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agenciadetierras-my.sharepoint.com/personal/jennifer_mejia_ant_gov_co/Documents/4. PLANES DE ACCION Y MEJORA GITGC/2025/12. LINK DE TRANSPARENCIA-ITA PROCURADURIA-INF SEMESTRAL/JUNIO-2025/"/>
    </mc:Choice>
  </mc:AlternateContent>
  <xr:revisionPtr revIDLastSave="3" documentId="8_{A1871633-B279-4BB2-AD15-215BABD3DA05}" xr6:coauthVersionLast="47" xr6:coauthVersionMax="47" xr10:uidLastSave="{C56AB451-6721-4D98-92B9-A49511E464E5}"/>
  <bookViews>
    <workbookView xWindow="-120" yWindow="-120" windowWidth="29040" windowHeight="15840" xr2:uid="{7F278D0C-A5F7-4F48-8488-0D62B7655CA9}"/>
  </bookViews>
  <sheets>
    <sheet name="CPS" sheetId="1" r:id="rId1"/>
  </sheets>
  <externalReferences>
    <externalReference r:id="rId2"/>
  </externalReferences>
  <definedNames>
    <definedName name="_xlnm._FilterDatabase" localSheetId="0" hidden="1">CPS!$V$1:$W$1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397" i="1" l="1"/>
  <c r="T6389" i="1"/>
  <c r="T6381" i="1"/>
  <c r="T6378" i="1"/>
  <c r="T6371" i="1"/>
  <c r="T6364" i="1"/>
  <c r="T6355" i="1"/>
  <c r="T6354" i="1"/>
  <c r="T6353" i="1"/>
  <c r="T6352" i="1"/>
  <c r="T6346" i="1"/>
  <c r="T6342" i="1"/>
  <c r="T6336" i="1"/>
  <c r="T6320" i="1"/>
  <c r="T6311" i="1"/>
  <c r="T6304" i="1"/>
  <c r="T6299" i="1"/>
  <c r="T6288" i="1"/>
  <c r="T6285" i="1"/>
  <c r="T6283" i="1"/>
  <c r="T6261" i="1"/>
  <c r="T6244" i="1"/>
  <c r="T6231" i="1"/>
  <c r="T6220" i="1"/>
  <c r="T6218" i="1"/>
  <c r="T6182" i="1"/>
  <c r="T6172" i="1"/>
  <c r="T6169" i="1"/>
  <c r="T6168" i="1"/>
  <c r="T6148" i="1"/>
  <c r="T6147" i="1"/>
  <c r="T61" i="1"/>
  <c r="T6106" i="1"/>
  <c r="T6103" i="1"/>
  <c r="T6101" i="1"/>
  <c r="T6075" i="1"/>
  <c r="T6063" i="1"/>
  <c r="T6052" i="1"/>
  <c r="T46" i="1"/>
  <c r="T6045" i="1"/>
  <c r="T6024" i="1"/>
  <c r="T6021" i="1"/>
  <c r="T5977" i="1"/>
  <c r="T5957" i="1"/>
  <c r="T5936" i="1"/>
  <c r="T5923" i="1"/>
  <c r="T21" i="1"/>
  <c r="T5852" i="1"/>
  <c r="T5834" i="1"/>
  <c r="T5797" i="1"/>
  <c r="T5770" i="1"/>
  <c r="T5755" i="1"/>
  <c r="T5744" i="1"/>
  <c r="T5701" i="1"/>
  <c r="T5577" i="1"/>
  <c r="T5498" i="1"/>
  <c r="T5467" i="1"/>
  <c r="T5423" i="1"/>
  <c r="T5388" i="1"/>
  <c r="T5319" i="1"/>
  <c r="T5257" i="1"/>
  <c r="T5213" i="1"/>
  <c r="T5168" i="1"/>
  <c r="T5000" i="1"/>
  <c r="T4851" i="1"/>
  <c r="T4832" i="1"/>
  <c r="T4802" i="1"/>
  <c r="T4609" i="1"/>
  <c r="T4328" i="1"/>
  <c r="T3970" i="1"/>
  <c r="T3631" i="1"/>
  <c r="T3470" i="1"/>
  <c r="T2406" i="1"/>
  <c r="T2271" i="1"/>
  <c r="T1801" i="1"/>
  <c r="T1752" i="1"/>
  <c r="T1611" i="1"/>
  <c r="T1464" i="1"/>
  <c r="T1369" i="1"/>
  <c r="T1330" i="1"/>
  <c r="T786" i="1"/>
  <c r="T785" i="1"/>
  <c r="T782" i="1"/>
  <c r="T781" i="1"/>
  <c r="T778" i="1"/>
  <c r="T777" i="1"/>
  <c r="T773" i="1"/>
  <c r="T772" i="1"/>
  <c r="T769" i="1"/>
  <c r="G6001" i="1"/>
  <c r="W6001" i="1" s="1"/>
  <c r="G5751" i="1"/>
  <c r="T5751" i="1" s="1"/>
  <c r="G5568" i="1"/>
  <c r="W5568" i="1" s="1"/>
  <c r="G5368" i="1"/>
  <c r="W5368" i="1" s="1"/>
  <c r="G5241" i="1"/>
  <c r="T5241" i="1" s="1"/>
  <c r="G5191" i="1"/>
  <c r="W5191" i="1" s="1"/>
  <c r="G4991" i="1"/>
  <c r="W4991" i="1" s="1"/>
  <c r="G4857" i="1"/>
  <c r="W4857" i="1" s="1"/>
  <c r="G4851" i="1"/>
  <c r="W4851" i="1" s="1"/>
  <c r="G2627" i="1"/>
  <c r="W2627" i="1" s="1"/>
  <c r="G2566" i="1"/>
  <c r="W2566" i="1" s="1"/>
  <c r="G2406" i="1"/>
  <c r="W2406" i="1" s="1"/>
  <c r="G1396" i="1"/>
  <c r="T1396" i="1" s="1"/>
  <c r="G788" i="1"/>
  <c r="T788" i="1" s="1"/>
  <c r="G787" i="1"/>
  <c r="W787" i="1" s="1"/>
  <c r="G786" i="1"/>
  <c r="W786" i="1" s="1"/>
  <c r="G785" i="1"/>
  <c r="W785" i="1" s="1"/>
  <c r="G784" i="1"/>
  <c r="W784" i="1" s="1"/>
  <c r="G783" i="1"/>
  <c r="T783" i="1" s="1"/>
  <c r="G782" i="1"/>
  <c r="W782" i="1" s="1"/>
  <c r="G781" i="1"/>
  <c r="W781" i="1" s="1"/>
  <c r="G780" i="1"/>
  <c r="T780" i="1" s="1"/>
  <c r="G779" i="1"/>
  <c r="W779" i="1" s="1"/>
  <c r="G778" i="1"/>
  <c r="W778" i="1" s="1"/>
  <c r="G777" i="1"/>
  <c r="W777" i="1" s="1"/>
  <c r="G775" i="1"/>
  <c r="T775" i="1" s="1"/>
  <c r="G774" i="1"/>
  <c r="W774" i="1" s="1"/>
  <c r="G773" i="1"/>
  <c r="W773" i="1" s="1"/>
  <c r="G772" i="1"/>
  <c r="W772" i="1" s="1"/>
  <c r="G771" i="1"/>
  <c r="W771" i="1" s="1"/>
  <c r="G770" i="1"/>
  <c r="W770" i="1" s="1"/>
  <c r="G769" i="1"/>
  <c r="W769" i="1" s="1"/>
  <c r="W6397" i="1"/>
  <c r="W6393" i="1"/>
  <c r="W6389" i="1"/>
  <c r="W6384" i="1"/>
  <c r="W6383" i="1"/>
  <c r="W6381" i="1"/>
  <c r="W6378" i="1"/>
  <c r="W6377" i="1"/>
  <c r="W6376" i="1"/>
  <c r="W6375" i="1"/>
  <c r="W6371" i="1"/>
  <c r="W6364" i="1"/>
  <c r="W6355" i="1"/>
  <c r="W6354" i="1"/>
  <c r="W6353" i="1"/>
  <c r="W6352" i="1"/>
  <c r="W6350" i="1"/>
  <c r="W6346" i="1"/>
  <c r="W6343" i="1"/>
  <c r="W6342" i="1"/>
  <c r="W6336" i="1"/>
  <c r="W6331" i="1"/>
  <c r="W6320" i="1"/>
  <c r="W6311" i="1"/>
  <c r="W6310" i="1"/>
  <c r="W6304" i="1"/>
  <c r="W6302" i="1"/>
  <c r="W6299" i="1"/>
  <c r="W6296" i="1"/>
  <c r="W6295" i="1"/>
  <c r="W6288" i="1"/>
  <c r="W6285" i="1"/>
  <c r="W6283" i="1"/>
  <c r="W6279" i="1"/>
  <c r="W6278" i="1"/>
  <c r="W6261" i="1"/>
  <c r="W6252" i="1"/>
  <c r="W6244" i="1"/>
  <c r="W6231" i="1"/>
  <c r="W6220" i="1"/>
  <c r="W6219" i="1"/>
  <c r="W6218" i="1"/>
  <c r="W6185" i="1"/>
  <c r="W6182" i="1"/>
  <c r="W6179" i="1"/>
  <c r="W6174" i="1"/>
  <c r="W6172" i="1"/>
  <c r="W6169" i="1"/>
  <c r="W6168" i="1"/>
  <c r="W6163" i="1"/>
  <c r="W6148" i="1"/>
  <c r="W6147" i="1"/>
  <c r="W6143" i="1"/>
  <c r="W6130" i="1"/>
  <c r="W61" i="1"/>
  <c r="W6106" i="1"/>
  <c r="W6103" i="1"/>
  <c r="W6101" i="1"/>
  <c r="W6088" i="1"/>
  <c r="W6075" i="1"/>
  <c r="W6071" i="1"/>
  <c r="W6063" i="1"/>
  <c r="W6052" i="1"/>
  <c r="W46" i="1"/>
  <c r="W6045" i="1"/>
  <c r="W6038" i="1"/>
  <c r="W6024" i="1"/>
  <c r="W6021" i="1"/>
  <c r="W6020" i="1"/>
  <c r="W5994" i="1"/>
  <c r="W5977" i="1"/>
  <c r="W35" i="1"/>
  <c r="W5957" i="1"/>
  <c r="W5936" i="1"/>
  <c r="W5923" i="1"/>
  <c r="W21" i="1"/>
  <c r="W5852" i="1"/>
  <c r="W5841" i="1"/>
  <c r="W5834" i="1"/>
  <c r="W5797" i="1"/>
  <c r="W5774" i="1"/>
  <c r="W5770" i="1"/>
  <c r="W5755" i="1"/>
  <c r="W5746" i="1"/>
  <c r="W5744" i="1"/>
  <c r="W5701" i="1"/>
  <c r="W5676" i="1"/>
  <c r="W5637" i="1"/>
  <c r="W5577" i="1"/>
  <c r="W5498" i="1"/>
  <c r="W5487" i="1"/>
  <c r="W5486" i="1"/>
  <c r="W5467" i="1"/>
  <c r="W5429" i="1"/>
  <c r="W5424" i="1"/>
  <c r="W5423" i="1"/>
  <c r="W5407" i="1"/>
  <c r="W5388" i="1"/>
  <c r="W5319" i="1"/>
  <c r="W5257" i="1"/>
  <c r="W5235" i="1"/>
  <c r="W5234" i="1"/>
  <c r="W5213" i="1"/>
  <c r="W5168" i="1"/>
  <c r="W5085" i="1"/>
  <c r="W5000" i="1"/>
  <c r="W4832" i="1"/>
  <c r="W4808" i="1"/>
  <c r="W4802" i="1"/>
  <c r="W4775" i="1"/>
  <c r="W4609" i="1"/>
  <c r="W4363" i="1"/>
  <c r="W4328" i="1"/>
  <c r="W4008" i="1"/>
  <c r="W3970" i="1"/>
  <c r="W3847" i="1"/>
  <c r="W3631" i="1"/>
  <c r="W3552" i="1"/>
  <c r="W3470" i="1"/>
  <c r="W2928" i="1"/>
  <c r="W2271" i="1"/>
  <c r="W1801" i="1"/>
  <c r="W1752" i="1"/>
  <c r="W1611" i="1"/>
  <c r="W1369" i="1"/>
  <c r="W1330" i="1"/>
  <c r="W1236" i="1"/>
  <c r="W768" i="1"/>
  <c r="W767" i="1"/>
  <c r="W766" i="1"/>
  <c r="W205" i="1"/>
  <c r="W145" i="1"/>
  <c r="T6393" i="1"/>
  <c r="T6384" i="1"/>
  <c r="T6383" i="1"/>
  <c r="T6376" i="1"/>
  <c r="T6375" i="1"/>
  <c r="T6350" i="1"/>
  <c r="T6279" i="1"/>
  <c r="T6278" i="1"/>
  <c r="T6252" i="1"/>
  <c r="T6185" i="1"/>
  <c r="T6179" i="1"/>
  <c r="T6163" i="1"/>
  <c r="T6143" i="1"/>
  <c r="T6130" i="1"/>
  <c r="T6088" i="1"/>
  <c r="T6071" i="1"/>
  <c r="T5994" i="1"/>
  <c r="T35" i="1"/>
  <c r="T5841" i="1"/>
  <c r="T5774" i="1"/>
  <c r="T5676" i="1"/>
  <c r="T5637" i="1"/>
  <c r="T5486" i="1"/>
  <c r="T5429" i="1"/>
  <c r="T5407" i="1"/>
  <c r="T5234" i="1"/>
  <c r="T4808" i="1"/>
  <c r="T4775" i="1"/>
  <c r="T3847" i="1"/>
  <c r="T3552" i="1"/>
  <c r="T2928" i="1"/>
  <c r="T1236" i="1"/>
  <c r="T768" i="1"/>
  <c r="T767" i="1"/>
  <c r="T766" i="1"/>
  <c r="T173" i="1"/>
  <c r="T4363" i="1"/>
  <c r="T5085" i="1"/>
  <c r="T6219" i="1"/>
  <c r="T6310" i="1"/>
  <c r="T68" i="1"/>
  <c r="T6377" i="1"/>
  <c r="T6379" i="1"/>
  <c r="T6406" i="1"/>
  <c r="T6449" i="1"/>
  <c r="T76" i="1"/>
  <c r="T78" i="1"/>
  <c r="T84" i="1"/>
  <c r="T86" i="1"/>
  <c r="T90" i="1"/>
  <c r="T92" i="1"/>
  <c r="T94" i="1"/>
  <c r="T98" i="1"/>
  <c r="T100" i="1"/>
  <c r="T101" i="1"/>
  <c r="T102" i="1"/>
  <c r="T106" i="1"/>
  <c r="T108" i="1"/>
  <c r="T109" i="1"/>
  <c r="T110" i="1"/>
  <c r="T114" i="1"/>
  <c r="T116" i="1"/>
  <c r="T117" i="1"/>
  <c r="T118" i="1"/>
  <c r="T124" i="1"/>
  <c r="T125" i="1"/>
  <c r="T126" i="1"/>
  <c r="T130" i="1"/>
  <c r="T132" i="1"/>
  <c r="T133" i="1"/>
  <c r="T134" i="1"/>
  <c r="T140" i="1"/>
  <c r="T141" i="1"/>
  <c r="T142" i="1"/>
  <c r="T149" i="1"/>
  <c r="T151" i="1"/>
  <c r="T155" i="1"/>
  <c r="T157" i="1"/>
  <c r="T159" i="1"/>
  <c r="T163" i="1"/>
  <c r="T165" i="1"/>
  <c r="T167" i="1"/>
  <c r="T171" i="1"/>
  <c r="T175" i="1"/>
  <c r="T179" i="1"/>
  <c r="T181" i="1"/>
  <c r="T183" i="1"/>
  <c r="T187" i="1"/>
  <c r="T189" i="1"/>
  <c r="T191" i="1"/>
  <c r="T195" i="1"/>
  <c r="T197" i="1"/>
  <c r="T199" i="1"/>
  <c r="T205" i="1"/>
  <c r="T207" i="1"/>
  <c r="T211" i="1"/>
  <c r="T213" i="1"/>
  <c r="T215" i="1"/>
  <c r="T219" i="1"/>
  <c r="T221" i="1"/>
  <c r="T223" i="1"/>
  <c r="T227" i="1"/>
  <c r="T229" i="1"/>
  <c r="T231" i="1"/>
  <c r="T235" i="1"/>
  <c r="T237" i="1"/>
  <c r="T239" i="1"/>
  <c r="T243" i="1"/>
  <c r="T245" i="1"/>
  <c r="T247" i="1"/>
  <c r="T251" i="1"/>
  <c r="T253" i="1"/>
  <c r="T255" i="1"/>
  <c r="T259" i="1"/>
  <c r="T261" i="1"/>
  <c r="T263" i="1"/>
  <c r="T267" i="1"/>
  <c r="T269" i="1"/>
  <c r="T271" i="1"/>
  <c r="T275" i="1"/>
  <c r="T277" i="1"/>
  <c r="T279" i="1"/>
  <c r="T285" i="1"/>
  <c r="T287" i="1"/>
  <c r="T291" i="1"/>
  <c r="T293" i="1"/>
  <c r="T295" i="1"/>
  <c r="T299" i="1"/>
  <c r="T301" i="1"/>
  <c r="T303" i="1"/>
  <c r="T307" i="1"/>
  <c r="T309" i="1"/>
  <c r="T311" i="1"/>
  <c r="T315" i="1"/>
  <c r="T317" i="1"/>
  <c r="T319" i="1"/>
  <c r="T323" i="1"/>
  <c r="T325" i="1"/>
  <c r="T327" i="1"/>
  <c r="T331" i="1"/>
  <c r="T333" i="1"/>
  <c r="T335" i="1"/>
  <c r="T341" i="1"/>
  <c r="T343" i="1"/>
  <c r="T349" i="1"/>
  <c r="T351" i="1"/>
  <c r="T355" i="1"/>
  <c r="T357" i="1"/>
  <c r="T359" i="1"/>
  <c r="T363" i="1"/>
  <c r="T365" i="1"/>
  <c r="T367" i="1"/>
  <c r="T371" i="1"/>
  <c r="T373" i="1"/>
  <c r="T375" i="1"/>
  <c r="T379" i="1"/>
  <c r="T381" i="1"/>
  <c r="T383" i="1"/>
  <c r="T387" i="1"/>
  <c r="T389" i="1"/>
  <c r="T391" i="1"/>
  <c r="T397" i="1"/>
  <c r="T399" i="1"/>
  <c r="T405" i="1"/>
  <c r="T407" i="1"/>
  <c r="T411" i="1"/>
  <c r="T413" i="1"/>
  <c r="T415" i="1"/>
  <c r="T419" i="1"/>
  <c r="T421" i="1"/>
  <c r="T423" i="1"/>
  <c r="T427" i="1"/>
  <c r="T429" i="1"/>
  <c r="T431" i="1"/>
  <c r="T435" i="1"/>
  <c r="T437" i="1"/>
  <c r="T439" i="1"/>
  <c r="T443" i="1"/>
  <c r="T445" i="1"/>
  <c r="T447" i="1"/>
  <c r="T451" i="1"/>
  <c r="T453" i="1"/>
  <c r="T455" i="1"/>
  <c r="T461" i="1"/>
  <c r="T463" i="1"/>
  <c r="T467" i="1"/>
  <c r="T469" i="1"/>
  <c r="T471" i="1"/>
  <c r="T475" i="1"/>
  <c r="T477" i="1"/>
  <c r="T479" i="1"/>
  <c r="T483" i="1"/>
  <c r="T485" i="1"/>
  <c r="T487" i="1"/>
  <c r="T491" i="1"/>
  <c r="T493" i="1"/>
  <c r="T495" i="1"/>
  <c r="T499" i="1"/>
  <c r="T501" i="1"/>
  <c r="T503" i="1"/>
  <c r="T507" i="1"/>
  <c r="T509" i="1"/>
  <c r="T511" i="1"/>
  <c r="T515" i="1"/>
  <c r="T517" i="1"/>
  <c r="T519" i="1"/>
  <c r="T523" i="1"/>
  <c r="T525" i="1"/>
  <c r="T531" i="1"/>
  <c r="T533" i="1"/>
  <c r="T535" i="1"/>
  <c r="T539" i="1"/>
  <c r="T541" i="1"/>
  <c r="T543" i="1"/>
  <c r="T547" i="1"/>
  <c r="T549" i="1"/>
  <c r="T551" i="1"/>
  <c r="T555" i="1"/>
  <c r="T557" i="1"/>
  <c r="T559" i="1"/>
  <c r="T563" i="1"/>
  <c r="T565" i="1"/>
  <c r="T567" i="1"/>
  <c r="T571" i="1"/>
  <c r="T573" i="1"/>
  <c r="T575" i="1"/>
  <c r="T579" i="1"/>
  <c r="T581" i="1"/>
  <c r="T583" i="1"/>
  <c r="T587" i="1"/>
  <c r="T589" i="1"/>
  <c r="T591" i="1"/>
  <c r="T597" i="1"/>
  <c r="T599" i="1"/>
  <c r="T603" i="1"/>
  <c r="T605" i="1"/>
  <c r="T607" i="1"/>
  <c r="T611" i="1"/>
  <c r="T613" i="1"/>
  <c r="T615" i="1"/>
  <c r="T619" i="1"/>
  <c r="T621" i="1"/>
  <c r="T623" i="1"/>
  <c r="T627" i="1"/>
  <c r="T629" i="1"/>
  <c r="T631" i="1"/>
  <c r="T635" i="1"/>
  <c r="T637" i="1"/>
  <c r="T639" i="1"/>
  <c r="T643" i="1"/>
  <c r="T645" i="1"/>
  <c r="T647" i="1"/>
  <c r="T653" i="1"/>
  <c r="T659" i="1"/>
  <c r="T661" i="1"/>
  <c r="T663" i="1"/>
  <c r="T667" i="1"/>
  <c r="T669" i="1"/>
  <c r="T671" i="1"/>
  <c r="T675" i="1"/>
  <c r="T677" i="1"/>
  <c r="T679" i="1"/>
  <c r="T683" i="1"/>
  <c r="T685" i="1"/>
  <c r="T687" i="1"/>
  <c r="T691" i="1"/>
  <c r="T693" i="1"/>
  <c r="T695" i="1"/>
  <c r="T699" i="1"/>
  <c r="T701" i="1"/>
  <c r="T703" i="1"/>
  <c r="T709" i="1"/>
  <c r="T711" i="1"/>
  <c r="T715" i="1"/>
  <c r="T717" i="1"/>
  <c r="T719" i="1"/>
  <c r="T723" i="1"/>
  <c r="T725" i="1"/>
  <c r="T727" i="1"/>
  <c r="T731" i="1"/>
  <c r="T733" i="1"/>
  <c r="T735" i="1"/>
  <c r="T739" i="1"/>
  <c r="T741" i="1"/>
  <c r="T743" i="1"/>
  <c r="T747" i="1"/>
  <c r="T749" i="1"/>
  <c r="T751" i="1"/>
  <c r="T755" i="1"/>
  <c r="T757" i="1"/>
  <c r="T759" i="1"/>
  <c r="T763" i="1"/>
  <c r="T765" i="1"/>
  <c r="T776" i="1"/>
  <c r="T789" i="1"/>
  <c r="T790" i="1"/>
  <c r="T791" i="1"/>
  <c r="T792" i="1"/>
  <c r="T794" i="1"/>
  <c r="T797" i="1"/>
  <c r="T798" i="1"/>
  <c r="T800" i="1"/>
  <c r="T802" i="1"/>
  <c r="T805" i="1"/>
  <c r="T808" i="1"/>
  <c r="T810" i="1"/>
  <c r="T813" i="1"/>
  <c r="T814" i="1"/>
  <c r="T816" i="1"/>
  <c r="T818" i="1"/>
  <c r="T821" i="1"/>
  <c r="T822" i="1"/>
  <c r="T824" i="1"/>
  <c r="T826" i="1"/>
  <c r="T829" i="1"/>
  <c r="T832" i="1"/>
  <c r="T834" i="1"/>
  <c r="T837" i="1"/>
  <c r="T838" i="1"/>
  <c r="T840" i="1"/>
  <c r="T842" i="1"/>
  <c r="T845" i="1"/>
  <c r="T846" i="1"/>
  <c r="T847" i="1"/>
  <c r="T848" i="1"/>
  <c r="T850" i="1"/>
  <c r="T853" i="1"/>
  <c r="T854" i="1"/>
  <c r="T855" i="1"/>
  <c r="T856" i="1"/>
  <c r="T858" i="1"/>
  <c r="T861" i="1"/>
  <c r="T862" i="1"/>
  <c r="T864" i="1"/>
  <c r="T866" i="1"/>
  <c r="T869" i="1"/>
  <c r="T870" i="1"/>
  <c r="T872" i="1"/>
  <c r="T874" i="1"/>
  <c r="T877" i="1"/>
  <c r="T880" i="1"/>
  <c r="T882" i="1"/>
  <c r="T885" i="1"/>
  <c r="T886" i="1"/>
  <c r="T888" i="1"/>
  <c r="T893" i="1"/>
  <c r="T894" i="1"/>
  <c r="T896" i="1"/>
  <c r="T898" i="1"/>
  <c r="T901" i="1"/>
  <c r="T902" i="1"/>
  <c r="T904" i="1"/>
  <c r="T906" i="1"/>
  <c r="T909" i="1"/>
  <c r="T910" i="1"/>
  <c r="T911" i="1"/>
  <c r="T912" i="1"/>
  <c r="T914" i="1"/>
  <c r="T917" i="1"/>
  <c r="T918" i="1"/>
  <c r="T919" i="1"/>
  <c r="T920" i="1"/>
  <c r="T922" i="1"/>
  <c r="T925" i="1"/>
  <c r="T926" i="1"/>
  <c r="T928" i="1"/>
  <c r="T930" i="1"/>
  <c r="T933" i="1"/>
  <c r="T936" i="1"/>
  <c r="T938" i="1"/>
  <c r="T941" i="1"/>
  <c r="T942" i="1"/>
  <c r="T944" i="1"/>
  <c r="T946" i="1"/>
  <c r="T949" i="1"/>
  <c r="T950" i="1"/>
  <c r="T952" i="1"/>
  <c r="T954" i="1"/>
  <c r="T957" i="1"/>
  <c r="T958" i="1"/>
  <c r="T960" i="1"/>
  <c r="T962" i="1"/>
  <c r="T965" i="1"/>
  <c r="T966" i="1"/>
  <c r="T968" i="1"/>
  <c r="T970" i="1"/>
  <c r="T973" i="1"/>
  <c r="T974" i="1"/>
  <c r="T975" i="1"/>
  <c r="T976" i="1"/>
  <c r="T978" i="1"/>
  <c r="T981" i="1"/>
  <c r="T982" i="1"/>
  <c r="T984" i="1"/>
  <c r="T986" i="1"/>
  <c r="T989" i="1"/>
  <c r="T990" i="1"/>
  <c r="T992" i="1"/>
  <c r="T994" i="1"/>
  <c r="T997" i="1"/>
  <c r="T998" i="1"/>
  <c r="T1000" i="1"/>
  <c r="T1002" i="1"/>
  <c r="T1005" i="1"/>
  <c r="T1006" i="1"/>
  <c r="T1008" i="1"/>
  <c r="T1010" i="1"/>
  <c r="T1013" i="1"/>
  <c r="T1014" i="1"/>
  <c r="T1016" i="1"/>
  <c r="T1018" i="1"/>
  <c r="T1021" i="1"/>
  <c r="T1022" i="1"/>
  <c r="T1024" i="1"/>
  <c r="T1026" i="1"/>
  <c r="T1029" i="1"/>
  <c r="T1030" i="1"/>
  <c r="T1032" i="1"/>
  <c r="T1034" i="1"/>
  <c r="T1037" i="1"/>
  <c r="T1039" i="1"/>
  <c r="T1040" i="1"/>
  <c r="T1042" i="1"/>
  <c r="T1045" i="1"/>
  <c r="T1046" i="1"/>
  <c r="T1048" i="1"/>
  <c r="T1050" i="1"/>
  <c r="T1053" i="1"/>
  <c r="T1054" i="1"/>
  <c r="T1056" i="1"/>
  <c r="T1058" i="1"/>
  <c r="T1061" i="1"/>
  <c r="T1062" i="1"/>
  <c r="T1064" i="1"/>
  <c r="T1066" i="1"/>
  <c r="T1069" i="1"/>
  <c r="T1070" i="1"/>
  <c r="T1072" i="1"/>
  <c r="T1074" i="1"/>
  <c r="T1077" i="1"/>
  <c r="T1078" i="1"/>
  <c r="T1080" i="1"/>
  <c r="T1082" i="1"/>
  <c r="T1085" i="1"/>
  <c r="T1086" i="1"/>
  <c r="T1088" i="1"/>
  <c r="T1090" i="1"/>
  <c r="T1093" i="1"/>
  <c r="T1094" i="1"/>
  <c r="T1096" i="1"/>
  <c r="T1098" i="1"/>
  <c r="T1101" i="1"/>
  <c r="T1102" i="1"/>
  <c r="T1103" i="1"/>
  <c r="T1104" i="1"/>
  <c r="T1106" i="1"/>
  <c r="T1109" i="1"/>
  <c r="T1110" i="1"/>
  <c r="T1112" i="1"/>
  <c r="T1114" i="1"/>
  <c r="T1117" i="1"/>
  <c r="T1118" i="1"/>
  <c r="T1120" i="1"/>
  <c r="T1122" i="1"/>
  <c r="T1125" i="1"/>
  <c r="T1126" i="1"/>
  <c r="T1128" i="1"/>
  <c r="T1130" i="1"/>
  <c r="T1132" i="1"/>
  <c r="T1133" i="1"/>
  <c r="T1134" i="1"/>
  <c r="T1136" i="1"/>
  <c r="T1138" i="1"/>
  <c r="T1140" i="1"/>
  <c r="T1141" i="1"/>
  <c r="T1142" i="1"/>
  <c r="T1144" i="1"/>
  <c r="T1148" i="1"/>
  <c r="T1149" i="1"/>
  <c r="T1150" i="1"/>
  <c r="T1152" i="1"/>
  <c r="T1154" i="1"/>
  <c r="T1156" i="1"/>
  <c r="T1157" i="1"/>
  <c r="T1158" i="1"/>
  <c r="T1160" i="1"/>
  <c r="T1162" i="1"/>
  <c r="T1164" i="1"/>
  <c r="T1165" i="1"/>
  <c r="T1166" i="1"/>
  <c r="T1167" i="1"/>
  <c r="T1168" i="1"/>
  <c r="T1170" i="1"/>
  <c r="T1172" i="1"/>
  <c r="T1173" i="1"/>
  <c r="T1174" i="1"/>
  <c r="T1176" i="1"/>
  <c r="T1178" i="1"/>
  <c r="T1180" i="1"/>
  <c r="T1181" i="1"/>
  <c r="T1182" i="1"/>
  <c r="T1184" i="1"/>
  <c r="T1186" i="1"/>
  <c r="T1188" i="1"/>
  <c r="T1189" i="1"/>
  <c r="T1190" i="1"/>
  <c r="T1192" i="1"/>
  <c r="T1194" i="1"/>
  <c r="T1197" i="1"/>
  <c r="T1200" i="1"/>
  <c r="T1202" i="1"/>
  <c r="T1204" i="1"/>
  <c r="T1205" i="1"/>
  <c r="T1206" i="1"/>
  <c r="T1208" i="1"/>
  <c r="T1210" i="1"/>
  <c r="T1212" i="1"/>
  <c r="T1213" i="1"/>
  <c r="T1214" i="1"/>
  <c r="T1216" i="1"/>
  <c r="T1218" i="1"/>
  <c r="T1220" i="1"/>
  <c r="T1221" i="1"/>
  <c r="T1222" i="1"/>
  <c r="T1224" i="1"/>
  <c r="T1226" i="1"/>
  <c r="T1228" i="1"/>
  <c r="T1229" i="1"/>
  <c r="T1230" i="1"/>
  <c r="T1231" i="1"/>
  <c r="T1232" i="1"/>
  <c r="T1234" i="1"/>
  <c r="T1237" i="1"/>
  <c r="T1239" i="1"/>
  <c r="T1241" i="1"/>
  <c r="T1243" i="1"/>
  <c r="T1244" i="1"/>
  <c r="T1245" i="1"/>
  <c r="T1247" i="1"/>
  <c r="T1249" i="1"/>
  <c r="T1251" i="1"/>
  <c r="T1253" i="1"/>
  <c r="T1257" i="1"/>
  <c r="T1259" i="1"/>
  <c r="T1261" i="1"/>
  <c r="T1263" i="1"/>
  <c r="T1265" i="1"/>
  <c r="T1267" i="1"/>
  <c r="T1268" i="1"/>
  <c r="T1269" i="1"/>
  <c r="T1271" i="1"/>
  <c r="T1273" i="1"/>
  <c r="T1275" i="1"/>
  <c r="T1276" i="1"/>
  <c r="T1277" i="1"/>
  <c r="T1279" i="1"/>
  <c r="T1281" i="1"/>
  <c r="T1283" i="1"/>
  <c r="T1285" i="1"/>
  <c r="T1287" i="1"/>
  <c r="T1289" i="1"/>
  <c r="T1291" i="1"/>
  <c r="T1292" i="1"/>
  <c r="T1293" i="1"/>
  <c r="T1295" i="1"/>
  <c r="T1297" i="1"/>
  <c r="T1299" i="1"/>
  <c r="T1301" i="1"/>
  <c r="T1303" i="1"/>
  <c r="T1305" i="1"/>
  <c r="T1307" i="1"/>
  <c r="T1309" i="1"/>
  <c r="T1311" i="1"/>
  <c r="T1313" i="1"/>
  <c r="T1315" i="1"/>
  <c r="T1316" i="1"/>
  <c r="T1317" i="1"/>
  <c r="T1319" i="1"/>
  <c r="T1321" i="1"/>
  <c r="T1323" i="1"/>
  <c r="T1324" i="1"/>
  <c r="T1325" i="1"/>
  <c r="T1327" i="1"/>
  <c r="T1329" i="1"/>
  <c r="T1332" i="1"/>
  <c r="T1333" i="1"/>
  <c r="T1336" i="1"/>
  <c r="T1338" i="1"/>
  <c r="T1340" i="1"/>
  <c r="T1341" i="1"/>
  <c r="T1344" i="1"/>
  <c r="T1346" i="1"/>
  <c r="T1348" i="1"/>
  <c r="T1349" i="1"/>
  <c r="T1352" i="1"/>
  <c r="T1354" i="1"/>
  <c r="T1356" i="1"/>
  <c r="T1357" i="1"/>
  <c r="T1359" i="1"/>
  <c r="T1360" i="1"/>
  <c r="T1362" i="1"/>
  <c r="T1364" i="1"/>
  <c r="T1365" i="1"/>
  <c r="T1371" i="1"/>
  <c r="T1372" i="1"/>
  <c r="T1373" i="1"/>
  <c r="T1377" i="1"/>
  <c r="T1379" i="1"/>
  <c r="T1381" i="1"/>
  <c r="T1385" i="1"/>
  <c r="T1387" i="1"/>
  <c r="T1389" i="1"/>
  <c r="T1391" i="1"/>
  <c r="T1393" i="1"/>
  <c r="T1395" i="1"/>
  <c r="T1397" i="1"/>
  <c r="T1401" i="1"/>
  <c r="T1403" i="1"/>
  <c r="T1404" i="1"/>
  <c r="T1405" i="1"/>
  <c r="T1409" i="1"/>
  <c r="T1411" i="1"/>
  <c r="T1412" i="1"/>
  <c r="T1413" i="1"/>
  <c r="T1417" i="1"/>
  <c r="T1419" i="1"/>
  <c r="T1420" i="1"/>
  <c r="T1421" i="1"/>
  <c r="T1423" i="1"/>
  <c r="T1425" i="1"/>
  <c r="T1427" i="1"/>
  <c r="T1428" i="1"/>
  <c r="T1429" i="1"/>
  <c r="T1433" i="1"/>
  <c r="T1435" i="1"/>
  <c r="T1436" i="1"/>
  <c r="T1437" i="1"/>
  <c r="T1439" i="1"/>
  <c r="T1441" i="1"/>
  <c r="T1443" i="1"/>
  <c r="T1445" i="1"/>
  <c r="T1449" i="1"/>
  <c r="T1451" i="1"/>
  <c r="T1452" i="1"/>
  <c r="T1453" i="1"/>
  <c r="T1457" i="1"/>
  <c r="T1459" i="1"/>
  <c r="T1461" i="1"/>
  <c r="T1466" i="1"/>
  <c r="T1468" i="1"/>
  <c r="T1469" i="1"/>
  <c r="T1474" i="1"/>
  <c r="T1476" i="1"/>
  <c r="T1477" i="1"/>
  <c r="T1478" i="1"/>
  <c r="T1482" i="1"/>
  <c r="T1484" i="1"/>
  <c r="T1485" i="1"/>
  <c r="T1486" i="1"/>
  <c r="T1487" i="1"/>
  <c r="T1490" i="1"/>
  <c r="T1492" i="1"/>
  <c r="T1493" i="1"/>
  <c r="T1494" i="1"/>
  <c r="T1500" i="1"/>
  <c r="T1501" i="1"/>
  <c r="T1502" i="1"/>
  <c r="T1506" i="1"/>
  <c r="T1508" i="1"/>
  <c r="T1509" i="1"/>
  <c r="T1510" i="1"/>
  <c r="T1514" i="1"/>
  <c r="T1516" i="1"/>
  <c r="T1517" i="1"/>
  <c r="T1518" i="1"/>
  <c r="T1522" i="1"/>
  <c r="T1524" i="1"/>
  <c r="T1525" i="1"/>
  <c r="T1526" i="1"/>
  <c r="T1530" i="1"/>
  <c r="T1532" i="1"/>
  <c r="T1533" i="1"/>
  <c r="T1534" i="1"/>
  <c r="T1535" i="1"/>
  <c r="T1538" i="1"/>
  <c r="T1540" i="1"/>
  <c r="T1541" i="1"/>
  <c r="T1542" i="1"/>
  <c r="T1543" i="1"/>
  <c r="T1546" i="1"/>
  <c r="T1548" i="1"/>
  <c r="T1549" i="1"/>
  <c r="T1550" i="1"/>
  <c r="T1551" i="1"/>
  <c r="T1554" i="1"/>
  <c r="T1556" i="1"/>
  <c r="T1557" i="1"/>
  <c r="T1558" i="1"/>
  <c r="T1562" i="1"/>
  <c r="T1564" i="1"/>
  <c r="T1565" i="1"/>
  <c r="T1566" i="1"/>
  <c r="T1570" i="1"/>
  <c r="T1572" i="1"/>
  <c r="T1573" i="1"/>
  <c r="T1574" i="1"/>
  <c r="T1578" i="1"/>
  <c r="T1580" i="1"/>
  <c r="T1581" i="1"/>
  <c r="T1582" i="1"/>
  <c r="T1586" i="1"/>
  <c r="T1588" i="1"/>
  <c r="T1589" i="1"/>
  <c r="T1590" i="1"/>
  <c r="T1591" i="1"/>
  <c r="T1594" i="1"/>
  <c r="T1596" i="1"/>
  <c r="T1597" i="1"/>
  <c r="T1598" i="1"/>
  <c r="T1602" i="1"/>
  <c r="T1604" i="1"/>
  <c r="T1605" i="1"/>
  <c r="T1606" i="1"/>
  <c r="T1610" i="1"/>
  <c r="T1612" i="1"/>
  <c r="T1613" i="1"/>
  <c r="T1615" i="1"/>
  <c r="T1619" i="1"/>
  <c r="T1620" i="1"/>
  <c r="T1621" i="1"/>
  <c r="T1623" i="1"/>
  <c r="T1627" i="1"/>
  <c r="T1628" i="1"/>
  <c r="T1629" i="1"/>
  <c r="T1631" i="1"/>
  <c r="T1635" i="1"/>
  <c r="T1636" i="1"/>
  <c r="T1637" i="1"/>
  <c r="T1639" i="1"/>
  <c r="T1643" i="1"/>
  <c r="T1644" i="1"/>
  <c r="T1645" i="1"/>
  <c r="T1647" i="1"/>
  <c r="T1651" i="1"/>
  <c r="T1653" i="1"/>
  <c r="T1655" i="1"/>
  <c r="T1659" i="1"/>
  <c r="T1660" i="1"/>
  <c r="T1661" i="1"/>
  <c r="T1663" i="1"/>
  <c r="T1667" i="1"/>
  <c r="T1668" i="1"/>
  <c r="T1669" i="1"/>
  <c r="T1671" i="1"/>
  <c r="T1675" i="1"/>
  <c r="T1676" i="1"/>
  <c r="T1677" i="1"/>
  <c r="T1679" i="1"/>
  <c r="T1683" i="1"/>
  <c r="T1685" i="1"/>
  <c r="T1687" i="1"/>
  <c r="T1691" i="1"/>
  <c r="T1693" i="1"/>
  <c r="T1695" i="1"/>
  <c r="T1699" i="1"/>
  <c r="T1700" i="1"/>
  <c r="T1701" i="1"/>
  <c r="T1703" i="1"/>
  <c r="T1707" i="1"/>
  <c r="T1708" i="1"/>
  <c r="T1709" i="1"/>
  <c r="T1711" i="1"/>
  <c r="T1715" i="1"/>
  <c r="T1717" i="1"/>
  <c r="T1719" i="1"/>
  <c r="T1723" i="1"/>
  <c r="T1724" i="1"/>
  <c r="T1725" i="1"/>
  <c r="T1727" i="1"/>
  <c r="T1731" i="1"/>
  <c r="T1732" i="1"/>
  <c r="T1733" i="1"/>
  <c r="T1735" i="1"/>
  <c r="T1739" i="1"/>
  <c r="T1740" i="1"/>
  <c r="T1741" i="1"/>
  <c r="T1743" i="1"/>
  <c r="T1747" i="1"/>
  <c r="T1748" i="1"/>
  <c r="T1749" i="1"/>
  <c r="T1751" i="1"/>
  <c r="T1756" i="1"/>
  <c r="T1757" i="1"/>
  <c r="T1758" i="1"/>
  <c r="T1764" i="1"/>
  <c r="T1765" i="1"/>
  <c r="T1766" i="1"/>
  <c r="T1768" i="1"/>
  <c r="T1772" i="1"/>
  <c r="T1773" i="1"/>
  <c r="T1774" i="1"/>
  <c r="T1776" i="1"/>
  <c r="T1780" i="1"/>
  <c r="T1781" i="1"/>
  <c r="T1782" i="1"/>
  <c r="T1784" i="1"/>
  <c r="T1788" i="1"/>
  <c r="T1789" i="1"/>
  <c r="T1790" i="1"/>
  <c r="T1791" i="1"/>
  <c r="T1792" i="1"/>
  <c r="T1796" i="1"/>
  <c r="T1797" i="1"/>
  <c r="T1798" i="1"/>
  <c r="T1799" i="1"/>
  <c r="T1800" i="1"/>
  <c r="T1804" i="1"/>
  <c r="T1805" i="1"/>
  <c r="T1807" i="1"/>
  <c r="T1809" i="1"/>
  <c r="T1812" i="1"/>
  <c r="T1813" i="1"/>
  <c r="T1815" i="1"/>
  <c r="T1817" i="1"/>
  <c r="T1820" i="1"/>
  <c r="T1821" i="1"/>
  <c r="T1823" i="1"/>
  <c r="T1825" i="1"/>
  <c r="T1828" i="1"/>
  <c r="T1829" i="1"/>
  <c r="T1831" i="1"/>
  <c r="T1833" i="1"/>
  <c r="T1836" i="1"/>
  <c r="T1837" i="1"/>
  <c r="T1839" i="1"/>
  <c r="T1841" i="1"/>
  <c r="T1844" i="1"/>
  <c r="T1845" i="1"/>
  <c r="T1847" i="1"/>
  <c r="T1849" i="1"/>
  <c r="T1852" i="1"/>
  <c r="T1853" i="1"/>
  <c r="T1855" i="1"/>
  <c r="T1857" i="1"/>
  <c r="T1860" i="1"/>
  <c r="T1861" i="1"/>
  <c r="T1863" i="1"/>
  <c r="T1865" i="1"/>
  <c r="T1868" i="1"/>
  <c r="T1869" i="1"/>
  <c r="T1871" i="1"/>
  <c r="T1873" i="1"/>
  <c r="T1876" i="1"/>
  <c r="T1877" i="1"/>
  <c r="T1879" i="1"/>
  <c r="T1881" i="1"/>
  <c r="T1884" i="1"/>
  <c r="T1885" i="1"/>
  <c r="T1887" i="1"/>
  <c r="T1889" i="1"/>
  <c r="T1892" i="1"/>
  <c r="T1893" i="1"/>
  <c r="T1895" i="1"/>
  <c r="T1897" i="1"/>
  <c r="T1900" i="1"/>
  <c r="T1901" i="1"/>
  <c r="T1903" i="1"/>
  <c r="T1905" i="1"/>
  <c r="T1908" i="1"/>
  <c r="T1909" i="1"/>
  <c r="T1911" i="1"/>
  <c r="T1913" i="1"/>
  <c r="T1916" i="1"/>
  <c r="T1917" i="1"/>
  <c r="T1919" i="1"/>
  <c r="T1921" i="1"/>
  <c r="T1924" i="1"/>
  <c r="T1925" i="1"/>
  <c r="T1927" i="1"/>
  <c r="T1929" i="1"/>
  <c r="T1932" i="1"/>
  <c r="T1933" i="1"/>
  <c r="T1935" i="1"/>
  <c r="T1937" i="1"/>
  <c r="T1940" i="1"/>
  <c r="T1941" i="1"/>
  <c r="T1943" i="1"/>
  <c r="T1945" i="1"/>
  <c r="T1949" i="1"/>
  <c r="T1951" i="1"/>
  <c r="T1953" i="1"/>
  <c r="T1956" i="1"/>
  <c r="T1957" i="1"/>
  <c r="T1959" i="1"/>
  <c r="T1961" i="1"/>
  <c r="T1964" i="1"/>
  <c r="T1965" i="1"/>
  <c r="T1967" i="1"/>
  <c r="T1969" i="1"/>
  <c r="T1972" i="1"/>
  <c r="T1973" i="1"/>
  <c r="T1975" i="1"/>
  <c r="T1977" i="1"/>
  <c r="T1980" i="1"/>
  <c r="T1981" i="1"/>
  <c r="T1983" i="1"/>
  <c r="T1985" i="1"/>
  <c r="T1988" i="1"/>
  <c r="T1989" i="1"/>
  <c r="T1991" i="1"/>
  <c r="T1993" i="1"/>
  <c r="T1996" i="1"/>
  <c r="T1997" i="1"/>
  <c r="T1999" i="1"/>
  <c r="T2001" i="1"/>
  <c r="T2004" i="1"/>
  <c r="T2005" i="1"/>
  <c r="T2007" i="1"/>
  <c r="T2009" i="1"/>
  <c r="T2012" i="1"/>
  <c r="T2013" i="1"/>
  <c r="T2015" i="1"/>
  <c r="T2017" i="1"/>
  <c r="T2020" i="1"/>
  <c r="T2021" i="1"/>
  <c r="T2023" i="1"/>
  <c r="T2025" i="1"/>
  <c r="T2028" i="1"/>
  <c r="T2029" i="1"/>
  <c r="T2031" i="1"/>
  <c r="T2033" i="1"/>
  <c r="T2034" i="1"/>
  <c r="T2036" i="1"/>
  <c r="T2037" i="1"/>
  <c r="T2039" i="1"/>
  <c r="T2041" i="1"/>
  <c r="T2044" i="1"/>
  <c r="T2045" i="1"/>
  <c r="T2047" i="1"/>
  <c r="T2049" i="1"/>
  <c r="T2052" i="1"/>
  <c r="T2053" i="1"/>
  <c r="T2055" i="1"/>
  <c r="T2057" i="1"/>
  <c r="T2061" i="1"/>
  <c r="T2063" i="1"/>
  <c r="T2065" i="1"/>
  <c r="T2068" i="1"/>
  <c r="T2069" i="1"/>
  <c r="T2071" i="1"/>
  <c r="T2073" i="1"/>
  <c r="T2076" i="1"/>
  <c r="T2077" i="1"/>
  <c r="T2079" i="1"/>
  <c r="T2081" i="1"/>
  <c r="T2084" i="1"/>
  <c r="T2085" i="1"/>
  <c r="T2087" i="1"/>
  <c r="T2089" i="1"/>
  <c r="T2092" i="1"/>
  <c r="T2093" i="1"/>
  <c r="T2095" i="1"/>
  <c r="T2097" i="1"/>
  <c r="T2101" i="1"/>
  <c r="T2103" i="1"/>
  <c r="T2105" i="1"/>
  <c r="T2109" i="1"/>
  <c r="T2111" i="1"/>
  <c r="T2113" i="1"/>
  <c r="T2116" i="1"/>
  <c r="T2117" i="1"/>
  <c r="T2119" i="1"/>
  <c r="T2121" i="1"/>
  <c r="T2124" i="1"/>
  <c r="T2125" i="1"/>
  <c r="T2127" i="1"/>
  <c r="T2129" i="1"/>
  <c r="T2132" i="1"/>
  <c r="T2133" i="1"/>
  <c r="T2135" i="1"/>
  <c r="T2137" i="1"/>
  <c r="T2140" i="1"/>
  <c r="T2141" i="1"/>
  <c r="T2143" i="1"/>
  <c r="T2145" i="1"/>
  <c r="T2148" i="1"/>
  <c r="T2149" i="1"/>
  <c r="T2151" i="1"/>
  <c r="T2153" i="1"/>
  <c r="T2157" i="1"/>
  <c r="T2159" i="1"/>
  <c r="T2161" i="1"/>
  <c r="T2164" i="1"/>
  <c r="T2165" i="1"/>
  <c r="T2167" i="1"/>
  <c r="T2169" i="1"/>
  <c r="T2173" i="1"/>
  <c r="T2175" i="1"/>
  <c r="T2177" i="1"/>
  <c r="T2180" i="1"/>
  <c r="T2181" i="1"/>
  <c r="T2183" i="1"/>
  <c r="T2185" i="1"/>
  <c r="T2188" i="1"/>
  <c r="T2189" i="1"/>
  <c r="T2191" i="1"/>
  <c r="T2193" i="1"/>
  <c r="T2196" i="1"/>
  <c r="T2197" i="1"/>
  <c r="T2199" i="1"/>
  <c r="T2201" i="1"/>
  <c r="T2202" i="1"/>
  <c r="T2204" i="1"/>
  <c r="T2205" i="1"/>
  <c r="T2207" i="1"/>
  <c r="T2209" i="1"/>
  <c r="T2212" i="1"/>
  <c r="T2213" i="1"/>
  <c r="T2215" i="1"/>
  <c r="T2217" i="1"/>
  <c r="T2220" i="1"/>
  <c r="T2221" i="1"/>
  <c r="T2223" i="1"/>
  <c r="T2225" i="1"/>
  <c r="T2226" i="1"/>
  <c r="T2228" i="1"/>
  <c r="T2229" i="1"/>
  <c r="T2231" i="1"/>
  <c r="T2233" i="1"/>
  <c r="T2236" i="1"/>
  <c r="T2237" i="1"/>
  <c r="T2239" i="1"/>
  <c r="T2241" i="1"/>
  <c r="T2245" i="1"/>
  <c r="T2247" i="1"/>
  <c r="T2249" i="1"/>
  <c r="T2252" i="1"/>
  <c r="T2253" i="1"/>
  <c r="T2255" i="1"/>
  <c r="T2257" i="1"/>
  <c r="T2258" i="1"/>
  <c r="T2260" i="1"/>
  <c r="T2261" i="1"/>
  <c r="T2263" i="1"/>
  <c r="T2265" i="1"/>
  <c r="T2266" i="1"/>
  <c r="T2268" i="1"/>
  <c r="T2269" i="1"/>
  <c r="T2273" i="1"/>
  <c r="T2276" i="1"/>
  <c r="T2277" i="1"/>
  <c r="T2279" i="1"/>
  <c r="T2281" i="1"/>
  <c r="T2284" i="1"/>
  <c r="T2285" i="1"/>
  <c r="T2287" i="1"/>
  <c r="T2289" i="1"/>
  <c r="T2292" i="1"/>
  <c r="T2293" i="1"/>
  <c r="T2295" i="1"/>
  <c r="T2297" i="1"/>
  <c r="T2300" i="1"/>
  <c r="T2301" i="1"/>
  <c r="T2303" i="1"/>
  <c r="T2305" i="1"/>
  <c r="T2308" i="1"/>
  <c r="T2309" i="1"/>
  <c r="T2311" i="1"/>
  <c r="T2313" i="1"/>
  <c r="T2316" i="1"/>
  <c r="T2317" i="1"/>
  <c r="T2319" i="1"/>
  <c r="T2321" i="1"/>
  <c r="T2324" i="1"/>
  <c r="T2325" i="1"/>
  <c r="T2327" i="1"/>
  <c r="T2329" i="1"/>
  <c r="T2332" i="1"/>
  <c r="T2333" i="1"/>
  <c r="T2335" i="1"/>
  <c r="T2337" i="1"/>
  <c r="T2340" i="1"/>
  <c r="T2341" i="1"/>
  <c r="T2343" i="1"/>
  <c r="T2345" i="1"/>
  <c r="T2348" i="1"/>
  <c r="T2349" i="1"/>
  <c r="T2351" i="1"/>
  <c r="T2353" i="1"/>
  <c r="T2354" i="1"/>
  <c r="T2356" i="1"/>
  <c r="T2357" i="1"/>
  <c r="T2359" i="1"/>
  <c r="T2361" i="1"/>
  <c r="T2364" i="1"/>
  <c r="T2365" i="1"/>
  <c r="T2367" i="1"/>
  <c r="T2369" i="1"/>
  <c r="T2372" i="1"/>
  <c r="T2373" i="1"/>
  <c r="T2375" i="1"/>
  <c r="T2377" i="1"/>
  <c r="T2378" i="1"/>
  <c r="T2380" i="1"/>
  <c r="T2381" i="1"/>
  <c r="T2383" i="1"/>
  <c r="T2385" i="1"/>
  <c r="T2389" i="1"/>
  <c r="T2391" i="1"/>
  <c r="T2393" i="1"/>
  <c r="T2396" i="1"/>
  <c r="T2397" i="1"/>
  <c r="T2399" i="1"/>
  <c r="T2401" i="1"/>
  <c r="T2404" i="1"/>
  <c r="T2405" i="1"/>
  <c r="T2407" i="1"/>
  <c r="T2408" i="1"/>
  <c r="T2410" i="1"/>
  <c r="T2412" i="1"/>
  <c r="T2413" i="1"/>
  <c r="T2414" i="1"/>
  <c r="T2415" i="1"/>
  <c r="T2416" i="1"/>
  <c r="T2418" i="1"/>
  <c r="T2420" i="1"/>
  <c r="T2421" i="1"/>
  <c r="T2422" i="1"/>
  <c r="T2423" i="1"/>
  <c r="T2424" i="1"/>
  <c r="T2426" i="1"/>
  <c r="T2428" i="1"/>
  <c r="T2429" i="1"/>
  <c r="T2430" i="1"/>
  <c r="T2432" i="1"/>
  <c r="T2434" i="1"/>
  <c r="T2436" i="1"/>
  <c r="T2437" i="1"/>
  <c r="T2439" i="1"/>
  <c r="T2440" i="1"/>
  <c r="T2442" i="1"/>
  <c r="T2444" i="1"/>
  <c r="T2445" i="1"/>
  <c r="T2446" i="1"/>
  <c r="T2447" i="1"/>
  <c r="T2448" i="1"/>
  <c r="T2450" i="1"/>
  <c r="T2452" i="1"/>
  <c r="T2453" i="1"/>
  <c r="T2454" i="1"/>
  <c r="T2455" i="1"/>
  <c r="T2456" i="1"/>
  <c r="T2458" i="1"/>
  <c r="T2460" i="1"/>
  <c r="T2461" i="1"/>
  <c r="T2462" i="1"/>
  <c r="T2463" i="1"/>
  <c r="T2464" i="1"/>
  <c r="T2466" i="1"/>
  <c r="T2469" i="1"/>
  <c r="T2470" i="1"/>
  <c r="T2471" i="1"/>
  <c r="T2472" i="1"/>
  <c r="T2474" i="1"/>
  <c r="T2476" i="1"/>
  <c r="T2477" i="1"/>
  <c r="T2478" i="1"/>
  <c r="T2479" i="1"/>
  <c r="T2480" i="1"/>
  <c r="T2482" i="1"/>
  <c r="T2484" i="1"/>
  <c r="T2485" i="1"/>
  <c r="T2486" i="1"/>
  <c r="T2488" i="1"/>
  <c r="T2492" i="1"/>
  <c r="T2493" i="1"/>
  <c r="T2494" i="1"/>
  <c r="T2496" i="1"/>
  <c r="T2498" i="1"/>
  <c r="T2500" i="1"/>
  <c r="T2501" i="1"/>
  <c r="T2502" i="1"/>
  <c r="T2504" i="1"/>
  <c r="T2506" i="1"/>
  <c r="T2508" i="1"/>
  <c r="T2509" i="1"/>
  <c r="T2511" i="1"/>
  <c r="T2512" i="1"/>
  <c r="T2514" i="1"/>
  <c r="T2516" i="1"/>
  <c r="T2517" i="1"/>
  <c r="T2518" i="1"/>
  <c r="T2519" i="1"/>
  <c r="T2520" i="1"/>
  <c r="T2522" i="1"/>
  <c r="T2525" i="1"/>
  <c r="T2526" i="1"/>
  <c r="T2528" i="1"/>
  <c r="T2530" i="1"/>
  <c r="T2532" i="1"/>
  <c r="T2533" i="1"/>
  <c r="T2534" i="1"/>
  <c r="T2536" i="1"/>
  <c r="T2538" i="1"/>
  <c r="T2540" i="1"/>
  <c r="T2541" i="1"/>
  <c r="T2542" i="1"/>
  <c r="T2544" i="1"/>
  <c r="T2546" i="1"/>
  <c r="T2548" i="1"/>
  <c r="T2549" i="1"/>
  <c r="T2550" i="1"/>
  <c r="T2551" i="1"/>
  <c r="T2552" i="1"/>
  <c r="T2554" i="1"/>
  <c r="T2557" i="1"/>
  <c r="T2558" i="1"/>
  <c r="T2559" i="1"/>
  <c r="T2560" i="1"/>
  <c r="T2562" i="1"/>
  <c r="T2564" i="1"/>
  <c r="T2565" i="1"/>
  <c r="T2567" i="1"/>
  <c r="T2569" i="1"/>
  <c r="T2571" i="1"/>
  <c r="T2572" i="1"/>
  <c r="T2573" i="1"/>
  <c r="T2575" i="1"/>
  <c r="T2577" i="1"/>
  <c r="T2579" i="1"/>
  <c r="T2580" i="1"/>
  <c r="T2581" i="1"/>
  <c r="T2583" i="1"/>
  <c r="T2585" i="1"/>
  <c r="T2587" i="1"/>
  <c r="T2588" i="1"/>
  <c r="T2589" i="1"/>
  <c r="T2591" i="1"/>
  <c r="T2593" i="1"/>
  <c r="T2595" i="1"/>
  <c r="T2596" i="1"/>
  <c r="T2597" i="1"/>
  <c r="T2599" i="1"/>
  <c r="T2601" i="1"/>
  <c r="T2603" i="1"/>
  <c r="T2604" i="1"/>
  <c r="T2605" i="1"/>
  <c r="T2607" i="1"/>
  <c r="T2609" i="1"/>
  <c r="T2611" i="1"/>
  <c r="T2612" i="1"/>
  <c r="T2613" i="1"/>
  <c r="T2617" i="1"/>
  <c r="T2619" i="1"/>
  <c r="T2621" i="1"/>
  <c r="T2623" i="1"/>
  <c r="T2625" i="1"/>
  <c r="T2628" i="1"/>
  <c r="T2629" i="1"/>
  <c r="T2632" i="1"/>
  <c r="T2634" i="1"/>
  <c r="T2636" i="1"/>
  <c r="T2637" i="1"/>
  <c r="T2640" i="1"/>
  <c r="T2642" i="1"/>
  <c r="T2644" i="1"/>
  <c r="T2645" i="1"/>
  <c r="T2647" i="1"/>
  <c r="T2648" i="1"/>
  <c r="T2650" i="1"/>
  <c r="T2652" i="1"/>
  <c r="T2653" i="1"/>
  <c r="T2655" i="1"/>
  <c r="T2656" i="1"/>
  <c r="T2658" i="1"/>
  <c r="T2660" i="1"/>
  <c r="T2661" i="1"/>
  <c r="T2664" i="1"/>
  <c r="T2666" i="1"/>
  <c r="T2668" i="1"/>
  <c r="T2669" i="1"/>
  <c r="T2672" i="1"/>
  <c r="T2674" i="1"/>
  <c r="T2676" i="1"/>
  <c r="T2677" i="1"/>
  <c r="T2679" i="1"/>
  <c r="T2680" i="1"/>
  <c r="T2682" i="1"/>
  <c r="T2684" i="1"/>
  <c r="T2685" i="1"/>
  <c r="T2687" i="1"/>
  <c r="T2688" i="1"/>
  <c r="T2690" i="1"/>
  <c r="T2692" i="1"/>
  <c r="T2693" i="1"/>
  <c r="T2695" i="1"/>
  <c r="T2696" i="1"/>
  <c r="T2698" i="1"/>
  <c r="T2700" i="1"/>
  <c r="T2701" i="1"/>
  <c r="T2704" i="1"/>
  <c r="T2706" i="1"/>
  <c r="T2708" i="1"/>
  <c r="T2709" i="1"/>
  <c r="T2712" i="1"/>
  <c r="T2714" i="1"/>
  <c r="T2716" i="1"/>
  <c r="T2717" i="1"/>
  <c r="T2719" i="1"/>
  <c r="T2720" i="1"/>
  <c r="T2722" i="1"/>
  <c r="T2723" i="1"/>
  <c r="T2724" i="1"/>
  <c r="T2725" i="1"/>
  <c r="T2728" i="1"/>
  <c r="T2730" i="1"/>
  <c r="T2731" i="1"/>
  <c r="T2732" i="1"/>
  <c r="T2733" i="1"/>
  <c r="T2735" i="1"/>
  <c r="T2736" i="1"/>
  <c r="T2738" i="1"/>
  <c r="T2740" i="1"/>
  <c r="T2741" i="1"/>
  <c r="T2744" i="1"/>
  <c r="T2746" i="1"/>
  <c r="T2748" i="1"/>
  <c r="T2749" i="1"/>
  <c r="T2752" i="1"/>
  <c r="T2754" i="1"/>
  <c r="T2755" i="1"/>
  <c r="T2756" i="1"/>
  <c r="T2757" i="1"/>
  <c r="T2762" i="1"/>
  <c r="T2763" i="1"/>
  <c r="T2764" i="1"/>
  <c r="T2765" i="1"/>
  <c r="T2767" i="1"/>
  <c r="T2768" i="1"/>
  <c r="T2770" i="1"/>
  <c r="T2771" i="1"/>
  <c r="T2772" i="1"/>
  <c r="T2773" i="1"/>
  <c r="T2775" i="1"/>
  <c r="T2776" i="1"/>
  <c r="T2778" i="1"/>
  <c r="T2779" i="1"/>
  <c r="T2780" i="1"/>
  <c r="T2781" i="1"/>
  <c r="T2784" i="1"/>
  <c r="T2786" i="1"/>
  <c r="T2787" i="1"/>
  <c r="T2788" i="1"/>
  <c r="T2789" i="1"/>
  <c r="T2791" i="1"/>
  <c r="T2792" i="1"/>
  <c r="T2794" i="1"/>
  <c r="T2795" i="1"/>
  <c r="T2796" i="1"/>
  <c r="T2797" i="1"/>
  <c r="T2800" i="1"/>
  <c r="T2802" i="1"/>
  <c r="T2803" i="1"/>
  <c r="T2804" i="1"/>
  <c r="T2805" i="1"/>
  <c r="T2808" i="1"/>
  <c r="T2810" i="1"/>
  <c r="T2811" i="1"/>
  <c r="T2812" i="1"/>
  <c r="T2813" i="1"/>
  <c r="T2815" i="1"/>
  <c r="T2818" i="1"/>
  <c r="T2820" i="1"/>
  <c r="T2821" i="1"/>
  <c r="T2823" i="1"/>
  <c r="T2824" i="1"/>
  <c r="T2826" i="1"/>
  <c r="T2828" i="1"/>
  <c r="T2829" i="1"/>
  <c r="T2832" i="1"/>
  <c r="T2834" i="1"/>
  <c r="T2835" i="1"/>
  <c r="T2836" i="1"/>
  <c r="T2837" i="1"/>
  <c r="T2839" i="1"/>
  <c r="T2840" i="1"/>
  <c r="T2842" i="1"/>
  <c r="T2844" i="1"/>
  <c r="T2845" i="1"/>
  <c r="T2847" i="1"/>
  <c r="T2848" i="1"/>
  <c r="T2850" i="1"/>
  <c r="T2851" i="1"/>
  <c r="T2852" i="1"/>
  <c r="T2853" i="1"/>
  <c r="T2856" i="1"/>
  <c r="T2858" i="1"/>
  <c r="T2859" i="1"/>
  <c r="T2860" i="1"/>
  <c r="T2861" i="1"/>
  <c r="T2864" i="1"/>
  <c r="T2866" i="1"/>
  <c r="T2867" i="1"/>
  <c r="T2868" i="1"/>
  <c r="T2869" i="1"/>
  <c r="T2872" i="1"/>
  <c r="T2874" i="1"/>
  <c r="T2876" i="1"/>
  <c r="T2877" i="1"/>
  <c r="T2880" i="1"/>
  <c r="T2882" i="1"/>
  <c r="T2883" i="1"/>
  <c r="T2884" i="1"/>
  <c r="T2885" i="1"/>
  <c r="T2887" i="1"/>
  <c r="T2888" i="1"/>
  <c r="T2890" i="1"/>
  <c r="T2891" i="1"/>
  <c r="T2892" i="1"/>
  <c r="T2893" i="1"/>
  <c r="T2896" i="1"/>
  <c r="T2898" i="1"/>
  <c r="T2900" i="1"/>
  <c r="T2901" i="1"/>
  <c r="T2903" i="1"/>
  <c r="T2904" i="1"/>
  <c r="T2906" i="1"/>
  <c r="T2907" i="1"/>
  <c r="T2908" i="1"/>
  <c r="T2909" i="1"/>
  <c r="T2912" i="1"/>
  <c r="T2914" i="1"/>
  <c r="T2916" i="1"/>
  <c r="T2917" i="1"/>
  <c r="T2919" i="1"/>
  <c r="T2920" i="1"/>
  <c r="T2922" i="1"/>
  <c r="T2924" i="1"/>
  <c r="T2925" i="1"/>
  <c r="T2927" i="1"/>
  <c r="T2929" i="1"/>
  <c r="T2930" i="1"/>
  <c r="T2931" i="1"/>
  <c r="T2933" i="1"/>
  <c r="T2937" i="1"/>
  <c r="T2939" i="1"/>
  <c r="T2940" i="1"/>
  <c r="T2941" i="1"/>
  <c r="T2945" i="1"/>
  <c r="T2946" i="1"/>
  <c r="T2947" i="1"/>
  <c r="T2948" i="1"/>
  <c r="T2949" i="1"/>
  <c r="T2951" i="1"/>
  <c r="T2953" i="1"/>
  <c r="T2955" i="1"/>
  <c r="T2956" i="1"/>
  <c r="T2957" i="1"/>
  <c r="T2959" i="1"/>
  <c r="T2961" i="1"/>
  <c r="T2963" i="1"/>
  <c r="T2964" i="1"/>
  <c r="T2965" i="1"/>
  <c r="T2967" i="1"/>
  <c r="T2969" i="1"/>
  <c r="T2971" i="1"/>
  <c r="T2972" i="1"/>
  <c r="T2973" i="1"/>
  <c r="T2977" i="1"/>
  <c r="T2978" i="1"/>
  <c r="T2979" i="1"/>
  <c r="T2980" i="1"/>
  <c r="T2981" i="1"/>
  <c r="T2985" i="1"/>
  <c r="T2986" i="1"/>
  <c r="T2987" i="1"/>
  <c r="T2988" i="1"/>
  <c r="T2989" i="1"/>
  <c r="T2991" i="1"/>
  <c r="T2993" i="1"/>
  <c r="T2995" i="1"/>
  <c r="T2996" i="1"/>
  <c r="T2997" i="1"/>
  <c r="T3001" i="1"/>
  <c r="T3003" i="1"/>
  <c r="T3004" i="1"/>
  <c r="T3005" i="1"/>
  <c r="T3007" i="1"/>
  <c r="T3009" i="1"/>
  <c r="T3011" i="1"/>
  <c r="T3012" i="1"/>
  <c r="T3013" i="1"/>
  <c r="T3017" i="1"/>
  <c r="T3019" i="1"/>
  <c r="T3020" i="1"/>
  <c r="T3021" i="1"/>
  <c r="T3023" i="1"/>
  <c r="T3025" i="1"/>
  <c r="T3026" i="1"/>
  <c r="T3027" i="1"/>
  <c r="T3029" i="1"/>
  <c r="T3031" i="1"/>
  <c r="T3035" i="1"/>
  <c r="T3036" i="1"/>
  <c r="T3037" i="1"/>
  <c r="T3041" i="1"/>
  <c r="T3043" i="1"/>
  <c r="T3044" i="1"/>
  <c r="T3045" i="1"/>
  <c r="T3049" i="1"/>
  <c r="T3051" i="1"/>
  <c r="T3052" i="1"/>
  <c r="T3053" i="1"/>
  <c r="T3055" i="1"/>
  <c r="T3057" i="1"/>
  <c r="T3059" i="1"/>
  <c r="T3061" i="1"/>
  <c r="T3063" i="1"/>
  <c r="T3065" i="1"/>
  <c r="T3067" i="1"/>
  <c r="T3068" i="1"/>
  <c r="T3069" i="1"/>
  <c r="T3071" i="1"/>
  <c r="T3073" i="1"/>
  <c r="T3074" i="1"/>
  <c r="T3075" i="1"/>
  <c r="T3076" i="1"/>
  <c r="T3077" i="1"/>
  <c r="T3081" i="1"/>
  <c r="T3083" i="1"/>
  <c r="T3084" i="1"/>
  <c r="T3085" i="1"/>
  <c r="T3089" i="1"/>
  <c r="T3091" i="1"/>
  <c r="T3092" i="1"/>
  <c r="T3093" i="1"/>
  <c r="T3095" i="1"/>
  <c r="T3097" i="1"/>
  <c r="T3099" i="1"/>
  <c r="T3100" i="1"/>
  <c r="T3101" i="1"/>
  <c r="T3103" i="1"/>
  <c r="T3105" i="1"/>
  <c r="T3107" i="1"/>
  <c r="T3108" i="1"/>
  <c r="T3109" i="1"/>
  <c r="T3113" i="1"/>
  <c r="T3115" i="1"/>
  <c r="T3116" i="1"/>
  <c r="T3117" i="1"/>
  <c r="T3122" i="1"/>
  <c r="T3123" i="1"/>
  <c r="T3124" i="1"/>
  <c r="T3125" i="1"/>
  <c r="T3127" i="1"/>
  <c r="T3129" i="1"/>
  <c r="T3131" i="1"/>
  <c r="T3132" i="1"/>
  <c r="T3133" i="1"/>
  <c r="T3135" i="1"/>
  <c r="T3137" i="1"/>
  <c r="T3138" i="1"/>
  <c r="T3139" i="1"/>
  <c r="T3140" i="1"/>
  <c r="T3141" i="1"/>
  <c r="T3145" i="1"/>
  <c r="T3147" i="1"/>
  <c r="T3148" i="1"/>
  <c r="T3149" i="1"/>
  <c r="T3151" i="1"/>
  <c r="T3153" i="1"/>
  <c r="T3155" i="1"/>
  <c r="T3156" i="1"/>
  <c r="T3157" i="1"/>
  <c r="T3161" i="1"/>
  <c r="T3163" i="1"/>
  <c r="T3164" i="1"/>
  <c r="T3165" i="1"/>
  <c r="T3167" i="1"/>
  <c r="T3169" i="1"/>
  <c r="T3171" i="1"/>
  <c r="T3172" i="1"/>
  <c r="T3173" i="1"/>
  <c r="T3175" i="1"/>
  <c r="T3177" i="1"/>
  <c r="T3178" i="1"/>
  <c r="T3179" i="1"/>
  <c r="T3181" i="1"/>
  <c r="T3185" i="1"/>
  <c r="T3186" i="1"/>
  <c r="T3187" i="1"/>
  <c r="T3189" i="1"/>
  <c r="T3191" i="1"/>
  <c r="T3193" i="1"/>
  <c r="T3195" i="1"/>
  <c r="T3196" i="1"/>
  <c r="T3197" i="1"/>
  <c r="T3201" i="1"/>
  <c r="T3203" i="1"/>
  <c r="T3204" i="1"/>
  <c r="T3205" i="1"/>
  <c r="T3207" i="1"/>
  <c r="T3209" i="1"/>
  <c r="T3211" i="1"/>
  <c r="T3213" i="1"/>
  <c r="T3215" i="1"/>
  <c r="T3217" i="1"/>
  <c r="T3219" i="1"/>
  <c r="T3220" i="1"/>
  <c r="T3221" i="1"/>
  <c r="T3223" i="1"/>
  <c r="T3225" i="1"/>
  <c r="T3226" i="1"/>
  <c r="T3227" i="1"/>
  <c r="T3228" i="1"/>
  <c r="T3229" i="1"/>
  <c r="T3233" i="1"/>
  <c r="T3234" i="1"/>
  <c r="T3235" i="1"/>
  <c r="T3236" i="1"/>
  <c r="T3237" i="1"/>
  <c r="T3241" i="1"/>
  <c r="T3242" i="1"/>
  <c r="T3243" i="1"/>
  <c r="T3244" i="1"/>
  <c r="T3245" i="1"/>
  <c r="T3247" i="1"/>
  <c r="T3249" i="1"/>
  <c r="T3251" i="1"/>
  <c r="T3253" i="1"/>
  <c r="T3255" i="1"/>
  <c r="T3257" i="1"/>
  <c r="T3258" i="1"/>
  <c r="T3259" i="1"/>
  <c r="T3260" i="1"/>
  <c r="T3261" i="1"/>
  <c r="T3263" i="1"/>
  <c r="T3265" i="1"/>
  <c r="T3267" i="1"/>
  <c r="T3268" i="1"/>
  <c r="T3269" i="1"/>
  <c r="T3273" i="1"/>
  <c r="T3275" i="1"/>
  <c r="T3276" i="1"/>
  <c r="T3277" i="1"/>
  <c r="T3281" i="1"/>
  <c r="T3283" i="1"/>
  <c r="T3284" i="1"/>
  <c r="T3285" i="1"/>
  <c r="T3289" i="1"/>
  <c r="T3291" i="1"/>
  <c r="T3292" i="1"/>
  <c r="T3293" i="1"/>
  <c r="T3295" i="1"/>
  <c r="T3297" i="1"/>
  <c r="T3299" i="1"/>
  <c r="T3300" i="1"/>
  <c r="T3301" i="1"/>
  <c r="T3303" i="1"/>
  <c r="T3305" i="1"/>
  <c r="T3307" i="1"/>
  <c r="T3308" i="1"/>
  <c r="T3309" i="1"/>
  <c r="T3313" i="1"/>
  <c r="T3315" i="1"/>
  <c r="T3316" i="1"/>
  <c r="T3317" i="1"/>
  <c r="T3323" i="1"/>
  <c r="T3324" i="1"/>
  <c r="T3325" i="1"/>
  <c r="T3329" i="1"/>
  <c r="T3330" i="1"/>
  <c r="T3331" i="1"/>
  <c r="T3332" i="1"/>
  <c r="T3333" i="1"/>
  <c r="T3335" i="1"/>
  <c r="T3337" i="1"/>
  <c r="T3339" i="1"/>
  <c r="T3341" i="1"/>
  <c r="T3345" i="1"/>
  <c r="T3347" i="1"/>
  <c r="T3348" i="1"/>
  <c r="T3349" i="1"/>
  <c r="T3353" i="1"/>
  <c r="T3354" i="1"/>
  <c r="T3355" i="1"/>
  <c r="T3356" i="1"/>
  <c r="T3357" i="1"/>
  <c r="T3359" i="1"/>
  <c r="T3361" i="1"/>
  <c r="T3363" i="1"/>
  <c r="T3365" i="1"/>
  <c r="T3367" i="1"/>
  <c r="T3369" i="1"/>
  <c r="T3371" i="1"/>
  <c r="T3372" i="1"/>
  <c r="T3373" i="1"/>
  <c r="T3377" i="1"/>
  <c r="T3379" i="1"/>
  <c r="T3380" i="1"/>
  <c r="T3381" i="1"/>
  <c r="T3385" i="1"/>
  <c r="T3387" i="1"/>
  <c r="T3388" i="1"/>
  <c r="T3389" i="1"/>
  <c r="T3393" i="1"/>
  <c r="T3394" i="1"/>
  <c r="T3395" i="1"/>
  <c r="T3396" i="1"/>
  <c r="T3397" i="1"/>
  <c r="T3399" i="1"/>
  <c r="T3401" i="1"/>
  <c r="T3403" i="1"/>
  <c r="T3404" i="1"/>
  <c r="T3405" i="1"/>
  <c r="T3407" i="1"/>
  <c r="T3409" i="1"/>
  <c r="T3411" i="1"/>
  <c r="T3412" i="1"/>
  <c r="T3413" i="1"/>
  <c r="T3415" i="1"/>
  <c r="T3417" i="1"/>
  <c r="T3419" i="1"/>
  <c r="T3420" i="1"/>
  <c r="T3421" i="1"/>
  <c r="T3427" i="1"/>
  <c r="T3428" i="1"/>
  <c r="T3429" i="1"/>
  <c r="T3431" i="1"/>
  <c r="T3433" i="1"/>
  <c r="T3435" i="1"/>
  <c r="T3436" i="1"/>
  <c r="T3437" i="1"/>
  <c r="T3441" i="1"/>
  <c r="T3443" i="1"/>
  <c r="T3444" i="1"/>
  <c r="T3445" i="1"/>
  <c r="T3447" i="1"/>
  <c r="T3449" i="1"/>
  <c r="T3451" i="1"/>
  <c r="T3452" i="1"/>
  <c r="T3453" i="1"/>
  <c r="T3457" i="1"/>
  <c r="T3458" i="1"/>
  <c r="T3459" i="1"/>
  <c r="T3460" i="1"/>
  <c r="T3461" i="1"/>
  <c r="T3463" i="1"/>
  <c r="T3465" i="1"/>
  <c r="T3467" i="1"/>
  <c r="T3468" i="1"/>
  <c r="T3469" i="1"/>
  <c r="T3471" i="1"/>
  <c r="T3474" i="1"/>
  <c r="T3475" i="1"/>
  <c r="T3476" i="1"/>
  <c r="T3477" i="1"/>
  <c r="T3478" i="1"/>
  <c r="T3479" i="1"/>
  <c r="T3482" i="1"/>
  <c r="T3483" i="1"/>
  <c r="T3484" i="1"/>
  <c r="T3485" i="1"/>
  <c r="T3486" i="1"/>
  <c r="T3490" i="1"/>
  <c r="T3491" i="1"/>
  <c r="T3492" i="1"/>
  <c r="T3493" i="1"/>
  <c r="T3494" i="1"/>
  <c r="T3495" i="1"/>
  <c r="T3498" i="1"/>
  <c r="T3499" i="1"/>
  <c r="T3500" i="1"/>
  <c r="T3501" i="1"/>
  <c r="T3503" i="1"/>
  <c r="T3506" i="1"/>
  <c r="T3507" i="1"/>
  <c r="T3508" i="1"/>
  <c r="T3509" i="1"/>
  <c r="T3510" i="1"/>
  <c r="T3515" i="1"/>
  <c r="T3516" i="1"/>
  <c r="T3517" i="1"/>
  <c r="T3518" i="1"/>
  <c r="T3519" i="1"/>
  <c r="T3522" i="1"/>
  <c r="T3523" i="1"/>
  <c r="T3524" i="1"/>
  <c r="T3525" i="1"/>
  <c r="T3526" i="1"/>
  <c r="T3530" i="1"/>
  <c r="T3531" i="1"/>
  <c r="T3532" i="1"/>
  <c r="T3533" i="1"/>
  <c r="T3534" i="1"/>
  <c r="T3538" i="1"/>
  <c r="T3539" i="1"/>
  <c r="T3540" i="1"/>
  <c r="T3541" i="1"/>
  <c r="T3542" i="1"/>
  <c r="T3543" i="1"/>
  <c r="T3546" i="1"/>
  <c r="T3547" i="1"/>
  <c r="T3548" i="1"/>
  <c r="T3549" i="1"/>
  <c r="T3550" i="1"/>
  <c r="T3553" i="1"/>
  <c r="T3555" i="1"/>
  <c r="T3557" i="1"/>
  <c r="T3559" i="1"/>
  <c r="T3563" i="1"/>
  <c r="T3564" i="1"/>
  <c r="T3565" i="1"/>
  <c r="T3567" i="1"/>
  <c r="T3571" i="1"/>
  <c r="T3572" i="1"/>
  <c r="T3573" i="1"/>
  <c r="T3575" i="1"/>
  <c r="T3578" i="1"/>
  <c r="T3579" i="1"/>
  <c r="T3581" i="1"/>
  <c r="T3583" i="1"/>
  <c r="T3587" i="1"/>
  <c r="T3588" i="1"/>
  <c r="T3589" i="1"/>
  <c r="T3591" i="1"/>
  <c r="T3594" i="1"/>
  <c r="T3595" i="1"/>
  <c r="T3596" i="1"/>
  <c r="T3597" i="1"/>
  <c r="T3599" i="1"/>
  <c r="T3601" i="1"/>
  <c r="T3603" i="1"/>
  <c r="T3604" i="1"/>
  <c r="T3605" i="1"/>
  <c r="T3607" i="1"/>
  <c r="T3611" i="1"/>
  <c r="T3612" i="1"/>
  <c r="T3613" i="1"/>
  <c r="T3615" i="1"/>
  <c r="T3617" i="1"/>
  <c r="T3619" i="1"/>
  <c r="T3621" i="1"/>
  <c r="T3623" i="1"/>
  <c r="T3626" i="1"/>
  <c r="T3627" i="1"/>
  <c r="T3628" i="1"/>
  <c r="T3629" i="1"/>
  <c r="T3632" i="1"/>
  <c r="T3635" i="1"/>
  <c r="T3636" i="1"/>
  <c r="T3637" i="1"/>
  <c r="T3638" i="1"/>
  <c r="T3643" i="1"/>
  <c r="T3644" i="1"/>
  <c r="T3645" i="1"/>
  <c r="T3646" i="1"/>
  <c r="T3647" i="1"/>
  <c r="T3651" i="1"/>
  <c r="T3652" i="1"/>
  <c r="T3653" i="1"/>
  <c r="T3654" i="1"/>
  <c r="T3655" i="1"/>
  <c r="T3656" i="1"/>
  <c r="T3657" i="1"/>
  <c r="T3659" i="1"/>
  <c r="T3660" i="1"/>
  <c r="T3661" i="1"/>
  <c r="T3662" i="1"/>
  <c r="T3664" i="1"/>
  <c r="T3666" i="1"/>
  <c r="T3667" i="1"/>
  <c r="T3668" i="1"/>
  <c r="T3669" i="1"/>
  <c r="T3670" i="1"/>
  <c r="T3672" i="1"/>
  <c r="T3675" i="1"/>
  <c r="T3676" i="1"/>
  <c r="T3677" i="1"/>
  <c r="T3678" i="1"/>
  <c r="T3679" i="1"/>
  <c r="T3680" i="1"/>
  <c r="T3681" i="1"/>
  <c r="T3682" i="1"/>
  <c r="T3683" i="1"/>
  <c r="T3684" i="1"/>
  <c r="T3685" i="1"/>
  <c r="T3686" i="1"/>
  <c r="T3687" i="1"/>
  <c r="T3688" i="1"/>
  <c r="T3690" i="1"/>
  <c r="T3691" i="1"/>
  <c r="T3692" i="1"/>
  <c r="T3693" i="1"/>
  <c r="T3694" i="1"/>
  <c r="T3696" i="1"/>
  <c r="T3697" i="1"/>
  <c r="T3698" i="1"/>
  <c r="T3699" i="1"/>
  <c r="T3700" i="1"/>
  <c r="T3701" i="1"/>
  <c r="T3702" i="1"/>
  <c r="T3703" i="1"/>
  <c r="T3708" i="1"/>
  <c r="T3709" i="1"/>
  <c r="T3710" i="1"/>
  <c r="T3711" i="1"/>
  <c r="T3712" i="1"/>
  <c r="T3714" i="1"/>
  <c r="T3715" i="1"/>
  <c r="T3716" i="1"/>
  <c r="T3717" i="1"/>
  <c r="T3718" i="1"/>
  <c r="T3719" i="1"/>
  <c r="T3720" i="1"/>
  <c r="T3723" i="1"/>
  <c r="T3724" i="1"/>
  <c r="T3725" i="1"/>
  <c r="T3726" i="1"/>
  <c r="T3728" i="1"/>
  <c r="T3731" i="1"/>
  <c r="T3732" i="1"/>
  <c r="T3733" i="1"/>
  <c r="T3734" i="1"/>
  <c r="T3736" i="1"/>
  <c r="T3738" i="1"/>
  <c r="T3739" i="1"/>
  <c r="T3740" i="1"/>
  <c r="T3741" i="1"/>
  <c r="T3742" i="1"/>
  <c r="T3743" i="1"/>
  <c r="T3744" i="1"/>
  <c r="T3747" i="1"/>
  <c r="T3748" i="1"/>
  <c r="T3749" i="1"/>
  <c r="T3750" i="1"/>
  <c r="T3752" i="1"/>
  <c r="T3754" i="1"/>
  <c r="T3755" i="1"/>
  <c r="T3756" i="1"/>
  <c r="T3757" i="1"/>
  <c r="T3758" i="1"/>
  <c r="T3760" i="1"/>
  <c r="T3763" i="1"/>
  <c r="T3764" i="1"/>
  <c r="T3765" i="1"/>
  <c r="T3766" i="1"/>
  <c r="T3768" i="1"/>
  <c r="T3771" i="1"/>
  <c r="T3772" i="1"/>
  <c r="T3773" i="1"/>
  <c r="T3774" i="1"/>
  <c r="T3775" i="1"/>
  <c r="T3776" i="1"/>
  <c r="T3778" i="1"/>
  <c r="T3779" i="1"/>
  <c r="T3780" i="1"/>
  <c r="T3781" i="1"/>
  <c r="T3782" i="1"/>
  <c r="T3783" i="1"/>
  <c r="T3784" i="1"/>
  <c r="T3787" i="1"/>
  <c r="T3788" i="1"/>
  <c r="T3789" i="1"/>
  <c r="T3790" i="1"/>
  <c r="T3792" i="1"/>
  <c r="T3795" i="1"/>
  <c r="T3796" i="1"/>
  <c r="T3797" i="1"/>
  <c r="T3798" i="1"/>
  <c r="T3800" i="1"/>
  <c r="T3803" i="1"/>
  <c r="T3804" i="1"/>
  <c r="T3805" i="1"/>
  <c r="T3806" i="1"/>
  <c r="T3807" i="1"/>
  <c r="T3808" i="1"/>
  <c r="T3811" i="1"/>
  <c r="T3812" i="1"/>
  <c r="T3813" i="1"/>
  <c r="T3814" i="1"/>
  <c r="T3816" i="1"/>
  <c r="T3819" i="1"/>
  <c r="T3820" i="1"/>
  <c r="T3821" i="1"/>
  <c r="T3822" i="1"/>
  <c r="T3824" i="1"/>
  <c r="T3825" i="1"/>
  <c r="T3827" i="1"/>
  <c r="T3828" i="1"/>
  <c r="T3829" i="1"/>
  <c r="T3830" i="1"/>
  <c r="T3831" i="1"/>
  <c r="T3832" i="1"/>
  <c r="T3835" i="1"/>
  <c r="T3836" i="1"/>
  <c r="T3837" i="1"/>
  <c r="T3838" i="1"/>
  <c r="T3839" i="1"/>
  <c r="T3840" i="1"/>
  <c r="T3842" i="1"/>
  <c r="T3843" i="1"/>
  <c r="T3844" i="1"/>
  <c r="T3845" i="1"/>
  <c r="T3846" i="1"/>
  <c r="T3848" i="1"/>
  <c r="T3850" i="1"/>
  <c r="T3851" i="1"/>
  <c r="T3852" i="1"/>
  <c r="T3853" i="1"/>
  <c r="T3854" i="1"/>
  <c r="T3856" i="1"/>
  <c r="T3859" i="1"/>
  <c r="T3860" i="1"/>
  <c r="T3861" i="1"/>
  <c r="T3862" i="1"/>
  <c r="T3863" i="1"/>
  <c r="T3864" i="1"/>
  <c r="T3866" i="1"/>
  <c r="T3867" i="1"/>
  <c r="T3868" i="1"/>
  <c r="T3869" i="1"/>
  <c r="T3870" i="1"/>
  <c r="T3871" i="1"/>
  <c r="T3872" i="1"/>
  <c r="T3875" i="1"/>
  <c r="T3876" i="1"/>
  <c r="T3877" i="1"/>
  <c r="T3878" i="1"/>
  <c r="T3880" i="1"/>
  <c r="T3883" i="1"/>
  <c r="T3884" i="1"/>
  <c r="T3885" i="1"/>
  <c r="T3886" i="1"/>
  <c r="T3888" i="1"/>
  <c r="T3890" i="1"/>
  <c r="T3891" i="1"/>
  <c r="T3892" i="1"/>
  <c r="T3893" i="1"/>
  <c r="T3894" i="1"/>
  <c r="T3896" i="1"/>
  <c r="T3899" i="1"/>
  <c r="T3900" i="1"/>
  <c r="T3901" i="1"/>
  <c r="T3902" i="1"/>
  <c r="T3903" i="1"/>
  <c r="T3904" i="1"/>
  <c r="T3907" i="1"/>
  <c r="T3908" i="1"/>
  <c r="T3909" i="1"/>
  <c r="T3910" i="1"/>
  <c r="T3912" i="1"/>
  <c r="T3915" i="1"/>
  <c r="T3916" i="1"/>
  <c r="T3917" i="1"/>
  <c r="T3918" i="1"/>
  <c r="T3920" i="1"/>
  <c r="T3922" i="1"/>
  <c r="T3923" i="1"/>
  <c r="T3924" i="1"/>
  <c r="T3925" i="1"/>
  <c r="T3926" i="1"/>
  <c r="T3928" i="1"/>
  <c r="T3929" i="1"/>
  <c r="T3931" i="1"/>
  <c r="T3932" i="1"/>
  <c r="T3933" i="1"/>
  <c r="T3934" i="1"/>
  <c r="T3935" i="1"/>
  <c r="T3936" i="1"/>
  <c r="T3939" i="1"/>
  <c r="T3940" i="1"/>
  <c r="T3941" i="1"/>
  <c r="T3942" i="1"/>
  <c r="T3944" i="1"/>
  <c r="T3946" i="1"/>
  <c r="T3947" i="1"/>
  <c r="T3948" i="1"/>
  <c r="T3949" i="1"/>
  <c r="T3950" i="1"/>
  <c r="T3952" i="1"/>
  <c r="T3955" i="1"/>
  <c r="T3956" i="1"/>
  <c r="T3957" i="1"/>
  <c r="T3958" i="1"/>
  <c r="T3959" i="1"/>
  <c r="T3962" i="1"/>
  <c r="T3963" i="1"/>
  <c r="T3964" i="1"/>
  <c r="T3965" i="1"/>
  <c r="T3966" i="1"/>
  <c r="T3967" i="1"/>
  <c r="T3968" i="1"/>
  <c r="T3971" i="1"/>
  <c r="T3973" i="1"/>
  <c r="T3975" i="1"/>
  <c r="T3977" i="1"/>
  <c r="T3979" i="1"/>
  <c r="T3980" i="1"/>
  <c r="T3981" i="1"/>
  <c r="T3983" i="1"/>
  <c r="T3985" i="1"/>
  <c r="T3987" i="1"/>
  <c r="T3988" i="1"/>
  <c r="T3989" i="1"/>
  <c r="T3991" i="1"/>
  <c r="T3993" i="1"/>
  <c r="T3997" i="1"/>
  <c r="T3999" i="1"/>
  <c r="T4001" i="1"/>
  <c r="T4002" i="1"/>
  <c r="T4003" i="1"/>
  <c r="T4004" i="1"/>
  <c r="T4005" i="1"/>
  <c r="T4007" i="1"/>
  <c r="T4009" i="1"/>
  <c r="T4010" i="1"/>
  <c r="T4011" i="1"/>
  <c r="T4012" i="1"/>
  <c r="T4013" i="1"/>
  <c r="T4014" i="1"/>
  <c r="T4015" i="1"/>
  <c r="T4016" i="1"/>
  <c r="T4018" i="1"/>
  <c r="T4019" i="1"/>
  <c r="T4021" i="1"/>
  <c r="T4022" i="1"/>
  <c r="T4024" i="1"/>
  <c r="T4026" i="1"/>
  <c r="T4027" i="1"/>
  <c r="T4028" i="1"/>
  <c r="T4029" i="1"/>
  <c r="T4030" i="1"/>
  <c r="T4032" i="1"/>
  <c r="T4034" i="1"/>
  <c r="T4035" i="1"/>
  <c r="T4036" i="1"/>
  <c r="T4037" i="1"/>
  <c r="T4038" i="1"/>
  <c r="T4040" i="1"/>
  <c r="T4042" i="1"/>
  <c r="T4043" i="1"/>
  <c r="T4044" i="1"/>
  <c r="T4045" i="1"/>
  <c r="T4046" i="1"/>
  <c r="T4047" i="1"/>
  <c r="T4048" i="1"/>
  <c r="T4050" i="1"/>
  <c r="T4051" i="1"/>
  <c r="T4052" i="1"/>
  <c r="T4053" i="1"/>
  <c r="T4054" i="1"/>
  <c r="T4055" i="1"/>
  <c r="T4056" i="1"/>
  <c r="T4058" i="1"/>
  <c r="T4059" i="1"/>
  <c r="T4060" i="1"/>
  <c r="T4061" i="1"/>
  <c r="T4062" i="1"/>
  <c r="T4064" i="1"/>
  <c r="T4066" i="1"/>
  <c r="T4067" i="1"/>
  <c r="T4068" i="1"/>
  <c r="T4069" i="1"/>
  <c r="T4070" i="1"/>
  <c r="T4072" i="1"/>
  <c r="T4073" i="1"/>
  <c r="T4074" i="1"/>
  <c r="T4075" i="1"/>
  <c r="T4076" i="1"/>
  <c r="T4077" i="1"/>
  <c r="T4078" i="1"/>
  <c r="T4079" i="1"/>
  <c r="T4080" i="1"/>
  <c r="T4082" i="1"/>
  <c r="T4083" i="1"/>
  <c r="T4085" i="1"/>
  <c r="T4086" i="1"/>
  <c r="T4087" i="1"/>
  <c r="T4088" i="1"/>
  <c r="T4090" i="1"/>
  <c r="T4093" i="1"/>
  <c r="T4094" i="1"/>
  <c r="T4096" i="1"/>
  <c r="T4097" i="1"/>
  <c r="T4098" i="1"/>
  <c r="T4100" i="1"/>
  <c r="T4101" i="1"/>
  <c r="T4102" i="1"/>
  <c r="T4104" i="1"/>
  <c r="T4106" i="1"/>
  <c r="T4107" i="1"/>
  <c r="T4108" i="1"/>
  <c r="T4109" i="1"/>
  <c r="T4110" i="1"/>
  <c r="T4111" i="1"/>
  <c r="T4112" i="1"/>
  <c r="T4114" i="1"/>
  <c r="T4115" i="1"/>
  <c r="T4117" i="1"/>
  <c r="T4118" i="1"/>
  <c r="T4119" i="1"/>
  <c r="T4120" i="1"/>
  <c r="T4122" i="1"/>
  <c r="T4123" i="1"/>
  <c r="T4124" i="1"/>
  <c r="T4125" i="1"/>
  <c r="T4126" i="1"/>
  <c r="T4128" i="1"/>
  <c r="T4130" i="1"/>
  <c r="T4131" i="1"/>
  <c r="T4132" i="1"/>
  <c r="T4133" i="1"/>
  <c r="T4134" i="1"/>
  <c r="T4135" i="1"/>
  <c r="T4136" i="1"/>
  <c r="T4138" i="1"/>
  <c r="T4139" i="1"/>
  <c r="T4140" i="1"/>
  <c r="T4141" i="1"/>
  <c r="T4142" i="1"/>
  <c r="T4143" i="1"/>
  <c r="T4144" i="1"/>
  <c r="T4146" i="1"/>
  <c r="T4147" i="1"/>
  <c r="T4148" i="1"/>
  <c r="T4149" i="1"/>
  <c r="T4151" i="1"/>
  <c r="T4152" i="1"/>
  <c r="T4154" i="1"/>
  <c r="T4155" i="1"/>
  <c r="T4156" i="1"/>
  <c r="T4157" i="1"/>
  <c r="T4158" i="1"/>
  <c r="T4160" i="1"/>
  <c r="T4162" i="1"/>
  <c r="T4163" i="1"/>
  <c r="T4164" i="1"/>
  <c r="T4165" i="1"/>
  <c r="T4166" i="1"/>
  <c r="T4168" i="1"/>
  <c r="T4170" i="1"/>
  <c r="T4171" i="1"/>
  <c r="T4172" i="1"/>
  <c r="T4173" i="1"/>
  <c r="T4174" i="1"/>
  <c r="T4175" i="1"/>
  <c r="T4176" i="1"/>
  <c r="T4178" i="1"/>
  <c r="T4179" i="1"/>
  <c r="T4180" i="1"/>
  <c r="T4181" i="1"/>
  <c r="T4182" i="1"/>
  <c r="T4183" i="1"/>
  <c r="T4184" i="1"/>
  <c r="T4186" i="1"/>
  <c r="T4187" i="1"/>
  <c r="T4188" i="1"/>
  <c r="T4189" i="1"/>
  <c r="T4190" i="1"/>
  <c r="T4191" i="1"/>
  <c r="T4192" i="1"/>
  <c r="T4194" i="1"/>
  <c r="T4195" i="1"/>
  <c r="T4196" i="1"/>
  <c r="T4197" i="1"/>
  <c r="T4198" i="1"/>
  <c r="T4200" i="1"/>
  <c r="T4202" i="1"/>
  <c r="T4203" i="1"/>
  <c r="T4204" i="1"/>
  <c r="T4205" i="1"/>
  <c r="T4206" i="1"/>
  <c r="T4207" i="1"/>
  <c r="T4208" i="1"/>
  <c r="T4210" i="1"/>
  <c r="T4211" i="1"/>
  <c r="T4213" i="1"/>
  <c r="T4214" i="1"/>
  <c r="T4215" i="1"/>
  <c r="T4216" i="1"/>
  <c r="T4218" i="1"/>
  <c r="T4219" i="1"/>
  <c r="T4220" i="1"/>
  <c r="T4221" i="1"/>
  <c r="T4222" i="1"/>
  <c r="T4224" i="1"/>
  <c r="T4226" i="1"/>
  <c r="T4227" i="1"/>
  <c r="T4228" i="1"/>
  <c r="T4229" i="1"/>
  <c r="T4230" i="1"/>
  <c r="T4231" i="1"/>
  <c r="T4232" i="1"/>
  <c r="T4234" i="1"/>
  <c r="T4235" i="1"/>
  <c r="T4236" i="1"/>
  <c r="T4237" i="1"/>
  <c r="T4238" i="1"/>
  <c r="T4239" i="1"/>
  <c r="T4240" i="1"/>
  <c r="T4242" i="1"/>
  <c r="T4243" i="1"/>
  <c r="T4244" i="1"/>
  <c r="T4245" i="1"/>
  <c r="T4246" i="1"/>
  <c r="T4247" i="1"/>
  <c r="T4248" i="1"/>
  <c r="T4250" i="1"/>
  <c r="T4251" i="1"/>
  <c r="T4252" i="1"/>
  <c r="T4253" i="1"/>
  <c r="T4254" i="1"/>
  <c r="T4255" i="1"/>
  <c r="T4256" i="1"/>
  <c r="T4258" i="1"/>
  <c r="T4260" i="1"/>
  <c r="T4261" i="1"/>
  <c r="T4262" i="1"/>
  <c r="T4263" i="1"/>
  <c r="T4264" i="1"/>
  <c r="T4266" i="1"/>
  <c r="T4267" i="1"/>
  <c r="T4268" i="1"/>
  <c r="T4269" i="1"/>
  <c r="T4270" i="1"/>
  <c r="T4272" i="1"/>
  <c r="T4274" i="1"/>
  <c r="T4275" i="1"/>
  <c r="T4276" i="1"/>
  <c r="T4277" i="1"/>
  <c r="T4278" i="1"/>
  <c r="T4280" i="1"/>
  <c r="T4282" i="1"/>
  <c r="T4283" i="1"/>
  <c r="T4284" i="1"/>
  <c r="T4285" i="1"/>
  <c r="T4286" i="1"/>
  <c r="T4287" i="1"/>
  <c r="T4288" i="1"/>
  <c r="T4290" i="1"/>
  <c r="T4291" i="1"/>
  <c r="T4292" i="1"/>
  <c r="T4293" i="1"/>
  <c r="T4294" i="1"/>
  <c r="T4295" i="1"/>
  <c r="T4296" i="1"/>
  <c r="T4298" i="1"/>
  <c r="T4299" i="1"/>
  <c r="T4300" i="1"/>
  <c r="T4301" i="1"/>
  <c r="T4302" i="1"/>
  <c r="T4303" i="1"/>
  <c r="T4304" i="1"/>
  <c r="T4306" i="1"/>
  <c r="T4307" i="1"/>
  <c r="T4308" i="1"/>
  <c r="T4309" i="1"/>
  <c r="T4310" i="1"/>
  <c r="T4312" i="1"/>
  <c r="T4315" i="1"/>
  <c r="T4316" i="1"/>
  <c r="T4317" i="1"/>
  <c r="T4318" i="1"/>
  <c r="T4319" i="1"/>
  <c r="T4320" i="1"/>
  <c r="T4322" i="1"/>
  <c r="T4323" i="1"/>
  <c r="T4324" i="1"/>
  <c r="T4325" i="1"/>
  <c r="T4326" i="1"/>
  <c r="T4327" i="1"/>
  <c r="T4329" i="1"/>
  <c r="T4330" i="1"/>
  <c r="T4331" i="1"/>
  <c r="T4332" i="1"/>
  <c r="T4333" i="1"/>
  <c r="T4335" i="1"/>
  <c r="T4337" i="1"/>
  <c r="T4338" i="1"/>
  <c r="T4339" i="1"/>
  <c r="T4340" i="1"/>
  <c r="T4341" i="1"/>
  <c r="T4343" i="1"/>
  <c r="T4345" i="1"/>
  <c r="T4346" i="1"/>
  <c r="T4347" i="1"/>
  <c r="T4349" i="1"/>
  <c r="T4351" i="1"/>
  <c r="T4353" i="1"/>
  <c r="T4354" i="1"/>
  <c r="T4355" i="1"/>
  <c r="T4356" i="1"/>
  <c r="T4357" i="1"/>
  <c r="T4359" i="1"/>
  <c r="T4361" i="1"/>
  <c r="T4362" i="1"/>
  <c r="T4364" i="1"/>
  <c r="T4365" i="1"/>
  <c r="T4367" i="1"/>
  <c r="T4369" i="1"/>
  <c r="T4370" i="1"/>
  <c r="T4371" i="1"/>
  <c r="T4372" i="1"/>
  <c r="T4373" i="1"/>
  <c r="T4375" i="1"/>
  <c r="T4377" i="1"/>
  <c r="T4378" i="1"/>
  <c r="T4379" i="1"/>
  <c r="T4380" i="1"/>
  <c r="T4381" i="1"/>
  <c r="T4383" i="1"/>
  <c r="T4385" i="1"/>
  <c r="T4387" i="1"/>
  <c r="T4389" i="1"/>
  <c r="T4391" i="1"/>
  <c r="T4393" i="1"/>
  <c r="T4395" i="1"/>
  <c r="T4396" i="1"/>
  <c r="T4397" i="1"/>
  <c r="T4399" i="1"/>
  <c r="T4401" i="1"/>
  <c r="T4402" i="1"/>
  <c r="T4403" i="1"/>
  <c r="T4404" i="1"/>
  <c r="T4405" i="1"/>
  <c r="T4407" i="1"/>
  <c r="T4409" i="1"/>
  <c r="T4411" i="1"/>
  <c r="T4412" i="1"/>
  <c r="T4413" i="1"/>
  <c r="T4415" i="1"/>
  <c r="T4417" i="1"/>
  <c r="T4419" i="1"/>
  <c r="T4420" i="1"/>
  <c r="T4421" i="1"/>
  <c r="T4423" i="1"/>
  <c r="T4425" i="1"/>
  <c r="T4427" i="1"/>
  <c r="T4428" i="1"/>
  <c r="T4429" i="1"/>
  <c r="T4431" i="1"/>
  <c r="T4433" i="1"/>
  <c r="T4434" i="1"/>
  <c r="T4435" i="1"/>
  <c r="T4436" i="1"/>
  <c r="T4437" i="1"/>
  <c r="T4439" i="1"/>
  <c r="T4441" i="1"/>
  <c r="T4442" i="1"/>
  <c r="T4443" i="1"/>
  <c r="T4444" i="1"/>
  <c r="T4445" i="1"/>
  <c r="T4447" i="1"/>
  <c r="T4449" i="1"/>
  <c r="T4451" i="1"/>
  <c r="T4452" i="1"/>
  <c r="T4453" i="1"/>
  <c r="T4455" i="1"/>
  <c r="T4457" i="1"/>
  <c r="T4458" i="1"/>
  <c r="T4459" i="1"/>
  <c r="T4460" i="1"/>
  <c r="T4461" i="1"/>
  <c r="T4463" i="1"/>
  <c r="T4465" i="1"/>
  <c r="T4466" i="1"/>
  <c r="T4467" i="1"/>
  <c r="T4468" i="1"/>
  <c r="T4469" i="1"/>
  <c r="T4471" i="1"/>
  <c r="T4473" i="1"/>
  <c r="T4474" i="1"/>
  <c r="T4475" i="1"/>
  <c r="T4476" i="1"/>
  <c r="T4477" i="1"/>
  <c r="T4479" i="1"/>
  <c r="T4481" i="1"/>
  <c r="T4482" i="1"/>
  <c r="T4483" i="1"/>
  <c r="T4484" i="1"/>
  <c r="T4485" i="1"/>
  <c r="T4487" i="1"/>
  <c r="T4489" i="1"/>
  <c r="T4490" i="1"/>
  <c r="T4491" i="1"/>
  <c r="T4492" i="1"/>
  <c r="T4493" i="1"/>
  <c r="T4495" i="1"/>
  <c r="T4497" i="1"/>
  <c r="T4498" i="1"/>
  <c r="T4499" i="1"/>
  <c r="T4500" i="1"/>
  <c r="T4501" i="1"/>
  <c r="T4503" i="1"/>
  <c r="T4505" i="1"/>
  <c r="T4507" i="1"/>
  <c r="T4508" i="1"/>
  <c r="T4509" i="1"/>
  <c r="T4511" i="1"/>
  <c r="T4513" i="1"/>
  <c r="T4514" i="1"/>
  <c r="T4515" i="1"/>
  <c r="T4516" i="1"/>
  <c r="T4517" i="1"/>
  <c r="T4519" i="1"/>
  <c r="T4521" i="1"/>
  <c r="T4523" i="1"/>
  <c r="T4524" i="1"/>
  <c r="T4525" i="1"/>
  <c r="T4527" i="1"/>
  <c r="T4529" i="1"/>
  <c r="T4530" i="1"/>
  <c r="T4531" i="1"/>
  <c r="T4532" i="1"/>
  <c r="T4533" i="1"/>
  <c r="T4535" i="1"/>
  <c r="T4537" i="1"/>
  <c r="T4538" i="1"/>
  <c r="T4539" i="1"/>
  <c r="T4540" i="1"/>
  <c r="T4541" i="1"/>
  <c r="T4543" i="1"/>
  <c r="T4545" i="1"/>
  <c r="T4546" i="1"/>
  <c r="T4547" i="1"/>
  <c r="T4548" i="1"/>
  <c r="T4549" i="1"/>
  <c r="T4551" i="1"/>
  <c r="T4553" i="1"/>
  <c r="T4555" i="1"/>
  <c r="T4556" i="1"/>
  <c r="T4557" i="1"/>
  <c r="T4559" i="1"/>
  <c r="T4561" i="1"/>
  <c r="T4562" i="1"/>
  <c r="T4563" i="1"/>
  <c r="T4564" i="1"/>
  <c r="T4565" i="1"/>
  <c r="T4567" i="1"/>
  <c r="T4569" i="1"/>
  <c r="T4570" i="1"/>
  <c r="T4571" i="1"/>
  <c r="T4572" i="1"/>
  <c r="T4573" i="1"/>
  <c r="T4575" i="1"/>
  <c r="T4577" i="1"/>
  <c r="T4578" i="1"/>
  <c r="T4579" i="1"/>
  <c r="T4580" i="1"/>
  <c r="T4581" i="1"/>
  <c r="T4583" i="1"/>
  <c r="T4585" i="1"/>
  <c r="T4586" i="1"/>
  <c r="T4587" i="1"/>
  <c r="T4589" i="1"/>
  <c r="T4591" i="1"/>
  <c r="T4593" i="1"/>
  <c r="T4594" i="1"/>
  <c r="T4595" i="1"/>
  <c r="T4596" i="1"/>
  <c r="T4597" i="1"/>
  <c r="T4599" i="1"/>
  <c r="T4601" i="1"/>
  <c r="T4602" i="1"/>
  <c r="T4603" i="1"/>
  <c r="T4604" i="1"/>
  <c r="T4605" i="1"/>
  <c r="T4607" i="1"/>
  <c r="T4611" i="1"/>
  <c r="T4612" i="1"/>
  <c r="T4613" i="1"/>
  <c r="T4615" i="1"/>
  <c r="T4617" i="1"/>
  <c r="T4618" i="1"/>
  <c r="T4619" i="1"/>
  <c r="T4620" i="1"/>
  <c r="T4621" i="1"/>
  <c r="T4623" i="1"/>
  <c r="T4625" i="1"/>
  <c r="T4626" i="1"/>
  <c r="T4627" i="1"/>
  <c r="T4628" i="1"/>
  <c r="T4629" i="1"/>
  <c r="T4631" i="1"/>
  <c r="T4633" i="1"/>
  <c r="T4634" i="1"/>
  <c r="T4635" i="1"/>
  <c r="T4636" i="1"/>
  <c r="T4637" i="1"/>
  <c r="T4639" i="1"/>
  <c r="T4641" i="1"/>
  <c r="T4643" i="1"/>
  <c r="T4644" i="1"/>
  <c r="T4645" i="1"/>
  <c r="T4647" i="1"/>
  <c r="T4649" i="1"/>
  <c r="T4650" i="1"/>
  <c r="T4651" i="1"/>
  <c r="T4652" i="1"/>
  <c r="T4653" i="1"/>
  <c r="T4657" i="1"/>
  <c r="T4658" i="1"/>
  <c r="T4659" i="1"/>
  <c r="T4661" i="1"/>
  <c r="T4663" i="1"/>
  <c r="T4665" i="1"/>
  <c r="T4666" i="1"/>
  <c r="T4667" i="1"/>
  <c r="T4668" i="1"/>
  <c r="T4669" i="1"/>
  <c r="T4671" i="1"/>
  <c r="T4673" i="1"/>
  <c r="T4674" i="1"/>
  <c r="T4675" i="1"/>
  <c r="T4676" i="1"/>
  <c r="T4677" i="1"/>
  <c r="T4679" i="1"/>
  <c r="T4681" i="1"/>
  <c r="T4682" i="1"/>
  <c r="T4683" i="1"/>
  <c r="T4684" i="1"/>
  <c r="T4685" i="1"/>
  <c r="T4687" i="1"/>
  <c r="T4689" i="1"/>
  <c r="T4690" i="1"/>
  <c r="T4691" i="1"/>
  <c r="T4692" i="1"/>
  <c r="T4693" i="1"/>
  <c r="T4695" i="1"/>
  <c r="T4697" i="1"/>
  <c r="T4698" i="1"/>
  <c r="T4699" i="1"/>
  <c r="T4700" i="1"/>
  <c r="T4701" i="1"/>
  <c r="T4703" i="1"/>
  <c r="T4705" i="1"/>
  <c r="T4706" i="1"/>
  <c r="T4707" i="1"/>
  <c r="T4708" i="1"/>
  <c r="T4709" i="1"/>
  <c r="T4711" i="1"/>
  <c r="T4713" i="1"/>
  <c r="T4714" i="1"/>
  <c r="T4715" i="1"/>
  <c r="T4717" i="1"/>
  <c r="T4719" i="1"/>
  <c r="T4721" i="1"/>
  <c r="T4722" i="1"/>
  <c r="T4723" i="1"/>
  <c r="T4724" i="1"/>
  <c r="T4725" i="1"/>
  <c r="T4727" i="1"/>
  <c r="T4729" i="1"/>
  <c r="T4731" i="1"/>
  <c r="T4733" i="1"/>
  <c r="T4735" i="1"/>
  <c r="T4737" i="1"/>
  <c r="T4738" i="1"/>
  <c r="T4739" i="1"/>
  <c r="T4740" i="1"/>
  <c r="T4741" i="1"/>
  <c r="T4743" i="1"/>
  <c r="T4745" i="1"/>
  <c r="T4746" i="1"/>
  <c r="T4747" i="1"/>
  <c r="T4748" i="1"/>
  <c r="T4749" i="1"/>
  <c r="T4751" i="1"/>
  <c r="T4753" i="1"/>
  <c r="T4754" i="1"/>
  <c r="T4755" i="1"/>
  <c r="T4756" i="1"/>
  <c r="T4757" i="1"/>
  <c r="T4759" i="1"/>
  <c r="T4761" i="1"/>
  <c r="T4763" i="1"/>
  <c r="T4764" i="1"/>
  <c r="T4765" i="1"/>
  <c r="T4767" i="1"/>
  <c r="T4769" i="1"/>
  <c r="T4770" i="1"/>
  <c r="T4771" i="1"/>
  <c r="T4772" i="1"/>
  <c r="T4773" i="1"/>
  <c r="T4776" i="1"/>
  <c r="T4778" i="1"/>
  <c r="T4779" i="1"/>
  <c r="T4780" i="1"/>
  <c r="T4781" i="1"/>
  <c r="T4783" i="1"/>
  <c r="T4784" i="1"/>
  <c r="T4786" i="1"/>
  <c r="T4787" i="1"/>
  <c r="T4788" i="1"/>
  <c r="T4789" i="1"/>
  <c r="T4792" i="1"/>
  <c r="T4794" i="1"/>
  <c r="T4795" i="1"/>
  <c r="T4796" i="1"/>
  <c r="T4797" i="1"/>
  <c r="T4799" i="1"/>
  <c r="T4800" i="1"/>
  <c r="T4803" i="1"/>
  <c r="T4804" i="1"/>
  <c r="T4805" i="1"/>
  <c r="T4807" i="1"/>
  <c r="T4809" i="1"/>
  <c r="T4810" i="1"/>
  <c r="T4811" i="1"/>
  <c r="T4813" i="1"/>
  <c r="T4815" i="1"/>
  <c r="T4817" i="1"/>
  <c r="T4818" i="1"/>
  <c r="T4819" i="1"/>
  <c r="T4820" i="1"/>
  <c r="T4821" i="1"/>
  <c r="T4823" i="1"/>
  <c r="T4825" i="1"/>
  <c r="T4826" i="1"/>
  <c r="T4827" i="1"/>
  <c r="T4828" i="1"/>
  <c r="T4829" i="1"/>
  <c r="T4834" i="1"/>
  <c r="T4835" i="1"/>
  <c r="T4836" i="1"/>
  <c r="T4837" i="1"/>
  <c r="T4839" i="1"/>
  <c r="T4842" i="1"/>
  <c r="T4843" i="1"/>
  <c r="T4844" i="1"/>
  <c r="T4845" i="1"/>
  <c r="T4847" i="1"/>
  <c r="T4850" i="1"/>
  <c r="T4852" i="1"/>
  <c r="T4853" i="1"/>
  <c r="T4855" i="1"/>
  <c r="T4858" i="1"/>
  <c r="T4859" i="1"/>
  <c r="T4860" i="1"/>
  <c r="T4861" i="1"/>
  <c r="T4866" i="1"/>
  <c r="T4867" i="1"/>
  <c r="T4868" i="1"/>
  <c r="T4869" i="1"/>
  <c r="T4871" i="1"/>
  <c r="T4874" i="1"/>
  <c r="T4875" i="1"/>
  <c r="T4876" i="1"/>
  <c r="T4877" i="1"/>
  <c r="T4879" i="1"/>
  <c r="T4882" i="1"/>
  <c r="T4883" i="1"/>
  <c r="T4884" i="1"/>
  <c r="T4885" i="1"/>
  <c r="T4889" i="1"/>
  <c r="T4890" i="1"/>
  <c r="T4891" i="1"/>
  <c r="T4892" i="1"/>
  <c r="T4893" i="1"/>
  <c r="T4895" i="1"/>
  <c r="T4898" i="1"/>
  <c r="T4899" i="1"/>
  <c r="T4901" i="1"/>
  <c r="T4907" i="1"/>
  <c r="T4908" i="1"/>
  <c r="T4909" i="1"/>
  <c r="T4914" i="1"/>
  <c r="T4915" i="1"/>
  <c r="T4916" i="1"/>
  <c r="T4917" i="1"/>
  <c r="T4919" i="1"/>
  <c r="T4923" i="1"/>
  <c r="T4924" i="1"/>
  <c r="T4925" i="1"/>
  <c r="T4927" i="1"/>
  <c r="T4930" i="1"/>
  <c r="T4931" i="1"/>
  <c r="T4932" i="1"/>
  <c r="T4933" i="1"/>
  <c r="T4935" i="1"/>
  <c r="T4938" i="1"/>
  <c r="T4939" i="1"/>
  <c r="T4940" i="1"/>
  <c r="T4941" i="1"/>
  <c r="T4943" i="1"/>
  <c r="T4946" i="1"/>
  <c r="T4947" i="1"/>
  <c r="T4949" i="1"/>
  <c r="T4950" i="1"/>
  <c r="T4951" i="1"/>
  <c r="T4954" i="1"/>
  <c r="T4955" i="1"/>
  <c r="T4956" i="1"/>
  <c r="T4957" i="1"/>
  <c r="T4959" i="1"/>
  <c r="T4962" i="1"/>
  <c r="T4963" i="1"/>
  <c r="T4964" i="1"/>
  <c r="T4965" i="1"/>
  <c r="T4966" i="1"/>
  <c r="T4967" i="1"/>
  <c r="T4971" i="1"/>
  <c r="T4972" i="1"/>
  <c r="T4973" i="1"/>
  <c r="T4978" i="1"/>
  <c r="T4979" i="1"/>
  <c r="T4980" i="1"/>
  <c r="T4981" i="1"/>
  <c r="T4982" i="1"/>
  <c r="T4983" i="1"/>
  <c r="T4986" i="1"/>
  <c r="T4987" i="1"/>
  <c r="T4988" i="1"/>
  <c r="T4989" i="1"/>
  <c r="T4994" i="1"/>
  <c r="T4995" i="1"/>
  <c r="T4996" i="1"/>
  <c r="T4997" i="1"/>
  <c r="T4998" i="1"/>
  <c r="T4999" i="1"/>
  <c r="T5003" i="1"/>
  <c r="T5005" i="1"/>
  <c r="T5007" i="1"/>
  <c r="T5009" i="1"/>
  <c r="T5010" i="1"/>
  <c r="T5011" i="1"/>
  <c r="T5012" i="1"/>
  <c r="T5013" i="1"/>
  <c r="T5015" i="1"/>
  <c r="T5019" i="1"/>
  <c r="T5020" i="1"/>
  <c r="T5021" i="1"/>
  <c r="T5023" i="1"/>
  <c r="T5025" i="1"/>
  <c r="T5026" i="1"/>
  <c r="T5027" i="1"/>
  <c r="T5028" i="1"/>
  <c r="T5029" i="1"/>
  <c r="T5031" i="1"/>
  <c r="T5034" i="1"/>
  <c r="T5035" i="1"/>
  <c r="T5036" i="1"/>
  <c r="T5037" i="1"/>
  <c r="T5039" i="1"/>
  <c r="T5041" i="1"/>
  <c r="T5043" i="1"/>
  <c r="T5044" i="1"/>
  <c r="T5045" i="1"/>
  <c r="T5047" i="1"/>
  <c r="T5049" i="1"/>
  <c r="T5050" i="1"/>
  <c r="T5051" i="1"/>
  <c r="T5052" i="1"/>
  <c r="T5053" i="1"/>
  <c r="T5055" i="1"/>
  <c r="T5057" i="1"/>
  <c r="T5059" i="1"/>
  <c r="T5060" i="1"/>
  <c r="T5061" i="1"/>
  <c r="T5063" i="1"/>
  <c r="T5065" i="1"/>
  <c r="T5066" i="1"/>
  <c r="T5067" i="1"/>
  <c r="T5068" i="1"/>
  <c r="T5069" i="1"/>
  <c r="T5071" i="1"/>
  <c r="T5074" i="1"/>
  <c r="T5075" i="1"/>
  <c r="T5076" i="1"/>
  <c r="T5077" i="1"/>
  <c r="T5079" i="1"/>
  <c r="T5082" i="1"/>
  <c r="T5083" i="1"/>
  <c r="T5084" i="1"/>
  <c r="T5088" i="1"/>
  <c r="T5089" i="1"/>
  <c r="T5090" i="1"/>
  <c r="T5091" i="1"/>
  <c r="T5092" i="1"/>
  <c r="T5093" i="1"/>
  <c r="T5094" i="1"/>
  <c r="T5095" i="1"/>
  <c r="T5096" i="1"/>
  <c r="T5098" i="1"/>
  <c r="T5099" i="1"/>
  <c r="T5101" i="1"/>
  <c r="T5102" i="1"/>
  <c r="T5103" i="1"/>
  <c r="T5104" i="1"/>
  <c r="T5106" i="1"/>
  <c r="T5107" i="1"/>
  <c r="T5108" i="1"/>
  <c r="T5109" i="1"/>
  <c r="T5110" i="1"/>
  <c r="T5111" i="1"/>
  <c r="T5112" i="1"/>
  <c r="T5113" i="1"/>
  <c r="T5114" i="1"/>
  <c r="T5115" i="1"/>
  <c r="T5116" i="1"/>
  <c r="T5117" i="1"/>
  <c r="T5118" i="1"/>
  <c r="T5119" i="1"/>
  <c r="T5120" i="1"/>
  <c r="T5122" i="1"/>
  <c r="T5123" i="1"/>
  <c r="T5124" i="1"/>
  <c r="T5125" i="1"/>
  <c r="T5126" i="1"/>
  <c r="T5127" i="1"/>
  <c r="T5128" i="1"/>
  <c r="T5129" i="1"/>
  <c r="T5131" i="1"/>
  <c r="T5132" i="1"/>
  <c r="T5133" i="1"/>
  <c r="T5134" i="1"/>
  <c r="T5136" i="1"/>
  <c r="T5138" i="1"/>
  <c r="T5139" i="1"/>
  <c r="T5140" i="1"/>
  <c r="T5141" i="1"/>
  <c r="T5142" i="1"/>
  <c r="T5143" i="1"/>
  <c r="T5144" i="1"/>
  <c r="T5145" i="1"/>
  <c r="T5147" i="1"/>
  <c r="T5149" i="1"/>
  <c r="T5150" i="1"/>
  <c r="T5151" i="1"/>
  <c r="T5152" i="1"/>
  <c r="T5154" i="1"/>
  <c r="T5155" i="1"/>
  <c r="T5156" i="1"/>
  <c r="T5157" i="1"/>
  <c r="T5158" i="1"/>
  <c r="T5159" i="1"/>
  <c r="T5160" i="1"/>
  <c r="T5161" i="1"/>
  <c r="T5162" i="1"/>
  <c r="T5163" i="1"/>
  <c r="T5164" i="1"/>
  <c r="T5165" i="1"/>
  <c r="T5166" i="1"/>
  <c r="T5167" i="1"/>
  <c r="T5169" i="1"/>
  <c r="T5170" i="1"/>
  <c r="T5171" i="1"/>
  <c r="T5172" i="1"/>
  <c r="T5173" i="1"/>
  <c r="T5175" i="1"/>
  <c r="T5177" i="1"/>
  <c r="T5178" i="1"/>
  <c r="T5179" i="1"/>
  <c r="T5181" i="1"/>
  <c r="T5183" i="1"/>
  <c r="T5185" i="1"/>
  <c r="T5186" i="1"/>
  <c r="T5187" i="1"/>
  <c r="T5188" i="1"/>
  <c r="T5189" i="1"/>
  <c r="T5193" i="1"/>
  <c r="T5194" i="1"/>
  <c r="T5195" i="1"/>
  <c r="T5196" i="1"/>
  <c r="T5197" i="1"/>
  <c r="T5199" i="1"/>
  <c r="T5201" i="1"/>
  <c r="T5203" i="1"/>
  <c r="T5204" i="1"/>
  <c r="T5205" i="1"/>
  <c r="T5206" i="1"/>
  <c r="T5207" i="1"/>
  <c r="T5209" i="1"/>
  <c r="T5210" i="1"/>
  <c r="T5211" i="1"/>
  <c r="T5212" i="1"/>
  <c r="T5215" i="1"/>
  <c r="T5217" i="1"/>
  <c r="T5219" i="1"/>
  <c r="T5220" i="1"/>
  <c r="T5221" i="1"/>
  <c r="T5222" i="1"/>
  <c r="T5223" i="1"/>
  <c r="T5225" i="1"/>
  <c r="T5226" i="1"/>
  <c r="T5227" i="1"/>
  <c r="T5228" i="1"/>
  <c r="T5229" i="1"/>
  <c r="T5231" i="1"/>
  <c r="T5233" i="1"/>
  <c r="T5235" i="1"/>
  <c r="T5236" i="1"/>
  <c r="T5237" i="1"/>
  <c r="T5238" i="1"/>
  <c r="T5239" i="1"/>
  <c r="T5242" i="1"/>
  <c r="T5243" i="1"/>
  <c r="T5244" i="1"/>
  <c r="T5245" i="1"/>
  <c r="T5247" i="1"/>
  <c r="T5249" i="1"/>
  <c r="T5251" i="1"/>
  <c r="T5252" i="1"/>
  <c r="T5253" i="1"/>
  <c r="T5254" i="1"/>
  <c r="T5255" i="1"/>
  <c r="T5258" i="1"/>
  <c r="T5259" i="1"/>
  <c r="T5260" i="1"/>
  <c r="T5261" i="1"/>
  <c r="T5263" i="1"/>
  <c r="T5264" i="1"/>
  <c r="T5266" i="1"/>
  <c r="T5267" i="1"/>
  <c r="T5268" i="1"/>
  <c r="T5269" i="1"/>
  <c r="T5270" i="1"/>
  <c r="T5271" i="1"/>
  <c r="T5272" i="1"/>
  <c r="T5274" i="1"/>
  <c r="T5275" i="1"/>
  <c r="T5277" i="1"/>
  <c r="T5279" i="1"/>
  <c r="T5280" i="1"/>
  <c r="T5282" i="1"/>
  <c r="T5283" i="1"/>
  <c r="T5285" i="1"/>
  <c r="T5288" i="1"/>
  <c r="T5290" i="1"/>
  <c r="T5291" i="1"/>
  <c r="T5292" i="1"/>
  <c r="T5293" i="1"/>
  <c r="T5296" i="1"/>
  <c r="T5298" i="1"/>
  <c r="T5299" i="1"/>
  <c r="T5300" i="1"/>
  <c r="T5301" i="1"/>
  <c r="T5302" i="1"/>
  <c r="T5303" i="1"/>
  <c r="T5306" i="1"/>
  <c r="T5307" i="1"/>
  <c r="T5308" i="1"/>
  <c r="T5309" i="1"/>
  <c r="T5312" i="1"/>
  <c r="T5314" i="1"/>
  <c r="T5315" i="1"/>
  <c r="T5316" i="1"/>
  <c r="T5317" i="1"/>
  <c r="T5318" i="1"/>
  <c r="T5321" i="1"/>
  <c r="T5322" i="1"/>
  <c r="T5323" i="1"/>
  <c r="T5324" i="1"/>
  <c r="T5325" i="1"/>
  <c r="T5327" i="1"/>
  <c r="T5329" i="1"/>
  <c r="T5331" i="1"/>
  <c r="T5332" i="1"/>
  <c r="T5333" i="1"/>
  <c r="T5334" i="1"/>
  <c r="T5335" i="1"/>
  <c r="T5337" i="1"/>
  <c r="T5338" i="1"/>
  <c r="T5339" i="1"/>
  <c r="T5340" i="1"/>
  <c r="T5341" i="1"/>
  <c r="T5343" i="1"/>
  <c r="T5345" i="1"/>
  <c r="T5346" i="1"/>
  <c r="T5347" i="1"/>
  <c r="T5349" i="1"/>
  <c r="T5351" i="1"/>
  <c r="T5353" i="1"/>
  <c r="T5355" i="1"/>
  <c r="T5356" i="1"/>
  <c r="T5357" i="1"/>
  <c r="T5359" i="1"/>
  <c r="T5361" i="1"/>
  <c r="T5362" i="1"/>
  <c r="T5363" i="1"/>
  <c r="T5364" i="1"/>
  <c r="T5365" i="1"/>
  <c r="T5367" i="1"/>
  <c r="T5370" i="1"/>
  <c r="T5371" i="1"/>
  <c r="T5372" i="1"/>
  <c r="T5373" i="1"/>
  <c r="T5375" i="1"/>
  <c r="T5378" i="1"/>
  <c r="T5379" i="1"/>
  <c r="T5380" i="1"/>
  <c r="T5381" i="1"/>
  <c r="T5383" i="1"/>
  <c r="T5386" i="1"/>
  <c r="T5387" i="1"/>
  <c r="T5389" i="1"/>
  <c r="T5391" i="1"/>
  <c r="T5394" i="1"/>
  <c r="T5395" i="1"/>
  <c r="T5396" i="1"/>
  <c r="T5397" i="1"/>
  <c r="T5398" i="1"/>
  <c r="T5401" i="1"/>
  <c r="T5402" i="1"/>
  <c r="T5403" i="1"/>
  <c r="T5404" i="1"/>
  <c r="T5405" i="1"/>
  <c r="T5410" i="1"/>
  <c r="T5411" i="1"/>
  <c r="T5412" i="1"/>
  <c r="T5413" i="1"/>
  <c r="T5415" i="1"/>
  <c r="T5417" i="1"/>
  <c r="T5418" i="1"/>
  <c r="T5419" i="1"/>
  <c r="T5420" i="1"/>
  <c r="T5421" i="1"/>
  <c r="T5428" i="1"/>
  <c r="T5430" i="1"/>
  <c r="T5431" i="1"/>
  <c r="T5433" i="1"/>
  <c r="T5434" i="1"/>
  <c r="T5435" i="1"/>
  <c r="T5436" i="1"/>
  <c r="T5437" i="1"/>
  <c r="T5438" i="1"/>
  <c r="T5439" i="1"/>
  <c r="T5442" i="1"/>
  <c r="T5443" i="1"/>
  <c r="T5444" i="1"/>
  <c r="T5445" i="1"/>
  <c r="T5446" i="1"/>
  <c r="T5447" i="1"/>
  <c r="T5449" i="1"/>
  <c r="T5450" i="1"/>
  <c r="T5451" i="1"/>
  <c r="T5452" i="1"/>
  <c r="T5453" i="1"/>
  <c r="T5454" i="1"/>
  <c r="T5455" i="1"/>
  <c r="T5459" i="1"/>
  <c r="T5460" i="1"/>
  <c r="T5461" i="1"/>
  <c r="T5462" i="1"/>
  <c r="T5463" i="1"/>
  <c r="T5465" i="1"/>
  <c r="T5466" i="1"/>
  <c r="T5468" i="1"/>
  <c r="T5469" i="1"/>
  <c r="T5470" i="1"/>
  <c r="T5471" i="1"/>
  <c r="T5475" i="1"/>
  <c r="T5476" i="1"/>
  <c r="T5477" i="1"/>
  <c r="T5478" i="1"/>
  <c r="T5479" i="1"/>
  <c r="T5481" i="1"/>
  <c r="T5483" i="1"/>
  <c r="T5484" i="1"/>
  <c r="T5485" i="1"/>
  <c r="T5487" i="1"/>
  <c r="T5490" i="1"/>
  <c r="T5491" i="1"/>
  <c r="T5492" i="1"/>
  <c r="T5493" i="1"/>
  <c r="T5495" i="1"/>
  <c r="T5497" i="1"/>
  <c r="T5499" i="1"/>
  <c r="T5500" i="1"/>
  <c r="T5501" i="1"/>
  <c r="T5503" i="1"/>
  <c r="T5506" i="1"/>
  <c r="T5507" i="1"/>
  <c r="T5508" i="1"/>
  <c r="T5509" i="1"/>
  <c r="T5511" i="1"/>
  <c r="T5513" i="1"/>
  <c r="T5514" i="1"/>
  <c r="T5515" i="1"/>
  <c r="T5516" i="1"/>
  <c r="T5517" i="1"/>
  <c r="T5519" i="1"/>
  <c r="T5520" i="1"/>
  <c r="T5522" i="1"/>
  <c r="T5523" i="1"/>
  <c r="T5524" i="1"/>
  <c r="T5525" i="1"/>
  <c r="T5527" i="1"/>
  <c r="T5531" i="1"/>
  <c r="T5533" i="1"/>
  <c r="T5535" i="1"/>
  <c r="T5536" i="1"/>
  <c r="T5538" i="1"/>
  <c r="T5539" i="1"/>
  <c r="T5540" i="1"/>
  <c r="T5541" i="1"/>
  <c r="T5543" i="1"/>
  <c r="T5545" i="1"/>
  <c r="T5547" i="1"/>
  <c r="T5548" i="1"/>
  <c r="T5549" i="1"/>
  <c r="T5551" i="1"/>
  <c r="T5554" i="1"/>
  <c r="T5555" i="1"/>
  <c r="T5556" i="1"/>
  <c r="T5557" i="1"/>
  <c r="T5559" i="1"/>
  <c r="T5561" i="1"/>
  <c r="T5563" i="1"/>
  <c r="T5564" i="1"/>
  <c r="T5565" i="1"/>
  <c r="T5566" i="1"/>
  <c r="T5567" i="1"/>
  <c r="T5571" i="1"/>
  <c r="T5572" i="1"/>
  <c r="T5573" i="1"/>
  <c r="T5574" i="1"/>
  <c r="T5575" i="1"/>
  <c r="T5576"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11" i="1"/>
  <c r="T5612" i="1"/>
  <c r="T5613" i="1"/>
  <c r="T5614" i="1"/>
  <c r="T5615" i="1"/>
  <c r="T5616" i="1"/>
  <c r="T5618" i="1"/>
  <c r="T5619" i="1"/>
  <c r="T5620" i="1"/>
  <c r="T5621" i="1"/>
  <c r="T5622" i="1"/>
  <c r="T5623" i="1"/>
  <c r="T5624" i="1"/>
  <c r="T5627" i="1"/>
  <c r="T5628" i="1"/>
  <c r="T5629" i="1"/>
  <c r="T5630" i="1"/>
  <c r="T5631" i="1"/>
  <c r="T5632" i="1"/>
  <c r="T5634" i="1"/>
  <c r="T5635" i="1"/>
  <c r="T5636" i="1"/>
  <c r="T5638" i="1"/>
  <c r="T5639" i="1"/>
  <c r="T5640" i="1"/>
  <c r="T5643" i="1"/>
  <c r="T5645" i="1"/>
  <c r="T5646" i="1"/>
  <c r="T5647" i="1"/>
  <c r="T5648" i="1"/>
  <c r="T5649" i="1"/>
  <c r="T5650" i="1"/>
  <c r="T5651" i="1"/>
  <c r="T5652" i="1"/>
  <c r="T5653" i="1"/>
  <c r="T5654" i="1"/>
  <c r="T5655" i="1"/>
  <c r="T5656" i="1"/>
  <c r="T5657" i="1"/>
  <c r="T5658" i="1"/>
  <c r="T5659" i="1"/>
  <c r="T5660" i="1"/>
  <c r="T5661" i="1"/>
  <c r="T5662" i="1"/>
  <c r="T5663" i="1"/>
  <c r="T5664" i="1"/>
  <c r="T5666" i="1"/>
  <c r="T5667" i="1"/>
  <c r="T5669" i="1"/>
  <c r="T5670" i="1"/>
  <c r="T5671" i="1"/>
  <c r="T5672" i="1"/>
  <c r="T5673" i="1"/>
  <c r="T5675" i="1"/>
  <c r="T5677" i="1"/>
  <c r="T5679" i="1"/>
  <c r="T5681" i="1"/>
  <c r="T5682" i="1"/>
  <c r="T5683" i="1"/>
  <c r="T5684" i="1"/>
  <c r="T5685" i="1"/>
  <c r="T5687" i="1"/>
  <c r="T5689" i="1"/>
  <c r="T5690" i="1"/>
  <c r="T5691" i="1"/>
  <c r="T5692" i="1"/>
  <c r="T5693" i="1"/>
  <c r="T5695" i="1"/>
  <c r="T5697" i="1"/>
  <c r="T5698" i="1"/>
  <c r="T5699" i="1"/>
  <c r="T5700" i="1"/>
  <c r="T5702" i="1"/>
  <c r="T5703" i="1"/>
  <c r="T5705" i="1"/>
  <c r="T5706" i="1"/>
  <c r="T5707" i="1"/>
  <c r="T5708" i="1"/>
  <c r="T5709" i="1"/>
  <c r="T5711" i="1"/>
  <c r="T5713" i="1"/>
  <c r="T5714" i="1"/>
  <c r="T5715" i="1"/>
  <c r="T5716" i="1"/>
  <c r="T5717" i="1"/>
  <c r="T5718" i="1"/>
  <c r="T5719" i="1"/>
  <c r="T5721" i="1"/>
  <c r="T5723" i="1"/>
  <c r="T5724" i="1"/>
  <c r="T5725" i="1"/>
  <c r="T5727" i="1"/>
  <c r="T5729" i="1"/>
  <c r="T5730" i="1"/>
  <c r="T5731" i="1"/>
  <c r="T5732" i="1"/>
  <c r="T5733" i="1"/>
  <c r="T5735" i="1"/>
  <c r="T5737" i="1"/>
  <c r="T5738" i="1"/>
  <c r="T5739" i="1"/>
  <c r="T5740" i="1"/>
  <c r="T5741" i="1"/>
  <c r="T5743" i="1"/>
  <c r="T5746" i="1"/>
  <c r="T5747" i="1"/>
  <c r="T5748" i="1"/>
  <c r="T5749" i="1"/>
  <c r="T5752" i="1"/>
  <c r="T5753" i="1"/>
  <c r="T5754" i="1"/>
  <c r="T5756" i="1"/>
  <c r="T5757" i="1"/>
  <c r="T5759" i="1"/>
  <c r="T5760" i="1"/>
  <c r="T5762" i="1"/>
  <c r="T5763" i="1"/>
  <c r="T5764" i="1"/>
  <c r="T2" i="1"/>
  <c r="T5766" i="1"/>
  <c r="T3" i="1"/>
  <c r="T4" i="1"/>
  <c r="T5767" i="1"/>
  <c r="T5768" i="1"/>
  <c r="T5769" i="1"/>
  <c r="T5772" i="1"/>
  <c r="T5773" i="1"/>
  <c r="T5775" i="1"/>
  <c r="T5776" i="1"/>
  <c r="T5" i="1"/>
  <c r="T6" i="1"/>
  <c r="T5778" i="1"/>
  <c r="T8" i="1"/>
  <c r="T5780" i="1"/>
  <c r="T5781" i="1"/>
  <c r="T5782" i="1"/>
  <c r="T9" i="1"/>
  <c r="T10" i="1"/>
  <c r="T11" i="1"/>
  <c r="T5784" i="1"/>
  <c r="T5785" i="1"/>
  <c r="T5786" i="1"/>
  <c r="T5787" i="1"/>
  <c r="T5789" i="1"/>
  <c r="T5791" i="1"/>
  <c r="T5793" i="1"/>
  <c r="T5794" i="1"/>
  <c r="T5795" i="1"/>
  <c r="T5798" i="1"/>
  <c r="T5799" i="1"/>
  <c r="T5800" i="1"/>
  <c r="T5801" i="1"/>
  <c r="T5802" i="1"/>
  <c r="T5803" i="1"/>
  <c r="T13" i="1"/>
  <c r="T5805" i="1"/>
  <c r="T14" i="1"/>
  <c r="T5806" i="1"/>
  <c r="T5807" i="1"/>
  <c r="T5808" i="1"/>
  <c r="T5809" i="1"/>
  <c r="T5811" i="1"/>
  <c r="T5813" i="1"/>
  <c r="T5814" i="1"/>
  <c r="T5815" i="1"/>
  <c r="T5817" i="1"/>
  <c r="T5818" i="1"/>
  <c r="T5819" i="1"/>
  <c r="T5820" i="1"/>
  <c r="T5821" i="1"/>
  <c r="T5822" i="1"/>
  <c r="T5823" i="1"/>
  <c r="T5825" i="1"/>
  <c r="T5827" i="1"/>
  <c r="T5828" i="1"/>
  <c r="T5829" i="1"/>
  <c r="T5830" i="1"/>
  <c r="T5831" i="1"/>
  <c r="T5833" i="1"/>
  <c r="T5835" i="1"/>
  <c r="T5836" i="1"/>
  <c r="T5837" i="1"/>
  <c r="T5838" i="1"/>
  <c r="T5839" i="1"/>
  <c r="T5844" i="1"/>
  <c r="T5845" i="1"/>
  <c r="T5846" i="1"/>
  <c r="T5847" i="1"/>
  <c r="T5848" i="1"/>
  <c r="T5849" i="1"/>
  <c r="T16" i="1"/>
  <c r="T5853" i="1"/>
  <c r="T5854" i="1"/>
  <c r="T5855" i="1"/>
  <c r="T5856" i="1"/>
  <c r="T5859" i="1"/>
  <c r="T5860" i="1"/>
  <c r="T5861" i="1"/>
  <c r="T5862" i="1"/>
  <c r="T5863" i="1"/>
  <c r="T5864" i="1"/>
  <c r="T5867" i="1"/>
  <c r="T5868" i="1"/>
  <c r="T5869" i="1"/>
  <c r="T5870" i="1"/>
  <c r="T5871" i="1"/>
  <c r="T5874" i="1"/>
  <c r="T5875" i="1"/>
  <c r="T18" i="1"/>
  <c r="T5876" i="1"/>
  <c r="T5877" i="1"/>
  <c r="T19" i="1"/>
  <c r="T5880" i="1"/>
  <c r="T5881" i="1"/>
  <c r="T5883" i="1"/>
  <c r="T5884" i="1"/>
  <c r="T5885" i="1"/>
  <c r="T5889" i="1"/>
  <c r="T5890" i="1"/>
  <c r="T5891" i="1"/>
  <c r="T5892" i="1"/>
  <c r="T5893" i="1"/>
  <c r="T5896" i="1"/>
  <c r="T5897" i="1"/>
  <c r="T5898" i="1"/>
  <c r="T5899" i="1"/>
  <c r="T5900" i="1"/>
  <c r="T5901" i="1"/>
  <c r="T5904" i="1"/>
  <c r="T5905" i="1"/>
  <c r="T20" i="1"/>
  <c r="T5906" i="1"/>
  <c r="T5907" i="1"/>
  <c r="T5909" i="1"/>
  <c r="T5911" i="1"/>
  <c r="T5912" i="1"/>
  <c r="T5913" i="1"/>
  <c r="T5914" i="1"/>
  <c r="T5915" i="1"/>
  <c r="T22" i="1"/>
  <c r="T5918" i="1"/>
  <c r="T23" i="1"/>
  <c r="T5919" i="1"/>
  <c r="T5920" i="1"/>
  <c r="T5921" i="1"/>
  <c r="T5922" i="1"/>
  <c r="T5924" i="1"/>
  <c r="T5925" i="1"/>
  <c r="T5926" i="1"/>
  <c r="T5927" i="1"/>
  <c r="T5928" i="1"/>
  <c r="T5929" i="1"/>
  <c r="T5932" i="1"/>
  <c r="T5933" i="1"/>
  <c r="T5934" i="1"/>
  <c r="T5935" i="1"/>
  <c r="T5937" i="1"/>
  <c r="T25" i="1"/>
  <c r="T26" i="1"/>
  <c r="T27" i="1"/>
  <c r="T28" i="1"/>
  <c r="T29" i="1"/>
  <c r="T30" i="1"/>
  <c r="T5938" i="1"/>
  <c r="T5939" i="1"/>
  <c r="T5940" i="1"/>
  <c r="T5942" i="1"/>
  <c r="T5943" i="1"/>
  <c r="T5944" i="1"/>
  <c r="T5945" i="1"/>
  <c r="T5947" i="1"/>
  <c r="T5948" i="1"/>
  <c r="T5949" i="1"/>
  <c r="T32" i="1"/>
  <c r="T5950" i="1"/>
  <c r="T5951" i="1"/>
  <c r="T5952" i="1"/>
  <c r="T5956" i="1"/>
  <c r="T5958" i="1"/>
  <c r="T5959" i="1"/>
  <c r="T5960" i="1"/>
  <c r="T33" i="1"/>
  <c r="T5961" i="1"/>
  <c r="T34" i="1"/>
  <c r="T5962" i="1"/>
  <c r="T5963" i="1"/>
  <c r="T5964" i="1"/>
  <c r="T5965" i="1"/>
  <c r="T5966" i="1"/>
  <c r="T5968" i="1"/>
  <c r="T5969" i="1"/>
  <c r="T5970" i="1"/>
  <c r="T5971" i="1"/>
  <c r="T5972" i="1"/>
  <c r="T5973" i="1"/>
  <c r="T5974" i="1"/>
  <c r="T5975" i="1"/>
  <c r="T5976" i="1"/>
  <c r="T5978" i="1"/>
  <c r="T5979" i="1"/>
  <c r="T5980" i="1"/>
  <c r="T5982" i="1"/>
  <c r="T5983" i="1"/>
  <c r="T5984" i="1"/>
  <c r="T5985" i="1"/>
  <c r="T5986" i="1"/>
  <c r="T5987" i="1"/>
  <c r="T5988" i="1"/>
  <c r="T5989" i="1"/>
  <c r="T36" i="1"/>
  <c r="T5990" i="1"/>
  <c r="T5991" i="1"/>
  <c r="T5992" i="1"/>
  <c r="T5993" i="1"/>
  <c r="T5995" i="1"/>
  <c r="T5996" i="1"/>
  <c r="T5997" i="1"/>
  <c r="T5998" i="1"/>
  <c r="T5999" i="1"/>
  <c r="T6000" i="1"/>
  <c r="T6002" i="1"/>
  <c r="T6003" i="1"/>
  <c r="T6004" i="1"/>
  <c r="T6005" i="1"/>
  <c r="T6006" i="1"/>
  <c r="T38" i="1"/>
  <c r="T6007" i="1"/>
  <c r="T6008" i="1"/>
  <c r="T6009" i="1"/>
  <c r="T39" i="1"/>
  <c r="T6010" i="1"/>
  <c r="T6011" i="1"/>
  <c r="T6012" i="1"/>
  <c r="T40" i="1"/>
  <c r="T6013" i="1"/>
  <c r="T6014" i="1"/>
  <c r="T6016" i="1"/>
  <c r="T6017" i="1"/>
  <c r="T6018" i="1"/>
  <c r="T6019" i="1"/>
  <c r="T6020" i="1"/>
  <c r="T6022" i="1"/>
  <c r="T6023" i="1"/>
  <c r="T6025" i="1"/>
  <c r="T42" i="1"/>
  <c r="T6026" i="1"/>
  <c r="T6027" i="1"/>
  <c r="T6028" i="1"/>
  <c r="T6030" i="1"/>
  <c r="T6031" i="1"/>
  <c r="T6032" i="1"/>
  <c r="T43" i="1"/>
  <c r="T44" i="1"/>
  <c r="T6033" i="1"/>
  <c r="T6034" i="1"/>
  <c r="T6035" i="1"/>
  <c r="T6036" i="1"/>
  <c r="T6037" i="1"/>
  <c r="T6039" i="1"/>
  <c r="T6040" i="1"/>
  <c r="T6041" i="1"/>
  <c r="T6042" i="1"/>
  <c r="T45" i="1"/>
  <c r="T6046" i="1"/>
  <c r="T6047" i="1"/>
  <c r="T6048" i="1"/>
  <c r="T6049" i="1"/>
  <c r="T6051" i="1"/>
  <c r="T6053" i="1"/>
  <c r="T6054" i="1"/>
  <c r="T6055" i="1"/>
  <c r="T47" i="1"/>
  <c r="T48" i="1"/>
  <c r="T49" i="1"/>
  <c r="T6056" i="1"/>
  <c r="T6057" i="1"/>
  <c r="T6058" i="1"/>
  <c r="T6059" i="1"/>
  <c r="T6060" i="1"/>
  <c r="T50" i="1"/>
  <c r="T51" i="1"/>
  <c r="T52" i="1"/>
  <c r="T6064" i="1"/>
  <c r="T6065" i="1"/>
  <c r="T6066" i="1"/>
  <c r="T6067" i="1"/>
  <c r="T6069" i="1"/>
  <c r="T6070" i="1"/>
  <c r="T6072" i="1"/>
  <c r="T6073" i="1"/>
  <c r="T6074" i="1"/>
  <c r="T6078" i="1"/>
  <c r="T54" i="1"/>
  <c r="T6079" i="1"/>
  <c r="T6080" i="1"/>
  <c r="T55" i="1"/>
  <c r="T6081" i="1"/>
  <c r="T6083" i="1"/>
  <c r="T56" i="1"/>
  <c r="T57" i="1"/>
  <c r="T6084" i="1"/>
  <c r="T58" i="1"/>
  <c r="T6085" i="1"/>
  <c r="T6086" i="1"/>
  <c r="T6090" i="1"/>
  <c r="T6091" i="1"/>
  <c r="T59" i="1"/>
  <c r="T6092" i="1"/>
  <c r="T6093" i="1"/>
  <c r="T6094" i="1"/>
  <c r="T6095" i="1"/>
  <c r="T6097" i="1"/>
  <c r="T6098" i="1"/>
  <c r="T6099" i="1"/>
  <c r="T6100" i="1"/>
  <c r="T6102" i="1"/>
  <c r="T6104" i="1"/>
  <c r="T6105" i="1"/>
  <c r="T6107" i="1"/>
  <c r="T6109" i="1"/>
  <c r="T6111" i="1"/>
  <c r="T6112" i="1"/>
  <c r="T6113" i="1"/>
  <c r="T6114" i="1"/>
  <c r="T60" i="1"/>
  <c r="T62" i="1"/>
  <c r="T63" i="1"/>
  <c r="T6116" i="1"/>
  <c r="T6117" i="1"/>
  <c r="T6118" i="1"/>
  <c r="T6119" i="1"/>
  <c r="T6121" i="1"/>
  <c r="T6122" i="1"/>
  <c r="T6123" i="1"/>
  <c r="T64" i="1"/>
  <c r="T6124" i="1"/>
  <c r="T6125" i="1"/>
  <c r="T6126" i="1"/>
  <c r="T6128" i="1"/>
  <c r="T6129" i="1"/>
  <c r="T6131" i="1"/>
  <c r="T6132" i="1"/>
  <c r="T6133" i="1"/>
  <c r="T6134" i="1"/>
  <c r="T6136" i="1"/>
  <c r="T6137" i="1"/>
  <c r="T6138" i="1"/>
  <c r="T65" i="1"/>
  <c r="T6139" i="1"/>
  <c r="T6140" i="1"/>
  <c r="T6141" i="1"/>
  <c r="T6144" i="1"/>
  <c r="T6145" i="1"/>
  <c r="T6146" i="1"/>
  <c r="T6149" i="1"/>
  <c r="T6151" i="1"/>
  <c r="T6152" i="1"/>
  <c r="T6153" i="1"/>
  <c r="T6154" i="1"/>
  <c r="T6155" i="1"/>
  <c r="T6156" i="1"/>
  <c r="T6157" i="1"/>
  <c r="T6158" i="1"/>
  <c r="T6159" i="1"/>
  <c r="T6160" i="1"/>
  <c r="T6161" i="1"/>
  <c r="T6162" i="1"/>
  <c r="T6164" i="1"/>
  <c r="T6165" i="1"/>
  <c r="T6167" i="1"/>
  <c r="T6170" i="1"/>
  <c r="T6171" i="1"/>
  <c r="T6173" i="1"/>
  <c r="T6174" i="1"/>
  <c r="T6175" i="1"/>
  <c r="T6178" i="1"/>
  <c r="T6180" i="1"/>
  <c r="T6181" i="1"/>
  <c r="T6183" i="1"/>
  <c r="T6184" i="1"/>
  <c r="T6186" i="1"/>
  <c r="T6187" i="1"/>
  <c r="T6188" i="1"/>
  <c r="T6189" i="1"/>
  <c r="T6190" i="1"/>
  <c r="T6191" i="1"/>
  <c r="T6193" i="1"/>
  <c r="T6194" i="1"/>
  <c r="T6195" i="1"/>
  <c r="T6196" i="1"/>
  <c r="T6197" i="1"/>
  <c r="T6198" i="1"/>
  <c r="T6199" i="1"/>
  <c r="T6203" i="1"/>
  <c r="T6204" i="1"/>
  <c r="T6205" i="1"/>
  <c r="T6206" i="1"/>
  <c r="T6207" i="1"/>
  <c r="T6209" i="1"/>
  <c r="T6211" i="1"/>
  <c r="T6212" i="1"/>
  <c r="T6213" i="1"/>
  <c r="T6214" i="1"/>
  <c r="T6215" i="1"/>
  <c r="T6216" i="1"/>
  <c r="T6221" i="1"/>
  <c r="T6223" i="1"/>
  <c r="T6224" i="1"/>
  <c r="T6225" i="1"/>
  <c r="T6226" i="1"/>
  <c r="T6227" i="1"/>
  <c r="T6228" i="1"/>
  <c r="T6229" i="1"/>
  <c r="T6230" i="1"/>
  <c r="T6232" i="1"/>
  <c r="T6233" i="1"/>
  <c r="T6234" i="1"/>
  <c r="T6235" i="1"/>
  <c r="T6236" i="1"/>
  <c r="T6237" i="1"/>
  <c r="T6238" i="1"/>
  <c r="T6239" i="1"/>
  <c r="T6240" i="1"/>
  <c r="T6243" i="1"/>
  <c r="T6245" i="1"/>
  <c r="T6246" i="1"/>
  <c r="T6247" i="1"/>
  <c r="T6248" i="1"/>
  <c r="T6249" i="1"/>
  <c r="T6250" i="1"/>
  <c r="T6251" i="1"/>
  <c r="T6253" i="1"/>
  <c r="T6255" i="1"/>
  <c r="T6256" i="1"/>
  <c r="T6258" i="1"/>
  <c r="T6259" i="1"/>
  <c r="T6260" i="1"/>
  <c r="T6262" i="1"/>
  <c r="T6263" i="1"/>
  <c r="T6264" i="1"/>
  <c r="T6265" i="1"/>
  <c r="T6266" i="1"/>
  <c r="T6267" i="1"/>
  <c r="T6269" i="1"/>
  <c r="T6270" i="1"/>
  <c r="T6271" i="1"/>
  <c r="T6272" i="1"/>
  <c r="T6273" i="1"/>
  <c r="T6274" i="1"/>
  <c r="T6275" i="1"/>
  <c r="T6276" i="1"/>
  <c r="T6277" i="1"/>
  <c r="T6280" i="1"/>
  <c r="T6281" i="1"/>
  <c r="T6282" i="1"/>
  <c r="T6284" i="1"/>
  <c r="T6286" i="1"/>
  <c r="T6287" i="1"/>
  <c r="T6289" i="1"/>
  <c r="T6290" i="1"/>
  <c r="T6291" i="1"/>
  <c r="T6292" i="1"/>
  <c r="T6294" i="1"/>
  <c r="T6298" i="1"/>
  <c r="T6300" i="1"/>
  <c r="T6302" i="1"/>
  <c r="T6306" i="1"/>
  <c r="T6307" i="1"/>
  <c r="T6308" i="1"/>
  <c r="T6309" i="1"/>
  <c r="T6312" i="1"/>
  <c r="T6313" i="1"/>
  <c r="T6314" i="1"/>
  <c r="T6315" i="1"/>
  <c r="T6316" i="1"/>
  <c r="T6318" i="1"/>
  <c r="T6321" i="1"/>
  <c r="T6322" i="1"/>
  <c r="T6323" i="1"/>
  <c r="T6324" i="1"/>
  <c r="T6325" i="1"/>
  <c r="T6326" i="1"/>
  <c r="T6327" i="1"/>
  <c r="T6328" i="1"/>
  <c r="T6329" i="1"/>
  <c r="T6330" i="1"/>
  <c r="T6332" i="1"/>
  <c r="T6334" i="1"/>
  <c r="T6337" i="1"/>
  <c r="T6338" i="1"/>
  <c r="T6339" i="1"/>
  <c r="T6340" i="1"/>
  <c r="T6345" i="1"/>
  <c r="T6347" i="1"/>
  <c r="T6349" i="1"/>
  <c r="T6351" i="1"/>
  <c r="T6356" i="1"/>
  <c r="T6357" i="1"/>
  <c r="T6359" i="1"/>
  <c r="T6360" i="1"/>
  <c r="T67" i="1"/>
  <c r="T6361" i="1"/>
  <c r="T6362" i="1"/>
  <c r="T6363" i="1"/>
  <c r="T6366" i="1"/>
  <c r="T6367" i="1"/>
  <c r="T6369" i="1"/>
  <c r="T6372" i="1"/>
  <c r="T6373" i="1"/>
  <c r="T6374" i="1"/>
  <c r="T6380" i="1"/>
  <c r="T6386" i="1"/>
  <c r="T6387" i="1"/>
  <c r="T6388" i="1"/>
  <c r="T6390" i="1"/>
  <c r="T6391" i="1"/>
  <c r="T6394" i="1"/>
  <c r="T6395" i="1"/>
  <c r="T6396" i="1"/>
  <c r="T6398" i="1"/>
  <c r="T6399" i="1"/>
  <c r="T6400" i="1"/>
  <c r="T6401" i="1"/>
  <c r="T6402" i="1"/>
  <c r="T6403" i="1"/>
  <c r="T6404" i="1"/>
  <c r="T6407" i="1"/>
  <c r="T6408" i="1"/>
  <c r="T6411" i="1"/>
  <c r="T6412" i="1"/>
  <c r="T6413" i="1"/>
  <c r="T6414" i="1"/>
  <c r="T6416" i="1"/>
  <c r="T6417" i="1"/>
  <c r="T6418" i="1"/>
  <c r="T6420" i="1"/>
  <c r="T6421" i="1"/>
  <c r="T6422" i="1"/>
  <c r="T6423" i="1"/>
  <c r="T6425" i="1"/>
  <c r="T6426" i="1"/>
  <c r="T6427" i="1"/>
  <c r="T6428" i="1"/>
  <c r="T6429" i="1"/>
  <c r="T6430" i="1"/>
  <c r="T6432" i="1"/>
  <c r="T6434" i="1"/>
  <c r="T6435" i="1"/>
  <c r="T6436" i="1"/>
  <c r="T6437" i="1"/>
  <c r="T6438" i="1"/>
  <c r="T6439" i="1"/>
  <c r="T6440" i="1"/>
  <c r="T6441" i="1"/>
  <c r="T6442" i="1"/>
  <c r="T6443" i="1"/>
  <c r="T6444" i="1"/>
  <c r="T6445" i="1"/>
  <c r="T6446" i="1"/>
  <c r="T6447" i="1"/>
  <c r="T6448" i="1"/>
  <c r="T6450" i="1"/>
  <c r="T6451" i="1"/>
  <c r="T6452" i="1"/>
  <c r="T6453" i="1"/>
  <c r="T6454" i="1"/>
  <c r="T6455" i="1"/>
  <c r="T6456" i="1"/>
  <c r="T6457" i="1"/>
  <c r="T6458" i="1"/>
  <c r="T6459" i="1"/>
  <c r="T6460" i="1"/>
  <c r="T6461" i="1"/>
  <c r="T85" i="1"/>
  <c r="T93" i="1"/>
  <c r="T2010" i="1"/>
  <c r="T2074" i="1"/>
  <c r="T2138" i="1"/>
  <c r="T2330" i="1"/>
  <c r="T2394" i="1"/>
  <c r="T2586" i="1"/>
  <c r="T2970" i="1"/>
  <c r="T3034" i="1"/>
  <c r="T3098" i="1"/>
  <c r="T3162" i="1"/>
  <c r="T3290" i="1"/>
  <c r="T3314" i="1"/>
  <c r="T3370" i="1"/>
  <c r="T3418" i="1"/>
  <c r="T3426" i="1"/>
  <c r="T3610" i="1"/>
  <c r="T3642" i="1"/>
  <c r="T3674" i="1"/>
  <c r="T3746" i="1"/>
  <c r="T3794" i="1"/>
  <c r="T3834" i="1"/>
  <c r="T3882" i="1"/>
  <c r="T3906" i="1"/>
  <c r="T4259" i="1"/>
  <c r="T4418" i="1"/>
  <c r="T4426" i="1"/>
  <c r="T4450" i="1"/>
  <c r="T4506" i="1"/>
  <c r="T4522" i="1"/>
  <c r="T4554" i="1"/>
  <c r="T4610" i="1"/>
  <c r="T4642" i="1"/>
  <c r="T4812" i="1"/>
  <c r="T5042" i="1"/>
  <c r="T5130" i="1"/>
  <c r="T5180" i="1"/>
  <c r="T5399" i="1"/>
  <c r="T5426" i="1"/>
  <c r="T5668" i="1"/>
  <c r="T5955" i="1"/>
  <c r="T5967" i="1"/>
  <c r="T5981" i="1"/>
  <c r="T6077" i="1"/>
  <c r="T6115" i="1"/>
  <c r="T69" i="1"/>
  <c r="S1802" i="1"/>
  <c r="T71" i="1"/>
  <c r="T72" i="1"/>
  <c r="T73" i="1"/>
  <c r="T74" i="1"/>
  <c r="T75" i="1"/>
  <c r="T77" i="1"/>
  <c r="T79" i="1"/>
  <c r="T80" i="1"/>
  <c r="T81" i="1"/>
  <c r="T82" i="1"/>
  <c r="T83" i="1"/>
  <c r="T87" i="1"/>
  <c r="T88" i="1"/>
  <c r="T89" i="1"/>
  <c r="T91" i="1"/>
  <c r="T95" i="1"/>
  <c r="T96" i="1"/>
  <c r="T97" i="1"/>
  <c r="T99" i="1"/>
  <c r="T103" i="1"/>
  <c r="T104" i="1"/>
  <c r="T105" i="1"/>
  <c r="T107" i="1"/>
  <c r="T111" i="1"/>
  <c r="T112" i="1"/>
  <c r="T113" i="1"/>
  <c r="T115" i="1"/>
  <c r="T119" i="1"/>
  <c r="T120" i="1"/>
  <c r="T121" i="1"/>
  <c r="T122" i="1"/>
  <c r="T123" i="1"/>
  <c r="T127" i="1"/>
  <c r="T128" i="1"/>
  <c r="T129" i="1"/>
  <c r="T131" i="1"/>
  <c r="T135" i="1"/>
  <c r="T136" i="1"/>
  <c r="T137" i="1"/>
  <c r="T138" i="1"/>
  <c r="T139" i="1"/>
  <c r="T143" i="1"/>
  <c r="T144" i="1"/>
  <c r="T145" i="1"/>
  <c r="T146" i="1"/>
  <c r="T147" i="1"/>
  <c r="T148" i="1"/>
  <c r="T150" i="1"/>
  <c r="T152" i="1"/>
  <c r="T153" i="1"/>
  <c r="T154" i="1"/>
  <c r="T156" i="1"/>
  <c r="T158" i="1"/>
  <c r="T160" i="1"/>
  <c r="T161" i="1"/>
  <c r="T162" i="1"/>
  <c r="T164" i="1"/>
  <c r="T166" i="1"/>
  <c r="T168" i="1"/>
  <c r="T169" i="1"/>
  <c r="T170" i="1"/>
  <c r="T172" i="1"/>
  <c r="T174" i="1"/>
  <c r="T176" i="1"/>
  <c r="T177" i="1"/>
  <c r="T178" i="1"/>
  <c r="T180" i="1"/>
  <c r="T182" i="1"/>
  <c r="T184" i="1"/>
  <c r="T185" i="1"/>
  <c r="T186" i="1"/>
  <c r="T188" i="1"/>
  <c r="T190" i="1"/>
  <c r="T192" i="1"/>
  <c r="T193" i="1"/>
  <c r="T194" i="1"/>
  <c r="T196" i="1"/>
  <c r="T198" i="1"/>
  <c r="T200" i="1"/>
  <c r="T201" i="1"/>
  <c r="T202" i="1"/>
  <c r="T203" i="1"/>
  <c r="T204" i="1"/>
  <c r="T206" i="1"/>
  <c r="T208" i="1"/>
  <c r="T209" i="1"/>
  <c r="T210" i="1"/>
  <c r="T212" i="1"/>
  <c r="T214" i="1"/>
  <c r="T216" i="1"/>
  <c r="T217" i="1"/>
  <c r="T218" i="1"/>
  <c r="T220" i="1"/>
  <c r="T222" i="1"/>
  <c r="T224" i="1"/>
  <c r="T225" i="1"/>
  <c r="T226" i="1"/>
  <c r="T228" i="1"/>
  <c r="T230" i="1"/>
  <c r="T232" i="1"/>
  <c r="T233" i="1"/>
  <c r="T234" i="1"/>
  <c r="T236" i="1"/>
  <c r="T238" i="1"/>
  <c r="T240" i="1"/>
  <c r="T241" i="1"/>
  <c r="T242" i="1"/>
  <c r="T244" i="1"/>
  <c r="T246" i="1"/>
  <c r="T248" i="1"/>
  <c r="T249" i="1"/>
  <c r="T250" i="1"/>
  <c r="T252" i="1"/>
  <c r="T254" i="1"/>
  <c r="T256" i="1"/>
  <c r="T257" i="1"/>
  <c r="T258" i="1"/>
  <c r="T260" i="1"/>
  <c r="T262" i="1"/>
  <c r="T264" i="1"/>
  <c r="T265" i="1"/>
  <c r="T266" i="1"/>
  <c r="T268" i="1"/>
  <c r="T270" i="1"/>
  <c r="T272" i="1"/>
  <c r="T273" i="1"/>
  <c r="T274" i="1"/>
  <c r="T276" i="1"/>
  <c r="T278" i="1"/>
  <c r="T280" i="1"/>
  <c r="T281" i="1"/>
  <c r="T282" i="1"/>
  <c r="T283" i="1"/>
  <c r="T284" i="1"/>
  <c r="T286" i="1"/>
  <c r="T288" i="1"/>
  <c r="T289" i="1"/>
  <c r="T290" i="1"/>
  <c r="T292" i="1"/>
  <c r="T294" i="1"/>
  <c r="T296" i="1"/>
  <c r="T297" i="1"/>
  <c r="T298" i="1"/>
  <c r="T300" i="1"/>
  <c r="T302" i="1"/>
  <c r="T304" i="1"/>
  <c r="T305" i="1"/>
  <c r="T306" i="1"/>
  <c r="T308" i="1"/>
  <c r="T310" i="1"/>
  <c r="T312" i="1"/>
  <c r="T313" i="1"/>
  <c r="T314" i="1"/>
  <c r="T316" i="1"/>
  <c r="T318" i="1"/>
  <c r="T320" i="1"/>
  <c r="T321" i="1"/>
  <c r="T322" i="1"/>
  <c r="T324" i="1"/>
  <c r="T326" i="1"/>
  <c r="T328" i="1"/>
  <c r="T329" i="1"/>
  <c r="T330" i="1"/>
  <c r="T332" i="1"/>
  <c r="T334" i="1"/>
  <c r="T336" i="1"/>
  <c r="T337" i="1"/>
  <c r="T338" i="1"/>
  <c r="T339" i="1"/>
  <c r="T340" i="1"/>
  <c r="T342" i="1"/>
  <c r="T344" i="1"/>
  <c r="T345" i="1"/>
  <c r="T346" i="1"/>
  <c r="T347" i="1"/>
  <c r="T348" i="1"/>
  <c r="T350" i="1"/>
  <c r="T352" i="1"/>
  <c r="T353" i="1"/>
  <c r="T354" i="1"/>
  <c r="T356" i="1"/>
  <c r="T358" i="1"/>
  <c r="T360" i="1"/>
  <c r="T361" i="1"/>
  <c r="T362" i="1"/>
  <c r="T364" i="1"/>
  <c r="T366" i="1"/>
  <c r="T368" i="1"/>
  <c r="T369" i="1"/>
  <c r="T370" i="1"/>
  <c r="T372" i="1"/>
  <c r="T374" i="1"/>
  <c r="T376" i="1"/>
  <c r="T377" i="1"/>
  <c r="T378" i="1"/>
  <c r="T380" i="1"/>
  <c r="T382" i="1"/>
  <c r="T384" i="1"/>
  <c r="T385" i="1"/>
  <c r="T386" i="1"/>
  <c r="T388" i="1"/>
  <c r="T390" i="1"/>
  <c r="T392" i="1"/>
  <c r="T393" i="1"/>
  <c r="T394" i="1"/>
  <c r="T395" i="1"/>
  <c r="T396" i="1"/>
  <c r="T398" i="1"/>
  <c r="T400" i="1"/>
  <c r="T401" i="1"/>
  <c r="T402" i="1"/>
  <c r="T403" i="1"/>
  <c r="T404" i="1"/>
  <c r="T406" i="1"/>
  <c r="T408" i="1"/>
  <c r="T409" i="1"/>
  <c r="T410" i="1"/>
  <c r="T412" i="1"/>
  <c r="T414" i="1"/>
  <c r="T416" i="1"/>
  <c r="T417" i="1"/>
  <c r="T418" i="1"/>
  <c r="T420" i="1"/>
  <c r="T422" i="1"/>
  <c r="T424" i="1"/>
  <c r="T425" i="1"/>
  <c r="T426" i="1"/>
  <c r="T428" i="1"/>
  <c r="T430" i="1"/>
  <c r="T432" i="1"/>
  <c r="T433" i="1"/>
  <c r="T434" i="1"/>
  <c r="T436" i="1"/>
  <c r="T438" i="1"/>
  <c r="T440" i="1"/>
  <c r="T441" i="1"/>
  <c r="T442" i="1"/>
  <c r="T444" i="1"/>
  <c r="T446" i="1"/>
  <c r="T448" i="1"/>
  <c r="T449" i="1"/>
  <c r="T450" i="1"/>
  <c r="T452" i="1"/>
  <c r="T454" i="1"/>
  <c r="T456" i="1"/>
  <c r="T457" i="1"/>
  <c r="T458" i="1"/>
  <c r="T459" i="1"/>
  <c r="T460" i="1"/>
  <c r="T462" i="1"/>
  <c r="T464" i="1"/>
  <c r="T465" i="1"/>
  <c r="T466" i="1"/>
  <c r="T468" i="1"/>
  <c r="T470" i="1"/>
  <c r="T472" i="1"/>
  <c r="T473" i="1"/>
  <c r="T474" i="1"/>
  <c r="T476" i="1"/>
  <c r="T478" i="1"/>
  <c r="T480" i="1"/>
  <c r="T481" i="1"/>
  <c r="T482" i="1"/>
  <c r="T484" i="1"/>
  <c r="T486" i="1"/>
  <c r="T488" i="1"/>
  <c r="T489" i="1"/>
  <c r="T490" i="1"/>
  <c r="T492" i="1"/>
  <c r="T494" i="1"/>
  <c r="T496" i="1"/>
  <c r="T497" i="1"/>
  <c r="T498" i="1"/>
  <c r="T500" i="1"/>
  <c r="T502" i="1"/>
  <c r="T504" i="1"/>
  <c r="T505" i="1"/>
  <c r="T506" i="1"/>
  <c r="T508" i="1"/>
  <c r="T510" i="1"/>
  <c r="T512" i="1"/>
  <c r="T513" i="1"/>
  <c r="T514" i="1"/>
  <c r="T516" i="1"/>
  <c r="T518" i="1"/>
  <c r="T520" i="1"/>
  <c r="T521" i="1"/>
  <c r="T522" i="1"/>
  <c r="T524" i="1"/>
  <c r="T526" i="1"/>
  <c r="T527" i="1"/>
  <c r="T528" i="1"/>
  <c r="T529" i="1"/>
  <c r="T530" i="1"/>
  <c r="T532" i="1"/>
  <c r="T534" i="1"/>
  <c r="T536" i="1"/>
  <c r="T537" i="1"/>
  <c r="T538" i="1"/>
  <c r="T540" i="1"/>
  <c r="T542" i="1"/>
  <c r="T544" i="1"/>
  <c r="T545" i="1"/>
  <c r="T546" i="1"/>
  <c r="T548" i="1"/>
  <c r="T550" i="1"/>
  <c r="T552" i="1"/>
  <c r="T553" i="1"/>
  <c r="T554" i="1"/>
  <c r="T556" i="1"/>
  <c r="T558" i="1"/>
  <c r="T560" i="1"/>
  <c r="T561" i="1"/>
  <c r="T562" i="1"/>
  <c r="T564" i="1"/>
  <c r="T566" i="1"/>
  <c r="T568" i="1"/>
  <c r="T569" i="1"/>
  <c r="T570" i="1"/>
  <c r="T572" i="1"/>
  <c r="T574" i="1"/>
  <c r="T576" i="1"/>
  <c r="T577" i="1"/>
  <c r="T578" i="1"/>
  <c r="T580" i="1"/>
  <c r="T582" i="1"/>
  <c r="T584" i="1"/>
  <c r="T585" i="1"/>
  <c r="T586" i="1"/>
  <c r="T588" i="1"/>
  <c r="T590" i="1"/>
  <c r="T592" i="1"/>
  <c r="T593" i="1"/>
  <c r="T594" i="1"/>
  <c r="T595" i="1"/>
  <c r="T596" i="1"/>
  <c r="T598" i="1"/>
  <c r="T600" i="1"/>
  <c r="T601" i="1"/>
  <c r="T602" i="1"/>
  <c r="T604" i="1"/>
  <c r="T606" i="1"/>
  <c r="T608" i="1"/>
  <c r="T609" i="1"/>
  <c r="T610" i="1"/>
  <c r="T612" i="1"/>
  <c r="T614" i="1"/>
  <c r="T616" i="1"/>
  <c r="T617" i="1"/>
  <c r="T618" i="1"/>
  <c r="T620" i="1"/>
  <c r="T622" i="1"/>
  <c r="T624" i="1"/>
  <c r="T625" i="1"/>
  <c r="T626" i="1"/>
  <c r="T628" i="1"/>
  <c r="T630" i="1"/>
  <c r="T632" i="1"/>
  <c r="T633" i="1"/>
  <c r="T634" i="1"/>
  <c r="T636" i="1"/>
  <c r="T638" i="1"/>
  <c r="T640" i="1"/>
  <c r="T641" i="1"/>
  <c r="T642" i="1"/>
  <c r="T644" i="1"/>
  <c r="T646" i="1"/>
  <c r="T648" i="1"/>
  <c r="T649" i="1"/>
  <c r="T650" i="1"/>
  <c r="T651" i="1"/>
  <c r="T652" i="1"/>
  <c r="T654" i="1"/>
  <c r="T655" i="1"/>
  <c r="T656" i="1"/>
  <c r="T657" i="1"/>
  <c r="T658" i="1"/>
  <c r="T660" i="1"/>
  <c r="T662" i="1"/>
  <c r="T664" i="1"/>
  <c r="T665" i="1"/>
  <c r="T666" i="1"/>
  <c r="T668" i="1"/>
  <c r="T670" i="1"/>
  <c r="T672" i="1"/>
  <c r="T673" i="1"/>
  <c r="T674" i="1"/>
  <c r="T676" i="1"/>
  <c r="T678" i="1"/>
  <c r="T680" i="1"/>
  <c r="T681" i="1"/>
  <c r="T682" i="1"/>
  <c r="T684" i="1"/>
  <c r="T686" i="1"/>
  <c r="T688" i="1"/>
  <c r="T689" i="1"/>
  <c r="T690" i="1"/>
  <c r="T692" i="1"/>
  <c r="T694" i="1"/>
  <c r="T696" i="1"/>
  <c r="T697" i="1"/>
  <c r="T698" i="1"/>
  <c r="T700" i="1"/>
  <c r="T702" i="1"/>
  <c r="T704" i="1"/>
  <c r="T705" i="1"/>
  <c r="T706" i="1"/>
  <c r="T707" i="1"/>
  <c r="T708" i="1"/>
  <c r="T710" i="1"/>
  <c r="T712" i="1"/>
  <c r="T713" i="1"/>
  <c r="T714" i="1"/>
  <c r="T716" i="1"/>
  <c r="T718" i="1"/>
  <c r="T720" i="1"/>
  <c r="T721" i="1"/>
  <c r="T722" i="1"/>
  <c r="T724" i="1"/>
  <c r="T726" i="1"/>
  <c r="T728" i="1"/>
  <c r="T729" i="1"/>
  <c r="T730" i="1"/>
  <c r="T732" i="1"/>
  <c r="T734" i="1"/>
  <c r="T736" i="1"/>
  <c r="T737" i="1"/>
  <c r="T738" i="1"/>
  <c r="T740" i="1"/>
  <c r="T742" i="1"/>
  <c r="T744" i="1"/>
  <c r="T745" i="1"/>
  <c r="T746" i="1"/>
  <c r="T748" i="1"/>
  <c r="T750" i="1"/>
  <c r="T752" i="1"/>
  <c r="T753" i="1"/>
  <c r="T754" i="1"/>
  <c r="T756" i="1"/>
  <c r="T758" i="1"/>
  <c r="T760" i="1"/>
  <c r="T761" i="1"/>
  <c r="T762" i="1"/>
  <c r="T764" i="1"/>
  <c r="T793" i="1"/>
  <c r="T795" i="1"/>
  <c r="T796" i="1"/>
  <c r="T799" i="1"/>
  <c r="T801" i="1"/>
  <c r="T803" i="1"/>
  <c r="T804" i="1"/>
  <c r="T806" i="1"/>
  <c r="T807" i="1"/>
  <c r="T809" i="1"/>
  <c r="T811" i="1"/>
  <c r="T812" i="1"/>
  <c r="T815" i="1"/>
  <c r="T817" i="1"/>
  <c r="T819" i="1"/>
  <c r="T820" i="1"/>
  <c r="T823" i="1"/>
  <c r="T825" i="1"/>
  <c r="T827" i="1"/>
  <c r="T828" i="1"/>
  <c r="T830" i="1"/>
  <c r="T831" i="1"/>
  <c r="T833" i="1"/>
  <c r="T835" i="1"/>
  <c r="T836" i="1"/>
  <c r="T839" i="1"/>
  <c r="T841" i="1"/>
  <c r="T843" i="1"/>
  <c r="T844" i="1"/>
  <c r="T849" i="1"/>
  <c r="T851" i="1"/>
  <c r="T852" i="1"/>
  <c r="T857" i="1"/>
  <c r="T859" i="1"/>
  <c r="T860" i="1"/>
  <c r="T863" i="1"/>
  <c r="T865" i="1"/>
  <c r="T867" i="1"/>
  <c r="T868" i="1"/>
  <c r="T871" i="1"/>
  <c r="T873" i="1"/>
  <c r="T875" i="1"/>
  <c r="T876" i="1"/>
  <c r="T878" i="1"/>
  <c r="T879" i="1"/>
  <c r="T881" i="1"/>
  <c r="T883" i="1"/>
  <c r="T884" i="1"/>
  <c r="T887" i="1"/>
  <c r="T889" i="1"/>
  <c r="T890" i="1"/>
  <c r="T891" i="1"/>
  <c r="T892" i="1"/>
  <c r="T895" i="1"/>
  <c r="T897" i="1"/>
  <c r="T899" i="1"/>
  <c r="T900" i="1"/>
  <c r="T903" i="1"/>
  <c r="T905" i="1"/>
  <c r="T907" i="1"/>
  <c r="T908" i="1"/>
  <c r="T913" i="1"/>
  <c r="T915" i="1"/>
  <c r="T916" i="1"/>
  <c r="T921" i="1"/>
  <c r="T923" i="1"/>
  <c r="T924" i="1"/>
  <c r="T927" i="1"/>
  <c r="T929" i="1"/>
  <c r="T931" i="1"/>
  <c r="T932" i="1"/>
  <c r="T934" i="1"/>
  <c r="T935" i="1"/>
  <c r="T937" i="1"/>
  <c r="T939" i="1"/>
  <c r="T940" i="1"/>
  <c r="T943" i="1"/>
  <c r="T945" i="1"/>
  <c r="T947" i="1"/>
  <c r="T948" i="1"/>
  <c r="T951" i="1"/>
  <c r="T953" i="1"/>
  <c r="T955" i="1"/>
  <c r="T956" i="1"/>
  <c r="T959" i="1"/>
  <c r="T961" i="1"/>
  <c r="T963" i="1"/>
  <c r="T964" i="1"/>
  <c r="T967" i="1"/>
  <c r="T969" i="1"/>
  <c r="T971" i="1"/>
  <c r="T972" i="1"/>
  <c r="T977" i="1"/>
  <c r="T979" i="1"/>
  <c r="T980" i="1"/>
  <c r="T983" i="1"/>
  <c r="T985" i="1"/>
  <c r="T987" i="1"/>
  <c r="T988" i="1"/>
  <c r="T991" i="1"/>
  <c r="T993" i="1"/>
  <c r="T995" i="1"/>
  <c r="T996" i="1"/>
  <c r="T999" i="1"/>
  <c r="T1001" i="1"/>
  <c r="T1003" i="1"/>
  <c r="T1004" i="1"/>
  <c r="T1007" i="1"/>
  <c r="T1009" i="1"/>
  <c r="T1011" i="1"/>
  <c r="T1012" i="1"/>
  <c r="T1015" i="1"/>
  <c r="T1017" i="1"/>
  <c r="T1019" i="1"/>
  <c r="T1020" i="1"/>
  <c r="T1023" i="1"/>
  <c r="T1025" i="1"/>
  <c r="T1027" i="1"/>
  <c r="T1028" i="1"/>
  <c r="T1031" i="1"/>
  <c r="T1033" i="1"/>
  <c r="T1035" i="1"/>
  <c r="T1036" i="1"/>
  <c r="T1038" i="1"/>
  <c r="T1041" i="1"/>
  <c r="T1043" i="1"/>
  <c r="T1044" i="1"/>
  <c r="T1047" i="1"/>
  <c r="T1049" i="1"/>
  <c r="T1051" i="1"/>
  <c r="T1052" i="1"/>
  <c r="T1055" i="1"/>
  <c r="T1057" i="1"/>
  <c r="T1059" i="1"/>
  <c r="T1060" i="1"/>
  <c r="T1063" i="1"/>
  <c r="T1065" i="1"/>
  <c r="T1067" i="1"/>
  <c r="T1068" i="1"/>
  <c r="T1071" i="1"/>
  <c r="T1073" i="1"/>
  <c r="T1075" i="1"/>
  <c r="T1076" i="1"/>
  <c r="T1079" i="1"/>
  <c r="T1081" i="1"/>
  <c r="T1083" i="1"/>
  <c r="T1084" i="1"/>
  <c r="T1087" i="1"/>
  <c r="T1089" i="1"/>
  <c r="T1091" i="1"/>
  <c r="T1092" i="1"/>
  <c r="T1095" i="1"/>
  <c r="T1097" i="1"/>
  <c r="T1099" i="1"/>
  <c r="T1100" i="1"/>
  <c r="T1105" i="1"/>
  <c r="T1107" i="1"/>
  <c r="T1108" i="1"/>
  <c r="T1111" i="1"/>
  <c r="T1113" i="1"/>
  <c r="T1115" i="1"/>
  <c r="T1116" i="1"/>
  <c r="T1119" i="1"/>
  <c r="T1121" i="1"/>
  <c r="T1123" i="1"/>
  <c r="T1124" i="1"/>
  <c r="T1127" i="1"/>
  <c r="T1129" i="1"/>
  <c r="T1131" i="1"/>
  <c r="T1135" i="1"/>
  <c r="T1137" i="1"/>
  <c r="T1139" i="1"/>
  <c r="T1143" i="1"/>
  <c r="T1145" i="1"/>
  <c r="T1146" i="1"/>
  <c r="T1147" i="1"/>
  <c r="T1151" i="1"/>
  <c r="T1153" i="1"/>
  <c r="T1155" i="1"/>
  <c r="T1159" i="1"/>
  <c r="T1161" i="1"/>
  <c r="T1163" i="1"/>
  <c r="T1169" i="1"/>
  <c r="T1171" i="1"/>
  <c r="T1175" i="1"/>
  <c r="T1177" i="1"/>
  <c r="T1179" i="1"/>
  <c r="T1183" i="1"/>
  <c r="T1185" i="1"/>
  <c r="T1187" i="1"/>
  <c r="T1191" i="1"/>
  <c r="T1193" i="1"/>
  <c r="T1195" i="1"/>
  <c r="T1196" i="1"/>
  <c r="T1198" i="1"/>
  <c r="T1199" i="1"/>
  <c r="T1201" i="1"/>
  <c r="T1203" i="1"/>
  <c r="T1207" i="1"/>
  <c r="T1209" i="1"/>
  <c r="T1211" i="1"/>
  <c r="T1215" i="1"/>
  <c r="T1217" i="1"/>
  <c r="T1219" i="1"/>
  <c r="T1223" i="1"/>
  <c r="T1225" i="1"/>
  <c r="T1227" i="1"/>
  <c r="T1233" i="1"/>
  <c r="T1235" i="1"/>
  <c r="T1238" i="1"/>
  <c r="T1240" i="1"/>
  <c r="T1242" i="1"/>
  <c r="T1246" i="1"/>
  <c r="T1248" i="1"/>
  <c r="T1250" i="1"/>
  <c r="T1252" i="1"/>
  <c r="T1254" i="1"/>
  <c r="T1255" i="1"/>
  <c r="T1256" i="1"/>
  <c r="T1258" i="1"/>
  <c r="T1260" i="1"/>
  <c r="T1262" i="1"/>
  <c r="T1264" i="1"/>
  <c r="T1266" i="1"/>
  <c r="T1270" i="1"/>
  <c r="T1272" i="1"/>
  <c r="T1274" i="1"/>
  <c r="T1278" i="1"/>
  <c r="T1280" i="1"/>
  <c r="T1282" i="1"/>
  <c r="T1284" i="1"/>
  <c r="T1286" i="1"/>
  <c r="T1288" i="1"/>
  <c r="T1290" i="1"/>
  <c r="T1294" i="1"/>
  <c r="T1296" i="1"/>
  <c r="T1298" i="1"/>
  <c r="T1300" i="1"/>
  <c r="T1302" i="1"/>
  <c r="T1304" i="1"/>
  <c r="T1306" i="1"/>
  <c r="T1308" i="1"/>
  <c r="T1310" i="1"/>
  <c r="T1312" i="1"/>
  <c r="T1314" i="1"/>
  <c r="T1318" i="1"/>
  <c r="T1320" i="1"/>
  <c r="T1322" i="1"/>
  <c r="T1326" i="1"/>
  <c r="T1328" i="1"/>
  <c r="T1331" i="1"/>
  <c r="T1334" i="1"/>
  <c r="T1335" i="1"/>
  <c r="T1337" i="1"/>
  <c r="T1339" i="1"/>
  <c r="T1342" i="1"/>
  <c r="T1343" i="1"/>
  <c r="T1345" i="1"/>
  <c r="T1347" i="1"/>
  <c r="T1350" i="1"/>
  <c r="T1351" i="1"/>
  <c r="T1353" i="1"/>
  <c r="T1355" i="1"/>
  <c r="T1358" i="1"/>
  <c r="T1361" i="1"/>
  <c r="T1363" i="1"/>
  <c r="T1366" i="1"/>
  <c r="T1367" i="1"/>
  <c r="T1368" i="1"/>
  <c r="T1370" i="1"/>
  <c r="T1374" i="1"/>
  <c r="T1375" i="1"/>
  <c r="T1376" i="1"/>
  <c r="T1378" i="1"/>
  <c r="T1380" i="1"/>
  <c r="T1382" i="1"/>
  <c r="T1383" i="1"/>
  <c r="T1384" i="1"/>
  <c r="T1386" i="1"/>
  <c r="T1388" i="1"/>
  <c r="T1390" i="1"/>
  <c r="T1392" i="1"/>
  <c r="T1394" i="1"/>
  <c r="T1398" i="1"/>
  <c r="T1399" i="1"/>
  <c r="T1400" i="1"/>
  <c r="T1402" i="1"/>
  <c r="T1406" i="1"/>
  <c r="T1407" i="1"/>
  <c r="T1408" i="1"/>
  <c r="T1410" i="1"/>
  <c r="T1414" i="1"/>
  <c r="T1415" i="1"/>
  <c r="T1416" i="1"/>
  <c r="T1418" i="1"/>
  <c r="T1422" i="1"/>
  <c r="T1424" i="1"/>
  <c r="T1426" i="1"/>
  <c r="T1430" i="1"/>
  <c r="T1431" i="1"/>
  <c r="T1432" i="1"/>
  <c r="T1434" i="1"/>
  <c r="T1438" i="1"/>
  <c r="T1440" i="1"/>
  <c r="T1442" i="1"/>
  <c r="T1444" i="1"/>
  <c r="T1446" i="1"/>
  <c r="T1447" i="1"/>
  <c r="T1448" i="1"/>
  <c r="T1450" i="1"/>
  <c r="T1454" i="1"/>
  <c r="T1455" i="1"/>
  <c r="T1456" i="1"/>
  <c r="T1458" i="1"/>
  <c r="T1460" i="1"/>
  <c r="T1462" i="1"/>
  <c r="T1463" i="1"/>
  <c r="T1465" i="1"/>
  <c r="T1467" i="1"/>
  <c r="T1470" i="1"/>
  <c r="T1471" i="1"/>
  <c r="T1472" i="1"/>
  <c r="T1473" i="1"/>
  <c r="T1475" i="1"/>
  <c r="T1479" i="1"/>
  <c r="T1480" i="1"/>
  <c r="T1481" i="1"/>
  <c r="T1483" i="1"/>
  <c r="T1488" i="1"/>
  <c r="T1489" i="1"/>
  <c r="T1491" i="1"/>
  <c r="T1495" i="1"/>
  <c r="T1496" i="1"/>
  <c r="T1497" i="1"/>
  <c r="T1498" i="1"/>
  <c r="T1499" i="1"/>
  <c r="T1503" i="1"/>
  <c r="T1504" i="1"/>
  <c r="T1505" i="1"/>
  <c r="T1507" i="1"/>
  <c r="T1511" i="1"/>
  <c r="T1512" i="1"/>
  <c r="T1513" i="1"/>
  <c r="T1515" i="1"/>
  <c r="T1519" i="1"/>
  <c r="T1520" i="1"/>
  <c r="T1521" i="1"/>
  <c r="T1523" i="1"/>
  <c r="T1527" i="1"/>
  <c r="T1528" i="1"/>
  <c r="T1529" i="1"/>
  <c r="T1531" i="1"/>
  <c r="T1536" i="1"/>
  <c r="T1537" i="1"/>
  <c r="T1539" i="1"/>
  <c r="T1544" i="1"/>
  <c r="T1545" i="1"/>
  <c r="T1547" i="1"/>
  <c r="T1552" i="1"/>
  <c r="T1553" i="1"/>
  <c r="T1555" i="1"/>
  <c r="T1559" i="1"/>
  <c r="T1560" i="1"/>
  <c r="T1561" i="1"/>
  <c r="T1563" i="1"/>
  <c r="T1567" i="1"/>
  <c r="T1568" i="1"/>
  <c r="T1569" i="1"/>
  <c r="T1571" i="1"/>
  <c r="T1575" i="1"/>
  <c r="T1576" i="1"/>
  <c r="T1577" i="1"/>
  <c r="T1579" i="1"/>
  <c r="T1583" i="1"/>
  <c r="T1584" i="1"/>
  <c r="T1585" i="1"/>
  <c r="T1587" i="1"/>
  <c r="T1592" i="1"/>
  <c r="T1593" i="1"/>
  <c r="T1595" i="1"/>
  <c r="T1599" i="1"/>
  <c r="T1600" i="1"/>
  <c r="T1601" i="1"/>
  <c r="T1603" i="1"/>
  <c r="T1607" i="1"/>
  <c r="T1608" i="1"/>
  <c r="T1609" i="1"/>
  <c r="T1614" i="1"/>
  <c r="T1616" i="1"/>
  <c r="T1617" i="1"/>
  <c r="T1618" i="1"/>
  <c r="T1622" i="1"/>
  <c r="T1624" i="1"/>
  <c r="T1625" i="1"/>
  <c r="T1626" i="1"/>
  <c r="T1630" i="1"/>
  <c r="T1632" i="1"/>
  <c r="T1633" i="1"/>
  <c r="T1634" i="1"/>
  <c r="T1638" i="1"/>
  <c r="T1640" i="1"/>
  <c r="T1641" i="1"/>
  <c r="T1642" i="1"/>
  <c r="T1646" i="1"/>
  <c r="T1648" i="1"/>
  <c r="T1649" i="1"/>
  <c r="T1650" i="1"/>
  <c r="T1652" i="1"/>
  <c r="T1654" i="1"/>
  <c r="T1656" i="1"/>
  <c r="T1657" i="1"/>
  <c r="T1658" i="1"/>
  <c r="T1662" i="1"/>
  <c r="T1664" i="1"/>
  <c r="T1665" i="1"/>
  <c r="T1666" i="1"/>
  <c r="T1670" i="1"/>
  <c r="T1672" i="1"/>
  <c r="T1673" i="1"/>
  <c r="T1674" i="1"/>
  <c r="T1678" i="1"/>
  <c r="T1680" i="1"/>
  <c r="T1681" i="1"/>
  <c r="T1682" i="1"/>
  <c r="T1684" i="1"/>
  <c r="T1686" i="1"/>
  <c r="T1688" i="1"/>
  <c r="T1689" i="1"/>
  <c r="T1690" i="1"/>
  <c r="T1692" i="1"/>
  <c r="T1694" i="1"/>
  <c r="T1696" i="1"/>
  <c r="T1697" i="1"/>
  <c r="T1698" i="1"/>
  <c r="T1702" i="1"/>
  <c r="T1704" i="1"/>
  <c r="T1705" i="1"/>
  <c r="T1706" i="1"/>
  <c r="T1710" i="1"/>
  <c r="T1712" i="1"/>
  <c r="T1713" i="1"/>
  <c r="T1714" i="1"/>
  <c r="T1716" i="1"/>
  <c r="T1718" i="1"/>
  <c r="T1720" i="1"/>
  <c r="T1721" i="1"/>
  <c r="T1722" i="1"/>
  <c r="T1726" i="1"/>
  <c r="T1728" i="1"/>
  <c r="T1729" i="1"/>
  <c r="T1730" i="1"/>
  <c r="T1734" i="1"/>
  <c r="T1736" i="1"/>
  <c r="T1737" i="1"/>
  <c r="T1738" i="1"/>
  <c r="T1742" i="1"/>
  <c r="T1744" i="1"/>
  <c r="T1745" i="1"/>
  <c r="T1746" i="1"/>
  <c r="T1750" i="1"/>
  <c r="T1753" i="1"/>
  <c r="T1754" i="1"/>
  <c r="T1755" i="1"/>
  <c r="T1759" i="1"/>
  <c r="T1760" i="1"/>
  <c r="T1761" i="1"/>
  <c r="T1762" i="1"/>
  <c r="T1763" i="1"/>
  <c r="T1767" i="1"/>
  <c r="T1769" i="1"/>
  <c r="T1770" i="1"/>
  <c r="T1771" i="1"/>
  <c r="T1775" i="1"/>
  <c r="T1777" i="1"/>
  <c r="T1778" i="1"/>
  <c r="T1779" i="1"/>
  <c r="T1783" i="1"/>
  <c r="T1785" i="1"/>
  <c r="T1786" i="1"/>
  <c r="T1787" i="1"/>
  <c r="T1793" i="1"/>
  <c r="T1794" i="1"/>
  <c r="T1795" i="1"/>
  <c r="T1802" i="1"/>
  <c r="T1803" i="1"/>
  <c r="T1806" i="1"/>
  <c r="T1808" i="1"/>
  <c r="T1810" i="1"/>
  <c r="T1811" i="1"/>
  <c r="T1814" i="1"/>
  <c r="T1816" i="1"/>
  <c r="T1818" i="1"/>
  <c r="T1819" i="1"/>
  <c r="T1822" i="1"/>
  <c r="T1824" i="1"/>
  <c r="T1826" i="1"/>
  <c r="T1827" i="1"/>
  <c r="T1830" i="1"/>
  <c r="T1832" i="1"/>
  <c r="T1834" i="1"/>
  <c r="T1835" i="1"/>
  <c r="T1838" i="1"/>
  <c r="T1840" i="1"/>
  <c r="T1842" i="1"/>
  <c r="T1843" i="1"/>
  <c r="T1846" i="1"/>
  <c r="T1848" i="1"/>
  <c r="T1850" i="1"/>
  <c r="T1851" i="1"/>
  <c r="T1854" i="1"/>
  <c r="T1856" i="1"/>
  <c r="T1858" i="1"/>
  <c r="T1859" i="1"/>
  <c r="T1862" i="1"/>
  <c r="T1864" i="1"/>
  <c r="T1866" i="1"/>
  <c r="T1867" i="1"/>
  <c r="T1870" i="1"/>
  <c r="T1872" i="1"/>
  <c r="T1874" i="1"/>
  <c r="T1875" i="1"/>
  <c r="T1878" i="1"/>
  <c r="T1880" i="1"/>
  <c r="T1882" i="1"/>
  <c r="T1883" i="1"/>
  <c r="T1886" i="1"/>
  <c r="T1888" i="1"/>
  <c r="T1890" i="1"/>
  <c r="T1891" i="1"/>
  <c r="T1894" i="1"/>
  <c r="T1896" i="1"/>
  <c r="T1898" i="1"/>
  <c r="T1899" i="1"/>
  <c r="T1902" i="1"/>
  <c r="T1904" i="1"/>
  <c r="T1906" i="1"/>
  <c r="T1907" i="1"/>
  <c r="T1910" i="1"/>
  <c r="T1912" i="1"/>
  <c r="T1914" i="1"/>
  <c r="T1915" i="1"/>
  <c r="T1918" i="1"/>
  <c r="T1920" i="1"/>
  <c r="T1922" i="1"/>
  <c r="T1923" i="1"/>
  <c r="T1926" i="1"/>
  <c r="T1928" i="1"/>
  <c r="T1930" i="1"/>
  <c r="T1931" i="1"/>
  <c r="T1934" i="1"/>
  <c r="T1936" i="1"/>
  <c r="T1938" i="1"/>
  <c r="T1939" i="1"/>
  <c r="T1942" i="1"/>
  <c r="T1944" i="1"/>
  <c r="T1946" i="1"/>
  <c r="T1947" i="1"/>
  <c r="T1948" i="1"/>
  <c r="T1950" i="1"/>
  <c r="T1952" i="1"/>
  <c r="T1954" i="1"/>
  <c r="T1955" i="1"/>
  <c r="T1958" i="1"/>
  <c r="T1960" i="1"/>
  <c r="T1962" i="1"/>
  <c r="T1963" i="1"/>
  <c r="T1966" i="1"/>
  <c r="T1968" i="1"/>
  <c r="T1970" i="1"/>
  <c r="T1971" i="1"/>
  <c r="T1974" i="1"/>
  <c r="T1976" i="1"/>
  <c r="T1978" i="1"/>
  <c r="T1979" i="1"/>
  <c r="T1982" i="1"/>
  <c r="T1984" i="1"/>
  <c r="T1986" i="1"/>
  <c r="T1987" i="1"/>
  <c r="T1990" i="1"/>
  <c r="T1992" i="1"/>
  <c r="T1994" i="1"/>
  <c r="T1995" i="1"/>
  <c r="T1998" i="1"/>
  <c r="T2000" i="1"/>
  <c r="T2002" i="1"/>
  <c r="T2003" i="1"/>
  <c r="T2006" i="1"/>
  <c r="T2008" i="1"/>
  <c r="T2011" i="1"/>
  <c r="T2014" i="1"/>
  <c r="T2016" i="1"/>
  <c r="T2018" i="1"/>
  <c r="T2019" i="1"/>
  <c r="T2022" i="1"/>
  <c r="T2024" i="1"/>
  <c r="T2026" i="1"/>
  <c r="T2027" i="1"/>
  <c r="T2030" i="1"/>
  <c r="T2032" i="1"/>
  <c r="T2035" i="1"/>
  <c r="T2038" i="1"/>
  <c r="T2040" i="1"/>
  <c r="T2042" i="1"/>
  <c r="T2043" i="1"/>
  <c r="T2046" i="1"/>
  <c r="T2048" i="1"/>
  <c r="T2050" i="1"/>
  <c r="T2051" i="1"/>
  <c r="T2054" i="1"/>
  <c r="T2056" i="1"/>
  <c r="T2058" i="1"/>
  <c r="T2059" i="1"/>
  <c r="T2060" i="1"/>
  <c r="T2062" i="1"/>
  <c r="T2064" i="1"/>
  <c r="T2066" i="1"/>
  <c r="T2067" i="1"/>
  <c r="T2070" i="1"/>
  <c r="T2072" i="1"/>
  <c r="T2075" i="1"/>
  <c r="T2078" i="1"/>
  <c r="T2080" i="1"/>
  <c r="T2082" i="1"/>
  <c r="T2083" i="1"/>
  <c r="T2086" i="1"/>
  <c r="T2088" i="1"/>
  <c r="T2090" i="1"/>
  <c r="T2091" i="1"/>
  <c r="T2094" i="1"/>
  <c r="T2096" i="1"/>
  <c r="T2098" i="1"/>
  <c r="T2099" i="1"/>
  <c r="T2100" i="1"/>
  <c r="T2102" i="1"/>
  <c r="T2104" i="1"/>
  <c r="T2106" i="1"/>
  <c r="T2107" i="1"/>
  <c r="T2108" i="1"/>
  <c r="T2110" i="1"/>
  <c r="T2112" i="1"/>
  <c r="T2114" i="1"/>
  <c r="T2115" i="1"/>
  <c r="T2118" i="1"/>
  <c r="T2120" i="1"/>
  <c r="T2122" i="1"/>
  <c r="T2123" i="1"/>
  <c r="T2126" i="1"/>
  <c r="T2128" i="1"/>
  <c r="T2130" i="1"/>
  <c r="T2131" i="1"/>
  <c r="T2134" i="1"/>
  <c r="T2136" i="1"/>
  <c r="T2139" i="1"/>
  <c r="T2142" i="1"/>
  <c r="T2144" i="1"/>
  <c r="T2146" i="1"/>
  <c r="T2147" i="1"/>
  <c r="T2150" i="1"/>
  <c r="T2152" i="1"/>
  <c r="T2154" i="1"/>
  <c r="T2155" i="1"/>
  <c r="T2156" i="1"/>
  <c r="T2158" i="1"/>
  <c r="T2160" i="1"/>
  <c r="T2162" i="1"/>
  <c r="T2163" i="1"/>
  <c r="T2166" i="1"/>
  <c r="T2168" i="1"/>
  <c r="T2170" i="1"/>
  <c r="T2171" i="1"/>
  <c r="T2172" i="1"/>
  <c r="T2174" i="1"/>
  <c r="T2176" i="1"/>
  <c r="T2178" i="1"/>
  <c r="T2179" i="1"/>
  <c r="T2182" i="1"/>
  <c r="T2184" i="1"/>
  <c r="T2186" i="1"/>
  <c r="T2187" i="1"/>
  <c r="T2190" i="1"/>
  <c r="T2192" i="1"/>
  <c r="T2194" i="1"/>
  <c r="T2195" i="1"/>
  <c r="T2198" i="1"/>
  <c r="T2200" i="1"/>
  <c r="T2203" i="1"/>
  <c r="T2206" i="1"/>
  <c r="T2208" i="1"/>
  <c r="T2210" i="1"/>
  <c r="T2211" i="1"/>
  <c r="T2214" i="1"/>
  <c r="T2216" i="1"/>
  <c r="T2218" i="1"/>
  <c r="T2219" i="1"/>
  <c r="T2222" i="1"/>
  <c r="T2224" i="1"/>
  <c r="T2227" i="1"/>
  <c r="T2230" i="1"/>
  <c r="T2232" i="1"/>
  <c r="T2234" i="1"/>
  <c r="T2235" i="1"/>
  <c r="T2238" i="1"/>
  <c r="T2240" i="1"/>
  <c r="T2242" i="1"/>
  <c r="T2243" i="1"/>
  <c r="T2244" i="1"/>
  <c r="T2246" i="1"/>
  <c r="T2248" i="1"/>
  <c r="T2250" i="1"/>
  <c r="T2251" i="1"/>
  <c r="T2254" i="1"/>
  <c r="T2256" i="1"/>
  <c r="T2259" i="1"/>
  <c r="T2262" i="1"/>
  <c r="T2264" i="1"/>
  <c r="T2267" i="1"/>
  <c r="T2270" i="1"/>
  <c r="T2272" i="1"/>
  <c r="T2274" i="1"/>
  <c r="T2275" i="1"/>
  <c r="T2278" i="1"/>
  <c r="T2280" i="1"/>
  <c r="T2282" i="1"/>
  <c r="T2283" i="1"/>
  <c r="T2286" i="1"/>
  <c r="T2288" i="1"/>
  <c r="T2290" i="1"/>
  <c r="T2291" i="1"/>
  <c r="T2294" i="1"/>
  <c r="T2296" i="1"/>
  <c r="T2298" i="1"/>
  <c r="T2299" i="1"/>
  <c r="T2302" i="1"/>
  <c r="T2304" i="1"/>
  <c r="T2306" i="1"/>
  <c r="T2307" i="1"/>
  <c r="T2310" i="1"/>
  <c r="T2312" i="1"/>
  <c r="T2314" i="1"/>
  <c r="T2315" i="1"/>
  <c r="T2318" i="1"/>
  <c r="T2320" i="1"/>
  <c r="T2322" i="1"/>
  <c r="T2323" i="1"/>
  <c r="T2326" i="1"/>
  <c r="T2328" i="1"/>
  <c r="T2331" i="1"/>
  <c r="T2334" i="1"/>
  <c r="T2336" i="1"/>
  <c r="T2338" i="1"/>
  <c r="T2339" i="1"/>
  <c r="T2342" i="1"/>
  <c r="T2344" i="1"/>
  <c r="T2346" i="1"/>
  <c r="T2347" i="1"/>
  <c r="T2350" i="1"/>
  <c r="T2352" i="1"/>
  <c r="T2355" i="1"/>
  <c r="T2358" i="1"/>
  <c r="T2360" i="1"/>
  <c r="T2362" i="1"/>
  <c r="T2363" i="1"/>
  <c r="T2366" i="1"/>
  <c r="T2368" i="1"/>
  <c r="T2370" i="1"/>
  <c r="T2371" i="1"/>
  <c r="T2374" i="1"/>
  <c r="T2376" i="1"/>
  <c r="T2379" i="1"/>
  <c r="T2382" i="1"/>
  <c r="T2384" i="1"/>
  <c r="T2386" i="1"/>
  <c r="T2387" i="1"/>
  <c r="T2388" i="1"/>
  <c r="T2390" i="1"/>
  <c r="T2392" i="1"/>
  <c r="T2395" i="1"/>
  <c r="T2398" i="1"/>
  <c r="T2400" i="1"/>
  <c r="T2402" i="1"/>
  <c r="T2403" i="1"/>
  <c r="T2409" i="1"/>
  <c r="T2411" i="1"/>
  <c r="T2417" i="1"/>
  <c r="T2419" i="1"/>
  <c r="T2425" i="1"/>
  <c r="T2427" i="1"/>
  <c r="T2431" i="1"/>
  <c r="T2433" i="1"/>
  <c r="T2435" i="1"/>
  <c r="T2438" i="1"/>
  <c r="T2441" i="1"/>
  <c r="T2443" i="1"/>
  <c r="T2449" i="1"/>
  <c r="T2451" i="1"/>
  <c r="T2457" i="1"/>
  <c r="T2459" i="1"/>
  <c r="T2465" i="1"/>
  <c r="T2467" i="1"/>
  <c r="T2468" i="1"/>
  <c r="T2473" i="1"/>
  <c r="T2475" i="1"/>
  <c r="T2481" i="1"/>
  <c r="T2483" i="1"/>
  <c r="T2487" i="1"/>
  <c r="T2489" i="1"/>
  <c r="T2490" i="1"/>
  <c r="T2491" i="1"/>
  <c r="T2495" i="1"/>
  <c r="T2497" i="1"/>
  <c r="T2499" i="1"/>
  <c r="T2503" i="1"/>
  <c r="T2505" i="1"/>
  <c r="T2507" i="1"/>
  <c r="T2510" i="1"/>
  <c r="T2513" i="1"/>
  <c r="T2515" i="1"/>
  <c r="T2521" i="1"/>
  <c r="T2523" i="1"/>
  <c r="T2524" i="1"/>
  <c r="T2527" i="1"/>
  <c r="T2529" i="1"/>
  <c r="T2531" i="1"/>
  <c r="T2535" i="1"/>
  <c r="T2537" i="1"/>
  <c r="T2539" i="1"/>
  <c r="T2543" i="1"/>
  <c r="T2545" i="1"/>
  <c r="T2547" i="1"/>
  <c r="T2553" i="1"/>
  <c r="T2555" i="1"/>
  <c r="T2556" i="1"/>
  <c r="T2561" i="1"/>
  <c r="T2563" i="1"/>
  <c r="T2568" i="1"/>
  <c r="T2570" i="1"/>
  <c r="T2574" i="1"/>
  <c r="T2576" i="1"/>
  <c r="T2578" i="1"/>
  <c r="T2582" i="1"/>
  <c r="T2584" i="1"/>
  <c r="T2590" i="1"/>
  <c r="T2592" i="1"/>
  <c r="T2594" i="1"/>
  <c r="T2598" i="1"/>
  <c r="T2600" i="1"/>
  <c r="T2602" i="1"/>
  <c r="T2606" i="1"/>
  <c r="T2608" i="1"/>
  <c r="T2610" i="1"/>
  <c r="T2614" i="1"/>
  <c r="T2615" i="1"/>
  <c r="T2616" i="1"/>
  <c r="T2618" i="1"/>
  <c r="T2620" i="1"/>
  <c r="T2622" i="1"/>
  <c r="T2624" i="1"/>
  <c r="T2626" i="1"/>
  <c r="T2630" i="1"/>
  <c r="T2631" i="1"/>
  <c r="T2633" i="1"/>
  <c r="T2635" i="1"/>
  <c r="T2638" i="1"/>
  <c r="T2639" i="1"/>
  <c r="T2641" i="1"/>
  <c r="T2643" i="1"/>
  <c r="T2646" i="1"/>
  <c r="T2649" i="1"/>
  <c r="T2651" i="1"/>
  <c r="T2654" i="1"/>
  <c r="T2657" i="1"/>
  <c r="T2659" i="1"/>
  <c r="T2662" i="1"/>
  <c r="T2663" i="1"/>
  <c r="T2665" i="1"/>
  <c r="T2667" i="1"/>
  <c r="T2670" i="1"/>
  <c r="T2671" i="1"/>
  <c r="T2673" i="1"/>
  <c r="T2675" i="1"/>
  <c r="T2678" i="1"/>
  <c r="T2681" i="1"/>
  <c r="T2683" i="1"/>
  <c r="T2686" i="1"/>
  <c r="T2689" i="1"/>
  <c r="T2691" i="1"/>
  <c r="T2694" i="1"/>
  <c r="T2697" i="1"/>
  <c r="T2699" i="1"/>
  <c r="T2702" i="1"/>
  <c r="T2703" i="1"/>
  <c r="T2705" i="1"/>
  <c r="T2707" i="1"/>
  <c r="T2710" i="1"/>
  <c r="T2711" i="1"/>
  <c r="T2713" i="1"/>
  <c r="T2715" i="1"/>
  <c r="T2718" i="1"/>
  <c r="T2721" i="1"/>
  <c r="T2726" i="1"/>
  <c r="T2727" i="1"/>
  <c r="T2729" i="1"/>
  <c r="T2734" i="1"/>
  <c r="T2737" i="1"/>
  <c r="T2739" i="1"/>
  <c r="T2742" i="1"/>
  <c r="T2743" i="1"/>
  <c r="T2745" i="1"/>
  <c r="T2747" i="1"/>
  <c r="T2750" i="1"/>
  <c r="T2751" i="1"/>
  <c r="T2753" i="1"/>
  <c r="T2758" i="1"/>
  <c r="T2759" i="1"/>
  <c r="T2760" i="1"/>
  <c r="T2761" i="1"/>
  <c r="T2766" i="1"/>
  <c r="T2769" i="1"/>
  <c r="T2774" i="1"/>
  <c r="T2777" i="1"/>
  <c r="T2782" i="1"/>
  <c r="T2783" i="1"/>
  <c r="T2785" i="1"/>
  <c r="T2790" i="1"/>
  <c r="T2793" i="1"/>
  <c r="T2798" i="1"/>
  <c r="T2799" i="1"/>
  <c r="T2801" i="1"/>
  <c r="T2806" i="1"/>
  <c r="T2807" i="1"/>
  <c r="T2809" i="1"/>
  <c r="T2814" i="1"/>
  <c r="T2816" i="1"/>
  <c r="T2817" i="1"/>
  <c r="T2819" i="1"/>
  <c r="T2822" i="1"/>
  <c r="T2825" i="1"/>
  <c r="T2827" i="1"/>
  <c r="T2830" i="1"/>
  <c r="T2831" i="1"/>
  <c r="T2833" i="1"/>
  <c r="T2838" i="1"/>
  <c r="T2841" i="1"/>
  <c r="T2843" i="1"/>
  <c r="T2846" i="1"/>
  <c r="T2849" i="1"/>
  <c r="T2854" i="1"/>
  <c r="T2855" i="1"/>
  <c r="T2857" i="1"/>
  <c r="T2862" i="1"/>
  <c r="T2863" i="1"/>
  <c r="T2865" i="1"/>
  <c r="T2870" i="1"/>
  <c r="T2871" i="1"/>
  <c r="T2873" i="1"/>
  <c r="T2875" i="1"/>
  <c r="T2878" i="1"/>
  <c r="T2879" i="1"/>
  <c r="T2881" i="1"/>
  <c r="T2886" i="1"/>
  <c r="T2889" i="1"/>
  <c r="T2894" i="1"/>
  <c r="T2895" i="1"/>
  <c r="T2897" i="1"/>
  <c r="T2899" i="1"/>
  <c r="T2902" i="1"/>
  <c r="T2905" i="1"/>
  <c r="T2910" i="1"/>
  <c r="T2911" i="1"/>
  <c r="T2913" i="1"/>
  <c r="T2915" i="1"/>
  <c r="T2918" i="1"/>
  <c r="T2921" i="1"/>
  <c r="T2923" i="1"/>
  <c r="T2926" i="1"/>
  <c r="T2932" i="1"/>
  <c r="T2934" i="1"/>
  <c r="T2935" i="1"/>
  <c r="T2936" i="1"/>
  <c r="T2938" i="1"/>
  <c r="T2942" i="1"/>
  <c r="T2943" i="1"/>
  <c r="T2944" i="1"/>
  <c r="T2950" i="1"/>
  <c r="T2952" i="1"/>
  <c r="T2954" i="1"/>
  <c r="T2958" i="1"/>
  <c r="T2960" i="1"/>
  <c r="T2962" i="1"/>
  <c r="T2966" i="1"/>
  <c r="T2968" i="1"/>
  <c r="T2974" i="1"/>
  <c r="T2975" i="1"/>
  <c r="T2976" i="1"/>
  <c r="T2982" i="1"/>
  <c r="T2983" i="1"/>
  <c r="T2984" i="1"/>
  <c r="T2990" i="1"/>
  <c r="T2992" i="1"/>
  <c r="T2994" i="1"/>
  <c r="T2998" i="1"/>
  <c r="T2999" i="1"/>
  <c r="T3000" i="1"/>
  <c r="T3002" i="1"/>
  <c r="T3006" i="1"/>
  <c r="T3008" i="1"/>
  <c r="T3010" i="1"/>
  <c r="T3014" i="1"/>
  <c r="T3015" i="1"/>
  <c r="T3016" i="1"/>
  <c r="T3018" i="1"/>
  <c r="T3022" i="1"/>
  <c r="T3024" i="1"/>
  <c r="T3028" i="1"/>
  <c r="T3030" i="1"/>
  <c r="T3032" i="1"/>
  <c r="T3033" i="1"/>
  <c r="T3038" i="1"/>
  <c r="T3039" i="1"/>
  <c r="T3040" i="1"/>
  <c r="T3042" i="1"/>
  <c r="T3046" i="1"/>
  <c r="T3047" i="1"/>
  <c r="T3048" i="1"/>
  <c r="T3050" i="1"/>
  <c r="T3054" i="1"/>
  <c r="T3056" i="1"/>
  <c r="T3058" i="1"/>
  <c r="T3060" i="1"/>
  <c r="T3062" i="1"/>
  <c r="T3064" i="1"/>
  <c r="T3066" i="1"/>
  <c r="T3070" i="1"/>
  <c r="T3072" i="1"/>
  <c r="T3078" i="1"/>
  <c r="T3079" i="1"/>
  <c r="T3080" i="1"/>
  <c r="T3082" i="1"/>
  <c r="T3086" i="1"/>
  <c r="T3087" i="1"/>
  <c r="T3088" i="1"/>
  <c r="T3090" i="1"/>
  <c r="T3094" i="1"/>
  <c r="T3096" i="1"/>
  <c r="T3102" i="1"/>
  <c r="T3104" i="1"/>
  <c r="T3106" i="1"/>
  <c r="T3110" i="1"/>
  <c r="T3111" i="1"/>
  <c r="T3112" i="1"/>
  <c r="T3114" i="1"/>
  <c r="T3118" i="1"/>
  <c r="T3119" i="1"/>
  <c r="T3120" i="1"/>
  <c r="T3121" i="1"/>
  <c r="T3126" i="1"/>
  <c r="T3128" i="1"/>
  <c r="T3130" i="1"/>
  <c r="T3134" i="1"/>
  <c r="T3136" i="1"/>
  <c r="T3142" i="1"/>
  <c r="T3143" i="1"/>
  <c r="T3144" i="1"/>
  <c r="T3146" i="1"/>
  <c r="T3150" i="1"/>
  <c r="T3152" i="1"/>
  <c r="T3154" i="1"/>
  <c r="T3158" i="1"/>
  <c r="T3159" i="1"/>
  <c r="T3160" i="1"/>
  <c r="T3166" i="1"/>
  <c r="T3168" i="1"/>
  <c r="T3170" i="1"/>
  <c r="T3174" i="1"/>
  <c r="T3176" i="1"/>
  <c r="T3180" i="1"/>
  <c r="T3182" i="1"/>
  <c r="T3183" i="1"/>
  <c r="T3184" i="1"/>
  <c r="T3188" i="1"/>
  <c r="T3190" i="1"/>
  <c r="T3192" i="1"/>
  <c r="T3194" i="1"/>
  <c r="T3198" i="1"/>
  <c r="T3199" i="1"/>
  <c r="T3200" i="1"/>
  <c r="T3202" i="1"/>
  <c r="T3206" i="1"/>
  <c r="T3208" i="1"/>
  <c r="T3210" i="1"/>
  <c r="T3212" i="1"/>
  <c r="T3214" i="1"/>
  <c r="T3216" i="1"/>
  <c r="T3218" i="1"/>
  <c r="T3222" i="1"/>
  <c r="T3224" i="1"/>
  <c r="T3230" i="1"/>
  <c r="T3231" i="1"/>
  <c r="T3232" i="1"/>
  <c r="T3238" i="1"/>
  <c r="T3239" i="1"/>
  <c r="T3240" i="1"/>
  <c r="T3246" i="1"/>
  <c r="T3248" i="1"/>
  <c r="T3250" i="1"/>
  <c r="T3252" i="1"/>
  <c r="T3254" i="1"/>
  <c r="T3256" i="1"/>
  <c r="T3262" i="1"/>
  <c r="T3264" i="1"/>
  <c r="T3266" i="1"/>
  <c r="T3270" i="1"/>
  <c r="T3271" i="1"/>
  <c r="T3272" i="1"/>
  <c r="T3274" i="1"/>
  <c r="T3278" i="1"/>
  <c r="T3279" i="1"/>
  <c r="T3280" i="1"/>
  <c r="T3282" i="1"/>
  <c r="T3286" i="1"/>
  <c r="T3287" i="1"/>
  <c r="T3288" i="1"/>
  <c r="T3294" i="1"/>
  <c r="T3296" i="1"/>
  <c r="T3298" i="1"/>
  <c r="T3302" i="1"/>
  <c r="T3304" i="1"/>
  <c r="T3306" i="1"/>
  <c r="T3310" i="1"/>
  <c r="T3311" i="1"/>
  <c r="T3312" i="1"/>
  <c r="T3318" i="1"/>
  <c r="T3319" i="1"/>
  <c r="T3320" i="1"/>
  <c r="T3321" i="1"/>
  <c r="T3322" i="1"/>
  <c r="T3326" i="1"/>
  <c r="T3327" i="1"/>
  <c r="T3328" i="1"/>
  <c r="T3334" i="1"/>
  <c r="T3336" i="1"/>
  <c r="T3338" i="1"/>
  <c r="T3340" i="1"/>
  <c r="T3342" i="1"/>
  <c r="T3343" i="1"/>
  <c r="T3344" i="1"/>
  <c r="T3346" i="1"/>
  <c r="T3350" i="1"/>
  <c r="T3351" i="1"/>
  <c r="T3352" i="1"/>
  <c r="T3358" i="1"/>
  <c r="T3360" i="1"/>
  <c r="T3362" i="1"/>
  <c r="T3364" i="1"/>
  <c r="T3366" i="1"/>
  <c r="T3368" i="1"/>
  <c r="T3374" i="1"/>
  <c r="T3375" i="1"/>
  <c r="T3376" i="1"/>
  <c r="T3378" i="1"/>
  <c r="T3382" i="1"/>
  <c r="T3383" i="1"/>
  <c r="T3384" i="1"/>
  <c r="T3386" i="1"/>
  <c r="T3390" i="1"/>
  <c r="T3391" i="1"/>
  <c r="T3392" i="1"/>
  <c r="T3398" i="1"/>
  <c r="T3400" i="1"/>
  <c r="T3402" i="1"/>
  <c r="T3406" i="1"/>
  <c r="T3408" i="1"/>
  <c r="T3410" i="1"/>
  <c r="T3414" i="1"/>
  <c r="T3416" i="1"/>
  <c r="T3422" i="1"/>
  <c r="T3423" i="1"/>
  <c r="T3424" i="1"/>
  <c r="T3425" i="1"/>
  <c r="T3430" i="1"/>
  <c r="T3432" i="1"/>
  <c r="T3434" i="1"/>
  <c r="T3438" i="1"/>
  <c r="T3439" i="1"/>
  <c r="T3440" i="1"/>
  <c r="T3442" i="1"/>
  <c r="T3446" i="1"/>
  <c r="T3448" i="1"/>
  <c r="T3450" i="1"/>
  <c r="T3454" i="1"/>
  <c r="T3455" i="1"/>
  <c r="T3456" i="1"/>
  <c r="T3462" i="1"/>
  <c r="T3464" i="1"/>
  <c r="T3466" i="1"/>
  <c r="T3472" i="1"/>
  <c r="T3473" i="1"/>
  <c r="T3480" i="1"/>
  <c r="T3481" i="1"/>
  <c r="T3487" i="1"/>
  <c r="T3488" i="1"/>
  <c r="T3489" i="1"/>
  <c r="T3496" i="1"/>
  <c r="T3497" i="1"/>
  <c r="T3502" i="1"/>
  <c r="T3504" i="1"/>
  <c r="T3505" i="1"/>
  <c r="T3511" i="1"/>
  <c r="T3512" i="1"/>
  <c r="T3513" i="1"/>
  <c r="T3514" i="1"/>
  <c r="T3520" i="1"/>
  <c r="T3521" i="1"/>
  <c r="T3527" i="1"/>
  <c r="T3528" i="1"/>
  <c r="T3529" i="1"/>
  <c r="T3535" i="1"/>
  <c r="T3536" i="1"/>
  <c r="T3537" i="1"/>
  <c r="T3544" i="1"/>
  <c r="T3545" i="1"/>
  <c r="T3551" i="1"/>
  <c r="T3554" i="1"/>
  <c r="T3556" i="1"/>
  <c r="T3558" i="1"/>
  <c r="T3560" i="1"/>
  <c r="T3561" i="1"/>
  <c r="T3562" i="1"/>
  <c r="T3566" i="1"/>
  <c r="T3568" i="1"/>
  <c r="T3569" i="1"/>
  <c r="T3570" i="1"/>
  <c r="T3574" i="1"/>
  <c r="T3576" i="1"/>
  <c r="T3577" i="1"/>
  <c r="T3580" i="1"/>
  <c r="T3582" i="1"/>
  <c r="T3584" i="1"/>
  <c r="T3585" i="1"/>
  <c r="T3586" i="1"/>
  <c r="T3590" i="1"/>
  <c r="T3592" i="1"/>
  <c r="T3593" i="1"/>
  <c r="T3598" i="1"/>
  <c r="T3600" i="1"/>
  <c r="T3602" i="1"/>
  <c r="T3606" i="1"/>
  <c r="T3608" i="1"/>
  <c r="T3609" i="1"/>
  <c r="T3614" i="1"/>
  <c r="T3616" i="1"/>
  <c r="T3618" i="1"/>
  <c r="T3620" i="1"/>
  <c r="T3622" i="1"/>
  <c r="T3624" i="1"/>
  <c r="T3625" i="1"/>
  <c r="T3630" i="1"/>
  <c r="T3633" i="1"/>
  <c r="T3634" i="1"/>
  <c r="T3639" i="1"/>
  <c r="T3640" i="1"/>
  <c r="T3641" i="1"/>
  <c r="T3648" i="1"/>
  <c r="T3649" i="1"/>
  <c r="T3650" i="1"/>
  <c r="T3658" i="1"/>
  <c r="T3663" i="1"/>
  <c r="T3665" i="1"/>
  <c r="T3671" i="1"/>
  <c r="T3673" i="1"/>
  <c r="T3689" i="1"/>
  <c r="T3695" i="1"/>
  <c r="T3704" i="1"/>
  <c r="T3705" i="1"/>
  <c r="T3706" i="1"/>
  <c r="T3707" i="1"/>
  <c r="T3713" i="1"/>
  <c r="T3721" i="1"/>
  <c r="T3722" i="1"/>
  <c r="T3727" i="1"/>
  <c r="T3729" i="1"/>
  <c r="T3730" i="1"/>
  <c r="T3735" i="1"/>
  <c r="T3737" i="1"/>
  <c r="T3745" i="1"/>
  <c r="T3751" i="1"/>
  <c r="T3753" i="1"/>
  <c r="T3759" i="1"/>
  <c r="T3761" i="1"/>
  <c r="T3762" i="1"/>
  <c r="T3767" i="1"/>
  <c r="T3769" i="1"/>
  <c r="T3770" i="1"/>
  <c r="T3777" i="1"/>
  <c r="T3785" i="1"/>
  <c r="T3786" i="1"/>
  <c r="T3791" i="1"/>
  <c r="T3793" i="1"/>
  <c r="T3799" i="1"/>
  <c r="T3801" i="1"/>
  <c r="T3802" i="1"/>
  <c r="T3809" i="1"/>
  <c r="T3810" i="1"/>
  <c r="T3815" i="1"/>
  <c r="T3817" i="1"/>
  <c r="T3818" i="1"/>
  <c r="T3823" i="1"/>
  <c r="T3826" i="1"/>
  <c r="T3833" i="1"/>
  <c r="T3841" i="1"/>
  <c r="T3849" i="1"/>
  <c r="T3855" i="1"/>
  <c r="T3857" i="1"/>
  <c r="T3858" i="1"/>
  <c r="T3865" i="1"/>
  <c r="T3873" i="1"/>
  <c r="T3874" i="1"/>
  <c r="T3879" i="1"/>
  <c r="T3881" i="1"/>
  <c r="T3887" i="1"/>
  <c r="T3889" i="1"/>
  <c r="T3895" i="1"/>
  <c r="T3897" i="1"/>
  <c r="T3898" i="1"/>
  <c r="T3905" i="1"/>
  <c r="T3911" i="1"/>
  <c r="T3913" i="1"/>
  <c r="T3914" i="1"/>
  <c r="T3919" i="1"/>
  <c r="T3921" i="1"/>
  <c r="T3927" i="1"/>
  <c r="T3930" i="1"/>
  <c r="T3937" i="1"/>
  <c r="T3938" i="1"/>
  <c r="T3943" i="1"/>
  <c r="T3945" i="1"/>
  <c r="T3951" i="1"/>
  <c r="T3953" i="1"/>
  <c r="T3954" i="1"/>
  <c r="T3960" i="1"/>
  <c r="T3961" i="1"/>
  <c r="T3969" i="1"/>
  <c r="T3972" i="1"/>
  <c r="T3974" i="1"/>
  <c r="T3976" i="1"/>
  <c r="T3978" i="1"/>
  <c r="T3982" i="1"/>
  <c r="T3984" i="1"/>
  <c r="T3986" i="1"/>
  <c r="T3990" i="1"/>
  <c r="T3992" i="1"/>
  <c r="T3994" i="1"/>
  <c r="T3995" i="1"/>
  <c r="T3996" i="1"/>
  <c r="T3998" i="1"/>
  <c r="T4000" i="1"/>
  <c r="T4006" i="1"/>
  <c r="T4008" i="1"/>
  <c r="T4017" i="1"/>
  <c r="T4020" i="1"/>
  <c r="T4023" i="1"/>
  <c r="T4025" i="1"/>
  <c r="T4031" i="1"/>
  <c r="T4033" i="1"/>
  <c r="T4039" i="1"/>
  <c r="T4041" i="1"/>
  <c r="T4049" i="1"/>
  <c r="T4057" i="1"/>
  <c r="T4063" i="1"/>
  <c r="T4065" i="1"/>
  <c r="T4071" i="1"/>
  <c r="T4081" i="1"/>
  <c r="T4084" i="1"/>
  <c r="T4089" i="1"/>
  <c r="T4091" i="1"/>
  <c r="T4092" i="1"/>
  <c r="T4095" i="1"/>
  <c r="T4099" i="1"/>
  <c r="T4103" i="1"/>
  <c r="T4105" i="1"/>
  <c r="T4113" i="1"/>
  <c r="T4116" i="1"/>
  <c r="T4121" i="1"/>
  <c r="T4127" i="1"/>
  <c r="T4129" i="1"/>
  <c r="T4137" i="1"/>
  <c r="T4145" i="1"/>
  <c r="T4150" i="1"/>
  <c r="T4153" i="1"/>
  <c r="T4159" i="1"/>
  <c r="T4161" i="1"/>
  <c r="T4167" i="1"/>
  <c r="T4169" i="1"/>
  <c r="T4177" i="1"/>
  <c r="T4185" i="1"/>
  <c r="T4193" i="1"/>
  <c r="T4199" i="1"/>
  <c r="T4201" i="1"/>
  <c r="T4209" i="1"/>
  <c r="T4212" i="1"/>
  <c r="T4217" i="1"/>
  <c r="T4223" i="1"/>
  <c r="T4225" i="1"/>
  <c r="T4233" i="1"/>
  <c r="T4241" i="1"/>
  <c r="T4249" i="1"/>
  <c r="T4257" i="1"/>
  <c r="T4265" i="1"/>
  <c r="T4271" i="1"/>
  <c r="T4273" i="1"/>
  <c r="T4279" i="1"/>
  <c r="T4281" i="1"/>
  <c r="T4289" i="1"/>
  <c r="T4297" i="1"/>
  <c r="T4305" i="1"/>
  <c r="T4311" i="1"/>
  <c r="T4313" i="1"/>
  <c r="T4314" i="1"/>
  <c r="T4321" i="1"/>
  <c r="T4334" i="1"/>
  <c r="T4336" i="1"/>
  <c r="T4342" i="1"/>
  <c r="T4344" i="1"/>
  <c r="T4348" i="1"/>
  <c r="T4350" i="1"/>
  <c r="T4352" i="1"/>
  <c r="T4358" i="1"/>
  <c r="T4360" i="1"/>
  <c r="T4366" i="1"/>
  <c r="T4368" i="1"/>
  <c r="T4374" i="1"/>
  <c r="T4376" i="1"/>
  <c r="T4382" i="1"/>
  <c r="T4384" i="1"/>
  <c r="T4386" i="1"/>
  <c r="T4388" i="1"/>
  <c r="T4390" i="1"/>
  <c r="T4392" i="1"/>
  <c r="T4394" i="1"/>
  <c r="T4398" i="1"/>
  <c r="T4400" i="1"/>
  <c r="T4406" i="1"/>
  <c r="T4408" i="1"/>
  <c r="T4410" i="1"/>
  <c r="T4414" i="1"/>
  <c r="T4416" i="1"/>
  <c r="T4422" i="1"/>
  <c r="T4424" i="1"/>
  <c r="T4430" i="1"/>
  <c r="T4432" i="1"/>
  <c r="T4438" i="1"/>
  <c r="T4440" i="1"/>
  <c r="T4446" i="1"/>
  <c r="T4448" i="1"/>
  <c r="T4454" i="1"/>
  <c r="T4456" i="1"/>
  <c r="T4462" i="1"/>
  <c r="T4464" i="1"/>
  <c r="T4470" i="1"/>
  <c r="T4472" i="1"/>
  <c r="T4478" i="1"/>
  <c r="T4480" i="1"/>
  <c r="T4486" i="1"/>
  <c r="T4488" i="1"/>
  <c r="T4494" i="1"/>
  <c r="T4496" i="1"/>
  <c r="T4502" i="1"/>
  <c r="T4504" i="1"/>
  <c r="T4510" i="1"/>
  <c r="T4512" i="1"/>
  <c r="T4518" i="1"/>
  <c r="T4520" i="1"/>
  <c r="T4526" i="1"/>
  <c r="T4528" i="1"/>
  <c r="T4534" i="1"/>
  <c r="T4536" i="1"/>
  <c r="T4542" i="1"/>
  <c r="T4544" i="1"/>
  <c r="T4550" i="1"/>
  <c r="T4552" i="1"/>
  <c r="T4558" i="1"/>
  <c r="T4560" i="1"/>
  <c r="T4566" i="1"/>
  <c r="T4568" i="1"/>
  <c r="T4574" i="1"/>
  <c r="T4576" i="1"/>
  <c r="T4582" i="1"/>
  <c r="T4584" i="1"/>
  <c r="T4588" i="1"/>
  <c r="T4590" i="1"/>
  <c r="T4592" i="1"/>
  <c r="T4598" i="1"/>
  <c r="T4600" i="1"/>
  <c r="T4606" i="1"/>
  <c r="T4608" i="1"/>
  <c r="T4614" i="1"/>
  <c r="T4616" i="1"/>
  <c r="T4622" i="1"/>
  <c r="T4624" i="1"/>
  <c r="T4630" i="1"/>
  <c r="T4632" i="1"/>
  <c r="T4638" i="1"/>
  <c r="T4640" i="1"/>
  <c r="T4646" i="1"/>
  <c r="T4648" i="1"/>
  <c r="T4654" i="1"/>
  <c r="T4655" i="1"/>
  <c r="T4656" i="1"/>
  <c r="T4660" i="1"/>
  <c r="T4662" i="1"/>
  <c r="T4664" i="1"/>
  <c r="T4670" i="1"/>
  <c r="T4672" i="1"/>
  <c r="T4678" i="1"/>
  <c r="T4680" i="1"/>
  <c r="T4686" i="1"/>
  <c r="T4688" i="1"/>
  <c r="T4694" i="1"/>
  <c r="T4696" i="1"/>
  <c r="T4702" i="1"/>
  <c r="T4704" i="1"/>
  <c r="T4710" i="1"/>
  <c r="T4712" i="1"/>
  <c r="T4716" i="1"/>
  <c r="T4718" i="1"/>
  <c r="T4720" i="1"/>
  <c r="T4726" i="1"/>
  <c r="T4728" i="1"/>
  <c r="T4730" i="1"/>
  <c r="T4732" i="1"/>
  <c r="T4734" i="1"/>
  <c r="T4736" i="1"/>
  <c r="T4742" i="1"/>
  <c r="T4744" i="1"/>
  <c r="T4750" i="1"/>
  <c r="T4752" i="1"/>
  <c r="T4758" i="1"/>
  <c r="T4760" i="1"/>
  <c r="T4762" i="1"/>
  <c r="T4766" i="1"/>
  <c r="T4768" i="1"/>
  <c r="T4774" i="1"/>
  <c r="T4777" i="1"/>
  <c r="T4782" i="1"/>
  <c r="T4785" i="1"/>
  <c r="T4790" i="1"/>
  <c r="T4791" i="1"/>
  <c r="T4793" i="1"/>
  <c r="T4798" i="1"/>
  <c r="T4801" i="1"/>
  <c r="T4806" i="1"/>
  <c r="T4814" i="1"/>
  <c r="T4816" i="1"/>
  <c r="T4822" i="1"/>
  <c r="T4824" i="1"/>
  <c r="T4830" i="1"/>
  <c r="T4831" i="1"/>
  <c r="T4833" i="1"/>
  <c r="T4838" i="1"/>
  <c r="T4840" i="1"/>
  <c r="T4841" i="1"/>
  <c r="T4846" i="1"/>
  <c r="T4848" i="1"/>
  <c r="T4849" i="1"/>
  <c r="T4854" i="1"/>
  <c r="T4856" i="1"/>
  <c r="T4862" i="1"/>
  <c r="T4863" i="1"/>
  <c r="T4864" i="1"/>
  <c r="T4865" i="1"/>
  <c r="T4870" i="1"/>
  <c r="T4872" i="1"/>
  <c r="T4873" i="1"/>
  <c r="T4878" i="1"/>
  <c r="T4880" i="1"/>
  <c r="T4881" i="1"/>
  <c r="T4886" i="1"/>
  <c r="T4887" i="1"/>
  <c r="T4888" i="1"/>
  <c r="T4894" i="1"/>
  <c r="T4896" i="1"/>
  <c r="T4897" i="1"/>
  <c r="T4900" i="1"/>
  <c r="T4902" i="1"/>
  <c r="T4903" i="1"/>
  <c r="T4904" i="1"/>
  <c r="T4905" i="1"/>
  <c r="T4906" i="1"/>
  <c r="T4910" i="1"/>
  <c r="T4911" i="1"/>
  <c r="T4912" i="1"/>
  <c r="T4913" i="1"/>
  <c r="T4918" i="1"/>
  <c r="T4920" i="1"/>
  <c r="T4921" i="1"/>
  <c r="T4922" i="1"/>
  <c r="T4926" i="1"/>
  <c r="T4928" i="1"/>
  <c r="T4929" i="1"/>
  <c r="T4934" i="1"/>
  <c r="T4936" i="1"/>
  <c r="T4937" i="1"/>
  <c r="T4942" i="1"/>
  <c r="T4944" i="1"/>
  <c r="T4945" i="1"/>
  <c r="T4948" i="1"/>
  <c r="T4952" i="1"/>
  <c r="T4953" i="1"/>
  <c r="T4958" i="1"/>
  <c r="T4960" i="1"/>
  <c r="T4961" i="1"/>
  <c r="T4968" i="1"/>
  <c r="T4969" i="1"/>
  <c r="T4970" i="1"/>
  <c r="T4974" i="1"/>
  <c r="T4975" i="1"/>
  <c r="T4976" i="1"/>
  <c r="T4977" i="1"/>
  <c r="T4984" i="1"/>
  <c r="T4985" i="1"/>
  <c r="T4990" i="1"/>
  <c r="T4992" i="1"/>
  <c r="T4993" i="1"/>
  <c r="T5001" i="1"/>
  <c r="T5002" i="1"/>
  <c r="T5004" i="1"/>
  <c r="T5006" i="1"/>
  <c r="T5008" i="1"/>
  <c r="T5014" i="1"/>
  <c r="T5016" i="1"/>
  <c r="T5017" i="1"/>
  <c r="T5018" i="1"/>
  <c r="T5022" i="1"/>
  <c r="T5024" i="1"/>
  <c r="T5030" i="1"/>
  <c r="T5032" i="1"/>
  <c r="T5033" i="1"/>
  <c r="T5038" i="1"/>
  <c r="T5040" i="1"/>
  <c r="T5046" i="1"/>
  <c r="T5048" i="1"/>
  <c r="T5054" i="1"/>
  <c r="T5056" i="1"/>
  <c r="T5058" i="1"/>
  <c r="T5062" i="1"/>
  <c r="T5064" i="1"/>
  <c r="T5070" i="1"/>
  <c r="T5072" i="1"/>
  <c r="T5073" i="1"/>
  <c r="T5078" i="1"/>
  <c r="T5080" i="1"/>
  <c r="T5081" i="1"/>
  <c r="T5086" i="1"/>
  <c r="T5087" i="1"/>
  <c r="T5097" i="1"/>
  <c r="T5100" i="1"/>
  <c r="T5105" i="1"/>
  <c r="T5121" i="1"/>
  <c r="T5135" i="1"/>
  <c r="T5137" i="1"/>
  <c r="T5146" i="1"/>
  <c r="T5148" i="1"/>
  <c r="T5153" i="1"/>
  <c r="T5174" i="1"/>
  <c r="T5176" i="1"/>
  <c r="T5182" i="1"/>
  <c r="T5184" i="1"/>
  <c r="T5190" i="1"/>
  <c r="T5192" i="1"/>
  <c r="T5198" i="1"/>
  <c r="T5200" i="1"/>
  <c r="T5202" i="1"/>
  <c r="T5208" i="1"/>
  <c r="T5214" i="1"/>
  <c r="T5216" i="1"/>
  <c r="T5218" i="1"/>
  <c r="T5224" i="1"/>
  <c r="T5230" i="1"/>
  <c r="T5232" i="1"/>
  <c r="T5240" i="1"/>
  <c r="T5246" i="1"/>
  <c r="T5248" i="1"/>
  <c r="T5250" i="1"/>
  <c r="T5256" i="1"/>
  <c r="T5262" i="1"/>
  <c r="T5265" i="1"/>
  <c r="T5273" i="1"/>
  <c r="T5276" i="1"/>
  <c r="T5278" i="1"/>
  <c r="T5281" i="1"/>
  <c r="T5284" i="1"/>
  <c r="T5286" i="1"/>
  <c r="T5287" i="1"/>
  <c r="T5289" i="1"/>
  <c r="T5294" i="1"/>
  <c r="T5295" i="1"/>
  <c r="T5297" i="1"/>
  <c r="T5304" i="1"/>
  <c r="T5305" i="1"/>
  <c r="T5310" i="1"/>
  <c r="T5311" i="1"/>
  <c r="T5313" i="1"/>
  <c r="T5320" i="1"/>
  <c r="T5326" i="1"/>
  <c r="T5328" i="1"/>
  <c r="T5330" i="1"/>
  <c r="T5336" i="1"/>
  <c r="T5342" i="1"/>
  <c r="T5344" i="1"/>
  <c r="T5348" i="1"/>
  <c r="T5350" i="1"/>
  <c r="T5352" i="1"/>
  <c r="T5354" i="1"/>
  <c r="T5358" i="1"/>
  <c r="T5360" i="1"/>
  <c r="T5366" i="1"/>
  <c r="T5369" i="1"/>
  <c r="T5374" i="1"/>
  <c r="T5376" i="1"/>
  <c r="T5377" i="1"/>
  <c r="T5382" i="1"/>
  <c r="T5384" i="1"/>
  <c r="T5385" i="1"/>
  <c r="T5390" i="1"/>
  <c r="T5392" i="1"/>
  <c r="T5393" i="1"/>
  <c r="T5400" i="1"/>
  <c r="T5406" i="1"/>
  <c r="T5408" i="1"/>
  <c r="T5409" i="1"/>
  <c r="T5414" i="1"/>
  <c r="T5416" i="1"/>
  <c r="T5422" i="1"/>
  <c r="T5424" i="1"/>
  <c r="T5425" i="1"/>
  <c r="T5427" i="1"/>
  <c r="T5432" i="1"/>
  <c r="T5440" i="1"/>
  <c r="T5441" i="1"/>
  <c r="T5448" i="1"/>
  <c r="T5456" i="1"/>
  <c r="T5457" i="1"/>
  <c r="T5458" i="1"/>
  <c r="T5464" i="1"/>
  <c r="T5472" i="1"/>
  <c r="T5473" i="1"/>
  <c r="T5474" i="1"/>
  <c r="T5480" i="1"/>
  <c r="T5482" i="1"/>
  <c r="T5488" i="1"/>
  <c r="T5489" i="1"/>
  <c r="T5494" i="1"/>
  <c r="T5496" i="1"/>
  <c r="T5502" i="1"/>
  <c r="T5504" i="1"/>
  <c r="T5505" i="1"/>
  <c r="T5510" i="1"/>
  <c r="T5512" i="1"/>
  <c r="T5518" i="1"/>
  <c r="T5521" i="1"/>
  <c r="T5526" i="1"/>
  <c r="T5528" i="1"/>
  <c r="T5529" i="1"/>
  <c r="T5530" i="1"/>
  <c r="T5532" i="1"/>
  <c r="T5534" i="1"/>
  <c r="T5537" i="1"/>
  <c r="T5542" i="1"/>
  <c r="T5544" i="1"/>
  <c r="T5546" i="1"/>
  <c r="T5550" i="1"/>
  <c r="T5552" i="1"/>
  <c r="T5553" i="1"/>
  <c r="T5558" i="1"/>
  <c r="T5560" i="1"/>
  <c r="T5562" i="1"/>
  <c r="T5569" i="1"/>
  <c r="T5570" i="1"/>
  <c r="T5609" i="1"/>
  <c r="T5610" i="1"/>
  <c r="T5617" i="1"/>
  <c r="T5625" i="1"/>
  <c r="T5626" i="1"/>
  <c r="T5633" i="1"/>
  <c r="T5641" i="1"/>
  <c r="T5642" i="1"/>
  <c r="T5644" i="1"/>
  <c r="T5665" i="1"/>
  <c r="T5674" i="1"/>
  <c r="T5678" i="1"/>
  <c r="T5680" i="1"/>
  <c r="T5686" i="1"/>
  <c r="T5688" i="1"/>
  <c r="T5694" i="1"/>
  <c r="T5696" i="1"/>
  <c r="T5704" i="1"/>
  <c r="T5710" i="1"/>
  <c r="T5712" i="1"/>
  <c r="T5720" i="1"/>
  <c r="T5722" i="1"/>
  <c r="T5726" i="1"/>
  <c r="T5728" i="1"/>
  <c r="T5734" i="1"/>
  <c r="T5736" i="1"/>
  <c r="T5742" i="1"/>
  <c r="T5745" i="1"/>
  <c r="T5750" i="1"/>
  <c r="T5758" i="1"/>
  <c r="T5761" i="1"/>
  <c r="T5765" i="1"/>
  <c r="T5771" i="1"/>
  <c r="T5777" i="1"/>
  <c r="T7" i="1"/>
  <c r="T5779" i="1"/>
  <c r="T5783" i="1"/>
  <c r="T5788" i="1"/>
  <c r="T5790" i="1"/>
  <c r="T5792" i="1"/>
  <c r="T5796" i="1"/>
  <c r="T12" i="1"/>
  <c r="T5804" i="1"/>
  <c r="T15" i="1"/>
  <c r="T5810" i="1"/>
  <c r="T5812" i="1"/>
  <c r="T5816" i="1"/>
  <c r="T5824" i="1"/>
  <c r="T5826" i="1"/>
  <c r="T5832" i="1"/>
  <c r="T5840" i="1"/>
  <c r="T5842" i="1"/>
  <c r="T5843" i="1"/>
  <c r="T5850" i="1"/>
  <c r="T5851" i="1"/>
  <c r="T5857" i="1"/>
  <c r="T5858" i="1"/>
  <c r="T5865" i="1"/>
  <c r="T17" i="1"/>
  <c r="T5866" i="1"/>
  <c r="T5872" i="1"/>
  <c r="T5873" i="1"/>
  <c r="T5878" i="1"/>
  <c r="T5879" i="1"/>
  <c r="T5882" i="1"/>
  <c r="T5886" i="1"/>
  <c r="T5887" i="1"/>
  <c r="T5888" i="1"/>
  <c r="T5894" i="1"/>
  <c r="T5895" i="1"/>
  <c r="T5902" i="1"/>
  <c r="T5903" i="1"/>
  <c r="T5908" i="1"/>
  <c r="T5910" i="1"/>
  <c r="T5916" i="1"/>
  <c r="T5917" i="1"/>
  <c r="T5930" i="1"/>
  <c r="T5931" i="1"/>
  <c r="T24" i="1"/>
  <c r="T31" i="1"/>
  <c r="T5941" i="1"/>
  <c r="T5946" i="1"/>
  <c r="T5953" i="1"/>
  <c r="T5954" i="1"/>
  <c r="T37" i="1"/>
  <c r="T6015" i="1"/>
  <c r="T41" i="1"/>
  <c r="T6029" i="1"/>
  <c r="T6038" i="1"/>
  <c r="T6043" i="1"/>
  <c r="T6044" i="1"/>
  <c r="T6050" i="1"/>
  <c r="T53" i="1"/>
  <c r="T6061" i="1"/>
  <c r="T6062" i="1"/>
  <c r="T6068" i="1"/>
  <c r="T6076" i="1"/>
  <c r="T6082" i="1"/>
  <c r="T6087" i="1"/>
  <c r="T6089" i="1"/>
  <c r="T6096" i="1"/>
  <c r="T6108" i="1"/>
  <c r="T6110" i="1"/>
  <c r="T6120" i="1"/>
  <c r="T6127" i="1"/>
  <c r="T6135" i="1"/>
  <c r="T6142" i="1"/>
  <c r="T6150" i="1"/>
  <c r="T6166" i="1"/>
  <c r="T6176" i="1"/>
  <c r="T6177" i="1"/>
  <c r="T6192" i="1"/>
  <c r="T6200" i="1"/>
  <c r="T6201" i="1"/>
  <c r="T6202" i="1"/>
  <c r="T6208" i="1"/>
  <c r="T6210" i="1"/>
  <c r="T6217" i="1"/>
  <c r="T6222" i="1"/>
  <c r="T6241" i="1"/>
  <c r="T6242" i="1"/>
  <c r="T6254" i="1"/>
  <c r="T6257" i="1"/>
  <c r="T6268" i="1"/>
  <c r="T66" i="1"/>
  <c r="T6293" i="1"/>
  <c r="T6295" i="1"/>
  <c r="T6296" i="1"/>
  <c r="T6297" i="1"/>
  <c r="T6301" i="1"/>
  <c r="T6303" i="1"/>
  <c r="T6305" i="1"/>
  <c r="T6317" i="1"/>
  <c r="T6319" i="1"/>
  <c r="T6331" i="1"/>
  <c r="T6333" i="1"/>
  <c r="T6335" i="1"/>
  <c r="T6341" i="1"/>
  <c r="T6343" i="1"/>
  <c r="T6344" i="1"/>
  <c r="T6348" i="1"/>
  <c r="T6358" i="1"/>
  <c r="T6365" i="1"/>
  <c r="T6368" i="1"/>
  <c r="T6370" i="1"/>
  <c r="T6382" i="1"/>
  <c r="T6385" i="1"/>
  <c r="T6392" i="1"/>
  <c r="T6405" i="1"/>
  <c r="T6409" i="1"/>
  <c r="T6410" i="1"/>
  <c r="T6415" i="1"/>
  <c r="T6419" i="1"/>
  <c r="T6424" i="1"/>
  <c r="T6431" i="1"/>
  <c r="T6433" i="1"/>
  <c r="S6442" i="1"/>
  <c r="S6443" i="1"/>
  <c r="S6444" i="1"/>
  <c r="S6445" i="1"/>
  <c r="S6446" i="1"/>
  <c r="S6447" i="1"/>
  <c r="S6448" i="1"/>
  <c r="S6449" i="1"/>
  <c r="S6450" i="1"/>
  <c r="S6451" i="1"/>
  <c r="S6452" i="1"/>
  <c r="S6453" i="1"/>
  <c r="S6454" i="1"/>
  <c r="S6455" i="1"/>
  <c r="S6456" i="1"/>
  <c r="S6457" i="1"/>
  <c r="S6458" i="1"/>
  <c r="S6459" i="1"/>
  <c r="S6460" i="1"/>
  <c r="S6461"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2" i="1"/>
  <c r="S5765" i="1"/>
  <c r="S5766" i="1"/>
  <c r="S3" i="1"/>
  <c r="S4" i="1"/>
  <c r="S5767" i="1"/>
  <c r="S5768" i="1"/>
  <c r="S5769" i="1"/>
  <c r="S5770" i="1"/>
  <c r="S5771" i="1"/>
  <c r="S5772" i="1"/>
  <c r="S5773" i="1"/>
  <c r="S5774" i="1"/>
  <c r="S5775" i="1"/>
  <c r="S5776" i="1"/>
  <c r="S5" i="1"/>
  <c r="S6" i="1"/>
  <c r="S5777" i="1"/>
  <c r="S5778" i="1"/>
  <c r="S7" i="1"/>
  <c r="S8" i="1"/>
  <c r="S5779" i="1"/>
  <c r="S5780" i="1"/>
  <c r="S5781" i="1"/>
  <c r="S5782" i="1"/>
  <c r="S5783" i="1"/>
  <c r="S9" i="1"/>
  <c r="S10" i="1"/>
  <c r="S11" i="1"/>
  <c r="S5784" i="1"/>
  <c r="S5785" i="1"/>
  <c r="S5786" i="1"/>
  <c r="S5787" i="1"/>
  <c r="S5788" i="1"/>
  <c r="S5789" i="1"/>
  <c r="S5790" i="1"/>
  <c r="S5791" i="1"/>
  <c r="S5792" i="1"/>
  <c r="S5793" i="1"/>
  <c r="S5794" i="1"/>
  <c r="S5795" i="1"/>
  <c r="S5796" i="1"/>
  <c r="S5797" i="1"/>
  <c r="S12" i="1"/>
  <c r="S5798" i="1"/>
  <c r="S5799" i="1"/>
  <c r="S5800" i="1"/>
  <c r="S5801" i="1"/>
  <c r="S5802" i="1"/>
  <c r="S5803" i="1"/>
  <c r="S13" i="1"/>
  <c r="S5804" i="1"/>
  <c r="S5805" i="1"/>
  <c r="S14" i="1"/>
  <c r="S5806" i="1"/>
  <c r="S5807" i="1"/>
  <c r="S5808" i="1"/>
  <c r="S15"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16" i="1"/>
  <c r="S5851" i="1"/>
  <c r="S5852" i="1"/>
  <c r="S5853" i="1"/>
  <c r="S5854" i="1"/>
  <c r="S5855" i="1"/>
  <c r="S5856" i="1"/>
  <c r="S5857" i="1"/>
  <c r="S5858" i="1"/>
  <c r="S5859" i="1"/>
  <c r="S5860" i="1"/>
  <c r="S5861" i="1"/>
  <c r="S5862" i="1"/>
  <c r="S5863" i="1"/>
  <c r="S5864" i="1"/>
  <c r="S5865" i="1"/>
  <c r="S17" i="1"/>
  <c r="S5866" i="1"/>
  <c r="S5867" i="1"/>
  <c r="S5868" i="1"/>
  <c r="S5869" i="1"/>
  <c r="S5870" i="1"/>
  <c r="S5871" i="1"/>
  <c r="S5872" i="1"/>
  <c r="S5873" i="1"/>
  <c r="S5874" i="1"/>
  <c r="S5875" i="1"/>
  <c r="S18" i="1"/>
  <c r="S5876" i="1"/>
  <c r="S5877" i="1"/>
  <c r="S19"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20" i="1"/>
  <c r="S21" i="1"/>
  <c r="S5906" i="1"/>
  <c r="S5907" i="1"/>
  <c r="S5908" i="1"/>
  <c r="S5909" i="1"/>
  <c r="S5910" i="1"/>
  <c r="S5911" i="1"/>
  <c r="S5912" i="1"/>
  <c r="S5913" i="1"/>
  <c r="S5914" i="1"/>
  <c r="S5915" i="1"/>
  <c r="S5916" i="1"/>
  <c r="S5917" i="1"/>
  <c r="S22" i="1"/>
  <c r="S5918" i="1"/>
  <c r="S23" i="1"/>
  <c r="S5919" i="1"/>
  <c r="S5920" i="1"/>
  <c r="S5921" i="1"/>
  <c r="S5922" i="1"/>
  <c r="S5923" i="1"/>
  <c r="S5924" i="1"/>
  <c r="S5925" i="1"/>
  <c r="S5926" i="1"/>
  <c r="S5927" i="1"/>
  <c r="S5928" i="1"/>
  <c r="S5929" i="1"/>
  <c r="S5930" i="1"/>
  <c r="S5931" i="1"/>
  <c r="S5932" i="1"/>
  <c r="S5933" i="1"/>
  <c r="S5934" i="1"/>
  <c r="S5935" i="1"/>
  <c r="S5936" i="1"/>
  <c r="S5937" i="1"/>
  <c r="S24" i="1"/>
  <c r="S25" i="1"/>
  <c r="S26" i="1"/>
  <c r="S27" i="1"/>
  <c r="S28" i="1"/>
  <c r="S29" i="1"/>
  <c r="S30" i="1"/>
  <c r="S5938" i="1"/>
  <c r="S31" i="1"/>
  <c r="S5939" i="1"/>
  <c r="S5940" i="1"/>
  <c r="S5941" i="1"/>
  <c r="S5942" i="1"/>
  <c r="S5943" i="1"/>
  <c r="S5944" i="1"/>
  <c r="S5945" i="1"/>
  <c r="S5946" i="1"/>
  <c r="S5947" i="1"/>
  <c r="S5948" i="1"/>
  <c r="S5949" i="1"/>
  <c r="S32" i="1"/>
  <c r="S5950" i="1"/>
  <c r="S5951" i="1"/>
  <c r="S5952" i="1"/>
  <c r="S5953" i="1"/>
  <c r="S5954" i="1"/>
  <c r="S5955" i="1"/>
  <c r="S5956" i="1"/>
  <c r="S5957" i="1"/>
  <c r="S5958" i="1"/>
  <c r="S5959" i="1"/>
  <c r="S5960" i="1"/>
  <c r="S33" i="1"/>
  <c r="S5961" i="1"/>
  <c r="S34" i="1"/>
  <c r="S5962" i="1"/>
  <c r="S35"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36" i="1"/>
  <c r="S5990" i="1"/>
  <c r="S5991" i="1"/>
  <c r="S5992" i="1"/>
  <c r="S5993" i="1"/>
  <c r="S5994" i="1"/>
  <c r="S5995" i="1"/>
  <c r="S5996" i="1"/>
  <c r="S5997" i="1"/>
  <c r="S5998" i="1"/>
  <c r="S5999" i="1"/>
  <c r="S6000" i="1"/>
  <c r="S6001" i="1"/>
  <c r="S6002" i="1"/>
  <c r="S37" i="1"/>
  <c r="S6003" i="1"/>
  <c r="S6004" i="1"/>
  <c r="S6005" i="1"/>
  <c r="S6006" i="1"/>
  <c r="S38" i="1"/>
  <c r="S6007" i="1"/>
  <c r="S6008" i="1"/>
  <c r="S6009" i="1"/>
  <c r="S39" i="1"/>
  <c r="S6010" i="1"/>
  <c r="S6011" i="1"/>
  <c r="S6012" i="1"/>
  <c r="S40" i="1"/>
  <c r="S6013" i="1"/>
  <c r="S6014" i="1"/>
  <c r="S6015" i="1"/>
  <c r="S6016" i="1"/>
  <c r="S6017" i="1"/>
  <c r="S6018" i="1"/>
  <c r="S6019" i="1"/>
  <c r="S6020" i="1"/>
  <c r="S6021" i="1"/>
  <c r="S6022" i="1"/>
  <c r="S41" i="1"/>
  <c r="S6023" i="1"/>
  <c r="S6024" i="1"/>
  <c r="S6025" i="1"/>
  <c r="S42" i="1"/>
  <c r="S6026" i="1"/>
  <c r="S6027" i="1"/>
  <c r="S6028" i="1"/>
  <c r="S6029" i="1"/>
  <c r="S6030" i="1"/>
  <c r="S6031" i="1"/>
  <c r="S6032" i="1"/>
  <c r="S43" i="1"/>
  <c r="S44" i="1"/>
  <c r="S6033" i="1"/>
  <c r="S6034" i="1"/>
  <c r="S6035" i="1"/>
  <c r="S6036" i="1"/>
  <c r="S6037" i="1"/>
  <c r="S6038" i="1"/>
  <c r="S6039" i="1"/>
  <c r="S6040" i="1"/>
  <c r="S6041" i="1"/>
  <c r="S6042" i="1"/>
  <c r="S6043" i="1"/>
  <c r="S45" i="1"/>
  <c r="S6044" i="1"/>
  <c r="S6045" i="1"/>
  <c r="S6046" i="1"/>
  <c r="S6047" i="1"/>
  <c r="S6048" i="1"/>
  <c r="S6049" i="1"/>
  <c r="S6050" i="1"/>
  <c r="S6051" i="1"/>
  <c r="S46" i="1"/>
  <c r="S6052" i="1"/>
  <c r="S6053" i="1"/>
  <c r="S6054" i="1"/>
  <c r="S6055" i="1"/>
  <c r="S47" i="1"/>
  <c r="S48" i="1"/>
  <c r="S49" i="1"/>
  <c r="S6056" i="1"/>
  <c r="S6057" i="1"/>
  <c r="S6058" i="1"/>
  <c r="S6059" i="1"/>
  <c r="S6060" i="1"/>
  <c r="S50" i="1"/>
  <c r="S51" i="1"/>
  <c r="S52" i="1"/>
  <c r="S53" i="1"/>
  <c r="S6061" i="1"/>
  <c r="S6062" i="1"/>
  <c r="S6063" i="1"/>
  <c r="S6064" i="1"/>
  <c r="S6065" i="1"/>
  <c r="S6066" i="1"/>
  <c r="S6067" i="1"/>
  <c r="S6068" i="1"/>
  <c r="S6069" i="1"/>
  <c r="S6070" i="1"/>
  <c r="S6071" i="1"/>
  <c r="S6072" i="1"/>
  <c r="S6073" i="1"/>
  <c r="S6074" i="1"/>
  <c r="S6075" i="1"/>
  <c r="S6076" i="1"/>
  <c r="S6077" i="1"/>
  <c r="S6078" i="1"/>
  <c r="S54" i="1"/>
  <c r="S6079" i="1"/>
  <c r="S6080" i="1"/>
  <c r="S55" i="1"/>
  <c r="S6081" i="1"/>
  <c r="S6082" i="1"/>
  <c r="S6083" i="1"/>
  <c r="S56" i="1"/>
  <c r="S57" i="1"/>
  <c r="S6084" i="1"/>
  <c r="S58" i="1"/>
  <c r="S6085" i="1"/>
  <c r="S6086" i="1"/>
  <c r="S6087" i="1"/>
  <c r="S6088" i="1"/>
  <c r="S6089" i="1"/>
  <c r="S6090" i="1"/>
  <c r="S6091" i="1"/>
  <c r="S59"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0" i="1"/>
  <c r="S61" i="1"/>
  <c r="S62" i="1"/>
  <c r="S63" i="1"/>
  <c r="S6115" i="1"/>
  <c r="S6116" i="1"/>
  <c r="S6117" i="1"/>
  <c r="S6118" i="1"/>
  <c r="S6119" i="1"/>
  <c r="S6120" i="1"/>
  <c r="S6121" i="1"/>
  <c r="S6122" i="1"/>
  <c r="S6123" i="1"/>
  <c r="S64" i="1"/>
  <c r="S6124" i="1"/>
  <c r="S6125" i="1"/>
  <c r="S6126" i="1"/>
  <c r="S6127" i="1"/>
  <c r="S6128" i="1"/>
  <c r="S6129" i="1"/>
  <c r="S6130" i="1"/>
  <c r="S6131" i="1"/>
  <c r="S6132" i="1"/>
  <c r="S6133" i="1"/>
  <c r="S6134" i="1"/>
  <c r="S6135" i="1"/>
  <c r="S6136" i="1"/>
  <c r="S6137" i="1"/>
  <c r="S6138" i="1"/>
  <c r="S65"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6"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7" i="1"/>
  <c r="S6361" i="1"/>
  <c r="S6362" i="1"/>
  <c r="S6363" i="1"/>
  <c r="S6364" i="1"/>
  <c r="S6365" i="1"/>
  <c r="S6366" i="1"/>
  <c r="S6367" i="1"/>
  <c r="S68" i="1"/>
  <c r="S69"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K6442" i="1"/>
  <c r="K6443" i="1"/>
  <c r="K6444" i="1"/>
  <c r="K6445" i="1"/>
  <c r="K6446" i="1"/>
  <c r="K6447" i="1"/>
  <c r="K6448" i="1"/>
  <c r="K6449" i="1"/>
  <c r="K6450" i="1"/>
  <c r="K6451" i="1"/>
  <c r="K6452" i="1"/>
  <c r="K6453" i="1"/>
  <c r="K6454" i="1"/>
  <c r="K6455" i="1"/>
  <c r="K6456" i="1"/>
  <c r="K6457" i="1"/>
  <c r="K6458" i="1"/>
  <c r="K6459" i="1"/>
  <c r="K6460" i="1"/>
  <c r="K6461"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2" i="1"/>
  <c r="K5765" i="1"/>
  <c r="K5766" i="1"/>
  <c r="K3" i="1"/>
  <c r="K4" i="1"/>
  <c r="K5767" i="1"/>
  <c r="K5768" i="1"/>
  <c r="K5769" i="1"/>
  <c r="K5770" i="1"/>
  <c r="K5771" i="1"/>
  <c r="K5772" i="1"/>
  <c r="K5773" i="1"/>
  <c r="K5774" i="1"/>
  <c r="K5775" i="1"/>
  <c r="K5776" i="1"/>
  <c r="K5" i="1"/>
  <c r="K6" i="1"/>
  <c r="K5777" i="1"/>
  <c r="K5778" i="1"/>
  <c r="K7" i="1"/>
  <c r="K8" i="1"/>
  <c r="K5779" i="1"/>
  <c r="K5780" i="1"/>
  <c r="K5781" i="1"/>
  <c r="K5782" i="1"/>
  <c r="K5783" i="1"/>
  <c r="K9" i="1"/>
  <c r="K10" i="1"/>
  <c r="K11" i="1"/>
  <c r="K5784" i="1"/>
  <c r="K5785" i="1"/>
  <c r="K5786" i="1"/>
  <c r="K5787" i="1"/>
  <c r="K5788" i="1"/>
  <c r="K5789" i="1"/>
  <c r="K5790" i="1"/>
  <c r="K5791" i="1"/>
  <c r="K5792" i="1"/>
  <c r="K5793" i="1"/>
  <c r="K5794" i="1"/>
  <c r="K5795" i="1"/>
  <c r="K5796" i="1"/>
  <c r="K5797" i="1"/>
  <c r="K12" i="1"/>
  <c r="K5798" i="1"/>
  <c r="K5799" i="1"/>
  <c r="K5800" i="1"/>
  <c r="K5801" i="1"/>
  <c r="K5802" i="1"/>
  <c r="K5803" i="1"/>
  <c r="K13" i="1"/>
  <c r="K5804" i="1"/>
  <c r="K5805" i="1"/>
  <c r="K14" i="1"/>
  <c r="K5806" i="1"/>
  <c r="K5807" i="1"/>
  <c r="K5808" i="1"/>
  <c r="K15"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16" i="1"/>
  <c r="K5851" i="1"/>
  <c r="K5852" i="1"/>
  <c r="K5853" i="1"/>
  <c r="K5854" i="1"/>
  <c r="K5855" i="1"/>
  <c r="K5856" i="1"/>
  <c r="K5857" i="1"/>
  <c r="K5858" i="1"/>
  <c r="K5859" i="1"/>
  <c r="K5860" i="1"/>
  <c r="K5861" i="1"/>
  <c r="K5862" i="1"/>
  <c r="K5863" i="1"/>
  <c r="K5864" i="1"/>
  <c r="K5865" i="1"/>
  <c r="K17" i="1"/>
  <c r="K5866" i="1"/>
  <c r="K5867" i="1"/>
  <c r="K5868" i="1"/>
  <c r="K5869" i="1"/>
  <c r="K5870" i="1"/>
  <c r="K5871" i="1"/>
  <c r="K5872" i="1"/>
  <c r="K5873" i="1"/>
  <c r="K5874" i="1"/>
  <c r="K5875" i="1"/>
  <c r="K18" i="1"/>
  <c r="K5876" i="1"/>
  <c r="K5877" i="1"/>
  <c r="K19"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20" i="1"/>
  <c r="K21" i="1"/>
  <c r="K5906" i="1"/>
  <c r="K5907" i="1"/>
  <c r="K5908" i="1"/>
  <c r="K5909" i="1"/>
  <c r="K5910" i="1"/>
  <c r="K5911" i="1"/>
  <c r="K5912" i="1"/>
  <c r="K5913" i="1"/>
  <c r="K5914" i="1"/>
  <c r="K5915" i="1"/>
  <c r="K5916" i="1"/>
  <c r="K5917" i="1"/>
  <c r="K22" i="1"/>
  <c r="K5918" i="1"/>
  <c r="K23" i="1"/>
  <c r="K5919" i="1"/>
  <c r="K5920" i="1"/>
  <c r="K5921" i="1"/>
  <c r="K5922" i="1"/>
  <c r="K5923" i="1"/>
  <c r="K5924" i="1"/>
  <c r="K5925" i="1"/>
  <c r="K5926" i="1"/>
  <c r="K5927" i="1"/>
  <c r="K5928" i="1"/>
  <c r="K5929" i="1"/>
  <c r="K5930" i="1"/>
  <c r="K5931" i="1"/>
  <c r="K5932" i="1"/>
  <c r="K5933" i="1"/>
  <c r="K5934" i="1"/>
  <c r="K5935" i="1"/>
  <c r="K5936" i="1"/>
  <c r="K5937" i="1"/>
  <c r="K24" i="1"/>
  <c r="K25" i="1"/>
  <c r="K26" i="1"/>
  <c r="K27" i="1"/>
  <c r="K28" i="1"/>
  <c r="K29" i="1"/>
  <c r="K30" i="1"/>
  <c r="K5938" i="1"/>
  <c r="K31" i="1"/>
  <c r="K5939" i="1"/>
  <c r="K5940" i="1"/>
  <c r="K5941" i="1"/>
  <c r="K5942" i="1"/>
  <c r="K5943" i="1"/>
  <c r="K5944" i="1"/>
  <c r="K5945" i="1"/>
  <c r="K5946" i="1"/>
  <c r="K5947" i="1"/>
  <c r="K5948" i="1"/>
  <c r="K5949" i="1"/>
  <c r="K32" i="1"/>
  <c r="K5950" i="1"/>
  <c r="K5951" i="1"/>
  <c r="K5952" i="1"/>
  <c r="K5953" i="1"/>
  <c r="K5954" i="1"/>
  <c r="K5955" i="1"/>
  <c r="K5956" i="1"/>
  <c r="K5957" i="1"/>
  <c r="K5958" i="1"/>
  <c r="K5959" i="1"/>
  <c r="K5960" i="1"/>
  <c r="K33" i="1"/>
  <c r="K5961" i="1"/>
  <c r="K34" i="1"/>
  <c r="K5962" i="1"/>
  <c r="K35"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36" i="1"/>
  <c r="K5990" i="1"/>
  <c r="K5991" i="1"/>
  <c r="K5992" i="1"/>
  <c r="K5993" i="1"/>
  <c r="K5994" i="1"/>
  <c r="K5995" i="1"/>
  <c r="K5996" i="1"/>
  <c r="K5997" i="1"/>
  <c r="K5998" i="1"/>
  <c r="K5999" i="1"/>
  <c r="K6000" i="1"/>
  <c r="K6001" i="1"/>
  <c r="K6002" i="1"/>
  <c r="K37" i="1"/>
  <c r="K6003" i="1"/>
  <c r="K6004" i="1"/>
  <c r="K6005" i="1"/>
  <c r="K6006" i="1"/>
  <c r="K38" i="1"/>
  <c r="K6007" i="1"/>
  <c r="K6008" i="1"/>
  <c r="K6009" i="1"/>
  <c r="K39" i="1"/>
  <c r="K6010" i="1"/>
  <c r="K6011" i="1"/>
  <c r="K6012" i="1"/>
  <c r="K40" i="1"/>
  <c r="K6013" i="1"/>
  <c r="K6014" i="1"/>
  <c r="K6015" i="1"/>
  <c r="K6016" i="1"/>
  <c r="K6017" i="1"/>
  <c r="K6018" i="1"/>
  <c r="K6019" i="1"/>
  <c r="K6020" i="1"/>
  <c r="K6021" i="1"/>
  <c r="K6022" i="1"/>
  <c r="K41" i="1"/>
  <c r="K6023" i="1"/>
  <c r="K6024" i="1"/>
  <c r="K6025" i="1"/>
  <c r="K42" i="1"/>
  <c r="K6026" i="1"/>
  <c r="K6027" i="1"/>
  <c r="K6028" i="1"/>
  <c r="K6029" i="1"/>
  <c r="K6030" i="1"/>
  <c r="K6031" i="1"/>
  <c r="K6032" i="1"/>
  <c r="K43" i="1"/>
  <c r="K44" i="1"/>
  <c r="K6033" i="1"/>
  <c r="K6034" i="1"/>
  <c r="K6035" i="1"/>
  <c r="K6036" i="1"/>
  <c r="K6037" i="1"/>
  <c r="K6038" i="1"/>
  <c r="K6039" i="1"/>
  <c r="K6040" i="1"/>
  <c r="K6041" i="1"/>
  <c r="K6042" i="1"/>
  <c r="K6043" i="1"/>
  <c r="K45" i="1"/>
  <c r="K6044" i="1"/>
  <c r="K6045" i="1"/>
  <c r="K6046" i="1"/>
  <c r="K6047" i="1"/>
  <c r="K6048" i="1"/>
  <c r="K6049" i="1"/>
  <c r="K6050" i="1"/>
  <c r="K6051" i="1"/>
  <c r="K46" i="1"/>
  <c r="K6052" i="1"/>
  <c r="K6053" i="1"/>
  <c r="K6054" i="1"/>
  <c r="K6055" i="1"/>
  <c r="K47" i="1"/>
  <c r="K48" i="1"/>
  <c r="K49" i="1"/>
  <c r="K6056" i="1"/>
  <c r="K6057" i="1"/>
  <c r="K6058" i="1"/>
  <c r="K6059" i="1"/>
  <c r="K6060" i="1"/>
  <c r="K50" i="1"/>
  <c r="K51" i="1"/>
  <c r="K52" i="1"/>
  <c r="K53" i="1"/>
  <c r="K6061" i="1"/>
  <c r="K6062" i="1"/>
  <c r="K6063" i="1"/>
  <c r="K6064" i="1"/>
  <c r="K6065" i="1"/>
  <c r="K6066" i="1"/>
  <c r="K6067" i="1"/>
  <c r="K6068" i="1"/>
  <c r="K6069" i="1"/>
  <c r="K6070" i="1"/>
  <c r="K6071" i="1"/>
  <c r="K6072" i="1"/>
  <c r="K6073" i="1"/>
  <c r="K6074" i="1"/>
  <c r="K6075" i="1"/>
  <c r="K6076" i="1"/>
  <c r="K6077" i="1"/>
  <c r="K6078" i="1"/>
  <c r="K54" i="1"/>
  <c r="K6079" i="1"/>
  <c r="K6080" i="1"/>
  <c r="K55" i="1"/>
  <c r="K6081" i="1"/>
  <c r="K6082" i="1"/>
  <c r="K6083" i="1"/>
  <c r="K56" i="1"/>
  <c r="K57" i="1"/>
  <c r="K6084" i="1"/>
  <c r="K58" i="1"/>
  <c r="K6085" i="1"/>
  <c r="K6086" i="1"/>
  <c r="K6087" i="1"/>
  <c r="K6088" i="1"/>
  <c r="K6089" i="1"/>
  <c r="K6090" i="1"/>
  <c r="K6091" i="1"/>
  <c r="K59"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0" i="1"/>
  <c r="K61" i="1"/>
  <c r="K62" i="1"/>
  <c r="K63" i="1"/>
  <c r="K6115" i="1"/>
  <c r="K6116" i="1"/>
  <c r="K6117" i="1"/>
  <c r="K6118" i="1"/>
  <c r="K6119" i="1"/>
  <c r="K6120" i="1"/>
  <c r="K6121" i="1"/>
  <c r="K6122" i="1"/>
  <c r="K6123" i="1"/>
  <c r="K64" i="1"/>
  <c r="K6124" i="1"/>
  <c r="K6125" i="1"/>
  <c r="K6126" i="1"/>
  <c r="K6127" i="1"/>
  <c r="K6128" i="1"/>
  <c r="K6129" i="1"/>
  <c r="K6130" i="1"/>
  <c r="K6131" i="1"/>
  <c r="K6132" i="1"/>
  <c r="K6133" i="1"/>
  <c r="K6134" i="1"/>
  <c r="K6135" i="1"/>
  <c r="K6136" i="1"/>
  <c r="K6137" i="1"/>
  <c r="K6138" i="1"/>
  <c r="K65"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6"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7" i="1"/>
  <c r="K6361" i="1"/>
  <c r="K6362" i="1"/>
  <c r="K6363" i="1"/>
  <c r="K6364" i="1"/>
  <c r="K6365" i="1"/>
  <c r="K6366" i="1"/>
  <c r="K6367" i="1"/>
  <c r="K68" i="1"/>
  <c r="K69"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W780" i="1" l="1"/>
  <c r="W788" i="1"/>
  <c r="W1396" i="1"/>
  <c r="W775" i="1"/>
  <c r="W5241" i="1"/>
  <c r="W5751" i="1"/>
  <c r="T770" i="1"/>
  <c r="T779" i="1"/>
  <c r="T787" i="1"/>
  <c r="W783" i="1"/>
  <c r="T771" i="1"/>
  <c r="T5368" i="1"/>
  <c r="R6001" i="1"/>
  <c r="T6001" i="1" s="1"/>
  <c r="T5191" i="1"/>
  <c r="T5568" i="1"/>
  <c r="T774" i="1"/>
  <c r="T2566" i="1"/>
  <c r="T784" i="1"/>
  <c r="T2627" i="1"/>
  <c r="T4857" i="1"/>
  <c r="T4991" i="1"/>
  <c r="S70" i="1" l="1"/>
  <c r="T70" i="1"/>
  <c r="K70" i="1"/>
</calcChain>
</file>

<file path=xl/sharedStrings.xml><?xml version="1.0" encoding="utf-8"?>
<sst xmlns="http://schemas.openxmlformats.org/spreadsheetml/2006/main" count="52553" uniqueCount="20315">
  <si>
    <t>AÑO</t>
  </si>
  <si>
    <t>NO. CONTRATO</t>
  </si>
  <si>
    <t>CLASE</t>
  </si>
  <si>
    <t>TIPO DE CONTRATO</t>
  </si>
  <si>
    <t>TIPOLOGIA ESPECIFICA</t>
  </si>
  <si>
    <t>CONTRATISTA</t>
  </si>
  <si>
    <t>ID CONTRATISTA</t>
  </si>
  <si>
    <t>OBJETO DEL CONTRATO</t>
  </si>
  <si>
    <t>DEPENDENCIA</t>
  </si>
  <si>
    <t>VALOR INICIAL DEL CONTRATO</t>
  </si>
  <si>
    <t>VALOR RECURSOS ANT</t>
  </si>
  <si>
    <t>HONORARIOS MENSUALES</t>
  </si>
  <si>
    <t>FECHA DE SUSCRIPCION</t>
  </si>
  <si>
    <t>FECHA INCIAL DESDE</t>
  </si>
  <si>
    <t>FECHA FINAL HASTA</t>
  </si>
  <si>
    <t>CANTIDAD DE OTROSÍES Y ADICIONES REALIZADAS (Y SUS MONTOS)</t>
  </si>
  <si>
    <t>VALOR TOTAL FINAL CONTRATO</t>
  </si>
  <si>
    <t>RECURSOS DESEMBOLSADOS</t>
  </si>
  <si>
    <t>%DE EJECUCION</t>
  </si>
  <si>
    <t>RECURSOS PENDIENTES DE EJCUTAR</t>
  </si>
  <si>
    <t>LINK DE PUBLICACION SECOP II</t>
  </si>
  <si>
    <t>ANT-CPS-20250001</t>
  </si>
  <si>
    <t>14 PRESTACIÓN DE SERVICIOS</t>
  </si>
  <si>
    <t>CPS</t>
  </si>
  <si>
    <t>PROFESIONALES</t>
  </si>
  <si>
    <t>ASTRID ALEXANDRA PEREZ PESCA</t>
  </si>
  <si>
    <t>PRESTAR SERVICIOS PROFESIONALES EN EL DESARROLLO DE LAS ACTIVIDADES DERIVADAS DE LAS DISTINTAS ETAPAS DE LOS PROCESOS CONTRACTUALES QUE SE ADELANTAN EN EL GIT PARA LA GESTIÓN CONTRACTUAL DE LA ANT.</t>
  </si>
  <si>
    <t>COORDINACIÓN PARA LA GESTIÓN CONTRACTUAL</t>
  </si>
  <si>
    <t>https://community.secop.gov.co/Public/Tendering/OpportunityDetail/Index?noticeUID=CO1.NTC.7290155&amp;isFromPublicArea=True&amp;isModal=true&amp;asPopupView=true</t>
  </si>
  <si>
    <t>ANT-CPS-20250002</t>
  </si>
  <si>
    <t>POLIANA GRAJALES NARANJO</t>
  </si>
  <si>
    <t>https://community.secop.gov.co/Public/Tendering/OpportunityDetail/Index?noticeUID=CO1.NTC.7289730&amp;isFromPublicArea=True&amp;isModal=true&amp;asPopupView=true</t>
  </si>
  <si>
    <t>ANT-CPS-20250003</t>
  </si>
  <si>
    <t>MAYERLY NATALIA CAMARGO CUITIVA</t>
  </si>
  <si>
    <t>https://community.secop.gov.co/Public/Tendering/OpportunityDetail/Index?noticeUID=CO1.NTC.7303432&amp;isFromPublicArea=True&amp;isModal=true&amp;asPopupView=true</t>
  </si>
  <si>
    <t>ANT-CPS-20250004</t>
  </si>
  <si>
    <t>GABRIELA VANEGAS BONILLA</t>
  </si>
  <si>
    <t>https://community.secop.gov.co/Public/Tendering/OpportunityDetail/Index?noticeUID=CO1.NTC.7300441&amp;isFromPublicArea=True&amp;isModal=true&amp;asPopupView=true</t>
  </si>
  <si>
    <t>ANT-CPS-20250005</t>
  </si>
  <si>
    <t>HECTOR ANDRES WILCHES TORRES</t>
  </si>
  <si>
    <t>https://community.secop.gov.co/Public/Tendering/OpportunityDetail/Index?noticeUID=CO1.NTC.7309310&amp;isFromPublicArea=True&amp;isModal=true&amp;asPopupView=true</t>
  </si>
  <si>
    <t>ANT-CPS-20250006</t>
  </si>
  <si>
    <t>CARLOS ANDRES FLOREZ GARCIA</t>
  </si>
  <si>
    <t>https://community.secop.gov.co/Public/Tendering/OpportunityDetail/Index?noticeUID=CO1.NTC.7299244&amp;isFromPublicArea=True&amp;isModal=true&amp;asPopupView=true</t>
  </si>
  <si>
    <t>ANT-CPS-20250007</t>
  </si>
  <si>
    <t>DANILO CORTES BARRERA</t>
  </si>
  <si>
    <t>https://community.secop.gov.co/Public/Tendering/OpportunityDetail/Index?noticeUID=CO1.NTC.7290683&amp;isFromPublicArea=True&amp;isModal=true&amp;asPopupView=true</t>
  </si>
  <si>
    <t>ANT-CPS-20250008</t>
  </si>
  <si>
    <t>HEIDI JOHANA SIERRA PARDO</t>
  </si>
  <si>
    <t>https://community.secop.gov.co/Public/Tendering/OpportunityDetail/Index?noticeUID=CO1.NTC.7309382&amp;isFromPublicArea=True&amp;isModal=true&amp;asPopupView=true</t>
  </si>
  <si>
    <t>ANT-CPS-20250009</t>
  </si>
  <si>
    <t>HERNANDO JOSE GUTIERREZ VERGARA</t>
  </si>
  <si>
    <t>https://community.secop.gov.co/Public/Tendering/OpportunityDetail/Index?noticeUID=CO1.NTC.7306374&amp;isFromPublicArea=True&amp;isModal=true&amp;asPopupView=true</t>
  </si>
  <si>
    <t>ANT-CPS-20250010</t>
  </si>
  <si>
    <t xml:space="preserve">IRENE TOVAR CASTRILLON </t>
  </si>
  <si>
    <t>https://community.secop.gov.co/Public/Tendering/OpportunityDetail/Index?noticeUID=CO1.NTC.7300884&amp;isFromPublicArea=True&amp;isModal=true&amp;asPopupView=true</t>
  </si>
  <si>
    <t>ANT-CPS-20250011</t>
  </si>
  <si>
    <t>ANGIE CAROLINA DAZA CUELLO</t>
  </si>
  <si>
    <t>https://community.secop.gov.co/Public/Tendering/OpportunityDetail/Index?noticeUID=CO1.NTC.7308004&amp;isFromPublicArea=True&amp;isModal=true&amp;asPopupView=true</t>
  </si>
  <si>
    <t>ANT-CPS-20250012</t>
  </si>
  <si>
    <t>JENNIFER ADRIANA MEJIA AMAYA</t>
  </si>
  <si>
    <t>https://community.secop.gov.co/Public/Tendering/OpportunityDetail/Index?noticeUID=CO1.NTC.7297494&amp;isFromPublicArea=True&amp;isModal=true&amp;asPopupView=true</t>
  </si>
  <si>
    <t>ANT-CPS-20250013</t>
  </si>
  <si>
    <t>WILLIAM SEBASTIAN PISCO PARRADO</t>
  </si>
  <si>
    <t>https://community.secop.gov.co/Public/Tendering/OpportunityDetail/Index?noticeUID=CO1.NTC.7308843&amp;isFromPublicArea=True&amp;isModal=true&amp;asPopupView=true</t>
  </si>
  <si>
    <t>ANT-CPS-20250014</t>
  </si>
  <si>
    <t>JAVIER ANDRES VIZCAINO NEITA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</si>
  <si>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</si>
  <si>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https://community.secop.gov.co/Public/Tendering/OpportunityDetail/Index?noticeUID=CO1.NTC.7297080&amp;isFromPublicArea=True&amp;isModal=true&amp;asPopupView=true</t>
  </si>
  <si>
    <t>ANT-CPS-20250015</t>
  </si>
  <si>
    <t>DIANA CAROLINA BAQUERO MENDOZA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</si>
  <si>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</si>
  <si>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https://community.secop.gov.co/Public/Tendering/OpportunityDetail/Index?noticeUID=CO1.NTC.7297732&amp;isFromPublicArea=True&amp;isModal=true&amp;asPopupView=true</t>
  </si>
  <si>
    <t>ANT-CPS-20250016</t>
  </si>
  <si>
    <t>INGRID LORENA MARTINEZ VASQUEZ</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</si>
  <si>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</si>
  <si>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https://community.secop.gov.co/Public/Tendering/OpportunityDetail/Index?noticeUID=CO1.NTC.7297937&amp;isFromPublicArea=True&amp;isModal=true&amp;asPopupView=true</t>
  </si>
  <si>
    <t>ANT-CPS-20250017</t>
  </si>
  <si>
    <t>RAUL ALBERTO SERRANO PEÑALOZA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</si>
  <si>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</si>
  <si>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https://community.secop.gov.co/Public/Tendering/OpportunityDetail/Index?noticeUID=CO1.NTC.7297778&amp;isFromPublicArea=True&amp;isModal=true&amp;asPopupView=true</t>
  </si>
  <si>
    <t>ANT-CPS-20250018</t>
  </si>
  <si>
    <t>NELSON RUBEN PIÑERES SENIOR</t>
  </si>
  <si>
    <t>https://community.secop.gov.co/Public/Tendering/OpportunityDetail/Index?noticeUID=CO1.NTC.7298119&amp;isFromPublicArea=True&amp;isModal=true&amp;asPopupView=true</t>
  </si>
  <si>
    <t>ANT-CPS-20250019</t>
  </si>
  <si>
    <t>IVAN GUSTAVO SANABRIA VELASQUEZ</t>
  </si>
  <si>
    <t>PRESTAR SERVICIOS PROFESIONALES A LA AGENCIA NACIONAL DE
TIERRAS PARA ACOMPAÑAR, GESTIONAR E IMPULSAR ACTIVIDADES Y
PROCESOS MISIONALES A CARGO DE LA SECRETARÍA GENERAL</t>
  </si>
  <si>
    <t>SECRETARÍA GENERAL</t>
  </si>
  <si>
    <t>https://community.secop.gov.co/Public/Tendering/OpportunityDetail/Index?noticeUID=CO1.NTC.7298231&amp;isFromPublicArea=True&amp;isModal=true&amp;asPopupView=true</t>
  </si>
  <si>
    <t>ANT-CPS-20250020</t>
  </si>
  <si>
    <t>YENY ALEJANDRA RAMIREZ PEÑA</t>
  </si>
  <si>
    <t>https://community.secop.gov.co/Public/Tendering/OpportunityDetail/Index?noticeUID=CO1.NTC.7298702&amp;isFromPublicArea=True&amp;isModal=true&amp;asPopupView=true</t>
  </si>
  <si>
    <t>ANT-CPS-20250021</t>
  </si>
  <si>
    <t>NICOLAS ALEJANDRO GOMEZ AGUIRRE</t>
  </si>
  <si>
    <t>https://community.secop.gov.co/Public/Tendering/OpportunityDetail/Index?noticeUID=CO1.NTC.7298446&amp;isFromPublicArea=True&amp;isModal=true&amp;asPopupView=true</t>
  </si>
  <si>
    <t>ANT-CPS-20250022</t>
  </si>
  <si>
    <t>DIANA PATRICIA BARBOSA PULIDO</t>
  </si>
  <si>
    <t>https://community.secop.gov.co/Public/Tendering/OpportunityDetail/Index?noticeUID=CO1.NTC.7298803&amp;isFromPublicArea=True&amp;isModal=true&amp;asPopupView=true</t>
  </si>
  <si>
    <t>ANT-CPS-20250023</t>
  </si>
  <si>
    <t>DIEGO ALEJANDRO DUARTE LADINO</t>
  </si>
  <si>
    <t>https://community.secop.gov.co/Public/Tendering/OpportunityDetail/Index?noticeUID=CO1.NTC.7298804&amp;isFromPublicArea=True&amp;isModal=true&amp;asPopupView=true</t>
  </si>
  <si>
    <t>ANT-CPS-20250024</t>
  </si>
  <si>
    <t>CLAUDIA CONSUELO CARDOZO AMAYA</t>
  </si>
  <si>
    <t>https://community.secop.gov.co/Public/Tendering/OpportunityDetail/Index?noticeUID=CO1.NTC.7298950&amp;isFromPublicArea=True&amp;isModal=true&amp;asPopupView=true</t>
  </si>
  <si>
    <t>ANT-CPS-20250025</t>
  </si>
  <si>
    <t>YURI GONZALEZ BUELVAS</t>
  </si>
  <si>
    <t>https://community.secop.gov.co/Public/Tendering/OpportunityDetail/Index?noticeUID=CO1.NTC.7299307&amp;isFromPublicArea=True&amp;isModal=true&amp;asPopupView=true</t>
  </si>
  <si>
    <t>ANT-CPS-20250026</t>
  </si>
  <si>
    <t>LINA EMILIA ERASO CERON</t>
  </si>
  <si>
    <t>https://community.secop.gov.co/Public/Tendering/OpportunityDetail/Index?noticeUID=CO1.NTC.7298877&amp;isFromPublicArea=True&amp;isModal=true&amp;asPopupView=true</t>
  </si>
  <si>
    <t>ANT-CPS-20250027</t>
  </si>
  <si>
    <t>MARIA CATALINA RAMOS VALENCIA</t>
  </si>
  <si>
    <t>https://community.secop.gov.co/Public/Tendering/OpportunityDetail/Index?noticeUID=CO1.NTC.7299468&amp;isFromPublicArea=True&amp;isModal=true&amp;asPopupView=true</t>
  </si>
  <si>
    <t>ANT-CPS-20250029</t>
  </si>
  <si>
    <t>CARLOS AUGUSTO HERRERA RAMOS</t>
  </si>
  <si>
    <t>https://community.secop.gov.co/Public/Tendering/OpportunityDetail/Index?noticeUID=CO1.NTC.7300233&amp;isFromPublicArea=True&amp;isModal=true&amp;asPopupView=true</t>
  </si>
  <si>
    <t>ANT-CPS-20250030</t>
  </si>
  <si>
    <t>YENNY ROCIO TORRES PEREZ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</si>
  <si>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</si>
  <si>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https://community.secop.gov.co/Public/Tendering/OpportunityDetail/Index?noticeUID=CO1.NTC.7300268&amp;isFromPublicArea=True&amp;isModal=true&amp;asPopupView=true</t>
  </si>
  <si>
    <t>ANT-CPS-20250031</t>
  </si>
  <si>
    <t>APOYO A LA GESTIÓN</t>
  </si>
  <si>
    <t>KEVIN HERNANDO CACHAYA LAMUS</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</si>
  <si>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</si>
  <si>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https://community.secop.gov.co/Public/Tendering/OpportunityDetail/Index?noticeUID=CO1.NTC.7300355&amp;isFromPublicArea=True&amp;isModal=true&amp;asPopupView=true</t>
  </si>
  <si>
    <t>ANT-CPS-20250032</t>
  </si>
  <si>
    <t>JAQUELINE MEJIA ORTIZ</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</si>
  <si>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</si>
  <si>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https://community.secop.gov.co/Public/Tendering/OpportunityDetail/Index?noticeUID=CO1.NTC.7301276&amp;isFromPublicArea=True&amp;isModal=true&amp;asPopupView=true</t>
  </si>
  <si>
    <t>ANT-CPS-20250033</t>
  </si>
  <si>
    <t>SAIRA PATRICIA CARDENAS ESTRADA</t>
  </si>
  <si>
    <t>https://community.secop.gov.co/Public/Tendering/OpportunityDetail/Index?noticeUID=CO1.NTC.7300478&amp;isFromPublicArea=True&amp;isModal=true&amp;asPopupView=true</t>
  </si>
  <si>
    <t>ANT-CPS-20250034</t>
  </si>
  <si>
    <t>CONSTANZA PATRICIA DIAZ GONZALEZ</t>
  </si>
  <si>
    <t>PRESTAR SERVICIOS PROFESIONALES A LA AGENCIA NACIONAL DE TIERRAS PARA ACOMPAÑAR, GESTIONAR E IMPULSAR ACTIVIDADES Y
PROCESOS MISIONALES A CARGO DE LA SECRETARÍA GENERAL</t>
  </si>
  <si>
    <t>https://community.secop.gov.co/Public/Tendering/OpportunityDetail/Index?noticeUID=CO1.NTC.7300308&amp;isFromPublicArea=True&amp;isModal=true&amp;asPopupView=true</t>
  </si>
  <si>
    <t>ANT-CPS-20250035</t>
  </si>
  <si>
    <t>HOUSSEMAN GIOVANNI PEREZ ROJAS</t>
  </si>
  <si>
    <t>https://community.secop.gov.co/Public/Tendering/OpportunityDetail/Index?noticeUID=CO1.NTC.7300492&amp;isFromPublicArea=True&amp;isModal=true&amp;asPopupView=true</t>
  </si>
  <si>
    <t>ANT-CPS-20250036</t>
  </si>
  <si>
    <t>XIOMARA BERNAL CUBILLOS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</si>
  <si>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</si>
  <si>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https://community.secop.gov.co/Public/Tendering/OpportunityDetail/Index?noticeUID=CO1.NTC.7304836&amp;isFromPublicArea=True&amp;isModal=true&amp;asPopupView=true</t>
  </si>
  <si>
    <t>ANT-CPS-20250037</t>
  </si>
  <si>
    <t>YEINER DAVID HERNANDEZ PALACIO</t>
  </si>
  <si>
    <t>https://community.secop.gov.co/Public/Tendering/OpportunityDetail/Index?noticeUID=CO1.NTC.7300484&amp;isFromPublicArea=True&amp;isModal=true&amp;asPopupView=true</t>
  </si>
  <si>
    <t>ANT-CPS-20250038</t>
  </si>
  <si>
    <t>WILLIAM ALEXANDER CORTES LARA</t>
  </si>
  <si>
    <t>https://community.secop.gov.co/Public/Tendering/OpportunityDetail/Index?noticeUID=CO1.NTC.7300946&amp;isFromPublicArea=True&amp;isModal=true&amp;asPopupView=true</t>
  </si>
  <si>
    <t>ANT-CPS-20250039</t>
  </si>
  <si>
    <t>LINDA KATHERINE RODRIGUEZ LOPEZ</t>
  </si>
  <si>
    <t>https://community.secop.gov.co/Public/Tendering/OpportunityDetail/Index?noticeUID=CO1.NTC.7300834&amp;isFromPublicArea=True&amp;isModal=true&amp;asPopupView=true</t>
  </si>
  <si>
    <t>ANT-CPS-20250042</t>
  </si>
  <si>
    <t>SANDRA MILENA MEDINA TRUJILLO</t>
  </si>
  <si>
    <t>Prestación de servicios profesionales para la Subdirección Administrativa y Financiera de la Agencia Nacional de Tierras</t>
  </si>
  <si>
    <t>SUBDIRECCIÓN ADMINISTRATIVA Y FINANCIERA</t>
  </si>
  <si>
    <t>https://community.secop.gov.co/Public/Tendering/OpportunityDetail/Index?noticeUID=CO1.NTC.7302838&amp;isFromPublicArea=True&amp;isModal=true&amp;asPopupView=true</t>
  </si>
  <si>
    <t>ANT-CPS-20250044</t>
  </si>
  <si>
    <t xml:space="preserve">JAIME JAVIER ROJAS QUIROGA </t>
  </si>
  <si>
    <t>https://community.secop.gov.co/Public/Tendering/OpportunityDetail/Index?noticeUID=CO1.NTC.7303315&amp;isFromPublicArea=True&amp;isModal=true&amp;asPopupView=true</t>
  </si>
  <si>
    <t>ANT-CPS-20250046</t>
  </si>
  <si>
    <t>NICOLAS ARTURO CALDERON</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</si>
  <si>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</si>
  <si>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https://community.secop.gov.co/Public/Tendering/OpportunityDetail/Index?noticeUID=CO1.NTC.7303678&amp;isFromPublicArea=True&amp;isModal=true&amp;asPopupView=true</t>
  </si>
  <si>
    <t>ANT-CPS-20250047</t>
  </si>
  <si>
    <t>BRYAN ALBERTO MORENO SANCHEZ</t>
  </si>
  <si>
    <t>PRESTAR SERVICIOS PROFESIONALES A LA AGENCIA NACIONAL DE TIERRAS PARA ACOMPAÑAR, GESTIONAR E IMPULSAR ACTIVIDADES Y PROCESOS MISIONALES A CARGO DE LA DIRECCIÓN GENERAL.</t>
  </si>
  <si>
    <t>DIRECCIÓN GENERAL</t>
  </si>
  <si>
    <t>https://community.secop.gov.co/Public/Tendering/OpportunityDetail/Index?noticeUID=CO1.NTC.7303641&amp;isFromPublicArea=True&amp;isModal=true&amp;asPopupView=true</t>
  </si>
  <si>
    <t>ANT-CPS-20250048</t>
  </si>
  <si>
    <t>MONICA PAOLA CAROLINA BELTRAN GONZALEZ</t>
  </si>
  <si>
    <t>MEMORANDO: 202560100000553  DE FECHA 07 DE ENERO 2025 
OBJETO: 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</si>
  <si>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https://community.secop.gov.co/Public/Tendering/OpportunityDetail/Index?noticeUID=CO1.NTC.7303676&amp;isFromPublicArea=True&amp;isModal=true&amp;asPopupView=true</t>
  </si>
  <si>
    <t>ANT-CPS-20250049</t>
  </si>
  <si>
    <t>MARIA ALEJANDRA CENDALES PEÑARANDA</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</si>
  <si>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</si>
  <si>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https://community.secop.gov.co/Public/Tendering/OpportunityDetail/Index?noticeUID=CO1.NTC.7303617&amp;isFromPublicArea=True&amp;isModal=true&amp;asPopupView=true</t>
  </si>
  <si>
    <t>ANT-CPS-20250050</t>
  </si>
  <si>
    <t>DACCY ELENA BELEÑO CAAMAÑO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</si>
  <si>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</si>
  <si>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https://community.secop.gov.co/Public/Tendering/OpportunityDetail/Index?noticeUID=CO1.NTC.7303181&amp;isFromPublicArea=True&amp;isModal=true&amp;asPopupView=true</t>
  </si>
  <si>
    <t>ANT-CPS-20250052</t>
  </si>
  <si>
    <t>NATALIA JIMENA RIVEROS TORRES</t>
  </si>
  <si>
    <t>https://community.secop.gov.co/Public/Tendering/OpportunityDetail/Index?noticeUID=CO1.NTC.7304550&amp;isFromPublicArea=True&amp;isModal=true&amp;asPopupView=true</t>
  </si>
  <si>
    <t>ANT-CPS-20250053</t>
  </si>
  <si>
    <t>NATALIA BEJARANO MAYORGA</t>
  </si>
  <si>
    <t>https://community.secop.gov.co/Public/Tendering/OpportunityDetail/Index?noticeUID=CO1.NTC.7304379&amp;isFromPublicArea=True&amp;isModal=true&amp;asPopupView=true</t>
  </si>
  <si>
    <t>ANT-CPS-20250054</t>
  </si>
  <si>
    <t>DAVID FELIPE QUEVEDO CUESTAS</t>
  </si>
  <si>
    <t>https://community.secop.gov.co/Public/Tendering/OpportunityDetail/Index?noticeUID=CO1.NTC.7304222&amp;isFromPublicArea=True&amp;isModal=true&amp;asPopupView=true</t>
  </si>
  <si>
    <t>ANT-CPS-20250055</t>
  </si>
  <si>
    <t>HERNANDO JOSE VASQUEZ BENAVIDES</t>
  </si>
  <si>
    <t>https://community.secop.gov.co/Public/Tendering/OpportunityDetail/Index?noticeUID=CO1.NTC.7304638&amp;isFromPublicArea=True&amp;isModal=true&amp;asPopupView=true</t>
  </si>
  <si>
    <t>ANT-CPS-20250056</t>
  </si>
  <si>
    <t>SANDRA CAROLINA GALINDO ACOSTA</t>
  </si>
  <si>
    <t>PRESTAR SERVICIOS PROFESIONALES A LA AGENCIA NACIONAL DE TIERRAS PARA ACOMPAÑAR, GESTIONAR E IMPULSAR ACTIVIDADES Y PROCESOS MISIONALES A CARGO DE LA SECRETARÍA GENERAL</t>
  </si>
  <si>
    <t>https://community.secop.gov.co/Public/Tendering/OpportunityDetail/Index?noticeUID=CO1.NTC.7305248&amp;isFromPublicArea=True&amp;isModal=true&amp;asPopupView=true</t>
  </si>
  <si>
    <t>ANT-CPS-20250057</t>
  </si>
  <si>
    <t>SERGIO DANIEL PULIDO CAMARGO</t>
  </si>
  <si>
    <t>https://community.secop.gov.co/Public/Tendering/OpportunityDetail/Index?noticeUID=CO1.NTC.7304815&amp;isFromPublicArea=True&amp;isModal=true&amp;asPopupView=true</t>
  </si>
  <si>
    <t>ANT-CPS-20250058</t>
  </si>
  <si>
    <t>JAIME HUMBERTO GONZALEZ SUAREZ</t>
  </si>
  <si>
    <t>https://community.secop.gov.co/Public/Tendering/OpportunityDetail/Index?noticeUID=CO1.NTC.7304798&amp;isFromPublicArea=True&amp;isModal=true&amp;asPopupView=true</t>
  </si>
  <si>
    <t>ANT-CPS-20250059</t>
  </si>
  <si>
    <t>BRANDON MAURICIO REINA MEJIA</t>
  </si>
  <si>
    <t xml:space="preserve">Prestación de servicios profesionales para la Subdirección Administrativa y Financiera de la Agencia Nacional de Tierras
</t>
  </si>
  <si>
    <t>https://community.secop.gov.co/Public/Tendering/OpportunityDetail/Index?noticeUID=CO1.NTC.7305063&amp;isFromPublicArea=True&amp;isModal=true&amp;asPopupView=true</t>
  </si>
  <si>
    <t>ANT-CPS-20250060</t>
  </si>
  <si>
    <t>OMAIRA PATRICIA PIRAGAUTA</t>
  </si>
  <si>
    <t>PRESTAR SERVICIOS DE APOYO A LA GESTIÓN EN EL DESARROLLO DE LAS
ACTIVIDADES DERIVADAS DE LAS DISTINTAS ETAPAS DE LOS PROCESOS CONTRACTUALES QUE SE ADELANTAN EN EL GIT PARA LA GESTIÓN
CONTRACTUAL DE LA AN</t>
  </si>
  <si>
    <t>https://community.secop.gov.co/Public/Tendering/OpportunityDetail/Index?noticeUID=CO1.NTC.7305393&amp;isFromPublicArea=True&amp;isModal=true&amp;asPopupView=true</t>
  </si>
  <si>
    <t>ANT-CPS-20250061</t>
  </si>
  <si>
    <t>ERNESTO ALFONSO SOTO TIRADO</t>
  </si>
  <si>
    <t>https://community.secop.gov.co/Public/Tendering/OpportunityDetail/Index?noticeUID=CO1.NTC.7305284&amp;isFromPublicArea=True&amp;isModal=true&amp;asPopupView=true</t>
  </si>
  <si>
    <t>ANT-CPS-20250062</t>
  </si>
  <si>
    <t>NICCOL STEFANY RAMOS DIAZ</t>
  </si>
  <si>
    <t>PRESTAR SERVICIOS PROFESIONALES A LA AGENCIA NACIONAL DE TIERRAS PARA ACOMPAÑAR, GESTIONAR E IMPULSAR ACTIVIDADES Y PROCESOS MISIONALES A CARGO DE LA DIRECCIÓN GENERAL</t>
  </si>
  <si>
    <t>https://community.secop.gov.co/Public/Tendering/OpportunityDetail/Index?noticeUID=CO1.NTC.7305253&amp;isFromPublicArea=True&amp;isModal=true&amp;asPopupView=true</t>
  </si>
  <si>
    <t>ANT-CPS-20250063</t>
  </si>
  <si>
    <t>MANUEL FRANCISCO REYES RODGERS</t>
  </si>
  <si>
    <t>https://community.secop.gov.co/Public/Tendering/OpportunityDetail/Index?noticeUID=CO1.NTC.7305563&amp;isFromPublicArea=True&amp;isModal=true&amp;asPopupView=true</t>
  </si>
  <si>
    <t>ANT-CPS-20250064</t>
  </si>
  <si>
    <t>MARIA LAURA OLIVELLA DANGOND</t>
  </si>
  <si>
    <t>https://community.secop.gov.co/Public/Tendering/OpportunityDetail/Index?noticeUID=CO1.NTC.7305586&amp;isFromPublicArea=True&amp;isModal=true&amp;asPopupView=true</t>
  </si>
  <si>
    <t>ANT-CPS-20250065</t>
  </si>
  <si>
    <t>JUAN SEBASTIAN BECERRA CUELLAR</t>
  </si>
  <si>
    <t>https://community.secop.gov.co/Public/Tendering/OpportunityDetail/Index?noticeUID=CO1.NTC.7307946&amp;isFromPublicArea=True&amp;isModal=true&amp;asPopupView=true</t>
  </si>
  <si>
    <t>ANT-CPS-20250066</t>
  </si>
  <si>
    <t>JORGE ELIECER LOPEZ CASTAÑO</t>
  </si>
  <si>
    <t>https://community.secop.gov.co/Public/Tendering/OpportunityDetail/Index?noticeUID=CO1.NTC.7307864&amp;isFromPublicArea=True&amp;isModal=true&amp;asPopupView=true</t>
  </si>
  <si>
    <t>ANT-CPS-20250067</t>
  </si>
  <si>
    <t>EDNA LILIANA PINTO TOVAR</t>
  </si>
  <si>
    <t>RESTAR SERVICIOS COMO APOYO A LA GESTIÓN A LA AGENCIA NACIONAL DE TIERRAS PARA ACOMPAÑAR, GESTIONAR E IMPULSAR ACTIVIDADES Y PROCESOS MISIONALES A CARGO DE LA DIRECCIÓN GENERAL</t>
  </si>
  <si>
    <t>https://community.secop.gov.co/Public/Tendering/OpportunityDetail/Index?noticeUID=CO1.NTC.7308308&amp;isFromPublicArea=True&amp;isModal=true&amp;asPopupView=true</t>
  </si>
  <si>
    <t>ANT-CPS-20250068</t>
  </si>
  <si>
    <t>HAYZA JESSENYA PEÑA DIAZ</t>
  </si>
  <si>
    <t>https://community.secop.gov.co/Public/Tendering/OpportunityDetail/Index?noticeUID=CO1.NTC.7308241&amp;isFromPublicArea=True&amp;isModal=true&amp;asPopupView=true</t>
  </si>
  <si>
    <t>ANT-CPS-20250069</t>
  </si>
  <si>
    <t>NANCY PRIETO COBOS</t>
  </si>
  <si>
    <t>Prestar servicios de apoyo a la gestión en el desarrollo de las actividades derivadas
de las distintas etapas de los procesos contractuales que se adelantan en el GIT</t>
  </si>
  <si>
    <t>https://community.secop.gov.co/Public/Tendering/OpportunityDetail/Index?noticeUID=CO1.NTC.7308495&amp;isFromPublicArea=True&amp;isModal=true&amp;asPopupView=true</t>
  </si>
  <si>
    <t>ANT-CPS-20250070</t>
  </si>
  <si>
    <t>ALIX ROCIO HERNANDEZ LOPEZ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</si>
  <si>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</si>
  <si>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https://community.secop.gov.co/Public/Tendering/OpportunityDetail/Index?noticeUID=CO1.NTC.7308857&amp;isFromPublicArea=True&amp;isModal=true&amp;asPopupView=true</t>
  </si>
  <si>
    <t>ANT-CPS-20250071</t>
  </si>
  <si>
    <t>KAREN PAOLA HERNÁNDEZ RENDÓN</t>
  </si>
  <si>
    <t>https://community.secop.gov.co/Public/Tendering/OpportunityDetail/Index?noticeUID=CO1.NTC.7308298&amp;isFromPublicArea=True&amp;isModal=true&amp;asPopupView=true</t>
  </si>
  <si>
    <t>ANT-CPS-20250072</t>
  </si>
  <si>
    <t>NELSON LEONARDO TORROLEDO MEDINA</t>
  </si>
  <si>
    <t xml:space="preserve">PRESTAR SERVICIOS DE APOYO A LA GESTIÓN EN EL DESARROLLO DE LASACTIVIDADES DERIVADAS DE LAS DISTINTAS ETAPAS DE LOS PROCESOS
CONTRACTUALES QUE SE ADELANTAN EN EL GIT PARA LA GESTIÓN
CONTRACTUAL DE LA ANT. </t>
  </si>
  <si>
    <t>https://community.secop.gov.co/Public/Tendering/OpportunityDetail/Index?noticeUID=CO1.NTC.7308821&amp;isFromPublicArea=True&amp;isModal=true&amp;asPopupView=true</t>
  </si>
  <si>
    <t>ANT-CPS-20250073</t>
  </si>
  <si>
    <t>PAULA ANDREA TACHA TORRES</t>
  </si>
  <si>
    <t>Prestación de servicios profesionales para la Subdirección Administrativa y
Financiera de la Agencia Nacional de Tierras</t>
  </si>
  <si>
    <t>https://community.secop.gov.co/Public/Tendering/OpportunityDetail/Index?noticeUID=CO1.NTC.7308804&amp;isFromPublicArea=True&amp;isModal=true&amp;asPopupView=true</t>
  </si>
  <si>
    <t>ANT-CPS-20250074</t>
  </si>
  <si>
    <t>CIELO CAROLINA VERDUGO VELA</t>
  </si>
  <si>
    <t>https://community.secop.gov.co/Public/Tendering/OpportunityDetail/Index?noticeUID=CO1.NTC.7309063&amp;isFromPublicArea=True&amp;isModal=true&amp;asPopupView=true</t>
  </si>
  <si>
    <t>ANT-CPS-20250075</t>
  </si>
  <si>
    <t>CARMEN LUCIA ALBARRACIN OSORIO</t>
  </si>
  <si>
    <t>PRESTAR SERVICIOS PROFESIONALES EN EL DESARROLLO DE LOS PROCESOS DE LA FORMALIZACIÓN Y LOS PROCEDIMIENTOS AGRARIOS QUE SE ADELANTAN EN LA DIRECCIÓN DE GESTIÓN JURÍDICA DE TIERRAS DE LA AGENCIA NACIONAL DE TIERRAS</t>
  </si>
  <si>
    <t>DIRECCIÓN DE GESTIÓN JURÍDICA DE TIERRAS</t>
  </si>
  <si>
    <t>https://community.secop.gov.co/Public/Tendering/OpportunityDetail/Index?noticeUID=CO1.NTC.7309708&amp;isFromPublicArea=True&amp;isModal=true&amp;asPopupView=true</t>
  </si>
  <si>
    <t>ANT-CPS-20250076</t>
  </si>
  <si>
    <t>DIEGO HERRADA BOCANEGRA</t>
  </si>
  <si>
    <t xml:space="preserve">Prestar servicios de apoyo a la gestión en el desarrollo de las actividades derivadas
de las distintas etapas de los procesos contractuales que se adelantan en el GIT
para la Gestión Contractual de la ANT.
</t>
  </si>
  <si>
    <t>https://community.secop.gov.co/Public/Tendering/OpportunityDetail/Index?noticeUID=CO1.NTC.7309718&amp;isFromPublicArea=True&amp;isModal=true&amp;asPopupView=true</t>
  </si>
  <si>
    <t>ANT-CPS-20250077</t>
  </si>
  <si>
    <t>JHON WILMER BELTRAN PEÑA</t>
  </si>
  <si>
    <t xml:space="preserve">PRESTAR SERVICIOS PROFESIONALES PARA EL DESARROLLO DE LAS ACTIVIDADES DESIGNADAS DENTRO DE LA MISIONALIDAD DE LA DIRECCIÓN DE ACCESO A TIERRAS DE LA AGENCIA NACIONAL DE TIERRAS EN EL MARCO DE LA REFORMA RURAL INTEGRAL. </t>
  </si>
  <si>
    <t>DIRECCIÓN DE ACCESO A TIERRAS</t>
  </si>
  <si>
    <t>https://community.secop.gov.co/Public/Tendering/OpportunityDetail/Index?noticeUID=CO1.NTC.7311803&amp;isFromPublicArea=True&amp;isModal=true&amp;asPopupView=true</t>
  </si>
  <si>
    <t>ANT-CPS-20250078</t>
  </si>
  <si>
    <t>LAURA ALEJANDRA RODRIGUEZ BARRIOS</t>
  </si>
  <si>
    <t>https://community.secop.gov.co/Public/Tendering/OpportunityDetail/Index?noticeUID=CO1.NTC.7312127&amp;isFromPublicArea=True&amp;isModal=true&amp;asPopupView=true</t>
  </si>
  <si>
    <t>ANT-CPS-20250079</t>
  </si>
  <si>
    <t>JENNIFER ALEJANDRA MARTINEZ AGUILERA</t>
  </si>
  <si>
    <t>https://community.secop.gov.co/Public/Tendering/OpportunityDetail/Index?noticeUID=CO1.NTC.7311869&amp;isFromPublicArea=True&amp;isModal=true&amp;asPopupView=true</t>
  </si>
  <si>
    <t>ANT-CPS-20250080</t>
  </si>
  <si>
    <t>JESSICA PAOLA MARTINEZ SAMPER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</si>
  <si>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</si>
  <si>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https://community.secop.gov.co/Public/Tendering/OpportunityDetail/Index?noticeUID=CO1.NTC.7311165&amp;isFromPublicArea=True&amp;isModal=true&amp;asPopupView=true</t>
  </si>
  <si>
    <t>ANT-CPS-20250081</t>
  </si>
  <si>
    <t>LAURA ANDREA BOTERO SALAZAR</t>
  </si>
  <si>
    <t>https://community.secop.gov.co/Public/Tendering/OpportunityDetail/Index?noticeUID=CO1.NTC.7311864&amp;isFromPublicArea=True&amp;isModal=true&amp;asPopupView=true</t>
  </si>
  <si>
    <t>ANT-CPS-20250082</t>
  </si>
  <si>
    <t>JUAN MANUEL RIOS URIBE</t>
  </si>
  <si>
    <t>https://community.secop.gov.co/Public/Tendering/OpportunityDetail/Index?noticeUID=CO1.NTC.7311726&amp;isFromPublicArea=True&amp;isModal=true&amp;asPopupView=true</t>
  </si>
  <si>
    <t>ANT-CPS-20250083</t>
  </si>
  <si>
    <t>DIANA SARAY MANQUILLO ASTAIZA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</si>
  <si>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</si>
  <si>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https://community.secop.gov.co/Public/Tendering/OpportunityDetail/Index?noticeUID=CO1.NTC.7311979&amp;isFromPublicArea=True&amp;isModal=true&amp;asPopupView=true</t>
  </si>
  <si>
    <t>ANT-CPS-20250084</t>
  </si>
  <si>
    <t>ANA LISBETH PLAZAS RODRIGUEZ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</si>
  <si>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</si>
  <si>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https://community.secop.gov.co/Public/Tendering/OpportunityDetail/Index?noticeUID=CO1.NTC.7314631&amp;isFromPublicArea=True&amp;isModal=true&amp;asPopupView=true</t>
  </si>
  <si>
    <t>ANT-CPS-20250085</t>
  </si>
  <si>
    <t>WILLIAM JOSE TOVAR PABON</t>
  </si>
  <si>
    <t>https://community.secop.gov.co/Public/Tendering/OpportunityDetail/Index?noticeUID=CO1.NTC.7312724&amp;isFromPublicArea=True&amp;isModal=true&amp;asPopupView=true</t>
  </si>
  <si>
    <t>ANT-CPS-20250086</t>
  </si>
  <si>
    <t>ADRIANA MARIA PABON MUÑOZ</t>
  </si>
  <si>
    <t>https://community.secop.gov.co/Public/Tendering/OpportunityDetail/Index?noticeUID=CO1.NTC.7312735&amp;isFromPublicArea=True&amp;isModal=true&amp;asPopupView=true</t>
  </si>
  <si>
    <t>ANT-CPS-20250087</t>
  </si>
  <si>
    <t>SANTIAGO RUIZ RIOS</t>
  </si>
  <si>
    <t>https://community.secop.gov.co/Public/Tendering/OpportunityDetail/Index?noticeUID=CO1.NTC.7312540&amp;isFromPublicArea=True&amp;isModal=true&amp;asPopupView=true</t>
  </si>
  <si>
    <t>ANT-CPS-20250088</t>
  </si>
  <si>
    <t>MAURICIO STEVEN TORRES ARGUELLO</t>
  </si>
  <si>
    <t>https://community.secop.gov.co/Public/Tendering/OpportunityDetail/Index?noticeUID=CO1.NTC.7312468&amp;isFromPublicArea=True&amp;isModal=true&amp;asPopupView=true</t>
  </si>
  <si>
    <t>ANT-CPS-20250089</t>
  </si>
  <si>
    <t>ARIEL FERNANDO GENES SALAZAR</t>
  </si>
  <si>
    <t>https://community.secop.gov.co/Public/Tendering/OpportunityDetail/Index?noticeUID=CO1.NTC.7314780&amp;isFromPublicArea=True&amp;isModal=true&amp;asPopupView=true</t>
  </si>
  <si>
    <t>ANT-CPS-20250090</t>
  </si>
  <si>
    <t>JUAN JAMES MONTEALEGRE RODRIGUEZ</t>
  </si>
  <si>
    <t>https://community.secop.gov.co/Public/Tendering/OpportunityDetail/Index?noticeUID=CO1.NTC.7313520&amp;isFromPublicArea=True&amp;isModal=true&amp;asPopupView=true</t>
  </si>
  <si>
    <t>ANT-CPS-20250091</t>
  </si>
  <si>
    <t>VICTOR EDWIN JIMENEZ CANO</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</si>
  <si>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</si>
  <si>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https://community.secop.gov.co/Public/Tendering/OpportunityDetail/Index?noticeUID=CO1.NTC.7315065&amp;isFromPublicArea=True&amp;isModal=true&amp;asPopupView=true</t>
  </si>
  <si>
    <t>ANT-CPS-20250093</t>
  </si>
  <si>
    <t>JULIETH PAOLA SILVA DEL CASTILLO</t>
  </si>
  <si>
    <t>https://community.secop.gov.co/Public/Tendering/OpportunityDetail/Index?noticeUID=CO1.NTC.7314803&amp;isFromPublicArea=True&amp;isModal=true&amp;asPopupView=true</t>
  </si>
  <si>
    <t>ANT-CPS-20250094</t>
  </si>
  <si>
    <t>XIMENA ANDREA DEL PILAR CAMACHO PEREZ</t>
  </si>
  <si>
    <t>https://community.secop.gov.co/Public/Tendering/OpportunityDetail/Index?noticeUID=CO1.NTC.7313260&amp;isFromPublicArea=True&amp;isModal=true&amp;asPopupView=true</t>
  </si>
  <si>
    <t>ANT-CPS-20250095</t>
  </si>
  <si>
    <t>DIANA LUCIA ALDANA GIRALDO</t>
  </si>
  <si>
    <t>https://community.secop.gov.co/Public/Tendering/OpportunityDetail/Index?noticeUID=CO1.NTC.7320223&amp;isFromPublicArea=True&amp;isModal=true&amp;asPopupView=true</t>
  </si>
  <si>
    <t>ANT-CPS-20250096</t>
  </si>
  <si>
    <t>GLORIA ELENA ALVAREZ</t>
  </si>
  <si>
    <t>https://community.secop.gov.co/Public/Tendering/OpportunityDetail/Index?noticeUID=CO1.NTC.7313886&amp;isFromPublicArea=True&amp;isModal=true&amp;asPopupView=true</t>
  </si>
  <si>
    <t>ANT-CPS-20250097</t>
  </si>
  <si>
    <t>ERIKA BIBIANA CALA ESQUIVEL</t>
  </si>
  <si>
    <t>https://community.secop.gov.co/Public/Tendering/OpportunityDetail/Index?noticeUID=CO1.NTC.7313287&amp;isFromPublicArea=True&amp;isModal=true&amp;asPopupView=true</t>
  </si>
  <si>
    <t>ANT-CPS-20250098</t>
  </si>
  <si>
    <t>CRISTIAN CAMILO GONZALEZ MANRIQUE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</si>
  <si>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</si>
  <si>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SUBDIRECCIÓN DE SISTEMAS DE INFORMACIÓN DE TIERRAS</t>
  </si>
  <si>
    <t>https://community.secop.gov.co/Public/Tendering/OpportunityDetail/Index?noticeUID=CO1.NTC.7313768&amp;isFromPublicArea=True&amp;isModal=true&amp;asPopupView=true</t>
  </si>
  <si>
    <t>ANT-CPS-20250099</t>
  </si>
  <si>
    <t>WILLIAM JOSE BADILLO DE LA HOZ</t>
  </si>
  <si>
    <t>https://community.secop.gov.co/Public/Tendering/OpportunityDetail/Index?noticeUID=CO1.NTC.7314141&amp;isFromPublicArea=True&amp;isModal=true&amp;asPopupView=true</t>
  </si>
  <si>
    <t>ANT-CPS-20250100</t>
  </si>
  <si>
    <t>ROBERTO ANDRES ZABALA BARRERA</t>
  </si>
  <si>
    <t>PRESTAR SERVICIOS PROFESIONALES A LA AGENCIA NACIONAL DE TIERRAS PARA ACOMPAÑAR, GESTIONAR E IMPULSAR ACTIVIDADES Y PROCESOS MISIONALES A CARGO DE LA SECRETARÍA GENERAL.</t>
  </si>
  <si>
    <t>https://community.secop.gov.co/Public/Tendering/OpportunityDetail/Index?noticeUID=CO1.NTC.7314272&amp;isFromPublicArea=True&amp;isModal=true&amp;asPopupView=true</t>
  </si>
  <si>
    <t>ANT-CPS-20250101</t>
  </si>
  <si>
    <t>EDVARD FREDERICK BAREÑO CASTELLANOS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</si>
  <si>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</si>
  <si>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https://community.secop.gov.co/Public/Tendering/OpportunityDetail/Index?noticeUID=CO1.NTC.7323530&amp;isFromPublicArea=True&amp;isModal=true&amp;asPopupView=true</t>
  </si>
  <si>
    <t>ANT-CPS-20250102</t>
  </si>
  <si>
    <t>NATALIA CAROLINA SANCHEZ TORRES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</si>
  <si>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</si>
  <si>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https://community.secop.gov.co/Public/Tendering/OpportunityDetail/Index?noticeUID=CO1.NTC.7319422&amp;isFromPublicArea=True&amp;isModal=true&amp;asPopupView=true</t>
  </si>
  <si>
    <t>ANT-CPS-20250103</t>
  </si>
  <si>
    <t>JAKLYN VIVIANA LARRAÑAGA DÍAZ</t>
  </si>
  <si>
    <t>https://community.secop.gov.co/Public/Tendering/OpportunityDetail/Index?noticeUID=CO1.NTC.7315652&amp;isFromPublicArea=True&amp;isModal=true&amp;asPopupView=true</t>
  </si>
  <si>
    <t>ANT-CPS-20250104</t>
  </si>
  <si>
    <t>LILIAM PATRICIA CARDENAS DIAZ</t>
  </si>
  <si>
    <t>https://community.secop.gov.co/Public/Tendering/OpportunityDetail/Index?noticeUID=CO1.NTC.7316390&amp;isFromPublicArea=True&amp;isModal=true&amp;asPopupView=true</t>
  </si>
  <si>
    <t>ANT-CPS-20250105</t>
  </si>
  <si>
    <t>OSCAR DAVID GUTIERREZ MARTINEZ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</si>
  <si>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</si>
  <si>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https://community.secop.gov.co/Public/Tendering/OpportunityDetail/Index?noticeUID=CO1.NTC.7315364&amp;isFromPublicArea=True&amp;isModal=true&amp;asPopupView=true</t>
  </si>
  <si>
    <t>ANT-CPS-20250106</t>
  </si>
  <si>
    <t>MARTHA YANETH ROMERO PINEDA</t>
  </si>
  <si>
    <t>https://community.secop.gov.co/Public/Tendering/OpportunityDetail/Index?noticeUID=CO1.NTC.7322271&amp;isFromPublicArea=True&amp;isModal=true&amp;asPopupView=true</t>
  </si>
  <si>
    <t>ANT-CPS-20250107</t>
  </si>
  <si>
    <t>ISLENA CLAVIJO HERNÀNDEZ</t>
  </si>
  <si>
    <t>https://community.secop.gov.co/Public/Tendering/OpportunityDetail/Index?noticeUID=CO1.NTC.7315109&amp;isFromPublicArea=True&amp;isModal=true&amp;asPopupView=true</t>
  </si>
  <si>
    <t>ANT-CPS-20250109</t>
  </si>
  <si>
    <t>KAREN HELENA ALMANZA BARRAGAN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</si>
  <si>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</si>
  <si>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https://community.secop.gov.co/Public/Tendering/OpportunityDetail/Index?noticeUID=CO1.NTC.7316475&amp;isFromPublicArea=True&amp;isModal=true&amp;asPopupView=true</t>
  </si>
  <si>
    <t>ANT-CPS-20250110</t>
  </si>
  <si>
    <t>CARLOS ALBERTO GUARNIZO ARIAS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</si>
  <si>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</si>
  <si>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https://community.secop.gov.co/Public/Tendering/OpportunityDetail/Index?noticeUID=CO1.NTC.7315317&amp;isFromPublicArea=True&amp;isModal=true&amp;asPopupView=true</t>
  </si>
  <si>
    <t>ANT-CPS-20250111</t>
  </si>
  <si>
    <t>ALEXANDRA MILENA RAMOS BARRAGAN</t>
  </si>
  <si>
    <t>https://community.secop.gov.co/Public/Tendering/OpportunityDetail/Index?noticeUID=CO1.NTC.7315550&amp;isFromPublicArea=True&amp;isModal=true&amp;asPopupView=true</t>
  </si>
  <si>
    <t>ANT-CPS-20250112</t>
  </si>
  <si>
    <t>LUIGI NICOLAS BAQUERO HUERTAS</t>
  </si>
  <si>
    <t>https://community.secop.gov.co/Public/Tendering/OpportunityDetail/Index?noticeUID=CO1.NTC.7315741&amp;isFromPublicArea=True&amp;isModal=true&amp;asPopupView=true</t>
  </si>
  <si>
    <t>ANT-CPS-20250113</t>
  </si>
  <si>
    <t>PAULA ANDREA VEGA SANCHEZ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</si>
  <si>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</si>
  <si>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https://community.secop.gov.co/Public/Tendering/OpportunityDetail/Index?noticeUID=CO1.NTC.7316061&amp;isFromPublicArea=True&amp;isModal=true&amp;asPopupView=true</t>
  </si>
  <si>
    <t>ANT-CPS-20250114</t>
  </si>
  <si>
    <t>LEIDY DIANA GARCIA AREVALO</t>
  </si>
  <si>
    <t>https://community.secop.gov.co/Public/Tendering/OpportunityDetail/Index?noticeUID=CO1.NTC.7315961&amp;isFromPublicArea=True&amp;isModal=true&amp;asPopupView=true</t>
  </si>
  <si>
    <t>ANT-CPS-20250115</t>
  </si>
  <si>
    <t>SHIARA YULIANA SASTOQUE HURTADO</t>
  </si>
  <si>
    <t>PRESTACIÓN DE SERVICIOS PROFESIONALES PARA LA SUBDIRECCIÓN ADMINISTRATIVA Y FINANCIERA DE LA AGENCIA NACIONAL DE TIERRAS.</t>
  </si>
  <si>
    <t>https://community.secop.gov.co/Public/Tendering/OpportunityDetail/Index?noticeUID=CO1.NTC.7317058&amp;isFromPublicArea=True&amp;isModal=true&amp;asPopupView=true</t>
  </si>
  <si>
    <t>ANT-CPS-20250116</t>
  </si>
  <si>
    <t>JENNY MARCELA GARCIA DIAZ</t>
  </si>
  <si>
    <t>https://community.secop.gov.co/Public/Tendering/OpportunityDetail/Index?noticeUID=CO1.NTC.7316389&amp;isFromPublicArea=True&amp;isModal=true&amp;asPopupView=true</t>
  </si>
  <si>
    <t>ANT-CPS-20250117</t>
  </si>
  <si>
    <t>PEDRO NEL MACIAS VALENCIA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</si>
  <si>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</si>
  <si>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https://community.secop.gov.co/Public/Tendering/OpportunityDetail/Index?noticeUID=CO1.NTC.7316618&amp;isFromPublicArea=True&amp;isModal=true&amp;asPopupView=true</t>
  </si>
  <si>
    <t>ANT-CPS-20250118</t>
  </si>
  <si>
    <t>BRYAN DAVID ROSAS ROJAS</t>
  </si>
  <si>
    <t>https://community.secop.gov.co/Public/Tendering/OpportunityDetail/Index?noticeUID=CO1.NTC.7317149&amp;isFromPublicArea=True&amp;isModal=true&amp;asPopupView=true</t>
  </si>
  <si>
    <t>ANT-CPS-20250120</t>
  </si>
  <si>
    <t>YEINNER ARIAS</t>
  </si>
  <si>
    <t>https://community.secop.gov.co/Public/Tendering/OpportunityDetail/Index?noticeUID=CO1.NTC.7317157&amp;isFromPublicArea=True&amp;isModal=true&amp;asPopupView=true</t>
  </si>
  <si>
    <t>ANT-CPS-20250121</t>
  </si>
  <si>
    <t>SONIA NATALIA MARROQUIN</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</si>
  <si>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</si>
  <si>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https://community.secop.gov.co/Public/Tendering/OpportunityDetail/Index?noticeUID=CO1.NTC.7320612&amp;isFromPublicArea=True&amp;isModal=true&amp;asPopupView=true</t>
  </si>
  <si>
    <t>ANT-CPS-20250122</t>
  </si>
  <si>
    <t>CRISTIAN CAMILO LEON ROMERO</t>
  </si>
  <si>
    <t>https://community.secop.gov.co/Public/Tendering/OpportunityDetail/Index?noticeUID=CO1.NTC.7320165&amp;isFromPublicArea=True&amp;isModal=true&amp;asPopupView=true</t>
  </si>
  <si>
    <t>ANT-CPS-20250123</t>
  </si>
  <si>
    <t>YULY PAOLA BERNAL OCHOA</t>
  </si>
  <si>
    <t>https://community.secop.gov.co/Public/Tendering/OpportunityDetail/Index?noticeUID=CO1.NTC.7320229&amp;isFromPublicArea=True&amp;isModal=true&amp;asPopupView=true</t>
  </si>
  <si>
    <t>ANT-CPS-20250124</t>
  </si>
  <si>
    <t>SONIA LILIAN RAMÍREZ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</si>
  <si>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</si>
  <si>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https://community.secop.gov.co/Public/Tendering/OpportunityDetail/Index?noticeUID=CO1.NTC.7320037&amp;isFromPublicArea=True&amp;isModal=true&amp;asPopupView=true</t>
  </si>
  <si>
    <t>ANT-CPS-20250126</t>
  </si>
  <si>
    <t>JULIETH NATALIA ACOSTA AGUDELO</t>
  </si>
  <si>
    <t>https://community.secop.gov.co/Public/Tendering/OpportunityDetail/Index?noticeUID=CO1.NTC.7320448&amp;isFromPublicArea=True&amp;isModal=true&amp;asPopupView=true</t>
  </si>
  <si>
    <t>ANT-CPS-20250127</t>
  </si>
  <si>
    <t>PAOLA ANDREA CASTILLO RUIZ</t>
  </si>
  <si>
    <t>https://community.secop.gov.co/Public/Tendering/OpportunityDetail/Index?noticeUID=CO1.NTC.7320376&amp;isFromPublicArea=True&amp;isModal=true&amp;asPopupView=true</t>
  </si>
  <si>
    <t>ANT-CPS-20250128</t>
  </si>
  <si>
    <t>RAFAEL GONZALO TORRES SANABRIA</t>
  </si>
  <si>
    <t>https://community.secop.gov.co/Public/Tendering/OpportunityDetail/Index?noticeUID=CO1.NTC.7321537&amp;isFromPublicArea=True&amp;isModal=true&amp;asPopupView=true</t>
  </si>
  <si>
    <t>ANT-CPS-20250129</t>
  </si>
  <si>
    <t>CLAUDIA YOHANA ACOSTA MATEUS</t>
  </si>
  <si>
    <t>https://community.secop.gov.co/Public/Tendering/OpportunityDetail/Index?noticeUID=CO1.NTC.7320706&amp;isFromPublicArea=True&amp;isModal=true&amp;asPopupView=true</t>
  </si>
  <si>
    <t>ANT-CPS-20250130</t>
  </si>
  <si>
    <t>LEIDY JOHANNA SÁNCHEZ BONILLA</t>
  </si>
  <si>
    <t>https://community.secop.gov.co/Public/Tendering/OpportunityDetail/Index?noticeUID=CO1.NTC.7320474&amp;isFromPublicArea=True&amp;isModal=true&amp;asPopupView=true</t>
  </si>
  <si>
    <t>ANT-CPS-20250131</t>
  </si>
  <si>
    <t>DIANA MARCELA PEREZ TORRES</t>
  </si>
  <si>
    <t>https://community.secop.gov.co/Public/Tendering/OpportunityDetail/Index?noticeUID=CO1.NTC.7321006&amp;isFromPublicArea=True&amp;isModal=true&amp;asPopupView=true</t>
  </si>
  <si>
    <t>ANT-CPS-20250132</t>
  </si>
  <si>
    <t>TATIANA ALEJANDRA PAVA OROZCO</t>
  </si>
  <si>
    <t>https://community.secop.gov.co/Public/Tendering/OpportunityDetail/Index?noticeUID=CO1.NTC.7320972&amp;isFromPublicArea=True&amp;isModal=true&amp;asPopupView=true</t>
  </si>
  <si>
    <t>ANT-CPS-20250133</t>
  </si>
  <si>
    <t>ALVARO ANDRES REYES MENDEZ</t>
  </si>
  <si>
    <t>https://community.secop.gov.co/Public/Tendering/OpportunityDetail/Index?noticeUID=CO1.NTC.7321242&amp;isFromPublicArea=True&amp;isModal=true&amp;asPopupView=true</t>
  </si>
  <si>
    <t>ANT-CPS-20250134</t>
  </si>
  <si>
    <t>JUAN FERNANDO LONGAS ROMERO</t>
  </si>
  <si>
    <t>https://community.secop.gov.co/Public/Tendering/OpportunityDetail/Index?noticeUID=CO1.NTC.7321248&amp;isFromPublicArea=True&amp;isModal=true&amp;asPopupView=true</t>
  </si>
  <si>
    <t>ANT-CPS-20250135</t>
  </si>
  <si>
    <t xml:space="preserve">GINA MARÍA FERNANDEZ RODRIGUEZ </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</si>
  <si>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</si>
  <si>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https://community.secop.gov.co/Public/Tendering/OpportunityDetail/Index?noticeUID=CO1.NTC.7321723&amp;isFromPublicArea=True&amp;isModal=true&amp;asPopupView=true</t>
  </si>
  <si>
    <t>ANT-CPS-20250136</t>
  </si>
  <si>
    <t>CAMILA ANDREA MONROY RODRIGUEZ</t>
  </si>
  <si>
    <t>https://community.secop.gov.co/Public/Tendering/OpportunityDetail/Index?noticeUID=CO1.NTC.7321608&amp;isFromPublicArea=True&amp;isModal=true&amp;asPopupView=true</t>
  </si>
  <si>
    <t>ANT-CPS-20250137</t>
  </si>
  <si>
    <t>GERMÁN JOSÉ MORALES SANTOS</t>
  </si>
  <si>
    <t>https://community.secop.gov.co/Public/Tendering/OpportunityDetail/Index?noticeUID=CO1.NTC.7321703&amp;isFromPublicArea=True&amp;isModal=true&amp;asPopupView=true</t>
  </si>
  <si>
    <t>ANT-CPS-20250138</t>
  </si>
  <si>
    <t>LAURA SOFIA MEJIA PUENTES</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</si>
  <si>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</si>
  <si>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https://community.secop.gov.co/Public/Tendering/OpportunityDetail/Index?noticeUID=CO1.NTC.7321627&amp;isFromPublicArea=True&amp;isModal=true&amp;asPopupView=true</t>
  </si>
  <si>
    <t>ANT-CPS-20250139</t>
  </si>
  <si>
    <t>JULIETH TATIANA ALGARRA DULCEY</t>
  </si>
  <si>
    <t>https://community.secop.gov.co/Public/Tendering/OpportunityDetail/Index?noticeUID=CO1.NTC.7321681&amp;isFromPublicArea=True&amp;isModal=true&amp;asPopupView=true</t>
  </si>
  <si>
    <t>ANT-CPS-20250140</t>
  </si>
  <si>
    <t>MARIA DEL PILAR MATALLANA RODRGIUEZ</t>
  </si>
  <si>
    <t>https://community.secop.gov.co/Public/Tendering/OpportunityDetail/Index?noticeUID=CO1.NTC.7323551&amp;isFromPublicArea=True&amp;isModal=true&amp;asPopupView=true</t>
  </si>
  <si>
    <t>ANT-CPS-20250141</t>
  </si>
  <si>
    <t>JUAN CARLOS ESPINOSA RODRÍGUEZ</t>
  </si>
  <si>
    <t>https://community.secop.gov.co/Public/Tendering/OpportunityDetail/Index?noticeUID=CO1.NTC.7321542&amp;isFromPublicArea=True&amp;isModal=true&amp;asPopupView=true</t>
  </si>
  <si>
    <t>ANT-CPS-20250142</t>
  </si>
  <si>
    <t>ANDREA LINNEY SIERRA LADINO</t>
  </si>
  <si>
    <t>https://community.secop.gov.co/Public/Tendering/OpportunityDetail/Index?noticeUID=CO1.NTC.7321541&amp;isFromPublicArea=True&amp;isModal=true&amp;asPopupView=true</t>
  </si>
  <si>
    <t>ANT-CPS-20250143</t>
  </si>
  <si>
    <t>JOHN EDINSON CAMACHO ROMERO</t>
  </si>
  <si>
    <t>https://community.secop.gov.co/Public/Tendering/OpportunityDetail/Index?noticeUID=CO1.NTC.7321734&amp;isFromPublicArea=True&amp;isModal=true&amp;asPopupView=true</t>
  </si>
  <si>
    <t>ANT-CPS-20250144</t>
  </si>
  <si>
    <t>PAOLA ANDREA ROJAS TORRES</t>
  </si>
  <si>
    <t>https://community.secop.gov.co/Public/Tendering/OpportunityDetail/Index?noticeUID=CO1.NTC.7322090&amp;isFromPublicArea=True&amp;isModal=true&amp;asPopupView=true</t>
  </si>
  <si>
    <t>ANT-CPS-20250145</t>
  </si>
  <si>
    <t>JAIRO ARMANDO AMAYA RODRÍGUEZ</t>
  </si>
  <si>
    <t>https://community.secop.gov.co/Public/Tendering/OpportunityDetail/Index?noticeUID=CO1.NTC.7327244&amp;isFromPublicArea=True&amp;isModal=true&amp;asPopupView=true</t>
  </si>
  <si>
    <t>ANT-CPS-20250146</t>
  </si>
  <si>
    <t>DIEGO ALEJANDRO GARZON CRESPO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</si>
  <si>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</si>
  <si>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https://community.secop.gov.co/Public/Tendering/OpportunityDetail/Index?noticeUID=CO1.NTC.7322163&amp;isFromPublicArea=True&amp;isModal=true&amp;asPopupView=true</t>
  </si>
  <si>
    <t>ANT-CPS-20250147</t>
  </si>
  <si>
    <t>ALEX MAURICIO BELTRAN PLAZA</t>
  </si>
  <si>
    <t>https://community.secop.gov.co/Public/Tendering/OpportunityDetail/Index?noticeUID=CO1.NTC.7323519&amp;isFromPublicArea=True&amp;isModal=true&amp;asPopupView=true</t>
  </si>
  <si>
    <t>ANT-CPS-20250148</t>
  </si>
  <si>
    <t>ANDREA LIZBETH PATIÑO MEJIA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</si>
  <si>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</si>
  <si>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https://community.secop.gov.co/Public/Tendering/OpportunityDetail/Index?noticeUID=CO1.NTC.7322769&amp;isFromPublicArea=True&amp;isModal=true&amp;asPopupView=true</t>
  </si>
  <si>
    <t>ANT-CPS-20250149</t>
  </si>
  <si>
    <t>EDWIN ALBEIRO MARTINEZ CHAPARRO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</si>
  <si>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</si>
  <si>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https://community.secop.gov.co/Public/Tendering/OpportunityDetail/Index?noticeUID=CO1.NTC.7322776&amp;isFromPublicArea=True&amp;isModal=true&amp;asPopupView=true</t>
  </si>
  <si>
    <t>ANT-CPS-20250151</t>
  </si>
  <si>
    <t>SOL DEL MAR GARAYCOA DIAZ</t>
  </si>
  <si>
    <t>https://community.secop.gov.co/Public/Tendering/OpportunityDetail/Index?noticeUID=CO1.NTC.7322486&amp;isFromPublicArea=True&amp;isModal=true&amp;asPopupView=true</t>
  </si>
  <si>
    <t>ANT-CPS-20250152</t>
  </si>
  <si>
    <t>JEISSON ALBERTO AMAYA AGUILAR</t>
  </si>
  <si>
    <t>https://community.secop.gov.co/Public/Tendering/OpportunityDetail/Index?noticeUID=CO1.NTC.7324043&amp;isFromPublicArea=True&amp;isModal=true&amp;asPopupView=true</t>
  </si>
  <si>
    <t>ANT-CPS-20250153</t>
  </si>
  <si>
    <t>LUIS FERNANDO PALACIO RIVEROS</t>
  </si>
  <si>
    <t>https://community.secop.gov.co/Public/Tendering/OpportunityDetail/Index?noticeUID=CO1.NTC.7324053&amp;isFromPublicArea=True&amp;isModal=true&amp;asPopupView=true</t>
  </si>
  <si>
    <t>ANT-CPS-20250154</t>
  </si>
  <si>
    <t>RONALDO STEVAN HERNÁNDEZ NAVARRO</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</si>
  <si>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</si>
  <si>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https://community.secop.gov.co/Public/Tendering/OpportunityDetail/Index?noticeUID=CO1.NTC.7323537&amp;isFromPublicArea=True&amp;isModal=true&amp;asPopupView=true</t>
  </si>
  <si>
    <t>ANT-CPS-20250155</t>
  </si>
  <si>
    <t>BELKYS LUVITH PACHECO DURAN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</si>
  <si>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</si>
  <si>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SUBDIRECCIÓN DE ACCESO A TIERRAS EN ZONAS FOCALIZADAS</t>
  </si>
  <si>
    <t>https://community.secop.gov.co/Public/Tendering/OpportunityDetail/Index?noticeUID=CO1.NTC.7322915&amp;isFromPublicArea=True&amp;isModal=true&amp;asPopupView=true</t>
  </si>
  <si>
    <t>ANT-CPS-20250156</t>
  </si>
  <si>
    <t>AMIRCAL ASDRUBAL URBINA FLORES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</si>
  <si>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</si>
  <si>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https://community.secop.gov.co/Public/Tendering/OpportunityDetail/Index?noticeUID=CO1.NTC.7323557&amp;isFromPublicArea=True&amp;isModal=true&amp;asPopupView=true</t>
  </si>
  <si>
    <t>ANT-CPS-20250157</t>
  </si>
  <si>
    <t>PAMELA ANDREA CORONADO PADILLA</t>
  </si>
  <si>
    <t>https://community.secop.gov.co/Public/Tendering/OpportunityDetail/Index?noticeUID=CO1.NTC.7324371&amp;isFromPublicArea=True&amp;isModal=true&amp;asPopupView=true</t>
  </si>
  <si>
    <t>ANT-CPS-20250158</t>
  </si>
  <si>
    <t>JESÚS MAURICIO ROA OME</t>
  </si>
  <si>
    <t>https://community.secop.gov.co/Public/Tendering/OpportunityDetail/Index?noticeUID=CO1.NTC.7324379&amp;isFromPublicArea=True&amp;isModal=true&amp;asPopupView=true</t>
  </si>
  <si>
    <t>ANT-CPS-20250160</t>
  </si>
  <si>
    <t>JULIAN ANDRES PINZON SANCHEZ</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</si>
  <si>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</si>
  <si>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https://community.secop.gov.co/Public/Tendering/OpportunityDetail/Index?noticeUID=CO1.NTC.7324683&amp;isFromPublicArea=True&amp;isModal=true&amp;asPopupView=true</t>
  </si>
  <si>
    <t>ANT-CPS-20250161</t>
  </si>
  <si>
    <t>LIZETH CAMPO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</si>
  <si>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</si>
  <si>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https://community.secop.gov.co/Public/Tendering/OpportunityDetail/Index?noticeUID=CO1.NTC.7323644&amp;isFromPublicArea=True&amp;isModal=true&amp;asPopupView=true</t>
  </si>
  <si>
    <t>ANT-CPS-20250170</t>
  </si>
  <si>
    <t>WENDY DAYAN RODRIGUEZ CASTILLO</t>
  </si>
  <si>
    <t>Prestar servicios profesionales en el acompañamiento, apoyo y ejecución de las actividades derivadas de los proyectos, requerimientos y trámites asignados en el marco de las funciones de la subdirección de procesos agrarios y gestión jurídica</t>
  </si>
  <si>
    <t>SUBDIRECCIÓN DE PROCESOS AGRARIOS Y GESTIÓN JURÍDICA</t>
  </si>
  <si>
    <t>https://community.secop.gov.co/Public/Tendering/OpportunityDetail/Index?noticeUID=CO1.NTC.7323950&amp;isFromPublicArea=True&amp;isModal=true&amp;asPopupView=true</t>
  </si>
  <si>
    <t>ANT-CPS-20250171</t>
  </si>
  <si>
    <t>EDITH VIVIAN AGUDELO GARCIA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</si>
  <si>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</si>
  <si>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https://community.secop.gov.co/Public/Tendering/OpportunityDetail/Index?noticeUID=CO1.NTC.7324071&amp;isFromPublicArea=True&amp;isModal=true&amp;asPopupView=true</t>
  </si>
  <si>
    <t>ANT-CPS-20250172</t>
  </si>
  <si>
    <t>MARIA ALEJANDRA MARTINEZ GOMEZ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</si>
  <si>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</si>
  <si>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https://community.secop.gov.co/Public/Tendering/OpportunityDetail/Index?noticeUID=CO1.NTC.7323961&amp;isFromPublicArea=True&amp;isModal=true&amp;asPopupView=true</t>
  </si>
  <si>
    <t>ANT-CPS-20250173</t>
  </si>
  <si>
    <t>MIGUEL ANGEL SANCHEZ SANABRIA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</si>
  <si>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</si>
  <si>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https://community.secop.gov.co/Public/Tendering/OpportunityDetail/Index?noticeUID=CO1.NTC.7324014&amp;isFromPublicArea=True&amp;isModal=true&amp;asPopupView=true</t>
  </si>
  <si>
    <t>ANT-CPS-20250177</t>
  </si>
  <si>
    <t>NELSON RICARDO BOBADILLA REY</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</si>
  <si>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</si>
  <si>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https://community.secop.gov.co/Public/Tendering/OpportunityDetail/Index?noticeUID=CO1.NTC.7324952&amp;isFromPublicArea=True&amp;isModal=true&amp;asPopupView=true</t>
  </si>
  <si>
    <t>ANT-CPS-20250180</t>
  </si>
  <si>
    <t>BRIAN STEVE CARDOZO BONILLA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</si>
  <si>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</si>
  <si>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https://community.secop.gov.co/Public/Tendering/OpportunityDetail/Index?noticeUID=CO1.NTC.7324145&amp;isFromPublicArea=True&amp;isModal=true&amp;asPopupView=true</t>
  </si>
  <si>
    <t>ANT-CPS-20250181</t>
  </si>
  <si>
    <t>GINA MARCELA ALVAREZ VALDERRAMA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</si>
  <si>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</si>
  <si>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https://community.secop.gov.co/Public/Tendering/OpportunityDetail/Index?noticeUID=CO1.NTC.7325626&amp;isFromPublicArea=True&amp;isModal=true&amp;asPopupView=true</t>
  </si>
  <si>
    <t>ANT-CPS-20250182</t>
  </si>
  <si>
    <t>FABIO ALEXANDER TORRES SANCHEZ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</si>
  <si>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</si>
  <si>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https://community.secop.gov.co/Public/Tendering/OpportunityDetail/Index?noticeUID=CO1.NTC.7325649&amp;isFromPublicArea=True&amp;isModal=true&amp;asPopupView=true</t>
  </si>
  <si>
    <t>MONICA GINETH MONTILLA AVENDAÑO</t>
  </si>
  <si>
    <t>ANT-CPS-20250183</t>
  </si>
  <si>
    <t>CRISTHIAN CAMILO ESCALANTE QUINTERO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</si>
  <si>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</si>
  <si>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https://community.secop.gov.co/Public/Tendering/OpportunityDetail/Index?noticeUID=CO1.NTC.7325666&amp;isFromPublicArea=True&amp;isModal=true&amp;asPopupView=true</t>
  </si>
  <si>
    <t>ANT-CPS-20250184</t>
  </si>
  <si>
    <t>JORGE ALBERTO GUERRERO BARRIGA</t>
  </si>
  <si>
    <t>https://community.secop.gov.co/Public/Tendering/OpportunityDetail/Index?noticeUID=CO1.NTC.7325054&amp;isFromPublicArea=True&amp;isModal=true&amp;asPopupView=true</t>
  </si>
  <si>
    <t>ANT-CPS-20250186</t>
  </si>
  <si>
    <t>SARA JUANITA ARDILA MACHETA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</si>
  <si>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</si>
  <si>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https://community.secop.gov.co/Public/Tendering/OpportunityDetail/Index?noticeUID=CO1.NTC.7344744&amp;isFromPublicArea=True&amp;isModal=true&amp;asPopupView=true</t>
  </si>
  <si>
    <t>ANT-CPS-20250187</t>
  </si>
  <si>
    <t>CHRISTIAN DANIEL MOLINA ROJAS</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</si>
  <si>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</si>
  <si>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https://community.secop.gov.co/Public/Tendering/OpportunityDetail/Index?noticeUID=CO1.NTC.7324481&amp;isFromPublicArea=True&amp;isModal=true&amp;asPopupView=true</t>
  </si>
  <si>
    <t>ANT-CPS-20250188</t>
  </si>
  <si>
    <t xml:space="preserve"> VANESSA PEREA RAMÍREZ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</si>
  <si>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</si>
  <si>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https://community.secop.gov.co/Public/Tendering/OpportunityDetail/Index?noticeUID=CO1.NTC.7324533&amp;isFromPublicArea=True&amp;isModal=true&amp;asPopupView=true</t>
  </si>
  <si>
    <t>ANT-CPS-20250189</t>
  </si>
  <si>
    <t>GLADYS MARITZA FERNANDEZ VALBUENA</t>
  </si>
  <si>
    <t>PRESTAR SERVICIOS PROFESIONALES PARA EL CUMPLIMIENTO DE LOS OBJETIVOS MISIONALES Y/O METAS RELACIONADAS CON COMUNIDADES ÉTNICAS CONTENIDOS EN LOS PROYECTOS DE INVERSIÓN 2025, DE CONFORMIDAD CON LAS FUNCIONES ASIGNADAS A LA DIRECCIÓN DE ASUNTOS ÉTNICOS</t>
  </si>
  <si>
    <t>DIRECCIÓN DE ASUNTOS ÉTNICOS</t>
  </si>
  <si>
    <t>https://community.secop.gov.co/Public/Tendering/OpportunityDetail/Index?noticeUID=CO1.NTC.7324323&amp;isFromPublicArea=True&amp;isModal=true&amp;asPopupView=true</t>
  </si>
  <si>
    <t>ANT-CPS-20250190</t>
  </si>
  <si>
    <t>OLGA MILENA VELANDIA TORRES</t>
  </si>
  <si>
    <t>https://community.secop.gov.co/Public/Tendering/OpportunityDetail/Index?noticeUID=CO1.NTC.7325060&amp;isFromPublicArea=True&amp;isModal=true&amp;asPopupView=true</t>
  </si>
  <si>
    <t>ANT-CPS-20250192</t>
  </si>
  <si>
    <t>JENNY ZAMARA PEÑARANDA</t>
  </si>
  <si>
    <t>https://community.secop.gov.co/Public/Tendering/OpportunityDetail/Index?noticeUID=CO1.NTC.7336892&amp;isFromPublicArea=True&amp;isModal=true&amp;asPopupView=true</t>
  </si>
  <si>
    <t>ANT-CPS-20250194</t>
  </si>
  <si>
    <t>WILLIAM ADRIAN CONTRERAS CERON</t>
  </si>
  <si>
    <t>https://community.secop.gov.co/Public/Tendering/OpportunityDetail/Index?noticeUID=CO1.NTC.7337948&amp;isFromPublicArea=True&amp;isModal=true&amp;asPopupView=true</t>
  </si>
  <si>
    <t>ANT-CPS-20250196</t>
  </si>
  <si>
    <t>LEIDY ESTEFANY CRISTANCHO</t>
  </si>
  <si>
    <t>https://community.secop.gov.co/Public/Tendering/OpportunityDetail/Index?noticeUID=CO1.NTC.7343315&amp;isFromPublicArea=True&amp;isModal=true&amp;asPopupView=true</t>
  </si>
  <si>
    <t>ANT-CPS-20250197</t>
  </si>
  <si>
    <t>LUZ ANGELA MUÑOZ HERNANDEZ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</si>
  <si>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</si>
  <si>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https://community.secop.gov.co/Public/Tendering/OpportunityDetail/Index?noticeUID=CO1.NTC.7324331&amp;isFromPublicArea=True&amp;isModal=true&amp;asPopupView=true</t>
  </si>
  <si>
    <t>ANT-CPS-20250198</t>
  </si>
  <si>
    <t>DIANA CAROLINA MEJIA ALVAREZ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</si>
  <si>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</si>
  <si>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https://community.secop.gov.co/Public/Tendering/OpportunityDetail/Index?noticeUID=CO1.NTC.7324495&amp;isFromPublicArea=True&amp;isModal=true&amp;asPopupView=true</t>
  </si>
  <si>
    <t>ANT-CPS-20250199</t>
  </si>
  <si>
    <t>ISAURA ARÉVALO PEÑALOSA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</si>
  <si>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</si>
  <si>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https://community.secop.gov.co/Public/Tendering/OpportunityDetail/Index?noticeUID=CO1.NTC.7324500&amp;isFromPublicArea=True&amp;isModal=true&amp;asPopupView=true</t>
  </si>
  <si>
    <t>ANT-CPS-20250201</t>
  </si>
  <si>
    <t>JOSE FABIAN CASTAÑEDA ALVAREZ</t>
  </si>
  <si>
    <t>https://community.secop.gov.co/Public/Tendering/OpportunityDetail/Index?noticeUID=CO1.NTC.7326001&amp;isFromPublicArea=True&amp;isModal=true&amp;asPopupView=true</t>
  </si>
  <si>
    <t>ANT-CPS-20250202</t>
  </si>
  <si>
    <t>OSCAR IVAN VELANDIA NOVOA</t>
  </si>
  <si>
    <t>https://community.secop.gov.co/Public/Tendering/OpportunityDetail/Index?noticeUID=CO1.NTC.7342744&amp;isFromPublicArea=True&amp;isModal=true&amp;asPopupView=true</t>
  </si>
  <si>
    <t>ANT-CPS-20250206</t>
  </si>
  <si>
    <t>JUAN SEBASTIAN CRUZ FLOREZ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</si>
  <si>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</si>
  <si>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https://community.secop.gov.co/Public/Tendering/OpportunityDetail/Index?noticeUID=CO1.NTC.7342685&amp;isFromPublicArea=True&amp;isModal=true&amp;asPopupView=true</t>
  </si>
  <si>
    <t>ANT-CPS-20250208</t>
  </si>
  <si>
    <t>DAVID ALEJANDRO CORREA ABRIL</t>
  </si>
  <si>
    <t>https://community.secop.gov.co/Public/Tendering/OpportunityDetail/Index?noticeUID=CO1.NTC.7343411&amp;isFromPublicArea=True&amp;isModal=true&amp;asPopupView=true</t>
  </si>
  <si>
    <t>ANT-CPS-20250211</t>
  </si>
  <si>
    <t>LUIS HERNANDO USAQUEN SILVA</t>
  </si>
  <si>
    <t>https://community.secop.gov.co/Public/Tendering/OpportunityDetail/Index?noticeUID=CO1.NTC.7324854&amp;isFromPublicArea=True&amp;isModal=true&amp;asPopupView=true</t>
  </si>
  <si>
    <t>ANT-CPS-20250213</t>
  </si>
  <si>
    <t>RAFAEL ANDRES PÉREZ VEGA</t>
  </si>
  <si>
    <t>https://community.secop.gov.co/Public/Tendering/OpportunityDetail/Index?noticeUID=CO1.NTC.7324690&amp;isFromPublicArea=True&amp;isModal=true&amp;asPopupView=true</t>
  </si>
  <si>
    <t>ANT-CPS-20250214</t>
  </si>
  <si>
    <t>DIEGO ARMANDO PEREZ ROZO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</si>
  <si>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</si>
  <si>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https://community.secop.gov.co/Public/Tendering/OpportunityDetail/Index?noticeUID=CO1.NTC.7325064&amp;isFromPublicArea=True&amp;isModal=true&amp;asPopupView=true</t>
  </si>
  <si>
    <t>ANT-CPS-20250215</t>
  </si>
  <si>
    <t>YUDY LORENA MENESES QUINTANA</t>
  </si>
  <si>
    <t>https://community.secop.gov.co/Public/Tendering/OpportunityDetail/Index?noticeUID=CO1.NTC.7325067&amp;isFromPublicArea=True&amp;isModal=true&amp;asPopupView=true</t>
  </si>
  <si>
    <t>ANT-CPS-20250218</t>
  </si>
  <si>
    <t>NATALIA DEL PILAR TOCASUCHE CASTRO</t>
  </si>
  <si>
    <t>https://community.secop.gov.co/Public/Tendering/OpportunityDetail/Index?noticeUID=CO1.NTC.7325210&amp;isFromPublicArea=True&amp;isModal=true&amp;asPopupView=true</t>
  </si>
  <si>
    <t>ANT-CPS-20250219</t>
  </si>
  <si>
    <t>LAURA LUZ SANCHEZ TORRES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</si>
  <si>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</si>
  <si>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SUBDIRECCIÓN DE ADMINISTRACIÓN DE TIERRAS DE LA NACIÓN</t>
  </si>
  <si>
    <t>https://community.secop.gov.co/Public/Tendering/OpportunityDetail/Index?noticeUID=CO1.NTC.7325207&amp;isFromPublicArea=True&amp;isModal=true&amp;asPopupView=true</t>
  </si>
  <si>
    <t>ANT-CPS-20250220</t>
  </si>
  <si>
    <t>DIEGO FELIPE SILVA NUMA</t>
  </si>
  <si>
    <t>https://community.secop.gov.co/Public/Tendering/OpportunityDetail/Index?noticeUID=CO1.NTC.7346837&amp;isFromPublicArea=True&amp;isModal=true&amp;asPopupView=true</t>
  </si>
  <si>
    <t>ANT-CPS-20250222</t>
  </si>
  <si>
    <t>JULIAN DAVID GUERRERO ALFONSO</t>
  </si>
  <si>
    <t>https://community.secop.gov.co/Public/Tendering/OpportunityDetail/Index?noticeUID=CO1.NTC.7325176&amp;isFromPublicArea=True&amp;isModal=true&amp;asPopupView=true</t>
  </si>
  <si>
    <t>ANT-CPS-20250224</t>
  </si>
  <si>
    <t>GINA HASBLEYDI VELEZ PERLAZA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</si>
  <si>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</si>
  <si>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SUBDIRECCIÓN DE ASUNTOS ÉTNICOS</t>
  </si>
  <si>
    <t>https://community.secop.gov.co/Public/Tendering/OpportunityDetail/Index?noticeUID=CO1.NTC.7325243&amp;isFromPublicArea=True&amp;isModal=true&amp;asPopupView=true</t>
  </si>
  <si>
    <t>ANT-CPS-20250225</t>
  </si>
  <si>
    <t>LINA MARIA ZULUAGA RODRIGUEZ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</si>
  <si>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</si>
  <si>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https://community.secop.gov.co/Public/Tendering/OpportunityDetail/Index?noticeUID=CO1.NTC.7341102&amp;isFromPublicArea=True&amp;isModal=true&amp;asPopupView=true</t>
  </si>
  <si>
    <t>ANT-CPS-20250226</t>
  </si>
  <si>
    <t>DIEGO ALEXANDER MORENO CASTILLO</t>
  </si>
  <si>
    <t>https://community.secop.gov.co/Public/Tendering/OpportunityDetail/Index?noticeUID=CO1.NTC.7341515&amp;isFromPublicArea=True&amp;isModal=true&amp;asPopupView=true</t>
  </si>
  <si>
    <t>ANT-CPS-20250227</t>
  </si>
  <si>
    <t>YEISON ARLEY GARCÍA PARRA</t>
  </si>
  <si>
    <t>https://community.secop.gov.co/Public/Tendering/OpportunityDetail/Index?noticeUID=CO1.NTC.7325857&amp;isFromPublicArea=True&amp;isModal=true&amp;asPopupView=true</t>
  </si>
  <si>
    <t>ANT-CPS-20250228</t>
  </si>
  <si>
    <t>LAURA DANIELA TORRES CRUZ</t>
  </si>
  <si>
    <t>https://community.secop.gov.co/Public/Tendering/OpportunityDetail/Index?noticeUID=CO1.NTC.7342131&amp;isFromPublicArea=True&amp;isModal=true&amp;asPopupView=true</t>
  </si>
  <si>
    <t>ANT-CPS-20250229</t>
  </si>
  <si>
    <t>ANGGIE TATIANA MERCHAN DIAZ</t>
  </si>
  <si>
    <t>https://community.secop.gov.co/Public/Tendering/OpportunityDetail/Index?noticeUID=CO1.NTC.7342322&amp;isFromPublicArea=True&amp;isModal=true&amp;asPopupView=true</t>
  </si>
  <si>
    <t>ANT-CPS-20250230</t>
  </si>
  <si>
    <t>GINA MARCELA MESTRE</t>
  </si>
  <si>
    <t>https://community.secop.gov.co/Public/Tendering/OpportunityDetail/Index?noticeUID=CO1.NTC.7342703&amp;isFromPublicArea=True&amp;isModal=true&amp;asPopupView=true</t>
  </si>
  <si>
    <t>ANT-CPS-20250232</t>
  </si>
  <si>
    <t>AUGUSTO JOSE ILLIDGE PMIENTA</t>
  </si>
  <si>
    <t>https://community.secop.gov.co/Public/Tendering/OpportunityDetail/Index?noticeUID=CO1.NTC.7325577&amp;isFromPublicArea=True&amp;isModal=true&amp;asPopupView=true</t>
  </si>
  <si>
    <t>ANT-CPS-20250234</t>
  </si>
  <si>
    <t>PAOLA ANDREA LEON VASCO</t>
  </si>
  <si>
    <t>Prestar servicios profesionales en el acompañamiento, apoyo y ejecución de las actividades derivadas de los proyectos, requerimientos y trámites asignados en el marco de las funciones de la Subdirección de Procesos</t>
  </si>
  <si>
    <t>https://community.secop.gov.co/Public/Tendering/OpportunityDetail/Index?noticeUID=CO1.NTC.7339644&amp;isFromPublicArea=True&amp;isModal=true&amp;asPopupView=true</t>
  </si>
  <si>
    <t>ANT-CPS-20250235</t>
  </si>
  <si>
    <t xml:space="preserve">ERICK JULIAN TRUJILLO SANCHEZ </t>
  </si>
  <si>
    <t>https://community.secop.gov.co/Public/Tendering/OpportunityDetail/Index?noticeUID=CO1.NTC.7325262&amp;isFromPublicArea=True&amp;isModal=true&amp;asPopupView=true</t>
  </si>
  <si>
    <t>ANT-CPS-20250237</t>
  </si>
  <si>
    <t>ANA KARINA HUMANEZ POSADA</t>
  </si>
  <si>
    <t>https://community.secop.gov.co/Public/Tendering/OpportunityDetail/Index?noticeUID=CO1.NTC.7344193&amp;isFromPublicArea=True&amp;isModal=true&amp;asPopupView=true</t>
  </si>
  <si>
    <t>ANT-CPS-20250238</t>
  </si>
  <si>
    <t>JONATHAN FELIPE RODRIGUEZ SUAREZ</t>
  </si>
  <si>
    <t>https://community.secop.gov.co/Public/Tendering/OpportunityDetail/Index?noticeUID=CO1.NTC.7325734&amp;isFromPublicArea=True&amp;isModal=true&amp;asPopupView=true</t>
  </si>
  <si>
    <t>ANT-CPS-20250239</t>
  </si>
  <si>
    <t>JENNY PAOLA VILLAR CLAVIJO</t>
  </si>
  <si>
    <t>https://community.secop.gov.co/Public/Tendering/OpportunityDetail/Index?noticeUID=CO1.NTC.7326240&amp;isFromPublicArea=True&amp;isModal=true&amp;asPopupView=true</t>
  </si>
  <si>
    <t>ANT-CPS-20250240</t>
  </si>
  <si>
    <t>LAURA MARCELA BOCANEGRA PATAQUIVA</t>
  </si>
  <si>
    <t>https://community.secop.gov.co/Public/Tendering/OpportunityDetail/Index?noticeUID=CO1.NTC.7326990&amp;isFromPublicArea=True&amp;isModal=true&amp;asPopupView=true</t>
  </si>
  <si>
    <t>ANT-CPS-20250241</t>
  </si>
  <si>
    <t>WILSON ERNESTO CARRASCAL MAHECHA</t>
  </si>
  <si>
    <t>https://community.secop.gov.co/Public/Tendering/OpportunityDetail/Index?noticeUID=CO1.NTC.7326420&amp;isFromPublicArea=True&amp;isModal=true&amp;asPopupView=true</t>
  </si>
  <si>
    <t>ANT-CPS-20250242</t>
  </si>
  <si>
    <t>PAULA ANDREA CASTAÑEDA LOPEZ</t>
  </si>
  <si>
    <t>https://community.secop.gov.co/Public/Tendering/OpportunityDetail/Index?noticeUID=CO1.NTC.7326776&amp;isFromPublicArea=True&amp;isModal=true&amp;asPopupView=true</t>
  </si>
  <si>
    <t>ANT-CPS-20250243</t>
  </si>
  <si>
    <t>LISBETH VANESSA ACOSTA AGUDELO</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</si>
  <si>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</si>
  <si>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https://community.secop.gov.co/Public/Tendering/OpportunityDetail/Index?noticeUID=CO1.NTC.7327262&amp;isFromPublicArea=True&amp;isModal=true&amp;asPopupView=true</t>
  </si>
  <si>
    <t>ANT-CPS-20250244</t>
  </si>
  <si>
    <t>YINSY KATHERINE GRIMALDO SEGURA</t>
  </si>
  <si>
    <t>https://community.secop.gov.co/Public/Tendering/OpportunityDetail/Index?noticeUID=CO1.NTC.7326972&amp;isFromPublicArea=True&amp;isModal=true&amp;asPopupView=true</t>
  </si>
  <si>
    <t>ANT-CPS-20250245</t>
  </si>
  <si>
    <t>NERY JUDITH PEÑA MARTINEZ</t>
  </si>
  <si>
    <t xml:space="preserve">Prestar servicios de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</si>
  <si>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https://community.secop.gov.co/Public/Tendering/OpportunityDetail/Index?noticeUID=CO1.NTC.7326971&amp;isFromPublicArea=True&amp;isModal=true&amp;asPopupView=true</t>
  </si>
  <si>
    <t>ANT-CPS-20250246</t>
  </si>
  <si>
    <t>MARIA PAULA NEIRA GUZMAN</t>
  </si>
  <si>
    <t>https://community.secop.gov.co/Public/Tendering/OpportunityDetail/Index?noticeUID=CO1.NTC.7327264&amp;isFromPublicArea=True&amp;isModal=true&amp;asPopupView=true</t>
  </si>
  <si>
    <t>ANT-CPS-20250247</t>
  </si>
  <si>
    <t>LAURA CAMILA GALÁN GARCIA</t>
  </si>
  <si>
    <t>https://community.secop.gov.co/Public/Tendering/OpportunityDetail/Index?noticeUID=CO1.NTC.7328110&amp;isFromPublicArea=True&amp;isModal=true&amp;asPopupView=true</t>
  </si>
  <si>
    <t>ANT-CPS-20250248</t>
  </si>
  <si>
    <t>CAROLINA CARACAS MINA</t>
  </si>
  <si>
    <t>https://community.secop.gov.co/Public/Tendering/OpportunityDetail/Index?noticeUID=CO1.NTC.7328174&amp;isFromPublicArea=True&amp;isModal=true&amp;asPopupView=true</t>
  </si>
  <si>
    <t>ANT-CPS-20250249</t>
  </si>
  <si>
    <t>SOFÍA ALEJANDRA BENAVIDES CHAMORRO</t>
  </si>
  <si>
    <t>https://community.secop.gov.co/Public/Tendering/OpportunityDetail/Index?noticeUID=CO1.NTC.7329471&amp;isFromPublicArea=True&amp;isModal=true&amp;asPopupView=true</t>
  </si>
  <si>
    <t>ANT-CPS-20250250</t>
  </si>
  <si>
    <t>ANGELO RIOS RAMIREZ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</si>
  <si>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</si>
  <si>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https://community.secop.gov.co/Public/Tendering/OpportunityDetail/Index?noticeUID=CO1.NTC.7327833&amp;isFromPublicArea=True&amp;isModal=true&amp;asPopupView=true</t>
  </si>
  <si>
    <t>ANT-CPS-20250251</t>
  </si>
  <si>
    <t>JOSE LEONARDO GALINDEZ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</si>
  <si>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</si>
  <si>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https://community.secop.gov.co/Public/Tendering/OpportunityDetail/Index?noticeUID=CO1.NTC.7328401&amp;isFromPublicArea=True&amp;isModal=true&amp;asPopupView=true</t>
  </si>
  <si>
    <t>ANT-CPS-20250252</t>
  </si>
  <si>
    <t>LEIDY VIVIANA HUERTAS PASIVE</t>
  </si>
  <si>
    <t>https://community.secop.gov.co/Public/Tendering/OpportunityDetail/Index?noticeUID=CO1.NTC.7329047&amp;isFromPublicArea=True&amp;isModal=true&amp;asPopupView=true</t>
  </si>
  <si>
    <t>ANT-CPS-20250253</t>
  </si>
  <si>
    <t>ROSSY MARCELA ORTIZ SALCEDO</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</si>
  <si>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</si>
  <si>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https://community.secop.gov.co/Public/Tendering/OpportunityDetail/Index?noticeUID=CO1.NTC.7327822&amp;isFromPublicArea=True&amp;isModal=true&amp;asPopupView=true</t>
  </si>
  <si>
    <t>ANT-CPS-20250254</t>
  </si>
  <si>
    <t>NICOLAS ORTEGA HERNANDEZ</t>
  </si>
  <si>
    <t>https://community.secop.gov.co/Public/Tendering/OpportunityDetail/Index?noticeUID=CO1.NTC.7329020&amp;isFromPublicArea=True&amp;isModal=true&amp;asPopupView=true</t>
  </si>
  <si>
    <t>ANT-CPS-20250255</t>
  </si>
  <si>
    <t>OSCAR MAURICIO GARCIA VELASQUEZ</t>
  </si>
  <si>
    <t>https://community.secop.gov.co/Public/Tendering/OpportunityDetail/Index?noticeUID=CO1.NTC.7328052&amp;isFromPublicArea=True&amp;isModal=true&amp;asPopupView=true</t>
  </si>
  <si>
    <t>ANT-CPS-20250256</t>
  </si>
  <si>
    <t>DANIELA VALENTINA PALACIOS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</si>
  <si>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</si>
  <si>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https://community.secop.gov.co/Public/Tendering/OpportunityDetail/Index?noticeUID=CO1.NTC.7328147&amp;isFromPublicArea=True&amp;isModal=true&amp;asPopupView=true</t>
  </si>
  <si>
    <t>ANT-CPS-20250257</t>
  </si>
  <si>
    <t>LAURA CAMILA GARZON NUÑEZ</t>
  </si>
  <si>
    <t>https://community.secop.gov.co/Public/Tendering/OpportunityDetail/Index?noticeUID=CO1.NTC.7330449&amp;isFromPublicArea=True&amp;isModal=true&amp;asPopupView=true</t>
  </si>
  <si>
    <t>ANT-CPS-20250258</t>
  </si>
  <si>
    <t>SABA MAGDALENA ALFONSO MARTINEZ</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</si>
  <si>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</si>
  <si>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https://community.secop.gov.co/Public/Tendering/OpportunityDetail/Index?noticeUID=CO1.NTC.7328140&amp;isFromPublicArea=True&amp;isModal=true&amp;asPopupView=true</t>
  </si>
  <si>
    <t>ANT-CPS-20250259</t>
  </si>
  <si>
    <t>NATALIA ASTROZ GOMEZ</t>
  </si>
  <si>
    <t>https://community.secop.gov.co/Public/Tendering/OpportunityDetail/Index?noticeUID=CO1.NTC.7329460&amp;isFromPublicArea=True&amp;isModal=true&amp;asPopupView=true</t>
  </si>
  <si>
    <t>ANT-CPS-20250260</t>
  </si>
  <si>
    <t>ALEXANDRA GIRALDO PÉREZ</t>
  </si>
  <si>
    <t>https://community.secop.gov.co/Public/Tendering/OpportunityDetail/Index?noticeUID=CO1.NTC.7328499&amp;isFromPublicArea=True&amp;isModal=true&amp;asPopupView=true</t>
  </si>
  <si>
    <t>ANT-CPS-20250261</t>
  </si>
  <si>
    <t>CAMILO ARTURO SALAMANCA OLAVE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</si>
  <si>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</si>
  <si>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https://community.secop.gov.co/Public/Tendering/OpportunityDetail/Index?noticeUID=CO1.NTC.7328483&amp;isFromPublicArea=True&amp;isModal=true&amp;asPopupView=true</t>
  </si>
  <si>
    <t>ANT-CPS-20250262</t>
  </si>
  <si>
    <t>CRISTIAN STIVEN FLOREZ MACIAS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</si>
  <si>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</si>
  <si>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https://community.secop.gov.co/Public/Tendering/OpportunityDetail/Index?noticeUID=CO1.NTC.7328462&amp;isFromPublicArea=True&amp;isModal=true&amp;asPopupView=true</t>
  </si>
  <si>
    <t>ANT-CPS-20250263</t>
  </si>
  <si>
    <t xml:space="preserve">LAURA JIMENA CASTRO BERNAL </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</si>
  <si>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</si>
  <si>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https://community.secop.gov.co/Public/Tendering/OpportunityDetail/Index?noticeUID=CO1.NTC.7328707&amp;isFromPublicArea=True&amp;isModal=true&amp;asPopupView=true</t>
  </si>
  <si>
    <t>ANT-CPS-20250264</t>
  </si>
  <si>
    <t>ESNEIDER ROJAS ULTENGO</t>
  </si>
  <si>
    <t>https://community.secop.gov.co/Public/Tendering/OpportunityDetail/Index?noticeUID=CO1.NTC.7330165&amp;isFromPublicArea=True&amp;isModal=true&amp;asPopupView=true</t>
  </si>
  <si>
    <t>ANT-CPS-20250265</t>
  </si>
  <si>
    <t>YAIR ANTONIO CUMPLIDO RODRIGUEZ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</si>
  <si>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</si>
  <si>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DIRECCIÓN DE GESTIÓN DEL ORDENAMIENTO SOCIAL DE LA PROPIEDAD</t>
  </si>
  <si>
    <t>https://community.secop.gov.co/Public/Tendering/OpportunityDetail/Index?noticeUID=CO1.NTC.7329171&amp;isFromPublicArea=True&amp;isModal=true&amp;asPopupView=true</t>
  </si>
  <si>
    <t>ANT-CPS-20250266</t>
  </si>
  <si>
    <t>JOHANA MARGOTH SÁNCHEZ TOMBE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</si>
  <si>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</si>
  <si>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https://community.secop.gov.co/Public/Tendering/OpportunityDetail/Index?noticeUID=CO1.NTC.7331868&amp;isFromPublicArea=True&amp;isModal=true&amp;asPopupView=true</t>
  </si>
  <si>
    <t>ANT-CPS-20250267</t>
  </si>
  <si>
    <t>CATHERIN LIZETH CASTILLO CAICEDO</t>
  </si>
  <si>
    <t>https://community.secop.gov.co/Public/Tendering/OpportunityDetail/Index?noticeUID=CO1.NTC.7329561&amp;isFromPublicArea=True&amp;isModal=true&amp;asPopupView=true</t>
  </si>
  <si>
    <t>ANT-CPS-20250268</t>
  </si>
  <si>
    <t>LAURA ISABELA PARRA BULLA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</si>
  <si>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</si>
  <si>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https://community.secop.gov.co/Public/Tendering/OpportunityDetail/Index?noticeUID=CO1.NTC.7329585&amp;isFromPublicArea=True&amp;isModal=true&amp;asPopupView=true</t>
  </si>
  <si>
    <t>ANT-CPS-20250269</t>
  </si>
  <si>
    <t>ANA ERIKA CUELLAR CORTES</t>
  </si>
  <si>
    <t>https://community.secop.gov.co/Public/Tendering/OpportunityDetail/Index?noticeUID=CO1.NTC.7329922&amp;isFromPublicArea=True&amp;isModal=true&amp;asPopupView=true</t>
  </si>
  <si>
    <t>ANT-CPS-20250270</t>
  </si>
  <si>
    <t xml:space="preserve">KAROL LUCERO SANCHEZ </t>
  </si>
  <si>
    <t xml:space="preserve">PRESTAR SERVICIOS PROFESIONALES A LA AGENCIA NACIONAL DE
TIERRAS PARA ACOMPAÑAR, GESTIONAR E IMPULSAR ACTIVIDADES Y
PROCESOS MISIONALES A CARGO DE LA DIRECCIÓN GENERAL
</t>
  </si>
  <si>
    <t>https://community.secop.gov.co/Public/Tendering/OpportunityDetail/Index?noticeUID=CO1.NTC.7329996&amp;isFromPublicArea=True&amp;isModal=true&amp;asPopupView=true</t>
  </si>
  <si>
    <t>ANT-CPS-20250271</t>
  </si>
  <si>
    <t>CLAUDIA ROCIO SARABIA PEREZ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</si>
  <si>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</si>
  <si>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https://community.secop.gov.co/Public/Tendering/OpportunityDetail/Index?noticeUID=CO1.NTC.7334081&amp;isFromPublicArea=True&amp;isModal=true&amp;asPopupView=true</t>
  </si>
  <si>
    <t>ANT-CPS-20250272</t>
  </si>
  <si>
    <t>JORGE ENRIQUE CHAVES PERDOMO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</si>
  <si>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</si>
  <si>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https://community.secop.gov.co/Public/Tendering/OpportunityDetail/Index?noticeUID=CO1.NTC.7329970&amp;isFromPublicArea=True&amp;isModal=true&amp;asPopupView=true</t>
  </si>
  <si>
    <t>ANT-CPS-20250273</t>
  </si>
  <si>
    <t>CARLOS ANDRES TERAN JIMENEZ</t>
  </si>
  <si>
    <t>https://community.secop.gov.co/Public/Tendering/OpportunityDetail/Index?noticeUID=CO1.NTC.7334099&amp;isFromPublicArea=True&amp;isModal=true&amp;asPopupView=true</t>
  </si>
  <si>
    <t>ANT-CPS-20250274</t>
  </si>
  <si>
    <t>EDITH PAOLA GARCIA MONCADA</t>
  </si>
  <si>
    <t>https://community.secop.gov.co/Public/Tendering/OpportunityDetail/Index?noticeUID=CO1.NTC.7330551&amp;isFromPublicArea=True&amp;isModal=true&amp;asPopupView=true</t>
  </si>
  <si>
    <t>ANT-CPS-20250275</t>
  </si>
  <si>
    <t>DANIELA STEPHANY ORTIZ SOTO</t>
  </si>
  <si>
    <t>https://community.secop.gov.co/Public/Tendering/OpportunityDetail/Index?noticeUID=CO1.NTC.7331346&amp;isFromPublicArea=True&amp;isModal=true&amp;asPopupView=true</t>
  </si>
  <si>
    <t>ANT-CPS-20250277</t>
  </si>
  <si>
    <t>MARIA FERNANDA MENDOZA HERNANDEZ</t>
  </si>
  <si>
    <t>https://community.secop.gov.co/Public/Tendering/OpportunityDetail/Index?noticeUID=CO1.NTC.7335520&amp;isFromPublicArea=True&amp;isModal=true&amp;asPopupView=true</t>
  </si>
  <si>
    <t>ANT-CPS-20250278</t>
  </si>
  <si>
    <t>JULY ANDREA CARDENAS BAUTISTA</t>
  </si>
  <si>
    <t>PRESTACIÓN DE SERVICIOS PROFESIONALES PARA LA SUBDIRECCIÓN ADMINISTRATIVA Y FINANCIERA DE LA AGENCIA NACIONAL DE TIERRAS</t>
  </si>
  <si>
    <t>https://community.secop.gov.co/Public/Tendering/OpportunityDetail/Index?noticeUID=CO1.NTC.7330349&amp;isFromPublicArea=True&amp;isModal=true&amp;asPopupView=true</t>
  </si>
  <si>
    <t>ANT-CPS-20250279</t>
  </si>
  <si>
    <t>BRAYAN ENRIQUE TORRES JIMENEZ</t>
  </si>
  <si>
    <t>https://community.secop.gov.co/Public/Tendering/OpportunityDetail/Index?noticeUID=CO1.NTC.7334314&amp;isFromPublicArea=True&amp;isModal=true&amp;asPopupView=true</t>
  </si>
  <si>
    <t>ANT-CPS-20250280</t>
  </si>
  <si>
    <t>PAULA JIMENA SARMIENTO OSPINA</t>
  </si>
  <si>
    <t>https://community.secop.gov.co/Public/Tendering/OpportunityDetail/Index?noticeUID=CO1.NTC.7334332&amp;isFromPublicArea=True&amp;isModal=true&amp;asPopupView=true</t>
  </si>
  <si>
    <t>ANT-CPS-20250281</t>
  </si>
  <si>
    <t>PAULA ANDREA ROJAS GUZMAN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</si>
  <si>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</si>
  <si>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https://community.secop.gov.co/Public/Tendering/OpportunityDetail/Index?noticeUID=CO1.NTC.7331138&amp;isFromPublicArea=True&amp;isModal=true&amp;asPopupView=true</t>
  </si>
  <si>
    <t>ANT-CPS-20250282</t>
  </si>
  <si>
    <t>JAVIER ESTEBAN MARIN GALLEGO</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</si>
  <si>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</si>
  <si>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https://community.secop.gov.co/Public/Tendering/OpportunityDetail/Index?noticeUID=CO1.NTC.7331174&amp;isFromPublicArea=True&amp;isModal=true&amp;asPopupView=true</t>
  </si>
  <si>
    <t>ANT-CPS-20250283</t>
  </si>
  <si>
    <t>ROBINSON MARTINEZ OROZCO</t>
  </si>
  <si>
    <t>PRESTAR SERVICIOS COMO APOYO A LA GESTIÓN A LA AGENCIA NACIONAL DE TIERRAS PARA ACOMPAÑAR, GESTIONAR E IMPULSAR ACTIVIDADES Y PROCESOS MISIONALES A CARGO DE LA SECRETARÍA GENERAL</t>
  </si>
  <si>
    <t>https://community.secop.gov.co/Public/Tendering/OpportunityDetail/Index?noticeUID=CO1.NTC.7331248&amp;isFromPublicArea=True&amp;isModal=true&amp;asPopupView=true</t>
  </si>
  <si>
    <t>ANT-CPS-20250284</t>
  </si>
  <si>
    <t>MARIA CAMILA PERDIGON ZORRILLA</t>
  </si>
  <si>
    <t>PRESTAR SERVICIOS PROFESIONALES A LA OFICINA DE PLANEACIÓN PARA EL CUMPLIMIENTO DE SUS FUNCIONES</t>
  </si>
  <si>
    <t>OFICINA DE PLANEACIÓN</t>
  </si>
  <si>
    <t>https://community.secop.gov.co/Public/Tendering/OpportunityDetail/Index?noticeUID=CO1.NTC.7332217&amp;isFromPublicArea=True&amp;isModal=true&amp;asPopupView=true</t>
  </si>
  <si>
    <t>ANT-CPS-20250285</t>
  </si>
  <si>
    <t>PAULA ANDREA RECALDE AGUIRRE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</si>
  <si>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</si>
  <si>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https://community.secop.gov.co/Public/Tendering/OpportunityDetail/Index?noticeUID=CO1.NTC.7331218&amp;isFromPublicArea=True&amp;isModal=true&amp;asPopupView=true</t>
  </si>
  <si>
    <t>ANT-CPS-20250286</t>
  </si>
  <si>
    <t>MATEO MARTINEZ VELEZ</t>
  </si>
  <si>
    <t>https://community.secop.gov.co/Public/Tendering/OpportunityDetail/Index?noticeUID=CO1.NTC.7330913&amp;isFromPublicArea=True&amp;isModal=true&amp;asPopupView=true</t>
  </si>
  <si>
    <t>ANT-CPS-20250287</t>
  </si>
  <si>
    <t>JUAN SEBASTIAN ARAOZ SANCHEZ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</si>
  <si>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</si>
  <si>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https://community.secop.gov.co/Public/Tendering/OpportunityDetail/Index?noticeUID=CO1.NTC.7331707&amp;isFromPublicArea=True&amp;isModal=true&amp;asPopupView=true</t>
  </si>
  <si>
    <t>ANT-CPS-20250288</t>
  </si>
  <si>
    <t>CRISTHIAN ANDRES PEÑA CARO</t>
  </si>
  <si>
    <t>https://community.secop.gov.co/Public/Tendering/OpportunityDetail/Index?noticeUID=CO1.NTC.7336679&amp;isFromPublicArea=True&amp;isModal=true&amp;asPopupView=true</t>
  </si>
  <si>
    <t>ANT-CPS-20250289</t>
  </si>
  <si>
    <t>DIEGO ALEXANDER CRUZ QUICENO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</si>
  <si>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</si>
  <si>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https://community.secop.gov.co/Public/Tendering/OpportunityDetail/Index?noticeUID=CO1.NTC.7332438&amp;isFromPublicArea=True&amp;isModal=true&amp;asPopupView=true</t>
  </si>
  <si>
    <t>ANT-CPS-20250290</t>
  </si>
  <si>
    <t>NICOLAS ARANGO NARVAEZ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</si>
  <si>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</si>
  <si>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https://community.secop.gov.co/Public/Tendering/OpportunityDetail/Index?noticeUID=CO1.NTC.7333373&amp;isFromPublicArea=True&amp;isModal=true&amp;asPopupView=true</t>
  </si>
  <si>
    <t>ANT-CPS-20250291</t>
  </si>
  <si>
    <t>JUAN GABRIEL VARGAS RODRIGUEZ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</si>
  <si>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</si>
  <si>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https://community.secop.gov.co/Public/Tendering/OpportunityDetail/Index?noticeUID=CO1.NTC.7335905&amp;isFromPublicArea=True&amp;isModal=true&amp;asPopupView=true</t>
  </si>
  <si>
    <t>ANT-CPS-20250292</t>
  </si>
  <si>
    <t>KAREN AIDA ESTUPIÑAN ROJAS</t>
  </si>
  <si>
    <t>https://community.secop.gov.co/Public/Tendering/OpportunityDetail/Index?noticeUID=CO1.NTC.7335929&amp;isFromPublicArea=True&amp;isModal=true&amp;asPopupView=true</t>
  </si>
  <si>
    <t>ANT-CPS-20250293</t>
  </si>
  <si>
    <t>ANDERSON DIDER RINCON UBAQUE</t>
  </si>
  <si>
    <t>PRESTACION DE SERVICIOS PROFESIONALES PARA APOYAR A LA OFICINA 
JURIDICA DE LA AGENCIA NACIONAL DE TIERRAS</t>
  </si>
  <si>
    <t>OFICINA JURÍDICA</t>
  </si>
  <si>
    <t>https://community.secop.gov.co/Public/Tendering/OpportunityDetail/Index?noticeUID=CO1.NTC.7331613&amp;isFromPublicArea=True&amp;isModal=true&amp;asPopupView=true</t>
  </si>
  <si>
    <t>ANT-CPS-20250294</t>
  </si>
  <si>
    <t>MIGUEL ANGEL CORTES AMAYA</t>
  </si>
  <si>
    <t>https://community.secop.gov.co/Public/Tendering/OpportunityDetail/Index?noticeUID=CO1.NTC.7332374&amp;isFromPublicArea=True&amp;isModal=true&amp;asPopupView=true</t>
  </si>
  <si>
    <t>ANT-CPS-20250295</t>
  </si>
  <si>
    <t>NATALIA FERNANDA CASTRO GARZON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</si>
  <si>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</si>
  <si>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https://community.secop.gov.co/Public/Tendering/OpportunityDetail/Index?noticeUID=CO1.NTC.7373563&amp;isFromPublicArea=True&amp;isModal=true&amp;asPopupView=true</t>
  </si>
  <si>
    <t>ANT-CPS-20250296</t>
  </si>
  <si>
    <t>LAURA TATIANA GONZALEZ GONZALEZ</t>
  </si>
  <si>
    <t>PRESTACION DE SERVICIOS PROFESIONALES PARA APOYAR A LA OFICINA JURIDICA DE LA AGENCIA NACIONAL DE TIERRAS.</t>
  </si>
  <si>
    <t>https://community.secop.gov.co/Public/Tendering/OpportunityDetail/Index?noticeUID=CO1.NTC.7332837&amp;isFromPublicArea=True&amp;isModal=true&amp;asPopupView=true</t>
  </si>
  <si>
    <t>ANT-CPS-20250297</t>
  </si>
  <si>
    <t>JULYETH SOFIA RUBIO TOVAR</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</si>
  <si>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</si>
  <si>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https://community.secop.gov.co/Public/Tendering/OpportunityDetail/Index?noticeUID=CO1.NTC.7332720&amp;isFromPublicArea=True&amp;isModal=true&amp;asPopupView=true</t>
  </si>
  <si>
    <t>ANT-CPS-20250298</t>
  </si>
  <si>
    <t>MARIA ANGELICA HERRERA AVELLA</t>
  </si>
  <si>
    <t>https://community.secop.gov.co/Public/Tendering/OpportunityDetail/Index?noticeUID=CO1.NTC.7335880&amp;isFromPublicArea=True&amp;isModal=true&amp;asPopupView=true</t>
  </si>
  <si>
    <t>ANT-CPS-20250300</t>
  </si>
  <si>
    <t>JOSE FERNANDO AVILA CHOVA</t>
  </si>
  <si>
    <t>https://community.secop.gov.co/Public/Tendering/OpportunityDetail/Index?noticeUID=CO1.NTC.7332630&amp;isFromPublicArea=True&amp;isModal=true&amp;asPopupView=true</t>
  </si>
  <si>
    <t>ANT-CPS-20250301</t>
  </si>
  <si>
    <t>GERMAN ANDRES GONZALEZ CABARCAS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</si>
  <si>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</si>
  <si>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https://community.secop.gov.co/Public/Tendering/OpportunityDetail/Index?noticeUID=CO1.NTC.7332640&amp;isFromPublicArea=True&amp;isModal=true&amp;asPopupView=true</t>
  </si>
  <si>
    <t>ANT-CPS-20250302</t>
  </si>
  <si>
    <t>ERICK SANTIAGO GUILLEN MELENDEZ</t>
  </si>
  <si>
    <t>https://community.secop.gov.co/Public/Tendering/OpportunityDetail/Index?noticeUID=CO1.NTC.7337216&amp;isFromPublicArea=True&amp;isModal=true&amp;asPopupView=true</t>
  </si>
  <si>
    <t>ANT-CPS-20250303</t>
  </si>
  <si>
    <t>ZULAIMA DIAZ GIL</t>
  </si>
  <si>
    <t>https://community.secop.gov.co/Public/Tendering/OpportunityDetail/Index?noticeUID=CO1.NTC.7332397&amp;isFromPublicArea=True&amp;isModal=true&amp;asPopupView=true</t>
  </si>
  <si>
    <t>ANT-CPS-20250304</t>
  </si>
  <si>
    <t>MARIA DEL PILAR MAGDANIEL VALERA</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</si>
  <si>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</si>
  <si>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https://community.secop.gov.co/Public/Tendering/OpportunityDetail/Index?noticeUID=CO1.NTC.7332535&amp;isFromPublicArea=True&amp;isModal=true&amp;asPopupView=true</t>
  </si>
  <si>
    <t>ANT-CPS-20250305</t>
  </si>
  <si>
    <t>ZAIRA LILIANA SANCHEZ ROMERO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</si>
  <si>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</si>
  <si>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https://community.secop.gov.co/Public/Tendering/OpportunityDetail/Index?noticeUID=CO1.NTC.7333563&amp;isFromPublicArea=True&amp;isModal=true&amp;asPopupView=true</t>
  </si>
  <si>
    <t>ANT-CPS-20250306</t>
  </si>
  <si>
    <t>MARIA CONSTANZA GONZALEZ CUELLAR</t>
  </si>
  <si>
    <t>https://community.secop.gov.co/Public/Tendering/OpportunityDetail/Index?noticeUID=CO1.NTC.7334773&amp;isFromPublicArea=True&amp;isModal=true&amp;asPopupView=true</t>
  </si>
  <si>
    <t>ANT-CPS-20250307</t>
  </si>
  <si>
    <t>ADRIANA MARITZA SEGURA PAEZ</t>
  </si>
  <si>
    <t>https://community.secop.gov.co/Public/Tendering/OpportunityDetail/Index?noticeUID=CO1.NTC.7334779&amp;isFromPublicArea=True&amp;isModal=true&amp;asPopupView=true</t>
  </si>
  <si>
    <t>ANT-CPS-20250308</t>
  </si>
  <si>
    <t>SHARON SAMANTHA SALAMANCA MARULANDA</t>
  </si>
  <si>
    <t>https://community.secop.gov.co/Public/Tendering/OpportunityDetail/Index?noticeUID=CO1.NTC.7334784&amp;isFromPublicArea=True&amp;isModal=true&amp;asPopupView=true</t>
  </si>
  <si>
    <t>ANT-CPS-20250310</t>
  </si>
  <si>
    <t>JULIAN LEONARDO PARDO SANABRIA</t>
  </si>
  <si>
    <t>https://community.secop.gov.co/Public/Tendering/OpportunityDetail/Index?noticeUID=CO1.NTC.7333443&amp;isFromPublicArea=True&amp;isModal=true&amp;asPopupView=true</t>
  </si>
  <si>
    <t>ANT-CPS-20250311</t>
  </si>
  <si>
    <t>DANIEL ALEJANDRO OLAYA ORTIZ</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</si>
  <si>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</si>
  <si>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https://community.secop.gov.co/Public/Tendering/OpportunityDetail/Index?noticeUID=CO1.NTC.7335717&amp;isFromPublicArea=True&amp;isModal=true&amp;asPopupView=true</t>
  </si>
  <si>
    <t>ANT-CPS-20250312</t>
  </si>
  <si>
    <t>DIANA MARIA PAEZ PACHECO</t>
  </si>
  <si>
    <t>https://community.secop.gov.co/Public/Tendering/OpportunityDetail/Index?noticeUID=CO1.NTC.7335514&amp;isFromPublicArea=True&amp;isModal=true&amp;asPopupView=true</t>
  </si>
  <si>
    <t>ANT-CPS-20250313</t>
  </si>
  <si>
    <t>LEIDY VIVIANA DELGADO LOPEZ</t>
  </si>
  <si>
    <t>https://community.secop.gov.co/Public/Tendering/OpportunityDetail/Index?noticeUID=CO1.NTC.7333890&amp;isFromPublicArea=True&amp;isModal=true&amp;asPopupView=true</t>
  </si>
  <si>
    <t>ANT-CPS-20250314</t>
  </si>
  <si>
    <t>MAURICIO NIÑO AVELLA</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</si>
  <si>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</si>
  <si>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https://community.secop.gov.co/Public/Tendering/OpportunityDetail/Index?noticeUID=CO1.NTC.7336523&amp;isFromPublicArea=True&amp;isModal=true&amp;asPopupView=true</t>
  </si>
  <si>
    <t>ANT-CPS-20250315</t>
  </si>
  <si>
    <t>JONATHAN PAEZ RIAÑO</t>
  </si>
  <si>
    <t>PRESTACION DE SERVICIOS PROFESIONALES PARA APOYAR A LA OFICINA JURIDICA DE LA AGENCIA NACIONAL DE TIERRAS</t>
  </si>
  <si>
    <t>https://community.secop.gov.co/Public/Tendering/OpportunityDetail/Index?noticeUID=CO1.NTC.7334266&amp;isFromPublicArea=True&amp;isModal=true&amp;asPopupView=true</t>
  </si>
  <si>
    <t>ANT-CPS-20250316</t>
  </si>
  <si>
    <t>ANGELICA GISSELL HERNANDEZ OCAMPO</t>
  </si>
  <si>
    <t>Prestar servicios profesionales a la Oficina de Planeación para el cumplimiento de sus funciones</t>
  </si>
  <si>
    <t>https://community.secop.gov.co/Public/Tendering/OpportunityDetail/Index?noticeUID=CO1.NTC.7336645&amp;isFromPublicArea=True&amp;isModal=true&amp;asPopupView=true</t>
  </si>
  <si>
    <t>ANT-CPS-20250318</t>
  </si>
  <si>
    <t>CRISTIAN CAMILO ESCOBAR CARDENAS</t>
  </si>
  <si>
    <t>https://community.secop.gov.co/Public/Tendering/OpportunityDetail/Index?noticeUID=CO1.NTC.7336912&amp;isFromPublicArea=True&amp;isModal=true&amp;asPopupView=true</t>
  </si>
  <si>
    <t>ANT-CPS-20250319</t>
  </si>
  <si>
    <t>MARIO ANDRES ALBA VILLARRAGA</t>
  </si>
  <si>
    <t>https://community.secop.gov.co/Public/Tendering/OpportunityDetail/Index?noticeUID=CO1.NTC.7336771&amp;isFromPublicArea=True&amp;isModal=true&amp;asPopupView=true</t>
  </si>
  <si>
    <t>ANT-CPS-20250320</t>
  </si>
  <si>
    <t xml:space="preserve">SERGIO ERNESTO DIAZ CORTES </t>
  </si>
  <si>
    <t>https://community.secop.gov.co/Public/Tendering/OpportunityDetail/Index?noticeUID=CO1.NTC.7334443&amp;isFromPublicArea=True&amp;isModal=true&amp;asPopupView=true</t>
  </si>
  <si>
    <t>ANT-CPS-20250321</t>
  </si>
  <si>
    <t>JULIETH TATIANA BARRIOS ROCHA</t>
  </si>
  <si>
    <t>https://community.secop.gov.co/Public/Tendering/OpportunityDetail/Index?noticeUID=CO1.NTC.7334788&amp;isFromPublicArea=True&amp;isModal=true&amp;asPopupView=true</t>
  </si>
  <si>
    <t>ANT-CPS-20250322</t>
  </si>
  <si>
    <t>JUAN DAVID LOPEZ VARGAS</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</si>
  <si>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</si>
  <si>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https://community.secop.gov.co/Public/Tendering/OpportunityDetail/Index?noticeUID=CO1.NTC.7334662&amp;isFromPublicArea=True&amp;isModal=true&amp;asPopupView=true</t>
  </si>
  <si>
    <t>ANT-CPS-20250323</t>
  </si>
  <si>
    <t>HENRY ORLANDO SILVA BAUTISTA</t>
  </si>
  <si>
    <t>https://community.secop.gov.co/Public/Tendering/OpportunityDetail/Index?noticeUID=CO1.NTC.7334673&amp;isFromPublicArea=True&amp;isModal=true&amp;asPopupView=true</t>
  </si>
  <si>
    <t>ANT-CPS-20250324</t>
  </si>
  <si>
    <t>JASBLEIDY JHOHANA ESCOBAR QUIMBAYO</t>
  </si>
  <si>
    <t>https://community.secop.gov.co/Public/Tendering/OpportunityDetail/Index?noticeUID=CO1.NTC.7335528&amp;isFromPublicArea=True&amp;isModal=true&amp;asPopupView=true</t>
  </si>
  <si>
    <t>ANT-CPS-20250325</t>
  </si>
  <si>
    <t>GIOVANNA ANDREA MEDRANO CASTRO</t>
  </si>
  <si>
    <t>https://community.secop.gov.co/Public/Tendering/OpportunityDetail/Index?noticeUID=CO1.NTC.7334792&amp;isFromPublicArea=True&amp;isModal=true&amp;asPopupView=true</t>
  </si>
  <si>
    <t>ANT-CPS-20250327</t>
  </si>
  <si>
    <t>PABLO ALEJANDRO MANCERA SALGADO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</si>
  <si>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</si>
  <si>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https://community.secop.gov.co/Public/Tendering/OpportunityDetail/Index?noticeUID=CO1.NTC.7335950&amp;isFromPublicArea=True&amp;isModal=true&amp;asPopupView=true</t>
  </si>
  <si>
    <t>ANT-CPS-20250328</t>
  </si>
  <si>
    <t>LIZETH KATERIN PEÑALOZA MOLINA</t>
  </si>
  <si>
    <t>https://community.secop.gov.co/Public/Tendering/OpportunityDetail/Index?noticeUID=CO1.NTC.7336258&amp;isFromPublicArea=True&amp;isModal=true&amp;asPopupView=true</t>
  </si>
  <si>
    <t>ANT-CPS-20250329</t>
  </si>
  <si>
    <t>NATHALIA CAROLINA ROMERO</t>
  </si>
  <si>
    <t>https://community.secop.gov.co/Public/Tendering/OpportunityDetail/Index?noticeUID=CO1.NTC.7338117&amp;isFromPublicArea=True&amp;isModal=true&amp;asPopupView=true</t>
  </si>
  <si>
    <t>ANT-CPS-20250330</t>
  </si>
  <si>
    <t>SONIA ROSA GOMEZ TABOADA</t>
  </si>
  <si>
    <t>https://community.secop.gov.co/Public/Tendering/OpportunityDetail/Index?noticeUID=CO1.NTC.7336135&amp;isFromPublicArea=True&amp;isModal=true&amp;asPopupView=true</t>
  </si>
  <si>
    <t>ANT-CPS-20250331</t>
  </si>
  <si>
    <t>LEYDIS JOHANA MUÑOZ SALAS</t>
  </si>
  <si>
    <t>https://community.secop.gov.co/Public/Tendering/OpportunityDetail/Index?noticeUID=CO1.NTC.7336664&amp;isFromPublicArea=True&amp;isModal=true&amp;asPopupView=true</t>
  </si>
  <si>
    <t>ANT-CPS-20250332</t>
  </si>
  <si>
    <t>CARLOS ALBERTO MARTINEZ ORTIZ</t>
  </si>
  <si>
    <t>https://community.secop.gov.co/Public/Tendering/OpportunityDetail/Index?noticeUID=CO1.NTC.7336713&amp;isFromPublicArea=True&amp;isModal=true&amp;asPopupView=true</t>
  </si>
  <si>
    <t>ANT-CPS-20250333</t>
  </si>
  <si>
    <t>JUAN CARLOS ARIAS RESTREPO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</si>
  <si>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</si>
  <si>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https://community.secop.gov.co/Public/Tendering/OpportunityDetail/Index?noticeUID=CO1.NTC.7335987&amp;isFromPublicArea=True&amp;isModal=true&amp;asPopupView=true</t>
  </si>
  <si>
    <t>ANT-CPS-20250334</t>
  </si>
  <si>
    <t>LINA ALEJANDRA PAEZ RODRIGUEZ</t>
  </si>
  <si>
    <t>Prestación de Servicios Profesionales para la Subdirección Administrativa y Financiera de la Agencia Nacional de Tierras</t>
  </si>
  <si>
    <t>https://community.secop.gov.co/Public/Tendering/OpportunityDetail/Index?noticeUID=CO1.NTC.7335976&amp;isFromPublicArea=True&amp;isModal=true&amp;asPopupView=true</t>
  </si>
  <si>
    <t>ANT-CPS-20250335</t>
  </si>
  <si>
    <t>JORGE ANTONIO MUNEVAR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</si>
  <si>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</si>
  <si>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https://community.secop.gov.co/Public/Tendering/OpportunityDetail/Index?noticeUID=CO1.NTC.7336428&amp;isFromPublicArea=True&amp;isModal=true&amp;asPopupView=true</t>
  </si>
  <si>
    <t>ANT-CPS-20250336</t>
  </si>
  <si>
    <t>CRISTIAN ALEXANDER SANCHEZ TORRES</t>
  </si>
  <si>
    <t>https://community.secop.gov.co/Public/Tendering/OpportunityDetail/Index?noticeUID=CO1.NTC.7337180&amp;isFromPublicArea=True&amp;isModal=true&amp;asPopupView=true</t>
  </si>
  <si>
    <t>ANT-CPS-20250337</t>
  </si>
  <si>
    <t>DIEGO ALEXANDER QUINTANILLA ORTIZ</t>
  </si>
  <si>
    <t>https://community.secop.gov.co/Public/Tendering/OpportunityDetail/Index?noticeUID=CO1.NTC.7336614&amp;isFromPublicArea=True&amp;isModal=true&amp;asPopupView=true</t>
  </si>
  <si>
    <t>ANT-CPS-20250338</t>
  </si>
  <si>
    <t>AUGUSTO BAUTISTA GALVIZ</t>
  </si>
  <si>
    <t>https://community.secop.gov.co/Public/Tendering/OpportunityDetail/Index?noticeUID=CO1.NTC.7336186&amp;isFromPublicArea=True&amp;isModal=true&amp;asPopupView=true</t>
  </si>
  <si>
    <t>ANT-CPS-20250340</t>
  </si>
  <si>
    <t>JHON JAIRO SANCHEZ ORJUELA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</si>
  <si>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</si>
  <si>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https://community.secop.gov.co/Public/Tendering/OpportunityDetail/Index?noticeUID=CO1.NTC.7336962&amp;isFromPublicArea=True&amp;isModal=true&amp;asPopupView=true</t>
  </si>
  <si>
    <t>ANT-CPS-20250341</t>
  </si>
  <si>
    <t>GLORIA STELLA CASTRO GAMBOA</t>
  </si>
  <si>
    <t>https://community.secop.gov.co/Public/Tendering/OpportunityDetail/Index?noticeUID=CO1.NTC.7336628&amp;isFromPublicArea=True&amp;isModal=true&amp;asPopupView=true</t>
  </si>
  <si>
    <t>ANT-CPS-20250342</t>
  </si>
  <si>
    <t xml:space="preserve">JAVER ALEXANDER SOLER GARCIA </t>
  </si>
  <si>
    <t>https://community.secop.gov.co/Public/Tendering/OpportunityDetail/Index?noticeUID=CO1.NTC.7336906&amp;isFromPublicArea=True&amp;isModal=true&amp;asPopupView=true</t>
  </si>
  <si>
    <t>ANT-CPS-20250343</t>
  </si>
  <si>
    <t>PAULA DANIELA MOLINA MORA</t>
  </si>
  <si>
    <t>https://community.secop.gov.co/Public/Tendering/OpportunityDetail/Index?noticeUID=CO1.NTC.7337237&amp;isFromPublicArea=True&amp;isModal=true&amp;asPopupView=true</t>
  </si>
  <si>
    <t>ANT-CPS-20250344</t>
  </si>
  <si>
    <t>WILLIAM EFREN PATAQUIVA PARRA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</si>
  <si>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</si>
  <si>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https://community.secop.gov.co/Public/Tendering/OpportunityDetail/Index?noticeUID=CO1.NTC.7337160&amp;isFromPublicArea=True&amp;isModal=true&amp;asPopupView=true</t>
  </si>
  <si>
    <t>ANT-CPS-20250345</t>
  </si>
  <si>
    <t>LEYDY YULIETH ROMERO ROMERO</t>
  </si>
  <si>
    <t>https://community.secop.gov.co/Public/Tendering/OpportunityDetail/Index?noticeUID=CO1.NTC.7336755&amp;isFromPublicArea=True&amp;isModal=true&amp;asPopupView=true</t>
  </si>
  <si>
    <t>ANT-CPS-20250346</t>
  </si>
  <si>
    <t>JUAN FERNANDO NOVOA WALLES</t>
  </si>
  <si>
    <t>https://community.secop.gov.co/Public/Tendering/OpportunityDetail/Index?noticeUID=CO1.NTC.7339827&amp;isFromPublicArea=True&amp;isModal=true&amp;asPopupView=true</t>
  </si>
  <si>
    <t>ANT-CPS-20250347</t>
  </si>
  <si>
    <t>LUISA FERNANDA ESPITIA BUSTAMANTE</t>
  </si>
  <si>
    <t>https://community.secop.gov.co/Public/Tendering/OpportunityDetail/Index?noticeUID=CO1.NTC.7340609&amp;isFromPublicArea=True&amp;isModal=true&amp;asPopupView=true</t>
  </si>
  <si>
    <t>ANT-CPS-20250348</t>
  </si>
  <si>
    <t>LUIS MIGUEL VELASCO ACERO</t>
  </si>
  <si>
    <t>https://community.secop.gov.co/Public/Tendering/OpportunityDetail/Index?noticeUID=CO1.NTC.7339890&amp;isFromPublicArea=True&amp;isModal=true&amp;asPopupView=true</t>
  </si>
  <si>
    <t>ANT-CPS-20250349</t>
  </si>
  <si>
    <t>MICHELLE VANESSA GUTIERREZ PINEDA</t>
  </si>
  <si>
    <t>https://community.secop.gov.co/Public/Tendering/OpportunityDetail/Index?noticeUID=CO1.NTC.7337613&amp;isFromPublicArea=True&amp;isModal=true&amp;asPopupView=true</t>
  </si>
  <si>
    <t>ANT-CPS-20250350</t>
  </si>
  <si>
    <t>CHRISTOPHER BRYAN GALLEGO GOMEZ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</si>
  <si>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</si>
  <si>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https://community.secop.gov.co/Public/Tendering/OpportunityDetail/Index?noticeUID=CO1.NTC.7346861&amp;isFromPublicArea=True&amp;isModal=true&amp;asPopupView=true</t>
  </si>
  <si>
    <t>ANT-CPS-20250351</t>
  </si>
  <si>
    <t>SERGIO ANDRES ALDANA SALGADO</t>
  </si>
  <si>
    <t xml:space="preserve">PRESTACION DE SERVICIOS PROFESIONALES PARA APOYAR A LA OFICINA JURIDICA DE LA AGENCIA NACIONAL DE TIERRAS </t>
  </si>
  <si>
    <t>https://community.secop.gov.co/Public/Tendering/OpportunityDetail/Index?noticeUID=CO1.NTC.7337334&amp;isFromPublicArea=True&amp;isModal=true&amp;asPopupView=true</t>
  </si>
  <si>
    <t>ANT-CPS-20250352</t>
  </si>
  <si>
    <t>ALEJANDRA BERNAL CONDIA</t>
  </si>
  <si>
    <t>PRESTAR SERVICIOS PROFESIONALES PARA EL DESARROLLO DE LAS 
ACTIVIDADES DESIGNADAS DENTRO DE LA MISIONALIDAD DE LA DIRECCIÓN 
DE ACCESO A TIERRAS DE LA AGENCIA NACIONAL DE TIERRAS EN EL 
MARCO DE LA REFORMA RURAL INTEGRALVALOR CONTRATO</t>
  </si>
  <si>
    <t>https://community.secop.gov.co/Public/Tendering/OpportunityDetail/Index?noticeUID=CO1.NTC.7338729&amp;isFromPublicArea=True&amp;isModal=true&amp;asPopupView=true</t>
  </si>
  <si>
    <t>ANT-CPS-20250353</t>
  </si>
  <si>
    <t>CAMILA HERRERA LOPEZ</t>
  </si>
  <si>
    <t>https://community.secop.gov.co/Public/Tendering/OpportunityDetail/Index?noticeUID=CO1.NTC.7337699&amp;isFromPublicArea=True&amp;isModal=true&amp;asPopupView=true</t>
  </si>
  <si>
    <t>ANT-CPS-20250354</t>
  </si>
  <si>
    <t>JORGE ANDRÉS VALENCIA</t>
  </si>
  <si>
    <t>https://community.secop.gov.co/Public/Tendering/OpportunityDetail/Index?noticeUID=CO1.NTC.7340738&amp;isFromPublicArea=True&amp;isModal=true&amp;asPopupView=true</t>
  </si>
  <si>
    <t>ANT-CPS-20250355</t>
  </si>
  <si>
    <t>NADIA CATALINA VIDAL MISAS</t>
  </si>
  <si>
    <t>https://community.secop.gov.co/Public/Tendering/OpportunityDetail/Index?noticeUID=CO1.NTC.7340308&amp;isFromPublicArea=True&amp;isModal=true&amp;asPopupView=true</t>
  </si>
  <si>
    <t>ANT-CPS-20250356</t>
  </si>
  <si>
    <t>ANGI JULIETH VARGAS MONROY</t>
  </si>
  <si>
    <t>PRESTACION DE SERVICIOS PROFESIONALES PARA LA SUBDIRECCIÓN ADMINISTRATIVA Y FINANCIERA</t>
  </si>
  <si>
    <t>https://community.secop.gov.co/Public/Tendering/OpportunityDetail/Index?noticeUID=CO1.NTC.7337715&amp;isFromPublicArea=True&amp;isModal=true&amp;asPopupView=true</t>
  </si>
  <si>
    <t>ANT-CPS-20250357</t>
  </si>
  <si>
    <t>JAMES HOLMAN RIVERA LINARES</t>
  </si>
  <si>
    <t>https://community.secop.gov.co/Public/Tendering/OpportunityDetail/Index?noticeUID=CO1.NTC.7337192&amp;isFromPublicArea=True&amp;isModal=true&amp;asPopupView=true</t>
  </si>
  <si>
    <t>ANT-CPS-20250359</t>
  </si>
  <si>
    <t>MAYLIN YULEVY PATIÑO MENDOZA</t>
  </si>
  <si>
    <t>https://community.secop.gov.co/Public/Tendering/OpportunityDetail/Index?noticeUID=CO1.NTC.7337878&amp;isFromPublicArea=True&amp;isModal=true&amp;asPopupView=true</t>
  </si>
  <si>
    <t>ANT-CPS-20250360</t>
  </si>
  <si>
    <t>PAOLA ANDREA PERDOMO MARTINEZ</t>
  </si>
  <si>
    <t>https://community.secop.gov.co/Public/Tendering/OpportunityDetail/Index?noticeUID=CO1.NTC.7340710&amp;isFromPublicArea=True&amp;isModal=true&amp;asPopupView=true</t>
  </si>
  <si>
    <t>ANT-CPS-20250361</t>
  </si>
  <si>
    <t>DIANA JAIDY PIÑEROS ESPEJO</t>
  </si>
  <si>
    <t>https://community.secop.gov.co/Public/Tendering/OpportunityDetail/Index?noticeUID=CO1.NTC.7338352&amp;isFromPublicArea=True&amp;isModal=true&amp;asPopupView=true</t>
  </si>
  <si>
    <t>ANT-CPS-20250362</t>
  </si>
  <si>
    <t>SERGIO FELIPE SUÁREZ CORREDOR</t>
  </si>
  <si>
    <t>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</si>
  <si>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https://community.secop.gov.co/Public/Tendering/OpportunityDetail/Index?noticeUID=CO1.NTC.7340015&amp;isFromPublicArea=True&amp;isModal=true&amp;asPopupView=true</t>
  </si>
  <si>
    <t>ANT-CPS-20250363</t>
  </si>
  <si>
    <t>URIEL FERNANDO PIÑEROS VILLATE</t>
  </si>
  <si>
    <t>https://community.secop.gov.co/Public/Tendering/OpportunityDetail/Index?noticeUID=CO1.NTC.7338202&amp;isFromPublicArea=True&amp;isModal=true&amp;asPopupView=true</t>
  </si>
  <si>
    <t>ANT-CPS-20250364</t>
  </si>
  <si>
    <t>LAURA MARGARITA CORTES URQUIJO</t>
  </si>
  <si>
    <t>https://community.secop.gov.co/Public/Tendering/OpportunityDetail/Index?noticeUID=CO1.NTC.7338177&amp;isFromPublicArea=True&amp;isModal=true&amp;asPopupView=true</t>
  </si>
  <si>
    <t>ANT-CPS-20250367</t>
  </si>
  <si>
    <t>HERNAAN CASTILLO PEREZ</t>
  </si>
  <si>
    <t>https://community.secop.gov.co/Public/Tendering/OpportunityDetail/Index?noticeUID=CO1.NTC.7338103&amp;isFromPublicArea=True&amp;isModal=true&amp;asPopupView=true</t>
  </si>
  <si>
    <t>ANT-CPS-20250368</t>
  </si>
  <si>
    <t>ALVARO JAVIER MORENO MERCHAN</t>
  </si>
  <si>
    <t>https://community.secop.gov.co/Public/Tendering/OpportunityDetail/Index?noticeUID=CO1.NTC.7339425&amp;isFromPublicArea=True&amp;isModal=true&amp;asPopupView=true</t>
  </si>
  <si>
    <t>ANT-CPS-20250369</t>
  </si>
  <si>
    <t>ROSA JOHANNA RINCON MOLINA</t>
  </si>
  <si>
    <t>https://community.secop.gov.co/Public/Tendering/OpportunityDetail/Index?noticeUID=CO1.NTC.7338193&amp;isFromPublicArea=True&amp;isModal=true&amp;asPopupView=true</t>
  </si>
  <si>
    <t>ANT-CPS-20250370</t>
  </si>
  <si>
    <t>PAULA ALEJANDRA BARACALDO JACOME</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</si>
  <si>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</si>
  <si>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https://community.secop.gov.co/Public/Tendering/OpportunityDetail/Index?noticeUID=CO1.NTC.7338495&amp;isFromPublicArea=True&amp;isModal=true&amp;asPopupView=true</t>
  </si>
  <si>
    <t>ANT-CPS-20250371</t>
  </si>
  <si>
    <t>DAYANA VICTORIA RIVERA ROMERO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</si>
  <si>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</si>
  <si>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https://community.secop.gov.co/Public/Tendering/OpportunityDetail/Index?noticeUID=CO1.NTC.7338914&amp;isFromPublicArea=True&amp;isModal=true&amp;asPopupView=true</t>
  </si>
  <si>
    <t>ANT-CPS-20250372</t>
  </si>
  <si>
    <t>CRISTIAN CAMILO FONTALVO JARABA</t>
  </si>
  <si>
    <t>https://community.secop.gov.co/Public/Tendering/OpportunityDetail/Index?noticeUID=CO1.NTC.7340083&amp;isFromPublicArea=True&amp;isModal=true&amp;asPopupView=true</t>
  </si>
  <si>
    <t>ANT-CPS-20250373</t>
  </si>
  <si>
    <t>GRACE PAOLA MESA MIRANDA</t>
  </si>
  <si>
    <t>https://community.secop.gov.co/Public/Tendering/OpportunityDetail/Index?noticeUID=CO1.NTC.7340350&amp;isFromPublicArea=True&amp;isModal=true&amp;asPopupView=true</t>
  </si>
  <si>
    <t>ANT-CPS-20250374</t>
  </si>
  <si>
    <t>CRISTIAN OMAR CARRASCAL GAONA</t>
  </si>
  <si>
    <t>https://community.secop.gov.co/Public/Tendering/OpportunityDetail/Index?noticeUID=CO1.NTC.7343040&amp;isFromPublicArea=True&amp;isModal=true&amp;asPopupView=true</t>
  </si>
  <si>
    <t>ANT-CPS-20250375</t>
  </si>
  <si>
    <t>KAREM LORENA ARIZA ZAMBRANO</t>
  </si>
  <si>
    <t>https://community.secop.gov.co/Public/Tendering/OpportunityDetail/Index?noticeUID=CO1.NTC.7343687&amp;isFromPublicArea=True&amp;isModal=true&amp;asPopupView=true</t>
  </si>
  <si>
    <t>ANT-CPS-20250376</t>
  </si>
  <si>
    <t>JULIET CAMILA ROJAS SANCHEZ</t>
  </si>
  <si>
    <t>https://community.secop.gov.co/Public/Tendering/OpportunityDetail/Index?noticeUID=CO1.NTC.7338814&amp;isFromPublicArea=True&amp;isModal=true&amp;asPopupView=true</t>
  </si>
  <si>
    <t>ANT-CPS-20250377</t>
  </si>
  <si>
    <t>YULY ELIANA MENDIVELSO CARO</t>
  </si>
  <si>
    <t>https://community.secop.gov.co/Public/Tendering/OpportunityDetail/Index?noticeUID=CO1.NTC.7339606&amp;isFromPublicArea=True&amp;isModal=true&amp;asPopupView=true</t>
  </si>
  <si>
    <t>ANT-CPS-20250378</t>
  </si>
  <si>
    <t>LAURA MARCELA COY VIVAS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</si>
  <si>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</si>
  <si>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https://community.secop.gov.co/Public/Tendering/OpportunityDetail/Index?noticeUID=CO1.NTC.7338255&amp;isFromPublicArea=True&amp;isModal=true&amp;asPopupView=true</t>
  </si>
  <si>
    <t>ANT-CPS-20250379</t>
  </si>
  <si>
    <t>WILLIAM EFRAIN CASTELLANOS BORDA</t>
  </si>
  <si>
    <t>https://community.secop.gov.co/Public/Tendering/OpportunityDetail/Index?noticeUID=CO1.NTC.7338197&amp;isFromPublicArea=True&amp;isModal=true&amp;asPopupView=true</t>
  </si>
  <si>
    <t>ANT-CPS-20250380</t>
  </si>
  <si>
    <t>RICARDO ANDRES PINZON SAAVEDRA</t>
  </si>
  <si>
    <t>https://community.secop.gov.co/Public/Tendering/OpportunityDetail/Index?noticeUID=CO1.NTC.7344073&amp;isFromPublicArea=True&amp;isModal=true&amp;asPopupView=true</t>
  </si>
  <si>
    <t>ANT-CPS-20250381</t>
  </si>
  <si>
    <t>LAURA KATHERINE ARIAS</t>
  </si>
  <si>
    <t>https://community.secop.gov.co/Public/Tendering/OpportunityDetail/Index?noticeUID=CO1.NTC.7338849&amp;isFromPublicArea=True&amp;isModal=true&amp;asPopupView=true</t>
  </si>
  <si>
    <t>ANT-CPS-20250382</t>
  </si>
  <si>
    <t>JERMIS DENILSON ARGUELLO TORRES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</si>
  <si>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</si>
  <si>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https://community.secop.gov.co/Public/Tendering/OpportunityDetail/Index?noticeUID=CO1.NTC.7338216&amp;isFromPublicArea=True&amp;isModal=true&amp;asPopupView=true</t>
  </si>
  <si>
    <t>ANT-CPS-20250383</t>
  </si>
  <si>
    <t>DIEGO ALBERTO ROJAS RODRIGUEZ</t>
  </si>
  <si>
    <t>https://community.secop.gov.co/Public/Tendering/OpportunityDetail/Index?noticeUID=CO1.NTC.7338933&amp;isFromPublicArea=True&amp;isModal=true&amp;asPopupView=true</t>
  </si>
  <si>
    <t>ANT-CPS-20250384</t>
  </si>
  <si>
    <t>SANDRA MILENA PALECHOR BAUTISTA</t>
  </si>
  <si>
    <t>https://community.secop.gov.co/Public/Tendering/OpportunityDetail/Index?noticeUID=CO1.NTC.7340381&amp;isFromPublicArea=True&amp;isModal=true&amp;asPopupView=true</t>
  </si>
  <si>
    <t>ANT-CPS-20250385</t>
  </si>
  <si>
    <t>LYNNETE CERPA BERNAL</t>
  </si>
  <si>
    <t>https://community.secop.gov.co/Public/Tendering/OpportunityDetail/Index?noticeUID=CO1.NTC.7338544&amp;isFromPublicArea=True&amp;isModal=true&amp;asPopupView=true</t>
  </si>
  <si>
    <t>ANT-CPS-20250386</t>
  </si>
  <si>
    <t>MARIA FERNANDA CAÑON TORRES</t>
  </si>
  <si>
    <t>https://community.secop.gov.co/Public/Tendering/OpportunityDetail/Index?noticeUID=CO1.NTC.7339103&amp;isFromPublicArea=True&amp;isModal=true&amp;asPopupView=true</t>
  </si>
  <si>
    <t>ANT-CPS-20250387</t>
  </si>
  <si>
    <t>JAVIER ANDRÉS RODRÍGUEZ LOVERA</t>
  </si>
  <si>
    <t>https://community.secop.gov.co/Public/Tendering/OpportunityDetail/Index?noticeUID=CO1.NTC.7339877&amp;isFromPublicArea=True&amp;isModal=true&amp;asPopupView=true</t>
  </si>
  <si>
    <t>ANT-CPS-20250388</t>
  </si>
  <si>
    <t>SANDY MARIA FUENTES VILLAR</t>
  </si>
  <si>
    <t>https://community.secop.gov.co/Public/Tendering/OpportunityDetail/Index?noticeUID=CO1.NTC.7339191&amp;isFromPublicArea=True&amp;isModal=true&amp;asPopupView=true</t>
  </si>
  <si>
    <t>ANT-CPS-20250389</t>
  </si>
  <si>
    <t>SHIRLEY TEHERAN ARCINIEGAS</t>
  </si>
  <si>
    <t>https://community.secop.gov.co/Public/Tendering/OpportunityDetail/Index?noticeUID=CO1.NTC.7338721&amp;isFromPublicArea=True&amp;isModal=true&amp;asPopupView=true</t>
  </si>
  <si>
    <t>ANT-CPS-20250390</t>
  </si>
  <si>
    <t>LEONEL CAMILO ROJAS ANZOLA</t>
  </si>
  <si>
    <t>https://community.secop.gov.co/Public/Tendering/OpportunityDetail/Index?noticeUID=CO1.NTC.7338756&amp;isFromPublicArea=True&amp;isModal=true&amp;asPopupView=true</t>
  </si>
  <si>
    <t>ANT-CPS-20250391</t>
  </si>
  <si>
    <t>IVAN RENE DIAZ BLANCO</t>
  </si>
  <si>
    <t>https://community.secop.gov.co/Public/Tendering/OpportunityDetail/Index?noticeUID=CO1.NTC.7340154&amp;isFromPublicArea=True&amp;isModal=true&amp;asPopupView=true</t>
  </si>
  <si>
    <t>ANT-CPS-20250392</t>
  </si>
  <si>
    <t>JORGE HUMBERTO OSORIO</t>
  </si>
  <si>
    <t>https://community.secop.gov.co/Public/Tendering/OpportunityDetail/Index?noticeUID=CO1.NTC.7338398&amp;isFromPublicArea=True&amp;isModal=true&amp;asPopupView=true</t>
  </si>
  <si>
    <t>ANT-CPS-20250393</t>
  </si>
  <si>
    <t>OSCAR IVAN GARZON PINZON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</si>
  <si>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</si>
  <si>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https://community.secop.gov.co/Public/Tendering/OpportunityDetail/Index?noticeUID=CO1.NTC.7339581&amp;isFromPublicArea=True&amp;isModal=true&amp;asPopupView=true</t>
  </si>
  <si>
    <t>ANT-CPS-20250394</t>
  </si>
  <si>
    <t>JUAN DAVID CARREÑO PASCUAS</t>
  </si>
  <si>
    <t>https://community.secop.gov.co/Public/Tendering/OpportunityDetail/Index?noticeUID=CO1.NTC.7341285&amp;isFromPublicArea=True&amp;isModal=true&amp;asPopupView=true</t>
  </si>
  <si>
    <t>ANT-CPS-20250395</t>
  </si>
  <si>
    <t>JAIME ENRIQUE TRIANA ARIAS</t>
  </si>
  <si>
    <t>https://community.secop.gov.co/Public/Tendering/OpportunityDetail/Index?noticeUID=CO1.NTC.7339936&amp;isFromPublicArea=True&amp;isModal=False</t>
  </si>
  <si>
    <t>ANT-CPS-20250396</t>
  </si>
  <si>
    <t>NICOLAYEP VERGEL PEÑARANDA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</si>
  <si>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</si>
  <si>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https://community.secop.gov.co/Public/Tendering/OpportunityDetail/Index?noticeUID=CO1.NTC.7342164&amp;isFromPublicArea=True&amp;isModal=true&amp;asPopupView=true</t>
  </si>
  <si>
    <t>ANT-CPS-20250397</t>
  </si>
  <si>
    <t>SINDY MILENA RUIZ SANTAMARIA</t>
  </si>
  <si>
    <t>https://community.secop.gov.co/Public/Tendering/OpportunityDetail/Index?noticeUID=CO1.NTC.7340539&amp;isFromPublicArea=True&amp;isModal=true&amp;asPopupView=true</t>
  </si>
  <si>
    <t>ANT-CPS-20250398</t>
  </si>
  <si>
    <t>BIVIAN SAMARA SIMMONDS GALINDO</t>
  </si>
  <si>
    <t>https://community.secop.gov.co/Public/Tendering/OpportunityDetail/Index?noticeUID=CO1.NTC.7341252&amp;isFromPublicArea=True&amp;isModal=true&amp;asPopupView=true</t>
  </si>
  <si>
    <t>ANT-CPS-20250399</t>
  </si>
  <si>
    <t>CAROL NATALI SIERRA GOMEZ</t>
  </si>
  <si>
    <t>https://community.secop.gov.co/Public/Tendering/OpportunityDetail/Index?noticeUID=CO1.NTC.7341713&amp;isFromPublicArea=True&amp;isModal=true&amp;asPopupView=true</t>
  </si>
  <si>
    <t>ANT-CPS-20250400</t>
  </si>
  <si>
    <t>LUISA FERNANDA BOSSA GOMEZ</t>
  </si>
  <si>
    <t>https://community.secop.gov.co/Public/Tendering/OpportunityDetail/Index?noticeUID=CO1.NTC.7341773&amp;isFromPublicArea=True&amp;isModal=true&amp;asPopupView=true</t>
  </si>
  <si>
    <t>ANT-CPS-20250401</t>
  </si>
  <si>
    <t>DERLY ALEJANDRA RAMIREZ AVILA</t>
  </si>
  <si>
    <t>https://community.secop.gov.co/Public/Tendering/OpportunityDetail/Index?noticeUID=CO1.NTC.7339718&amp;isFromPublicArea=True&amp;isModal=true&amp;asPopupView=true</t>
  </si>
  <si>
    <t>ANT-CPS-20250402</t>
  </si>
  <si>
    <t>CAROL BRIGITH SANCHEZ GOMEZ</t>
  </si>
  <si>
    <t>https://community.secop.gov.co/Public/Tendering/OpportunityDetail/Index?noticeUID=CO1.NTC.7340311&amp;isFromPublicArea=True&amp;isModal=true&amp;asPopupView=true</t>
  </si>
  <si>
    <t>ANT-CPS-20250403</t>
  </si>
  <si>
    <t>FERNANDO AGUIRRE BONILLA</t>
  </si>
  <si>
    <t>https://community.secop.gov.co/Public/Tendering/OpportunityDetail/Index?noticeUID=CO1.NTC.7339942&amp;isFromPublicArea=True&amp;isModal=true&amp;asPopupView=true</t>
  </si>
  <si>
    <t>ANT-CPS-20250404</t>
  </si>
  <si>
    <t>CESAR ANDRÉS CAICEDO QUESADA</t>
  </si>
  <si>
    <t>https://community.secop.gov.co/Public/Tendering/OpportunityDetail/Index?noticeUID=CO1.NTC.7340402&amp;isFromPublicArea=True&amp;isModal=true&amp;asPopupView=true</t>
  </si>
  <si>
    <t>ANT-CPS-20250405</t>
  </si>
  <si>
    <t>IVONNE JASBLEIDY MARTINEZ GONZALEZ</t>
  </si>
  <si>
    <t>https://community.secop.gov.co/Public/Tendering/OpportunityDetail/Index?noticeUID=CO1.NTC.7340821&amp;isFromPublicArea=True&amp;isModal=true&amp;asPopupView=true</t>
  </si>
  <si>
    <t>ANT-CPS-20250406</t>
  </si>
  <si>
    <t>NICOLAS RODRIGUEZ REYES</t>
  </si>
  <si>
    <t>https://community.secop.gov.co/Public/Tendering/OpportunityDetail/Index?noticeUID=CO1.NTC.7341767&amp;isFromPublicArea=True&amp;isModal=true&amp;asPopupView=true</t>
  </si>
  <si>
    <t>ANT-CPS-20250407</t>
  </si>
  <si>
    <t>GINA MARCELA LUQUE ROJAS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</si>
  <si>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</si>
  <si>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https://community.secop.gov.co/Public/Tendering/OpportunityDetail/Index?noticeUID=CO1.NTC.7341186&amp;isFromPublicArea=True&amp;isModal=true&amp;asPopupView=true</t>
  </si>
  <si>
    <t>ANT-CPS-20250408</t>
  </si>
  <si>
    <t>JEROJAM PAUL RICO VARGAS</t>
  </si>
  <si>
    <t>PRESTACIÓN DE SERVICIOS PROFESIONALES PARA EJERCER ACTIVIDADES DE APOYO EN LA REPRESENTACION JUDICIAL Y EXTRAJUDICIAL DE LA OFICINA JURIDICA DE LA AGENCIA NACIONAL DE TIERRAS</t>
  </si>
  <si>
    <t>https://community.secop.gov.co/Public/Tendering/OpportunityDetail/Index?noticeUID=CO1.NTC.7342909&amp;isFromPublicArea=True&amp;isModal=true&amp;asPopupView=true</t>
  </si>
  <si>
    <t>ANT-CPS-20250409</t>
  </si>
  <si>
    <t>LIZETH NATHALIA TOVAR MARIN</t>
  </si>
  <si>
    <t>https://community.secop.gov.co/Public/Tendering/OpportunityDetail/Index?noticeUID=CO1.NTC.7340053&amp;isFromPublicArea=True&amp;isModal=true&amp;asPopupView=true</t>
  </si>
  <si>
    <t>ANT-CPS-20250410</t>
  </si>
  <si>
    <t>IVAN ENRIQUE PARIAS MORENO</t>
  </si>
  <si>
    <t>https://community.secop.gov.co/Public/Tendering/OpportunityDetail/Index?noticeUID=CO1.NTC.7340501&amp;isFromPublicArea=True&amp;isModal=true&amp;asPopupView=true</t>
  </si>
  <si>
    <t>ANT-CPS-20250411</t>
  </si>
  <si>
    <t>FABIO ALEXIS SALCEDO RODRIGUEZ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</si>
  <si>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</si>
  <si>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https://community.secop.gov.co/Public/Tendering/OpportunityDetail/Index?noticeUID=CO1.NTC.7340455&amp;isFromPublicArea=True&amp;isModal=true&amp;asPopupView=true</t>
  </si>
  <si>
    <t>ANT-CPS-20250412</t>
  </si>
  <si>
    <t>DIEGO ALEJANDRO MANCERA ROMERO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</si>
  <si>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</si>
  <si>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https://community.secop.gov.co/Public/Tendering/OpportunityDetail/Index?noticeUID=CO1.NTC.7343434&amp;isFromPublicArea=True&amp;isModal=true&amp;asPopupView=true</t>
  </si>
  <si>
    <t>ANT-CPS-20250413</t>
  </si>
  <si>
    <t>CRISTIAN FELIPE GOMEZ RIVEROS</t>
  </si>
  <si>
    <t>https://community.secop.gov.co/Public/Tendering/OpportunityDetail/Index?noticeUID=CO1.NTC.7343455&amp;isFromPublicArea=True&amp;isModal=true&amp;asPopupView=true</t>
  </si>
  <si>
    <t>ANT-CPS-20250414</t>
  </si>
  <si>
    <t>MARIA PAULA MORENO MOJICA</t>
  </si>
  <si>
    <t>https://community.secop.gov.co/Public/Tendering/OpportunityDetail/Index?noticeUID=CO1.NTC.7339951&amp;isFromPublicArea=True&amp;isModal=true&amp;asPopupView=true</t>
  </si>
  <si>
    <t>ANT-CPS-20250415</t>
  </si>
  <si>
    <t>ELIANA CAICEDO GARCIA</t>
  </si>
  <si>
    <t>https://community.secop.gov.co/Public/Tendering/OpportunityDetail/Index?noticeUID=CO1.NTC.7342597&amp;isFromPublicArea=True&amp;isModal=true&amp;asPopupView=true</t>
  </si>
  <si>
    <t>ANT-CPS-20250416</t>
  </si>
  <si>
    <t>EDINSON CHRISTIAN STIVE VILLAMIL BECERRA</t>
  </si>
  <si>
    <t>https://community.secop.gov.co/Public/Tendering/OpportunityDetail/Index?noticeUID=CO1.NTC.7343650&amp;isFromPublicArea=True&amp;isModal=true&amp;asPopupView=true</t>
  </si>
  <si>
    <t>ANT-CPS-20250417</t>
  </si>
  <si>
    <t>JOSE ALEJANDRO AYA CASTAÑEDA</t>
  </si>
  <si>
    <t>https://community.secop.gov.co/Public/Tendering/OpportunityDetail/Index?noticeUID=CO1.NTC.7340047&amp;isFromPublicArea=True&amp;isModal=true&amp;asPopupView=true</t>
  </si>
  <si>
    <t>ANT-CPS-20250418</t>
  </si>
  <si>
    <t>JULIAN CAMILO LOPEZ SUAREZ</t>
  </si>
  <si>
    <t>https://community.secop.gov.co/Public/Tendering/OpportunityDetail/Index?noticeUID=CO1.NTC.7340333&amp;isFromPublicArea=True&amp;isModal=true&amp;asPopupView=true</t>
  </si>
  <si>
    <t>ANT-CPS-20250419</t>
  </si>
  <si>
    <t>MARIA ALEJANDRA BELTRAN PINEDA</t>
  </si>
  <si>
    <t>https://community.secop.gov.co/Public/Tendering/OpportunityDetail/Index?noticeUID=CO1.NTC.7340706&amp;isFromPublicArea=True&amp;isModal=true&amp;asPopupView=true</t>
  </si>
  <si>
    <t>ANT-CPS-20250420</t>
  </si>
  <si>
    <t>SEBASTIAN RODRIGUEZ RIVERO</t>
  </si>
  <si>
    <t>https://community.secop.gov.co/Public/Tendering/OpportunityDetail/Index?noticeUID=CO1.NTC.7340576&amp;isFromPublicArea=True&amp;isModal=true&amp;asPopupView=true</t>
  </si>
  <si>
    <t>ANT-CPS-20250421</t>
  </si>
  <si>
    <t>ANYELA LIZETH BLANCO SUAREZ</t>
  </si>
  <si>
    <t>https://community.secop.gov.co/Public/Tendering/OpportunityDetail/Index?noticeUID=CO1.NTC.7341460&amp;isFromPublicArea=True&amp;isModal=true&amp;asPopupView=true</t>
  </si>
  <si>
    <t>ANT-CPS-20250422</t>
  </si>
  <si>
    <t>DIANA ESPERANZA BURBANO MUÑOZ</t>
  </si>
  <si>
    <t>https://community.secop.gov.co/Public/Tendering/OpportunityDetail/Index?noticeUID=CO1.NTC.7343974&amp;isFromPublicArea=True&amp;isModal=true&amp;asPopupView=true</t>
  </si>
  <si>
    <t>ANT-CPS-20250423</t>
  </si>
  <si>
    <t>JUAN DAVID RAMIREZ CAICEDO</t>
  </si>
  <si>
    <t xml:space="preserve">PRESTACIÓN DE SERVICIOS PROFESIONALES PARA LA SUBDIRECCIÓN ADMINISTRATIVA Y FINANCIERA DE LA AGENCIA NACIONAL DE TIERRAS.  </t>
  </si>
  <si>
    <t>https://community.secop.gov.co/Public/Tendering/OpportunityDetail/Index?noticeUID=CO1.NTC.7340382&amp;isFromPublicArea=True&amp;isModal=true&amp;asPopupView=true</t>
  </si>
  <si>
    <t>ANT-CPS-20250424</t>
  </si>
  <si>
    <t>SANDRA MARCELA RIAÑO HERNANDEZ</t>
  </si>
  <si>
    <t>https://community.secop.gov.co/Public/Tendering/OpportunityDetail/Index?noticeUID=CO1.NTC.7342791&amp;isFromPublicArea=True&amp;isModal=true&amp;asPopupView=true</t>
  </si>
  <si>
    <t>ANT-CPS-20250425</t>
  </si>
  <si>
    <t>VALENTINA CARDENAS GOMEZ</t>
  </si>
  <si>
    <t>https://community.secop.gov.co/Public/Tendering/OpportunityDetail/Index?noticeUID=CO1.NTC.7342771&amp;isFromPublicArea=True&amp;isModal=true&amp;asPopupView=true</t>
  </si>
  <si>
    <t>ANT-CPS-20250426</t>
  </si>
  <si>
    <t>INGRID JINETH GOMEZ PAJARITO</t>
  </si>
  <si>
    <t>https://community.secop.gov.co/Public/Tendering/OpportunityDetail/Index?noticeUID=CO1.NTC.7340158&amp;isFromPublicArea=True&amp;isModal=true&amp;asPopupView=true</t>
  </si>
  <si>
    <t>ANT-CPS-20250427</t>
  </si>
  <si>
    <t>RAUL ANDRES MELO DUQUE</t>
  </si>
  <si>
    <t>https://community.secop.gov.co/Public/Tendering/OpportunityDetail/Index?noticeUID=CO1.NTC.7341286&amp;isFromPublicArea=True&amp;isModal=true&amp;asPopupView=true</t>
  </si>
  <si>
    <t>ANT-CPS-20250428</t>
  </si>
  <si>
    <t>LUIS ALBERTO TORRES</t>
  </si>
  <si>
    <t>https://community.secop.gov.co/Public/Tendering/OpportunityDetail/Index?noticeUID=CO1.NTC.7340432&amp;isFromPublicArea=True&amp;isModal=true&amp;asPopupView=true</t>
  </si>
  <si>
    <t>ANT-CPS-20250429</t>
  </si>
  <si>
    <t>GINA CONSTANZA OSPINA JUNCA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</si>
  <si>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</si>
  <si>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https://community.secop.gov.co/Public/Tendering/OpportunityDetail/Index?noticeUID=CO1.NTC.7341168&amp;isFromPublicArea=True&amp;isModal=true&amp;asPopupView=true</t>
  </si>
  <si>
    <t>ANT-CPS-20250430</t>
  </si>
  <si>
    <t>YINETH ACOSTA BAHAMON</t>
  </si>
  <si>
    <t>https://community.secop.gov.co/Public/Tendering/OpportunityDetail/Index?noticeUID=CO1.NTC.7342707&amp;isFromPublicArea=True&amp;isModal=true&amp;asPopupView=true</t>
  </si>
  <si>
    <t>ANT-CPS-20250431</t>
  </si>
  <si>
    <t>YOELIS SANDRITH FARELO FRAGOSO</t>
  </si>
  <si>
    <t>https://community.secop.gov.co/Public/Tendering/OpportunityDetail/Index?noticeUID=CO1.NTC.7341154&amp;isFromPublicArea=True&amp;isModal=true&amp;asPopupView=true</t>
  </si>
  <si>
    <t>ANT-CPS-20250432</t>
  </si>
  <si>
    <t>NORMAN ROBLEDO RODRÍGUEZ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</si>
  <si>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</si>
  <si>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https://community.secop.gov.co/Public/Tendering/OpportunityDetail/Index?noticeUID=CO1.NTC.7341356&amp;isFromPublicArea=True&amp;isModal=true&amp;asPopupView=true</t>
  </si>
  <si>
    <t>ANT-CPS-20250433</t>
  </si>
  <si>
    <t>MAIRA ALEJANDRA ORTEGA ARENAS</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</si>
  <si>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</si>
  <si>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https://community.secop.gov.co/Public/Tendering/OpportunityDetail/Index?noticeUID=CO1.NTC.7341398&amp;isFromPublicArea=True&amp;isModal=true&amp;asPopupView=true</t>
  </si>
  <si>
    <t>ANT-CPS-20250434</t>
  </si>
  <si>
    <t>YEIMMY CAROLINA ÁNGULO POVEDA</t>
  </si>
  <si>
    <t>https://community.secop.gov.co/Public/Tendering/OpportunityDetail/Index?noticeUID=CO1.NTC.7341338&amp;isFromPublicArea=True&amp;isModal=true&amp;asPopupView=true</t>
  </si>
  <si>
    <t>ANT-CPS-20250435</t>
  </si>
  <si>
    <t>JAIRO FELIPE CAMARGO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</si>
  <si>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</si>
  <si>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https://community.secop.gov.co/Public/Tendering/OpportunityDetail/Index?noticeUID=CO1.NTC.7342063&amp;isFromPublicArea=True&amp;isModal=true&amp;asPopupView=true</t>
  </si>
  <si>
    <t>ANT-CPS-20250436</t>
  </si>
  <si>
    <t>PEDRO EVERNEY RINCON HERNANDEZ</t>
  </si>
  <si>
    <t>https://community.secop.gov.co/Public/Tendering/OpportunityDetail/Index?noticeUID=CO1.NTC.7342115&amp;isFromPublicArea=True&amp;isModal=true&amp;asPopupView=true</t>
  </si>
  <si>
    <t>ANT-CPS-20250437</t>
  </si>
  <si>
    <t>RAFAEL EDUARDO GALEANO ARDILA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</si>
  <si>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</si>
  <si>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https://community.secop.gov.co/Public/Tendering/OpportunityDetail/Index?noticeUID=CO1.NTC.7342309&amp;isFromPublicArea=True&amp;isModal=true&amp;asPopupView=true</t>
  </si>
  <si>
    <t>ANT-CPS-20250438</t>
  </si>
  <si>
    <t>MARIA CAMILA DUQUE CASTILLO</t>
  </si>
  <si>
    <t>https://community.secop.gov.co/Public/Tendering/OpportunityDetail/Index?noticeUID=CO1.NTC.7343850&amp;isFromPublicArea=True&amp;isModal=true&amp;asPopupView=true</t>
  </si>
  <si>
    <t>ANT-CPS-20250439</t>
  </si>
  <si>
    <t>LIBIA ANDREA BUITRAGO MARTINEZ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</si>
  <si>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</si>
  <si>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https://community.secop.gov.co/Public/Tendering/OpportunityDetail/Index?noticeUID=CO1.NTC.7343837&amp;isFromPublicArea=True&amp;isModal=true&amp;asPopupView=true</t>
  </si>
  <si>
    <t>ANT-CPS-20250440</t>
  </si>
  <si>
    <t>RAUL FELIPE ARDILA LADINO</t>
  </si>
  <si>
    <t>https://community.secop.gov.co/Public/Tendering/OpportunityDetail/Index?noticeUID=CO1.NTC.7342129&amp;isFromPublicArea=True&amp;isModal=true&amp;asPopupView=true</t>
  </si>
  <si>
    <t>ANT-CPS-20250441</t>
  </si>
  <si>
    <t>MARLIN YULIANA CARRASCAL ROZO</t>
  </si>
  <si>
    <t>https://community.secop.gov.co/Public/Tendering/OpportunityDetail/Index?noticeUID=CO1.NTC.7344708&amp;isFromPublicArea=True&amp;isModal=true&amp;asPopupView=true</t>
  </si>
  <si>
    <t>ANT-CPS-20250442</t>
  </si>
  <si>
    <t>ROSA EDITH CORREA ROJAS</t>
  </si>
  <si>
    <t>https://community.secop.gov.co/Public/Tendering/OpportunityDetail/Index?noticeUID=CO1.NTC.7342564&amp;isFromPublicArea=True&amp;isModal=true&amp;asPopupView=true</t>
  </si>
  <si>
    <t>ANT-CPS-20250443</t>
  </si>
  <si>
    <t>BRAYAN DAVID HERRERA BETANCOURT</t>
  </si>
  <si>
    <t>https://community.secop.gov.co/Public/Tendering/OpportunityDetail/Index?noticeUID=CO1.NTC.7343580&amp;isFromPublicArea=True&amp;isModal=true&amp;asPopupView=true</t>
  </si>
  <si>
    <t>ANT-CPS-20250444</t>
  </si>
  <si>
    <t>HERNAN DARIO CAMELO PINZON</t>
  </si>
  <si>
    <t>https://community.secop.gov.co/Public/Tendering/OpportunityDetail/Index?noticeUID=CO1.NTC.7342739&amp;isFromPublicArea=True&amp;isModal=true&amp;asPopupView=true</t>
  </si>
  <si>
    <t>ANT-CPS-20250445</t>
  </si>
  <si>
    <t>DIANA PAOLA MANOSALVA MANCHEGO</t>
  </si>
  <si>
    <t>https://community.secop.gov.co/Public/Tendering/OpportunityDetail/Index?noticeUID=CO1.NTC.7348678&amp;isFromPublicArea=True&amp;isModal=true&amp;asPopupView=true</t>
  </si>
  <si>
    <t>ANT-CPS-20250446</t>
  </si>
  <si>
    <t>ANGIE PAOLA TORRES GONZALEZ</t>
  </si>
  <si>
    <t>https://community.secop.gov.co/Public/Tendering/OpportunityDetail/Index?noticeUID=CO1.NTC.7342817&amp;isFromPublicArea=True&amp;isModal=true&amp;asPopupView=true</t>
  </si>
  <si>
    <t>ANT-CPS-20250447</t>
  </si>
  <si>
    <t>LUCY PAOLA AGUIRRE BEJARANO</t>
  </si>
  <si>
    <t>https://community.secop.gov.co/Public/Tendering/OpportunityDetail/Index?noticeUID=CO1.NTC.7345734&amp;isFromPublicArea=True&amp;isModal=true&amp;asPopupView=true</t>
  </si>
  <si>
    <t>ANT-CPS-20250448</t>
  </si>
  <si>
    <t>YINA ALEXA CORDOBA BEDOYA</t>
  </si>
  <si>
    <t>https://community.secop.gov.co/Public/Tendering/OpportunityDetail/Index?noticeUID=CO1.NTC.7347557&amp;isFromPublicArea=True&amp;isModal=true&amp;asPopupView=true</t>
  </si>
  <si>
    <t>ANT-CPS-20250449</t>
  </si>
  <si>
    <t>MATILDE RUEDA PLATA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</si>
  <si>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</si>
  <si>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https://community.secop.gov.co/Public/Tendering/OpportunityDetail/Index?noticeUID=CO1.NTC.7344098&amp;isFromPublicArea=True&amp;isModal=true&amp;asPopupView=true</t>
  </si>
  <si>
    <t>ANT-CPS-20250450</t>
  </si>
  <si>
    <t xml:space="preserve">CAROLINA APONTE GOMEZ	</t>
  </si>
  <si>
    <t>https://community.secop.gov.co/Public/Tendering/OpportunityDetail/Index?noticeUID=CO1.NTC.7343934&amp;isFromPublicArea=True&amp;isModal=true&amp;asPopupView=true</t>
  </si>
  <si>
    <t>ANT-CPS-20250451</t>
  </si>
  <si>
    <t>LUISA FERNANDA RODRIGUEZ CALDERON</t>
  </si>
  <si>
    <t>https://community.secop.gov.co/Public/Tendering/OpportunityDetail/Index?noticeUID=CO1.NTC.7349725&amp;isFromPublicArea=True&amp;isModal=true&amp;asPopupView=true</t>
  </si>
  <si>
    <t>ANT-CPS-20250452</t>
  </si>
  <si>
    <t>LUIS HERNAN DIAZ MORENO</t>
  </si>
  <si>
    <t>https://community.secop.gov.co/Public/Tendering/OpportunityDetail/Index?noticeUID=CO1.NTC.7346167&amp;isFromPublicArea=True&amp;isModal=true&amp;asPopupView=true</t>
  </si>
  <si>
    <t>ANT-CPS-20250453</t>
  </si>
  <si>
    <t>DANIEL ALFONSO LOZANO SIERRA</t>
  </si>
  <si>
    <t>https://community.secop.gov.co/Public/Tendering/OpportunityDetail/Index?noticeUID=CO1.NTC.7344506&amp;isFromPublicArea=True&amp;isModal=true&amp;asPopupView=true</t>
  </si>
  <si>
    <t>ANT-CPS-20250454</t>
  </si>
  <si>
    <t>GINA MARÍA VELASCO FORERO</t>
  </si>
  <si>
    <t>https://community.secop.gov.co/Public/Tendering/OpportunityDetail/Index?noticeUID=CO1.NTC.7350535&amp;isFromPublicArea=True&amp;isModal=true&amp;asPopupView=true</t>
  </si>
  <si>
    <t>ANT-CPS-20250455</t>
  </si>
  <si>
    <t>JEIMY ROCIO VARELA SASTRE</t>
  </si>
  <si>
    <t>https://community.secop.gov.co/Public/Tendering/OpportunityDetail/Index?noticeUID=CO1.NTC.7343994&amp;isFromPublicArea=True&amp;isModal=true&amp;asPopupView=true</t>
  </si>
  <si>
    <t>ANT-CPS-20250456</t>
  </si>
  <si>
    <t>LINA MARIA COVALEDA PINTO</t>
  </si>
  <si>
    <t>https://community.secop.gov.co/Public/Tendering/OpportunityDetail/Index?noticeUID=CO1.NTC.7344380&amp;isFromPublicArea=True&amp;isModal=true&amp;asPopupView=true</t>
  </si>
  <si>
    <t>ANT-CPS-20250457</t>
  </si>
  <si>
    <t>NICOLAS ALFONSO BERMUDEZ DUSSAN</t>
  </si>
  <si>
    <t>https://community.secop.gov.co/Public/Tendering/OpportunityDetail/Index?noticeUID=CO1.NTC.7343860&amp;isFromPublicArea=True&amp;isModal=true&amp;asPopupView=true</t>
  </si>
  <si>
    <t>ANT-CPS-20250458</t>
  </si>
  <si>
    <t>DIEGO ALEXANDER BUSTOS PRIETO</t>
  </si>
  <si>
    <t>https://community.secop.gov.co/Public/Tendering/OpportunityDetail/Index?noticeUID=CO1.NTC.7343932&amp;isFromPublicArea=True&amp;isModal=true&amp;asPopupView=true</t>
  </si>
  <si>
    <t>ANT-CPS-20250459</t>
  </si>
  <si>
    <t>TREICY PAOLA GAVIRIA MORENO</t>
  </si>
  <si>
    <t>Prestación de servicios profesionales para la Subdirección  Administrativa y Financiera de la Agencia Nacional de Tierras</t>
  </si>
  <si>
    <t>https://community.secop.gov.co/Public/Tendering/OpportunityDetail/Index?noticeUID=CO1.NTC.7343966&amp;isFromPublicArea=True&amp;isModal=true&amp;asPopupView=true</t>
  </si>
  <si>
    <t>ANT-CPS-20250460</t>
  </si>
  <si>
    <t>DIANA MARCELA HERNANDEZ RODRIGUEZ</t>
  </si>
  <si>
    <t>https://community.secop.gov.co/Public/Tendering/OpportunityDetail/Index?noticeUID=CO1.NTC.7347208&amp;isFromPublicArea=True&amp;isModal=true&amp;asPopupView=true</t>
  </si>
  <si>
    <t>ANT-CPS-20250461</t>
  </si>
  <si>
    <t>CLAUDIA MARCELA NIETO ARROYO</t>
  </si>
  <si>
    <t>https://community.secop.gov.co/Public/Tendering/OpportunityDetail/Index?noticeUID=CO1.NTC.7344703&amp;isFromPublicArea=True&amp;isModal=true&amp;asPopupView=true</t>
  </si>
  <si>
    <t>ANT-CPS-20250462</t>
  </si>
  <si>
    <t>BRESNEIDER ARMANDO PACHÓN RODRÍGUEZ</t>
  </si>
  <si>
    <t>https://community.secop.gov.co/Public/Tendering/OpportunityDetail/Index?noticeUID=CO1.NTC.7344538&amp;isFromPublicArea=True&amp;isModal=true&amp;asPopupView=true</t>
  </si>
  <si>
    <t>ANT-CPS-20250463</t>
  </si>
  <si>
    <t>SHOUNY DAYAN GARCIA BELLO</t>
  </si>
  <si>
    <t>https://community.secop.gov.co/Public/Tendering/OpportunityDetail/Index?noticeUID=CO1.NTC.7346817&amp;isFromPublicArea=True&amp;isModal=true&amp;asPopupView=true</t>
  </si>
  <si>
    <t>ANT-CPS-20250464</t>
  </si>
  <si>
    <t>YANET SELENE GONZALEZ GONZALEZ</t>
  </si>
  <si>
    <t>Prestación de servicios de apoyo a la gestión a la subdirección administrativa y financiera de la agencia nacional de tierras</t>
  </si>
  <si>
    <t>https://community.secop.gov.co/Public/Tendering/OpportunityDetail/Index?noticeUID=CO1.NTC.7347906&amp;isFromPublicArea=True&amp;isModal=true&amp;asPopupView=true</t>
  </si>
  <si>
    <t>ANT-CPS-20250465</t>
  </si>
  <si>
    <t>GUSTAVO ERNESTO TOLEDO JEREZ</t>
  </si>
  <si>
    <t>https://community.secop.gov.co/Public/Tendering/OpportunityDetail/Index?noticeUID=CO1.NTC.7350351&amp;isFromPublicArea=True&amp;isModal=true&amp;asPopupView=true</t>
  </si>
  <si>
    <t>ANT-CPS-20250466</t>
  </si>
  <si>
    <t>MARTHA CECILIA DAGER GARCIA</t>
  </si>
  <si>
    <t>https://community.secop.gov.co/Public/Tendering/OpportunityDetail/Index?noticeUID=CO1.NTC.7352128&amp;isFromPublicArea=True&amp;isModal=true&amp;asPopupView=true</t>
  </si>
  <si>
    <t>ANT-CPS-20250467</t>
  </si>
  <si>
    <t>MIGUEL ANGEL GARCES VILLAMIL</t>
  </si>
  <si>
    <t>https://community.secop.gov.co/Public/Tendering/OpportunityDetail/Index?noticeUID=CO1.NTC.7344047&amp;isFromPublicArea=True&amp;isModal=true&amp;asPopupView=true</t>
  </si>
  <si>
    <t>ANT-CPS-20250468</t>
  </si>
  <si>
    <t>CRISTIAN CAMILO BERMUDEZ VELANDIA</t>
  </si>
  <si>
    <t>https://community.secop.gov.co/Public/Tendering/OpportunityDetail/Index?noticeUID=CO1.NTC.7344475&amp;isFromPublicArea=True&amp;isModal=true&amp;asPopupView=true</t>
  </si>
  <si>
    <t>ANT-CPS-20250469</t>
  </si>
  <si>
    <t>YULI JOHANA ZAMORA FORERO</t>
  </si>
  <si>
    <t>https://community.secop.gov.co/Public/Tendering/OpportunityDetail/Index?noticeUID=CO1.NTC.7344081&amp;isFromPublicArea=True&amp;isModal=true&amp;asPopupView=true</t>
  </si>
  <si>
    <t>ANT-CPS-20250470</t>
  </si>
  <si>
    <t>GINA LISETH CARABALLO MANRIQUE</t>
  </si>
  <si>
    <t>https://community.secop.gov.co/Public/Tendering/OpportunityDetail/Index?noticeUID=CO1.NTC.7344487&amp;isFromPublicArea=True&amp;isModal=true&amp;asPopupView=true</t>
  </si>
  <si>
    <t>ANT-CPS-20250471</t>
  </si>
  <si>
    <t>JORGE ANDRES GUAMAN GALINDO</t>
  </si>
  <si>
    <t>https://community.secop.gov.co/Public/Tendering/OpportunityDetail/Index?noticeUID=CO1.NTC.7346054&amp;isFromPublicArea=True&amp;isModal=true&amp;asPopupView=true</t>
  </si>
  <si>
    <t>ANT-CPS-20250472</t>
  </si>
  <si>
    <t>JUAN DAVID AGUDELO DIAZ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</si>
  <si>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</si>
  <si>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https://community.secop.gov.co/Public/Tendering/OpportunityDetail/Index?noticeUID=CO1.NTC.7345500&amp;isFromPublicArea=True&amp;isModal=true&amp;asPopupView=true</t>
  </si>
  <si>
    <t>ANT-CPS-20250473</t>
  </si>
  <si>
    <t>SILVIA ABONDANO BENAVIDES</t>
  </si>
  <si>
    <t>https://community.secop.gov.co/Public/Tendering/OpportunityDetail/Index?noticeUID=CO1.NTC.7346957&amp;isFromPublicArea=True&amp;isModal=true&amp;asPopupView=true</t>
  </si>
  <si>
    <t>ANT-CPS-20250474</t>
  </si>
  <si>
    <t>ANGELICA VIVIANA MALAGON CASTAÑEDA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</si>
  <si>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</si>
  <si>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https://community.secop.gov.co/Public/Tendering/OpportunityDetail/Index?noticeUID=CO1.NTC.7344940&amp;isFromPublicArea=True&amp;isModal=true&amp;asPopupView=true</t>
  </si>
  <si>
    <t>ANT-CPS-20250475</t>
  </si>
  <si>
    <t>HELEN ASTRID MARIA DE LA CONCEPCION JAIMES BETANCOURT</t>
  </si>
  <si>
    <t>https://community.secop.gov.co/Public/Tendering/OpportunityDetail/Index?noticeUID=CO1.NTC.7349064&amp;isFromPublicArea=True&amp;isModal=true&amp;asPopupView=true</t>
  </si>
  <si>
    <t>ANT-CPS-20250476</t>
  </si>
  <si>
    <t>WILLIAM DANILO ALVARADO ZAMORA</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</si>
  <si>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</si>
  <si>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https://community.secop.gov.co/Public/Tendering/OpportunityDetail/Index?noticeUID=CO1.NTC.7346997&amp;isFromPublicArea=True&amp;isModal=true&amp;asPopupView=true</t>
  </si>
  <si>
    <t>ANT-CPS-20250477</t>
  </si>
  <si>
    <t>JHON EDWIN DIAZ CAICEDO</t>
  </si>
  <si>
    <t>https://community.secop.gov.co/Public/Tendering/OpportunityDetail/Index?noticeUID=CO1.NTC.7346965&amp;isFromPublicArea=True&amp;isModal=true&amp;asPopupView=true</t>
  </si>
  <si>
    <t>ANT-CPS-20250478</t>
  </si>
  <si>
    <t>LUIS ANGEL HEREDIA PACHECO</t>
  </si>
  <si>
    <t>https://community.secop.gov.co/Public/Tendering/OpportunityDetail/Index?noticeUID=CO1.NTC.7348416&amp;isFromPublicArea=True&amp;isModal=true&amp;asPopupView=true</t>
  </si>
  <si>
    <t>ANT-CPS-20250479</t>
  </si>
  <si>
    <t>YAINI VALENTINA DUARTE BENAVIDES</t>
  </si>
  <si>
    <t>PRESTACIÓN DE SERVICIOS PROFESIONALES PARA EJERCER ACTIVIDADES DE APOYO EN LA
REPRESENTACION JUDICIAL Y EXTRAJUDICIAL DE LA OFICINA JURIDICA DE LA AGENCIA NACIONAL DE TIERRAS.</t>
  </si>
  <si>
    <t>https://community.secop.gov.co/Public/Tendering/OpportunityDetail/Index?noticeUID=CO1.NTC.7348447&amp;isFromPublicArea=True&amp;isModal=true&amp;asPopupView=true</t>
  </si>
  <si>
    <t>ANT-CPS-20250480</t>
  </si>
  <si>
    <t>JUAN SEBASTIAN HERRERA RINCON</t>
  </si>
  <si>
    <t>https://community.secop.gov.co/Public/Tendering/OpportunityDetail/Index?noticeUID=CO1.NTC.7348628&amp;isFromPublicArea=True&amp;isModal=true&amp;asPopupView=true</t>
  </si>
  <si>
    <t>ANT-CPS-20250481</t>
  </si>
  <si>
    <t>LEONARDO FIDEL GUERRA</t>
  </si>
  <si>
    <t>https://community.secop.gov.co/Public/Tendering/OpportunityDetail/Index?noticeUID=CO1.NTC.7346386&amp;isFromPublicArea=True&amp;isModal=true&amp;asPopupView=true</t>
  </si>
  <si>
    <t>ANT-CPS-20250482</t>
  </si>
  <si>
    <t>JHONATAN DAVID LOPEZ TORRES</t>
  </si>
  <si>
    <t>https://community.secop.gov.co/Public/Tendering/OpportunityDetail/Index?noticeUID=CO1.NTC.7346552&amp;isFromPublicArea=True&amp;isModal=true&amp;asPopupView=true</t>
  </si>
  <si>
    <t>ANT-CPS-20250483</t>
  </si>
  <si>
    <t>HUGO JUNIOR AGUDELO CORTES</t>
  </si>
  <si>
    <t>https://community.secop.gov.co/Public/Tendering/OpportunityDetail/Index?noticeUID=CO1.NTC.7346735&amp;isFromPublicArea=True&amp;isModal=true&amp;asPopupView=true</t>
  </si>
  <si>
    <t>ANT-CPS-20250484</t>
  </si>
  <si>
    <t>LEIDY TATIANA NARANJO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</si>
  <si>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</si>
  <si>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https://community.secop.gov.co/Public/Tendering/OpportunityDetail/Index?noticeUID=CO1.NTC.7347511&amp;isFromPublicArea=True&amp;isModal=true&amp;asPopupView=true</t>
  </si>
  <si>
    <t>ANT-CPS-20250485</t>
  </si>
  <si>
    <t>EZEQUIEL RAMOS BARRIOS</t>
  </si>
  <si>
    <t>https://community.secop.gov.co/Public/Tendering/OpportunityDetail/Index?noticeUID=CO1.NTC.7347095&amp;isFromPublicArea=True&amp;isModal=true&amp;asPopupView=true</t>
  </si>
  <si>
    <t>ANT-CPS-20250486</t>
  </si>
  <si>
    <t>OSCAR EDUARDO MOYANO MONTES</t>
  </si>
  <si>
    <t>https://community.secop.gov.co/Public/Tendering/OpportunityDetail/Index?noticeUID=CO1.NTC.7351577&amp;isFromPublicArea=True&amp;isModal=true&amp;asPopupView=true</t>
  </si>
  <si>
    <t>ANT-CPS-20250487</t>
  </si>
  <si>
    <t>CAMILO ANDRES MONTOYA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</si>
  <si>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</si>
  <si>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https://community.secop.gov.co/Public/Tendering/OpportunityDetail/Index?noticeUID=CO1.NTC.7346520&amp;isFromPublicArea=True&amp;isModal=true&amp;asPopupView=true</t>
  </si>
  <si>
    <t>ANT-CPS-20250488</t>
  </si>
  <si>
    <t>LAURA ALEXANDRA GOMEZ GARZON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</si>
  <si>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</si>
  <si>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https://community.secop.gov.co/Public/Tendering/OpportunityDetail/Index?noticeUID=CO1.NTC.7346391&amp;isFromPublicArea=True&amp;isModal=true&amp;asPopupView=true</t>
  </si>
  <si>
    <t>ANT-CPS-20250489</t>
  </si>
  <si>
    <t>CRISTIAN JAVIER MURCIA BAQUERO</t>
  </si>
  <si>
    <t>https://community.secop.gov.co/Public/Tendering/OpportunityDetail/Index?noticeUID=CO1.NTC.7347471&amp;isFromPublicArea=True&amp;isModal=true&amp;asPopupView=true</t>
  </si>
  <si>
    <t>ANT-CPS-20250490</t>
  </si>
  <si>
    <t>JAVIER ALEJANDRO ROMERO ACHIPIZ</t>
  </si>
  <si>
    <t>https://community.secop.gov.co/Public/Tendering/OpportunityDetail/Index?noticeUID=CO1.NTC.7346536&amp;isFromPublicArea=True&amp;isModal=true&amp;asPopupView=true</t>
  </si>
  <si>
    <t>ANT-CPS-20250491</t>
  </si>
  <si>
    <t>JULIO ANDRÉS COTES GARZÓN</t>
  </si>
  <si>
    <t>https://community.secop.gov.co/Public/Tendering/OpportunityDetail/Index?noticeUID=CO1.NTC.7352599&amp;isFromPublicArea=True&amp;isModal=true&amp;asPopupView=true</t>
  </si>
  <si>
    <t>ANT-CPS-20250492</t>
  </si>
  <si>
    <t>CLAIRE HERNANDEZ RODRIGUEZ</t>
  </si>
  <si>
    <t>PRESTACIÓN DE SERVICIOS
PROFESIONALES PARA EJERCER ACTIVIDADES DE APOYO EN LA
REPRESENTACION JUDICIAL Y EXTRAJUDICIAL DE LA OFICINA JURIDICA DE
LA AGENCIA NACIONAL DE TIERRAS</t>
  </si>
  <si>
    <t>https://community.secop.gov.co/Public/Tendering/OpportunityDetail/Index?noticeUID=CO1.NTC.7346566&amp;isFromPublicArea=True&amp;isModal=true&amp;asPopupView=true</t>
  </si>
  <si>
    <t>ANT-CPS-20250493</t>
  </si>
  <si>
    <t>CAROLINA LOZANO SANDOVAL</t>
  </si>
  <si>
    <t>https://community.secop.gov.co/Public/Tendering/OpportunityDetail/Index?noticeUID=CO1.NTC.7346583&amp;isFromPublicArea=True&amp;isModal=true&amp;asPopupView=true</t>
  </si>
  <si>
    <t>ANT-CPS-20250494</t>
  </si>
  <si>
    <t>OSCAR ALFREDO ALONSO QUINTERO</t>
  </si>
  <si>
    <t>https://community.secop.gov.co/Public/Tendering/OpportunityDetail/Index?noticeUID=CO1.NTC.7346500&amp;isFromPublicArea=True&amp;isModal=true&amp;asPopupView=true</t>
  </si>
  <si>
    <t>ANT-CPS-20250495</t>
  </si>
  <si>
    <t>MARIA ANGELICA ROJAS PEÑA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</si>
  <si>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</si>
  <si>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https://community.secop.gov.co/Public/Tendering/OpportunityDetail/Index?noticeUID=CO1.NTC.7346882&amp;isFromPublicArea=True&amp;isModal=true&amp;asPopupView=true</t>
  </si>
  <si>
    <t>ANT-CPS-20250496</t>
  </si>
  <si>
    <t>FREDY ALEXANDER CHAVEZ NOVOA</t>
  </si>
  <si>
    <t>https://community.secop.gov.co/Public/Tendering/OpportunityDetail/Index?noticeUID=CO1.NTC.7347070&amp;isFromPublicArea=True&amp;isModal=true&amp;asPopupView=true</t>
  </si>
  <si>
    <t>ANT-CPS-20250497</t>
  </si>
  <si>
    <t>MIGUEL ANGEL LAGUNA CARDOZO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</si>
  <si>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</si>
  <si>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https://community.secop.gov.co/Public/Tendering/OpportunityDetail/Index?noticeUID=CO1.NTC.7347066&amp;isFromPublicArea=True&amp;isModal=true&amp;asPopupView=true</t>
  </si>
  <si>
    <t>ANT-CPS-20250498</t>
  </si>
  <si>
    <t>ELIANA PAOLA CASTRO ARRIETA</t>
  </si>
  <si>
    <t>https://community.secop.gov.co/Public/Tendering/OpportunityDetail/Index?noticeUID=CO1.NTC.7347548&amp;isFromPublicArea=True&amp;isModal=true&amp;asPopupView=true</t>
  </si>
  <si>
    <t>ANT-CPS-20250499</t>
  </si>
  <si>
    <t>ANGIE NATALIA PATIÑO SALAZAR</t>
  </si>
  <si>
    <t>https://community.secop.gov.co/Public/Tendering/OpportunityDetail/Index?noticeUID=CO1.NTC.7347495&amp;isFromPublicArea=True&amp;isModal=true&amp;asPopupView=true</t>
  </si>
  <si>
    <t>ANT-CPS-20250500</t>
  </si>
  <si>
    <t>RENE LOZANO MONTAÑA</t>
  </si>
  <si>
    <t>PRESTACIÓN DE SERVICIOS DE APOYO A LA GESTIÓN A LA SUBDIRECCIÓN ADMINISTRATIVA Y FINANCIERA</t>
  </si>
  <si>
    <t>https://community.secop.gov.co/Public/Tendering/OpportunityDetail/Index?noticeUID=CO1.NTC.7347760&amp;isFromPublicArea=True&amp;isModal=true&amp;asPopupView=true</t>
  </si>
  <si>
    <t>ANT-CPS-20250501</t>
  </si>
  <si>
    <t>DIEGO ARMANDO YAÑEZ FORERO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</si>
  <si>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</si>
  <si>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https://community.secop.gov.co/Public/Tendering/OpportunityDetail/Index?noticeUID=CO1.NTC.7350072&amp;isFromPublicArea=True&amp;isModal=true&amp;asPopupView=true</t>
  </si>
  <si>
    <t>ANT-CPS-20250502</t>
  </si>
  <si>
    <t>CARMEN JUDITH TELLO CANIZALES</t>
  </si>
  <si>
    <t>https://community.secop.gov.co/Public/Tendering/OpportunityDetail/Index?noticeUID=CO1.NTC.7348879&amp;isFromPublicArea=True&amp;isModal=true&amp;asPopupView=true</t>
  </si>
  <si>
    <t>ANT-CPS-20250503</t>
  </si>
  <si>
    <t>MARTHA LILIANA URIBE CRUZ</t>
  </si>
  <si>
    <t>https://community.secop.gov.co/Public/Tendering/OpportunityDetail/Index?noticeUID=CO1.NTC.7347849&amp;isFromPublicArea=True&amp;isModal=true&amp;asPopupView=true</t>
  </si>
  <si>
    <t>ANT-CPS-20250504</t>
  </si>
  <si>
    <t>ANGEL ALBERTO ARELLANO RINCON</t>
  </si>
  <si>
    <t>https://community.secop.gov.co/Public/Tendering/OpportunityDetail/Index?noticeUID=CO1.NTC.7347987&amp;isFromPublicArea=True&amp;isModal=true&amp;asPopupView=true</t>
  </si>
  <si>
    <t>ANT-CPS-20250505</t>
  </si>
  <si>
    <t>CRISTIAN SEBASTIAN BERMUDEZ RODRIGUEZ</t>
  </si>
  <si>
    <t>https://community.secop.gov.co/Public/Tendering/OpportunityDetail/Index?noticeUID=CO1.NTC.7349006&amp;isFromPublicArea=True&amp;isModal=true&amp;asPopupView=true</t>
  </si>
  <si>
    <t>ANT-CPS-20250506</t>
  </si>
  <si>
    <t>ELKIN DAMIAN GUZMAN QUINTIN</t>
  </si>
  <si>
    <t>Prestación de servicios de apoyo a la gestión a la Subdirección Administrativa y Financiera de la Agencia Nacional de Tierras</t>
  </si>
  <si>
    <t>https://community.secop.gov.co/Public/Tendering/OpportunityDetail/Index?noticeUID=CO1.NTC.7349223&amp;isFromPublicArea=True&amp;isModal=true&amp;asPopupView=true</t>
  </si>
  <si>
    <t>ANT-CPS-20250507</t>
  </si>
  <si>
    <t>ZOHANNY ARBOLEDA MUTIS</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</si>
  <si>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</si>
  <si>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https://community.secop.gov.co/Public/Tendering/OpportunityDetail/Index?noticeUID=CO1.NTC.7348667&amp;isFromPublicArea=True&amp;isModal=true&amp;asPopupView=true</t>
  </si>
  <si>
    <t>ANT-CPS-20250508</t>
  </si>
  <si>
    <t>YURLEY INES GUERRA VELASQUEZ</t>
  </si>
  <si>
    <t>https://community.secop.gov.co/Public/Tendering/OpportunityDetail/Index?noticeUID=CO1.NTC.7348683&amp;isFromPublicArea=True&amp;isModal=true&amp;asPopupView=true</t>
  </si>
  <si>
    <t>ANT-CPS-20250509</t>
  </si>
  <si>
    <t>CARLOS EDUARDO GÓMEZ PARDO</t>
  </si>
  <si>
    <t>https://community.secop.gov.co/Public/Tendering/OpportunityDetail/Index?noticeUID=CO1.NTC.7349013&amp;isFromPublicArea=True&amp;isModal=true&amp;asPopupView=true</t>
  </si>
  <si>
    <t>ANT-CPS-20250510</t>
  </si>
  <si>
    <t>DAVID ENRIQUE AMED SALAZAR</t>
  </si>
  <si>
    <t>https://community.secop.gov.co/Public/Tendering/OpportunityDetail/Index?noticeUID=CO1.NTC.7348146&amp;isFromPublicArea=True&amp;isModal=true&amp;asPopupView=true</t>
  </si>
  <si>
    <t>ANT-CPS-20250511</t>
  </si>
  <si>
    <t>LINA MARCELA FLOREZ REY</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</si>
  <si>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</si>
  <si>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https://community.secop.gov.co/Public/Tendering/OpportunityDetail/Index?noticeUID=CO1.NTC.7347841&amp;isFromPublicArea=True&amp;isModal=true&amp;asPopupView=true</t>
  </si>
  <si>
    <t>ANT-CPS-20250512</t>
  </si>
  <si>
    <t>GABRIELA LUCIA CHAMORRO YELA</t>
  </si>
  <si>
    <t>https://community.secop.gov.co/Public/Tendering/OpportunityDetail/Index?noticeUID=CO1.NTC.7346945&amp;isFromPublicArea=True&amp;isModal=true&amp;asPopupView=true</t>
  </si>
  <si>
    <t>ANT-CPS-20250513</t>
  </si>
  <si>
    <t>JOSE ALBERTO SOCARRAS FARFAN</t>
  </si>
  <si>
    <t xml:space="preserve">Prestación de servicios profesionales para la Subdirección Administrativa y Financiera de la Agencia Nacional de Tierras </t>
  </si>
  <si>
    <t>https://community.secop.gov.co/Public/Tendering/OpportunityDetail/Index?noticeUID=CO1.NTC.7348104&amp;isFromPublicArea=True&amp;isModal=true&amp;asPopupView=true</t>
  </si>
  <si>
    <t>ANT-CPS-20250515</t>
  </si>
  <si>
    <t>CLAUDIA MARCELA MOLANO GONZALEZ</t>
  </si>
  <si>
    <t>PRESTACIÓN DE SERVICIOS DE APOYO A LA GESTIÓN PARA LA SUBDIRECCIÓN ADMINISTRATIVA Y FINANCIERA DE LA AGENCIA NACIONAL DE TIERRAS.</t>
  </si>
  <si>
    <t>https://community.secop.gov.co/Public/Tendering/OpportunityDetail/Index?noticeUID=CO1.NTC.7348698&amp;isFromPublicArea=True&amp;isModal=true&amp;asPopupView=true</t>
  </si>
  <si>
    <t>ANT-CPS-20250516</t>
  </si>
  <si>
    <t>BIBIANA MARCELA LINERO GUIZA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</si>
  <si>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</si>
  <si>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https://community.secop.gov.co/Public/Tendering/OpportunityDetail/Index?noticeUID=CO1.NTC.7346953&amp;isFromPublicArea=True&amp;isModal=true&amp;asPopupView=true</t>
  </si>
  <si>
    <t>ANT-CPS-20250518</t>
  </si>
  <si>
    <t>NIDIA ALEJANDRA TORRES SEPULVEDA</t>
  </si>
  <si>
    <t>https://community.secop.gov.co/Public/Tendering/OpportunityDetail/Index?noticeUID=CO1.NTC.7349253&amp;isFromPublicArea=True&amp;isModal=true&amp;asPopupView=true</t>
  </si>
  <si>
    <t>ANT-CPS-20250519</t>
  </si>
  <si>
    <t>KAREN JOHANNA SALAZAR MONTAÑO</t>
  </si>
  <si>
    <t>https://community.secop.gov.co/Public/Tendering/OpportunityDetail/Index?noticeUID=CO1.NTC.7349508&amp;isFromPublicArea=True&amp;isModal=true&amp;asPopupView=true</t>
  </si>
  <si>
    <t>ANT-CPS-20250520</t>
  </si>
  <si>
    <t>NATALIA DELGADO PUENTES</t>
  </si>
  <si>
    <t>https://community.secop.gov.co/Public/Tendering/OpportunityDetail/Index?noticeUID=CO1.NTC.7349938&amp;isFromPublicArea=True&amp;isModal=true&amp;asPopupView=true</t>
  </si>
  <si>
    <t>ANT-CPS-20250521</t>
  </si>
  <si>
    <t>MARIA PAULA DIAZ ACOSTA</t>
  </si>
  <si>
    <t>https://community.secop.gov.co/Public/Tendering/OpportunityDetail/Index?noticeUID=CO1.NTC.7349236&amp;isFromPublicArea=True&amp;isModal=true&amp;asPopupView=true</t>
  </si>
  <si>
    <t>ANT-CPS-20250522</t>
  </si>
  <si>
    <t>PABLO ALEJANDRO ROA CANISALES</t>
  </si>
  <si>
    <t>https://community.secop.gov.co/Public/Tendering/OpportunityDetail/Index?noticeUID=CO1.NTC.7349001&amp;isFromPublicArea=True&amp;isModal=true&amp;asPopupView=true</t>
  </si>
  <si>
    <t>ANT-CPS-20250523</t>
  </si>
  <si>
    <t>SANDRA LILIANA RODRIGUEZ RODRIGUEZ</t>
  </si>
  <si>
    <t>https://community.secop.gov.co/Public/Tendering/OpportunityDetail/Index?noticeUID=CO1.NTC.7348959&amp;isFromPublicArea=True&amp;isModal=true&amp;asPopupView=true</t>
  </si>
  <si>
    <t>ANT-CPS-20250524</t>
  </si>
  <si>
    <t>BRYAN LUNA MERCADO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</si>
  <si>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</si>
  <si>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https://community.secop.gov.co/Public/Tendering/OpportunityDetail/Index?noticeUID=CO1.NTC.7348850&amp;isFromPublicArea=True&amp;isModal=true&amp;asPopupView=true</t>
  </si>
  <si>
    <t>ANT-CPS-20250525</t>
  </si>
  <si>
    <t>BREIMER NICOLAS POLANIA PRIETO</t>
  </si>
  <si>
    <t>https://community.secop.gov.co/Public/Tendering/OpportunityDetail/Index?noticeUID=CO1.NTC.7348970&amp;isFromPublicArea=True&amp;isModal=true&amp;asPopupView=true</t>
  </si>
  <si>
    <t>ANT-CPS-20250526</t>
  </si>
  <si>
    <t>JHON JAIRO SEGURA ROMERO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</si>
  <si>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</si>
  <si>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https://community.secop.gov.co/Public/Tendering/OpportunityDetail/Index?noticeUID=CO1.NTC.7349421&amp;isFromPublicArea=True&amp;isModal=true&amp;asPopupView=true</t>
  </si>
  <si>
    <t>ANT-CPS-20250527</t>
  </si>
  <si>
    <t>LEIDY TATIANA VELANDIA SALAMANCA</t>
  </si>
  <si>
    <t>https://community.secop.gov.co/Public/Tendering/OpportunityDetail/Index?noticeUID=CO1.NTC.7351207&amp;isFromPublicArea=True&amp;isModal=true&amp;asPopupView=true</t>
  </si>
  <si>
    <t>ANT-CPS-20250528</t>
  </si>
  <si>
    <t>ESMERALDA TELLEZ ALBARRACIN</t>
  </si>
  <si>
    <t>https://community.secop.gov.co/Public/Tendering/OpportunityDetail/Index?noticeUID=CO1.NTC.7349461&amp;isFromPublicArea=True&amp;isModal=true&amp;asPopupView=true</t>
  </si>
  <si>
    <t>ANT-CPS-20250529</t>
  </si>
  <si>
    <t>LINA MARIA PABON MELGUIZO</t>
  </si>
  <si>
    <t>https://community.secop.gov.co/Public/Tendering/OpportunityDetail/Index?noticeUID=CO1.NTC.7349801&amp;isFromPublicArea=True&amp;isModal=true&amp;asPopupView=true</t>
  </si>
  <si>
    <t>ANT-CPS-20250530</t>
  </si>
  <si>
    <t>NATHALI ANDREA DIAZ RIVEROS</t>
  </si>
  <si>
    <t>https://community.secop.gov.co/Public/Tendering/OpportunityDetail/Index?noticeUID=CO1.NTC.7349760&amp;isFromPublicArea=True&amp;isModal=true&amp;asPopupView=true</t>
  </si>
  <si>
    <t>ANT-CPS-20250531</t>
  </si>
  <si>
    <t>SERGIO DANIEL CARDOZO BUITRAGO</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</si>
  <si>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</si>
  <si>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https://community.secop.gov.co/Public/Tendering/OpportunityDetail/Index?noticeUID=CO1.NTC.7350717&amp;isFromPublicArea=True&amp;isModal=true&amp;asPopupView=true</t>
  </si>
  <si>
    <t>ANT-CPS-20250532</t>
  </si>
  <si>
    <t>ANGELA CRISTINA MONTOYA BEDOYA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</si>
  <si>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</si>
  <si>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https://community.secop.gov.co/Public/Tendering/OpportunityDetail/Index?noticeUID=CO1.NTC.7349632&amp;isFromPublicArea=True&amp;isModal=true&amp;asPopupView=true</t>
  </si>
  <si>
    <t>ANT-CPS-20250533</t>
  </si>
  <si>
    <t>ALEXA VIVIANA SILVA MARTINEZ</t>
  </si>
  <si>
    <t>PRESTACIÓN DE SERVICIOS DE APOYO A LA GESTIÓN A LA SUBDIRECCIÓN ADMINISTRATIVA Y FINANCIERA DE LA AGENCIA NACIONAL DE TIERRAS</t>
  </si>
  <si>
    <t>https://community.secop.gov.co/Public/Tendering/OpportunityDetail/Index?noticeUID=CO1.NTC.7349839&amp;isFromPublicArea=True&amp;isModal=true&amp;asPopupView=true</t>
  </si>
  <si>
    <t>ANT-CPS-20250534</t>
  </si>
  <si>
    <t>ISABEL CRISTINA LAISECA CARRION</t>
  </si>
  <si>
    <t>https://community.secop.gov.co/Public/Tendering/OpportunityDetail/Index?noticeUID=CO1.NTC.7350604&amp;isFromPublicArea=True&amp;isModal=true&amp;asPopupView=true</t>
  </si>
  <si>
    <t>ANT-CPS-20250535</t>
  </si>
  <si>
    <t>YURANY ANDREA BARRERA SALAMANCA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</si>
  <si>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</si>
  <si>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https://community.secop.gov.co/Public/Tendering/OpportunityDetail/Index?noticeUID=CO1.NTC.7350501&amp;isFromPublicArea=True&amp;isModal=true&amp;asPopupView=true</t>
  </si>
  <si>
    <t>ANT-CPS-20250536</t>
  </si>
  <si>
    <t>LUIS DANIEL VILLADIEGO RIZO</t>
  </si>
  <si>
    <t>https://community.secop.gov.co/Public/Tendering/OpportunityDetail/Index?noticeUID=CO1.NTC.7350662&amp;isFromPublicArea=True&amp;isModal=true&amp;asPopupView=true</t>
  </si>
  <si>
    <t>ANT-CPS-20250537</t>
  </si>
  <si>
    <t>KAROL GIOVANNA SANDOVAL WILCHES</t>
  </si>
  <si>
    <t>https://community.secop.gov.co/Public/Tendering/OpportunityDetail/Index?noticeUID=CO1.NTC.7353207&amp;isFromPublicArea=True&amp;isModal=true&amp;asPopupView=true</t>
  </si>
  <si>
    <t>ANT-CPS-20250538</t>
  </si>
  <si>
    <t>MARIA FERNANDA GARZON TOLOZA</t>
  </si>
  <si>
    <t>https://community.secop.gov.co/Public/Tendering/OpportunityDetail/Index?noticeUID=CO1.NTC.7353239&amp;isFromPublicArea=True&amp;isModal=true&amp;asPopupView=true</t>
  </si>
  <si>
    <t>ANT-CPS-20250539</t>
  </si>
  <si>
    <t>DIANA CAROLINA BEDOYA SALAS</t>
  </si>
  <si>
    <t>https://community.secop.gov.co/Public/Tendering/OpportunityDetail/Index?noticeUID=CO1.NTC.7353279&amp;isFromPublicArea=True&amp;isModal=true&amp;asPopupView=true</t>
  </si>
  <si>
    <t>ANT-CPS-20250540</t>
  </si>
  <si>
    <t>ESTEFANIA MONTOYA DOMINGUEZ</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</si>
  <si>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</si>
  <si>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https://community.secop.gov.co/Public/Tendering/OpportunityDetail/Index?noticeUID=CO1.NTC.7352103&amp;isFromPublicArea=True&amp;isModal=true&amp;asPopupView=true</t>
  </si>
  <si>
    <t>ANT-CPS-20250541</t>
  </si>
  <si>
    <t>DANIEL FERNANDO LADINO HERNANDEZ</t>
  </si>
  <si>
    <t>https://community.secop.gov.co/Public/Tendering/OpportunityDetail/Index?noticeUID=CO1.NTC.7352257&amp;isFromPublicArea=True&amp;isModal=true&amp;asPopupView=true</t>
  </si>
  <si>
    <t>ANT-CPS-20250543</t>
  </si>
  <si>
    <t>LUIS ESTEBAN CELY GONZALEZ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</si>
  <si>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</si>
  <si>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https://community.secop.gov.co/Public/Tendering/OpportunityDetail/Index?noticeUID=CO1.NTC.7352917&amp;isFromPublicArea=True&amp;isModal=true&amp;asPopupView=true</t>
  </si>
  <si>
    <t>ANT-CPS-20250544</t>
  </si>
  <si>
    <t>EDISON FERNANDO VARGAS NIETO</t>
  </si>
  <si>
    <t>https://community.secop.gov.co/Public/Tendering/OpportunityDetail/Index?noticeUID=CO1.NTC.7352898&amp;isFromPublicArea=True&amp;isModal=true&amp;asPopupView=true</t>
  </si>
  <si>
    <t>ANT-CPS-20250545</t>
  </si>
  <si>
    <t>NATALIA CLAVIJO SANCHEZ</t>
  </si>
  <si>
    <t>https://community.secop.gov.co/Public/Tendering/OpportunityDetail/Index?noticeUID=CO1.NTC.7353341&amp;isFromPublicArea=True&amp;isModal=true&amp;asPopupView=true</t>
  </si>
  <si>
    <t>ANT-CPS-20250546</t>
  </si>
  <si>
    <t>SABAS ENRIQUE GUZMAN ECHAVEZ</t>
  </si>
  <si>
    <t>https://community.secop.gov.co/Public/Tendering/OpportunityDetail/Index?noticeUID=CO1.NTC.7352553&amp;isFromPublicArea=True&amp;isModal=true&amp;asPopupView=true</t>
  </si>
  <si>
    <t>ANT-CPS-20250547</t>
  </si>
  <si>
    <t>MARIA ALEJANDRA CONTRERAS ROBAYO</t>
  </si>
  <si>
    <t>https://community.secop.gov.co/Public/Tendering/OpportunityDetail/Index?noticeUID=CO1.NTC.7353406&amp;isFromPublicArea=True&amp;isModal=true&amp;asPopupView=true</t>
  </si>
  <si>
    <t>ANT-CPS-20250548</t>
  </si>
  <si>
    <t>ALVARO NICOLAS AMEZQUITA</t>
  </si>
  <si>
    <t>https://community.secop.gov.co/Public/Tendering/OpportunityDetail/Index?noticeUID=CO1.NTC.7352210&amp;isFromPublicArea=True&amp;isModal=true&amp;asPopupView=true</t>
  </si>
  <si>
    <t>ANT-CPS-20250549</t>
  </si>
  <si>
    <t>JHONATAN PEREZ GUALTERO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</si>
  <si>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</si>
  <si>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https://community.secop.gov.co/Public/Tendering/OpportunityDetail/Index?noticeUID=CO1.NTC.7352624&amp;isFromPublicArea=True&amp;isModal=true&amp;asPopupView=true</t>
  </si>
  <si>
    <t>ANT-CPS-20250550</t>
  </si>
  <si>
    <t>MAYERLIS LISSETT MOYA VILLAFAÑE</t>
  </si>
  <si>
    <t>https://community.secop.gov.co/Public/Tendering/OpportunityDetail/Index?noticeUID=CO1.NTC.7352965&amp;isFromPublicArea=True&amp;isModal=true&amp;asPopupView=true</t>
  </si>
  <si>
    <t>ANT-CPS-20250551</t>
  </si>
  <si>
    <t>RAISSA ALEXANDRA MERCHAN CASTAÑEDA</t>
  </si>
  <si>
    <t>https://community.secop.gov.co/Public/Tendering/OpportunityDetail/Index?noticeUID=CO1.NTC.7352614&amp;isFromPublicArea=True&amp;isModal=true&amp;asPopupView=true</t>
  </si>
  <si>
    <t>ANT-CPS-20250552</t>
  </si>
  <si>
    <t>CONSTANZA HILDUARA VELILLA ROMERO</t>
  </si>
  <si>
    <t>https://community.secop.gov.co/Public/Tendering/OpportunityDetail/Index?noticeUID=CO1.NTC.7355282&amp;isFromPublicArea=True&amp;isModal=true&amp;asPopupView=true</t>
  </si>
  <si>
    <t>ANT-CPS-20250553</t>
  </si>
  <si>
    <t>ERNESTO NIEVES MURCIA</t>
  </si>
  <si>
    <t>https://community.secop.gov.co/Public/Tendering/OpportunityDetail/Index?noticeUID=CO1.NTC.7355706&amp;isFromPublicArea=True&amp;isModal=true&amp;asPopupView=true</t>
  </si>
  <si>
    <t>ANT-CPS-20250554</t>
  </si>
  <si>
    <t>MARIA DE LOS ANGELES ACEVEDO CONTRERAS</t>
  </si>
  <si>
    <t>https://community.secop.gov.co/Public/Tendering/OpportunityDetail/Index?noticeUID=CO1.NTC.7355719&amp;isFromPublicArea=True&amp;isModal=true&amp;asPopupView=true</t>
  </si>
  <si>
    <t>ANT-CPS-20250555</t>
  </si>
  <si>
    <t>AUDENAGO RODRIGUEZ RAMIREZ</t>
  </si>
  <si>
    <t>https://community.secop.gov.co/Public/Tendering/OpportunityDetail/Index?noticeUID=CO1.NTC.7355727&amp;isFromPublicArea=True&amp;isModal=true&amp;asPopupView=true</t>
  </si>
  <si>
    <t>ANT-CPS-20250556</t>
  </si>
  <si>
    <t>LUIS FERNANDO MANRIQUE CASTAÑEDA</t>
  </si>
  <si>
    <t>https://community.secop.gov.co/Public/Tendering/OpportunityDetail/Index?noticeUID=CO1.NTC.7353717&amp;isFromPublicArea=True&amp;isModal=true&amp;asPopupView=true</t>
  </si>
  <si>
    <t>ANT-CPS-20250558</t>
  </si>
  <si>
    <t>FABIO ANDRES TOVAR BASTIDAS</t>
  </si>
  <si>
    <t>https://community.secop.gov.co/Public/Tendering/OpportunityDetail/Index?noticeUID=CO1.NTC.7354271&amp;isFromPublicArea=True&amp;isModal=true&amp;asPopupView=true</t>
  </si>
  <si>
    <t>ANT-CPS-20250559</t>
  </si>
  <si>
    <t>AHIDA MERCEDES QUINTERO ALVAREZ</t>
  </si>
  <si>
    <t>https://community.secop.gov.co/Public/Tendering/OpportunityDetail/Index?noticeUID=CO1.NTC.7353803&amp;isFromPublicArea=True&amp;isModal=true&amp;asPopupView=true</t>
  </si>
  <si>
    <t>ANT-CPS-20250560</t>
  </si>
  <si>
    <t>HEYDER GUSTAVO ZAMBRANO VELÁSQUEZ</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</si>
  <si>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</si>
  <si>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https://community.secop.gov.co/Public/Tendering/OpportunityDetail/Index?noticeUID=CO1.NTC.7353818&amp;isFromPublicArea=True&amp;isModal=true&amp;asPopupView=true</t>
  </si>
  <si>
    <t>ANT-CPS-20250561</t>
  </si>
  <si>
    <t>ELIAS CLEVES MORENO</t>
  </si>
  <si>
    <t>Prestación de servicios de apoyo a la gestion a la Subdirección Administrativa y Financiera de la Agencia Nacional de Tierras</t>
  </si>
  <si>
    <t>https://community.secop.gov.co/Public/Tendering/OpportunityDetail/Index?noticeUID=CO1.NTC.7353895&amp;isFromPublicArea=True&amp;isModal=true&amp;asPopupView=true</t>
  </si>
  <si>
    <t>ANT-CPS-20250562</t>
  </si>
  <si>
    <t>CRISTIAN ORLANDO BOHÓRQUEZ PEÑA</t>
  </si>
  <si>
    <t>https://community.secop.gov.co/Public/Tendering/OpportunityDetail/Index?noticeUID=CO1.NTC.7354141&amp;isFromPublicArea=True&amp;isModal=true&amp;asPopupView=true</t>
  </si>
  <si>
    <t>ANT-CPS-20250563</t>
  </si>
  <si>
    <t>MARIA LUISA ESCARRIA CASTRO</t>
  </si>
  <si>
    <t>https://community.secop.gov.co/Public/Tendering/OpportunityDetail/Index?noticeUID=CO1.NTC.7365283&amp;isFromPublicArea=True&amp;isModal=true&amp;asPopupView=true</t>
  </si>
  <si>
    <t>ANT-CPS-20250564</t>
  </si>
  <si>
    <t>GERMAN ALBERTO SOLANO BAQUERO</t>
  </si>
  <si>
    <t>https://community.secop.gov.co/Public/Tendering/OpportunityDetail/Index?noticeUID=CO1.NTC.7359734&amp;isFromPublicArea=True&amp;isModal=true&amp;asPopupView=true</t>
  </si>
  <si>
    <t>ANT-CPS-20250565</t>
  </si>
  <si>
    <t>CRISTIAN DANIEL CAMACHO HILARION</t>
  </si>
  <si>
    <t>https://community.secop.gov.co/Public/Tendering/OpportunityDetail/Index?noticeUID=CO1.NTC.7354181&amp;isFromPublicArea=True&amp;isModal=true&amp;asPopupView=true</t>
  </si>
  <si>
    <t>ANT-CPS-20250566</t>
  </si>
  <si>
    <t>EDWIN ANDREY LOPEZ LOPEZ</t>
  </si>
  <si>
    <t>https://community.secop.gov.co/Public/Tendering/OpportunityDetail/Index?noticeUID=CO1.NTC.7354422&amp;isFromPublicArea=True&amp;isModal=true&amp;asPopupView=true</t>
  </si>
  <si>
    <t>ANT-CPS-20250567</t>
  </si>
  <si>
    <t>JHON FREDY CASTRO VEGA</t>
  </si>
  <si>
    <t>https://community.secop.gov.co/Public/Tendering/OpportunityDetail/Index?noticeUID=CO1.NTC.7354452&amp;isFromPublicArea=True&amp;isModal=true&amp;asPopupView=true</t>
  </si>
  <si>
    <t>ANT-CPS-20250568</t>
  </si>
  <si>
    <t>MAGDA CAROLINA FONSECA HIDALGO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</si>
  <si>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</si>
  <si>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https://community.secop.gov.co/Public/Tendering/OpportunityDetail/Index?noticeUID=CO1.NTC.7354477&amp;isFromPublicArea=True&amp;isModal=true&amp;asPopupView=true</t>
  </si>
  <si>
    <t>ANT-CPS-20250569</t>
  </si>
  <si>
    <t>OSCAR MAURICIO HERNANDEZ CARVAJAL</t>
  </si>
  <si>
    <t>https://community.secop.gov.co/Public/Tendering/OpportunityDetail/Index?noticeUID=CO1.NTC.7353788&amp;isFromPublicArea=True&amp;isModal=true&amp;asPopupView=true</t>
  </si>
  <si>
    <t>ANT-CPS-20250570</t>
  </si>
  <si>
    <t>MILTON LEONARDO ESTUPIÑAN ROJAS</t>
  </si>
  <si>
    <t>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</si>
  <si>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https://community.secop.gov.co/Public/Tendering/OpportunityDetail/Index?noticeUID=CO1.NTC.7354586&amp;isFromPublicArea=True&amp;isModal=true&amp;asPopupView=true</t>
  </si>
  <si>
    <t>ANT-CPS-20250571</t>
  </si>
  <si>
    <t>ANDRÉS FELIPE FORERO GÓMEZ</t>
  </si>
  <si>
    <t>https://community.secop.gov.co/Public/Tendering/OpportunityDetail/Index?noticeUID=CO1.NTC.7355041&amp;isFromPublicArea=True&amp;isModal=true&amp;asPopupView=true</t>
  </si>
  <si>
    <t>ANT-CPS-20250572</t>
  </si>
  <si>
    <t>PAOLA FERNANDA BENITEZ GOMEZ</t>
  </si>
  <si>
    <t>https://community.secop.gov.co/Public/Tendering/OpportunityDetail/Index?noticeUID=CO1.NTC.7355075&amp;isFromPublicArea=True&amp;isModal=true&amp;asPopupView=true</t>
  </si>
  <si>
    <t>ANT-CPS-20250573</t>
  </si>
  <si>
    <t>JULIO CESAR FONSECA PEREZ</t>
  </si>
  <si>
    <t>https://community.secop.gov.co/Public/Tendering/OpportunityDetail/Index?noticeUID=CO1.NTC.7355533&amp;isFromPublicArea=True&amp;isModal=true&amp;asPopupView=true</t>
  </si>
  <si>
    <t>ANT-CPS-20250574</t>
  </si>
  <si>
    <t>MARIA DEL ROSARIO ESTRADA HERNANDEZ</t>
  </si>
  <si>
    <t>https://community.secop.gov.co/Public/Tendering/OpportunityDetail/Index?noticeUID=CO1.NTC.7355564&amp;isFromPublicArea=True&amp;isModal=true&amp;asPopupView=true</t>
  </si>
  <si>
    <t>ANT-CPS-20250575</t>
  </si>
  <si>
    <t>RICARDO MANUEL DE ÁVILA SUAREZ</t>
  </si>
  <si>
    <t>PRESTACIÓN DE SERVICIOS 
PROFESIONALES PARA EJERCER ACTIVIDADES DE APOYO EN LA 
REPRESENTACION JUDICIAL Y EXTRAJUDICIAL DE LA OFICINA JURIDICA DE 
LA AGENCIA NACIONAL DE TIERRAS</t>
  </si>
  <si>
    <t>https://community.secop.gov.co/Public/Tendering/OpportunityDetail/Index?noticeUID=CO1.NTC.7360784&amp;isFromPublicArea=True&amp;isModal=true&amp;asPopupView=true</t>
  </si>
  <si>
    <t>ANT-CPS-20250576</t>
  </si>
  <si>
    <t>MARLIO ANDRES QUINTERO OSORIO</t>
  </si>
  <si>
    <t>https://community.secop.gov.co/Public/Tendering/OpportunityDetail/Index?noticeUID=CO1.NTC.7354828&amp;isFromPublicArea=True&amp;isModal=true&amp;asPopupView=true</t>
  </si>
  <si>
    <t>ANT-CPS-20250577</t>
  </si>
  <si>
    <t>JAIRO ALONSO CONTRERAS GARCIA</t>
  </si>
  <si>
    <t>https://community.secop.gov.co/Public/Tendering/OpportunityDetail/Index?noticeUID=CO1.NTC.7365611&amp;isFromPublicArea=True&amp;isModal=true&amp;asPopupView=true</t>
  </si>
  <si>
    <t>ANT-CPS-20250578</t>
  </si>
  <si>
    <t>HELBERT ANDRES LOZANO MORENO</t>
  </si>
  <si>
    <t>https://community.secop.gov.co/Public/Tendering/OpportunityDetail/Index?noticeUID=CO1.NTC.7360008&amp;isFromPublicArea=True&amp;isModal=true&amp;asPopupView=true</t>
  </si>
  <si>
    <t>ANT-CPS-20250579</t>
  </si>
  <si>
    <t>DIEGO ANDRES CHAUSTRE VILLAMIZAR</t>
  </si>
  <si>
    <t>https://community.secop.gov.co/Public/Tendering/OpportunityDetail/Index?noticeUID=CO1.NTC.7359563&amp;isFromPublicArea=True&amp;isModal=true&amp;asPopupView=true</t>
  </si>
  <si>
    <t>ANT-CPS-20250580</t>
  </si>
  <si>
    <t>JEISSON JAVIER MORENO CARDENAS</t>
  </si>
  <si>
    <t>https://community.secop.gov.co/Public/Tendering/OpportunityDetail/Index?noticeUID=CO1.NTC.7359347&amp;isFromPublicArea=True&amp;isModal=true&amp;asPopupView=true</t>
  </si>
  <si>
    <t>ANT-CPS-20250581</t>
  </si>
  <si>
    <t>PAULA ANDREA MARQUEZ OSORIO</t>
  </si>
  <si>
    <t>https://community.secop.gov.co/Public/Tendering/OpportunityDetail/Index?noticeUID=CO1.NTC.7366158&amp;isFromPublicArea=True&amp;isModal=true&amp;asPopupView=true</t>
  </si>
  <si>
    <t>ANT-CPS-20250582</t>
  </si>
  <si>
    <t>ANTONIO DAVID ROYET DIAZ</t>
  </si>
  <si>
    <t>https://community.secop.gov.co/Public/Tendering/OpportunityDetail/Index?noticeUID=CO1.NTC.7359730&amp;isFromPublicArea=True&amp;isModal=true&amp;asPopupView=true</t>
  </si>
  <si>
    <t>ANT-CPS-20250583</t>
  </si>
  <si>
    <t>MARIA NANCY LOPEZ</t>
  </si>
  <si>
    <t>https://community.secop.gov.co/Public/Tendering/OpportunityDetail/Index?noticeUID=CO1.NTC.7360426&amp;isFromPublicArea=True&amp;isModal=true&amp;asPopupView=true</t>
  </si>
  <si>
    <t>ANT-CPS-20250584</t>
  </si>
  <si>
    <t>CATALINA CURI FORERO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</si>
  <si>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</si>
  <si>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SUBDIRECCIÓN DE PLANEACIÓN OPERATIVA</t>
  </si>
  <si>
    <t>https://community.secop.gov.co/Public/Tendering/OpportunityDetail/Index?noticeUID=CO1.NTC.7354575&amp;isFromPublicArea=True&amp;isModal=true&amp;asPopupView=true</t>
  </si>
  <si>
    <t>ANT-CPS-20250585</t>
  </si>
  <si>
    <t>RUBEN DARIO BOHORQUEZ</t>
  </si>
  <si>
    <t>https://community.secop.gov.co/Public/Tendering/OpportunityDetail/Index?noticeUID=CO1.NTC.7355420&amp;isFromPublicArea=True&amp;isModal=true&amp;asPopupView=true</t>
  </si>
  <si>
    <t>ANT-CPS-20250586</t>
  </si>
  <si>
    <t>YEISON ALBERTO MARIN PEÑA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</si>
  <si>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</si>
  <si>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https://community.secop.gov.co/Public/Tendering/OpportunityDetail/Index?noticeUID=CO1.NTC.7362727&amp;isFromPublicArea=True&amp;isModal=true&amp;asPopupView=true</t>
  </si>
  <si>
    <t>ANT-CPS-20250587</t>
  </si>
  <si>
    <t>YIRA LESMES LARA</t>
  </si>
  <si>
    <t>https://community.secop.gov.co/Public/Tendering/OpportunityDetail/Index?noticeUID=CO1.NTC.7362655&amp;isFromPublicArea=True&amp;isModal=true&amp;asPopupView=true</t>
  </si>
  <si>
    <t>ANT-CPS-20250588</t>
  </si>
  <si>
    <t>JUAN DAVID FERRO FALLA</t>
  </si>
  <si>
    <t>https://community.secop.gov.co/Public/Tendering/OpportunityDetail/Index?noticeUID=CO1.NTC.7355430&amp;isFromPublicArea=True&amp;isModal=true&amp;asPopupView=true</t>
  </si>
  <si>
    <t>ANT-CPS-20250589</t>
  </si>
  <si>
    <t>FABIO LUIS PASTRANA MAESTRE</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</si>
  <si>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</si>
  <si>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https://community.secop.gov.co/Public/Tendering/OpportunityDetail/Index?noticeUID=CO1.NTC.7362990&amp;isFromPublicArea=True&amp;isModal=true&amp;asPopupView=true</t>
  </si>
  <si>
    <t>ANT-CPS-20250590</t>
  </si>
  <si>
    <t>ANGEL MAURICIO ALVARADO RINCON</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</si>
  <si>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</si>
  <si>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https://community.secop.gov.co/Public/Tendering/OpportunityDetail/Index?noticeUID=CO1.NTC.7362710&amp;isFromPublicArea=True&amp;isModal=true&amp;asPopupView=true</t>
  </si>
  <si>
    <t>ANT-CPS-20250591</t>
  </si>
  <si>
    <t>ANGIE KATHERINE ORDOÑEZ MORALES</t>
  </si>
  <si>
    <t>https://community.secop.gov.co/Public/Tendering/OpportunityDetail/Index?noticeUID=CO1.NTC.7357102&amp;isFromPublicArea=True&amp;isModal=true&amp;asPopupView=true</t>
  </si>
  <si>
    <t>ANT-CPS-20250592</t>
  </si>
  <si>
    <t>ALCIDES RAFAEL ARAUJO MOLINA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</si>
  <si>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</si>
  <si>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https://community.secop.gov.co/Public/Tendering/OpportunityDetail/Index?noticeUID=CO1.NTC.7356609&amp;isFromPublicArea=True&amp;isModal=true&amp;asPopupView=true</t>
  </si>
  <si>
    <t>ANT-CPS-20250593</t>
  </si>
  <si>
    <t>HUGO GARAVITO OJEDA</t>
  </si>
  <si>
    <t>https://community.secop.gov.co/Public/Tendering/OpportunityDetail/Index?noticeUID=CO1.NTC.7358142&amp;isFromPublicArea=True&amp;isModal=true&amp;asPopupView=true</t>
  </si>
  <si>
    <t>ANT-CPS-20250594</t>
  </si>
  <si>
    <t>DORIS HELENA BERNAL SANCHEZ</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</si>
  <si>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</si>
  <si>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https://community.secop.gov.co/Public/Tendering/OpportunityDetail/Index?noticeUID=CO1.NTC.7357818&amp;isFromPublicArea=True&amp;isModal=true&amp;asPopupView=true</t>
  </si>
  <si>
    <t>ANT-CPS-20250595</t>
  </si>
  <si>
    <t>YEELDIBETH BERMUDEZ GONZALEZ</t>
  </si>
  <si>
    <t>https://community.secop.gov.co/Public/Tendering/OpportunityDetail/Index?noticeUID=CO1.NTC.7357861&amp;isFromPublicArea=True&amp;isModal=true&amp;asPopupView=true</t>
  </si>
  <si>
    <t>ANT-CPS-20250596</t>
  </si>
  <si>
    <t>HUGO ALEJANDRO JARAMILLO CALVO</t>
  </si>
  <si>
    <t>Prestacion de servicios profesionales para la subdirección administrativa y financiera de la Agencia Nacional de Tierras.</t>
  </si>
  <si>
    <t>https://community.secop.gov.co/Public/Tendering/OpportunityDetail/Index?noticeUID=CO1.NTC.7365223&amp;isFromPublicArea=True&amp;isModal=true&amp;asPopupView=true</t>
  </si>
  <si>
    <t>ANT-CPS-20250597</t>
  </si>
  <si>
    <t>DILIA YELA YELA</t>
  </si>
  <si>
    <t>https://community.secop.gov.co/Public/Tendering/OpportunityDetail/Index?noticeUID=CO1.NTC.7358052&amp;isFromPublicArea=True&amp;isModal=true&amp;asPopupView=true</t>
  </si>
  <si>
    <t>ANT-CPS-20250598</t>
  </si>
  <si>
    <t>RONY VILLAFAÑE ROMERO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</si>
  <si>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</si>
  <si>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https://community.secop.gov.co/Public/Tendering/OpportunityDetail/Index?noticeUID=CO1.NTC.7358866&amp;isFromPublicArea=True&amp;isModal=true&amp;asPopupView=true</t>
  </si>
  <si>
    <t>ANT-CPS-20250599</t>
  </si>
  <si>
    <t>DEISY JOHANNA MORENO ROMERO</t>
  </si>
  <si>
    <t>https://community.secop.gov.co/Public/Tendering/OpportunityDetail/Index?noticeUID=CO1.NTC.7366137&amp;isFromPublicArea=True&amp;isModal=true&amp;asPopupView=true</t>
  </si>
  <si>
    <t>ANT-CPS-20250600</t>
  </si>
  <si>
    <t>ANGELA TATIANA COY CRUZ</t>
  </si>
  <si>
    <t>https://community.secop.gov.co/Public/Tendering/OpportunityDetail/Index?noticeUID=CO1.NTC.7358116&amp;isFromPublicArea=True&amp;isModal=true&amp;asPopupView=true</t>
  </si>
  <si>
    <t>ANT-CPS-20250601</t>
  </si>
  <si>
    <t>MARIA PAULA ZULUAGA ARANGO</t>
  </si>
  <si>
    <t>https://community.secop.gov.co/Public/Tendering/OpportunityDetail/Index?noticeUID=CO1.NTC.7359708&amp;isFromPublicArea=True&amp;isModal=true&amp;asPopupView=true</t>
  </si>
  <si>
    <t>ANT-CPS-20250602</t>
  </si>
  <si>
    <t>JOSE NILSON ARANA SANCHEZ</t>
  </si>
  <si>
    <t>https://community.secop.gov.co/Public/Tendering/OpportunityDetail/Index?noticeUID=CO1.NTC.7358237&amp;isFromPublicArea=True&amp;isModal=true&amp;asPopupView=true</t>
  </si>
  <si>
    <t>ANT-CPS-20250603</t>
  </si>
  <si>
    <t>KAREN JULIETH LOPEZ GUTIERREZ</t>
  </si>
  <si>
    <t>https://community.secop.gov.co/Public/Tendering/OpportunityDetail/Index?noticeUID=CO1.NTC.7360529&amp;isFromPublicArea=True&amp;isModal=true&amp;asPopupView=true</t>
  </si>
  <si>
    <t>ANT-CPS-20250604</t>
  </si>
  <si>
    <t>JUAN CARLOS LUBO MATALLANA</t>
  </si>
  <si>
    <t>https://community.secop.gov.co/Public/Tendering/OpportunityDetail/Index?noticeUID=CO1.NTC.7358258&amp;isFromPublicArea=True&amp;isModal=true&amp;asPopupView=true</t>
  </si>
  <si>
    <t>ANT-CPS-20250605</t>
  </si>
  <si>
    <t>JOIMAR ANDRES AROCA LONDOÑO</t>
  </si>
  <si>
    <t>https://community.secop.gov.co/Public/Tendering/OpportunityDetail/Index?noticeUID=CO1.NTC.7358792&amp;isFromPublicArea=True&amp;isModal=true&amp;asPopupView=true</t>
  </si>
  <si>
    <t>ANT-CPS-20250606</t>
  </si>
  <si>
    <t>NATALI MARTINEZ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</si>
  <si>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</si>
  <si>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https://community.secop.gov.co/Public/Tendering/OpportunityDetail/Index?noticeUID=CO1.NTC.7360624&amp;isFromPublicArea=True&amp;isModal=true&amp;asPopupView=true</t>
  </si>
  <si>
    <t>ANT-CPS-20250607</t>
  </si>
  <si>
    <t>LEIDY YULIETH VELOZA ALDANA</t>
  </si>
  <si>
    <t>https://community.secop.gov.co/Public/Tendering/OpportunityDetail/Index?noticeUID=CO1.NTC.7361829&amp;isFromPublicArea=True&amp;isModal=true&amp;asPopupView=true</t>
  </si>
  <si>
    <t>ANT-CPS-20250609</t>
  </si>
  <si>
    <t>ISFLENA LADINO COVALEDA</t>
  </si>
  <si>
    <t>https://community.secop.gov.co/Public/Tendering/OpportunityDetail/Index?noticeUID=CO1.NTC.7359464&amp;isFromPublicArea=True&amp;isModal=true&amp;asPopupView=true</t>
  </si>
  <si>
    <t>ANT-CPS-20250611</t>
  </si>
  <si>
    <t>ERIKA DANIELA RAMIREZ HERNANDEZ</t>
  </si>
  <si>
    <t>https://community.secop.gov.co/Public/Tendering/OpportunityDetail/Index?noticeUID=CO1.NTC.7365640&amp;isFromPublicArea=True&amp;isModal=true&amp;asPopupView=true</t>
  </si>
  <si>
    <t>ANT-CPS-20250612</t>
  </si>
  <si>
    <t>RUBE AURORA GARCIA SANCHEZ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</si>
  <si>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</si>
  <si>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https://community.secop.gov.co/Public/Tendering/OpportunityDetail/Index?noticeUID=CO1.NTC.7359456&amp;isFromPublicArea=True&amp;isModal=true&amp;asPopupView=true</t>
  </si>
  <si>
    <t>ANT-CPS-20250613</t>
  </si>
  <si>
    <t>VICTORIA EUGENIA PEREZ SALAMANCA</t>
  </si>
  <si>
    <t>https://community.secop.gov.co/Public/Tendering/OpportunityDetail/Index?noticeUID=CO1.NTC.7358916&amp;isFromPublicArea=True&amp;isModal=true&amp;asPopupView=true</t>
  </si>
  <si>
    <t>ANT-CPS-20250614</t>
  </si>
  <si>
    <t>LUZ LELLYS MANYOMA MORENO</t>
  </si>
  <si>
    <t xml:space="preserve">PRESTAR SERVICIOS PROFESIONALES PARA EL DESARROLLO DE LAS
ACTIVIDADES DESIGNADAS DENTRO DE LA MISIONALIDAD DE LA AGENCIA
NACIONAL DE TIERRAS EN LAS UNIDADES DE GESTIÓN TERRITORIAL EN EL
MARCO DE LA REFORMA RURAL INTEGRAL </t>
  </si>
  <si>
    <t>UNIDADES DE GESTIÓN TERRITORIAL</t>
  </si>
  <si>
    <t>https://community.secop.gov.co/Public/Tendering/OpportunityDetail/Index?noticeUID=CO1.NTC.7359778&amp;isFromPublicArea=True&amp;isModal=true&amp;asPopupView=true</t>
  </si>
  <si>
    <t>ANT-CPS-20250615</t>
  </si>
  <si>
    <t>MELISSA ALEXANDRA ORTIZ MUÑOZ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</si>
  <si>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</si>
  <si>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https://community.secop.gov.co/Public/Tendering/OpportunityDetail/Index?noticeUID=CO1.NTC.7359893&amp;isFromPublicArea=True&amp;isModal=true&amp;asPopupView=true</t>
  </si>
  <si>
    <t>ANT-CPS-20250616</t>
  </si>
  <si>
    <t>JUAN MANUEL RENGIFO ARANA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</si>
  <si>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</si>
  <si>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https://community.secop.gov.co/Public/Tendering/OpportunityDetail/Index?noticeUID=CO1.NTC.7360925&amp;isFromPublicArea=True&amp;isModal=true&amp;asPopupView=true</t>
  </si>
  <si>
    <t>ANT-CPS-20250617</t>
  </si>
  <si>
    <t>LUISA FERNANDA BUITRAGO ZULUAGA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</si>
  <si>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</si>
  <si>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https://community.secop.gov.co/Public/Tendering/OpportunityDetail/Index?noticeUID=CO1.NTC.7361197&amp;isFromPublicArea=True&amp;isModal=true&amp;asPopupView=true</t>
  </si>
  <si>
    <t>ANT-CPS-20250618</t>
  </si>
  <si>
    <t>MAIRA ALEJANDRA GONZALEZ PERILLA</t>
  </si>
  <si>
    <t>https://community.secop.gov.co/Public/Tendering/OpportunityDetail/Index?noticeUID=CO1.NTC.7364433&amp;isFromPublicArea=True&amp;isModal=true&amp;asPopupView=true</t>
  </si>
  <si>
    <t>ANT-CPS-20250619</t>
  </si>
  <si>
    <t>EIDER ARMANDO COLINA RUIZ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</si>
  <si>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</si>
  <si>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https://community.secop.gov.co/Public/Tendering/OpportunityDetail/Index?noticeUID=CO1.NTC.7359271&amp;isFromPublicArea=True&amp;isModal=true&amp;asPopupView=true</t>
  </si>
  <si>
    <t>ANT-CPS-20250620</t>
  </si>
  <si>
    <t>CESAR ANDRES MEJIA CONTENTO</t>
  </si>
  <si>
    <t>https://community.secop.gov.co/Public/Tendering/OpportunityDetail/Index?noticeUID=CO1.NTC.7359293&amp;isFromPublicArea=True&amp;isModal=true&amp;asPopupView=true</t>
  </si>
  <si>
    <t>ANT-CPS-20250621</t>
  </si>
  <si>
    <t>HEIDY JULIETH PEREZ HURTADO</t>
  </si>
  <si>
    <t>https://community.secop.gov.co/Public/Tendering/OpportunityDetail/Index?noticeUID=CO1.NTC.7365363&amp;isFromPublicArea=True&amp;isModal=true&amp;asPopupView=true</t>
  </si>
  <si>
    <t>ANT-CPS-20250622</t>
  </si>
  <si>
    <t>JAVIER TORRES OLIVARES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</si>
  <si>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</si>
  <si>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https://community.secop.gov.co/Public/Tendering/OpportunityDetail/Index?noticeUID=CO1.NTC.7359722&amp;isFromPublicArea=True&amp;isModal=true&amp;asPopupView=true</t>
  </si>
  <si>
    <t>ANT-CPS-20250624</t>
  </si>
  <si>
    <t>DOUGLAS ENRIQUE LORDUY MONTAÑEZ</t>
  </si>
  <si>
    <t>https://community.secop.gov.co/Public/Tendering/OpportunityDetail/Index?noticeUID=CO1.NTC.7359827&amp;isFromPublicArea=True&amp;isModal=true&amp;asPopupView=true</t>
  </si>
  <si>
    <t>ANT-CPS-20250625</t>
  </si>
  <si>
    <t>KELLY JOHANNA VILLAMIL AHUMADA</t>
  </si>
  <si>
    <t>https://community.secop.gov.co/Public/Tendering/OpportunityDetail/Index?noticeUID=CO1.NTC.7358786&amp;isFromPublicArea=True&amp;isModal=true&amp;asPopupView=true</t>
  </si>
  <si>
    <t>ANT-CPS-20250626</t>
  </si>
  <si>
    <t>ANDRES FELIPE GONZALEZ RIAÑO</t>
  </si>
  <si>
    <t>https://community.secop.gov.co/Public/Tendering/OpportunityDetail/Index?noticeUID=CO1.NTC.7359795&amp;isFromPublicArea=True&amp;isModal=true&amp;asPopupView=true</t>
  </si>
  <si>
    <t>ANT-CPS-20250627</t>
  </si>
  <si>
    <t>FREDY ALEXANDER URREGO ZIPA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</si>
  <si>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</si>
  <si>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https://community.secop.gov.co/Public/Tendering/OpportunityDetail/Index?noticeUID=CO1.NTC.7359766&amp;isFromPublicArea=True&amp;isModal=true&amp;asPopupView=true</t>
  </si>
  <si>
    <t>ANT-CPS-20250628</t>
  </si>
  <si>
    <t>HELEN DANIELA FONSECA BELTRAN</t>
  </si>
  <si>
    <t>https://community.secop.gov.co/Public/Tendering/OpportunityDetail/Index?noticeUID=CO1.NTC.7359634&amp;isFromPublicArea=True&amp;isModal=true&amp;asPopupView=true</t>
  </si>
  <si>
    <t>ANT-CPS-20250629</t>
  </si>
  <si>
    <t>LAURA PATRICIA LUGO LABRADOR</t>
  </si>
  <si>
    <t>https://community.secop.gov.co/Public/Tendering/OpportunityDetail/Index?noticeUID=CO1.NTC.7359620&amp;isFromPublicArea=True&amp;isModal=true&amp;asPopupView=true</t>
  </si>
  <si>
    <t>ANT-CPS-20250630</t>
  </si>
  <si>
    <t>PEDRO ANDRES CALDERÓN RINCÓN</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</si>
  <si>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</si>
  <si>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https://community.secop.gov.co/Public/Tendering/OpportunityDetail/Index?noticeUID=CO1.NTC.7366929&amp;isFromPublicArea=True&amp;isModal=true&amp;asPopupView=true</t>
  </si>
  <si>
    <t>ANT-CPS-20250631</t>
  </si>
  <si>
    <t>LINA ALEXANDRA PEÑA CELIS</t>
  </si>
  <si>
    <t>https://community.secop.gov.co/Public/Tendering/OpportunityDetail/Index?noticeUID=CO1.NTC.7361122&amp;isFromPublicArea=True&amp;isModal=true&amp;asPopupView=true</t>
  </si>
  <si>
    <t>ANT-CPS-20250632</t>
  </si>
  <si>
    <t>JENNYFER JULIANA DELGADO BARRIOS</t>
  </si>
  <si>
    <t>https://community.secop.gov.co/Public/Tendering/OpportunityDetail/Index?noticeUID=CO1.NTC.7359576&amp;isFromPublicArea=True&amp;isModal=true&amp;asPopupView=true</t>
  </si>
  <si>
    <t>ANT-CPS-20250633</t>
  </si>
  <si>
    <t>LEONARDO FABIAN AGUDELO MERCHAN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</si>
  <si>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</si>
  <si>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https://community.secop.gov.co/Public/Tendering/OpportunityDetail/Index?noticeUID=CO1.NTC.7360861&amp;isFromPublicArea=True&amp;isModal=true&amp;asPopupView=true</t>
  </si>
  <si>
    <t>ANT-CPS-20250634</t>
  </si>
  <si>
    <t>MARIA ALEJANDRA VILLA MARTINEZ</t>
  </si>
  <si>
    <t>https://community.secop.gov.co/Public/Tendering/OpportunityDetail/Index?noticeUID=CO1.NTC.7361001&amp;isFromPublicArea=True&amp;isModal=true&amp;asPopupView=true</t>
  </si>
  <si>
    <t>ANT-CPS-20250635</t>
  </si>
  <si>
    <t>KARLA YOLIMA BORRERO REYES</t>
  </si>
  <si>
    <t>https://community.secop.gov.co/Public/Tendering/OpportunityDetail/Index?noticeUID=CO1.NTC.7360349&amp;isFromPublicArea=True&amp;isModal=true&amp;asPopupView=true</t>
  </si>
  <si>
    <t>ANT-CPS-20250636</t>
  </si>
  <si>
    <t>JHON JAIRO MARTIN MONDRAGON</t>
  </si>
  <si>
    <t>https://community.secop.gov.co/Public/Tendering/OpportunityDetail/Index?noticeUID=CO1.NTC.7364707&amp;isFromPublicArea=True&amp;isModal=true&amp;asPopupView=true</t>
  </si>
  <si>
    <t>ANT-CPS-20250637</t>
  </si>
  <si>
    <t>EDNA ROCIO RAMOS ROZO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</si>
  <si>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</si>
  <si>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https://community.secop.gov.co/Public/Tendering/OpportunityDetail/Index?noticeUID=CO1.NTC.7360348&amp;isFromPublicArea=True&amp;isModal=true&amp;asPopupView=true</t>
  </si>
  <si>
    <t>ANT-CPS-20250638</t>
  </si>
  <si>
    <t>EDNA JULIETH PEÑALOSA OLAYA</t>
  </si>
  <si>
    <t>https://community.secop.gov.co/Public/Tendering/OpportunityDetail/Index?noticeUID=CO1.NTC.7360923&amp;isFromPublicArea=True&amp;isModal=true&amp;asPopupView=true</t>
  </si>
  <si>
    <t>ANT-CPS-20250639</t>
  </si>
  <si>
    <t>LAURA INES CASTRO BARREO</t>
  </si>
  <si>
    <t>https://community.secop.gov.co/Public/Tendering/OpportunityDetail/Index?noticeUID=CO1.NTC.7365171&amp;isFromPublicArea=True&amp;isModal=true&amp;asPopupView=true</t>
  </si>
  <si>
    <t>ANT-CPS-20250640</t>
  </si>
  <si>
    <t>ANGEE NORELLY GORDILLO DÍAZ</t>
  </si>
  <si>
    <t>https://community.secop.gov.co/Public/Tendering/OpportunityDetail/Index?noticeUID=CO1.NTC.7360174&amp;isFromPublicArea=True&amp;isModal=true&amp;asPopupView=true</t>
  </si>
  <si>
    <t>ANT-CPS-20250641</t>
  </si>
  <si>
    <t>SANDRA MARITZA OLAYA MORALES</t>
  </si>
  <si>
    <t>Prestación de Servicios Profesionales para la Subdirección Administrativa y Financiera de la Agencia Nacional de Tierras.</t>
  </si>
  <si>
    <t>https://community.secop.gov.co/Public/Tendering/OpportunityDetail/Index?noticeUID=CO1.NTC.7360621&amp;isFromPublicArea=True&amp;isModal=true&amp;asPopupView=true</t>
  </si>
  <si>
    <t>ANT-CPS-20250642</t>
  </si>
  <si>
    <t>CARLOS NICOLAS GONZALEZ MARTINEZ</t>
  </si>
  <si>
    <t>https://community.secop.gov.co/Public/Tendering/OpportunityDetail/Index?noticeUID=CO1.NTC.7361666&amp;isFromPublicArea=True&amp;isModal=true&amp;asPopupView=true</t>
  </si>
  <si>
    <t>ANT-CPS-20250643</t>
  </si>
  <si>
    <t>ISABELA LOAIZA GOMEZ</t>
  </si>
  <si>
    <t>https://community.secop.gov.co/Public/Tendering/OpportunityDetail/Index?noticeUID=CO1.NTC.7361826&amp;isFromPublicArea=True&amp;isModal=true&amp;asPopupView=true</t>
  </si>
  <si>
    <t>ANT-CPS-20250644</t>
  </si>
  <si>
    <t>MAIRA ALEJANDRA NINCO LEON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</si>
  <si>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</si>
  <si>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https://community.secop.gov.co/Public/Tendering/OpportunityDetail/Index?noticeUID=CO1.NTC.7362109&amp;isFromPublicArea=True&amp;isModal=true&amp;asPopupView=true</t>
  </si>
  <si>
    <t>ANT-CPS-20250645</t>
  </si>
  <si>
    <t>OSCAR ALEJANDRO TRUJILLO LOPEZ</t>
  </si>
  <si>
    <t>https://community.secop.gov.co/Public/Tendering/OpportunityDetail/Index?noticeUID=CO1.NTC.7361610&amp;isFromPublicArea=True&amp;isModal=true&amp;asPopupView=true</t>
  </si>
  <si>
    <t>ANT-CPS-20250646</t>
  </si>
  <si>
    <t>NATHALY XIMENA MORA ALONSO</t>
  </si>
  <si>
    <t>Prestar servicios profesionales a la Oficina de Planeación para el cumplimiento de sus funciones.</t>
  </si>
  <si>
    <t>https://community.secop.gov.co/Public/Tendering/OpportunityDetail/Index?noticeUID=CO1.NTC.7360316&amp;isFromPublicArea=True&amp;isModal=true&amp;asPopupView=true</t>
  </si>
  <si>
    <t>ANT-CPS-20250647</t>
  </si>
  <si>
    <t>LORENA SANTAMARIA GONZALEZ</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</si>
  <si>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</si>
  <si>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https://community.secop.gov.co/Public/Tendering/OpportunityDetail/Index?noticeUID=CO1.NTC.7360978&amp;isFromPublicArea=True&amp;isModal=true&amp;asPopupView=true</t>
  </si>
  <si>
    <t>ANT-CPS-20250648</t>
  </si>
  <si>
    <t>JULIAN DARIO CASTILLO ORTIZ</t>
  </si>
  <si>
    <t xml:space="preserve">PRESTACIÓN DE SERVICIOS DE APOYO A LA GESTIÓN A LA SUBDIRECCIÓN ADMINISTRATIVA Y FINANCIERA DE LA AGENCIA NACIONAL DE TIERRAS
NOMBRE: ALEX ROBERT BUSTAMENTE CARDENAS </t>
  </si>
  <si>
    <t>https://community.secop.gov.co/Public/Tendering/OpportunityDetail/Index?noticeUID=CO1.NTC.7360413&amp;isFromPublicArea=True&amp;isModal=true&amp;asPopupView=true</t>
  </si>
  <si>
    <t>ANT-CPS-20250649</t>
  </si>
  <si>
    <t>ALEX ROBERT BUSTAMANTE CARDENAS</t>
  </si>
  <si>
    <t>https://community.secop.gov.co/Public/Tendering/OpportunityDetail/Index?noticeUID=CO1.NTC.7360888&amp;isFromPublicArea=True&amp;isModal=true&amp;asPopupView=true</t>
  </si>
  <si>
    <t>ANT-CPS-20250650</t>
  </si>
  <si>
    <t>SORAYA USME ANDRADE</t>
  </si>
  <si>
    <t>https://community.secop.gov.co/Public/Tendering/OpportunityDetail/Index?noticeUID=CO1.NTC.7362316&amp;isFromPublicArea=True&amp;isModal=true&amp;asPopupView=true</t>
  </si>
  <si>
    <t>ANT-CPS-20250651</t>
  </si>
  <si>
    <t>CESAR ARNEY BERNAL GUTIERREZ</t>
  </si>
  <si>
    <t>https://community.secop.gov.co/Public/Tendering/OpportunityDetail/Index?noticeUID=CO1.NTC.7361650&amp;isFromPublicArea=True&amp;isModal=true&amp;asPopupView=true</t>
  </si>
  <si>
    <t>ANT-CPS-20250652</t>
  </si>
  <si>
    <t>DAIAM CAMILO ORTEGA GOMEZ</t>
  </si>
  <si>
    <t>https://community.secop.gov.co/Public/Tendering/OpportunityDetail/Index?noticeUID=CO1.NTC.7361766&amp;isFromPublicArea=True&amp;isModal=true&amp;asPopupView=true</t>
  </si>
  <si>
    <t>ANT-CPS-20250653</t>
  </si>
  <si>
    <t>SONIA NEREYDA ALARCON ROJAS</t>
  </si>
  <si>
    <t>https://community.secop.gov.co/Public/Tendering/OpportunityDetail/Index?noticeUID=CO1.NTC.7365844&amp;isFromPublicArea=True&amp;isModal=true&amp;asPopupView=true</t>
  </si>
  <si>
    <t>ANT-CPS-20250654</t>
  </si>
  <si>
    <t>YENIFER MARCELA OSPINA MURILLO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</si>
  <si>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</si>
  <si>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https://community.secop.gov.co/Public/Tendering/OpportunityDetail/Index?noticeUID=CO1.NTC.7367548&amp;isFromPublicArea=True&amp;isModal=true&amp;asPopupView=true</t>
  </si>
  <si>
    <t>ANT-CPS-20250655</t>
  </si>
  <si>
    <t>JOHANNA MILENA PINTO CABEZAS</t>
  </si>
  <si>
    <t>https://community.secop.gov.co/Public/Tendering/OpportunityDetail/Index?noticeUID=CO1.NTC.7362144&amp;isFromPublicArea=True&amp;isModal=true&amp;asPopupView=true</t>
  </si>
  <si>
    <t>ANT-CPS-20250656</t>
  </si>
  <si>
    <t>YENNY MARLEYDY MONTAÑA SANTOS</t>
  </si>
  <si>
    <t>https://community.secop.gov.co/Public/Tendering/OpportunityDetail/Index?noticeUID=CO1.NTC.7365698&amp;isFromPublicArea=True&amp;isModal=true&amp;asPopupView=true</t>
  </si>
  <si>
    <t>ANT-CPS-20250657</t>
  </si>
  <si>
    <t>YOMAIRA MENDOZA POSADA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</si>
  <si>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</si>
  <si>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https://community.secop.gov.co/Public/Tendering/OpportunityDetail/Index?noticeUID=CO1.NTC.7367415&amp;isFromPublicArea=True&amp;isModal=true&amp;asPopupView=true</t>
  </si>
  <si>
    <t>ANT-CPS-20250658</t>
  </si>
  <si>
    <t>ANGELA MILENA PINEDA ROJAS</t>
  </si>
  <si>
    <t>https://community.secop.gov.co/Public/Tendering/OpportunityDetail/Index?noticeUID=CO1.NTC.7361831&amp;isFromPublicArea=True&amp;isModal=true&amp;asPopupView=true</t>
  </si>
  <si>
    <t>ANT-CPS-20250659</t>
  </si>
  <si>
    <t>HERNAN FERNEY FERNEY SARAY</t>
  </si>
  <si>
    <t>https://community.secop.gov.co/Public/Tendering/OpportunityDetail/Index?noticeUID=CO1.NTC.7365101&amp;isFromPublicArea=True&amp;isModal=true&amp;asPopupView=true</t>
  </si>
  <si>
    <t>ANT-CPS-20250660</t>
  </si>
  <si>
    <t>CRISTIAN IVAN SOTELO SOTELO</t>
  </si>
  <si>
    <t>https://community.secop.gov.co/Public/Tendering/OpportunityDetail/Index?noticeUID=CO1.NTC.7366492&amp;isFromPublicArea=True&amp;isModal=true&amp;asPopupView=true</t>
  </si>
  <si>
    <t>ANT-CPS-20250661</t>
  </si>
  <si>
    <t>WILLIAM RICARDO TORRES</t>
  </si>
  <si>
    <t>https://community.secop.gov.co/Public/Tendering/OpportunityDetail/Index?noticeUID=CO1.NTC.7361699&amp;isFromPublicArea=True&amp;isModal=true&amp;asPopupView=true</t>
  </si>
  <si>
    <t>ANT-CPS-20250662</t>
  </si>
  <si>
    <t>LIZETH KATERIN ALVAREZ RODRIGUEZ</t>
  </si>
  <si>
    <t>PRESTAR SERVICIOS PROFESIONALES A LA AGENCIA NACIONAL DE TIERRAS, EN LA IMPLEMENTACIÓN Y DESARROLLO DE LOS PROCESOS, PROCEDIMIENTOS MISIONALES Y LAS DIFERENTES ACTUACIONES ADMINISTRATIVAS, QUE SE ADELANTEN EN LA SUBDIRECCIÓN DE</t>
  </si>
  <si>
    <t>https://community.secop.gov.co/Public/Tendering/OpportunityDetail/Index?noticeUID=CO1.NTC.7362836&amp;isFromPublicArea=True&amp;isModal=true&amp;asPopupView=true</t>
  </si>
  <si>
    <t>ANT-CPS-20250663</t>
  </si>
  <si>
    <t>YULY PAOLA TURIZO GUEVARA</t>
  </si>
  <si>
    <t>https://community.secop.gov.co/Public/Tendering/OpportunityDetail/Index?noticeUID=CO1.NTC.7361678&amp;isFromPublicArea=True&amp;isModal=true&amp;asPopupView=true</t>
  </si>
  <si>
    <t>ANT-CPS-20250664</t>
  </si>
  <si>
    <t>JESSICA VALENCIA GUERRERO</t>
  </si>
  <si>
    <t>https://community.secop.gov.co/Public/Tendering/OpportunityDetail/Index?noticeUID=CO1.NTC.7361747&amp;isFromPublicArea=True&amp;isModal=true&amp;asPopupView=true</t>
  </si>
  <si>
    <t>ANT-CPS-20250665</t>
  </si>
  <si>
    <t>DIEGO ALEJANDRO ROJAS RIVEROS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</si>
  <si>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</si>
  <si>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https://community.secop.gov.co/Public/Tendering/OpportunityDetail/Index?noticeUID=CO1.NTC.7367629&amp;isFromPublicArea=True&amp;isModal=true&amp;asPopupView=true</t>
  </si>
  <si>
    <t>ANT-CPS-20250666</t>
  </si>
  <si>
    <t>LUZ DEISY ALFONSO VARGAS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</si>
  <si>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</si>
  <si>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https://community.secop.gov.co/Public/Tendering/OpportunityDetail/Index?noticeUID=CO1.NTC.7367651&amp;isFromPublicArea=True&amp;isModal=true&amp;asPopupView=true</t>
  </si>
  <si>
    <t>ANT-CPS-20250667</t>
  </si>
  <si>
    <t>ALEJANDRO ALMANZA MARQUEZ</t>
  </si>
  <si>
    <t>https://community.secop.gov.co/Public/Tendering/OpportunityDetail/Index?noticeUID=CO1.NTC.7370751&amp;isFromPublicArea=True&amp;isModal=true&amp;asPopupView=true</t>
  </si>
  <si>
    <t>ANT-CPS-20250668</t>
  </si>
  <si>
    <t>LAURA CAMILA CAICEDO CRUZ</t>
  </si>
  <si>
    <t>https://community.secop.gov.co/Public/Tendering/OpportunityDetail/Index?noticeUID=CO1.NTC.7376147&amp;isFromPublicArea=True&amp;isModal=true&amp;asPopupView=true</t>
  </si>
  <si>
    <t>ANT-CPS-20250669</t>
  </si>
  <si>
    <t>MELIDA TUMBAJOY ORDOÑEZ</t>
  </si>
  <si>
    <t>https://community.secop.gov.co/Public/Tendering/OpportunityDetail/Index?noticeUID=CO1.NTC.7371248&amp;isFromPublicArea=True&amp;isModal=true&amp;asPopupView=true</t>
  </si>
  <si>
    <t>ANT-CPS-20250670</t>
  </si>
  <si>
    <t>LIZETH MOLINA PEREZ</t>
  </si>
  <si>
    <t>https://community.secop.gov.co/Public/Tendering/OpportunityDetail/Index?noticeUID=CO1.NTC.7371427&amp;isFromPublicArea=True&amp;isModal=true&amp;asPopupView=true</t>
  </si>
  <si>
    <t>ANT-CPS-20250671</t>
  </si>
  <si>
    <t>MARTHA LUCIA GUERRERO GUZMAN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</si>
  <si>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</si>
  <si>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https://community.secop.gov.co/Public/Tendering/OpportunityDetail/Index?noticeUID=CO1.NTC.7366316&amp;isFromPublicArea=True&amp;isModal=true&amp;asPopupView=true</t>
  </si>
  <si>
    <t>ANT-CPS-20250672</t>
  </si>
  <si>
    <t>DUVAN FELIPE URREA RAMIREZ</t>
  </si>
  <si>
    <t>PRESTACIÓN DE SERVICIOS PROFESIONALES PARA EJERCER ACTIVIDADES DE APOYO EN LA REPRESENTACION JUDICIAL Y EXTRAJUDICIAL DE LA OFICINA JURIDICA DE LA AGENCIA NACIONAL DE TIERRAS.</t>
  </si>
  <si>
    <t>https://community.secop.gov.co/Public/Tendering/OpportunityDetail/Index?noticeUID=CO1.NTC.7364153&amp;isFromPublicArea=True&amp;isModal=true&amp;asPopupView=true</t>
  </si>
  <si>
    <t>ANT-CPS-20250673</t>
  </si>
  <si>
    <t>LESTER FABIAN GARRIDO ARENAS</t>
  </si>
  <si>
    <t>https://community.secop.gov.co/Public/Tendering/OpportunityDetail/Index?noticeUID=CO1.NTC.7362388&amp;isFromPublicArea=True&amp;isModal=true&amp;asPopupView=true</t>
  </si>
  <si>
    <t>ANT-CPS-20250674</t>
  </si>
  <si>
    <t>JULIO CESAR VEGA ANGARITA</t>
  </si>
  <si>
    <t>https://community.secop.gov.co/Public/Tendering/OpportunityDetail/Index?noticeUID=CO1.NTC.7366419&amp;isFromPublicArea=True&amp;isModal=true&amp;asPopupView=true</t>
  </si>
  <si>
    <t>ANT-CPS-20250675</t>
  </si>
  <si>
    <t>ALONSO MEDINA MEDINA</t>
  </si>
  <si>
    <t>https://community.secop.gov.co/Public/Tendering/OpportunityDetail/Index?noticeUID=CO1.NTC.7372475&amp;isFromPublicArea=True&amp;isModal=true&amp;asPopupView=true</t>
  </si>
  <si>
    <t>ANT-CPS-20250676</t>
  </si>
  <si>
    <t>SHIRLEY ANDREA CAMAYO QUINTANA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</si>
  <si>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</si>
  <si>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https://community.secop.gov.co/Public/Tendering/OpportunityDetail/Index?noticeUID=CO1.NTC.7365914&amp;isFromPublicArea=True&amp;isModal=true&amp;asPopupView=true</t>
  </si>
  <si>
    <t>ANT-CPS-20250677</t>
  </si>
  <si>
    <t>ESTEFANY ALEXANDRA GONZALEZ HERNANDEZ</t>
  </si>
  <si>
    <t>https://community.secop.gov.co/Public/Tendering/OpportunityDetail/Index?noticeUID=CO1.NTC.7362289&amp;isFromPublicArea=True&amp;isModal=true&amp;asPopupView=true</t>
  </si>
  <si>
    <t>ANT-CPS-20250678</t>
  </si>
  <si>
    <t>VICTOR MANUEL MUÑOZ BURBANO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</si>
  <si>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</si>
  <si>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https://community.secop.gov.co/Public/Tendering/OpportunityDetail/Index?noticeUID=CO1.NTC.7366815&amp;isFromPublicArea=True&amp;isModal=true&amp;asPopupView=true</t>
  </si>
  <si>
    <t>ANT-CPS-20250679</t>
  </si>
  <si>
    <t>MARIO DAVID RAMIREZ ALDANA</t>
  </si>
  <si>
    <t>https://community.secop.gov.co/Public/Tendering/OpportunityDetail/Index?noticeUID=CO1.NTC.7365688&amp;isFromPublicArea=True&amp;isModal=true&amp;asPopupView=true</t>
  </si>
  <si>
    <t>ANT-CPS-20250680</t>
  </si>
  <si>
    <t>DANIEL FELIPE RAMIREZ GONZALEZ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</si>
  <si>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</si>
  <si>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https://community.secop.gov.co/Public/Tendering/OpportunityDetail/Index?noticeUID=CO1.NTC.7364778&amp;isFromPublicArea=True&amp;isModal=true&amp;asPopupView=true</t>
  </si>
  <si>
    <t>ANT-CPS-20250681</t>
  </si>
  <si>
    <t>MARIA ALEJANDRA RIOS SIABATO</t>
  </si>
  <si>
    <t>https://community.secop.gov.co/Public/Tendering/OpportunityDetail/Index?noticeUID=CO1.NTC.7365550&amp;isFromPublicArea=True&amp;isModal=true&amp;asPopupView=true</t>
  </si>
  <si>
    <t>ANT-CPS-20250682</t>
  </si>
  <si>
    <t>JEIDY TATIANA BUSTOS OLARTE</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</si>
  <si>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</si>
  <si>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https://community.secop.gov.co/Public/Tendering/OpportunityDetail/Index?noticeUID=CO1.NTC.7362894&amp;isFromPublicArea=True&amp;isModal=true&amp;asPopupView=true</t>
  </si>
  <si>
    <t>ANT-CPS-20250684</t>
  </si>
  <si>
    <t>SALLY ZARICH VILLEGAS CASTILLO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</si>
  <si>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</si>
  <si>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https://community.secop.gov.co/Public/Tendering/OpportunityDetail/Index?noticeUID=CO1.NTC.7366865&amp;isFromPublicArea=True&amp;isModal=true&amp;asPopupView=true</t>
  </si>
  <si>
    <t>ANT-CPS-20250685</t>
  </si>
  <si>
    <t>ANGIE ALEJANDRA SANCHEZ BARRAGAN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</si>
  <si>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</si>
  <si>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https://community.secop.gov.co/Public/Tendering/OpportunityDetail/Index?noticeUID=CO1.NTC.7363266&amp;isFromPublicArea=True&amp;isModal=true&amp;asPopupView=true</t>
  </si>
  <si>
    <t>ANT-CPS-20250686</t>
  </si>
  <si>
    <t>GABRIEL ANDRES AVILA MACHETA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</si>
  <si>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</si>
  <si>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https://community.secop.gov.co/Public/Tendering/OpportunityDetail/Index?noticeUID=CO1.NTC.7364237&amp;isFromPublicArea=True&amp;isModal=true&amp;asPopupView=true</t>
  </si>
  <si>
    <t>ANT-CPS-20250687</t>
  </si>
  <si>
    <t>SIMON ANTONIO GOMEZ FREILE</t>
  </si>
  <si>
    <t>https://community.secop.gov.co/Public/Tendering/OpportunityDetail/Index?noticeUID=CO1.NTC.7368306&amp;isFromPublicArea=True&amp;isModal=true&amp;asPopupView=true</t>
  </si>
  <si>
    <t>ANT-CPS-20250688</t>
  </si>
  <si>
    <t>ANA MARIA MALAGON PEREZ</t>
  </si>
  <si>
    <t>https://community.secop.gov.co/Public/Tendering/OpportunityDetail/Index?noticeUID=CO1.NTC.7368308&amp;isFromPublicArea=True&amp;isModal=true&amp;asPopupView=true</t>
  </si>
  <si>
    <t>ANT-CPS-20250689</t>
  </si>
  <si>
    <t>MARIA JOSE ENCISO CASTAÑO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</si>
  <si>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</si>
  <si>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https://community.secop.gov.co/Public/Tendering/OpportunityDetail/Index?noticeUID=CO1.NTC.7365606&amp;isFromPublicArea=True&amp;isModal=true&amp;asPopupView=true</t>
  </si>
  <si>
    <t>ANT-CPS-20250690</t>
  </si>
  <si>
    <t>ANDREA JULIETH LONDOÑO LÓPEZ</t>
  </si>
  <si>
    <t>https://community.secop.gov.co/Public/Tendering/OpportunityDetail/Index?noticeUID=CO1.NTC.7364081&amp;isFromPublicArea=True&amp;isModal=true&amp;asPopupView=true</t>
  </si>
  <si>
    <t>ANT-CPS-20250691</t>
  </si>
  <si>
    <t>CAMILO ERNESTO CLAVIJO</t>
  </si>
  <si>
    <t>https://community.secop.gov.co/Public/Tendering/OpportunityDetail/Index?noticeUID=CO1.NTC.7364523&amp;isFromPublicArea=True&amp;isModal=true&amp;asPopupView=true</t>
  </si>
  <si>
    <t>ANT-CPS-20250692</t>
  </si>
  <si>
    <t>HELDER ANDREY CASTRO SANABRIA</t>
  </si>
  <si>
    <t>https://community.secop.gov.co/Public/Tendering/OpportunityDetail/Index?noticeUID=CO1.NTC.7364560&amp;isFromPublicArea=True&amp;isModal=true&amp;asPopupView=true</t>
  </si>
  <si>
    <t>ANT-CPS-20250693</t>
  </si>
  <si>
    <t>GIOVANNY ACOSTA JARAMILLO</t>
  </si>
  <si>
    <t>https://community.secop.gov.co/Public/Tendering/OpportunityDetail/Index?noticeUID=CO1.NTC.7364512&amp;isFromPublicArea=True&amp;isModal=true&amp;asPopupView=true</t>
  </si>
  <si>
    <t>ANT-CPS-20250694</t>
  </si>
  <si>
    <t>LAURA DANIELA ARENAS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</si>
  <si>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</si>
  <si>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https://community.secop.gov.co/Public/Tendering/OpportunityDetail/Index?noticeUID=CO1.NTC.7364961&amp;isFromPublicArea=True&amp;isModal=true&amp;asPopupView=true</t>
  </si>
  <si>
    <t>ANT-CPS-20250695</t>
  </si>
  <si>
    <t>MARÍA PAULA MEJÍA ORTIZ</t>
  </si>
  <si>
    <t>https://community.secop.gov.co/Public/Tendering/OpportunityDetail/Index?noticeUID=CO1.NTC.7363854&amp;isFromPublicArea=True&amp;isModal=true&amp;asPopupView=true</t>
  </si>
  <si>
    <t>ANT-CPS-20250696</t>
  </si>
  <si>
    <t>ADIELA VERJAN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</si>
  <si>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</si>
  <si>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https://community.secop.gov.co/Public/Tendering/OpportunityDetail/Index?noticeUID=CO1.NTC.7367311&amp;isFromPublicArea=True&amp;isModal=true&amp;asPopupView=true</t>
  </si>
  <si>
    <t>ANT-CPS-20250697</t>
  </si>
  <si>
    <t>DIANA MARCELA MONTOYA MORENO</t>
  </si>
  <si>
    <t>PRESTAR SERVICIOS PROFESIONALES PARA LA SUBDIRECCIÓN DE TALENTO HUMANO DE LA AGENCIA NACIONAL DE TIERRAS</t>
  </si>
  <si>
    <t>SUBDIRECCIÓN DE TALENTO HUMANO</t>
  </si>
  <si>
    <t>https://community.secop.gov.co/Public/Tendering/OpportunityDetail/Index?noticeUID=CO1.NTC.7367801&amp;isFromPublicArea=True&amp;isModal=true&amp;asPopupView=true</t>
  </si>
  <si>
    <t>ANT-CPS-20250698</t>
  </si>
  <si>
    <t>MARLY YURANY GOMEZ GOMEZ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</si>
  <si>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</si>
  <si>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https://community.secop.gov.co/Public/Tendering/OpportunityDetail/Index?noticeUID=CO1.NTC.7366927&amp;isFromPublicArea=True&amp;isModal=true&amp;asPopupView=true</t>
  </si>
  <si>
    <t>ANT-CPS-20250699</t>
  </si>
  <si>
    <t>VIVIANA CAROLINA GRANADOS SALAMANCA</t>
  </si>
  <si>
    <t>https://community.secop.gov.co/Public/Tendering/OpportunityDetail/Index?noticeUID=CO1.NTC.7366317&amp;isFromPublicArea=True&amp;isModal=true&amp;asPopupView=true</t>
  </si>
  <si>
    <t>ANT-CPS-20250700</t>
  </si>
  <si>
    <t>SERGIO FERNANDO MORENO SILVA</t>
  </si>
  <si>
    <t>https://community.secop.gov.co/Public/Tendering/OpportunityDetail/Index?noticeUID=CO1.NTC.7365233&amp;isFromPublicArea=True&amp;isModal=true&amp;asPopupView=true</t>
  </si>
  <si>
    <t>ANT-CPS-20250701</t>
  </si>
  <si>
    <t>JORGE ALEJANDRO RIVERA DAZA</t>
  </si>
  <si>
    <t>https://community.secop.gov.co/Public/Tendering/OpportunityDetail/Index?noticeUID=CO1.NTC.7366209&amp;isFromPublicArea=True&amp;isModal=true&amp;asPopupView=true</t>
  </si>
  <si>
    <t>ANT-CPS-20250702</t>
  </si>
  <si>
    <t>ESTEPHANY JIMENEZ SANTAMARÍA</t>
  </si>
  <si>
    <t>https://community.secop.gov.co/Public/Tendering/OpportunityDetail/Index?noticeUID=CO1.NTC.7365918&amp;isFromPublicArea=True&amp;isModal=true&amp;asPopupView=true</t>
  </si>
  <si>
    <t>ANT-CPS-20250703</t>
  </si>
  <si>
    <t>LINA MARIA LIZARAZO BECERRA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</si>
  <si>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</si>
  <si>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https://community.secop.gov.co/Public/Tendering/OpportunityDetail/Index?noticeUID=CO1.NTC.7366396&amp;isFromPublicArea=True&amp;isModal=true&amp;asPopupView=true</t>
  </si>
  <si>
    <t>ANT-CPS-20250704</t>
  </si>
  <si>
    <t>HERNANDO ELÍAS OCHOA DÍAZ</t>
  </si>
  <si>
    <t>https://community.secop.gov.co/Public/Tendering/OpportunityDetail/Index?noticeUID=CO1.NTC.7364993&amp;isFromPublicArea=True&amp;isModal=true&amp;asPopupView=true</t>
  </si>
  <si>
    <t>ANT-CPS-20250705</t>
  </si>
  <si>
    <t>NATALIA ANDREA PEREZ ALONSO</t>
  </si>
  <si>
    <t>https://community.secop.gov.co/Public/Tendering/OpportunityDetail/Index?noticeUID=CO1.NTC.7365325&amp;isFromPublicArea=True&amp;isModal=true&amp;asPopupView=true</t>
  </si>
  <si>
    <t>ANT-CPS-20250706</t>
  </si>
  <si>
    <t>SERGIO ALEJANDRO SIERRA PIÑEROS</t>
  </si>
  <si>
    <t>https://community.secop.gov.co/Public/Tendering/OpportunityDetail/Index?noticeUID=CO1.NTC.7365369&amp;isFromPublicArea=True&amp;isModal=true&amp;asPopupView=true</t>
  </si>
  <si>
    <t>ANT-CPS-20250707</t>
  </si>
  <si>
    <t>SARA ECHAVARRIA VALLEJO</t>
  </si>
  <si>
    <t>https://community.secop.gov.co/Public/Tendering/OpportunityDetail/Index?noticeUID=CO1.NTC.7365157&amp;isFromPublicArea=True&amp;isModal=true&amp;asPopupView=true</t>
  </si>
  <si>
    <t>ANT-CPS-20250708</t>
  </si>
  <si>
    <t>ANDREA MARCELA KATHERIN RIVERA BERNAL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</si>
  <si>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</si>
  <si>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https://community.secop.gov.co/Public/Tendering/OpportunityDetail/Index?noticeUID=CO1.NTC.7365515&amp;isFromPublicArea=True&amp;isModal=true&amp;asPopupView=true</t>
  </si>
  <si>
    <t>ANT-CPS-20250709</t>
  </si>
  <si>
    <t>YURY ALEJANDRA ARIAS MARTINEZ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</si>
  <si>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</si>
  <si>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https://community.secop.gov.co/Public/Tendering/OpportunityDetail/Index?noticeUID=CO1.NTC.7365570&amp;isFromPublicArea=True&amp;isModal=true&amp;asPopupView=true</t>
  </si>
  <si>
    <t>ANT-CPS-20250710</t>
  </si>
  <si>
    <t>RAFAEL DIAZ LOMBO</t>
  </si>
  <si>
    <t>https://community.secop.gov.co/Public/Tendering/OpportunityDetail/Index?noticeUID=CO1.NTC.7366001&amp;isFromPublicArea=True&amp;isModal=true&amp;asPopupView=true</t>
  </si>
  <si>
    <t>ANT-CPS-20250711</t>
  </si>
  <si>
    <t>JENNY KATHERINE FLECHAS OCHOA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</si>
  <si>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</si>
  <si>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https://community.secop.gov.co/Public/Tendering/OpportunityDetail/Index?noticeUID=CO1.NTC.7365988&amp;isFromPublicArea=True&amp;isModal=true&amp;asPopupView=true</t>
  </si>
  <si>
    <t>ANT-CPS-20250712</t>
  </si>
  <si>
    <t>MONICA ALEXANDRA TORRES MOTTA</t>
  </si>
  <si>
    <t>https://community.secop.gov.co/Public/Tendering/OpportunityDetail/Index?noticeUID=CO1.NTC.7366270&amp;isFromPublicArea=True&amp;isModal=true&amp;asPopupView=true</t>
  </si>
  <si>
    <t>ANT-CPS-20250714</t>
  </si>
  <si>
    <t>JUAN PABLO GÓNGORA MEJÍA</t>
  </si>
  <si>
    <t>https://community.secop.gov.co/Public/Tendering/OpportunityDetail/Index?noticeUID=CO1.NTC.7366632&amp;isFromPublicArea=True&amp;isModal=true&amp;asPopupView=true</t>
  </si>
  <si>
    <t>ANT-CPS-20250715</t>
  </si>
  <si>
    <t>JAIME EDUARDO QUEVEDO GONZALEZ</t>
  </si>
  <si>
    <t>https://community.secop.gov.co/Public/Tendering/OpportunityDetail/Index?noticeUID=CO1.NTC.7365976&amp;isFromPublicArea=True&amp;isModal=true&amp;asPopupView=true</t>
  </si>
  <si>
    <t>ANT-CPS-20250716</t>
  </si>
  <si>
    <t>GUILLERMO MONROY BOLIVAR</t>
  </si>
  <si>
    <t>https://community.secop.gov.co/Public/Tendering/OpportunityDetail/Index?noticeUID=CO1.NTC.7366358&amp;isFromPublicArea=True&amp;isModal=true&amp;asPopupView=true</t>
  </si>
  <si>
    <t>ANT-CPS-20250717</t>
  </si>
  <si>
    <t>LORENA JUDITH SUAREZ BLANCO</t>
  </si>
  <si>
    <t>https://community.secop.gov.co/Public/Tendering/OpportunityDetail/Index?noticeUID=CO1.NTC.7366878&amp;isFromPublicArea=True&amp;isModal=true&amp;asPopupView=true</t>
  </si>
  <si>
    <t>ANT-CPS-20250718</t>
  </si>
  <si>
    <t>OSCAR LUIS RIGIBERTO VÁSQUEZ PÉREZ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</si>
  <si>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</si>
  <si>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https://community.secop.gov.co/Public/Tendering/OpportunityDetail/Index?noticeUID=CO1.NTC.7365312&amp;isFromPublicArea=True&amp;isModal=true&amp;asPopupView=true</t>
  </si>
  <si>
    <t>ANT-CPS-20250719</t>
  </si>
  <si>
    <t>LEYDY JHOANNA PIAMBA CHICA</t>
  </si>
  <si>
    <t>https://community.secop.gov.co/Public/Tendering/OpportunityDetail/Index?noticeUID=CO1.NTC.7367092&amp;isFromPublicArea=True&amp;isModal=true&amp;asPopupView=true</t>
  </si>
  <si>
    <t>ANT-CPS-20250720</t>
  </si>
  <si>
    <t>HERVY JOVANY MONDRAGON PEÑUELA</t>
  </si>
  <si>
    <t>Prestación de servicios profesionales para la Subdirección Administrativa y Financiera de la Agencia Nacional de Tierras.</t>
  </si>
  <si>
    <t>https://community.secop.gov.co/Public/Tendering/OpportunityDetail/Index?noticeUID=CO1.NTC.7365537&amp;isFromPublicArea=True&amp;isModal=true&amp;asPopupView=true</t>
  </si>
  <si>
    <t>ANT-CPS-20250721</t>
  </si>
  <si>
    <t>DEYSI JOHANNA UMAÑA SEGURA</t>
  </si>
  <si>
    <t>https://community.secop.gov.co/Public/Tendering/OpportunityDetail/Index?noticeUID=CO1.NTC.7367034&amp;isFromPublicArea=True&amp;isModal=true&amp;asPopupView=true</t>
  </si>
  <si>
    <t>ANT-CPS-20250722</t>
  </si>
  <si>
    <t>KELLY JOHANA VERGARA ANAYA</t>
  </si>
  <si>
    <t>https://community.secop.gov.co/Public/Tendering/OpportunityDetail/Index?noticeUID=CO1.NTC.7366544&amp;isFromPublicArea=True&amp;isModal=true&amp;asPopupView=true</t>
  </si>
  <si>
    <t>ANT-CPS-20250723</t>
  </si>
  <si>
    <t>JULIET ESPERANZA CADENA ENCISO</t>
  </si>
  <si>
    <t>https://community.secop.gov.co/Public/Tendering/OpportunityDetail/Index?noticeUID=CO1.NTC.7366592&amp;isFromPublicArea=True&amp;isModal=true&amp;asPopupView=true</t>
  </si>
  <si>
    <t>ANT-CPS-20250724</t>
  </si>
  <si>
    <t>DIANA ASTRID MOSCOSO VALENTIN</t>
  </si>
  <si>
    <t>https://community.secop.gov.co/Public/Tendering/OpportunityDetail/Index?noticeUID=CO1.NTC.7367233&amp;isFromPublicArea=True&amp;isModal=true&amp;asPopupView=true</t>
  </si>
  <si>
    <t>ANT-CPS-20250725</t>
  </si>
  <si>
    <t>CRISTIAN JULIAN ABRIL CORTES</t>
  </si>
  <si>
    <t>https://community.secop.gov.co/Public/Tendering/OpportunityDetail/Index?noticeUID=CO1.NTC.7367706&amp;isFromPublicArea=True&amp;isModal=true&amp;asPopupView=true</t>
  </si>
  <si>
    <t>ANT-CPS-20250726</t>
  </si>
  <si>
    <t>MARIA ISABEL HERRERA RUIZ</t>
  </si>
  <si>
    <t>https://community.secop.gov.co/Public/Tendering/OpportunityDetail/Index?noticeUID=CO1.NTC.7367736&amp;isFromPublicArea=True&amp;isModal=true&amp;asPopupView=true</t>
  </si>
  <si>
    <t>ANT-CPS-20250728</t>
  </si>
  <si>
    <t>ALVARO ANDRES MENA ROMANA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</si>
  <si>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</si>
  <si>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https://community.secop.gov.co/Public/Tendering/OpportunityDetail/Index?noticeUID=CO1.NTC.7367346&amp;isFromPublicArea=True&amp;isModal=true&amp;asPopupView=true</t>
  </si>
  <si>
    <t>ANT-CPS-20250729</t>
  </si>
  <si>
    <t>PABLO CESAR SERRANO AGUDELO</t>
  </si>
  <si>
    <t>https://community.secop.gov.co/Public/Tendering/OpportunityDetail/Index?noticeUID=CO1.NTC.7367532&amp;isFromPublicArea=True&amp;isModal=true&amp;asPopupView=true</t>
  </si>
  <si>
    <t>ANT-CPS-20250730</t>
  </si>
  <si>
    <t>OSCAR AUGUSTO CRUZ CASTRO</t>
  </si>
  <si>
    <t>https://community.secop.gov.co/Public/Tendering/OpportunityDetail/Index?noticeUID=CO1.NTC.7366876&amp;isFromPublicArea=True&amp;isModal=true&amp;asPopupView=true</t>
  </si>
  <si>
    <t>ANT-CPS-20250731</t>
  </si>
  <si>
    <t xml:space="preserve">FABIAN ANDRES DIAZ </t>
  </si>
  <si>
    <t>https://community.secop.gov.co/Public/Tendering/OpportunityDetail/Index?noticeUID=CO1.NTC.7368979&amp;isFromPublicArea=True&amp;isModal=true&amp;asPopupView=true</t>
  </si>
  <si>
    <t>ANT-CPS-20250732</t>
  </si>
  <si>
    <t>OSCAR ANDRES SANTANA ABELLA</t>
  </si>
  <si>
    <t>https://community.secop.gov.co/Public/Tendering/OpportunityDetail/Index?noticeUID=CO1.NTC.7373192&amp;isFromPublicArea=True&amp;isModal=true&amp;asPopupView=true</t>
  </si>
  <si>
    <t>ANT-CPS-20250733</t>
  </si>
  <si>
    <t>LUISA FERNANDA SANTANA CALLEJAS</t>
  </si>
  <si>
    <t>https://community.secop.gov.co/Public/Tendering/OpportunityDetail/Index?noticeUID=CO1.NTC.7369960&amp;isFromPublicArea=True&amp;isModal=true&amp;asPopupView=true</t>
  </si>
  <si>
    <t>ANT-CPS-20250734</t>
  </si>
  <si>
    <t>DAHYAN VIRGINIA CASTRO MORENO</t>
  </si>
  <si>
    <t>https://community.secop.gov.co/Public/Tendering/OpportunityDetail/Index?noticeUID=CO1.NTC.7371140&amp;isFromPublicArea=True&amp;isModal=true&amp;asPopupView=true</t>
  </si>
  <si>
    <t>ANT-CPS-20250735</t>
  </si>
  <si>
    <t>LUZ YOMARI MALAVER POVEDA</t>
  </si>
  <si>
    <t>https://community.secop.gov.co/Public/Tendering/OpportunityDetail/Index?noticeUID=CO1.NTC.7371193&amp;isFromPublicArea=True&amp;isModal=true&amp;asPopupView=true</t>
  </si>
  <si>
    <t>ANT-CPS-20250736</t>
  </si>
  <si>
    <t>CARLOS GABRIEL GIRALDO CHAMORRO</t>
  </si>
  <si>
    <t>https://community.secop.gov.co/Public/Tendering/OpportunityDetail/Index?noticeUID=CO1.NTC.7367586&amp;isFromPublicArea=True&amp;isModal=true&amp;asPopupView=true</t>
  </si>
  <si>
    <t>ANT-CPS-20250738</t>
  </si>
  <si>
    <t>SANTIAGO BELTRAN MEJIA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</si>
  <si>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</si>
  <si>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https://community.secop.gov.co/Public/Tendering/OpportunityDetail/Index?noticeUID=CO1.NTC.7367032&amp;isFromPublicArea=True&amp;isModal=true&amp;asPopupView=true</t>
  </si>
  <si>
    <t>ANT-CPS-20250739</t>
  </si>
  <si>
    <t>OLGA LORENA PINEDA OLIVEROS</t>
  </si>
  <si>
    <t>https://community.secop.gov.co/Public/Tendering/OpportunityDetail/Index?noticeUID=CO1.NTC.7366948&amp;isFromPublicArea=True&amp;isModal=true&amp;asPopupView=true</t>
  </si>
  <si>
    <t>ANT-CPS-20250740</t>
  </si>
  <si>
    <t>OSCAR EDUARDO ARDILA CASASFRANCO</t>
  </si>
  <si>
    <t>https://community.secop.gov.co/Public/Tendering/OpportunityDetail/Index?noticeUID=CO1.NTC.7368903&amp;isFromPublicArea=True&amp;isModal=true&amp;asPopupView=true</t>
  </si>
  <si>
    <t>ANT-CPS-20250741</t>
  </si>
  <si>
    <t>JENNY ADRIANA ACOSTA VILLALOBOS</t>
  </si>
  <si>
    <t>https://community.secop.gov.co/Public/Tendering/OpportunityDetail/Index?noticeUID=CO1.NTC.7370631&amp;isFromPublicArea=True&amp;isModal=true&amp;asPopupView=true</t>
  </si>
  <si>
    <t>ANT-CPS-20250742</t>
  </si>
  <si>
    <t>LEONARDO ANDRES PLAZAS VERGEL</t>
  </si>
  <si>
    <t>https://community.secop.gov.co/Public/Tendering/OpportunityDetail/Index?noticeUID=CO1.NTC.7367483&amp;isFromPublicArea=True&amp;isModal=true&amp;asPopupView=true</t>
  </si>
  <si>
    <t>ANT-CPS-20250743</t>
  </si>
  <si>
    <t>OSCAR FERNANDO MARTINEZ HERRERA</t>
  </si>
  <si>
    <t>https://community.secop.gov.co/Public/Tendering/OpportunityDetail/Index?noticeUID=CO1.NTC.7367423&amp;isFromPublicArea=True&amp;isModal=true&amp;asPopupView=true</t>
  </si>
  <si>
    <t>ANT-CPS-20250744</t>
  </si>
  <si>
    <t>CARLOS ALBERTO RODRIGUEZ MORALES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</si>
  <si>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</si>
  <si>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https://community.secop.gov.co/Public/Tendering/OpportunityDetail/Index?noticeUID=CO1.NTC.7367558&amp;isFromPublicArea=True&amp;isModal=true&amp;asPopupView=true</t>
  </si>
  <si>
    <t>ANT-CPS-20250745</t>
  </si>
  <si>
    <t>NICOLAS FERNANDO GALLO CAMPOS</t>
  </si>
  <si>
    <t>https://community.secop.gov.co/Public/Tendering/OpportunityDetail/Index?noticeUID=CO1.NTC.7367572&amp;isFromPublicArea=True&amp;isModal=true&amp;asPopupView=true</t>
  </si>
  <si>
    <t>ANT-CPS-20250746</t>
  </si>
  <si>
    <t>JAVIER FRANCISCO ROJAS MELO</t>
  </si>
  <si>
    <t>https://community.secop.gov.co/Public/Tendering/OpportunityDetail/Index?noticeUID=CO1.NTC.7367581&amp;isFromPublicArea=True&amp;isModal=true&amp;asPopupView=true</t>
  </si>
  <si>
    <t>ANT-CPS-20250747</t>
  </si>
  <si>
    <t>LAURA ISABEL ERAZO HURTADO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</si>
  <si>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</si>
  <si>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https://community.secop.gov.co/Public/Tendering/OpportunityDetail/Index?noticeUID=CO1.NTC.7367634&amp;isFromPublicArea=True&amp;isModal=true&amp;asPopupView=true</t>
  </si>
  <si>
    <t>ANT-CPS-20250748</t>
  </si>
  <si>
    <t>AURA LILIANA CAMPOS GOMEZ</t>
  </si>
  <si>
    <t>https://community.secop.gov.co/Public/Tendering/OpportunityDetail/Index?noticeUID=CO1.NTC.7367540&amp;isFromPublicArea=True&amp;isModal=true&amp;asPopupView=true</t>
  </si>
  <si>
    <t>ANT-CPS-20250749</t>
  </si>
  <si>
    <t>KAREN LIZETH GUAÑARITA FIGUEROA</t>
  </si>
  <si>
    <t>https://community.secop.gov.co/Public/Tendering/OpportunityDetail/Index?noticeUID=CO1.NTC.7367507&amp;isFromPublicArea=True&amp;isModal=true&amp;asPopupView=true</t>
  </si>
  <si>
    <t>ANT-CPS-20250750</t>
  </si>
  <si>
    <t>JOSE EDUARDO SUAREZ SUAREZ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</si>
  <si>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</si>
  <si>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https://community.secop.gov.co/Public/Tendering/OpportunityDetail/Index?noticeUID=CO1.NTC.7367590&amp;isFromPublicArea=True&amp;isModal=true&amp;asPopupView=true</t>
  </si>
  <si>
    <t>ANT-CPS-20250751</t>
  </si>
  <si>
    <t>JEEILEN LICETH IBARRA SIERRA</t>
  </si>
  <si>
    <t>https://community.secop.gov.co/Public/Tendering/OpportunityDetail/Index?noticeUID=CO1.NTC.7369013&amp;isFromPublicArea=True&amp;isModal=true&amp;asPopupView=true</t>
  </si>
  <si>
    <t>ANT-CPS-20250752</t>
  </si>
  <si>
    <t>JENNIFER MARIANA GONZALEZ BARONA</t>
  </si>
  <si>
    <t>https://community.secop.gov.co/Public/Tendering/OpportunityDetail/Index?noticeUID=CO1.NTC.7370242&amp;isFromPublicArea=True&amp;isModal=true&amp;asPopupView=true</t>
  </si>
  <si>
    <t>ANT-CPS-20250753</t>
  </si>
  <si>
    <t>JOHAN SEBASTIAN TORRES SEGURA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</si>
  <si>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</si>
  <si>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OFICINA DE CONTROL INTERNO</t>
  </si>
  <si>
    <t>https://community.secop.gov.co/Public/Tendering/OpportunityDetail/Index?noticeUID=CO1.NTC.7372327&amp;isFromPublicArea=True&amp;isModal=true&amp;asPopupView=true</t>
  </si>
  <si>
    <t>ANT-CPS-20250754</t>
  </si>
  <si>
    <t xml:space="preserve">JOSE WILMER MORALES </t>
  </si>
  <si>
    <t>https://community.secop.gov.co/Public/Tendering/OpportunityDetail/Index?noticeUID=CO1.NTC.7369052&amp;isFromPublicArea=True&amp;isModal=true&amp;asPopupView=true</t>
  </si>
  <si>
    <t>ANT-CPS-20250755</t>
  </si>
  <si>
    <t>DIANA CAROLINA MORALES ROJAS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</si>
  <si>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</si>
  <si>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https://community.secop.gov.co/Public/Tendering/OpportunityDetail/Index?noticeUID=CO1.NTC.7376853&amp;isFromPublicArea=True&amp;isModal=true&amp;asPopupView=true</t>
  </si>
  <si>
    <t>ANT-CPS-20250756</t>
  </si>
  <si>
    <t>ANGIE STEPHANY RAMOS DUARTE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</si>
  <si>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</si>
  <si>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https://community.secop.gov.co/Public/Tendering/OpportunityDetail/Index?noticeUID=CO1.NTC.7370502&amp;isFromPublicArea=True&amp;isModal=true&amp;asPopupView=true</t>
  </si>
  <si>
    <t>ANT-CPS-20250757</t>
  </si>
  <si>
    <t>ANA MARIA GUTIERREZ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</si>
  <si>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</si>
  <si>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https://community.secop.gov.co/Public/Tendering/OpportunityDetail/Index?noticeUID=CO1.NTC.7370106&amp;isFromPublicArea=True&amp;isModal=true&amp;asPopupView=true</t>
  </si>
  <si>
    <t>ANT-CPS-20250758</t>
  </si>
  <si>
    <t>MARTHA ISABEL LEGUIZAMON GUERRA</t>
  </si>
  <si>
    <t xml:space="preserve">Prestar servicios profesionales para
fortalecer el equipo de Dialogo Social en el cumplimiento de los objetivos misionales
de la Agencia Nacional de Tierras para la materialización de la reforma agraria
</t>
  </si>
  <si>
    <t>https://community.secop.gov.co/Public/Tendering/OpportunityDetail/Index?noticeUID=CO1.NTC.7368776&amp;isFromPublicArea=True&amp;isModal=true&amp;asPopupView=true</t>
  </si>
  <si>
    <t>ANT-CPS-20250759</t>
  </si>
  <si>
    <t>ANDREA PATRICIA LOPEZ SANDOVAL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</si>
  <si>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</si>
  <si>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https://community.secop.gov.co/Public/Tendering/OpportunityDetail/Index?noticeUID=CO1.NTC.7370599&amp;isFromPublicArea=True&amp;isModal=true&amp;asPopupView=true</t>
  </si>
  <si>
    <t>ANT-CPS-20250760</t>
  </si>
  <si>
    <t>DEYSI ALEJANDRA MORENO LOPEZ</t>
  </si>
  <si>
    <t>https://community.secop.gov.co/Public/Tendering/OpportunityDetail/Index?noticeUID=CO1.NTC.7371367&amp;isFromPublicArea=True&amp;isModal=true&amp;asPopupView=true</t>
  </si>
  <si>
    <t>ANT-CPS-20250761</t>
  </si>
  <si>
    <t>LEIDY KATHERINE RODRIGUEZ ORTIZ</t>
  </si>
  <si>
    <t>https://community.secop.gov.co/Public/Tendering/OpportunityDetail/Index?noticeUID=CO1.NTC.7372791&amp;isFromPublicArea=True&amp;isModal=true&amp;asPopupView=true</t>
  </si>
  <si>
    <t>ANT-CPS-20250762</t>
  </si>
  <si>
    <t>FABIAN ANDRES QUISABONY CALDERON</t>
  </si>
  <si>
    <t>https://community.secop.gov.co/Public/Tendering/OpportunityDetail/Index?noticeUID=CO1.NTC.7369079&amp;isFromPublicArea=True&amp;isModal=true&amp;asPopupView=true</t>
  </si>
  <si>
    <t>ANT-CPS-20250763</t>
  </si>
  <si>
    <t>DAVID ANDRES RIAÑO PEÑUELA</t>
  </si>
  <si>
    <t>https://community.secop.gov.co/Public/Tendering/OpportunityDetail/Index?noticeUID=CO1.NTC.7370363&amp;isFromPublicArea=True&amp;isModal=true&amp;asPopupView=true</t>
  </si>
  <si>
    <t>ANT-CPS-20250764</t>
  </si>
  <si>
    <t>WILLIAM RAMÍREZ CARREÑO</t>
  </si>
  <si>
    <t>https://community.secop.gov.co/Public/Tendering/OpportunityDetail/Index?noticeUID=CO1.NTC.7369221&amp;isFromPublicArea=True&amp;isModal=true&amp;asPopupView=true</t>
  </si>
  <si>
    <t>ANT-CPS-20250765</t>
  </si>
  <si>
    <t>CLAUDIA PATRICIA ESCORCIA BARSELO</t>
  </si>
  <si>
    <t>https://community.secop.gov.co/Public/Tendering/OpportunityDetail/Index?noticeUID=CO1.NTC.7370982&amp;isFromPublicArea=True&amp;isModal=true&amp;asPopupView=true</t>
  </si>
  <si>
    <t>ANT-CPS-20250766</t>
  </si>
  <si>
    <t>OSCAR IVAN GOMEZ SANCHEZ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</si>
  <si>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</si>
  <si>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https://community.secop.gov.co/Public/Tendering/OpportunityDetail/Index?noticeUID=CO1.NTC.7369793&amp;isFromPublicArea=True&amp;isModal=true&amp;asPopupView=true</t>
  </si>
  <si>
    <t>ANT-CPS-20250768</t>
  </si>
  <si>
    <t>JAIME ALBERTO CORTES TRIANA</t>
  </si>
  <si>
    <t>https://community.secop.gov.co/Public/Tendering/OpportunityDetail/Index?noticeUID=CO1.NTC.7369832&amp;isFromPublicArea=True&amp;isModal=true&amp;asPopupView=true</t>
  </si>
  <si>
    <t>ANT-CPS-20250769</t>
  </si>
  <si>
    <t>JOSE JOHANDER DAVILA SALAZAR</t>
  </si>
  <si>
    <t>https://community.secop.gov.co/Public/Tendering/OpportunityDetail/Index?noticeUID=CO1.NTC.7369856&amp;isFromPublicArea=True&amp;isModal=true&amp;asPopupView=true</t>
  </si>
  <si>
    <t>ANT-CPS-20250770</t>
  </si>
  <si>
    <t>JULIAN FELIPE CASTRO GIL</t>
  </si>
  <si>
    <t>https://community.secop.gov.co/Public/Tendering/OpportunityDetail/Index?noticeUID=CO1.NTC.7370304&amp;isFromPublicArea=True&amp;isModal=true&amp;asPopupView=true</t>
  </si>
  <si>
    <t>ANT-CPS-20250771</t>
  </si>
  <si>
    <t>JULIANA VANESSA LOAIZA VERGARA</t>
  </si>
  <si>
    <t>https://community.secop.gov.co/Public/Tendering/OpportunityDetail/Index?noticeUID=CO1.NTC.7370348&amp;isFromPublicArea=True&amp;isModal=true&amp;asPopupView=true</t>
  </si>
  <si>
    <t>ANT-CPS-20250772</t>
  </si>
  <si>
    <t>FELIPE ANDRES RUIZ FANDIÑO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</si>
  <si>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</si>
  <si>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https://community.secop.gov.co/Public/Tendering/OpportunityDetail/Index?noticeUID=CO1.NTC.7370181&amp;isFromPublicArea=True&amp;isModal=true&amp;asPopupView=true</t>
  </si>
  <si>
    <t>ANT-CPS-20250773</t>
  </si>
  <si>
    <t>LUZ ADRIANA CHAPARRO BECERRA</t>
  </si>
  <si>
    <t>https://community.secop.gov.co/Public/Tendering/OpportunityDetail/Index?noticeUID=CO1.NTC.7372800&amp;isFromPublicArea=True&amp;isModal=true&amp;asPopupView=true</t>
  </si>
  <si>
    <t>ANT-CPS-20250774</t>
  </si>
  <si>
    <t xml:space="preserve">JUAN CARLOS BETANCOURT CARVAJAL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</si>
  <si>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</si>
  <si>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https://community.secop.gov.co/Public/Tendering/OpportunityDetail/Index?noticeUID=CO1.NTC.7372016&amp;isFromPublicArea=True&amp;isModal=true&amp;asPopupView=true</t>
  </si>
  <si>
    <t>ANT-CPS-20250775</t>
  </si>
  <si>
    <t>JENNY CAROLINA PATIÑO MARTINEZ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</si>
  <si>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</si>
  <si>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https://community.secop.gov.co/Public/Tendering/OpportunityDetail/Index?noticeUID=CO1.NTC.7371317&amp;isFromPublicArea=True&amp;isModal=true&amp;asPopupView=true</t>
  </si>
  <si>
    <t>ANT-CPS-20250776</t>
  </si>
  <si>
    <t>LAURA MELISSA MANRIQUE CHACON</t>
  </si>
  <si>
    <t>https://community.secop.gov.co/Public/Tendering/OpportunityDetail/Index?noticeUID=CO1.NTC.7377818&amp;isFromPublicArea=True&amp;isModal=true&amp;asPopupView=true</t>
  </si>
  <si>
    <t>ANT-CPS-20250777</t>
  </si>
  <si>
    <t>CANDELARIA ISABEL ROMERO ATENCIA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</si>
  <si>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</si>
  <si>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https://community.secop.gov.co/Public/Tendering/OpportunityDetail/Index?noticeUID=CO1.NTC.7371452&amp;isFromPublicArea=True&amp;isModal=true&amp;asPopupView=true</t>
  </si>
  <si>
    <t>ANT-CPS-20250778</t>
  </si>
  <si>
    <t>DANCELLY ANGELICA MURILLO DURAN</t>
  </si>
  <si>
    <t>https://community.secop.gov.co/Public/Tendering/OpportunityDetail/Index?noticeUID=CO1.NTC.7371616&amp;isFromPublicArea=True&amp;isModal=true&amp;asPopupView=true</t>
  </si>
  <si>
    <t>ANT-CPS-20250779</t>
  </si>
  <si>
    <t>NAREN DE JESUS HERRERA LINERO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</si>
  <si>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</si>
  <si>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https://community.secop.gov.co/Public/Tendering/OpportunityDetail/Index?noticeUID=CO1.NTC.7370971&amp;isFromPublicArea=True&amp;isModal=true&amp;asPopupView=true</t>
  </si>
  <si>
    <t>ANT-CPS-20250780</t>
  </si>
  <si>
    <t>INGRID PAOLA ORTIZ RODRIGUEZ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</si>
  <si>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</si>
  <si>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https://community.secop.gov.co/Public/Tendering/OpportunityDetail/Index?noticeUID=CO1.NTC.7371319&amp;isFromPublicArea=True&amp;isModal=true&amp;asPopupView=true</t>
  </si>
  <si>
    <t>ANT-CPS-20250781</t>
  </si>
  <si>
    <t>HENRY ALEJANDRO MORENO MORENO</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</si>
  <si>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</si>
  <si>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https://community.secop.gov.co/Public/Tendering/OpportunityDetail/Index?noticeUID=CO1.NTC.7374838&amp;isFromPublicArea=True&amp;isModal=true&amp;asPopupView=true</t>
  </si>
  <si>
    <t>ANT-CPS-20250782</t>
  </si>
  <si>
    <t>CARLOS CHINDOY JACANAMIJOY</t>
  </si>
  <si>
    <t>https://community.secop.gov.co/Public/Tendering/OpportunityDetail/Index?noticeUID=CO1.NTC.7373611&amp;isFromPublicArea=True&amp;isModal=true&amp;asPopupView=true</t>
  </si>
  <si>
    <t>ANT-CPS-20250783</t>
  </si>
  <si>
    <t>HAROLD ASDRUBAL NORIEGA ACOSTA</t>
  </si>
  <si>
    <t>https://community.secop.gov.co/Public/Tendering/OpportunityDetail/Index?noticeUID=CO1.NTC.7371992&amp;isFromPublicArea=True&amp;isModal=true&amp;asPopupView=true</t>
  </si>
  <si>
    <t>ANT-CPS-20250784</t>
  </si>
  <si>
    <t>AURA VANESSA MONTES MORENO</t>
  </si>
  <si>
    <t>https://community.secop.gov.co/Public/Tendering/OpportunityDetail/Index?noticeUID=CO1.NTC.7375430&amp;isFromPublicArea=True&amp;isModal=true&amp;asPopupView=true</t>
  </si>
  <si>
    <t>ANT-CPS-20250785</t>
  </si>
  <si>
    <t>LUISA FERNANDA LASSO</t>
  </si>
  <si>
    <t>https://community.secop.gov.co/Public/Tendering/OpportunityDetail/Index?noticeUID=CO1.NTC.7372522&amp;isFromPublicArea=True&amp;isModal=true&amp;asPopupView=true</t>
  </si>
  <si>
    <t>ANT-CPS-20250786</t>
  </si>
  <si>
    <t>YINETH VIVIANA BELTRAN RODRIGUEZ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</si>
  <si>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</si>
  <si>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https://community.secop.gov.co/Public/Tendering/OpportunityDetail/Index?noticeUID=CO1.NTC.7372567&amp;isFromPublicArea=True&amp;isModal=true&amp;asPopupView=true</t>
  </si>
  <si>
    <t>ANT-CPS-20250788</t>
  </si>
  <si>
    <t>MARIA ALEJANDRA LARA BENITEZ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</si>
  <si>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</si>
  <si>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https://community.secop.gov.co/Public/Tendering/OpportunityDetail/Index?noticeUID=CO1.NTC.7371964&amp;isFromPublicArea=True&amp;isModal=true&amp;asPopupView=true</t>
  </si>
  <si>
    <t>ANT-CPS-20250789</t>
  </si>
  <si>
    <t>DAIRO ENRIQUE ORTIZ CAMARGO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</si>
  <si>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</si>
  <si>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https://community.secop.gov.co/Public/Tendering/OpportunityDetail/Index?noticeUID=CO1.NTC.7373833&amp;isFromPublicArea=True&amp;isModal=true&amp;asPopupView=true</t>
  </si>
  <si>
    <t>ANT-CPS-20250790</t>
  </si>
  <si>
    <t>LIZZA DAYANA MUÑOZ CASTAÑEDA</t>
  </si>
  <si>
    <t>https://community.secop.gov.co/Public/Tendering/OpportunityDetail/Index?noticeUID=CO1.NTC.7374337&amp;isFromPublicArea=True&amp;isModal=true&amp;asPopupView=true</t>
  </si>
  <si>
    <t>ANT-CPS-20250791</t>
  </si>
  <si>
    <t>PATRICIA HELENA BOBADILLA MARTINEZ</t>
  </si>
  <si>
    <t>https://community.secop.gov.co/Public/Tendering/OpportunityDetail/Index?noticeUID=CO1.NTC.7372110&amp;isFromPublicArea=True&amp;isModal=true&amp;asPopupView=true</t>
  </si>
  <si>
    <t>ANT-CPS-20250792</t>
  </si>
  <si>
    <t>DANIELA PATIÑO BEDOYA</t>
  </si>
  <si>
    <t>https://community.secop.gov.co/Public/Tendering/OpportunityDetail/Index?noticeUID=CO1.NTC.7372103&amp;isFromPublicArea=True&amp;isModal=true&amp;asPopupView=true</t>
  </si>
  <si>
    <t>ANT-CPS-20250793</t>
  </si>
  <si>
    <t>CARLOS FERNANDO DOMINGUEZ GIRALDO</t>
  </si>
  <si>
    <t>PRESTAR SERVICIOS PROFESIONALES PARA REALIZAR Y DESARROLLAR ACTIVIDADES DE COMPETENCIA DE LA SUBDIRECCIÓN DE ACCESO A TIERRAS POR DEMANDA Y DESCONGESTIÓN, PARA EL CUMPLIMIENTO DE LAS METAS 2025</t>
  </si>
  <si>
    <t>SUBDIRECCIÓN DE ACCESO A TIERRAS POR DEMANDA Y DESCONGESTIÓN</t>
  </si>
  <si>
    <t>https://community.secop.gov.co/Public/Tendering/OpportunityDetail/Index?noticeUID=CO1.NTC.7373170&amp;isFromPublicArea=True&amp;isModal=true&amp;asPopupView=true</t>
  </si>
  <si>
    <t>ANT-CPS-20250794</t>
  </si>
  <si>
    <t>PAOLA ANDREA MORALES CONTRERAS</t>
  </si>
  <si>
    <t>https://community.secop.gov.co/Public/Tendering/OpportunityDetail/Index?noticeUID=CO1.NTC.7371961&amp;isFromPublicArea=True&amp;isModal=true&amp;asPopupView=true</t>
  </si>
  <si>
    <t>ANT-CPS-20250795</t>
  </si>
  <si>
    <t>GINNA PAOLA JOYA SUAREZ</t>
  </si>
  <si>
    <t>https://community.secop.gov.co/Public/Tendering/OpportunityDetail/Index?noticeUID=CO1.NTC.7372161&amp;isFromPublicArea=True&amp;isModal=true&amp;asPopupView=true</t>
  </si>
  <si>
    <t>ANT-CPS-20250796</t>
  </si>
  <si>
    <t>JORGE YOBANI MARTIN ROA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</si>
  <si>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</si>
  <si>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https://community.secop.gov.co/Public/Tendering/OpportunityDetail/Index?noticeUID=CO1.NTC.7374458&amp;isFromPublicArea=True&amp;isModal=true&amp;asPopupView=true</t>
  </si>
  <si>
    <t>ANT-CPS-20250797</t>
  </si>
  <si>
    <t>YARLEDIS MARIA GARAVITO GAIBAO</t>
  </si>
  <si>
    <t>https://community.secop.gov.co/Public/Tendering/OpportunityDetail/Index?noticeUID=CO1.NTC.7374196&amp;isFromPublicArea=True&amp;isModal=true&amp;asPopupView=true</t>
  </si>
  <si>
    <t>ANT-CPS-20250798</t>
  </si>
  <si>
    <t>SARAY DANIELA MARQUEZ GOMEZ</t>
  </si>
  <si>
    <t>PRESTAR SERVICIOS PROFESIONALES PARA DESARROLLO DE LAS ACTIVIDADES DESIGNADAS DENTRO DE LA MISIONALIDAD DE LA AGENCIA</t>
  </si>
  <si>
    <t>https://community.secop.gov.co/Public/Tendering/OpportunityDetail/Index?noticeUID=CO1.NTC.7372984&amp;isFromPublicArea=True&amp;isModal=true&amp;asPopupView=true</t>
  </si>
  <si>
    <t>ANT-CPS-20250799</t>
  </si>
  <si>
    <t>LIZETH PAOLA RAMIREZ MACIAS</t>
  </si>
  <si>
    <t>NACIONAL DE TIERRAS EN LAS UNIDADES DE GESTIÓN TERRITORIAL EN EL MARCO DE LA REFORMA RURAL INTEGRAL</t>
  </si>
  <si>
    <t>https://community.secop.gov.co/Public/Tendering/OpportunityDetail/Index?noticeUID=CO1.NTC.7377623&amp;isFromPublicArea=True&amp;isModal=true&amp;asPopupView=true</t>
  </si>
  <si>
    <t>ANT-CPS-20250800</t>
  </si>
  <si>
    <t>PAULA HELENA CAROL MORALES BORRERO</t>
  </si>
  <si>
    <t>https://community.secop.gov.co/Public/Tendering/OpportunityDetail/Index?noticeUID=CO1.NTC.7374267&amp;isFromPublicArea=True&amp;isModal=true&amp;asPopupView=true</t>
  </si>
  <si>
    <t>ANT-CPS-20250801</t>
  </si>
  <si>
    <t>LINA MARCELA POVEDA</t>
  </si>
  <si>
    <t>https://community.secop.gov.co/Public/Tendering/OpportunityDetail/Index?noticeUID=CO1.NTC.7376051&amp;isFromPublicArea=True&amp;isModal=true&amp;asPopupView=true</t>
  </si>
  <si>
    <t>ANT-CPS-20250802</t>
  </si>
  <si>
    <t>JOSE JULIAN NIETO MARIN</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</si>
  <si>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</si>
  <si>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https://community.secop.gov.co/Public/Tendering/OpportunityDetail/Index?noticeUID=CO1.NTC.7375143&amp;isFromPublicArea=True&amp;isModal=true&amp;asPopupView=true</t>
  </si>
  <si>
    <t>ANT-CPS-20250803</t>
  </si>
  <si>
    <t>ANGIE TATIANA SANCHEZ SALAZAR</t>
  </si>
  <si>
    <t>https://community.secop.gov.co/Public/Tendering/OpportunityDetail/Index?noticeUID=CO1.NTC.7379575&amp;isFromPublicArea=True&amp;isModal=true&amp;asPopupView=true</t>
  </si>
  <si>
    <t>ANT-CPS-20250804</t>
  </si>
  <si>
    <t>MARIA CAMILA SOTELO VEGA</t>
  </si>
  <si>
    <t>https://community.secop.gov.co/Public/Tendering/OpportunityDetail/Index?noticeUID=CO1.NTC.7380153&amp;isFromPublicArea=True&amp;isModal=true&amp;asPopupView=true</t>
  </si>
  <si>
    <t>ANT-CPS-20250805</t>
  </si>
  <si>
    <t>YINETH KARINA TOVAR OCHOA</t>
  </si>
  <si>
    <t>PRESTACIÓN DE SERVICIOS PROFESIONALES PARA EJERCER ACTIVIDADES DE APOYO EN LA
REPRESENTACION JUDICIAL Y EXTRAJUDICIAL DE LA OFICINA JURIDICA DE LA AGENCIA NACIONAL DE TIERRAS</t>
  </si>
  <si>
    <t>https://community.secop.gov.co/Public/Tendering/OpportunityDetail/Index?noticeUID=CO1.NTC.7380190&amp;isFromPublicArea=True&amp;isModal=true&amp;asPopupView=true</t>
  </si>
  <si>
    <t>ANT-CPS-20250806</t>
  </si>
  <si>
    <t>PAOLA ANDREA ZARATE GUERRA</t>
  </si>
  <si>
    <t>https://community.secop.gov.co/Public/Tendering/OpportunityDetail/Index?noticeUID=CO1.NTC.7380610&amp;isFromPublicArea=True&amp;isModal=true&amp;asPopupView=true</t>
  </si>
  <si>
    <t>ANT-CPS-20250807</t>
  </si>
  <si>
    <t>JUAN CAMILO ROJAS VACA</t>
  </si>
  <si>
    <t>PRESTACION DE SERVICIOS DE APOYO A LA GESTIÓN PARA LA OFICINA JURIDICA DE LA AGENCIA NACIONAL DE TIERRAS.</t>
  </si>
  <si>
    <t>https://community.secop.gov.co/Public/Tendering/OpportunityDetail/Index?noticeUID=CO1.NTC.7380651&amp;isFromPublicArea=True&amp;isModal=true&amp;asPopupView=true</t>
  </si>
  <si>
    <t>ANT-CPS-20250808</t>
  </si>
  <si>
    <t>LISBETH JULIETH MOLANO RODRIGUEZ</t>
  </si>
  <si>
    <t>https://community.secop.gov.co/Public/Tendering/OpportunityDetail/Index?noticeUID=CO1.NTC.7375620&amp;isFromPublicArea=True&amp;isModal=true&amp;asPopupView=true</t>
  </si>
  <si>
    <t>ANT-CPS-20250809</t>
  </si>
  <si>
    <t>LERYI VANESSA PRIETO ROCHA</t>
  </si>
  <si>
    <t>https://community.secop.gov.co/Public/Tendering/OpportunityDetail/Index?noticeUID=CO1.NTC.7373536&amp;isFromPublicArea=True&amp;isModal=true&amp;asPopupView=true</t>
  </si>
  <si>
    <t>ANT-CPS-20250810</t>
  </si>
  <si>
    <t>DERLY DAYANNA ESPINEL SAENZ</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</si>
  <si>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</si>
  <si>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https://community.secop.gov.co/Public/Tendering/OpportunityDetail/Index?noticeUID=CO1.NTC.7374228&amp;isFromPublicArea=True&amp;isModal=true&amp;asPopupView=true</t>
  </si>
  <si>
    <t>ANT-CPS-20250811</t>
  </si>
  <si>
    <t>OSCAR BETANCOURT CAICEO</t>
  </si>
  <si>
    <t>https://community.secop.gov.co/Public/Tendering/OpportunityDetail/Index?noticeUID=CO1.NTC.7378277&amp;isFromPublicArea=True&amp;isModal=true&amp;asPopupView=true</t>
  </si>
  <si>
    <t>ANT-CPS-20250812</t>
  </si>
  <si>
    <t>CRISTHIAN CAMILO CONTRERAS GONZÁLEZ</t>
  </si>
  <si>
    <t>https://community.secop.gov.co/Public/Tendering/OpportunityDetail/Index?noticeUID=CO1.NTC.7373073&amp;isFromPublicArea=True&amp;isModal=true&amp;asPopupView=true</t>
  </si>
  <si>
    <t>ANT-CPS-20250813</t>
  </si>
  <si>
    <t>ANDRES FELIPE SALAMANCA MORENO</t>
  </si>
  <si>
    <t>https://community.secop.gov.co/Public/Tendering/OpportunityDetail/Index?noticeUID=CO1.NTC.7373665&amp;isFromPublicArea=True&amp;isModal=true&amp;asPopupView=true</t>
  </si>
  <si>
    <t>ANT-CPS-20250814</t>
  </si>
  <si>
    <t>BREDA CECILIA MOJICA GALINDO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</si>
  <si>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</si>
  <si>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https://community.secop.gov.co/Public/Tendering/OpportunityDetail/Index?noticeUID=CO1.NTC.7373208&amp;isFromPublicArea=True&amp;isModal=true&amp;asPopupView=true</t>
  </si>
  <si>
    <t>ANT-CPS-20250815</t>
  </si>
  <si>
    <t>ALEXANDRA MENDEZ PEÑA</t>
  </si>
  <si>
    <t>https://community.secop.gov.co/Public/Tendering/OpportunityDetail/Index?noticeUID=CO1.NTC.7378838&amp;isFromPublicArea=True&amp;isModal=true&amp;asPopupView=true</t>
  </si>
  <si>
    <t>ANT-CPS-20250817</t>
  </si>
  <si>
    <t>ANGIE CAROLINA LADINO ACEVEDO</t>
  </si>
  <si>
    <t>https://community.secop.gov.co/Public/Tendering/OpportunityDetail/Index?noticeUID=CO1.NTC.7381086&amp;isFromPublicArea=True&amp;isModal=true&amp;asPopupView=true</t>
  </si>
  <si>
    <t>ANT-CPS-20250818</t>
  </si>
  <si>
    <t>LUZ HELIDA HINCAPIE DAVID</t>
  </si>
  <si>
    <t>https://community.secop.gov.co/Public/Tendering/OpportunityDetail/Index?noticeUID=CO1.NTC.7381514&amp;isFromPublicArea=True&amp;isModal=true&amp;asPopupView=true</t>
  </si>
  <si>
    <t>ANT-CPS-20250819</t>
  </si>
  <si>
    <t>PAULA VIVIANA RODRIGUEZ PORRAS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</si>
  <si>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</si>
  <si>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https://community.secop.gov.co/Public/Tendering/OpportunityDetail/Index?noticeUID=CO1.NTC.7385230&amp;isFromPublicArea=True&amp;isModal=true&amp;asPopupView=true</t>
  </si>
  <si>
    <t>ANT-CPS-20250820</t>
  </si>
  <si>
    <t>EDISON GIOVANNY LEON SAVOGAL</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</si>
  <si>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</si>
  <si>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https://community.secop.gov.co/Public/Tendering/OpportunityDetail/Index?noticeUID=CO1.NTC.7377212&amp;isFromPublicArea=True&amp;isModal=true&amp;asPopupView=true</t>
  </si>
  <si>
    <t>ANT-CPS-20250822</t>
  </si>
  <si>
    <t>ANUAR YASIR GAMEZ PERALTA</t>
  </si>
  <si>
    <t>https://community.secop.gov.co/Public/Tendering/OpportunityDetail/Index?noticeUID=CO1.NTC.7378991&amp;isFromPublicArea=True&amp;isModal=true&amp;asPopupView=true</t>
  </si>
  <si>
    <t>ANT-CPS-20250823</t>
  </si>
  <si>
    <t>ANGELICA NORIEGA TOUS</t>
  </si>
  <si>
    <t>https://community.secop.gov.co/Public/Tendering/OpportunityDetail/Index?noticeUID=CO1.NTC.7379856&amp;isFromPublicArea=True&amp;isModal=true&amp;asPopupView=true</t>
  </si>
  <si>
    <t>ANT-CPS-20250824</t>
  </si>
  <si>
    <t>JESYKA ALEJANDRA CASCAVITA VELASQUEZ</t>
  </si>
  <si>
    <t>https://community.secop.gov.co/Public/Tendering/OpportunityDetail/Index?noticeUID=CO1.NTC.7375118&amp;isFromPublicArea=True&amp;isModal=true&amp;asPopupView=true</t>
  </si>
  <si>
    <t>ANT-CPS-20250825</t>
  </si>
  <si>
    <t>JUAN SEBASTIAN ALONSO RENTERIA</t>
  </si>
  <si>
    <t>https://community.secop.gov.co/Public/Tendering/OpportunityDetail/Index?noticeUID=CO1.NTC.7377183&amp;isFromPublicArea=True&amp;isModal=true&amp;asPopupView=true</t>
  </si>
  <si>
    <t>ANT-CPS-20250826</t>
  </si>
  <si>
    <t>JULIETH ANDREA LOPEZ DUQUE</t>
  </si>
  <si>
    <t>https://community.secop.gov.co/Public/Tendering/OpportunityDetail/Index?noticeUID=CO1.NTC.7377869&amp;isFromPublicArea=True&amp;isModal=true&amp;asPopupView=true</t>
  </si>
  <si>
    <t>ANT-CPS-20250827</t>
  </si>
  <si>
    <t>ALVARO MIGUEL ORTEGA PICO</t>
  </si>
  <si>
    <t>https://community.secop.gov.co/Public/Tendering/OpportunityDetail/Index?noticeUID=CO1.NTC.7376659&amp;isFromPublicArea=True&amp;isModal=true&amp;asPopupView=true</t>
  </si>
  <si>
    <t>ANT-CPS-20250828</t>
  </si>
  <si>
    <t>JEYSON RAUL BERMUDEZ ECHEVERRI</t>
  </si>
  <si>
    <t>https://community.secop.gov.co/Public/Tendering/OpportunityDetail/Index?noticeUID=CO1.NTC.7375142&amp;isFromPublicArea=True&amp;isModal=true&amp;asPopupView=true</t>
  </si>
  <si>
    <t>ANT-CPS-20250829</t>
  </si>
  <si>
    <t>SERGIO ESTEBAN VALCARCEL USAQUEN</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</si>
  <si>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</si>
  <si>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https://community.secop.gov.co/Public/Tendering/OpportunityDetail/Index?noticeUID=CO1.NTC.7378214&amp;isFromPublicArea=True&amp;isModal=true&amp;asPopupView=true</t>
  </si>
  <si>
    <t>ANT-CPS-20250830</t>
  </si>
  <si>
    <t>ERICK ALBERTO CANTILLO CORDERO</t>
  </si>
  <si>
    <t>https://community.secop.gov.co/Public/Tendering/OpportunityDetail/Index?noticeUID=CO1.NTC.7377681&amp;isFromPublicArea=True&amp;isModal=true&amp;asPopupView=true</t>
  </si>
  <si>
    <t>ANT-CPS-20250831</t>
  </si>
  <si>
    <t>STEPHANNY VANESSA CHISCO LOPEZ</t>
  </si>
  <si>
    <t>PRESTACIÓN DE SERVICIOS PROFESIONALES PARA EJERCER ACTIVIDADES DE APOYO EN LA 
REPRESENTACION JUDICIAL Y EXTRAJUDICIAL DE LA OFICINA JURIDICA DE LA AGENCIA NACIONAL DE TIERRAS</t>
  </si>
  <si>
    <t>https://community.secop.gov.co/Public/Tendering/OpportunityDetail/Index?noticeUID=CO1.NTC.7375485&amp;isFromPublicArea=True&amp;isModal=true&amp;asPopupView=true</t>
  </si>
  <si>
    <t>ANT-CPS-20250832</t>
  </si>
  <si>
    <t>YENIFER URUEÑA QUINTERO</t>
  </si>
  <si>
    <t>https://community.secop.gov.co/Public/Tendering/OpportunityDetail/Index?noticeUID=CO1.NTC.7378245&amp;isFromPublicArea=True&amp;isModal=true&amp;asPopupView=true</t>
  </si>
  <si>
    <t>ANT-CPS-20250833</t>
  </si>
  <si>
    <t>BRANDON SEBASTIAN RODRIGUEZ GUTIERREZ</t>
  </si>
  <si>
    <t>https://community.secop.gov.co/Public/Tendering/OpportunityDetail/Index?noticeUID=CO1.NTC.7375083&amp;isFromPublicArea=True&amp;isModal=true&amp;asPopupView=true</t>
  </si>
  <si>
    <t>ANT-CPS-20250834</t>
  </si>
  <si>
    <t>CARLOS ALBERTO ARIZA CONTRERAS</t>
  </si>
  <si>
    <t>https://community.secop.gov.co/Public/Tendering/OpportunityDetail/Index?noticeUID=CO1.NTC.7375741&amp;isFromPublicArea=True&amp;isModal=true&amp;asPopupView=true</t>
  </si>
  <si>
    <t>ANT-CPS-20250835</t>
  </si>
  <si>
    <t>JESSICA TATIANA PABON BELTRAN</t>
  </si>
  <si>
    <t>https://community.secop.gov.co/Public/Tendering/OpportunityDetail/Index?noticeUID=CO1.NTC.7375796&amp;isFromPublicArea=True&amp;isModal=true&amp;asPopupView=true</t>
  </si>
  <si>
    <t>ANT-CPS-20250836</t>
  </si>
  <si>
    <t>JULIETTE CAROLYN RIAÑO MORENO</t>
  </si>
  <si>
    <t>https://community.secop.gov.co/Public/Tendering/OpportunityDetail/Index?noticeUID=CO1.NTC.7377562&amp;isFromPublicArea=True&amp;isModal=true&amp;asPopupView=true</t>
  </si>
  <si>
    <t>ANT-CPS-20250837</t>
  </si>
  <si>
    <t>CRISTIAN DAVID ROJAS RAMIREZ</t>
  </si>
  <si>
    <t>https://community.secop.gov.co/Public/Tendering/OpportunityDetail/Index?noticeUID=CO1.NTC.7385514&amp;isFromPublicArea=True&amp;isModal=true&amp;asPopupView=true</t>
  </si>
  <si>
    <t>ANT-CPS-20250838</t>
  </si>
  <si>
    <t>KAREM PAOLA GARCIA BLANCO</t>
  </si>
  <si>
    <t>https://community.secop.gov.co/Public/Tendering/OpportunityDetail/Index?noticeUID=CO1.NTC.7378620&amp;isFromPublicArea=True&amp;isModal=true&amp;asPopupView=true</t>
  </si>
  <si>
    <t>ANT-CPS-20250839</t>
  </si>
  <si>
    <t>MELISSA KATHERINE GARCIA MONROY</t>
  </si>
  <si>
    <t>https://community.secop.gov.co/Public/Tendering/OpportunityDetail/Index?noticeUID=CO1.NTC.7375301&amp;isFromPublicArea=True&amp;isModal=true&amp;asPopupView=true</t>
  </si>
  <si>
    <t>ANT-CPS-20250840</t>
  </si>
  <si>
    <t xml:space="preserve">YULEIMA BARRERO DUEÑAS </t>
  </si>
  <si>
    <t xml:space="preserve">PRESTACIÓN DE SERVICIOS PROFESIONALES PARA LA SUBDIRECCIÓN ADMINISTRATIVA Y FINANCIERA DE LA AGENCIA NACIONAL DE TIERRAS. </t>
  </si>
  <si>
    <t>https://community.secop.gov.co/Public/Tendering/OpportunityDetail/Index?noticeUID=CO1.NTC.7375304&amp;isFromPublicArea=True&amp;isModal=true&amp;asPopupView=true</t>
  </si>
  <si>
    <t>ANT-CPS-20250841</t>
  </si>
  <si>
    <t>JORGE ENRIQUE OROZCO HENAO</t>
  </si>
  <si>
    <t>https://community.secop.gov.co/Public/Tendering/OpportunityDetail/Index?noticeUID=CO1.NTC.7376509&amp;isFromPublicArea=True&amp;isModal=true&amp;asPopupView=true</t>
  </si>
  <si>
    <t>ANT-CPS-20250842</t>
  </si>
  <si>
    <t>IBAMA CAROLINA LEYTON CANTOR</t>
  </si>
  <si>
    <t>https://community.secop.gov.co/Public/Tendering/OpportunityDetail/Index?noticeUID=CO1.NTC.7380222&amp;isFromPublicArea=True&amp;isModal=true&amp;asPopupView=true</t>
  </si>
  <si>
    <t>ANT-CPS-20250843</t>
  </si>
  <si>
    <t>SUSAN YISED GARCIA AMAYA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</si>
  <si>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</si>
  <si>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https://community.secop.gov.co/Public/Tendering/OpportunityDetail/Index?noticeUID=CO1.NTC.7375621&amp;isFromPublicArea=True&amp;isModal=true&amp;asPopupView=true</t>
  </si>
  <si>
    <t>ANT-CPS-20250844</t>
  </si>
  <si>
    <t>MARTHA EULALIA SANABRIA LUCAS</t>
  </si>
  <si>
    <t>https://community.secop.gov.co/Public/Tendering/OpportunityDetail/Index?noticeUID=CO1.NTC.7375164&amp;isFromPublicArea=True&amp;isModal=true&amp;asPopupView=true</t>
  </si>
  <si>
    <t>ANT-CPS-20250845</t>
  </si>
  <si>
    <t>XIMENA CAROLINA RODRIGUEZ SEPULVEDA</t>
  </si>
  <si>
    <t>https://community.secop.gov.co/Public/Tendering/OpportunityDetail/Index?noticeUID=CO1.NTC.7379906&amp;isFromPublicArea=True&amp;isModal=true&amp;asPopupView=true</t>
  </si>
  <si>
    <t>ANT-CPS-20250846</t>
  </si>
  <si>
    <t>CARLOS EDUARDO CASTELLANOS FANDIÑO</t>
  </si>
  <si>
    <t>https://community.secop.gov.co/Public/Tendering/OpportunityDetail/Index?noticeUID=CO1.NTC.7379925&amp;isFromPublicArea=True&amp;isModal=true&amp;asPopupView=true</t>
  </si>
  <si>
    <t>ANT-CPS-20250847</t>
  </si>
  <si>
    <t>DEISY DANELY ROMERO ACOSTA</t>
  </si>
  <si>
    <t>https://community.secop.gov.co/Public/Tendering/OpportunityDetail/Index?noticeUID=CO1.NTC.7379993&amp;isFromPublicArea=True&amp;isModal=true&amp;asPopupView=true</t>
  </si>
  <si>
    <t>ANT-CPS-20250848</t>
  </si>
  <si>
    <t>NILLY LORENA GAVILAN BOTERO</t>
  </si>
  <si>
    <t>https://community.secop.gov.co/Public/Tendering/OpportunityDetail/Index?noticeUID=CO1.NTC.7380531&amp;isFromPublicArea=True&amp;isModal=true&amp;asPopupView=true</t>
  </si>
  <si>
    <t>ANT-CPS-20250849</t>
  </si>
  <si>
    <t>BRIAN LEANDRO DIAZ QUIÑONEZ</t>
  </si>
  <si>
    <t>https://community.secop.gov.co/Public/Tendering/OpportunityDetail/Index?noticeUID=CO1.NTC.7381933&amp;isFromPublicArea=True&amp;isModal=true&amp;asPopupView=true</t>
  </si>
  <si>
    <t>ANT-CPS-20250850</t>
  </si>
  <si>
    <t>MARCELA PAOLA BLANCO NUÑEZ</t>
  </si>
  <si>
    <t>https://community.secop.gov.co/Public/Tendering/OpportunityDetail/Index?noticeUID=CO1.NTC.7379669&amp;isFromPublicArea=True&amp;isModal=true&amp;asPopupView=true</t>
  </si>
  <si>
    <t>ANT-CPS-20250851</t>
  </si>
  <si>
    <t>JULIAN DAVID MALAGON RAMIREZ</t>
  </si>
  <si>
    <t>https://community.secop.gov.co/Public/Tendering/OpportunityDetail/Index?noticeUID=CO1.NTC.7379691&amp;isFromPublicArea=True&amp;isModal=true&amp;asPopupView=true</t>
  </si>
  <si>
    <t>ANT-CPS-20250852</t>
  </si>
  <si>
    <t>JUAN ANTONIO GUITIERREZ DIAZ</t>
  </si>
  <si>
    <t>https://community.secop.gov.co/Public/Tendering/OpportunityDetail/Index?noticeUID=CO1.NTC.7380213&amp;isFromPublicArea=True&amp;isModal=true&amp;asPopupView=true</t>
  </si>
  <si>
    <t>ANT-CPS-20250853</t>
  </si>
  <si>
    <t>JORGE ANDRES MERIZALDE MALDONADO</t>
  </si>
  <si>
    <t>https://community.secop.gov.co/Public/Tendering/OpportunityDetail/Index?noticeUID=CO1.NTC.7380239&amp;isFromPublicArea=True&amp;isModal=true&amp;asPopupView=true</t>
  </si>
  <si>
    <t>ANT-CPS-20250854</t>
  </si>
  <si>
    <t>INGE RODRIGUEZ PESTANA</t>
  </si>
  <si>
    <t>https://community.secop.gov.co/Public/Tendering/OpportunityDetail/Index?noticeUID=CO1.NTC.7375530&amp;isFromPublicArea=True&amp;isModal=true&amp;asPopupView=true</t>
  </si>
  <si>
    <t>ANT-CPS-20250855</t>
  </si>
  <si>
    <t>YENNY VIVIANA SANCHEZ ALCALA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</si>
  <si>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</si>
  <si>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https://community.secop.gov.co/Public/Tendering/OpportunityDetail/Index?noticeUID=CO1.NTC.7375618&amp;isFromPublicArea=True&amp;isModal=true&amp;asPopupView=true</t>
  </si>
  <si>
    <t>ANT-CPS-20250856</t>
  </si>
  <si>
    <t>MARTHA ISABEL VIASUS SANCHEZ</t>
  </si>
  <si>
    <t>https://community.secop.gov.co/Public/Tendering/OpportunityDetail/Index?noticeUID=CO1.NTC.7389084&amp;isFromPublicArea=True&amp;isModal=true&amp;asPopupView=true</t>
  </si>
  <si>
    <t>ANT-CPS-20250857</t>
  </si>
  <si>
    <t>ANA JULIETH ORTEGA PEREA</t>
  </si>
  <si>
    <t>https://community.secop.gov.co/Public/Tendering/OpportunityDetail/Index?noticeUID=CO1.NTC.7389845&amp;isFromPublicArea=True&amp;isModal=true&amp;asPopupView=true</t>
  </si>
  <si>
    <t>ANT-CPS-20250858</t>
  </si>
  <si>
    <t>DIANA MARCELA QUINTERO MARIN</t>
  </si>
  <si>
    <t>https://community.secop.gov.co/Public/Tendering/OpportunityDetail/Index?noticeUID=CO1.NTC.7380290&amp;isFromPublicArea=True&amp;isModal=true&amp;asPopupView=true</t>
  </si>
  <si>
    <t>ANT-CPS-20250859</t>
  </si>
  <si>
    <t>VIVIANA PAOLA GRAU CARO</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</si>
  <si>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</si>
  <si>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https://community.secop.gov.co/Public/Tendering/OpportunityDetail/Index?noticeUID=CO1.NTC.7376652&amp;isFromPublicArea=True&amp;isModal=true&amp;asPopupView=true</t>
  </si>
  <si>
    <t>ANT-CPS-20250860</t>
  </si>
  <si>
    <t>LIZETH DANIELA ROZO MORA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</si>
  <si>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</si>
  <si>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https://community.secop.gov.co/Public/Tendering/OpportunityDetail/Index?noticeUID=CO1.NTC.7376979&amp;isFromPublicArea=True&amp;isModal=true&amp;asPopupView=true</t>
  </si>
  <si>
    <t>ANT-CPS-20250861</t>
  </si>
  <si>
    <t>KEVYN SNAYDER VERGEL PACHECO</t>
  </si>
  <si>
    <t>https://community.secop.gov.co/Public/Tendering/OpportunityDetail/Index?noticeUID=CO1.NTC.7376575&amp;isFromPublicArea=True&amp;isModal=true&amp;asPopupView=true</t>
  </si>
  <si>
    <t>ANT-CPS-20250862</t>
  </si>
  <si>
    <t>SARA INES CERVANTES MARTINEZ</t>
  </si>
  <si>
    <t>https://community.secop.gov.co/Public/Tendering/OpportunityDetail/Index?noticeUID=CO1.NTC.7375804&amp;isFromPublicArea=True&amp;isModal=true&amp;asPopupView=true</t>
  </si>
  <si>
    <t>ANT-CPS-20250863</t>
  </si>
  <si>
    <t>MARIA ALEJANDRA ESPINOSA MONTES</t>
  </si>
  <si>
    <t>https://community.secop.gov.co/Public/Tendering/OpportunityDetail/Index?noticeUID=CO1.NTC.7375883&amp;isFromPublicArea=True&amp;isModal=true&amp;asPopupView=true</t>
  </si>
  <si>
    <t>ANT-CPS-20250864</t>
  </si>
  <si>
    <t>SANTIAGO WILLS WIESNER</t>
  </si>
  <si>
    <t>https://community.secop.gov.co/Public/Tendering/OpportunityDetail/Index?noticeUID=CO1.NTC.7376276&amp;isFromPublicArea=True&amp;isModal=true&amp;asPopupView=true</t>
  </si>
  <si>
    <t>ANT-CPS-20250865</t>
  </si>
  <si>
    <t>NATALIA FERNANDEZ HUERTAS</t>
  </si>
  <si>
    <t>https://community.secop.gov.co/Public/Tendering/OpportunityDetail/Index?noticeUID=CO1.NTC.7376678&amp;isFromPublicArea=True&amp;isModal=true&amp;asPopupView=true</t>
  </si>
  <si>
    <t>ANT-CPS-20250866</t>
  </si>
  <si>
    <t>SAMIRA ASTRID VELEZ GARCIA</t>
  </si>
  <si>
    <t>https://community.secop.gov.co/Public/Tendering/OpportunityDetail/Index?noticeUID=CO1.NTC.7376963&amp;isFromPublicArea=True&amp;isModal=true&amp;asPopupView=true</t>
  </si>
  <si>
    <t>ANT-CPS-20250867</t>
  </si>
  <si>
    <t>SEBASTIAN MONTENEGRO VARGAS</t>
  </si>
  <si>
    <t>PPRESTAR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</si>
  <si>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https://community.secop.gov.co/Public/Tendering/OpportunityDetail/Index?noticeUID=CO1.NTC.7376441&amp;isFromPublicArea=True&amp;isModal=true&amp;asPopupView=true</t>
  </si>
  <si>
    <t>ANT-CPS-20250868</t>
  </si>
  <si>
    <t>WILMER RICARDO MAYORGA DIAZ</t>
  </si>
  <si>
    <t>https://community.secop.gov.co/Public/Tendering/OpportunityDetail/Index?noticeUID=CO1.NTC.7377857&amp;isFromPublicArea=True&amp;isModal=true&amp;asPopupView=true</t>
  </si>
  <si>
    <t>ANT-CPS-20250869</t>
  </si>
  <si>
    <t>IVAN NARVAEZ FORERO</t>
  </si>
  <si>
    <t>PRESTACIÓN DE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</si>
  <si>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https://community.secop.gov.co/Public/Tendering/OpportunityDetail/Index?noticeUID=CO1.NTC.7377155&amp;isFromPublicArea=True&amp;isModal=true&amp;asPopupView=true</t>
  </si>
  <si>
    <t>ANT-CPS-20250870</t>
  </si>
  <si>
    <t>REINALDO ROA TRUJILLO</t>
  </si>
  <si>
    <t>https://community.secop.gov.co/Public/Tendering/OpportunityDetail/Index?noticeUID=CO1.NTC.7377158&amp;isFromPublicArea=True&amp;isModal=true&amp;asPopupView=true</t>
  </si>
  <si>
    <t>ANT-CPS-20250872</t>
  </si>
  <si>
    <t>EDUARDO ROJAS GUTIERREZ</t>
  </si>
  <si>
    <t>https://community.secop.gov.co/Public/Tendering/OpportunityDetail/Index?noticeUID=CO1.NTC.7377668&amp;isFromPublicArea=True&amp;isModal=true&amp;asPopupView=true</t>
  </si>
  <si>
    <t>ANT-CPS-20250873</t>
  </si>
  <si>
    <t>ANGGI PAOLA PARRADO RODRIGUEZ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</si>
  <si>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</si>
  <si>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https://community.secop.gov.co/Public/Tendering/OpportunityDetail/Index?noticeUID=CO1.NTC.7378072&amp;isFromPublicArea=True&amp;isModal=true&amp;asPopupView=true</t>
  </si>
  <si>
    <t>ANT-CPS-20250874</t>
  </si>
  <si>
    <t>DIANA CRISTINA SOLANO MARTINEZ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</si>
  <si>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</si>
  <si>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https://community.secop.gov.co/Public/Tendering/OpportunityDetail/Index?noticeUID=CO1.NTC.7377237&amp;isFromPublicArea=True&amp;isModal=true&amp;asPopupView=true</t>
  </si>
  <si>
    <t>ANT-CPS-20250875</t>
  </si>
  <si>
    <t>LAURA TATIANA BAUTISTA SUAREZ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</si>
  <si>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</si>
  <si>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https://community.secop.gov.co/Public/Tendering/OpportunityDetail/Index?noticeUID=CO1.NTC.7377374&amp;isFromPublicArea=True&amp;isModal=true&amp;asPopupView=true</t>
  </si>
  <si>
    <t>ANT-CPS-20250876</t>
  </si>
  <si>
    <t>LAURA FERNANDA SALAZAR LEON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</si>
  <si>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</si>
  <si>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https://community.secop.gov.co/Public/Tendering/OpportunityDetail/Index?noticeUID=CO1.NTC.7376961&amp;isFromPublicArea=True&amp;isModal=true&amp;asPopupView=true</t>
  </si>
  <si>
    <t>ANT-CPS-20250877</t>
  </si>
  <si>
    <t>SARA ALEJANDRA ORTIZ FIGUERÓA</t>
  </si>
  <si>
    <t>https://community.secop.gov.co/Public/Tendering/OpportunityDetail/Index?noticeUID=CO1.NTC.7377240&amp;isFromPublicArea=True&amp;isModal=true&amp;asPopupView=true</t>
  </si>
  <si>
    <t>ANT-CPS-20250878</t>
  </si>
  <si>
    <t>NIDIA MARITZA REINA RODRIGUEZ</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</si>
  <si>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</si>
  <si>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https://community.secop.gov.co/Public/Tendering/OpportunityDetail/Index?noticeUID=CO1.NTC.7378619&amp;isFromPublicArea=True&amp;isModal=true&amp;asPopupView=true</t>
  </si>
  <si>
    <t>ANT-CPS-20250879</t>
  </si>
  <si>
    <t>LEONARDO BELTRAN RAMIREZ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</si>
  <si>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</si>
  <si>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https://community.secop.gov.co/Public/Tendering/OpportunityDetail/Index?noticeUID=CO1.NTC.7378641&amp;isFromPublicArea=True&amp;isModal=true&amp;asPopupView=true</t>
  </si>
  <si>
    <t>ANT-CPS-20250880</t>
  </si>
  <si>
    <t>JOSE JULIAN CHIA MATALLANA</t>
  </si>
  <si>
    <t>Prestar servicios profesionales desde el componente jurídico a la Subdirección de Procesos Agrarios y Gestión Jurídica, en el acompañamiento de la consecución de las metas, proyectos, actividades, tramites y demás requerimientos en el marco de los procesos adelantados por la subdirección</t>
  </si>
  <si>
    <t>https://community.secop.gov.co/Public/Tendering/OpportunityDetail/Index?noticeUID=CO1.NTC.7378965&amp;isFromPublicArea=True&amp;isModal=true&amp;asPopupView=true</t>
  </si>
  <si>
    <t>ANT-CPS-20250881</t>
  </si>
  <si>
    <t>DIANA MARCELA VALENCIA ESCARPETA</t>
  </si>
  <si>
    <t>https://community.secop.gov.co/Public/Tendering/OpportunityDetail/Index?noticeUID=CO1.NTC.7380535&amp;isFromPublicArea=True&amp;isModal=true&amp;asPopupView=true</t>
  </si>
  <si>
    <t>ANT-CPS-20250882</t>
  </si>
  <si>
    <t>EDWIN HORACIO VASQUEZ JIMENEZ</t>
  </si>
  <si>
    <t>https://community.secop.gov.co/Public/Tendering/OpportunityDetail/Index?noticeUID=CO1.NTC.7380657&amp;isFromPublicArea=True&amp;isModal=true&amp;asPopupView=true</t>
  </si>
  <si>
    <t>ANT-CPS-20250883</t>
  </si>
  <si>
    <t>GABRIEL HERNAN GONZALEZ BUITRAGO</t>
  </si>
  <si>
    <t>https://community.secop.gov.co/Public/Tendering/OpportunityDetail/Index?noticeUID=CO1.NTC.7382034&amp;isFromPublicArea=True&amp;isModal=true&amp;asPopupView=true</t>
  </si>
  <si>
    <t>ANT-CPS-20250884</t>
  </si>
  <si>
    <t>ANA VICTORIA BARRERA HERRERA</t>
  </si>
  <si>
    <t>https://community.secop.gov.co/Public/Tendering/OpportunityDetail/Index?noticeUID=CO1.NTC.7390615&amp;isFromPublicArea=True&amp;isModal=true&amp;asPopupView=true</t>
  </si>
  <si>
    <t>ANT-CPS-20250885</t>
  </si>
  <si>
    <t>EDGAR ALEXANDER MONTAÑA SANTOS</t>
  </si>
  <si>
    <t>PRESTAR SERVICIOS PROFESIONALES PARA EL DESARROLLO DE LAS ACTIVIDADES DESIGNADAS DENTRO DE LA MISIONALIDAD DE LA DIRECCIÓN DE ACCESO A TIERRAS DE LA AGENCIA NACIONAL DE TIERRAS EN EL MARCO DE LA REFORMA RURAL INTEGRA.</t>
  </si>
  <si>
    <t>https://community.secop.gov.co/Public/Tendering/OpportunityDetail/Index?noticeUID=CO1.NTC.7387212&amp;isFromPublicArea=True&amp;isModal=true&amp;asPopupView=true</t>
  </si>
  <si>
    <t>ANT-CPS-20250886</t>
  </si>
  <si>
    <t>JUAN PABLO HERNANDEZ ROJAS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</si>
  <si>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</si>
  <si>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https://community.secop.gov.co/Public/Tendering/OpportunityDetail/Index?noticeUID=CO1.NTC.7391032&amp;isFromPublicArea=True&amp;isModal=true&amp;asPopupView=true</t>
  </si>
  <si>
    <t>ANT-CPS-20250887</t>
  </si>
  <si>
    <t>YOHANNA RENZA PEDROZA</t>
  </si>
  <si>
    <t>https://community.secop.gov.co/Public/Tendering/OpportunityDetail/Index?noticeUID=CO1.NTC.7380166&amp;isFromPublicArea=True&amp;isModal=true&amp;asPopupView=true</t>
  </si>
  <si>
    <t>ANT-CPS-20250888</t>
  </si>
  <si>
    <t xml:space="preserve">JUAN DAVID DUQUE ACOSTA </t>
  </si>
  <si>
    <t>https://community.secop.gov.co/Public/Tendering/OpportunityDetail/Index?noticeUID=CO1.NTC.7379132&amp;isFromPublicArea=True&amp;isModal=true&amp;asPopupView=true</t>
  </si>
  <si>
    <t>ANT-CPS-20250890</t>
  </si>
  <si>
    <t>NATALIA MORENO ORTIZ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</si>
  <si>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</si>
  <si>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https://community.secop.gov.co/Public/Tendering/OpportunityDetail/Index?noticeUID=CO1.NTC.7379031&amp;isFromPublicArea=True&amp;isModal=true&amp;asPopupView=true</t>
  </si>
  <si>
    <t>ANT-CPS-20250891</t>
  </si>
  <si>
    <t>CESAR ALBERTO GOMEZ LOZANO</t>
  </si>
  <si>
    <t>https://community.secop.gov.co/Public/Tendering/OpportunityDetail/Index?noticeUID=CO1.NTC.7385864&amp;isFromPublicArea=True&amp;isModal=true&amp;asPopupView=true</t>
  </si>
  <si>
    <t>ANT-CPS-20250892</t>
  </si>
  <si>
    <t>JOHANA MARITZA GALLEGO MEDINA</t>
  </si>
  <si>
    <t>https://community.secop.gov.co/Public/Tendering/OpportunityDetail/Index?noticeUID=CO1.NTC.7385870&amp;isFromPublicArea=True&amp;isModal=true&amp;asPopupView=true</t>
  </si>
  <si>
    <t>ANT-CPS-20250893</t>
  </si>
  <si>
    <t>ANGIE KAROLINA MONTES MARTINEZ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</si>
  <si>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</si>
  <si>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https://community.secop.gov.co/Public/Tendering/OpportunityDetail/Index?noticeUID=CO1.NTC.7385874&amp;isFromPublicArea=True&amp;isModal=true&amp;asPopupView=true</t>
  </si>
  <si>
    <t>ANT-CPS-20250894</t>
  </si>
  <si>
    <t>WILSON OCTAVIO TRIANA NOVA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</si>
  <si>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</si>
  <si>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https://community.secop.gov.co/Public/Tendering/OpportunityDetail/Index?noticeUID=CO1.NTC.7381063&amp;isFromPublicArea=True&amp;isModal=true&amp;asPopupView=true</t>
  </si>
  <si>
    <t>ANT-CPS-20250895</t>
  </si>
  <si>
    <t>LUIS MIGUEL ALVIS OSPINA</t>
  </si>
  <si>
    <t>https://community.secop.gov.co/Public/Tendering/OpportunityDetail/Index?noticeUID=CO1.NTC.7378791&amp;isFromPublicArea=True&amp;isModal=true&amp;asPopupView=true</t>
  </si>
  <si>
    <t>ANT-CPS-20250896</t>
  </si>
  <si>
    <t>ANA TERESA SILVA CAICEDO</t>
  </si>
  <si>
    <t>https://community.secop.gov.co/Public/Tendering/OpportunityDetail/Index?noticeUID=CO1.NTC.7379605&amp;isFromPublicArea=True&amp;isModal=true&amp;asPopupView=true</t>
  </si>
  <si>
    <t>ANT-CPS-20250897</t>
  </si>
  <si>
    <t>CRISTIAN MAURICIO GUAJE RAMIREZ</t>
  </si>
  <si>
    <t>https://community.secop.gov.co/Public/Tendering/OpportunityDetail/Index?noticeUID=CO1.NTC.7380136&amp;isFromPublicArea=True&amp;isModal=true&amp;asPopupView=true</t>
  </si>
  <si>
    <t>ANT-CPS-20250898</t>
  </si>
  <si>
    <t>PAOLA ANDREA PIANETA ARANGO</t>
  </si>
  <si>
    <t>https://community.secop.gov.co/Public/Tendering/OpportunityDetail/Index?noticeUID=CO1.NTC.7379133&amp;isFromPublicArea=True&amp;isModal=true&amp;asPopupView=true</t>
  </si>
  <si>
    <t>ANT-CPS-20250899</t>
  </si>
  <si>
    <t>JOSE IVAN LADINO HERRERA</t>
  </si>
  <si>
    <t xml:space="preserve">PRESTAR SERVICIOS PROFESIONALES PARA REALIZAR Y DESARROLLAR ACTIVIDADES DE COMPETENCIA DE LA SUBDIRECCIÓN DE ACCESO A TIERRAS POR DEMANDA Y DESCONGESTIÓN, PARA EL CUMPLIMIENTO DE LAS METAS 2025
VALOR CONTRATO: SETENTA Y OCHO MILLONES QUINIENTOS CUARENTA Y ÚN MIL SETECIENTOS </t>
  </si>
  <si>
    <t>https://community.secop.gov.co/Public/Tendering/OpportunityDetail/Index?noticeUID=CO1.NTC.7380525&amp;isFromPublicArea=True&amp;isModal=true&amp;asPopupView=true</t>
  </si>
  <si>
    <t>ANT-CPS-20250900</t>
  </si>
  <si>
    <t>MARIA CAMILA BERMUDEZ MARIÑO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</si>
  <si>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</si>
  <si>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https://community.secop.gov.co/Public/Tendering/OpportunityDetail/Index?noticeUID=CO1.NTC.7379630&amp;isFromPublicArea=True&amp;isModal=true&amp;asPopupView=true</t>
  </si>
  <si>
    <t>ANT-CPS-20250901</t>
  </si>
  <si>
    <t>MARÍA MERCEDES ATENCIA ARRIETA</t>
  </si>
  <si>
    <t>https://community.secop.gov.co/Public/Tendering/OpportunityDetail/Index?noticeUID=CO1.NTC.7380793&amp;isFromPublicArea=True&amp;isModal=true&amp;asPopupView=true</t>
  </si>
  <si>
    <t>ANT-CPS-20250902</t>
  </si>
  <si>
    <t>DANIELA CARMONA VALLEJO</t>
  </si>
  <si>
    <t>https://community.secop.gov.co/Public/Tendering/OpportunityDetail/Index?noticeUID=CO1.NTC.7381913&amp;isFromPublicArea=True&amp;isModal=true&amp;asPopupView=true</t>
  </si>
  <si>
    <t>ANT-CPS-20250903</t>
  </si>
  <si>
    <t>EINER STIWAR MERCHÁN VILLADA</t>
  </si>
  <si>
    <t>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</si>
  <si>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https://community.secop.gov.co/Public/Tendering/OpportunityDetail/Index?noticeUID=CO1.NTC.7379671&amp;isFromPublicArea=True&amp;isModal=true&amp;asPopupView=true</t>
  </si>
  <si>
    <t>ANT-CPS-20250904</t>
  </si>
  <si>
    <t>NOHELIA MARGARITA PERTUZ ALCAZAR</t>
  </si>
  <si>
    <t>PRESTAR SERVICIOS PROFESIONALES EN EL DESARROLLO DE LOS PROCESOS DE FORMALIZACIÓN Y LOS PROCEDIMIENTOS AGRARIOS QUE DE ADELANTAN EN LA DIRECCIÓN DE GESTIÓN JURÍDICA DE TIERRAS DE LA AGENCIA NACIONAL DE TIERRAS</t>
  </si>
  <si>
    <t>https://community.secop.gov.co/Public/Tendering/OpportunityDetail/Index?noticeUID=CO1.NTC.7380331&amp;isFromPublicArea=True&amp;isModal=true&amp;asPopupView=true</t>
  </si>
  <si>
    <t>ANT-CPS-20250905</t>
  </si>
  <si>
    <t>WILBER ALONSO BETANCOURT MARIN</t>
  </si>
  <si>
    <t>PRESTACIÓN DE SERVICIOS DE APOYO A LA GESTIÓN PARA LA SUBDIRECCIÓN ADMINISTRATIVA Y FINANCIERA DE LA AGENCIA NACIONAL DE TIERRAS</t>
  </si>
  <si>
    <t>https://community.secop.gov.co/Public/Tendering/OpportunityDetail/Index?noticeUID=CO1.NTC.7380622&amp;isFromPublicArea=True&amp;isModal=true&amp;asPopupView=true</t>
  </si>
  <si>
    <t>ANT-CPS-20250906</t>
  </si>
  <si>
    <t>IVONNE ASTRID SOCHA ORTIZ</t>
  </si>
  <si>
    <t>https://community.secop.gov.co/Public/Tendering/OpportunityDetail/Index?noticeUID=CO1.NTC.7380169&amp;isFromPublicArea=True&amp;isModal=true&amp;asPopupView=true</t>
  </si>
  <si>
    <t>ANT-CPS-20250907</t>
  </si>
  <si>
    <t>ANGIE CAROLINA DIAZ GAITAN</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</si>
  <si>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</si>
  <si>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https://community.secop.gov.co/Public/Tendering/OpportunityDetail/Index?noticeUID=CO1.NTC.7381947&amp;isFromPublicArea=True&amp;isModal=true&amp;asPopupView=true</t>
  </si>
  <si>
    <t>ANT-CPS-20250908</t>
  </si>
  <si>
    <t>CAROLINA MORALES SUAREZ</t>
  </si>
  <si>
    <t>https://community.secop.gov.co/Public/Tendering/OpportunityDetail/Index?noticeUID=CO1.NTC.7381210&amp;isFromPublicArea=True&amp;isModal=true&amp;asPopupView=true</t>
  </si>
  <si>
    <t>ANT-CPS-20250909</t>
  </si>
  <si>
    <t>SILVIA JULIANA MENDEZ RAMIREZ</t>
  </si>
  <si>
    <t>https://community.secop.gov.co/Public/Tendering/OpportunityDetail/Index?noticeUID=CO1.NTC.7381135&amp;isFromPublicArea=True&amp;isModal=true&amp;asPopupView=true</t>
  </si>
  <si>
    <t>ANT-CPS-20250910</t>
  </si>
  <si>
    <t>OLGA LUCIA GONZALEZ CASTILLO</t>
  </si>
  <si>
    <t>https://community.secop.gov.co/Public/Tendering/OpportunityDetail/Index?noticeUID=CO1.NTC.7380620&amp;isFromPublicArea=True&amp;isModal=true&amp;asPopupView=true</t>
  </si>
  <si>
    <t>ANT-CPS-20250911</t>
  </si>
  <si>
    <t>FABIAN RICARDO BRICEÑO SANTIZ</t>
  </si>
  <si>
    <t>https://community.secop.gov.co/Public/Tendering/OpportunityDetail/Index?noticeUID=CO1.NTC.7381916&amp;isFromPublicArea=True&amp;isModal=true&amp;asPopupView=true</t>
  </si>
  <si>
    <t>ANT-CPS-20250912</t>
  </si>
  <si>
    <t>ALEJANDRO FABIAN MIRANDA MOLINA</t>
  </si>
  <si>
    <t>https://community.secop.gov.co/Public/Tendering/OpportunityDetail/Index?noticeUID=CO1.NTC.7380908&amp;isFromPublicArea=True&amp;isModal=true&amp;asPopupView=true</t>
  </si>
  <si>
    <t>ANT-CPS-20250913</t>
  </si>
  <si>
    <t>CAROLINA LIZETTE ORTIZ TAMARA</t>
  </si>
  <si>
    <t>https://community.secop.gov.co/Public/Tendering/OpportunityDetail/Index?noticeUID=CO1.NTC.7382208&amp;isFromPublicArea=True&amp;isModal=true&amp;asPopupView=true</t>
  </si>
  <si>
    <t>ANT-CPS-20250914</t>
  </si>
  <si>
    <t>CARLOS JOSE ORTEGA GOMEZ</t>
  </si>
  <si>
    <t>https://community.secop.gov.co/Public/Tendering/OpportunityDetail/Index?noticeUID=CO1.NTC.7380784&amp;isFromPublicArea=True&amp;isModal=true&amp;asPopupView=true</t>
  </si>
  <si>
    <t>ANT-CPS-20250915</t>
  </si>
  <si>
    <t>YESSICA ALEJANDRA CRUZ CRUZ</t>
  </si>
  <si>
    <t>https://community.secop.gov.co/Public/Tendering/OpportunityDetail/Index?noticeUID=CO1.NTC.7381221&amp;isFromPublicArea=True&amp;isModal=true&amp;asPopupView=true</t>
  </si>
  <si>
    <t>ANT-CPS-20250916</t>
  </si>
  <si>
    <t>BEISE CAROLINA MARTIN DUEÑAS</t>
  </si>
  <si>
    <t>https://community.secop.gov.co/Public/Tendering/OpportunityDetail/Index?noticeUID=CO1.NTC.7380664&amp;isFromPublicArea=True&amp;isModal=true&amp;asPopupView=true</t>
  </si>
  <si>
    <t>ANT-CPS-20250917</t>
  </si>
  <si>
    <t>RAFAEL ARMANDO CEPEDA SANABRIA</t>
  </si>
  <si>
    <t>https://community.secop.gov.co/Public/Tendering/OpportunityDetail/Index?noticeUID=CO1.NTC.7382225&amp;isFromPublicArea=True&amp;isModal=true&amp;asPopupView=true</t>
  </si>
  <si>
    <t>ANT-CPS-20250918</t>
  </si>
  <si>
    <t>JORGE ARLEY VILLAMIL BURGOS</t>
  </si>
  <si>
    <t>https://community.secop.gov.co/Public/Tendering/OpportunityDetail/Index?noticeUID=CO1.NTC.7380374&amp;isFromPublicArea=True&amp;isModal=true&amp;asPopupView=true</t>
  </si>
  <si>
    <t>ANT-CPS-20250919</t>
  </si>
  <si>
    <t>ANGELICA MARIA TORRES NARANJO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</si>
  <si>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</si>
  <si>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https://community.secop.gov.co/Public/Tendering/OpportunityDetail/Index?noticeUID=CO1.NTC.7380665&amp;isFromPublicArea=True&amp;isModal=true&amp;asPopupView=true</t>
  </si>
  <si>
    <t>ANT-CPS-20250920</t>
  </si>
  <si>
    <t>DIANA CAROLINA RODRIGUEZ URIBE</t>
  </si>
  <si>
    <t>https://community.secop.gov.co/Public/Tendering/OpportunityDetail/Index?noticeUID=CO1.NTC.7380933&amp;isFromPublicArea=True&amp;isModal=true&amp;asPopupView=true</t>
  </si>
  <si>
    <t>ANT-CPS-20250921</t>
  </si>
  <si>
    <t xml:space="preserve">DIEGO ALEJANDRO GIL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</si>
  <si>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</si>
  <si>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https://community.secop.gov.co/Public/Tendering/OpportunityDetail/Index?noticeUID=CO1.NTC.7389422&amp;isFromPublicArea=True&amp;isModal=true&amp;asPopupView=true</t>
  </si>
  <si>
    <t>ANT-CPS-20250922</t>
  </si>
  <si>
    <t>WILLIAM JAVIER CARREÑO PINEDA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</si>
  <si>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</si>
  <si>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https://community.secop.gov.co/Public/Tendering/OpportunityDetail/Index?noticeUID=CO1.NTC.7382087&amp;isFromPublicArea=True&amp;isModal=true&amp;asPopupView=true</t>
  </si>
  <si>
    <t>ANT-CPS-20250923</t>
  </si>
  <si>
    <t>BERNARDA URIBE CERON</t>
  </si>
  <si>
    <t>https://community.secop.gov.co/Public/Tendering/OpportunityDetail/Index?noticeUID=CO1.NTC.7386673&amp;isFromPublicArea=True&amp;isModal=true&amp;asPopupView=true</t>
  </si>
  <si>
    <t>ANT-CPS-20250924</t>
  </si>
  <si>
    <t>BLANCA CECILIA APRAEZ CRUZ</t>
  </si>
  <si>
    <t xml:space="preserve">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</si>
  <si>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https://community.secop.gov.co/Public/Tendering/OpportunityDetail/Index?noticeUID=CO1.NTC.7386688&amp;isFromPublicArea=True&amp;isModal=true&amp;asPopupView=true</t>
  </si>
  <si>
    <t>ANT-CPS-20250926</t>
  </si>
  <si>
    <t>LUISA FERNANDA CARVAJAL ORTIZ</t>
  </si>
  <si>
    <t>https://community.secop.gov.co/Public/Tendering/OpportunityDetail/Index?noticeUID=CO1.NTC.7386903&amp;isFromPublicArea=True&amp;isModal=true&amp;asPopupView=true</t>
  </si>
  <si>
    <t>ANT-CPS-20250927</t>
  </si>
  <si>
    <t>JUAN DAVID JARAMILLO GUTIERREZ</t>
  </si>
  <si>
    <t>https://community.secop.gov.co/Public/Tendering/OpportunityDetail/Index?noticeUID=CO1.NTC.7381420&amp;isFromPublicArea=True&amp;isModal=true&amp;asPopupView=true</t>
  </si>
  <si>
    <t>ANT-CPS-20250928</t>
  </si>
  <si>
    <t>ENY YOHANA CERON PRECIADO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</si>
  <si>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</si>
  <si>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https://community.secop.gov.co/Public/Tendering/OpportunityDetail/Index?noticeUID=CO1.NTC.7381053&amp;isFromPublicArea=True&amp;isModal=true&amp;asPopupView=true</t>
  </si>
  <si>
    <t>ANT-CPS-20250929</t>
  </si>
  <si>
    <t>LUZ STELLA CASASFRANCO VANEGAS</t>
  </si>
  <si>
    <t>https://community.secop.gov.co/Public/Tendering/OpportunityDetail/Index?noticeUID=CO1.NTC.7381428&amp;isFromPublicArea=True&amp;isModal=true&amp;asPopupView=true</t>
  </si>
  <si>
    <t>ANT-CPS-20250930</t>
  </si>
  <si>
    <t>MARIA PAULA GUERRERO DE LA TORRE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</si>
  <si>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</si>
  <si>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https://community.secop.gov.co/Public/Tendering/OpportunityDetail/Index?noticeUID=CO1.NTC.7381416&amp;isFromPublicArea=True&amp;isModal=true&amp;asPopupView=true</t>
  </si>
  <si>
    <t>ANT-CPS-20250931</t>
  </si>
  <si>
    <t>JULIETH FRANCO NEIRA</t>
  </si>
  <si>
    <t>https://community.secop.gov.co/Public/Tendering/OpportunityDetail/Index?noticeUID=CO1.NTC.7381505&amp;isFromPublicArea=True&amp;isModal=true&amp;asPopupView=true</t>
  </si>
  <si>
    <t>ANT-CPS-20250932</t>
  </si>
  <si>
    <t>OSCAR FORERO LADINO</t>
  </si>
  <si>
    <t>https://community.secop.gov.co/Public/Tendering/OpportunityDetail/Index?noticeUID=CO1.NTC.7381434&amp;isFromPublicArea=True&amp;isModal=true&amp;asPopupView=true</t>
  </si>
  <si>
    <t>ANT-CPS-20250933</t>
  </si>
  <si>
    <t>VALENTINA ESTEBAN BERNAL</t>
  </si>
  <si>
    <t>https://community.secop.gov.co/Public/Tendering/OpportunityDetail/Index?noticeUID=CO1.NTC.7385228&amp;isFromPublicArea=True&amp;isModal=true&amp;asPopupView=true</t>
  </si>
  <si>
    <t>ANT-CPS-20250934</t>
  </si>
  <si>
    <t>NICOLE JULIANA HUIZA USECHA</t>
  </si>
  <si>
    <t>https://community.secop.gov.co/Public/Tendering/OpportunityDetail/Index?noticeUID=CO1.NTC.7386258&amp;isFromPublicArea=True&amp;isModal=true&amp;asPopupView=true</t>
  </si>
  <si>
    <t>ANT-CPS-20250935</t>
  </si>
  <si>
    <t>JOHAN SEBASTIAN BALVUENA RINCON</t>
  </si>
  <si>
    <t>https://community.secop.gov.co/Public/Tendering/OpportunityDetail/Index?noticeUID=CO1.NTC.7390059&amp;isFromPublicArea=True&amp;isModal=true&amp;asPopupView=true</t>
  </si>
  <si>
    <t>ANT-CPS-20250936</t>
  </si>
  <si>
    <t>CARLOS ADRIAN HERNANDEZ PARRADO</t>
  </si>
  <si>
    <t>https://community.secop.gov.co/Public/Tendering/OpportunityDetail/Index?noticeUID=CO1.NTC.7381795&amp;isFromPublicArea=True&amp;isModal=true&amp;asPopupView=true</t>
  </si>
  <si>
    <t>ANT-CPS-20250937</t>
  </si>
  <si>
    <t>HECTOR JULIO CHARRUPI VALENCIA</t>
  </si>
  <si>
    <t>https://community.secop.gov.co/Public/Tendering/OpportunityDetail/Index?noticeUID=CO1.NTC.7382313&amp;isFromPublicArea=True&amp;isModal=true&amp;asPopupView=true</t>
  </si>
  <si>
    <t>ANT-CPS-20250938</t>
  </si>
  <si>
    <t>LINA MARIA RAMIREZ LOPEZ</t>
  </si>
  <si>
    <t>https://community.secop.gov.co/Public/Tendering/OpportunityDetail/Index?noticeUID=CO1.NTC.7382327&amp;isFromPublicArea=True&amp;isModal=true&amp;asPopupView=true</t>
  </si>
  <si>
    <t>ANT-CPS-20250939</t>
  </si>
  <si>
    <t>SONIA XIMENA OBREGON ARENAS</t>
  </si>
  <si>
    <t>https://community.secop.gov.co/Public/Tendering/OpportunityDetail/Index?noticeUID=CO1.NTC.7382351&amp;isFromPublicArea=True&amp;isModal=true&amp;asPopupView=true</t>
  </si>
  <si>
    <t>ANT-CPS-20250940</t>
  </si>
  <si>
    <t>YULEIDIS LISSETH CASTAÑO MARQUEZ</t>
  </si>
  <si>
    <t>https://community.secop.gov.co/Public/Tendering/OpportunityDetail/Index?noticeUID=CO1.NTC.7381891&amp;isFromPublicArea=True&amp;isModal=true&amp;asPopupView=true</t>
  </si>
  <si>
    <t>ANT-CPS-20250941</t>
  </si>
  <si>
    <t>DANIELA ALEJANDRA MARTINEZ ROJAS</t>
  </si>
  <si>
    <t>PRESTAR SERVICIOS PROFESIONALES PARA DESARROLLO DE LAS ACTIVIDADES DESIGNADAS DENTRO DE LA MISIONALIDAD DE LA AGENCIA NACIONAL DE TIERRAS EN LAS UNIDADES DE GESTIÓN TERRITORIAL EN EL MARCO DE LA REFORMA RURAL INTEGRA</t>
  </si>
  <si>
    <t>https://community.secop.gov.co/Public/Tendering/OpportunityDetail/Index?noticeUID=CO1.NTC.7382949&amp;isFromPublicArea=True&amp;isModal=true&amp;asPopupView=true</t>
  </si>
  <si>
    <t>ANT-CPS-20250942</t>
  </si>
  <si>
    <t>LINA MARÍA SUESCUN GÓMEZ</t>
  </si>
  <si>
    <t>https://community.secop.gov.co/Public/Tendering/OpportunityDetail/Index?noticeUID=CO1.NTC.7385637&amp;isFromPublicArea=True&amp;isModal=true&amp;asPopupView=true</t>
  </si>
  <si>
    <t>ANT-CPS-20250943</t>
  </si>
  <si>
    <t>YUREY DANIELA GORDILLO PARRA</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</si>
  <si>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</si>
  <si>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https://community.secop.gov.co/Public/Tendering/OpportunityDetail/Index?noticeUID=CO1.NTC.7385644&amp;isFromPublicArea=True&amp;isModal=true&amp;asPopupView=true</t>
  </si>
  <si>
    <t>ANT-CPS-20250944</t>
  </si>
  <si>
    <t>DIANA MAYERLY BERNAL ZAPATA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</si>
  <si>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</si>
  <si>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https://community.secop.gov.co/Public/Tendering/OpportunityDetail/Index?noticeUID=CO1.NTC.7386907&amp;isFromPublicArea=True&amp;isModal=true&amp;asPopupView=true</t>
  </si>
  <si>
    <t>ANT-CPS-20250945</t>
  </si>
  <si>
    <t>MAYERLY SOLEY PERDOMO SANTOFIMIO</t>
  </si>
  <si>
    <t>https://community.secop.gov.co/Public/Tendering/OpportunityDetail/Index?noticeUID=CO1.NTC.7386223&amp;isFromPublicArea=True&amp;isModal=true&amp;asPopupView=true</t>
  </si>
  <si>
    <t>ANT-CPS-20250946</t>
  </si>
  <si>
    <t>CLAUDIA MILENA CAMARGO MARTINEZ</t>
  </si>
  <si>
    <t>https://community.secop.gov.co/Public/Tendering/OpportunityDetail/Index?noticeUID=CO1.NTC.7386319&amp;isFromPublicArea=True&amp;isModal=true&amp;asPopupView=true</t>
  </si>
  <si>
    <t>ANT-CPS-20250947</t>
  </si>
  <si>
    <t>OSCAR FABIAN ALVARADO GUZMAN</t>
  </si>
  <si>
    <t>https://community.secop.gov.co/Public/Tendering/OpportunityDetail/Index?noticeUID=CO1.NTC.7384107&amp;isFromPublicArea=True&amp;isModal=true&amp;asPopupView=true</t>
  </si>
  <si>
    <t>ANT-CPS-20250948</t>
  </si>
  <si>
    <t>KAREN NATALIA CASTRO CASTRO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</si>
  <si>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</si>
  <si>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https://community.secop.gov.co/Public/Tendering/OpportunityDetail/Index?noticeUID=CO1.NTC.7389445&amp;isFromPublicArea=True&amp;isModal=true&amp;asPopupView=true</t>
  </si>
  <si>
    <t>ANT-CPS-20250949</t>
  </si>
  <si>
    <t>MARIA FERNANDA JIMENEZ SARMIENTO</t>
  </si>
  <si>
    <t>https://community.secop.gov.co/Public/Tendering/OpportunityDetail/Index?noticeUID=CO1.NTC.7386232&amp;isFromPublicArea=True&amp;isModal=true&amp;asPopupView=true</t>
  </si>
  <si>
    <t>ANT-CPS-20250951</t>
  </si>
  <si>
    <t>ANDRES CAMILO MORENO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</si>
  <si>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</si>
  <si>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https://community.secop.gov.co/Public/Tendering/OpportunityDetail/Index?noticeUID=CO1.NTC.7385556&amp;isFromPublicArea=True&amp;isModal=true&amp;asPopupView=true</t>
  </si>
  <si>
    <t>ANT-CPS-20250952</t>
  </si>
  <si>
    <t>NATHALIA MARIA CRUZ ROMERO</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</si>
  <si>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</si>
  <si>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https://community.secop.gov.co/Public/Tendering/OpportunityDetail/Index?noticeUID=CO1.NTC.7385571&amp;isFromPublicArea=True&amp;isModal=true&amp;asPopupView=true</t>
  </si>
  <si>
    <t>ANT-CPS-20250953</t>
  </si>
  <si>
    <t>NELSON ESTEBAN LEON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</si>
  <si>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</si>
  <si>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https://community.secop.gov.co/Public/Tendering/OpportunityDetail/Index?noticeUID=CO1.NTC.7385577&amp;isFromPublicArea=True&amp;isModal=true&amp;asPopupView=true</t>
  </si>
  <si>
    <t>ANT-CPS-20250954</t>
  </si>
  <si>
    <t>GABRIEL SEBASTIAN MOTTA CORREA</t>
  </si>
  <si>
    <t>https://community.secop.gov.co/Public/Tendering/OpportunityDetail/Index?noticeUID=CO1.NTC.7383671&amp;isFromPublicArea=True&amp;isModal=true&amp;asPopupView=true</t>
  </si>
  <si>
    <t>ANT-CPS-20250956</t>
  </si>
  <si>
    <t>SORIZ CARMENZA SAENZ URQUIZA</t>
  </si>
  <si>
    <t>Prestar servicios profesionales a la 
Subdirección de Planeación Operativa de la Agencia Nacional de Tierras, en el 
desarrollo de las actividades relacionadas con las distintas etapas de 
elaboración y ejecución de los planes de ordenamiento social de la pro
piedad rural y/o demás actividades relacionadas que sean de su competencia</t>
  </si>
  <si>
    <t>https://community.secop.gov.co/Public/Tendering/OpportunityDetail/Index?noticeUID=CO1.NTC.7383679&amp;isFromPublicArea=True&amp;isModal=true&amp;asPopupView=true</t>
  </si>
  <si>
    <t>ANT-CPS-20250957</t>
  </si>
  <si>
    <t>MARCO ANDRES CAICEDO RAMIREZ</t>
  </si>
  <si>
    <t>https://community.secop.gov.co/Public/Tendering/OpportunityDetail/Index?noticeUID=CO1.NTC.7386914&amp;isFromPublicArea=True&amp;isModal=true&amp;asPopupView=true</t>
  </si>
  <si>
    <t>ANT-CPS-20250958</t>
  </si>
  <si>
    <t>ADRIAN HUMBERTO PEÑA GUTIERREZ</t>
  </si>
  <si>
    <t>https://community.secop.gov.co/Public/Tendering/OpportunityDetail/Index?noticeUID=CO1.NTC.7385581&amp;isFromPublicArea=True&amp;isModal=true&amp;asPopupView=true</t>
  </si>
  <si>
    <t>ANT-CPS-20250959</t>
  </si>
  <si>
    <t>ANGEL ORIANA GAMEZ CANO</t>
  </si>
  <si>
    <t>https://community.secop.gov.co/Public/Tendering/OpportunityDetail/Index?noticeUID=CO1.NTC.7386922&amp;isFromPublicArea=True&amp;isModal=true&amp;asPopupView=true</t>
  </si>
  <si>
    <t>ANT-CPS-20250960</t>
  </si>
  <si>
    <t>MICHAEL DAVID  VEGA HORTUA</t>
  </si>
  <si>
    <t>https://community.secop.gov.co/Public/Tendering/OpportunityDetail/Index?noticeUID=CO1.NTC.7382793&amp;isFromPublicArea=True&amp;isModal=true&amp;asPopupView=true</t>
  </si>
  <si>
    <t>ANT-CPS-20250961</t>
  </si>
  <si>
    <t>JOHN CAMILO ARIAS HERNÁNDEZ</t>
  </si>
  <si>
    <t>https://community.secop.gov.co/Public/Tendering/OpportunityDetail/Index?noticeUID=CO1.NTC.7385755&amp;isFromPublicArea=True&amp;isModal=true&amp;asPopupView=true</t>
  </si>
  <si>
    <t>ANT-CPS-20250962</t>
  </si>
  <si>
    <t>ANA VALENTINA ROJAS SACHICA</t>
  </si>
  <si>
    <t>https://community.secop.gov.co/Public/Tendering/OpportunityDetail/Index?noticeUID=CO1.NTC.7460046&amp;isFromPublicArea=True&amp;isModal=true&amp;asPopupView=true</t>
  </si>
  <si>
    <t>ANT-CPS-20250963</t>
  </si>
  <si>
    <t>SERGIO ALBERTO GARCIA GUTIERREZ</t>
  </si>
  <si>
    <t>https://community.secop.gov.co/Public/Tendering/OpportunityDetail/Index?noticeUID=CO1.NTC.7386125&amp;isFromPublicArea=True&amp;isModal=true&amp;asPopupView=true</t>
  </si>
  <si>
    <t>ANT-CPS-20250964</t>
  </si>
  <si>
    <t>MICHAEL ALEXADNER SORIANO</t>
  </si>
  <si>
    <t>https://community.secop.gov.co/Public/Tendering/OpportunityDetail/Index?noticeUID=CO1.NTC.7387207&amp;isFromPublicArea=True&amp;isModal=true&amp;asPopupView=true</t>
  </si>
  <si>
    <t>ANT-CPS-20250965</t>
  </si>
  <si>
    <t>ERVIN ARCESIO BUITRAGO MARTÍNEZ</t>
  </si>
  <si>
    <t>https://community.secop.gov.co/Public/Tendering/OpportunityDetail/Index?noticeUID=CO1.NTC.7389473&amp;isFromPublicArea=True&amp;isModal=true&amp;asPopupView=true</t>
  </si>
  <si>
    <t>ANT-CPS-20250966</t>
  </si>
  <si>
    <t>ARITZA YOHANA RIOS ALVAREZ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</si>
  <si>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</si>
  <si>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https://community.secop.gov.co/Public/Tendering/OpportunityDetail/Index?noticeUID=CO1.NTC.7385991&amp;isFromPublicArea=True&amp;isModal=true&amp;asPopupView=true</t>
  </si>
  <si>
    <t>ANT-CPS-20250967</t>
  </si>
  <si>
    <t>ALFREDO PENAGOS GUZMAN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</si>
  <si>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</si>
  <si>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https://community.secop.gov.co/Public/Tendering/OpportunityDetail/Index?noticeUID=CO1.NTC.7386032&amp;isFromPublicArea=True&amp;isModal=true&amp;asPopupView=true</t>
  </si>
  <si>
    <t>ANT-CPS-20250968</t>
  </si>
  <si>
    <t>LEIDY JOHANNA HERRERA GONZALES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</si>
  <si>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</si>
  <si>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https://community.secop.gov.co/Public/Tendering/OpportunityDetail/Index?noticeUID=CO1.NTC.7384484&amp;isFromPublicArea=True&amp;isModal=true&amp;asPopupView=true</t>
  </si>
  <si>
    <t>ANT-CPS-20250969</t>
  </si>
  <si>
    <t>JULY MARCELA GARAVITO BADILLO</t>
  </si>
  <si>
    <t>https://community.secop.gov.co/Public/Tendering/OpportunityDetail/Index?noticeUID=CO1.NTC.7384750&amp;isFromPublicArea=True&amp;isModal=true&amp;asPopupView=true</t>
  </si>
  <si>
    <t>ANT-CPS-20250970</t>
  </si>
  <si>
    <t>MARIA ALEJANDRA SEMANATE QUINTERO</t>
  </si>
  <si>
    <t>https://community.secop.gov.co/Public/Tendering/OpportunityDetail/Index?noticeUID=CO1.NTC.7384704&amp;isFromPublicArea=True&amp;isModal=true&amp;asPopupView=true</t>
  </si>
  <si>
    <t>ANT-CPS-20250971</t>
  </si>
  <si>
    <t>ANDRES FELIPE RAMIREZ MENDEZ</t>
  </si>
  <si>
    <t>https://community.secop.gov.co/Public/Tendering/OpportunityDetail/Index?noticeUID=CO1.NTC.7386511&amp;isFromPublicArea=True&amp;isModal=true&amp;asPopupView=true</t>
  </si>
  <si>
    <t>ANT-CPS-20250972</t>
  </si>
  <si>
    <t xml:space="preserve">NUBIA ESPERANZA CARRILLO HERNANDEZ </t>
  </si>
  <si>
    <t>https://community.secop.gov.co/Public/Tendering/OpportunityDetail/Index?noticeUID=CO1.NTC.7386506&amp;isFromPublicArea=True&amp;isModal=true&amp;asPopupView=true</t>
  </si>
  <si>
    <t>ANT-CPS-20250973</t>
  </si>
  <si>
    <t>CLAUDIA PATRICIA BARRERA GALVIS</t>
  </si>
  <si>
    <t>https://community.secop.gov.co/Public/Tendering/OpportunityDetail/Index?noticeUID=CO1.NTC.7391010&amp;isFromPublicArea=True&amp;isModal=true&amp;asPopupView=true</t>
  </si>
  <si>
    <t>ANT-CPS-20250974</t>
  </si>
  <si>
    <t>LUISA MARIA LÓPEZ GUARDO</t>
  </si>
  <si>
    <t>https://community.secop.gov.co/Public/Tendering/OpportunityDetail/Index?noticeUID=CO1.NTC.7391080&amp;isFromPublicArea=True&amp;isModal=true&amp;asPopupView=true</t>
  </si>
  <si>
    <t>ANT-CPS-20250975</t>
  </si>
  <si>
    <t>NELSON ERIQUE ALARCON RAMIREZ</t>
  </si>
  <si>
    <t>https://community.secop.gov.co/Public/Tendering/OpportunityDetail/Index?noticeUID=CO1.NTC.7392129&amp;isFromPublicArea=True&amp;isModal=true&amp;asPopupView=true</t>
  </si>
  <si>
    <t>ANT-CPS-20250976</t>
  </si>
  <si>
    <t>CLAUDIA DANIELA HERNANDEZ BARBOSA</t>
  </si>
  <si>
    <t>https://community.secop.gov.co/Public/Tendering/OpportunityDetail/Index?noticeUID=CO1.NTC.7392686&amp;isFromPublicArea=True&amp;isModal=true&amp;asPopupView=true</t>
  </si>
  <si>
    <t>ANT-CPS-20250977</t>
  </si>
  <si>
    <t>JIMY MORA FORERO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</si>
  <si>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</si>
  <si>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https://community.secop.gov.co/Public/Tendering/OpportunityDetail/Index?noticeUID=CO1.NTC.7393144&amp;isFromPublicArea=True&amp;isModal=true&amp;asPopupView=true</t>
  </si>
  <si>
    <t>ANT-CPS-20250978</t>
  </si>
  <si>
    <t>LIDA JOHANA ALANDETE CASTRO</t>
  </si>
  <si>
    <t>https://community.secop.gov.co/Public/Tendering/OpportunityDetail/Index?noticeUID=CO1.NTC.7393185&amp;isFromPublicArea=True&amp;isModal=true&amp;asPopupView=true</t>
  </si>
  <si>
    <t>ANT-CPS-20250979</t>
  </si>
  <si>
    <t>SERGIO ALEJANDRO CUEVAS MONROY</t>
  </si>
  <si>
    <t>https://community.secop.gov.co/Public/Tendering/OpportunityDetail/Index?noticeUID=CO1.NTC.7393909&amp;isFromPublicArea=True&amp;isModal=true&amp;asPopupView=true</t>
  </si>
  <si>
    <t>ANT-CPS-20250980</t>
  </si>
  <si>
    <t>JUAN PABLO SOLER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</si>
  <si>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</si>
  <si>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https://community.secop.gov.co/Public/Tendering/OpportunityDetail/Index?noticeUID=CO1.NTC.7386406&amp;isFromPublicArea=True&amp;isModal=true&amp;asPopupView=true</t>
  </si>
  <si>
    <t>ANT-CPS-20250981</t>
  </si>
  <si>
    <t>JULIAN DAVID ALDANA GUZMAN</t>
  </si>
  <si>
    <t>https://community.secop.gov.co/Public/Tendering/OpportunityDetail/Index?noticeUID=CO1.NTC.7386262&amp;isFromPublicArea=True&amp;isModal=true&amp;asPopupView=true</t>
  </si>
  <si>
    <t>ANT-CPS-20250982</t>
  </si>
  <si>
    <t>TATIANA VILLA DIAZ</t>
  </si>
  <si>
    <t>https://community.secop.gov.co/Public/Tendering/OpportunityDetail/Index?noticeUID=CO1.NTC.7386284&amp;isFromPublicArea=True&amp;isModal=true&amp;asPopupView=true</t>
  </si>
  <si>
    <t>ANT-CPS-20250983</t>
  </si>
  <si>
    <t>MARIA ALEJANDRA VELASQUEZ GOMEZ</t>
  </si>
  <si>
    <t>https://community.secop.gov.co/Public/Tendering/OpportunityDetail/Index?noticeUID=CO1.NTC.7386632&amp;isFromPublicArea=True&amp;isModal=true&amp;asPopupView=true</t>
  </si>
  <si>
    <t>ANT-CPS-20250984</t>
  </si>
  <si>
    <t>SERGIO JUAN CARLOS LEON GARCIA</t>
  </si>
  <si>
    <t>https://community.secop.gov.co/Public/Tendering/OpportunityDetail/Index?noticeUID=CO1.NTC.7386269&amp;isFromPublicArea=True&amp;isModal=true&amp;asPopupView=true</t>
  </si>
  <si>
    <t>ANT-CPS-20250985</t>
  </si>
  <si>
    <t>KAREN RODRIGUEZ CORTES</t>
  </si>
  <si>
    <t>https://community.secop.gov.co/Public/Tendering/OpportunityDetail/Index?noticeUID=CO1.NTC.7386283&amp;isFromPublicArea=True&amp;isModal=true&amp;asPopupView=true</t>
  </si>
  <si>
    <t>ANT-CPS-20250986</t>
  </si>
  <si>
    <t>VIVIANA PAOLA TREJOS FERNANDEZ</t>
  </si>
  <si>
    <t>https://community.secop.gov.co/Public/Tendering/OpportunityDetail/Index?noticeUID=CO1.NTC.7386508&amp;isFromPublicArea=True&amp;isModal=true&amp;asPopupView=true</t>
  </si>
  <si>
    <t>ANT-CPS-20250987</t>
  </si>
  <si>
    <t>STEFANÍA OROZCO MONZON</t>
  </si>
  <si>
    <t>https://community.secop.gov.co/Public/Tendering/OpportunityDetail/Index?noticeUID=CO1.NTC.7386263&amp;isFromPublicArea=True&amp;isModal=true&amp;asPopupView=true</t>
  </si>
  <si>
    <t>ANT-CPS-20250988</t>
  </si>
  <si>
    <t>ÓSCAR ENRIQUE CARRILLO VARGAS</t>
  </si>
  <si>
    <t>https://community.secop.gov.co/Public/Tendering/OpportunityDetail/Index?noticeUID=CO1.NTC.7391617&amp;isFromPublicArea=True&amp;isModal=true&amp;asPopupView=true</t>
  </si>
  <si>
    <t>ANT-CPS-20250989</t>
  </si>
  <si>
    <t xml:space="preserve">INGRID LORENA CÁRDENAS RAMÍREZ </t>
  </si>
  <si>
    <t>https://community.secop.gov.co/Public/Tendering/OpportunityDetail/Index?noticeUID=CO1.NTC.7391685&amp;isFromPublicArea=True&amp;isModal=true&amp;asPopupView=true</t>
  </si>
  <si>
    <t>ANT-CPS-20250990</t>
  </si>
  <si>
    <t>DANIELA IVON ZABALA DONATO</t>
  </si>
  <si>
    <t>https://community.secop.gov.co/Public/Tendering/OpportunityDetail/Index?noticeUID=CO1.NTC.7386423&amp;isFromPublicArea=True&amp;isModal=true&amp;asPopupView=true</t>
  </si>
  <si>
    <t>ANT-CPS-20250991</t>
  </si>
  <si>
    <t>LINA MARCELA PAZ MEDRANO</t>
  </si>
  <si>
    <t>https://community.secop.gov.co/Public/Tendering/OpportunityDetail/Index?noticeUID=CO1.NTC.7386444&amp;isFromPublicArea=True&amp;isModal=true&amp;asPopupView=true</t>
  </si>
  <si>
    <t>ANT-CPS-20250992</t>
  </si>
  <si>
    <t>YUDY PAOLA VILLALBA VERGARA</t>
  </si>
  <si>
    <t>https://community.secop.gov.co/Public/Tendering/OpportunityDetail/Index?noticeUID=CO1.NTC.7401863&amp;isFromPublicArea=True&amp;isModal=true&amp;asPopupView=true</t>
  </si>
  <si>
    <t>ANT-CPS-20250993</t>
  </si>
  <si>
    <t>CLAUDIA LORENA LADINO TORRES</t>
  </si>
  <si>
    <t>https://community.secop.gov.co/Public/Tendering/OpportunityDetail/Index?noticeUID=CO1.NTC.7386910&amp;isFromPublicArea=True&amp;isModal=true&amp;asPopupView=true</t>
  </si>
  <si>
    <t>ANT-CPS-20250994</t>
  </si>
  <si>
    <t>LUISA FERNANDA GARCIA ROMERO</t>
  </si>
  <si>
    <t>https://community.secop.gov.co/Public/Tendering/OpportunityDetail/Index?noticeUID=CO1.NTC.7387580&amp;isFromPublicArea=True&amp;isModal=true&amp;asPopupView=true</t>
  </si>
  <si>
    <t>ANT-CPS-20250995</t>
  </si>
  <si>
    <t>ADOLFO LEÓN CORBACHO RODRÍGUEZ</t>
  </si>
  <si>
    <t>https://community.secop.gov.co/Public/Tendering/OpportunityDetail/Index?noticeUID=CO1.NTC.7386918&amp;isFromPublicArea=True&amp;isModal=true&amp;asPopupView=true</t>
  </si>
  <si>
    <t>ANT-CPS-20250996</t>
  </si>
  <si>
    <t>MARIO ALFONSO DIAZ CASAS</t>
  </si>
  <si>
    <t>https://community.secop.gov.co/Public/Tendering/OpportunityDetail/Index?noticeUID=CO1.NTC.7387279&amp;isFromPublicArea=True&amp;isModal=true&amp;asPopupView=true</t>
  </si>
  <si>
    <t>ANT-CPS-20250997</t>
  </si>
  <si>
    <t>JENIFER PAOLA SARMIENTO MARTINEZ</t>
  </si>
  <si>
    <t>https://community.secop.gov.co/Public/Tendering/OpportunityDetail/Index?noticeUID=CO1.NTC.7387996&amp;isFromPublicArea=True&amp;isModal=true&amp;asPopupView=true</t>
  </si>
  <si>
    <t>ANT-CPS-20250998</t>
  </si>
  <si>
    <t>VANESSA PAOLA ARRIETA ROSERO</t>
  </si>
  <si>
    <t>https://community.secop.gov.co/Public/Tendering/OpportunityDetail/Index?noticeUID=CO1.NTC.7388309&amp;isFromPublicArea=True&amp;isModal=true&amp;asPopupView=true</t>
  </si>
  <si>
    <t>ANT-CPS-20250999</t>
  </si>
  <si>
    <t>JORGE ROBERTO MORA LÓPEZ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</si>
  <si>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</si>
  <si>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https://community.secop.gov.co/Public/Tendering/OpportunityDetail/Index?noticeUID=CO1.NTC.7387827&amp;isFromPublicArea=True&amp;isModal=true&amp;asPopupView=true</t>
  </si>
  <si>
    <t>ANT-CPS-20251000</t>
  </si>
  <si>
    <t>SANDRA MILENA URQUIJO MILLAN</t>
  </si>
  <si>
    <t>https://community.secop.gov.co/Public/Tendering/OpportunityDetail/Index?noticeUID=CO1.NTC.7387838&amp;isFromPublicArea=True&amp;isModal=true&amp;asPopupView=true</t>
  </si>
  <si>
    <t>ANT-CPS-20251001</t>
  </si>
  <si>
    <t>LINA MARCELA NOGUERA CALLEJAS</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</si>
  <si>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</si>
  <si>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https://community.secop.gov.co/Public/Tendering/OpportunityDetail/Index?noticeUID=CO1.NTC.7388377&amp;isFromPublicArea=True&amp;isModal=true&amp;asPopupView=true</t>
  </si>
  <si>
    <t>ANT-CPS-20251002</t>
  </si>
  <si>
    <t>JUAN CAMILO ORTEGA BETANCUR</t>
  </si>
  <si>
    <t>https://community.secop.gov.co/Public/Tendering/OpportunityDetail/Index?noticeUID=CO1.NTC.7387863&amp;isFromPublicArea=True&amp;isModal=true&amp;asPopupView=true</t>
  </si>
  <si>
    <t>ANT-CPS-20251003</t>
  </si>
  <si>
    <t>HEIDY ALVAREZ PEREZ</t>
  </si>
  <si>
    <t>https://community.secop.gov.co/Public/Tendering/OpportunityDetail/Index?noticeUID=CO1.NTC.7407629&amp;isFromPublicArea=True&amp;isModal=true&amp;asPopupView=true</t>
  </si>
  <si>
    <t>ANT-CPS-20251004</t>
  </si>
  <si>
    <t>ZULEIDY STEFFANY LAGOS ARANDA</t>
  </si>
  <si>
    <t>https://community.secop.gov.co/Public/Tendering/OpportunityDetail/Index?noticeUID=CO1.NTC.7390694&amp;isFromPublicArea=True&amp;isModal=true&amp;asPopupView=true</t>
  </si>
  <si>
    <t>ANT-CPS-20251005</t>
  </si>
  <si>
    <t>LILY JOHANNA BONILLA RIVERA</t>
  </si>
  <si>
    <t>https://community.secop.gov.co/Public/Tendering/OpportunityDetail/Index?noticeUID=CO1.NTC.7388374&amp;isFromPublicArea=True&amp;isModal=true&amp;asPopupView=true</t>
  </si>
  <si>
    <t>ANT-CPS-20251006</t>
  </si>
  <si>
    <t>LEDY JAZMIN ARBOLEDA PADILLA</t>
  </si>
  <si>
    <t>https://community.secop.gov.co/Public/Tendering/OpportunityDetail/Index?noticeUID=CO1.NTC.7393201&amp;isFromPublicArea=True&amp;isModal=true&amp;asPopupView=true</t>
  </si>
  <si>
    <t>ANT-CPS-20251007</t>
  </si>
  <si>
    <t>MILTON FERNEY NUÑEZ RODRIGUEZ</t>
  </si>
  <si>
    <t>https://community.secop.gov.co/Public/Tendering/OpportunityDetail/Index?noticeUID=CO1.NTC.7391082&amp;isFromPublicArea=True&amp;isModal=true&amp;asPopupView=true</t>
  </si>
  <si>
    <t>ANT-CPS-20251008</t>
  </si>
  <si>
    <t>YOLEMNYS GOENAGA MARTINEZ</t>
  </si>
  <si>
    <t>https://community.secop.gov.co/Public/Tendering/OpportunityDetail/Index?noticeUID=CO1.NTC.7391002&amp;isFromPublicArea=True&amp;isModal=true&amp;asPopupView=true</t>
  </si>
  <si>
    <t>ANT-CPS-20251009</t>
  </si>
  <si>
    <t>EFREN ALEJANDRO SANDOVAL RODRIGUEZ</t>
  </si>
  <si>
    <t>https://community.secop.gov.co/Public/Tendering/OpportunityDetail/Index?noticeUID=CO1.NTC.7390568&amp;isFromPublicArea=True&amp;isModal=true&amp;asPopupView=true</t>
  </si>
  <si>
    <t>ANT-CPS-20251010</t>
  </si>
  <si>
    <t>VANESA NEGRETE DURANGO</t>
  </si>
  <si>
    <t>https://community.secop.gov.co/Public/Tendering/OpportunityDetail/Index?noticeUID=CO1.NTC.7390603&amp;isFromPublicArea=True&amp;isModal=true&amp;asPopupView=true</t>
  </si>
  <si>
    <t>ANT-CPS-20251011</t>
  </si>
  <si>
    <t>JESUS DAVID PACHECO SARMIENTO</t>
  </si>
  <si>
    <t>https://community.secop.gov.co/Public/Tendering/OpportunityDetail/Index?noticeUID=CO1.NTC.7390000&amp;isFromPublicArea=True&amp;isModal=true&amp;asPopupView=true</t>
  </si>
  <si>
    <t>ANT-CPS-20251012</t>
  </si>
  <si>
    <t>ROSAURA SUÁREZ CORTES</t>
  </si>
  <si>
    <t>https://community.secop.gov.co/Public/Tendering/OpportunityDetail/Index?noticeUID=CO1.NTC.7390957&amp;isFromPublicArea=True&amp;isModal=true&amp;asPopupView=true</t>
  </si>
  <si>
    <t>ANT-CPS-20251013</t>
  </si>
  <si>
    <t>ANGIE CAROLINA PATIÑO VELASQUEZ</t>
  </si>
  <si>
    <t>https://community.secop.gov.co/Public/Tendering/OpportunityDetail/Index?noticeUID=CO1.NTC.7391414&amp;isFromPublicArea=True&amp;isModal=true&amp;asPopupView=true</t>
  </si>
  <si>
    <t>ANT-CPS-20251014</t>
  </si>
  <si>
    <t>YENEVIEVE CUERVO MATEUS</t>
  </si>
  <si>
    <t>https://community.secop.gov.co/Public/Tendering/OpportunityDetail/Index?noticeUID=CO1.NTC.7391174&amp;isFromPublicArea=True&amp;isModal=true&amp;asPopupView=true</t>
  </si>
  <si>
    <t>ANT-CPS-20251015</t>
  </si>
  <si>
    <t>https://community.secop.gov.co/Public/Tendering/OpportunityDetail/Index?noticeUID=CO1.NTC.7391972&amp;isFromPublicArea=True&amp;isModal=true&amp;asPopupView=true</t>
  </si>
  <si>
    <t>ANT-CPS-20251016</t>
  </si>
  <si>
    <t>LUCY ESTELLA ESPITIA MARTINEZ</t>
  </si>
  <si>
    <t>https://community.secop.gov.co/Public/Tendering/OpportunityDetail/Index?noticeUID=CO1.NTC.7392764&amp;isFromPublicArea=True&amp;isModal=true&amp;asPopupView=true</t>
  </si>
  <si>
    <t>ANT-CPS-20251017</t>
  </si>
  <si>
    <t>HENRY PIRABAN SANABRIA</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</si>
  <si>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</si>
  <si>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https://community.secop.gov.co/Public/Tendering/OpportunityDetail/Index?noticeUID=CO1.NTC.7390363&amp;isFromPublicArea=True&amp;isModal=true&amp;asPopupView=true</t>
  </si>
  <si>
    <t>ANT-CPS-20251018</t>
  </si>
  <si>
    <t>DANIELA CASTELLANOS LOZADA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</si>
  <si>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</si>
  <si>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https://community.secop.gov.co/Public/Tendering/OpportunityDetail/Index?noticeUID=CO1.NTC.7397410&amp;isFromPublicArea=True&amp;isModal=true&amp;asPopupView=true</t>
  </si>
  <si>
    <t>ANT-CPS-20251019</t>
  </si>
  <si>
    <t>JOSE ALEJANDRO BARRERA USME</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</si>
  <si>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</si>
  <si>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https://community.secop.gov.co/Public/Tendering/OpportunityDetail/Index?noticeUID=CO1.NTC.7390840&amp;isFromPublicArea=True&amp;isModal=true&amp;asPopupView=true</t>
  </si>
  <si>
    <t>ANT-CPS-20251020</t>
  </si>
  <si>
    <t>ANA MARIA RODRIGUEZ GARCIA</t>
  </si>
  <si>
    <t>https://community.secop.gov.co/Public/Tendering/OpportunityDetail/Index?noticeUID=CO1.NTC.7392281&amp;isFromPublicArea=True&amp;isModal=true&amp;asPopupView=true</t>
  </si>
  <si>
    <t>ANT-CPS-20251021</t>
  </si>
  <si>
    <t>ADRIANA LUCIA SANCHEZ SIERRA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</si>
  <si>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</si>
  <si>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https://community.secop.gov.co/Public/Tendering/OpportunityDetail/Index?noticeUID=CO1.NTC.7390586&amp;isFromPublicArea=True&amp;isModal=true&amp;asPopupView=true</t>
  </si>
  <si>
    <t>ANT-CPS-20251022</t>
  </si>
  <si>
    <t>JOSE FRANCISCO SERNA MONCALEANO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</si>
  <si>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t>
  </si>
  <si>
    <t>https://community.secop.gov.co/Public/Tendering/OpportunityDetail/Index?noticeUID=CO1.NTC.7393319&amp;isFromPublicArea=True&amp;isModal=true&amp;asPopupView=true</t>
  </si>
  <si>
    <t>ANT-CPS-20251023</t>
  </si>
  <si>
    <t>MARIANA VALENTINA LEAL VILLA</t>
  </si>
  <si>
    <t>https://community.secop.gov.co/Public/Tendering/OpportunityDetail/Index?noticeUID=CO1.NTC.7390850&amp;isFromPublicArea=True&amp;isModal=true&amp;asPopupView=true</t>
  </si>
  <si>
    <t>ANT-CPS-20251024</t>
  </si>
  <si>
    <t>PAULA JULIANA NIÑO MARULANDA</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</si>
  <si>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</si>
  <si>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https://community.secop.gov.co/Public/Tendering/OpportunityDetail/Index?noticeUID=CO1.NTC.7391076&amp;isFromPublicArea=True&amp;isModal=true&amp;asPopupView=true</t>
  </si>
  <si>
    <t>ANT-CPS-20251025</t>
  </si>
  <si>
    <t>MARGARETH MILENY SALCEDO MALDONADO</t>
  </si>
  <si>
    <t>https://community.secop.gov.co/Public/Tendering/OpportunityDetail/Index?noticeUID=CO1.NTC.7391450&amp;isFromPublicArea=True&amp;isModal=true&amp;asPopupView=true</t>
  </si>
  <si>
    <t>ANT-CPS-20251026</t>
  </si>
  <si>
    <t>KATY JULIETH GÓMEZ BRAVO</t>
  </si>
  <si>
    <t>https://community.secop.gov.co/Public/Tendering/OpportunityDetail/Index?noticeUID=CO1.NTC.7391528&amp;isFromPublicArea=True&amp;isModal=true&amp;asPopupView=true</t>
  </si>
  <si>
    <t>ANT-CPS-20251027</t>
  </si>
  <si>
    <t>LEIDY NATALY RAMÍREZ REYES</t>
  </si>
  <si>
    <t>https://community.secop.gov.co/Public/Tendering/OpportunityDetail/Index?noticeUID=CO1.NTC.7391487&amp;isFromPublicArea=True&amp;isModal=true&amp;asPopupView=true</t>
  </si>
  <si>
    <t>ANT-CPS-20251028</t>
  </si>
  <si>
    <t>HAROLD DAVID JARAMILLO ROLON</t>
  </si>
  <si>
    <t>https://community.secop.gov.co/Public/Tendering/OpportunityDetail/Index?noticeUID=CO1.NTC.7393250&amp;isFromPublicArea=True&amp;isModal=true&amp;asPopupView=true</t>
  </si>
  <si>
    <t>ANT-CPS-20251029</t>
  </si>
  <si>
    <t>MARÍA CAMILA COLINA HERNÁNDEZ</t>
  </si>
  <si>
    <t>https://community.secop.gov.co/Public/Tendering/OpportunityDetail/Index?noticeUID=CO1.NTC.7393280&amp;isFromPublicArea=True&amp;isModal=true&amp;asPopupView=true</t>
  </si>
  <si>
    <t>ANT-CPS-20251030</t>
  </si>
  <si>
    <t>ORLANDO LIZARAZO JACOME</t>
  </si>
  <si>
    <t>https://community.secop.gov.co/Public/Tendering/OpportunityDetail/Index?noticeUID=CO1.NTC.7395355&amp;isFromPublicArea=True&amp;isModal=true&amp;asPopupView=true</t>
  </si>
  <si>
    <t>ANT-CPS-20251031</t>
  </si>
  <si>
    <t>SANDRA LORENA MONTEALEGRE RODRIGUEZ</t>
  </si>
  <si>
    <t>https://community.secop.gov.co/Public/Tendering/OpportunityDetail/Index?noticeUID=CO1.NTC.7395620&amp;isFromPublicArea=True&amp;isModal=true&amp;asPopupView=true</t>
  </si>
  <si>
    <t>ANT-CPS-20251033</t>
  </si>
  <si>
    <t>NESTOR ALBERTO MAYORGA MALDONADO</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</si>
  <si>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</si>
  <si>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https://community.secop.gov.co/Public/Tendering/OpportunityDetail/Index?noticeUID=CO1.NTC.7392675&amp;isFromPublicArea=True&amp;isModal=true&amp;asPopupView=true</t>
  </si>
  <si>
    <t>ANT-CPS-20251034</t>
  </si>
  <si>
    <t>DIANA MARIA OCHOA VALENCIA</t>
  </si>
  <si>
    <t>https://community.secop.gov.co/Public/Tendering/OpportunityDetail/Index?noticeUID=CO1.NTC.7393274&amp;isFromPublicArea=True&amp;isModal=true&amp;asPopupView=true</t>
  </si>
  <si>
    <t>ANT-CPS-20251035</t>
  </si>
  <si>
    <t>DIANA PAOLA FAJARDO GUTIERREZ</t>
  </si>
  <si>
    <t>https://community.secop.gov.co/Public/Tendering/OpportunityDetail/Index?noticeUID=CO1.NTC.7393804&amp;isFromPublicArea=True&amp;isModal=true&amp;asPopupView=true</t>
  </si>
  <si>
    <t>ANT-CPS-20251037</t>
  </si>
  <si>
    <t>CARLOS FERNANDO RIVERA TORRES</t>
  </si>
  <si>
    <t>https://community.secop.gov.co/Public/Tendering/OpportunityDetail/Index?noticeUID=CO1.NTC.7402851&amp;isFromPublicArea=True&amp;isModal=true&amp;asPopupView=true</t>
  </si>
  <si>
    <t>ANT-CPS-20251038</t>
  </si>
  <si>
    <t>MARIA PAULA HERNANDEZ VALENCIA</t>
  </si>
  <si>
    <t>https://community.secop.gov.co/Public/Tendering/OpportunityDetail/Index?noticeUID=CO1.NTC.7393227&amp;isFromPublicArea=True&amp;isModal=true&amp;asPopupView=true</t>
  </si>
  <si>
    <t>ANT-CPS-20251039</t>
  </si>
  <si>
    <t>DORIAN FERNANDA CASAS ORTIZ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</si>
  <si>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</si>
  <si>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https://community.secop.gov.co/Public/Tendering/OpportunityDetail/Index?noticeUID=CO1.NTC.7392605&amp;isFromPublicArea=True&amp;isModal=true&amp;asPopupView=true</t>
  </si>
  <si>
    <t>ANT-CPS-20251040</t>
  </si>
  <si>
    <t>JUAN JOSE LEON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</si>
  <si>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</si>
  <si>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https://community.secop.gov.co/Public/Tendering/OpportunityDetail/Index?noticeUID=CO1.NTC.7392333&amp;isFromPublicArea=True&amp;isModal=true&amp;asPopupView=true</t>
  </si>
  <si>
    <t>ANT-CPS-20251041</t>
  </si>
  <si>
    <t>SERGIO ANDRES LEON SABOGAL</t>
  </si>
  <si>
    <t>https://community.secop.gov.co/Public/Tendering/OpportunityDetail/Index?noticeUID=CO1.NTC.7392352&amp;isFromPublicArea=True&amp;isModal=true&amp;asPopupView=true</t>
  </si>
  <si>
    <t>ANT-CPS-20251042</t>
  </si>
  <si>
    <t>SHAROL BEDOYA ROBLES</t>
  </si>
  <si>
    <t>https://community.secop.gov.co/Public/Tendering/OpportunityDetail/Index?noticeUID=CO1.NTC.7392629&amp;isFromPublicArea=True&amp;isModal=true&amp;asPopupView=true</t>
  </si>
  <si>
    <t>ANT-CPS-20251043</t>
  </si>
  <si>
    <t>ANDRES DAVID RUEDA RINCON</t>
  </si>
  <si>
    <t>https://community.secop.gov.co/Public/Tendering/OpportunityDetail/Index?noticeUID=CO1.NTC.7393430&amp;isFromPublicArea=True&amp;isModal=true&amp;asPopupView=true</t>
  </si>
  <si>
    <t>ANT-CPS-20251044</t>
  </si>
  <si>
    <t>VICTOR EDUARDO TORRES HERNANDEZ</t>
  </si>
  <si>
    <t>https://community.secop.gov.co/Public/Tendering/OpportunityDetail/Index?noticeUID=CO1.NTC.7396033&amp;isFromPublicArea=True&amp;isModal=true&amp;asPopupView=true</t>
  </si>
  <si>
    <t>ANT-CPS-20251045</t>
  </si>
  <si>
    <t>FERNEY ANDRES SANCHEZ URIBE</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</si>
  <si>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</si>
  <si>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https://community.secop.gov.co/Public/Tendering/OpportunityDetail/Index?noticeUID=CO1.NTC.7394263&amp;isFromPublicArea=True&amp;isModal=true&amp;asPopupView=true</t>
  </si>
  <si>
    <t>ANT-CPS-20251046</t>
  </si>
  <si>
    <t>CATALINA ZULUAGA MORA</t>
  </si>
  <si>
    <t>https://community.secop.gov.co/Public/Tendering/OpportunityDetail/Index?noticeUID=CO1.NTC.7394617&amp;isFromPublicArea=True&amp;isModal=true&amp;asPopupView=true</t>
  </si>
  <si>
    <t>ANT-CPS-20251047</t>
  </si>
  <si>
    <t>DANIELA ESTEFANY ALDANA RIAÑO</t>
  </si>
  <si>
    <t>https://community.secop.gov.co/Public/Tendering/OpportunityDetail/Index?noticeUID=CO1.NTC.7393834&amp;isFromPublicArea=True&amp;isModal=true&amp;asPopupView=true</t>
  </si>
  <si>
    <t>ANT-CPS-20251048</t>
  </si>
  <si>
    <t>EDGAR CAMILO FORERO FRANCO</t>
  </si>
  <si>
    <t>https://community.secop.gov.co/Public/Tendering/OpportunityDetail/Index?noticeUID=CO1.NTC.7395265&amp;isFromPublicArea=True&amp;isModal=true&amp;asPopupView=true</t>
  </si>
  <si>
    <t>ANT-CPS-20251049</t>
  </si>
  <si>
    <t>URÍAS MAURICIO TORRES SUAREZ</t>
  </si>
  <si>
    <t>https://community.secop.gov.co/Public/Tendering/OpportunityDetail/Index?noticeUID=CO1.NTC.7397372&amp;isFromPublicArea=True&amp;isModal=true&amp;asPopupView=true</t>
  </si>
  <si>
    <t>ANT-CPS-20251050</t>
  </si>
  <si>
    <t>CRISTIAN FERNANDO MORENO PIÑEROS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</si>
  <si>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</si>
  <si>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https://community.secop.gov.co/Public/Tendering/OpportunityDetail/Index?noticeUID=CO1.NTC.7397826&amp;isFromPublicArea=True&amp;isModal=true&amp;asPopupView=true</t>
  </si>
  <si>
    <t>ANT-CPS-20251052</t>
  </si>
  <si>
    <t>WHITER SMITH PARRADO RINCON</t>
  </si>
  <si>
    <t>https://community.secop.gov.co/Public/Tendering/OpportunityDetail/Index?noticeUID=CO1.NTC.7393870&amp;isFromPublicArea=True&amp;isModal=true&amp;asPopupView=true</t>
  </si>
  <si>
    <t>ANT-CPS-20251053</t>
  </si>
  <si>
    <t>LINA YUCELY GARCIA VELASQUEZ</t>
  </si>
  <si>
    <t>https://community.secop.gov.co/Public/Tendering/OpportunityDetail/Index?noticeUID=CO1.NTC.7416728&amp;isFromPublicArea=True&amp;isModal=true&amp;asPopupView=true</t>
  </si>
  <si>
    <t>ANT-CPS-20251054</t>
  </si>
  <si>
    <t>LORENA PATRICIA ESPITIA PALENCIA</t>
  </si>
  <si>
    <t>https://community.secop.gov.co/Public/Tendering/OpportunityDetail/Index?noticeUID=CO1.NTC.7396476&amp;isFromPublicArea=True&amp;isModal=true&amp;asPopupView=true</t>
  </si>
  <si>
    <t>ANT-CPS-20251055</t>
  </si>
  <si>
    <t>WALTER COCK ECHAVEZ</t>
  </si>
  <si>
    <t>https://community.secop.gov.co/Public/Tendering/OpportunityDetail/Index?noticeUID=CO1.NTC.7393935&amp;isFromPublicArea=True&amp;isModal=true&amp;asPopupView=true</t>
  </si>
  <si>
    <t>ANT-CPS-20251056</t>
  </si>
  <si>
    <t>DANIEL ANDREY NAVARRO GONZALEZ</t>
  </si>
  <si>
    <t>https://community.secop.gov.co/Public/Tendering/OpportunityDetail/Index?noticeUID=CO1.NTC.7398749&amp;isFromPublicArea=True&amp;isModal=true&amp;asPopupView=true</t>
  </si>
  <si>
    <t>ANT-CPS-20251057</t>
  </si>
  <si>
    <t>FRANKLIN RAMIRO CORAL CHACON</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</si>
  <si>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</si>
  <si>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https://community.secop.gov.co/Public/Tendering/OpportunityDetail/Index?noticeUID=CO1.NTC.7398394&amp;isFromPublicArea=True&amp;isModal=true&amp;asPopupView=true</t>
  </si>
  <si>
    <t>ANT-CPS-20251058</t>
  </si>
  <si>
    <t>ANA ALEJANDRA GOMEZ VACA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</si>
  <si>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t>
  </si>
  <si>
    <t>https://community.secop.gov.co/Public/Tendering/OpportunityDetail/Index?noticeUID=CO1.NTC.7393851&amp;isFromPublicArea=True&amp;isModal=true&amp;asPopupView=true</t>
  </si>
  <si>
    <t>ANT-CPS-20251059</t>
  </si>
  <si>
    <t>YULIANA ANDREA MARTINEZ VELASCO</t>
  </si>
  <si>
    <t>Prestar servicios profesionales en el acompañamiento, apoyo y ejecución de las actividades derivadas de los proyectos, requerimientos y trámites asignados en el marco de las funciones de la Subdirección de Procesos agrarios y gestión jurídic</t>
  </si>
  <si>
    <t>https://community.secop.gov.co/Public/Tendering/OpportunityDetail/Index?noticeUID=CO1.NTC.7393953&amp;isFromPublicArea=True&amp;isModal=true&amp;asPopupView=true</t>
  </si>
  <si>
    <t>ANT-CPS-20251060</t>
  </si>
  <si>
    <t xml:space="preserve">	JUAN CARLOS CAMPOS ROZO</t>
  </si>
  <si>
    <t>https://community.secop.gov.co/Public/Tendering/OpportunityDetail/Index?noticeUID=CO1.NTC.7395126&amp;isFromPublicArea=True&amp;isModal=true&amp;asPopupView=true</t>
  </si>
  <si>
    <t>ANT-CPS-20251061</t>
  </si>
  <si>
    <t>MARIA FERNANDA VERA GALAN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</si>
  <si>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</si>
  <si>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https://community.secop.gov.co/Public/Tendering/OpportunityDetail/Index?noticeUID=CO1.NTC.7394042&amp;isFromPublicArea=True&amp;isModal=true&amp;asPopupView=true</t>
  </si>
  <si>
    <t>ANT-CPS-20251062</t>
  </si>
  <si>
    <t>PAULA ANDREA CRUZ VARGAS</t>
  </si>
  <si>
    <t>https://community.secop.gov.co/Public/Tendering/OpportunityDetail/Index?noticeUID=CO1.NTC.7397435&amp;isFromPublicArea=True&amp;isModal=true&amp;asPopupView=true</t>
  </si>
  <si>
    <t>ANT-CPS-20251063</t>
  </si>
  <si>
    <t>CLAUDIA SONIA ZAMBRANO BOGOYA</t>
  </si>
  <si>
    <t>https://community.secop.gov.co/Public/Tendering/OpportunityDetail/Index?noticeUID=CO1.NTC.7395244&amp;isFromPublicArea=True&amp;isModal=true&amp;asPopupView=true</t>
  </si>
  <si>
    <t>ANT-CPS-20251064</t>
  </si>
  <si>
    <t>OLGA LUCIA CAMARGO ZAMBRANO</t>
  </si>
  <si>
    <t>https://community.secop.gov.co/Public/Tendering/OpportunityDetail/Index?noticeUID=CO1.NTC.7394686&amp;isFromPublicArea=True&amp;isModal=true&amp;asPopupView=true</t>
  </si>
  <si>
    <t>ANT-CPS-20251065</t>
  </si>
  <si>
    <t>JENNY JASBLEYDY RIVERA CONTRERAS</t>
  </si>
  <si>
    <t>https://community.secop.gov.co/Public/Tendering/OpportunityDetail/Index?noticeUID=CO1.NTC.7395285&amp;isFromPublicArea=True&amp;isModal=true&amp;asPopupView=true</t>
  </si>
  <si>
    <t>ANT-CPS-20251066</t>
  </si>
  <si>
    <t>JUAN PABLO CAICEDO ORTIZ</t>
  </si>
  <si>
    <t>https://community.secop.gov.co/Public/Tendering/OpportunityDetail/Index?noticeUID=CO1.NTC.7394257&amp;isFromPublicArea=True&amp;isModal=true&amp;asPopupView=true</t>
  </si>
  <si>
    <t>ANT-CPS-20251067</t>
  </si>
  <si>
    <t>LEONARDO ARIZA CIFUENTES</t>
  </si>
  <si>
    <t>https://community.secop.gov.co/Public/Tendering/OpportunityDetail/Index?noticeUID=CO1.NTC.7396901&amp;isFromPublicArea=True&amp;isModal=true&amp;asPopupView=true</t>
  </si>
  <si>
    <t>ANT-CPS-20251068</t>
  </si>
  <si>
    <t>CATALINA OSPINA REYES</t>
  </si>
  <si>
    <t>https://community.secop.gov.co/Public/Tendering/OpportunityDetail/Index?noticeUID=CO1.NTC.7396844&amp;isFromPublicArea=True&amp;isModal=true&amp;asPopupView=true</t>
  </si>
  <si>
    <t>ANT-CPS-20251070</t>
  </si>
  <si>
    <t>EFREM GIOVANI SALAZAR BEJARANO</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</si>
  <si>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</si>
  <si>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https://community.secop.gov.co/Public/Tendering/OpportunityDetail/Index?noticeUID=CO1.NTC.7401453&amp;isFromPublicArea=True&amp;isModal=true&amp;asPopupView=true</t>
  </si>
  <si>
    <t>ANT-CPS-20251071</t>
  </si>
  <si>
    <t>LICETH MELIZA AGUILAR GAMBOA</t>
  </si>
  <si>
    <t>https://community.secop.gov.co/Public/Tendering/OpportunityDetail/Index?noticeUID=CO1.NTC.7397482&amp;isFromPublicArea=True&amp;isModal=true&amp;asPopupView=true</t>
  </si>
  <si>
    <t>ANT-CPS-20251072</t>
  </si>
  <si>
    <t>ANDY KATERIN TRIANA ORTIZ</t>
  </si>
  <si>
    <t>https://community.secop.gov.co/Public/Tendering/OpportunityDetail/Index?noticeUID=CO1.NTC.7395600&amp;isFromPublicArea=True&amp;isModal=true&amp;asPopupView=true</t>
  </si>
  <si>
    <t>ANT-CPS-20251073</t>
  </si>
  <si>
    <t>LAURA LORENA ACOSTA FORERO</t>
  </si>
  <si>
    <t>https://community.secop.gov.co/Public/Tendering/OpportunityDetail/Index?noticeUID=CO1.NTC.7401873&amp;isFromPublicArea=True&amp;isModal=true&amp;asPopupView=true</t>
  </si>
  <si>
    <t>ANT-CPS-20251074</t>
  </si>
  <si>
    <t>MARIA JOSE ROJAS OSPINA</t>
  </si>
  <si>
    <t>https://community.secop.gov.co/Public/Tendering/OpportunityDetail/Index?noticeUID=CO1.NTC.7397728&amp;isFromPublicArea=True&amp;isModal=true&amp;asPopupView=true</t>
  </si>
  <si>
    <t>ANT-CPS-20251075</t>
  </si>
  <si>
    <t>YOHEL ANDRES PEREZ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</si>
  <si>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</si>
  <si>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https://community.secop.gov.co/Public/Tendering/OpportunityDetail/Index?noticeUID=CO1.NTC.7395470&amp;isFromPublicArea=True&amp;isModal=true&amp;asPopupView=true</t>
  </si>
  <si>
    <t>ANT-CPS-20251076</t>
  </si>
  <si>
    <t>ESTEBAN GONZALEZ RENDON</t>
  </si>
  <si>
    <t>https://community.secop.gov.co/Public/Tendering/OpportunityDetail/Index?noticeUID=CO1.NTC.7400332&amp;isFromPublicArea=True&amp;isModal=true&amp;asPopupView=true</t>
  </si>
  <si>
    <t>ANT-CPS-20251077</t>
  </si>
  <si>
    <t>LIZ ELVIRA ALVAREZ</t>
  </si>
  <si>
    <t>https://community.secop.gov.co/Public/Tendering/OpportunityDetail/Index?noticeUID=CO1.NTC.7396940&amp;isFromPublicArea=True&amp;isModal=true&amp;asPopupView=true</t>
  </si>
  <si>
    <t>ANT-CPS-20251078</t>
  </si>
  <si>
    <t>MARITZA MELO RODRIGUEZ</t>
  </si>
  <si>
    <t>https://community.secop.gov.co/Public/Tendering/OpportunityDetail/Index?noticeUID=CO1.NTC.7403967&amp;isFromPublicArea=True&amp;isModal=true&amp;asPopupView=true</t>
  </si>
  <si>
    <t>ANT-CPS-20251079</t>
  </si>
  <si>
    <t xml:space="preserve">WILMAR JAIMES FERNANDEZ	</t>
  </si>
  <si>
    <t>https://community.secop.gov.co/Public/Tendering/OpportunityDetail/Index?noticeUID=CO1.NTC.7407129&amp;isFromPublicArea=True&amp;isModal=true&amp;asPopupView=true</t>
  </si>
  <si>
    <t>ANT-CPS-20251080</t>
  </si>
  <si>
    <t>ELIANA LISETH RICO BRIÑEZ</t>
  </si>
  <si>
    <t>https://community.secop.gov.co/Public/Tendering/OpportunityDetail/Index?noticeUID=CO1.NTC.7411496&amp;isFromPublicArea=True&amp;isModal=true&amp;asPopupView=true</t>
  </si>
  <si>
    <t>ANT-CPS-20251081</t>
  </si>
  <si>
    <t>JUNIOR ALEJANDRO ZULUAGA CUERVO</t>
  </si>
  <si>
    <t>https://community.secop.gov.co/Public/Tendering/OpportunityDetail/Index?noticeUID=CO1.NTC.7411751&amp;isFromPublicArea=True&amp;isModal=true&amp;asPopupView=true</t>
  </si>
  <si>
    <t>ANT-CPS-20251082</t>
  </si>
  <si>
    <t>DEICY LORENA JIMENEZ VARGAS</t>
  </si>
  <si>
    <t>https://community.secop.gov.co/Public/Tendering/OpportunityDetail/Index?noticeUID=CO1.NTC.7396943&amp;isFromPublicArea=True&amp;isModal=true&amp;asPopupView=true</t>
  </si>
  <si>
    <t>ANT-CPS-20251083</t>
  </si>
  <si>
    <t>JAIME ANDRES TAMAYO BUENDIA</t>
  </si>
  <si>
    <t>https://community.secop.gov.co/Public/Tendering/OpportunityDetail/Index?noticeUID=CO1.NTC.7402817&amp;isFromPublicArea=True&amp;isModal=true&amp;asPopupView=true</t>
  </si>
  <si>
    <t>ANT-CPS-20251084</t>
  </si>
  <si>
    <t>DIANA JOHANNA COGUA ROMERO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</si>
  <si>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</si>
  <si>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https://community.secop.gov.co/Public/Tendering/OpportunityDetail/Index?noticeUID=CO1.NTC.7396483&amp;isFromPublicArea=True&amp;isModal=true&amp;asPopupView=true</t>
  </si>
  <si>
    <t>ANT-CPS-20251085</t>
  </si>
  <si>
    <t>YULI MARGARET CESPEDES MARTINEZ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</si>
  <si>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</si>
  <si>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https://community.secop.gov.co/Public/Tendering/OpportunityDetail/Index?noticeUID=CO1.NTC.7406690&amp;isFromPublicArea=True&amp;isModal=true&amp;asPopupView=true</t>
  </si>
  <si>
    <t>ANT-CPS-20251086</t>
  </si>
  <si>
    <t>YONILMA DORIA JIMENEZ</t>
  </si>
  <si>
    <t>https://community.secop.gov.co/Public/Tendering/OpportunityDetail/Index?noticeUID=CO1.NTC.7402315&amp;isFromPublicArea=True&amp;isModal=true&amp;asPopupView=true</t>
  </si>
  <si>
    <t>ANT-CPS-20251087</t>
  </si>
  <si>
    <t>CAROLINA ISABEL GALVIS ORTIZ</t>
  </si>
  <si>
    <t>PRESTAR SERVICIOS PROFESIONALES EN EL ACOMPAÑAMIENTO, APOYO Y EJECUCIÓN DE LAS ACTIVIDADES DERIVADAS DE LOS PROYECTOS, REQUERIMIENTOS Y TRÁMITES EN EL MARCO DE LAS FUNCIONES ASIGNADAS A LA SUBDIRECCIÓN DE SEGURIDAD JURÍDICA.</t>
  </si>
  <si>
    <t>SUBDIRECCIÓN DE SEGURIDAD JURÍDICA</t>
  </si>
  <si>
    <t>https://community.secop.gov.co/Public/Tendering/OpportunityDetail/Index?noticeUID=CO1.NTC.7398498&amp;isFromPublicArea=True&amp;isModal=true&amp;asPopupView=true</t>
  </si>
  <si>
    <t>ANT-CPS-20251088</t>
  </si>
  <si>
    <t>GLORIA DEL CARMEN SIERRA NEGRETE</t>
  </si>
  <si>
    <t>https://community.secop.gov.co/Public/Tendering/OpportunityDetail/Index?noticeUID=CO1.NTC.7397331&amp;isFromPublicArea=True&amp;isModal=true&amp;asPopupView=true</t>
  </si>
  <si>
    <t>ANT-CPS-20251089</t>
  </si>
  <si>
    <t>CAMILO ENRIQUE HURTADO RODRIGUEZ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</si>
  <si>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</si>
  <si>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https://community.secop.gov.co/Public/Tendering/OpportunityDetail/Index?noticeUID=CO1.NTC.7398449&amp;isFromPublicArea=True&amp;isModal=true&amp;asPopupView=true</t>
  </si>
  <si>
    <t>ANT-CPS-20251090</t>
  </si>
  <si>
    <t>FERNANDO ALBEIRO MATIZ SEIDIZA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</si>
  <si>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</si>
  <si>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https://community.secop.gov.co/Public/Tendering/OpportunityDetail/Index?noticeUID=CO1.NTC.7396404&amp;isFromPublicArea=True&amp;isModal=true&amp;asPopupView=true</t>
  </si>
  <si>
    <t>ANT-CPS-20251091</t>
  </si>
  <si>
    <t>JUAN FRANCISCO CORREDOR ORDOÑEZ</t>
  </si>
  <si>
    <t>https://community.secop.gov.co/Public/Tendering/OpportunityDetail/Index?noticeUID=CO1.NTC.7406022&amp;isFromPublicArea=True&amp;isModal=true&amp;asPopupView=true</t>
  </si>
  <si>
    <t>ANT-CPS-20251092</t>
  </si>
  <si>
    <t>JESSICA ALEXANDRA SUANCHA PEÑA</t>
  </si>
  <si>
    <t>https://community.secop.gov.co/Public/Tendering/OpportunityDetail/Index?noticeUID=CO1.NTC.7396644&amp;isFromPublicArea=True&amp;isModal=true&amp;asPopupView=true</t>
  </si>
  <si>
    <t>ANT-CPS-20251093</t>
  </si>
  <si>
    <t>YENNY CAROLINA MORENO SABOYA</t>
  </si>
  <si>
    <t>https://community.secop.gov.co/Public/Tendering/OpportunityDetail/Index?noticeUID=CO1.NTC.7400867&amp;isFromPublicArea=True&amp;isModal=true&amp;asPopupView=true</t>
  </si>
  <si>
    <t>ANT-CPS-20251094</t>
  </si>
  <si>
    <t>GLORIA EUGENIA ORAMAS BAUTISTA</t>
  </si>
  <si>
    <t>https://community.secop.gov.co/Public/Tendering/OpportunityDetail/Index?noticeUID=CO1.NTC.7398023&amp;isFromPublicArea=True&amp;isModal=true&amp;asPopupView=true</t>
  </si>
  <si>
    <t>ANT-CPS-20251095</t>
  </si>
  <si>
    <t>ELKIN MAURICIO ROMERO AROCA</t>
  </si>
  <si>
    <t>https://community.secop.gov.co/Public/Tendering/OpportunityDetail/Index?noticeUID=CO1.NTC.7396589&amp;isFromPublicArea=True&amp;isModal=False</t>
  </si>
  <si>
    <t>ANT-CPS-20251096</t>
  </si>
  <si>
    <t>VIVIAN VANEZZA MORALES MEDINA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</si>
  <si>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</si>
  <si>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https://community.secop.gov.co/Public/Tendering/OpportunityDetail/Index?noticeUID=CO1.NTC.7396550&amp;isFromPublicArea=True&amp;isModal=true&amp;asPopupView=true</t>
  </si>
  <si>
    <t>ANT-CPS-20251097</t>
  </si>
  <si>
    <t>DANIELA PAOLA RODRÍGUEZ CASTILLO</t>
  </si>
  <si>
    <t>PPRESTAR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</si>
  <si>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https://community.secop.gov.co/Public/Tendering/OpportunityDetail/Index?noticeUID=CO1.NTC.7397327&amp;isFromPublicArea=True&amp;isModal=true&amp;asPopupView=true</t>
  </si>
  <si>
    <t>ANT-CPS-20251098</t>
  </si>
  <si>
    <t>MONICA VIVIANA MURILLO ORTEGA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</si>
  <si>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</si>
  <si>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https://community.secop.gov.co/Public/Tendering/OpportunityDetail/Index?noticeUID=CO1.NTC.7402894&amp;isFromPublicArea=True&amp;isModal=true&amp;asPopupView=true</t>
  </si>
  <si>
    <t>ANT-CPS-20251099</t>
  </si>
  <si>
    <t>RAFAEL EDUARDO BROCHELO PERTUZ</t>
  </si>
  <si>
    <t>https://community.secop.gov.co/Public/Tendering/OpportunityDetail/Index?noticeUID=CO1.NTC.7397518&amp;isFromPublicArea=True&amp;isModal=true&amp;asPopupView=true</t>
  </si>
  <si>
    <t>ANT-CPS-20251100</t>
  </si>
  <si>
    <t>GERARDINO BELTRAN AREVALO</t>
  </si>
  <si>
    <t xml:space="preserve">PRESTACIÓN DE SERVICIOS DE APOYO A LA GESTIÓN A LA SUBDIRECCIÓN ADMINISTRATIVA Y FINANCIERA DE LA AGENCIA NACIONAL DE TIERRAS
</t>
  </si>
  <si>
    <t>https://community.secop.gov.co/Public/Tendering/OpportunityDetail/Index?noticeUID=CO1.NTC.7397055&amp;isFromPublicArea=True&amp;isModal=true&amp;asPopupView=true</t>
  </si>
  <si>
    <t>ANT-CPS-20251101</t>
  </si>
  <si>
    <t>JORGE IVAN AVILA GUERRA</t>
  </si>
  <si>
    <t>https://community.secop.gov.co/Public/Tendering/OpportunityDetail/Index?noticeUID=CO1.NTC.7397469&amp;isFromPublicArea=True&amp;isModal=true&amp;asPopupView=true</t>
  </si>
  <si>
    <t>ANT-CPS-20251102</t>
  </si>
  <si>
    <t>DURLEY LLANOS ESPAÑA</t>
  </si>
  <si>
    <t>https://community.secop.gov.co/Public/Tendering/OpportunityDetail/Index?noticeUID=CO1.NTC.7398939&amp;isFromPublicArea=True&amp;isModal=true&amp;asPopupView=true</t>
  </si>
  <si>
    <t>ANT-CPS-20251103</t>
  </si>
  <si>
    <t>ROLANDO ALBERTO REYES MARTINEZ</t>
  </si>
  <si>
    <t>https://community.secop.gov.co/Public/Tendering/OpportunityDetail/Index?noticeUID=CO1.NTC.7399343&amp;isFromPublicArea=True&amp;isModal=true&amp;asPopupView=true</t>
  </si>
  <si>
    <t>ANT-CPS-20251104</t>
  </si>
  <si>
    <t>LUIS FERNANDO CASTRO</t>
  </si>
  <si>
    <t>https://community.secop.gov.co/Public/Tendering/OpportunityDetail/Index?noticeUID=CO1.NTC.7400615&amp;isFromPublicArea=True&amp;isModal=true&amp;asPopupView=true</t>
  </si>
  <si>
    <t>ANT-CPS-20251105</t>
  </si>
  <si>
    <t>EDUARD ANDRES SANDOVAL ACUÑA</t>
  </si>
  <si>
    <t>https://community.secop.gov.co/Public/Tendering/OpportunityDetail/Index?noticeUID=CO1.NTC.7400617&amp;isFromPublicArea=True&amp;isModal=true&amp;asPopupView=true</t>
  </si>
  <si>
    <t>ANT-CPS-20251106</t>
  </si>
  <si>
    <t>ISABELLA CORRALES CABELLO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</si>
  <si>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</si>
  <si>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https://community.secop.gov.co/Public/Tendering/OpportunityDetail/Index?noticeUID=CO1.NTC.7402358&amp;isFromPublicArea=True&amp;isModal=true&amp;asPopupView=true</t>
  </si>
  <si>
    <t>ANT-CPS-20251107</t>
  </si>
  <si>
    <t xml:space="preserve">JOSE JULIAN CONTRERAS SALCEDO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</si>
  <si>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</si>
  <si>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https://community.secop.gov.co/Public/Tendering/OpportunityDetail/Index?noticeUID=CO1.NTC.7401668&amp;isFromPublicArea=True&amp;isModal=true&amp;asPopupView=true</t>
  </si>
  <si>
    <t>ANT-CPS-20251108</t>
  </si>
  <si>
    <t>LUIS ANGEL OJEDA RODRIGUEZ</t>
  </si>
  <si>
    <t>https://community.secop.gov.co/Public/Tendering/OpportunityDetail/Index?noticeUID=CO1.NTC.7397919&amp;isFromPublicArea=True&amp;isModal=true&amp;asPopupView=true</t>
  </si>
  <si>
    <t>ANT-CPS-20251109</t>
  </si>
  <si>
    <t>EDWIN FRANCISCO BECERRA LOPEZ</t>
  </si>
  <si>
    <t>https://community.secop.gov.co/Public/Tendering/OpportunityDetail/Index?noticeUID=CO1.NTC.7401413&amp;isFromPublicArea=True&amp;isModal=true&amp;asPopupView=true</t>
  </si>
  <si>
    <t>ANT-CPS-20251110</t>
  </si>
  <si>
    <t xml:space="preserve">DIANA MARCELA ORTIZ </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</si>
  <si>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</si>
  <si>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https://community.secop.gov.co/Public/Tendering/OpportunityDetail/Index?noticeUID=CO1.NTC.7401479&amp;isFromPublicArea=True&amp;isModal=true&amp;asPopupView=true</t>
  </si>
  <si>
    <t>ANT-CPS-20251111</t>
  </si>
  <si>
    <t>MARIA MONICA URBINA GELVES</t>
  </si>
  <si>
    <t>https://community.secop.gov.co/Public/Tendering/OpportunityDetail/Index?noticeUID=CO1.NTC.7399050&amp;isFromPublicArea=True&amp;isModal=true&amp;asPopupView=true</t>
  </si>
  <si>
    <t>ANT-CPS-20251112</t>
  </si>
  <si>
    <t>KELLY ALEJANDRA TORRES MURCIA</t>
  </si>
  <si>
    <t>https://community.secop.gov.co/Public/Tendering/OpportunityDetail/Index?noticeUID=CO1.NTC.7399504&amp;isFromPublicArea=True&amp;isModal=true&amp;asPopupView=true</t>
  </si>
  <si>
    <t>ANT-CPS-20251113</t>
  </si>
  <si>
    <t>JOSE DAVID AVILA LEON</t>
  </si>
  <si>
    <t>https://community.secop.gov.co/Public/Tendering/OpportunityDetail/Index?noticeUID=CO1.NTC.7400203&amp;isFromPublicArea=True&amp;isModal=true&amp;asPopupView=true</t>
  </si>
  <si>
    <t>ANT-CPS-20251114</t>
  </si>
  <si>
    <t>LAURA CAROLINA RUIZ</t>
  </si>
  <si>
    <t>https://community.secop.gov.co/Public/Tendering/OpportunityDetail/Index?noticeUID=CO1.NTC.7400232&amp;isFromPublicArea=True&amp;isModal=true&amp;asPopupView=true</t>
  </si>
  <si>
    <t>ANT-CPS-20251116</t>
  </si>
  <si>
    <t>GLORIA MERCEDES NIETO</t>
  </si>
  <si>
    <t>https://community.secop.gov.co/Public/Tendering/OpportunityDetail/Index?noticeUID=CO1.NTC.7401954&amp;isFromPublicArea=True&amp;isModal=true&amp;asPopupView=true</t>
  </si>
  <si>
    <t>ANT-CPS-20251117</t>
  </si>
  <si>
    <t>ANA MARIA ARIAS BARRETO</t>
  </si>
  <si>
    <t>https://community.secop.gov.co/Public/Tendering/OpportunityDetail/Index?noticeUID=CO1.NTC.7399328&amp;isFromPublicArea=True&amp;isModal=true&amp;asPopupView=true</t>
  </si>
  <si>
    <t>ANT-CPS-20251118</t>
  </si>
  <si>
    <t>JUAN CARLOS LATORRE BOHÓRQUEZ</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</si>
  <si>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</si>
  <si>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https://community.secop.gov.co/Public/Tendering/OpportunityDetail/Index?noticeUID=CO1.NTC.7398884&amp;isFromPublicArea=True&amp;isModal=true&amp;asPopupView=true</t>
  </si>
  <si>
    <t>ANT-CPS-20251120</t>
  </si>
  <si>
    <t>JHON EDISON CHAVES AGATON</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</si>
  <si>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</si>
  <si>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https://community.secop.gov.co/Public/Tendering/OpportunityDetail/Index?noticeUID=CO1.NTC.7403699&amp;isFromPublicArea=True&amp;isModal=true&amp;asPopupView=true</t>
  </si>
  <si>
    <t>ANT-CPS-20251122</t>
  </si>
  <si>
    <t>EDITH AIDE CRISTANCHO DURAN</t>
  </si>
  <si>
    <t>https://community.secop.gov.co/Public/Tendering/OpportunityDetail/Index?noticeUID=CO1.NTC.7399425&amp;isFromPublicArea=True&amp;isModal=true&amp;asPopupView=true</t>
  </si>
  <si>
    <t>ANT-CPS-20251123</t>
  </si>
  <si>
    <t>MARIA CAMILA SILVA VEGA</t>
  </si>
  <si>
    <t>https://community.secop.gov.co/Public/Tendering/OpportunityDetail/Index?noticeUID=CO1.NTC.7399458&amp;isFromPublicArea=True&amp;isModal=true&amp;asPopupView=true</t>
  </si>
  <si>
    <t>ANT-CPS-20251124</t>
  </si>
  <si>
    <t>SAMARA CASTIBLANCO BOHORQUEZ</t>
  </si>
  <si>
    <t>https://community.secop.gov.co/Public/Tendering/OpportunityDetail/Index?noticeUID=CO1.NTC.7399193&amp;isFromPublicArea=True&amp;isModal=true&amp;asPopupView=true</t>
  </si>
  <si>
    <t>ANT-CPS-20251125</t>
  </si>
  <si>
    <t>MARITZA ALEXANDRA BENAVIDES MELO</t>
  </si>
  <si>
    <t>https://community.secop.gov.co/Public/Tendering/OpportunityDetail/Index?noticeUID=CO1.NTC.7399093&amp;isFromPublicArea=True&amp;isModal=true&amp;asPopupView=true</t>
  </si>
  <si>
    <t>ANT-CPS-20251126</t>
  </si>
  <si>
    <t>LIRIA ESPERANZA MANRIQUE LOPEZ</t>
  </si>
  <si>
    <t>https://community.secop.gov.co/Public/Tendering/OpportunityDetail/Index?noticeUID=CO1.NTC.7399401&amp;isFromPublicArea=True&amp;isModal=true&amp;asPopupView=true</t>
  </si>
  <si>
    <t>ANT-CPS-20251127</t>
  </si>
  <si>
    <t>JUAN PABLO ESCOBAR MARTINEZ</t>
  </si>
  <si>
    <t>https://community.secop.gov.co/Public/Tendering/OpportunityDetail/Index?noticeUID=CO1.NTC.7399415&amp;isFromPublicArea=True&amp;isModal=true&amp;asPopupView=true</t>
  </si>
  <si>
    <t>ANT-CPS-20251128</t>
  </si>
  <si>
    <t>YISEL SOFIA LACHE TORRES</t>
  </si>
  <si>
    <t>https://community.secop.gov.co/Public/Tendering/OpportunityDetail/Index?noticeUID=CO1.NTC.7402335&amp;isFromPublicArea=True&amp;isModal=true&amp;asPopupView=true</t>
  </si>
  <si>
    <t>ANT-CPS-20251129</t>
  </si>
  <si>
    <t>DELIANA LEONOR LÓPEZ INFANTE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</si>
  <si>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</si>
  <si>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https://community.secop.gov.co/Public/Tendering/OpportunityDetail/Index?noticeUID=CO1.NTC.7402372&amp;isFromPublicArea=True&amp;isModal=true&amp;asPopupView=true</t>
  </si>
  <si>
    <t>ANT-CPS-20251130</t>
  </si>
  <si>
    <t>JUAN DAVID ROJAS GOMEZ</t>
  </si>
  <si>
    <t>https://community.secop.gov.co/Public/Tendering/OpportunityDetail/Index?noticeUID=CO1.NTC.7399704&amp;isFromPublicArea=True&amp;isModal=true&amp;asPopupView=true</t>
  </si>
  <si>
    <t>ANT-CPS-20251131</t>
  </si>
  <si>
    <t xml:space="preserve"> EDWAR STEVEN TAVERA MUÑOZ</t>
  </si>
  <si>
    <t>https://community.secop.gov.co/Public/Tendering/OpportunityDetail/Index?noticeUID=CO1.NTC.7402309&amp;isFromPublicArea=True&amp;isModal=true&amp;asPopupView=true</t>
  </si>
  <si>
    <t>ANT-CPS-20251132</t>
  </si>
  <si>
    <t>LAURA ALEJANDRA DOMINGUEZ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</si>
  <si>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</si>
  <si>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https://community.secop.gov.co/Public/Tendering/OpportunityDetail/Index?noticeUID=CO1.NTC.7401334&amp;isFromPublicArea=True&amp;isModal=true&amp;asPopupView=true</t>
  </si>
  <si>
    <t>ANT-CPS-20251133</t>
  </si>
  <si>
    <t>JAIRO IVAN LADINO VASQUEZ</t>
  </si>
  <si>
    <t>https://community.secop.gov.co/Public/Tendering/OpportunityDetail/Index?noticeUID=CO1.NTC.7399845&amp;isFromPublicArea=True&amp;isModal=true&amp;asPopupView=true</t>
  </si>
  <si>
    <t>ANT-CPS-20251134</t>
  </si>
  <si>
    <t>LUIS ALEJANDRO QUEVEDO RODRIGUEZ</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</si>
  <si>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</si>
  <si>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https://community.secop.gov.co/Public/Tendering/OpportunityDetail/Index?noticeUID=CO1.NTC.7400310&amp;isFromPublicArea=True&amp;isModal=true&amp;asPopupView=true</t>
  </si>
  <si>
    <t>ANT-CPS-20251135</t>
  </si>
  <si>
    <t>MARIA DEL CARMEN DORADO ZUÑIGA</t>
  </si>
  <si>
    <t>https://community.secop.gov.co/Public/Tendering/OpportunityDetail/Index?noticeUID=CO1.NTC.7399888&amp;isFromPublicArea=True&amp;isModal=true&amp;asPopupView=true</t>
  </si>
  <si>
    <t>ANT-CPS-20251136</t>
  </si>
  <si>
    <t>SAMIR PINZÓN RAMÍREZ</t>
  </si>
  <si>
    <t>https://community.secop.gov.co/Public/Tendering/OpportunityDetail/Index?noticeUID=CO1.NTC.7403265&amp;isFromPublicArea=True&amp;isModal=true&amp;asPopupView=true</t>
  </si>
  <si>
    <t>ANT-CPS-20251137</t>
  </si>
  <si>
    <t>DIEGO ORLANDO MORENO CORAL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</si>
  <si>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</si>
  <si>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https://community.secop.gov.co/Public/Tendering/OpportunityDetail/Index?noticeUID=CO1.NTC.7407224&amp;isFromPublicArea=True&amp;isModal=true&amp;asPopupView=true</t>
  </si>
  <si>
    <t>ANT-CPS-20251138</t>
  </si>
  <si>
    <t>OSCAR GIOVANNI CUCAITA HURTADO</t>
  </si>
  <si>
    <t>https://community.secop.gov.co/Public/Tendering/OpportunityDetail/Index?noticeUID=CO1.NTC.7410112&amp;isFromPublicArea=True&amp;isModal=true&amp;asPopupView=true</t>
  </si>
  <si>
    <t>ANT-CPS-20251139</t>
  </si>
  <si>
    <t>LAURA CAMILA VALENCIA MENDEZ</t>
  </si>
  <si>
    <t>https://community.secop.gov.co/Public/Tendering/OpportunityDetail/Index?noticeUID=CO1.NTC.7401888&amp;isFromPublicArea=True&amp;isModal=true&amp;asPopupView=true</t>
  </si>
  <si>
    <t>ANT-CPS-20251140</t>
  </si>
  <si>
    <t>DANIELA MORENO ARIZA</t>
  </si>
  <si>
    <t>https://community.secop.gov.co/Public/Tendering/OpportunityDetail/Index?noticeUID=CO1.NTC.7402414&amp;isFromPublicArea=True&amp;isModal=true&amp;asPopupView=true</t>
  </si>
  <si>
    <t>ANT-CPS-20251141</t>
  </si>
  <si>
    <t>FRANCISCO JAVIER CIFUENTES HOYOS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</si>
  <si>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</si>
  <si>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https://community.secop.gov.co/Public/Tendering/OpportunityDetail/Index?noticeUID=CO1.NTC.7402334&amp;isFromPublicArea=True&amp;isModal=true&amp;asPopupView=true</t>
  </si>
  <si>
    <t>ANT-CPS-20251143</t>
  </si>
  <si>
    <t>RAUL ARMANDO ESPINOSA SANTOS</t>
  </si>
  <si>
    <t>https://community.secop.gov.co/Public/Tendering/OpportunityDetail/Index?noticeUID=CO1.NTC.7402081&amp;isFromPublicArea=True&amp;isModal=true&amp;asPopupView=true</t>
  </si>
  <si>
    <t>ANT-CPS-20251144</t>
  </si>
  <si>
    <t>LUIS MIGUEL PEREZ MEJIA</t>
  </si>
  <si>
    <t>https://community.secop.gov.co/Public/Tendering/OpportunityDetail/Index?noticeUID=CO1.NTC.7402317&amp;isFromPublicArea=True&amp;isModal=true&amp;asPopupView=true</t>
  </si>
  <si>
    <t>ANT-CPS-20251145</t>
  </si>
  <si>
    <t>NINFA NAYDU NOVOA GARZON</t>
  </si>
  <si>
    <t>https://community.secop.gov.co/Public/Tendering/OpportunityDetail/Index?noticeUID=CO1.NTC.7403015&amp;isFromPublicArea=True&amp;isModal=true&amp;asPopupView=true</t>
  </si>
  <si>
    <t>ANT-CPS-20251146</t>
  </si>
  <si>
    <t>ANGELICA MARIA URREGO GUZMAN</t>
  </si>
  <si>
    <t>https://community.secop.gov.co/Public/Tendering/OpportunityDetail/Index?noticeUID=CO1.NTC.7402611&amp;isFromPublicArea=True&amp;isModal=true&amp;asPopupView=true</t>
  </si>
  <si>
    <t>ANT-CPS-20251147</t>
  </si>
  <si>
    <t>ALEXIS ALVEIRO BURBANO QUEVEDO</t>
  </si>
  <si>
    <t>https://community.secop.gov.co/Public/Tendering/OpportunityDetail/Index?noticeUID=CO1.NTC.7402080&amp;isFromPublicArea=True&amp;isModal=False</t>
  </si>
  <si>
    <t>ANT-CPS-20251148</t>
  </si>
  <si>
    <t>DIEGO FELIPE RUIZ GALEANO</t>
  </si>
  <si>
    <t>https://community.secop.gov.co/Public/Tendering/OpportunityDetail/Index?noticeUID=CO1.NTC.7402758&amp;isFromPublicArea=True&amp;isModal=true&amp;asPopupView=true</t>
  </si>
  <si>
    <t>ANT-CPS-20251149</t>
  </si>
  <si>
    <t>SAMANDA PEREZ LOPEZ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</si>
  <si>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</si>
  <si>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https://community.secop.gov.co/Public/Tendering/OpportunityDetail/Index?noticeUID=CO1.NTC.7402252&amp;isFromPublicArea=True&amp;isModal=true&amp;asPopupView=true</t>
  </si>
  <si>
    <t>ANT-CPS-20251150</t>
  </si>
  <si>
    <t>ROSA HELENA CRUZ CADENA</t>
  </si>
  <si>
    <t>https://community.secop.gov.co/Public/Tendering/OpportunityDetail/Index?noticeUID=CO1.NTC.7404144&amp;isFromPublicArea=True&amp;isModal=true&amp;asPopupView=true</t>
  </si>
  <si>
    <t>ANT-CPS-20251151</t>
  </si>
  <si>
    <t>KAREN PATRICIA TORRES ZAPATA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</si>
  <si>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</si>
  <si>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https://community.secop.gov.co/Public/Tendering/OpportunityDetail/Index?noticeUID=CO1.NTC.7404199&amp;isFromPublicArea=True&amp;isModal=true&amp;asPopupView=true</t>
  </si>
  <si>
    <t>ANT-CPS-20251152</t>
  </si>
  <si>
    <t>JUAN SEBASTIAN MARULANDA PATIÑO</t>
  </si>
  <si>
    <t>https://community.secop.gov.co/Public/Tendering/OpportunityDetail/Index?noticeUID=CO1.NTC.7403507&amp;isFromPublicArea=True&amp;isModal=true&amp;asPopupView=true</t>
  </si>
  <si>
    <t>ANT-CPS-20251154</t>
  </si>
  <si>
    <t>ANDREA CATALINA BEJARANO ACOSTA</t>
  </si>
  <si>
    <t>https://community.secop.gov.co/Public/Tendering/OpportunityDetail/Index?noticeUID=CO1.NTC.7404496&amp;isFromPublicArea=True&amp;isModal=true&amp;asPopupView=true</t>
  </si>
  <si>
    <t>ANT-CPS-20251155</t>
  </si>
  <si>
    <t>ANDRES JULIAN SANTIAGO GARCIA</t>
  </si>
  <si>
    <t>https://community.secop.gov.co/Public/Tendering/OpportunityDetail/Index?noticeUID=CO1.NTC.7403296&amp;isFromPublicArea=True&amp;isModal=true&amp;asPopupView=true</t>
  </si>
  <si>
    <t>ANT-CPS-20251156</t>
  </si>
  <si>
    <t>JOSÉ ARNULFO LOZANO VERA</t>
  </si>
  <si>
    <t>https://community.secop.gov.co/Public/Tendering/OpportunityDetail/Index?noticeUID=CO1.NTC.7404611&amp;isFromPublicArea=True&amp;isModal=true&amp;asPopupView=true</t>
  </si>
  <si>
    <t>ANT-CPS-20251157</t>
  </si>
  <si>
    <t>ELIZABETH PAOLA MAIGUEL CAMPOS</t>
  </si>
  <si>
    <t>https://community.secop.gov.co/Public/Tendering/OpportunityDetail/Index?noticeUID=CO1.NTC.7403919&amp;isFromPublicArea=True&amp;isModal=true&amp;asPopupView=true</t>
  </si>
  <si>
    <t>ANT-CPS-20251159</t>
  </si>
  <si>
    <t>MARY LUCIA SIERRA VERBEL</t>
  </si>
  <si>
    <t>https://community.secop.gov.co/Public/Tendering/OpportunityDetail/Index?noticeUID=CO1.NTC.7406054&amp;isFromPublicArea=True&amp;isModal=true&amp;asPopupView=true</t>
  </si>
  <si>
    <t>ANT-CPS-20251160</t>
  </si>
  <si>
    <t>JONATHAN STIBEN ALFEREZ CARDENAS</t>
  </si>
  <si>
    <t>https://community.secop.gov.co/Public/Tendering/OpportunityDetail/Index?noticeUID=CO1.NTC.7404059&amp;isFromPublicArea=True&amp;isModal=true&amp;asPopupView=true</t>
  </si>
  <si>
    <t>ANT-CPS-20251163</t>
  </si>
  <si>
    <t>MARIA FERNANDA ROJAS PABON</t>
  </si>
  <si>
    <t>https://community.secop.gov.co/Public/Tendering/OpportunityDetail/Index?noticeUID=CO1.NTC.7403921&amp;isFromPublicArea=True&amp;isModal=true&amp;asPopupView=true</t>
  </si>
  <si>
    <t>ANT-CPS-20251164</t>
  </si>
  <si>
    <t>SERGIO DAVID ZAMUDIO ARIAS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</si>
  <si>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</si>
  <si>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https://community.secop.gov.co/Public/Tendering/OpportunityDetail/Index?noticeUID=CO1.NTC.7403704&amp;isFromPublicArea=True&amp;isModal=true&amp;asPopupView=true</t>
  </si>
  <si>
    <t>ANT-CPS-20251165</t>
  </si>
  <si>
    <t>YULIAN ANDRES RAMOS LEMOS</t>
  </si>
  <si>
    <t>https://community.secop.gov.co/Public/Tendering/OpportunityDetail/Index?noticeUID=CO1.NTC.7403771&amp;isFromPublicArea=True&amp;isModal=true&amp;asPopupView=true</t>
  </si>
  <si>
    <t>ANT-CPS-20251166</t>
  </si>
  <si>
    <t>ANDRES FELIPE GALLEGO QUICENO</t>
  </si>
  <si>
    <t>https://community.secop.gov.co/Public/Tendering/OpportunityDetail/Index?noticeUID=CO1.NTC.7404204&amp;isFromPublicArea=True&amp;isModal=true&amp;asPopupView=true</t>
  </si>
  <si>
    <t>ANT-CPS-20251167</t>
  </si>
  <si>
    <t>ERNESTO SIERRA MEJIA</t>
  </si>
  <si>
    <t>https://community.secop.gov.co/Public/Tendering/OpportunityDetail/Index?noticeUID=CO1.NTC.7404549&amp;isFromPublicArea=True&amp;isModal=true&amp;asPopupView=true</t>
  </si>
  <si>
    <t>ANT-CPS-20251168</t>
  </si>
  <si>
    <t>JORGE ARMANDO CARRILLO MORA</t>
  </si>
  <si>
    <t>https://community.secop.gov.co/Public/Tendering/OpportunityDetail/Index?noticeUID=CO1.NTC.7403756&amp;isFromPublicArea=True&amp;isModal=true&amp;asPopupView=true</t>
  </si>
  <si>
    <t>ANT-CPS-20251169</t>
  </si>
  <si>
    <t>PRESTACIÓN DE SERVICIOS</t>
  </si>
  <si>
    <t>INVERSIONES Y ASESORIAS AMTC SERVICIOS S.A.S.</t>
  </si>
  <si>
    <t>https://community.secop.gov.co/Public/Tendering/OpportunityDetail/Index?noticeUID=CO1.NTC.7404240&amp;isFromPublicArea=True&amp;isModal=true&amp;asPopupView=true</t>
  </si>
  <si>
    <t>ANT-CPS-20251170</t>
  </si>
  <si>
    <t>MAURA ALEJANDRA PALOMO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</si>
  <si>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</si>
  <si>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https://community.secop.gov.co/Public/Tendering/OpportunityDetail/Index?noticeUID=CO1.NTC.7404398&amp;isFromPublicArea=True&amp;isModal=true&amp;asPopupView=true</t>
  </si>
  <si>
    <t>ANT-CPS-20251171</t>
  </si>
  <si>
    <t>JENIFER TATITANA QUINTERO AGUILAR</t>
  </si>
  <si>
    <t>https://community.secop.gov.co/Public/Tendering/OpportunityDetail/Index?noticeUID=CO1.NTC.7405746&amp;isFromPublicArea=True&amp;isModal=true&amp;asPopupView=true</t>
  </si>
  <si>
    <t>ANT-CPS-20251172</t>
  </si>
  <si>
    <t>JAVIER ALEJANDRO OLARTE NIÑO</t>
  </si>
  <si>
    <t>https://community.secop.gov.co/Public/Tendering/OpportunityDetail/Index?noticeUID=CO1.NTC.7410055&amp;isFromPublicArea=True&amp;isModal=true&amp;asPopupView=true</t>
  </si>
  <si>
    <t>ANT-CPS-20251173</t>
  </si>
  <si>
    <t>JOSE FERNANDO GARCIA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</si>
  <si>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</si>
  <si>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https://community.secop.gov.co/Public/Tendering/OpportunityDetail/Index?noticeUID=CO1.NTC.7405702&amp;isFromPublicArea=True&amp;isModal=true&amp;asPopupView=true</t>
  </si>
  <si>
    <t>ANT-CPS-20251174</t>
  </si>
  <si>
    <t>DIANA MARCELA PARDO PARDO</t>
  </si>
  <si>
    <t>https://community.secop.gov.co/Public/Tendering/OpportunityDetail/Index?noticeUID=CO1.NTC.7406849&amp;isFromPublicArea=True&amp;isModal=true&amp;asPopupView=true</t>
  </si>
  <si>
    <t>ANT-CPS-20251175</t>
  </si>
  <si>
    <t>CINDY LORENA AGAMEZ GIL</t>
  </si>
  <si>
    <t>https://community.secop.gov.co/Public/Tendering/OpportunityDetail/Index?noticeUID=CO1.NTC.7404430&amp;isFromPublicArea=True&amp;isModal=true&amp;asPopupView=true</t>
  </si>
  <si>
    <t>ANT-CPS-20251176</t>
  </si>
  <si>
    <t>EDWIN FABIAN GIL CONTRERAS</t>
  </si>
  <si>
    <t>https://community.secop.gov.co/Public/Tendering/OpportunityDetail/Index?noticeUID=CO1.NTC.7405311&amp;isFromPublicArea=True&amp;isModal=true&amp;asPopupView=true</t>
  </si>
  <si>
    <t>ANT-CPS-20251177</t>
  </si>
  <si>
    <t>ANDREA CAROLINA GARCIA URZOLA</t>
  </si>
  <si>
    <t>https://community.secop.gov.co/Public/Tendering/OpportunityDetail/Index?noticeUID=CO1.NTC.7405098&amp;isFromPublicArea=True&amp;isModal=true&amp;asPopupView=true</t>
  </si>
  <si>
    <t>ANT-CPS-20251178</t>
  </si>
  <si>
    <t>LAURA VANESSA ALONSO GÓMEZ</t>
  </si>
  <si>
    <t>https://community.secop.gov.co/Public/Tendering/OpportunityDetail/Index?noticeUID=CO1.NTC.7405263&amp;isFromPublicArea=True&amp;isModal=true&amp;asPopupView=true</t>
  </si>
  <si>
    <t>ANT-CPS-20251179</t>
  </si>
  <si>
    <t>MARCO AURELIO LOPEZ</t>
  </si>
  <si>
    <t>https://community.secop.gov.co/Public/Tendering/OpportunityDetail/Index?noticeUID=CO1.NTC.7405285&amp;isFromPublicArea=True&amp;isModal=true&amp;asPopupView=true</t>
  </si>
  <si>
    <t>ANT-CPS-20251180</t>
  </si>
  <si>
    <t>LUISA MARIA GOMEZ ALTAMAR</t>
  </si>
  <si>
    <t>https://community.secop.gov.co/Public/Tendering/OpportunityDetail/Index?noticeUID=CO1.NTC.7406791&amp;isFromPublicArea=True&amp;isModal=true&amp;asPopupView=true</t>
  </si>
  <si>
    <t>ANT-CPS-20251181</t>
  </si>
  <si>
    <t>FABER JAHIDT DIAZ FONSECA</t>
  </si>
  <si>
    <t>https://community.secop.gov.co/Public/Tendering/OpportunityDetail/Index?noticeUID=CO1.NTC.7406124&amp;isFromPublicArea=True&amp;isModal=true&amp;asPopupView=true</t>
  </si>
  <si>
    <t>ANT-CPS-20251182</t>
  </si>
  <si>
    <t>DIANA MARCELA OLAYA CAMACHO</t>
  </si>
  <si>
    <t>https://community.secop.gov.co/Public/Tendering/OpportunityDetail/Index?noticeUID=CO1.NTC.7407422&amp;isFromPublicArea=True&amp;isModal=true&amp;asPopupView=true</t>
  </si>
  <si>
    <t>ANT-CPS-20251183</t>
  </si>
  <si>
    <t>YENIFFER NATALY PINZON FONTECHA</t>
  </si>
  <si>
    <t>https://community.secop.gov.co/Public/Tendering/OpportunityDetail/Index?noticeUID=CO1.NTC.7407336&amp;isFromPublicArea=True&amp;isModal=true&amp;asPopupView=true</t>
  </si>
  <si>
    <t>ANT-CPS-20251184</t>
  </si>
  <si>
    <t>YURANI ANDREA CORDOBA CASTRO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</si>
  <si>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</si>
  <si>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https://community.secop.gov.co/Public/Tendering/OpportunityDetail/Index?noticeUID=CO1.NTC.7406835&amp;isFromPublicArea=True&amp;isModal=true&amp;asPopupView=true</t>
  </si>
  <si>
    <t>ANT-CPS-20251185</t>
  </si>
  <si>
    <t>NICOLAS DARIO ROMERO REYES</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</si>
  <si>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</si>
  <si>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https://community.secop.gov.co/Public/Tendering/OpportunityDetail/Index?noticeUID=CO1.NTC.7408207&amp;isFromPublicArea=True&amp;isModal=true&amp;asPopupView=true</t>
  </si>
  <si>
    <t>ANT-CPS-20251186</t>
  </si>
  <si>
    <t>PAOLA ANDREA GOLU MINA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</si>
  <si>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</si>
  <si>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https://community.secop.gov.co/Public/Tendering/OpportunityDetail/Index?noticeUID=CO1.NTC.7407081&amp;isFromPublicArea=True&amp;isModal=true&amp;asPopupView=true</t>
  </si>
  <si>
    <t>ANT-CPS-20251187</t>
  </si>
  <si>
    <t>NATHALY PLAZAS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</si>
  <si>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</si>
  <si>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https://community.secop.gov.co/Public/Tendering/OpportunityDetail/Index?noticeUID=CO1.NTC.7411455&amp;isFromPublicArea=True&amp;isModal=true&amp;asPopupView=true</t>
  </si>
  <si>
    <t>ANT-CPS-20251188</t>
  </si>
  <si>
    <t>LUIS FERNANDO DELGADO CACERES</t>
  </si>
  <si>
    <t>https://community.secop.gov.co/Public/Tendering/OpportunityDetail/Index?noticeUID=CO1.NTC.7411413&amp;isFromPublicArea=True&amp;isModal=true&amp;asPopupView=true</t>
  </si>
  <si>
    <t>ANT-CPS-20251189</t>
  </si>
  <si>
    <t>JUAN CAMILO COLORADO TORRES</t>
  </si>
  <si>
    <t>https://community.secop.gov.co/Public/Tendering/OpportunityDetail/Index?noticeUID=CO1.NTC.7407301&amp;isFromPublicArea=True&amp;isModal=true&amp;asPopupView=true</t>
  </si>
  <si>
    <t>ANT-CPS-20251190</t>
  </si>
  <si>
    <t>CAROL JULIETH ALVAREZ FARFAN</t>
  </si>
  <si>
    <t>https://community.secop.gov.co/Public/Tendering/OpportunityDetail/Index?noticeUID=CO1.NTC.7407943&amp;isFromPublicArea=True&amp;isModal=true&amp;asPopupView=true</t>
  </si>
  <si>
    <t>ANT-CPS-20251191</t>
  </si>
  <si>
    <t>HERNAN DARIO BEJARANO BOHORQUEZ</t>
  </si>
  <si>
    <t>https://community.secop.gov.co/Public/Tendering/OpportunityDetail/Index?noticeUID=CO1.NTC.7409146&amp;isFromPublicArea=True&amp;isModal=true&amp;asPopupView=true</t>
  </si>
  <si>
    <t>ANT-CPS-20251192</t>
  </si>
  <si>
    <t>MERILYN YALILE VALDERRAMA USMA</t>
  </si>
  <si>
    <t>https://community.secop.gov.co/Public/Tendering/OpportunityDetail/Index?noticeUID=CO1.NTC.7408356&amp;isFromPublicArea=True&amp;isModal=true&amp;asPopupView=true</t>
  </si>
  <si>
    <t>ANT-CPS-20251193</t>
  </si>
  <si>
    <t>KAREN ANDREA MARROQUIN ZUÑIGA</t>
  </si>
  <si>
    <t>https://community.secop.gov.co/Public/Tendering/OpportunityDetail/Index?noticeUID=CO1.NTC.7408388&amp;isFromPublicArea=True&amp;isModal=true&amp;asPopupView=true</t>
  </si>
  <si>
    <t>ANT-CPS-20251194</t>
  </si>
  <si>
    <t>MAYRA ALEJANDRA LOZADA MURCIA</t>
  </si>
  <si>
    <t>https://community.secop.gov.co/Public/Tendering/OpportunityDetail/Index?noticeUID=CO1.NTC.7408841&amp;isFromPublicArea=True&amp;isModal=true&amp;asPopupView=true</t>
  </si>
  <si>
    <t>ANT-CPS-20251195</t>
  </si>
  <si>
    <t>NIKOLAS LLANOS MONTOYA</t>
  </si>
  <si>
    <t>https://community.secop.gov.co/Public/Tendering/OpportunityDetail/Index?noticeUID=CO1.NTC.7408886&amp;isFromPublicArea=True&amp;isModal=true&amp;asPopupView=true</t>
  </si>
  <si>
    <t>ANT-CPS-20251196</t>
  </si>
  <si>
    <t>JAIRO ALBERTO HERNANDEZ MONTIEL</t>
  </si>
  <si>
    <t>https://community.secop.gov.co/Public/Tendering/OpportunityDetail/Index?noticeUID=CO1.NTC.7408126&amp;isFromPublicArea=True&amp;isModal=true&amp;asPopupView=true</t>
  </si>
  <si>
    <t>ANT-CPS-20251197</t>
  </si>
  <si>
    <t>LUISA FERNANDA CALVACHE ROSERO</t>
  </si>
  <si>
    <t>https://community.secop.gov.co/Public/Tendering/OpportunityDetail/Index?noticeUID=CO1.NTC.7409323&amp;isFromPublicArea=True&amp;isModal=true&amp;asPopupView=true</t>
  </si>
  <si>
    <t>ANT-CPS-20251198</t>
  </si>
  <si>
    <t>LUZ STELLA RODRIGUEZ SANCHEZ</t>
  </si>
  <si>
    <t>https://community.secop.gov.co/Public/Tendering/OpportunityDetail/Index?noticeUID=CO1.NTC.7407787&amp;isFromPublicArea=True&amp;isModal=true&amp;asPopupView=true</t>
  </si>
  <si>
    <t>ANT-CPS-20251199</t>
  </si>
  <si>
    <t>ANDRES FELIPE ZULUAGA RAMIREZ</t>
  </si>
  <si>
    <t>https://community.secop.gov.co/Public/Tendering/OpportunityDetail/Index?noticeUID=CO1.NTC.7408051&amp;isFromPublicArea=True&amp;isModal=true&amp;asPopupView=true</t>
  </si>
  <si>
    <t>ANT-CPS-20251200</t>
  </si>
  <si>
    <t>WILLIAM ALEXANDER GAITAN VARGAS</t>
  </si>
  <si>
    <t>https://community.secop.gov.co/Public/Tendering/OpportunityDetail/Index?noticeUID=CO1.NTC.7408516&amp;isFromPublicArea=True&amp;isModal=true&amp;asPopupView=true</t>
  </si>
  <si>
    <t>ANT-CPS-20251201</t>
  </si>
  <si>
    <t>JORGE ANDRÉS PRADO HERNANDEZ</t>
  </si>
  <si>
    <t>PRESTACIÓN DE SERVICIOS DE APOYO A LA GESTIÓN A LA SUBDIRECCIÓN ADMINISTRATIVA Y FINANCIERA DE LA AGENCIA NACIONAL DE TIERRAS.</t>
  </si>
  <si>
    <t>https://community.secop.gov.co/Public/Tendering/OpportunityDetail/Index?noticeUID=CO1.NTC.7408558&amp;isFromPublicArea=True&amp;isModal=true&amp;asPopupView=true</t>
  </si>
  <si>
    <t>ANT-CPS-20251202</t>
  </si>
  <si>
    <t>DAVID LEONARDO PEREZ GONZALEZ</t>
  </si>
  <si>
    <t>https://community.secop.gov.co/Public/Tendering/OpportunityDetail/Index?noticeUID=CO1.NTC.7409361&amp;isFromPublicArea=True&amp;isModal=true&amp;asPopupView=true</t>
  </si>
  <si>
    <t>ANT-CPS-20251204</t>
  </si>
  <si>
    <t>NICOLAS RODRIGUEZ PEREZ</t>
  </si>
  <si>
    <t>https://community.secop.gov.co/Public/Tendering/OpportunityDetail/Index?noticeUID=CO1.NTC.7411782&amp;isFromPublicArea=True&amp;isModal=true&amp;asPopupView=true</t>
  </si>
  <si>
    <t>ANT-CPS-20251205</t>
  </si>
  <si>
    <t>RICARDO JUNIOR GALVAN HERRERA</t>
  </si>
  <si>
    <t>https://community.secop.gov.co/Public/Tendering/OpportunityDetail/Index?noticeUID=CO1.NTC.7409526&amp;isFromPublicArea=True&amp;isModal=true&amp;asPopupView=true</t>
  </si>
  <si>
    <t>ANT-CPS-20251206</t>
  </si>
  <si>
    <t>MÓNICA FERNANDA SOCHA FIERRO</t>
  </si>
  <si>
    <t>https://community.secop.gov.co/Public/Tendering/OpportunityDetail/Index?noticeUID=CO1.NTC.7409066&amp;isFromPublicArea=True&amp;isModal=true&amp;asPopupView=true</t>
  </si>
  <si>
    <t>ANT-CPS-20251207</t>
  </si>
  <si>
    <t>YOLEIDIS DINORA ALTAMAR MEZA</t>
  </si>
  <si>
    <t>https://community.secop.gov.co/Public/Tendering/OpportunityDetail/Index?noticeUID=CO1.NTC.7409368&amp;isFromPublicArea=True&amp;isModal=true&amp;asPopupView=true</t>
  </si>
  <si>
    <t>ANT-CPS-20251208</t>
  </si>
  <si>
    <t>RUDITH KATHERINE CANTILLO SARMIENTO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</si>
  <si>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</si>
  <si>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https://community.secop.gov.co/Public/Tendering/OpportunityDetail/Index?noticeUID=CO1.NTC.7411858&amp;isFromPublicArea=True&amp;isModal=true&amp;asPopupView=true</t>
  </si>
  <si>
    <t>ANT-CPS-20251209</t>
  </si>
  <si>
    <t>CARLOS ALBERTO OLARTE CUBIDES</t>
  </si>
  <si>
    <t>https://community.secop.gov.co/Public/Tendering/OpportunityDetail/Index?noticeUID=CO1.NTC.7410568&amp;isFromPublicArea=True&amp;isModal=true&amp;asPopupView=true</t>
  </si>
  <si>
    <t>ANT-CPS-20251210</t>
  </si>
  <si>
    <t>ANGELA MARIA PINEDA BARCENAS</t>
  </si>
  <si>
    <t>https://community.secop.gov.co/Public/Tendering/OpportunityDetail/Index?noticeUID=CO1.NTC.7410985&amp;isFromPublicArea=True&amp;isModal=true&amp;asPopupView=true</t>
  </si>
  <si>
    <t>ANT-CPS-20251211</t>
  </si>
  <si>
    <t>ALBERT ANDRES PAEZ CARGAS</t>
  </si>
  <si>
    <t>https://community.secop.gov.co/Public/Tendering/OpportunityDetail/Index?noticeUID=CO1.NTC.7410913&amp;isFromPublicArea=True&amp;isModal=true&amp;asPopupView=true</t>
  </si>
  <si>
    <t>ANT-CPS-20251212</t>
  </si>
  <si>
    <t>JHORMAN STEVEN POVEDA BARRETO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</si>
  <si>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</si>
  <si>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https://community.secop.gov.co/Public/Tendering/OpportunityDetail/Index?noticeUID=CO1.NTC.7410459&amp;isFromPublicArea=True&amp;isModal=true&amp;asPopupView=true</t>
  </si>
  <si>
    <t>ANT-CPS-20251213</t>
  </si>
  <si>
    <t>DIANA MARCELA MANCILLA MERA</t>
  </si>
  <si>
    <t>https://community.secop.gov.co/Public/Tendering/OpportunityDetail/Index?noticeUID=CO1.NTC.7410444&amp;isFromPublicArea=True&amp;isModal=true&amp;asPopupView=true</t>
  </si>
  <si>
    <t>ANT-CPS-20251214</t>
  </si>
  <si>
    <t>LEYDI PAOLA CABRERA GOMEZ</t>
  </si>
  <si>
    <t>https://community.secop.gov.co/Public/Tendering/OpportunityDetail/Index?noticeUID=CO1.NTC.7413052&amp;isFromPublicArea=True&amp;isModal=true&amp;asPopupView=true</t>
  </si>
  <si>
    <t>ANT-CPS-20251215</t>
  </si>
  <si>
    <t>WILMAR BAUTISTA QUINTERO</t>
  </si>
  <si>
    <t>https://community.secop.gov.co/Public/Tendering/OpportunityDetail/Index?noticeUID=CO1.NTC.7414887&amp;isFromPublicArea=True&amp;isModal=true&amp;asPopupView=true</t>
  </si>
  <si>
    <t>ANT-CPS-20251216</t>
  </si>
  <si>
    <t xml:space="preserve">DANIEL FELIPE RAMIREZ ROA  	 </t>
  </si>
  <si>
    <t>https://community.secop.gov.co/Public/Tendering/OpportunityDetail/Index?noticeUID=CO1.NTC.7413162&amp;isFromPublicArea=True&amp;isModal=true&amp;asPopupView=true</t>
  </si>
  <si>
    <t>ANT-CPS-20251217</t>
  </si>
  <si>
    <t>JAVIER CARRANZA MOYA</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</si>
  <si>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</si>
  <si>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https://community.secop.gov.co/Public/Tendering/OpportunityDetail/Index?noticeUID=CO1.NTC.7413510&amp;isFromPublicArea=True&amp;isModal=true&amp;asPopupView=true</t>
  </si>
  <si>
    <t>ANT-CPS-20251218</t>
  </si>
  <si>
    <t>JHON FREDY GONZALEZ OSSA</t>
  </si>
  <si>
    <t>https://community.secop.gov.co/Public/Tendering/OpportunityDetail/Index?noticeUID=CO1.NTC.7413848&amp;isFromPublicArea=True&amp;isModal=true&amp;asPopupView=true</t>
  </si>
  <si>
    <t>ANT-CPS-20251219</t>
  </si>
  <si>
    <t>ANGELA ADRIANA MUÑOZ BURBANO</t>
  </si>
  <si>
    <t>https://community.secop.gov.co/Public/Tendering/OpportunityDetail/Index?noticeUID=CO1.NTC.7413661&amp;isFromPublicArea=True&amp;isModal=true&amp;asPopupView=true</t>
  </si>
  <si>
    <t>ANT-CPS-20251220</t>
  </si>
  <si>
    <t>ANGELA MARCELA MARTÍNEZ HERRERA</t>
  </si>
  <si>
    <t>https://community.secop.gov.co/Public/Tendering/OpportunityDetail/Index?noticeUID=CO1.NTC.7414048&amp;isFromPublicArea=True&amp;isModal=true&amp;asPopupView=true</t>
  </si>
  <si>
    <t>ANT-CPS-20251221</t>
  </si>
  <si>
    <t>NELLY ALEJANDRA GARCIA SANCHEZ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</si>
  <si>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</si>
  <si>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https://community.secop.gov.co/Public/Tendering/OpportunityDetail/Index?noticeUID=CO1.NTC.7416465&amp;isFromPublicArea=True&amp;isModal=true&amp;asPopupView=true</t>
  </si>
  <si>
    <t>ANT-CPS-20251222</t>
  </si>
  <si>
    <t>DIANA CAROLINA BARRERA GIL</t>
  </si>
  <si>
    <t>https://community.secop.gov.co/Public/Tendering/OpportunityDetail/Index?noticeUID=CO1.NTC.7416494&amp;isFromPublicArea=True&amp;isModal=true&amp;asPopupView=true</t>
  </si>
  <si>
    <t>ANT-CPS-20251223</t>
  </si>
  <si>
    <t>SANDRA MARCELA DURAN VANEGAS</t>
  </si>
  <si>
    <t>PRESTAR SERVICIOS PROFESIONALES EN EL ACOMPAÑAMIENTO, APOYO Y EJECUCIÓN   LAS ACTIVIDADES DERIVADAS DE LOS PROYECTOS, REQUERIMIENTOS Y TRÁMITES EN EL MARCO DE LAS FUNCIONES ASIGNADAS A LA SUBDIRECCIÓN DE SEGURIDAD JURÍDICA</t>
  </si>
  <si>
    <t>https://community.secop.gov.co/Public/Tendering/OpportunityDetail/Index?noticeUID=CO1.NTC.7416787&amp;isFromPublicArea=True&amp;isModal=true&amp;asPopupView=true</t>
  </si>
  <si>
    <t>ANT-CPS-20251224</t>
  </si>
  <si>
    <t>CLAUDIA PATRICIA MURILLO ACOSTA</t>
  </si>
  <si>
    <t>https://community.secop.gov.co/Public/Tendering/OpportunityDetail/Index?noticeUID=CO1.NTC.7424904&amp;isFromPublicArea=True&amp;isModal=true&amp;asPopupView=true</t>
  </si>
  <si>
    <t>ANT-CPS-20251226</t>
  </si>
  <si>
    <t>WILMAR ARNULFO ORTIZ RAMOS</t>
  </si>
  <si>
    <t>https://community.secop.gov.co/Public/Tendering/OpportunityDetail/Index?noticeUID=CO1.NTC.7415252&amp;isFromPublicArea=True&amp;isModal=true&amp;asPopupView=true</t>
  </si>
  <si>
    <t>ANT-CPS-20251227</t>
  </si>
  <si>
    <t>ALVARO GUTIERREZ CRUZ</t>
  </si>
  <si>
    <t>https://community.secop.gov.co/Public/Tendering/OpportunityDetail/Index?noticeUID=CO1.NTC.7414941&amp;isFromPublicArea=True&amp;isModal=true&amp;asPopupView=true</t>
  </si>
  <si>
    <t>ANT-CPS-20251228</t>
  </si>
  <si>
    <t>GEIDY KARINA CRUZ RUIZ</t>
  </si>
  <si>
    <t>https://community.secop.gov.co/Public/Tendering/OpportunityDetail/Index?noticeUID=CO1.NTC.7414680&amp;isFromPublicArea=True&amp;isModal=true&amp;asPopupView=true</t>
  </si>
  <si>
    <t>ANT-CPS-20251230</t>
  </si>
  <si>
    <t>NANCY PAOLA GUTIERREZ RUEDA</t>
  </si>
  <si>
    <t>https://community.secop.gov.co/Public/Tendering/OpportunityDetail/Index?noticeUID=CO1.NTC.7416506&amp;isFromPublicArea=True&amp;isModal=true&amp;asPopupView=true</t>
  </si>
  <si>
    <t>ANT-CPS-20251231</t>
  </si>
  <si>
    <t>ISABEL SÁNCHEZ MAFLA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</si>
  <si>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</si>
  <si>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https://community.secop.gov.co/Public/Tendering/OpportunityDetail/Index?noticeUID=CO1.NTC.7415981&amp;isFromPublicArea=True&amp;isModal=true&amp;asPopupView=true</t>
  </si>
  <si>
    <t>ANT-CPS-20251233</t>
  </si>
  <si>
    <t>ENRIQUE JOSE OTERO ARRAZOLA</t>
  </si>
  <si>
    <t>APOYAR A LA AGENCIA NACIONAL DE TIERRAS (ANT) COMO COORDINADOR DE GESTIÓN OPERATIVA DE LAS ACTIVIDADES ADMINISTRATIVAS, OPERATIVAS Y DE ADQUISICIONES PARA LA EJECUCIÓN DEL PROYECTO DENOMINADO “PROGRAMA PARA LA ADOPCIÓN E IMPLEMENTACIÓN DE UN CATASTRO MULTIPROPÓSITO URBANO – RURAL”, EN EL MARCO DE LOS CONTRATOS DE PRÉSTAMO 8937 – CO (BM) Y 4856/OC-CO (BID).</t>
  </si>
  <si>
    <t>https://community.secop.gov.co/Public/Tendering/OpportunityDetail/Index?noticeUID=CO1.NTC.7426305&amp;isFromPublicArea=True&amp;isModal=true&amp;asPopupView=true</t>
  </si>
  <si>
    <t>ANT-CPS-20251234</t>
  </si>
  <si>
    <t>LEIDY NATALIA RIVERA CIFUENTES</t>
  </si>
  <si>
    <t>https://community.secop.gov.co/Public/Tendering/OpportunityDetail/Index?noticeUID=CO1.NTC.7416504&amp;isFromPublicArea=True&amp;isModal=true&amp;asPopupView=true</t>
  </si>
  <si>
    <t>ANT-CPS-20251235</t>
  </si>
  <si>
    <t>KELLY	JOHANA MARIN BAHAMON</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</si>
  <si>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</si>
  <si>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https://community.secop.gov.co/Public/Tendering/OpportunityDetail/Index?noticeUID=CO1.NTC.7416565&amp;isFromPublicArea=True&amp;isModal=true&amp;asPopupView=true</t>
  </si>
  <si>
    <t>ANT-CPS-20251236</t>
  </si>
  <si>
    <t>JHON MAURICIO TORO BERDUGO</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</si>
  <si>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</si>
  <si>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https://community.secop.gov.co/Public/Tendering/OpportunityDetail/Index?noticeUID=CO1.NTC.7424369&amp;isFromPublicArea=True&amp;isModal=true&amp;asPopupView=true</t>
  </si>
  <si>
    <t>ANT-CPS-20251237</t>
  </si>
  <si>
    <t>ANA DUBIEY MONTAÑA ROSAS</t>
  </si>
  <si>
    <t>https://community.secop.gov.co/Public/Tendering/OpportunityDetail/Index?noticeUID=CO1.NTC.7415739&amp;isFromPublicArea=True&amp;isModal=true&amp;asPopupView=true</t>
  </si>
  <si>
    <t>ANT-CPS-20251238</t>
  </si>
  <si>
    <t>KARLA JOHAYRA GIRON ANGARITA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</si>
  <si>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</si>
  <si>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https://community.secop.gov.co/Public/Tendering/OpportunityDetail/Index?noticeUID=CO1.NTC.7415776&amp;isFromPublicArea=True&amp;isModal=true&amp;asPopupView=true</t>
  </si>
  <si>
    <t>ANT-CPS-20251240</t>
  </si>
  <si>
    <t>MIGUEL ANTONIO ORJUELA MURCIA</t>
  </si>
  <si>
    <t>https://community.secop.gov.co/Public/Tendering/OpportunityDetail/Index?noticeUID=CO1.NTC.7416810&amp;isFromPublicArea=True&amp;isModal=true&amp;asPopupView=true</t>
  </si>
  <si>
    <t>ANT-CPS-20251241</t>
  </si>
  <si>
    <t>YERSSON CAMILO VERGARA RODRIGUEZ</t>
  </si>
  <si>
    <t>https://community.secop.gov.co/Public/Tendering/OpportunityDetail/Index?noticeUID=CO1.NTC.7416850&amp;isFromPublicArea=True&amp;isModal=true&amp;asPopupView=true</t>
  </si>
  <si>
    <t>ANT-CPS-20251242</t>
  </si>
  <si>
    <t>LIBARDO JUNIOR TAPIAS MONTERROSA</t>
  </si>
  <si>
    <t>https://community.secop.gov.co/Public/Tendering/OpportunityDetail/Index?noticeUID=CO1.NTC.7415843&amp;isFromPublicArea=True&amp;isModal=true&amp;asPopupView=true</t>
  </si>
  <si>
    <t>ANT-CPS-20251243</t>
  </si>
  <si>
    <t>JOSE SEBASTIAN TORRES LOPEZ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</si>
  <si>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</si>
  <si>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https://community.secop.gov.co/Public/Tendering/OpportunityDetail/Index?noticeUID=CO1.NTC.7415855&amp;isFromPublicArea=True&amp;isModal=true&amp;asPopupView=true</t>
  </si>
  <si>
    <t>ANT-CPS-20251244</t>
  </si>
  <si>
    <t xml:space="preserve">JOSE MANUEL MARIN ORTIZ </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</si>
  <si>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</si>
  <si>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https://community.secop.gov.co/Public/Tendering/OpportunityDetail/Index?noticeUID=CO1.NTC.7419470&amp;isFromPublicArea=True&amp;isModal=true&amp;asPopupView=true</t>
  </si>
  <si>
    <t>ANT-CPS-20251245</t>
  </si>
  <si>
    <t>DIMAR GEOVANNY SEGURA LINARES</t>
  </si>
  <si>
    <t>https://community.secop.gov.co/Public/Tendering/OpportunityDetail/Index?noticeUID=CO1.NTC.7426048&amp;isFromPublicArea=True&amp;isModal=true&amp;asPopupView=true</t>
  </si>
  <si>
    <t>ANT-CPS-20251246</t>
  </si>
  <si>
    <t>EDUARDO ERNESTO ARIAS RODAS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</si>
  <si>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</si>
  <si>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https://community.secop.gov.co/Public/Tendering/OpportunityDetail/Index?noticeUID=CO1.NTC.7416458&amp;isFromPublicArea=True&amp;isModal=true&amp;asPopupView=true</t>
  </si>
  <si>
    <t>ANT-CPS-20251247</t>
  </si>
  <si>
    <t>MARIA JOSE BERNAL ORTEGA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</si>
  <si>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</si>
  <si>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https://community.secop.gov.co/Public/Tendering/OpportunityDetail/Index?noticeUID=CO1.NTC.7417284&amp;isFromPublicArea=True&amp;isModal=true&amp;asPopupView=true</t>
  </si>
  <si>
    <t>ANT-CPS-20251248</t>
  </si>
  <si>
    <t>ALBERTO MOSCOSO LOZANO</t>
  </si>
  <si>
    <t>https://community.secop.gov.co/Public/Tendering/OpportunityDetail/Index?noticeUID=CO1.NTC.7432625&amp;isFromPublicArea=True&amp;isModal=true&amp;asPopupView=true</t>
  </si>
  <si>
    <t>ANT-CPS-20251249</t>
  </si>
  <si>
    <t>OSCAR IBAN HERNANDEZ CASTAÑEDA</t>
  </si>
  <si>
    <t>https://community.secop.gov.co/Public/Tendering/OpportunityDetail/Index?noticeUID=CO1.NTC.7419302&amp;isFromPublicArea=True&amp;isModal=true&amp;asPopupView=true</t>
  </si>
  <si>
    <t>ANT-CPS-20251250</t>
  </si>
  <si>
    <t>JULIO CESAR LUNA DELACRUZ</t>
  </si>
  <si>
    <t>https://community.secop.gov.co/Public/Tendering/OpportunityDetail/Index?noticeUID=CO1.NTC.7417932&amp;isFromPublicArea=True&amp;isModal=true&amp;asPopupView=true</t>
  </si>
  <si>
    <t>ANT-CPS-20251251</t>
  </si>
  <si>
    <t>YENNY CAROLINA NIÑO BERNA</t>
  </si>
  <si>
    <t>https://community.secop.gov.co/Public/Tendering/OpportunityDetail/Index?noticeUID=CO1.NTC.7418788&amp;isFromPublicArea=True&amp;isModal=true&amp;asPopupView=true</t>
  </si>
  <si>
    <t>ANT-CPS-20251252</t>
  </si>
  <si>
    <t>ANGELA JOHANNA PATIÑO MORALES</t>
  </si>
  <si>
    <t>https://community.secop.gov.co/Public/Tendering/OpportunityDetail/Index?noticeUID=CO1.NTC.7417613&amp;isFromPublicArea=True&amp;isModal=true&amp;asPopupView=true</t>
  </si>
  <si>
    <t>ANT-CPS-20251253</t>
  </si>
  <si>
    <t>MARIA JOSE GALEANO GUZMAN</t>
  </si>
  <si>
    <t>https://community.secop.gov.co/Public/Tendering/OpportunityDetail/Index?noticeUID=CO1.NTC.7419777&amp;isFromPublicArea=True&amp;isModal=true&amp;asPopupView=true</t>
  </si>
  <si>
    <t>ANT-CPS-20251254</t>
  </si>
  <si>
    <t>DIANA ESPINOSA ARTUNDUAGA</t>
  </si>
  <si>
    <t>https://community.secop.gov.co/Public/Tendering/OpportunityDetail/Index?noticeUID=CO1.NTC.7419249&amp;isFromPublicArea=True&amp;isModal=true&amp;asPopupView=true</t>
  </si>
  <si>
    <t>ANT-CPS-20251255</t>
  </si>
  <si>
    <t>CRISTIAN CAMILO PERILLA CALDERON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</si>
  <si>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</si>
  <si>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https://community.secop.gov.co/Public/Tendering/OpportunityDetail/Index?noticeUID=CO1.NTC.7417185&amp;isFromPublicArea=True&amp;isModal=true&amp;asPopupView=true</t>
  </si>
  <si>
    <t>ANT-CPS-20251256</t>
  </si>
  <si>
    <t>ALVARO ARTURO GÓMEZ GONZÁLEZ</t>
  </si>
  <si>
    <t>Prestar servicios profesionales para apoyar, acompañar y gestionar el desarrollo de
las actividades de la Oficina del Inspector de Gestión de Tierras</t>
  </si>
  <si>
    <t>OFICINA DEL INSPECTOR DE LA GESTIÓN DE TIERRAS</t>
  </si>
  <si>
    <t>https://community.secop.gov.co/Public/Tendering/OpportunityDetail/Index?noticeUID=CO1.NTC.7417951&amp;isFromPublicArea=True&amp;isModal=true&amp;asPopupView=true</t>
  </si>
  <si>
    <t>ANT-CPS-20251257</t>
  </si>
  <si>
    <t>ELIZABETH CRISTINA CORREA SOTO</t>
  </si>
  <si>
    <t>https://community.secop.gov.co/Public/Tendering/OpportunityDetail/Index?noticeUID=CO1.NTC.7418372&amp;isFromPublicArea=True&amp;isModal=true&amp;asPopupView=true</t>
  </si>
  <si>
    <t>ANT-CPS-20251258</t>
  </si>
  <si>
    <t>ALEXANDRA JUDITH OVIEDO GUERRA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</si>
  <si>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</si>
  <si>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https://community.secop.gov.co/Public/Tendering/OpportunityDetail/Index?noticeUID=CO1.NTC.7417661&amp;isFromPublicArea=True&amp;isModal=true&amp;asPopupView=true</t>
  </si>
  <si>
    <t>ANT-CPS-20251259</t>
  </si>
  <si>
    <t>MONICA BRICEÑO MORENO</t>
  </si>
  <si>
    <t>https://community.secop.gov.co/Public/Tendering/OpportunityDetail/Index?noticeUID=CO1.NTC.7419507&amp;isFromPublicArea=True&amp;isModal=true&amp;asPopupView=true</t>
  </si>
  <si>
    <t>ANT-CPS-20251260</t>
  </si>
  <si>
    <t>JOHN HENRY OLIVERA MENDOZA</t>
  </si>
  <si>
    <t>https://community.secop.gov.co/Public/Tendering/OpportunityDetail/Index?noticeUID=CO1.NTC.7421430&amp;isFromPublicArea=True&amp;isModal=true&amp;asPopupView=true</t>
  </si>
  <si>
    <t>ANT-CPS-20251261</t>
  </si>
  <si>
    <t>JESSICA SILVANA ARJONA RIOS</t>
  </si>
  <si>
    <t>PRESTAR SERVICIOS PROFESIONALES PARA APOYAR, ACOMPAÑAR Y GESTIONAR EL DESARROLLO DE LAS ACTIVIDADES DE LA OFICINA DEL INSPECTOR DE GESTIÓN DE TIERRAS</t>
  </si>
  <si>
    <t>https://community.secop.gov.co/Public/Tendering/OpportunityDetail/Index?noticeUID=CO1.NTC.7421471&amp;isFromPublicArea=True&amp;isModal=true&amp;asPopupView=true</t>
  </si>
  <si>
    <t>ANT-CPS-20251262</t>
  </si>
  <si>
    <t>CAMILA ANDREA ORTIZ MENDEZ</t>
  </si>
  <si>
    <t>https://community.secop.gov.co/Public/Tendering/OpportunityDetail/Index?noticeUID=CO1.NTC.7425371&amp;isFromPublicArea=True&amp;isModal=true&amp;asPopupView=true</t>
  </si>
  <si>
    <t>ANT-CPS-20251263</t>
  </si>
  <si>
    <t>MOISES CAMACHO VIVAS</t>
  </si>
  <si>
    <t>https://community.secop.gov.co/Public/Tendering/OpportunityDetail/Index?noticeUID=CO1.NTC.7418890&amp;isFromPublicArea=True&amp;isModal=true&amp;asPopupView=true</t>
  </si>
  <si>
    <t>ANT-CPS-20251264</t>
  </si>
  <si>
    <t>ANGELICA MARIA SALAZAR PERDOMO</t>
  </si>
  <si>
    <t>https://community.secop.gov.co/Public/Tendering/OpportunityDetail/Index?noticeUID=CO1.NTC.7421974&amp;isFromPublicArea=True&amp;isModal=true&amp;asPopupView=true</t>
  </si>
  <si>
    <t>ANT-CPS-20251265</t>
  </si>
  <si>
    <t>ERIKA JOHANA LONDOÑO MONTOYA</t>
  </si>
  <si>
    <t>Prestar servicios profesionales para apoyar, acompañar y gestionar el desarrollo de
las actividades de la Oficina del Inspector de Gestión de Tierras.</t>
  </si>
  <si>
    <t>https://community.secop.gov.co/Public/Tendering/OpportunityDetail/Index?noticeUID=CO1.NTC.7419492&amp;isFromPublicArea=True&amp;isModal=true&amp;asPopupView=true</t>
  </si>
  <si>
    <t>ANT-CPS-20251266</t>
  </si>
  <si>
    <t>LUIS CARLOS VELASQUEZ RAMIREZ</t>
  </si>
  <si>
    <t>https://community.secop.gov.co/Public/Tendering/OpportunityDetail/Index?noticeUID=CO1.NTC.7420125&amp;isFromPublicArea=True&amp;isModal=true&amp;asPopupView=true</t>
  </si>
  <si>
    <t>ANT-CPS-20251267</t>
  </si>
  <si>
    <t>CINDY VANESSA CARDOZO MEDINA</t>
  </si>
  <si>
    <t>https://community.secop.gov.co/Public/Tendering/OpportunityDetail/Index?noticeUID=CO1.NTC.7420423&amp;isFromPublicArea=True&amp;isModal=true&amp;asPopupView=true</t>
  </si>
  <si>
    <t>ANT-CPS-20251269</t>
  </si>
  <si>
    <t>EDWAR ARMANDO GUARGUATIN PINZON</t>
  </si>
  <si>
    <t>https://community.secop.gov.co/Public/Tendering/OpportunityDetail/Index?noticeUID=CO1.NTC.7418983&amp;isFromPublicArea=True&amp;isModal=true&amp;asPopupView=true</t>
  </si>
  <si>
    <t>ANT-CPS-20251270</t>
  </si>
  <si>
    <t>JONATHAN SMIT PINTO TOVAR</t>
  </si>
  <si>
    <t>https://community.secop.gov.co/Public/Tendering/OpportunityDetail/Index?noticeUID=CO1.NTC.7419241&amp;isFromPublicArea=True&amp;isModal=true&amp;asPopupView=true</t>
  </si>
  <si>
    <t>ANT-CPS-20251271</t>
  </si>
  <si>
    <t>JUAN CARLOS MOJICA CALDERON</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</si>
  <si>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</si>
  <si>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https://community.secop.gov.co/Public/Tendering/OpportunityDetail/Index?noticeUID=CO1.NTC.7421083&amp;isFromPublicArea=True&amp;isModal=true&amp;asPopupView=true</t>
  </si>
  <si>
    <t>ANT-CPS-20251272</t>
  </si>
  <si>
    <t>LAURA LUCIA GARZÓN ROJAS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</si>
  <si>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</si>
  <si>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https://community.secop.gov.co/Public/Tendering/OpportunityDetail/Index?noticeUID=CO1.NTC.7425866&amp;isFromPublicArea=True&amp;isModal=true&amp;asPopupView=true</t>
  </si>
  <si>
    <t>ANT-CPS-20251273</t>
  </si>
  <si>
    <t>DANIEL ANDRES QUEVEDO BOLÍVAR</t>
  </si>
  <si>
    <t>https://community.secop.gov.co/Public/Tendering/OpportunityDetail/Index?noticeUID=CO1.NTC.7425168&amp;isFromPublicArea=True&amp;isModal=true&amp;asPopupView=true</t>
  </si>
  <si>
    <t>ANT-CPS-20251274</t>
  </si>
  <si>
    <t>OSCAR HERNANDO BERNAL PARRA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</si>
  <si>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</si>
  <si>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https://community.secop.gov.co/Public/Tendering/OpportunityDetail/Index?noticeUID=CO1.NTC.7422304&amp;isFromPublicArea=True&amp;isModal=true&amp;asPopupView=true</t>
  </si>
  <si>
    <t>ANT-CPS-20251275</t>
  </si>
  <si>
    <t>JHON ALEXANDER CASTAÑEDA FLOREZ</t>
  </si>
  <si>
    <t>https://community.secop.gov.co/Public/Tendering/OpportunityDetail/Index?noticeUID=CO1.NTC.7421697&amp;isFromPublicArea=True&amp;isModal=true&amp;asPopupView=true</t>
  </si>
  <si>
    <t>ANT-CPS-20251276</t>
  </si>
  <si>
    <t>CHERYL MORRIS RADA</t>
  </si>
  <si>
    <t>https://community.secop.gov.co/Public/Tendering/OpportunityDetail/Index?noticeUID=CO1.NTC.7420854&amp;isFromPublicArea=True&amp;isModal=true&amp;asPopupView=true</t>
  </si>
  <si>
    <t>ANT-CPS-20251277</t>
  </si>
  <si>
    <t>RAUL ALBERTO MONTOYA CAICEDO</t>
  </si>
  <si>
    <t>https://community.secop.gov.co/Public/Tendering/OpportunityDetail/Index?noticeUID=CO1.NTC.7437778&amp;isFromPublicArea=True&amp;isModal=true&amp;asPopupView=true</t>
  </si>
  <si>
    <t>ANT-CPS-20251278</t>
  </si>
  <si>
    <t>LIZETH CASTRO AVENDAÑO</t>
  </si>
  <si>
    <t>https://community.secop.gov.co/Public/Tendering/OpportunityDetail/Index?noticeUID=CO1.NTC.7437937&amp;isFromPublicArea=True&amp;isModal=true&amp;asPopupView=true</t>
  </si>
  <si>
    <t>ANT-CPS-20251280</t>
  </si>
  <si>
    <t>MAIRA ALEJANDRA GUZMAN GUZMAN</t>
  </si>
  <si>
    <t>https://community.secop.gov.co/Public/Tendering/OpportunityDetail/Index?noticeUID=CO1.NTC.7422027&amp;isFromPublicArea=True&amp;isModal=true&amp;asPopupView=true</t>
  </si>
  <si>
    <t>ANT-CPS-20251281</t>
  </si>
  <si>
    <t>LAURA TATIANA TRUJILLO SUAREZ</t>
  </si>
  <si>
    <t>https://community.secop.gov.co/Public/Tendering/OpportunityDetail/Index?noticeUID=CO1.NTC.7424316&amp;isFromPublicArea=True&amp;isModal=true&amp;asPopupView=true</t>
  </si>
  <si>
    <t>ANT-CPS-20251283</t>
  </si>
  <si>
    <t>ANDREA CATALINA HERNANDEZ CORTES</t>
  </si>
  <si>
    <t>https://community.secop.gov.co/Public/Tendering/OpportunityDetail/Index?noticeUID=CO1.NTC.7424322&amp;isFromPublicArea=True&amp;isModal=true&amp;asPopupView=true</t>
  </si>
  <si>
    <t>ANT-CPS-20251284</t>
  </si>
  <si>
    <t>ADRIANA MARIA CASTAÑEDA RODRIGUEZ</t>
  </si>
  <si>
    <t>https://community.secop.gov.co/Public/Tendering/OpportunityDetail/Index?noticeUID=CO1.NTC.7427748&amp;isFromPublicArea=True&amp;isModal=true&amp;asPopupView=true</t>
  </si>
  <si>
    <t>ANT-CPS-20251285</t>
  </si>
  <si>
    <t>GUSTAVO ADOLFO PALOMINO MENDOZA</t>
  </si>
  <si>
    <t>https://community.secop.gov.co/Public/Tendering/OpportunityDetail/Index?noticeUID=CO1.NTC.7422693&amp;isFromPublicArea=True&amp;isModal=true&amp;asPopupView=true</t>
  </si>
  <si>
    <t>ANT-CPS-20251286</t>
  </si>
  <si>
    <t>MARCOS ARIEL TORRES GOMEZ</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</si>
  <si>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</si>
  <si>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https://community.secop.gov.co/Public/Tendering/OpportunityDetail/Index?noticeUID=CO1.NTC.7423338&amp;isFromPublicArea=True&amp;isModal=true&amp;asPopupView=true</t>
  </si>
  <si>
    <t>ANT-CPS-20251287</t>
  </si>
  <si>
    <t>JUAN JOSE PARDO VILLANUEVA</t>
  </si>
  <si>
    <t>https://community.secop.gov.co/Public/Tendering/OpportunityDetail/Index?noticeUID=CO1.NTC.7438461&amp;isFromPublicArea=True&amp;isModal=true&amp;asPopupView=true</t>
  </si>
  <si>
    <t>ANT-CPS-20251288</t>
  </si>
  <si>
    <t>JENIFFER ALEXANDRA CARABALI VALENCIA</t>
  </si>
  <si>
    <t>https://community.secop.gov.co/Public/Tendering/OpportunityDetail/Index?noticeUID=CO1.NTC.7439040&amp;isFromPublicArea=True&amp;isModal=true&amp;asPopupView=true</t>
  </si>
  <si>
    <t>ANT-CPS-20251289</t>
  </si>
  <si>
    <t>YURANY HIGUERA GROSSO</t>
  </si>
  <si>
    <t>https://community.secop.gov.co/Public/Tendering/OpportunityDetail/Index?noticeUID=CO1.NTC.7422697&amp;isFromPublicArea=True&amp;isModal=true&amp;asPopupView=true</t>
  </si>
  <si>
    <t>ANT-CPS-20251290</t>
  </si>
  <si>
    <t>MARIA PAULA ALBARRACIN GOMEZ</t>
  </si>
  <si>
    <t>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</si>
  <si>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https://community.secop.gov.co/Public/Tendering/OpportunityDetail/Index?noticeUID=CO1.NTC.7428766&amp;isFromPublicArea=True&amp;isModal=true&amp;asPopupView=true</t>
  </si>
  <si>
    <t>ANT-CPS-20251291</t>
  </si>
  <si>
    <t>JORGE ENRIQUE VARGAS CASTILLO</t>
  </si>
  <si>
    <t>https://community.secop.gov.co/Public/Tendering/OpportunityDetail/Index?noticeUID=CO1.NTC.7423095&amp;isFromPublicArea=True&amp;isModal=true&amp;asPopupView=true</t>
  </si>
  <si>
    <t>ANT-CPS-20251292</t>
  </si>
  <si>
    <t>YULY VANESSA LOPEZ PRIETO</t>
  </si>
  <si>
    <t>https://community.secop.gov.co/Public/Tendering/OpportunityDetail/Index?noticeUID=CO1.NTC.7424387&amp;isFromPublicArea=True&amp;isModal=true&amp;asPopupView=true</t>
  </si>
  <si>
    <t>ANT-CPS-20251293</t>
  </si>
  <si>
    <t>DIEGO ALBERTO PITA OBANDO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</si>
  <si>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</si>
  <si>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https://community.secop.gov.co/Public/Tendering/OpportunityDetail/Index?noticeUID=CO1.NTC.7423616&amp;isFromPublicArea=True&amp;isModal=true&amp;asPopupView=true</t>
  </si>
  <si>
    <t>ANT-CPS-20251294</t>
  </si>
  <si>
    <t>JHOAN CAMILO BOTERO ROJAS</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</si>
  <si>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</si>
  <si>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https://community.secop.gov.co/Public/Tendering/OpportunityDetail/Index?noticeUID=CO1.NTC.7426726&amp;isFromPublicArea=True&amp;isModal=true&amp;asPopupView=true</t>
  </si>
  <si>
    <t>ANT-CPS-20251295</t>
  </si>
  <si>
    <t>EDNA MARGARITA DIAZ ROMERO</t>
  </si>
  <si>
    <t>PRESTAR SERVICIOS PROFESIONALES PARA APOYAR, ACOMPAÑAR Y GESTIONAR EL DESARROLLO DE LAS ACTIVIDADES DE LA OFICINA DEL INSPECTOR DE LA GESTIÓN DE TIERRAS</t>
  </si>
  <si>
    <t>https://community.secop.gov.co/Public/Tendering/OpportunityDetail/Index?noticeUID=CO1.NTC.7426442&amp;isFromPublicArea=True&amp;isModal=true&amp;asPopupView=true</t>
  </si>
  <si>
    <t>ANT-CPS-20251296</t>
  </si>
  <si>
    <t>JAVIER ANDRES MENDOZA PUIN</t>
  </si>
  <si>
    <t>https://community.secop.gov.co/Public/Tendering/OpportunityDetail/Index?noticeUID=CO1.NTC.7426853&amp;isFromPublicArea=True&amp;isModal=true&amp;asPopupView=true</t>
  </si>
  <si>
    <t>ANT-CPS-20251297</t>
  </si>
  <si>
    <t>DYBHER TATYANA APONTE REYES</t>
  </si>
  <si>
    <t xml:space="preserve"> 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</si>
  <si>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https://community.secop.gov.co/Public/Tendering/OpportunityDetail/Index?noticeUID=CO1.NTC.7427211&amp;isFromPublicArea=True&amp;isModal=true&amp;asPopupView=true</t>
  </si>
  <si>
    <t>ANT-CPS-20251298</t>
  </si>
  <si>
    <t xml:space="preserve"> ANA MARIA PRIETO MARTINEZ </t>
  </si>
  <si>
    <t>https://community.secop.gov.co/Public/Tendering/OpportunityDetail/Index?noticeUID=CO1.NTC.7426633&amp;isFromPublicArea=True&amp;isModal=true&amp;asPopupView=true</t>
  </si>
  <si>
    <t>ANT-CPS-20251299</t>
  </si>
  <si>
    <t>EDSON ANDRES FONSECA SILVA</t>
  </si>
  <si>
    <t>https://community.secop.gov.co/Public/Tendering/OpportunityDetail/Index?noticeUID=CO1.NTC.7426491&amp;isFromPublicArea=True&amp;isModal=true&amp;asPopupView=true</t>
  </si>
  <si>
    <t>ANT-CPS-20251300</t>
  </si>
  <si>
    <t>MARIA FERNANDA HERNANDEZ VALCARCEL</t>
  </si>
  <si>
    <t>https://community.secop.gov.co/Public/Tendering/OpportunityDetail/Index?noticeUID=CO1.NTC.7427745&amp;isFromPublicArea=True&amp;isModal=true&amp;asPopupView=true</t>
  </si>
  <si>
    <t>ANT-CPS-20251301</t>
  </si>
  <si>
    <t>VIVIANA MACHUCA YEPES</t>
  </si>
  <si>
    <t>https://community.secop.gov.co/Public/Tendering/OpportunityDetail/Index?noticeUID=CO1.NTC.7427315&amp;isFromPublicArea=True&amp;isModal=true&amp;asPopupView=true</t>
  </si>
  <si>
    <t>ANT-CPS-20251302</t>
  </si>
  <si>
    <t>INGRID LIZETH ARGUELLO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</si>
  <si>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</si>
  <si>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https://community.secop.gov.co/Public/Tendering/OpportunityDetail/Index?noticeUID=CO1.NTC.7426657&amp;isFromPublicArea=True&amp;isModal=true&amp;asPopupView=true</t>
  </si>
  <si>
    <t>ANT-CPS-20251303</t>
  </si>
  <si>
    <t>DIANA MARCELA NUÑEZ CASTRO</t>
  </si>
  <si>
    <t>https://community.secop.gov.co/Public/Tendering/OpportunityDetail/Index?noticeUID=CO1.NTC.7429253&amp;isFromPublicArea=True&amp;isModal=true&amp;asPopupView=true</t>
  </si>
  <si>
    <t>ANT-CPS-20251304</t>
  </si>
  <si>
    <t>CAMILO ANDRES HERNANDEZ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</si>
  <si>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</si>
  <si>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https://community.secop.gov.co/Public/Tendering/OpportunityDetail/Index?noticeUID=CO1.NTC.7426625&amp;isFromPublicArea=True&amp;isModal=true&amp;asPopupView=true</t>
  </si>
  <si>
    <t>ANT-CPS-20251305</t>
  </si>
  <si>
    <t>ZULI XIMENA SALAZAR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</si>
  <si>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</si>
  <si>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https://community.secop.gov.co/Public/Tendering/OpportunityDetail/Index?noticeUID=CO1.NTC.7427005&amp;isFromPublicArea=True&amp;isModal=true&amp;asPopupView=true</t>
  </si>
  <si>
    <t>ANT-CPS-20251306</t>
  </si>
  <si>
    <t>JOHN FREDY JIMENEZ VIASUS</t>
  </si>
  <si>
    <t>https://community.secop.gov.co/Public/Tendering/OpportunityDetail/Index?noticeUID=CO1.NTC.7426461&amp;isFromPublicArea=True&amp;isModal=true&amp;asPopupView=true</t>
  </si>
  <si>
    <t>ANT-CPS-20251307</t>
  </si>
  <si>
    <t>MARÍA FERNANDA ROMERO AGUIRRE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</si>
  <si>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</si>
  <si>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https://community.secop.gov.co/Public/Tendering/OpportunityDetail/Index?noticeUID=CO1.NTC.7426546&amp;isFromPublicArea=True&amp;isModal=true&amp;asPopupView=true</t>
  </si>
  <si>
    <t>ANT-CPS-20251308</t>
  </si>
  <si>
    <t>MARIA ALEJANDRA MONTOYA SANABRIA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</si>
  <si>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</si>
  <si>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https://community.secop.gov.co/Public/Tendering/OpportunityDetail/Index?noticeUID=CO1.NTC.7426590&amp;isFromPublicArea=True&amp;isModal=true&amp;asPopupView=true</t>
  </si>
  <si>
    <t>ANT-CPS-20251309</t>
  </si>
  <si>
    <t>MARIA ANTONIA FORERO PERDOMO</t>
  </si>
  <si>
    <t>https://community.secop.gov.co/Public/Tendering/OpportunityDetail/Index?noticeUID=CO1.NTC.7426479&amp;isFromPublicArea=True&amp;isModal=true&amp;asPopupView=true</t>
  </si>
  <si>
    <t>ANT-CPS-20251310</t>
  </si>
  <si>
    <t>EDNA KATHERIN RAMÍREZ ORTÍZ</t>
  </si>
  <si>
    <t>https://community.secop.gov.co/Public/Tendering/OpportunityDetail/Index?noticeUID=CO1.NTC.7427054&amp;isFromPublicArea=True&amp;isModal=true&amp;asPopupView=true</t>
  </si>
  <si>
    <t>ANT-CPS-20251311</t>
  </si>
  <si>
    <t>CAMILO ANDRÉS ALBARRACÍN BARRERA</t>
  </si>
  <si>
    <t>https://community.secop.gov.co/Public/Tendering/OpportunityDetail/Index?noticeUID=CO1.NTC.7426480&amp;isFromPublicArea=True&amp;isModal=true&amp;asPopupView=true</t>
  </si>
  <si>
    <t>ANT-CPS-20251312</t>
  </si>
  <si>
    <t>CRISTIAN GILBERTO PLAZAS ROMERO</t>
  </si>
  <si>
    <t>https://community.secop.gov.co/Public/Tendering/OpportunityDetail/Index?noticeUID=CO1.NTC.7427022&amp;isFromPublicArea=True&amp;isModal=true&amp;asPopupView=true</t>
  </si>
  <si>
    <t>ANT-CPS-20251313</t>
  </si>
  <si>
    <t>CHRISTIAN JOSE ARDILA DIRGUA</t>
  </si>
  <si>
    <t xml:space="preserve">PRESTAR SERVICIOS PROFESIONALES EN EL ACOMPAÑAMIENTO, APOYO Y EJECUCION DE LAS ACTIVIDADES DERIVADAS DE LOS PROYECTOS, REQUERIMIENTOS Y TRAMITES ASIGNADOS EN EL MARCO DE LAS FUNCIONES DE LA SUBDIRECCION DE PROCESOS AGRARIOS Y GESTION JURIDICA. </t>
  </si>
  <si>
    <t>https://community.secop.gov.co/Public/Tendering/OpportunityDetail/Index?noticeUID=CO1.NTC.7427797&amp;isFromPublicArea=True&amp;isModal=true&amp;asPopupView=true</t>
  </si>
  <si>
    <t>ANT-CPS-20251314</t>
  </si>
  <si>
    <t>EDWIN JYEFFERSON FIGUEROA RIVERA</t>
  </si>
  <si>
    <t>https://community.secop.gov.co/Public/Tendering/OpportunityDetail/Index?noticeUID=CO1.NTC.7429456&amp;isFromPublicArea=True&amp;isModal=true&amp;asPopupView=true</t>
  </si>
  <si>
    <t>ANT-CPS-20251315</t>
  </si>
  <si>
    <t>ANDRES FELIPE SANCHEZ LOZANO</t>
  </si>
  <si>
    <t>https://community.secop.gov.co/Public/Tendering/OpportunityDetail/Index?noticeUID=CO1.NTC.7430239&amp;isFromPublicArea=True&amp;isModal=true&amp;asPopupView=true</t>
  </si>
  <si>
    <t>ANT-CPS-20251316</t>
  </si>
  <si>
    <t>SERGIO HERNAN GARZON AREVALO</t>
  </si>
  <si>
    <t>https://community.secop.gov.co/Public/Tendering/OpportunityDetail/Index?noticeUID=CO1.NTC.7440825&amp;isFromPublicArea=True&amp;isModal=true&amp;asPopupView=true</t>
  </si>
  <si>
    <t>ANT-CPS-20251317</t>
  </si>
  <si>
    <t>HERLY KETTY CARRILLO ORTIZ</t>
  </si>
  <si>
    <t>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 en el marco de los Contratos de Préstamo 8937 –CO (BM) y 4856/OC-CO (BID).</t>
  </si>
  <si>
    <t>https://community.secop.gov.co/Public/Tendering/OpportunityDetail/Index?noticeUID=CO1.NTC.7429778&amp;isFromPublicArea=True&amp;isModal=true&amp;asPopupView=true</t>
  </si>
  <si>
    <t>ANT-CPS-20251318</t>
  </si>
  <si>
    <t>VICTOR VARGAS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</si>
  <si>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</si>
  <si>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https://community.secop.gov.co/Public/Tendering/OpportunityDetail/Index?noticeUID=CO1.NTC.7430014&amp;isFromPublicArea=True&amp;isModal=true&amp;asPopupView=true</t>
  </si>
  <si>
    <t>ANT-CPS-20251319</t>
  </si>
  <si>
    <t>SINDY JOHANA PRADA MONTAÑO</t>
  </si>
  <si>
    <t>https://community.secop.gov.co/Public/Tendering/OpportunityDetail/Index?noticeUID=CO1.NTC.7429121&amp;isFromPublicArea=True&amp;isModal=true&amp;asPopupView=true</t>
  </si>
  <si>
    <t>ANT-CPS-20251320</t>
  </si>
  <si>
    <t>AURA MARIA ECHAVERRIA RODRIGUEZ</t>
  </si>
  <si>
    <t>https://community.secop.gov.co/Public/Tendering/OpportunityDetail/Index?noticeUID=CO1.NTC.7430050&amp;isFromPublicArea=True&amp;isModal=true&amp;asPopupView=true</t>
  </si>
  <si>
    <t>ANT-CPS-20251321</t>
  </si>
  <si>
    <t>ERIKA ANDREINA GALLO ESPINOSA</t>
  </si>
  <si>
    <t>https://community.secop.gov.co/Public/Tendering/OpportunityDetail/Index?noticeUID=CO1.NTC.7431277&amp;isFromPublicArea=True&amp;isModal=true&amp;asPopupView=true</t>
  </si>
  <si>
    <t>ANT-CPS-20251322</t>
  </si>
  <si>
    <t>PAOLA ANDREA DIAZ VALDERRAMA</t>
  </si>
  <si>
    <t>https://community.secop.gov.co/Public/Tendering/OpportunityDetail/Index?noticeUID=CO1.NTC.7429284&amp;isFromPublicArea=True&amp;isModal=true&amp;asPopupView=true</t>
  </si>
  <si>
    <t>ANT-CPS-20251323</t>
  </si>
  <si>
    <t>FERNEY ALEJANDRO ALVAREZ TORRES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</si>
  <si>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</si>
  <si>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https://community.secop.gov.co/Public/Tendering/OpportunityDetail/Index?noticeUID=CO1.NTC.7431075&amp;isFromPublicArea=True&amp;isModal=true&amp;asPopupView=true</t>
  </si>
  <si>
    <t>ANT-CPS-20251324</t>
  </si>
  <si>
    <t>JORGE SLEITHER CASTRO SANCHEZ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</si>
  <si>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</si>
  <si>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https://community.secop.gov.co/Public/Tendering/OpportunityDetail/Index?noticeUID=CO1.NTC.7436087&amp;isFromPublicArea=True&amp;isModal=true&amp;asPopupView=true</t>
  </si>
  <si>
    <t>ANT-CPS-20251325</t>
  </si>
  <si>
    <t>HUGO NEL JIMENEZ HERRERA</t>
  </si>
  <si>
    <t>https://community.secop.gov.co/Public/Tendering/OpportunityDetail/Index?noticeUID=CO1.NTC.7431973&amp;isFromPublicArea=True&amp;isModal=true&amp;asPopupView=true</t>
  </si>
  <si>
    <t>ANT-CPS-20251326</t>
  </si>
  <si>
    <t>LEDYS DEL CARMEN VILLALBA VIZCAINO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</si>
  <si>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</si>
  <si>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https://community.secop.gov.co/Public/Tendering/OpportunityDetail/Index?noticeUID=CO1.NTC.7430767&amp;isFromPublicArea=True&amp;isModal=true&amp;asPopupView=true</t>
  </si>
  <si>
    <t>ANT-CPS-20251327</t>
  </si>
  <si>
    <t>ELIECER ALEXANDER GARCIA CORTES</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</si>
  <si>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</si>
  <si>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https://community.secop.gov.co/Public/Tendering/OpportunityDetail/Index?noticeUID=CO1.NTC.7431241&amp;isFromPublicArea=True&amp;isModal=true&amp;asPopupView=true</t>
  </si>
  <si>
    <t>ANT-CPS-20251328</t>
  </si>
  <si>
    <t>LUZ ANGELA ESCOBAR LOTTA</t>
  </si>
  <si>
    <t>https://community.secop.gov.co/Public/Tendering/OpportunityDetail/Index?noticeUID=CO1.NTC.7431957&amp;isFromPublicArea=True&amp;isModal=true&amp;asPopupView=true</t>
  </si>
  <si>
    <t>ANT-CPS-20251329</t>
  </si>
  <si>
    <t>HAROLD WILSON PEÑA URUEÑA</t>
  </si>
  <si>
    <t>https://community.secop.gov.co/Public/Tendering/OpportunityDetail/Index?noticeUID=CO1.NTC.7431963&amp;isFromPublicArea=True&amp;isModal=true&amp;asPopupView=true</t>
  </si>
  <si>
    <t>ANT-CPS-20251330</t>
  </si>
  <si>
    <t>JORGE ARTURO MORALES RODRIGUEZ</t>
  </si>
  <si>
    <t>https://community.secop.gov.co/Public/Tendering/OpportunityDetail/Index?noticeUID=CO1.NTC.7432133&amp;isFromPublicArea=True&amp;isModal=true&amp;asPopupView=true</t>
  </si>
  <si>
    <t>ANT-CPS-20251331</t>
  </si>
  <si>
    <t>WILLIAM ALBERTO RUBIO HERRERA</t>
  </si>
  <si>
    <t>https://community.secop.gov.co/Public/Tendering/OpportunityDetail/Index?noticeUID=CO1.NTC.7436215&amp;isFromPublicArea=True&amp;isModal=true&amp;asPopupView=true</t>
  </si>
  <si>
    <t>ANT-CPS-20251332</t>
  </si>
  <si>
    <t>YEFERSON ANDRES GONZALEZ REYES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</si>
  <si>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</si>
  <si>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https://community.secop.gov.co/Public/Tendering/OpportunityDetail/Index?noticeUID=CO1.NTC.7432121&amp;isFromPublicArea=True&amp;isModal=true&amp;asPopupView=true</t>
  </si>
  <si>
    <t>ANT-CPS-20251333</t>
  </si>
  <si>
    <t>CRISTIAN CAMILO PLAZAS TAPIAS</t>
  </si>
  <si>
    <t>https://community.secop.gov.co/Public/Tendering/OpportunityDetail/Index?noticeUID=CO1.NTC.7432991&amp;isFromPublicArea=True&amp;isModal=true&amp;asPopupView=true</t>
  </si>
  <si>
    <t>ANT-CPS-20251334</t>
  </si>
  <si>
    <t>JUAN SEBASTIAN IDARRAGA TRIVIÑO</t>
  </si>
  <si>
    <t>https://community.secop.gov.co/Public/Tendering/OpportunityDetail/Index?noticeUID=CO1.NTC.7431157&amp;isFromPublicArea=True&amp;isModal=true&amp;asPopupView=true</t>
  </si>
  <si>
    <t>ANT-CPS-20251335</t>
  </si>
  <si>
    <t>LISETH ANGELICA CORREDOR SANCHEZ</t>
  </si>
  <si>
    <t>https://community.secop.gov.co/Public/Tendering/OpportunityDetail/Index?noticeUID=CO1.NTC.7437992&amp;isFromPublicArea=True&amp;isModal=true&amp;asPopupView=true</t>
  </si>
  <si>
    <t>ANT-CPS-20251336</t>
  </si>
  <si>
    <t>EVELYN VANESSA GARCÍA PARRA</t>
  </si>
  <si>
    <t>https://community.secop.gov.co/Public/Tendering/OpportunityDetail/Index?noticeUID=CO1.NTC.7431393&amp;isFromPublicArea=True&amp;isModal=true&amp;asPopupView=true</t>
  </si>
  <si>
    <t>ANT-CPS-20251337</t>
  </si>
  <si>
    <t>MICHEL COSME SANDOVAL</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</si>
  <si>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</si>
  <si>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https://community.secop.gov.co/Public/Tendering/OpportunityDetail/Index?noticeUID=CO1.NTC.7432615&amp;isFromPublicArea=True&amp;isModal=true&amp;asPopupView=true</t>
  </si>
  <si>
    <t>ANT-CPS-20251339</t>
  </si>
  <si>
    <t>ANA MARIA GONZALEZ ALONSO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</si>
  <si>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</si>
  <si>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https://community.secop.gov.co/Public/Tendering/OpportunityDetail/Index?noticeUID=CO1.NTC.7432353&amp;isFromPublicArea=True&amp;isModal=true&amp;asPopupView=true</t>
  </si>
  <si>
    <t>ANT-CPS-20251340</t>
  </si>
  <si>
    <t>YENIFER SANTOS BRAND</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</si>
  <si>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</si>
  <si>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https://community.secop.gov.co/Public/Tendering/OpportunityDetail/Index?noticeUID=CO1.NTC.7436067&amp;isFromPublicArea=True&amp;isModal=true&amp;asPopupView=true</t>
  </si>
  <si>
    <t>ANT-CPS-20251341</t>
  </si>
  <si>
    <t>DARIO FERNANDO RIVAS PANTOJA</t>
  </si>
  <si>
    <t>https://community.secop.gov.co/Public/Tendering/OpportunityDetail/Index?noticeUID=CO1.NTC.7433489&amp;isFromPublicArea=True&amp;isModal=true&amp;asPopupView=true</t>
  </si>
  <si>
    <t>ANT-CPS-20251342</t>
  </si>
  <si>
    <t>JESSICA PAOLA GUZMAN PEREZ</t>
  </si>
  <si>
    <t>https://community.secop.gov.co/Public/Tendering/OpportunityDetail/Index?noticeUID=CO1.NTC.7434936&amp;isFromPublicArea=True&amp;isModal=true&amp;asPopupView=true</t>
  </si>
  <si>
    <t>ANT-CPS-20251343</t>
  </si>
  <si>
    <t>JEIMY VALENTINA GUTIERREZ PORES</t>
  </si>
  <si>
    <t>https://community.secop.gov.co/Public/Tendering/OpportunityDetail/Index?noticeUID=CO1.NTC.7434958&amp;isFromPublicArea=True&amp;isModal=true&amp;asPopupView=true</t>
  </si>
  <si>
    <t>ANT-CPS-20251344</t>
  </si>
  <si>
    <t>MARIO ALEJANDRO PINZON LEON</t>
  </si>
  <si>
    <t>https://community.secop.gov.co/Public/Tendering/OpportunityDetail/Index?noticeUID=CO1.NTC.7434966&amp;isFromPublicArea=True&amp;isModal=true&amp;asPopupView=true</t>
  </si>
  <si>
    <t>ANT-CPS-20251345</t>
  </si>
  <si>
    <t>SANTIAGO LOPEZ GALAN</t>
  </si>
  <si>
    <t>https://community.secop.gov.co/Public/Tendering/OpportunityDetail/Index?noticeUID=CO1.NTC.7434021&amp;isFromPublicArea=True&amp;isModal=true&amp;asPopupView=true</t>
  </si>
  <si>
    <t>ANT-CPS-20251346</t>
  </si>
  <si>
    <t>KELLY LORENA PUENTES RESTREPO</t>
  </si>
  <si>
    <t>https://community.secop.gov.co/Public/Tendering/OpportunityDetail/Index?noticeUID=CO1.NTC.7435641&amp;isFromPublicArea=True&amp;isModal=true&amp;asPopupView=true</t>
  </si>
  <si>
    <t>ANT-CPS-20251347</t>
  </si>
  <si>
    <t>RAMON BECERRA ROJAS</t>
  </si>
  <si>
    <t>https://community.secop.gov.co/Public/Tendering/OpportunityDetail/Index?noticeUID=CO1.NTC.7434245&amp;isFromPublicArea=True&amp;isModal=true&amp;asPopupView=true</t>
  </si>
  <si>
    <t>ANT-CPS-20251348</t>
  </si>
  <si>
    <t>LAURA ISABEL ROJAS PÁEZ</t>
  </si>
  <si>
    <t>https://community.secop.gov.co/Public/Tendering/OpportunityDetail/Index?noticeUID=CO1.NTC.7434515&amp;isFromPublicArea=True&amp;isModal=true&amp;asPopupView=true</t>
  </si>
  <si>
    <t>ANT-CPS-20251349</t>
  </si>
  <si>
    <t xml:space="preserve">CILZANIA CARDENAS CORDOBA </t>
  </si>
  <si>
    <t>Prestar servicios profesionales de consultor individual como Profesional de Apoyo a la implementación del Procedimiento único de Ordenamiento Social de la Propiedad Rural en la Subdirección de Acceso a Tierras en Zonas Focalizadas SATZF de la ANT -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</si>
  <si>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https://community.secop.gov.co/Public/Tendering/OpportunityDetail/Index?noticeUID=CO1.NTC.7439063&amp;isFromPublicArea=True&amp;isModal=true&amp;asPopupView=true</t>
  </si>
  <si>
    <t>ANT-CPS-20251350</t>
  </si>
  <si>
    <t>ANDERSON MARTÍNEZ VAHOS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</si>
  <si>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</si>
  <si>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https://community.secop.gov.co/Public/Tendering/OpportunityDetail/Index?noticeUID=CO1.NTC.7434189&amp;isFromPublicArea=True&amp;isModal=true&amp;asPopupView=true</t>
  </si>
  <si>
    <t>ANT-CPS-20251351</t>
  </si>
  <si>
    <t>CARLOS ANDRES AGUIRRE BUITRAGO</t>
  </si>
  <si>
    <t>https://community.secop.gov.co/Public/Tendering/OpportunityDetail/Index?noticeUID=CO1.NTC.7434461&amp;isFromPublicArea=True&amp;isModal=true&amp;asPopupView=true</t>
  </si>
  <si>
    <t>ANT-CPS-20251352</t>
  </si>
  <si>
    <t>VANESSA CAROLINA GUTIERREZ MADRID</t>
  </si>
  <si>
    <t>https://community.secop.gov.co/Public/Tendering/OpportunityDetail/Index?noticeUID=CO1.NTC.7434767&amp;isFromPublicArea=True&amp;isModal=true&amp;asPopupView=true</t>
  </si>
  <si>
    <t>ANT-CPS-20251353</t>
  </si>
  <si>
    <t>SANDRA LORENA LEON WALTEROS</t>
  </si>
  <si>
    <t>https://community.secop.gov.co/Public/Tendering/OpportunityDetail/Index?noticeUID=CO1.NTC.7437028&amp;isFromPublicArea=True&amp;isModal=true&amp;asPopupView=true</t>
  </si>
  <si>
    <t>ANT-CPS-20251354</t>
  </si>
  <si>
    <t>DIANA ESMERALDA HERRERA PATIÑO</t>
  </si>
  <si>
    <t>https://community.secop.gov.co/Public/Tendering/OpportunityDetail/Index?noticeUID=CO1.NTC.7436110&amp;isFromPublicArea=True&amp;isModal=true&amp;asPopupView=true</t>
  </si>
  <si>
    <t>ANT-CPS-20251355</t>
  </si>
  <si>
    <t>DARKIS DANIELA RIVERA GONZALEZ</t>
  </si>
  <si>
    <t>https://community.secop.gov.co/Public/Tendering/OpportunityDetail/Index?noticeUID=CO1.NTC.7437044&amp;isFromPublicArea=True&amp;isModal=true&amp;asPopupView=true</t>
  </si>
  <si>
    <t>ANT-CPS-20251356</t>
  </si>
  <si>
    <t>DANIELA ROMERO QUIÑONEZ</t>
  </si>
  <si>
    <t>https://community.secop.gov.co/Public/Tendering/OpportunityDetail/Index?noticeUID=CO1.NTC.7437873&amp;isFromPublicArea=True&amp;isModal=true&amp;asPopupView=true</t>
  </si>
  <si>
    <t>ANT-CPS-20251357</t>
  </si>
  <si>
    <t>DIEGO IVAN DEANTONIO AVILA</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</si>
  <si>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</si>
  <si>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https://community.secop.gov.co/Public/Tendering/OpportunityDetail/Index?noticeUID=CO1.NTC.7437624&amp;isFromPublicArea=True&amp;isModal=true&amp;asPopupView=true</t>
  </si>
  <si>
    <t>ANT-CPS-20251359</t>
  </si>
  <si>
    <t>SARA VIVIANA CARRERO PUENTES</t>
  </si>
  <si>
    <t>https://community.secop.gov.co/Public/Tendering/OpportunityDetail/Index?noticeUID=CO1.NTC.7437883&amp;isFromPublicArea=True&amp;isModal=true&amp;asPopupView=true</t>
  </si>
  <si>
    <t>ANT-CPS-20251360</t>
  </si>
  <si>
    <t>MIRYAM GONZALEZ VILLAMIL</t>
  </si>
  <si>
    <t>https://community.secop.gov.co/Public/Tendering/OpportunityDetail/Index?noticeUID=CO1.NTC.7437571&amp;isFromPublicArea=True&amp;isModal=true&amp;asPopupView=true</t>
  </si>
  <si>
    <t>ANT-CPS-20251361</t>
  </si>
  <si>
    <t>MERLING MERCEDES MINA MINA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</si>
  <si>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</si>
  <si>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https://community.secop.gov.co/Public/Tendering/OpportunityDetail/Index?noticeUID=CO1.NTC.7437650&amp;isFromPublicArea=True&amp;isModal=true&amp;asPopupView=true</t>
  </si>
  <si>
    <t>ANT-CPS-20251362</t>
  </si>
  <si>
    <t>ANDREA PADILLA ARBOLEDA</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</si>
  <si>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</si>
  <si>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https://community.secop.gov.co/Public/Tendering/OpportunityDetail/Index?noticeUID=CO1.NTC.7438021&amp;isFromPublicArea=True&amp;isModal=true&amp;asPopupView=true</t>
  </si>
  <si>
    <t>ANT-CPS-20251363</t>
  </si>
  <si>
    <t>LIDIA ANDREA TORRES MOGOLLON</t>
  </si>
  <si>
    <t>https://community.secop.gov.co/Public/Tendering/OpportunityDetail/Index?noticeUID=CO1.NTC.7438049&amp;isFromPublicArea=True&amp;isModal=true&amp;asPopupView=true</t>
  </si>
  <si>
    <t>ANT-CPS-20251364</t>
  </si>
  <si>
    <t>DIANA MARGARITA BEJARANO ROMERO</t>
  </si>
  <si>
    <t>https://community.secop.gov.co/Public/Tendering/OpportunityDetail/Index?noticeUID=CO1.NTC.7438087&amp;isFromPublicArea=True&amp;isModal=true&amp;asPopupView=true</t>
  </si>
  <si>
    <t>ANT-CPS-20251365</t>
  </si>
  <si>
    <t>BRIAN STEVEN CARRILLO LARGO</t>
  </si>
  <si>
    <t>https://community.secop.gov.co/Public/Tendering/OpportunityDetail/Index?noticeUID=CO1.NTC.7437700&amp;isFromPublicArea=True&amp;isModal=true&amp;asPopupView=true</t>
  </si>
  <si>
    <t>ANT-CPS-20251366</t>
  </si>
  <si>
    <t>FLOR MARINA NIÑO</t>
  </si>
  <si>
    <t>https://community.secop.gov.co/Public/Tendering/OpportunityDetail/Index?noticeUID=CO1.NTC.7437479&amp;isFromPublicArea=True&amp;isModal=true&amp;asPopupView=true</t>
  </si>
  <si>
    <t>ANT-CPS-20251367</t>
  </si>
  <si>
    <t>MANUEL EDUARDO DUARTE OSTOS</t>
  </si>
  <si>
    <t>https://community.secop.gov.co/Public/Tendering/OpportunityDetail/Index?noticeUID=CO1.NTC.7438042&amp;isFromPublicArea=True&amp;isModal=true&amp;asPopupView=true</t>
  </si>
  <si>
    <t>ANT-CPS-20251368</t>
  </si>
  <si>
    <t>CARLOS HUMBERTO ARIAS DUARTE</t>
  </si>
  <si>
    <t>https://community.secop.gov.co/Public/Tendering/OpportunityDetail/Index?noticeUID=CO1.NTC.7439994&amp;isFromPublicArea=True&amp;isModal=true&amp;asPopupView=true</t>
  </si>
  <si>
    <t>ANT-CPS-20251369</t>
  </si>
  <si>
    <t>MONICA ROCIO CAMACHO JOVEN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</si>
  <si>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</si>
  <si>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https://community.secop.gov.co/Public/Tendering/OpportunityDetail/Index?noticeUID=CO1.NTC.7438498&amp;isFromPublicArea=True&amp;isModal=true&amp;asPopupView=true</t>
  </si>
  <si>
    <t>ANT-CPS-20251370</t>
  </si>
  <si>
    <t>NATALIA NAVARRETE JIMÉNEZ</t>
  </si>
  <si>
    <t>https://community.secop.gov.co/Public/Tendering/OpportunityDetail/Index?noticeUID=CO1.NTC.7438952&amp;isFromPublicArea=True&amp;isModal=true&amp;asPopupView=true</t>
  </si>
  <si>
    <t>ANT-CPS-20251371</t>
  </si>
  <si>
    <t>LINDA CAROLINA COLLAZOS BARRERA</t>
  </si>
  <si>
    <t>https://community.secop.gov.co/Public/Tendering/OpportunityDetail/Index?noticeUID=CO1.NTC.7439834&amp;isFromPublicArea=True&amp;isModal=true&amp;asPopupView=true</t>
  </si>
  <si>
    <t>ANT-CPS-20251372</t>
  </si>
  <si>
    <t>LORNA TAMAYO MARTINEZ</t>
  </si>
  <si>
    <t>https://community.secop.gov.co/Public/Tendering/OpportunityDetail/Index?noticeUID=CO1.NTC.7440686&amp;isFromPublicArea=True&amp;isModal=true&amp;asPopupView=true</t>
  </si>
  <si>
    <t>ANT-CPS-20251373</t>
  </si>
  <si>
    <t>LIZBETH ASTRID MANRIQUE ZUÑIGA</t>
  </si>
  <si>
    <t>https://community.secop.gov.co/Public/Tendering/OpportunityDetail/Index?noticeUID=CO1.NTC.7439488&amp;isFromPublicArea=True&amp;isModal=true&amp;asPopupView=true</t>
  </si>
  <si>
    <t>ANT-CPS-20251374</t>
  </si>
  <si>
    <t>DAVID EDUARDO QUINTERO ACHURY</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</si>
  <si>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</si>
  <si>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https://community.secop.gov.co/Public/Tendering/OpportunityDetail/Index?noticeUID=CO1.NTC.7439751&amp;isFromPublicArea=True&amp;isModal=true&amp;asPopupView=true</t>
  </si>
  <si>
    <t>ANT-CPS-20251375</t>
  </si>
  <si>
    <t>ANDREA CALDERON GOMEZ</t>
  </si>
  <si>
    <t>https://community.secop.gov.co/Public/Tendering/OpportunityDetail/Index?noticeUID=CO1.NTC.7439959&amp;isFromPublicArea=True&amp;isModal=true&amp;asPopupView=true</t>
  </si>
  <si>
    <t>ANT-CPS-20251376</t>
  </si>
  <si>
    <t>OSCAR SAMIR MARTINEZ PEÑA</t>
  </si>
  <si>
    <t>https://community.secop.gov.co/Public/Tendering/OpportunityDetail/Index?noticeUID=CO1.NTC.7440398&amp;isFromPublicArea=True&amp;isModal=true&amp;asPopupView=true</t>
  </si>
  <si>
    <t>ANT-CPS-20251377</t>
  </si>
  <si>
    <t>HUGO ANDRES ISAZA VEGA</t>
  </si>
  <si>
    <t>https://community.secop.gov.co/Public/Tendering/OpportunityDetail/Index?noticeUID=CO1.NTC.7445470&amp;isFromPublicArea=True&amp;isModal=true&amp;asPopupView=true</t>
  </si>
  <si>
    <t>ANT-CPS-20251378</t>
  </si>
  <si>
    <t>LEONARDO ENRIQUE DIAZ ESPINOZA</t>
  </si>
  <si>
    <t>https://community.secop.gov.co/Public/Tendering/OpportunityDetail/Index?noticeUID=CO1.NTC.7440597&amp;isFromPublicArea=True&amp;isModal=true&amp;asPopupView=true</t>
  </si>
  <si>
    <t>ANT-CPS-20251379</t>
  </si>
  <si>
    <t>CESAR AUGUSTO SOLANO CHALARCA</t>
  </si>
  <si>
    <t>https://community.secop.gov.co/Public/Tendering/OpportunityDetail/Index?noticeUID=CO1.NTC.7439362&amp;isFromPublicArea=True&amp;isModal=true&amp;asPopupView=true</t>
  </si>
  <si>
    <t>ANT-CPS-20251380</t>
  </si>
  <si>
    <t>FABIO ALEJANDRO DAVILA MARTINEZ</t>
  </si>
  <si>
    <t>https://community.secop.gov.co/Public/Tendering/OpportunityDetail/Index?noticeUID=CO1.NTC.7440605&amp;isFromPublicArea=True&amp;isModal=true&amp;asPopupView=true</t>
  </si>
  <si>
    <t>ANT-CPS-20251381</t>
  </si>
  <si>
    <t>DAVID RICARDO GARCIA APOLINAR</t>
  </si>
  <si>
    <t>https://community.secop.gov.co/Public/Tendering/OpportunityDetail/Index?noticeUID=CO1.NTC.7439219&amp;isFromPublicArea=True&amp;isModal=true&amp;asPopupView=true</t>
  </si>
  <si>
    <t>ANT-CPS-20251382</t>
  </si>
  <si>
    <t>LILIANA ANDREA VILLALOBOS CAVIATIVA</t>
  </si>
  <si>
    <t>https://community.secop.gov.co/Public/Tendering/OpportunityDetail/Index?noticeUID=CO1.NTC.7438985&amp;isFromPublicArea=True&amp;isModal=true&amp;asPopupView=true</t>
  </si>
  <si>
    <t>ANT-CPS-20251383</t>
  </si>
  <si>
    <t>JOHANA OLIVA DIAZ AGUAS</t>
  </si>
  <si>
    <t>https://community.secop.gov.co/Public/Tendering/OpportunityDetail/Index?noticeUID=CO1.NTC.7439322&amp;isFromPublicArea=True&amp;isModal=true&amp;asPopupView=true</t>
  </si>
  <si>
    <t>ANT-CPS-20251384</t>
  </si>
  <si>
    <t>LEIDY MARIANA CANTOR RODRÍGUEZ</t>
  </si>
  <si>
    <t>https://community.secop.gov.co/Public/Tendering/OpportunityDetail/Index?noticeUID=CO1.NTC.7440748&amp;isFromPublicArea=True&amp;isModal=true&amp;asPopupView=true</t>
  </si>
  <si>
    <t>ANT-CPS-20251385</t>
  </si>
  <si>
    <t>ESTEPHANY DANIELA ORDOÑEZ PIZO</t>
  </si>
  <si>
    <t>https://community.secop.gov.co/Public/Tendering/OpportunityDetail/Index?noticeUID=CO1.NTC.7444830&amp;isFromPublicArea=True&amp;isModal=true&amp;asPopupView=true</t>
  </si>
  <si>
    <t>ANT-CPS-20251386</t>
  </si>
  <si>
    <t>EDGAR ANDREZ GOMEZ GUERRERO</t>
  </si>
  <si>
    <t>https://community.secop.gov.co/Public/Tendering/OpportunityDetail/Index?noticeUID=CO1.NTC.7441103&amp;isFromPublicArea=True&amp;isModal=true&amp;asPopupView=true</t>
  </si>
  <si>
    <t>ANT-CPS-20251387</t>
  </si>
  <si>
    <t>MÓNICA LISETTE MAYORGA ESPEJO</t>
  </si>
  <si>
    <t>https://community.secop.gov.co/Public/Tendering/OpportunityDetail/Index?noticeUID=CO1.NTC.7440167&amp;isFromPublicArea=True&amp;isModal=true&amp;asPopupView=true</t>
  </si>
  <si>
    <t>ANT-CPS-20251388</t>
  </si>
  <si>
    <t>ANA MARIA GARZON PEÑA</t>
  </si>
  <si>
    <t>https://community.secop.gov.co/Public/Tendering/OpportunityDetail/Index?noticeUID=CO1.NTC.7439706&amp;isFromPublicArea=True&amp;isModal=true&amp;asPopupView=true</t>
  </si>
  <si>
    <t>ANT-CPS-20251389</t>
  </si>
  <si>
    <t>JAIR ELIAS OCHOA ALVAREZ</t>
  </si>
  <si>
    <t>https://community.secop.gov.co/Public/Tendering/OpportunityDetail/Index?noticeUID=CO1.NTC.7439727&amp;isFromPublicArea=True&amp;isModal=true&amp;asPopupView=true</t>
  </si>
  <si>
    <t>ANT-CPS-20251390</t>
  </si>
  <si>
    <t>MARIA CAMILA VARGAS GIL</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</si>
  <si>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</si>
  <si>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https://community.secop.gov.co/Public/Tendering/OpportunityDetail/Index?noticeUID=CO1.NTC.7443811&amp;isFromPublicArea=True&amp;isModal=true&amp;asPopupView=true</t>
  </si>
  <si>
    <t>ANT-CPS-20251391</t>
  </si>
  <si>
    <t>DIANA MARCELA RINCON MONTOYA</t>
  </si>
  <si>
    <t>https://community.secop.gov.co/Public/Tendering/OpportunityDetail/Index?noticeUID=CO1.NTC.7448366&amp;isFromPublicArea=True&amp;isModal=true&amp;asPopupView=true</t>
  </si>
  <si>
    <t>ANT-CPS-20251392</t>
  </si>
  <si>
    <t>YUDITH LORENA SANABRIA REINA</t>
  </si>
  <si>
    <t>https://community.secop.gov.co/Public/Tendering/OpportunityDetail/Index?noticeUID=CO1.NTC.7448378&amp;isFromPublicArea=True&amp;isModal=true&amp;asPopupView=true</t>
  </si>
  <si>
    <t>ANT-CPS-20251393</t>
  </si>
  <si>
    <t>WILLIAN CORTES BOLIVAR</t>
  </si>
  <si>
    <t>https://community.secop.gov.co/Public/Tendering/OpportunityDetail/Index?noticeUID=CO1.NTC.7440839&amp;isFromPublicArea=True&amp;isModal=true&amp;asPopupView=true</t>
  </si>
  <si>
    <t>ANT-CPS-20251394</t>
  </si>
  <si>
    <t>MOISES DAVID VEGA SUAREZ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</si>
  <si>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</si>
  <si>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https://community.secop.gov.co/Public/Tendering/OpportunityDetail/Index?noticeUID=CO1.NTC.7441244&amp;isFromPublicArea=True&amp;isModal=true&amp;asPopupView=true</t>
  </si>
  <si>
    <t>ANT-CPS-20251395</t>
  </si>
  <si>
    <t>ANTONIO ERESMID SANGUINO PAEZ</t>
  </si>
  <si>
    <t>https://community.secop.gov.co/Public/Tendering/OpportunityDetail/Index?noticeUID=CO1.NTC.7440731&amp;isFromPublicArea=True&amp;isModal=true&amp;asPopupView=true</t>
  </si>
  <si>
    <t>ANT-CPS-20251396</t>
  </si>
  <si>
    <t>LAURA DANIELA ZULUAGA CHAVES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</si>
  <si>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</si>
  <si>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https://community.secop.gov.co/Public/Tendering/OpportunityDetail/Index?noticeUID=CO1.NTC.7440956&amp;isFromPublicArea=True&amp;isModal=true&amp;asPopupView=true</t>
  </si>
  <si>
    <t>ANT-CPS-20251397</t>
  </si>
  <si>
    <t>LAURA DANIELA GAONA CARDOZO</t>
  </si>
  <si>
    <t>https://community.secop.gov.co/Public/Tendering/OpportunityDetail/Index?noticeUID=CO1.NTC.7441248&amp;isFromPublicArea=True&amp;isModal=true&amp;asPopupView=true</t>
  </si>
  <si>
    <t>ANT-CPS-20251398</t>
  </si>
  <si>
    <t>MARIO ROGE OSPINA RODRIGUEZ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</si>
  <si>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</si>
  <si>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https://community.secop.gov.co/Public/Tendering/OpportunityDetail/Index?noticeUID=CO1.NTC.7440772&amp;isFromPublicArea=True&amp;isModal=true&amp;asPopupView=true</t>
  </si>
  <si>
    <t>ANT-CPS-20251399</t>
  </si>
  <si>
    <t>NATALIA DOMINGUEZ SILVA</t>
  </si>
  <si>
    <t>https://community.secop.gov.co/Public/Tendering/OpportunityDetail/Index?noticeUID=CO1.NTC.7444904&amp;isFromPublicArea=True&amp;isModal=true&amp;asPopupView=true</t>
  </si>
  <si>
    <t>ANT-CPS-20251400</t>
  </si>
  <si>
    <t>ANA MARIA CHAQUEA LEAL</t>
  </si>
  <si>
    <t>https://community.secop.gov.co/Public/Tendering/OpportunityDetail/Index?noticeUID=CO1.NTC.7444054&amp;isFromPublicArea=True&amp;isModal=true&amp;asPopupView=true</t>
  </si>
  <si>
    <t>ANT-CPS-20251401</t>
  </si>
  <si>
    <t>DANIELA SILVA PEDROZA</t>
  </si>
  <si>
    <t>https://community.secop.gov.co/Public/Tendering/OpportunityDetail/Index?noticeUID=CO1.NTC.7441761&amp;isFromPublicArea=True&amp;isModal=true&amp;asPopupView=true</t>
  </si>
  <si>
    <t>ANT-CPS-20251402</t>
  </si>
  <si>
    <t>BRAYAN DAVID GUZMAN</t>
  </si>
  <si>
    <t>https://community.secop.gov.co/Public/Tendering/OpportunityDetail/Index?noticeUID=CO1.NTC.7440950&amp;isFromPublicArea=True&amp;isModal=true&amp;asPopupView=true</t>
  </si>
  <si>
    <t>ANT-CPS-20251403</t>
  </si>
  <si>
    <t>JEHYSON ESTEBAN GARCIA GALAN</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</si>
  <si>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</si>
  <si>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https://community.secop.gov.co/Public/Tendering/OpportunityDetail/Index?noticeUID=CO1.NTC.7441146&amp;isFromPublicArea=True&amp;isModal=true&amp;asPopupView=true</t>
  </si>
  <si>
    <t>ANT-CPS-20251404</t>
  </si>
  <si>
    <t>LADY FERNANDA PALACIOS</t>
  </si>
  <si>
    <t>https://community.secop.gov.co/Public/Tendering/OpportunityDetail/Index?noticeUID=CO1.NTC.7445468&amp;isFromPublicArea=True&amp;isModal=true&amp;asPopupView=true</t>
  </si>
  <si>
    <t>ANT-CPS-20251405</t>
  </si>
  <si>
    <t>SOLANJY AUDREY ACOSTA URREGO</t>
  </si>
  <si>
    <t>https://community.secop.gov.co/Public/Tendering/OpportunityDetail/Index?noticeUID=CO1.NTC.7449213&amp;isFromPublicArea=True&amp;isModal=true&amp;asPopupView=true</t>
  </si>
  <si>
    <t>ANT-CPS-20251406</t>
  </si>
  <si>
    <t>JIMMY OSWALDO MARTÍNEZ RIVERA</t>
  </si>
  <si>
    <t xml:space="preserve">Prestar servicios profesionales a la agencia nacional de tierras, en la implementación y desarrollo delos procesos, procedimientos misionales y las diferentes actuaciones administrativas, que se adelanten en la subdirección de administración de tierras de la nación. </t>
  </si>
  <si>
    <t>https://community.secop.gov.co/Public/Tendering/OpportunityDetail/Index?noticeUID=CO1.NTC.7449239&amp;isFromPublicArea=True&amp;isModal=true&amp;asPopupView=true</t>
  </si>
  <si>
    <t>ANT-CPS-20251407</t>
  </si>
  <si>
    <t>LADY JASMIN QUIÑONES CASTILLO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</si>
  <si>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</si>
  <si>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https://community.secop.gov.co/Public/Tendering/OpportunityDetail/Index?noticeUID=CO1.NTC.7446922&amp;isFromPublicArea=True&amp;isModal=true&amp;asPopupView=true</t>
  </si>
  <si>
    <t>ANT-CPS-20251410</t>
  </si>
  <si>
    <t>SANDRA ROSAURA PARRA SERNA</t>
  </si>
  <si>
    <t>https://community.secop.gov.co/Public/Tendering/OpportunityDetail/Index?noticeUID=CO1.NTC.7442103&amp;isFromPublicArea=True&amp;isModal=true&amp;asPopupView=true</t>
  </si>
  <si>
    <t>ANT-CPS-20251411</t>
  </si>
  <si>
    <t>DIEGO ALBERTO QUIÑONEZ</t>
  </si>
  <si>
    <t>https://community.secop.gov.co/Public/Tendering/OpportunityDetail/Index?noticeUID=CO1.NTC.7441387&amp;isFromPublicArea=True&amp;isModal=true&amp;asPopupView=true</t>
  </si>
  <si>
    <t>ANT-CPS-20251412</t>
  </si>
  <si>
    <t>YULY SILVANA MARULANDA MORENO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</si>
  <si>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</si>
  <si>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https://community.secop.gov.co/Public/Tendering/OpportunityDetail/Index?noticeUID=CO1.NTC.7448007&amp;isFromPublicArea=True&amp;isModal=true&amp;asPopupView=true</t>
  </si>
  <si>
    <t>ANT-CPS-20251413</t>
  </si>
  <si>
    <t>JONATHAN REPIZO RIVERA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</si>
  <si>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</si>
  <si>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https://community.secop.gov.co/Public/Tendering/OpportunityDetail/Index?noticeUID=CO1.NTC.7442524&amp;isFromPublicArea=True&amp;isModal=true&amp;asPopupView=true</t>
  </si>
  <si>
    <t>ANT-CPS-20251414</t>
  </si>
  <si>
    <t>EDWIN ANDRES BARRAGAN BOSSA</t>
  </si>
  <si>
    <t>https://community.secop.gov.co/Public/Tendering/OpportunityDetail/Index?noticeUID=CO1.NTC.7441601&amp;isFromPublicArea=True&amp;isModal=true&amp;asPopupView=true</t>
  </si>
  <si>
    <t>ANT-CPS-20251415</t>
  </si>
  <si>
    <t>MARIA VALENTINA APONTE ROJAS</t>
  </si>
  <si>
    <t>https://community.secop.gov.co/Public/Tendering/OpportunityDetail/Index?noticeUID=CO1.NTC.7441394&amp;isFromPublicArea=True&amp;isModal=true&amp;asPopupView=true</t>
  </si>
  <si>
    <t>ANT-CPS-20251416</t>
  </si>
  <si>
    <t>JOEL DAVID RICARDO SANDOVAL HERRERA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</si>
  <si>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</si>
  <si>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https://community.secop.gov.co/Public/Tendering/OpportunityDetail/Index?noticeUID=CO1.NTC.7441994&amp;isFromPublicArea=True&amp;isModal=true&amp;asPopupView=true</t>
  </si>
  <si>
    <t>ANT-CPS-20251417</t>
  </si>
  <si>
    <t>REINA BAYONA TARAZONA</t>
  </si>
  <si>
    <t>Asistir a la Agencia Nacional de Tierras como Profesional de Apoyo, en las actividades de estructuración y formalización de procesos contractuales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</si>
  <si>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https://community.secop.gov.co/Public/Tendering/OpportunityDetail/Index?noticeUID=CO1.NTC.7448306&amp;isFromPublicArea=True&amp;isModal=true&amp;asPopupView=true</t>
  </si>
  <si>
    <t>ANT-CPS-20251418</t>
  </si>
  <si>
    <t>FRANCY ANDREA LOZANO JIMENEZ</t>
  </si>
  <si>
    <t>https://community.secop.gov.co/Public/Tendering/OpportunityDetail/Index?noticeUID=CO1.NTC.7442440&amp;isFromPublicArea=True&amp;isModal=true&amp;asPopupView=true</t>
  </si>
  <si>
    <t>ANT-CPS-20251419</t>
  </si>
  <si>
    <t>LIGIA CAROLINA ARIAS MORENO</t>
  </si>
  <si>
    <t>https://community.secop.gov.co/Public/Tendering/OpportunityDetail/Index?noticeUID=CO1.NTC.7441693&amp;isFromPublicArea=True&amp;isModal=true&amp;asPopupView=true</t>
  </si>
  <si>
    <t>ANT-CPS-20251420</t>
  </si>
  <si>
    <t>LINA MARCELA GARCÍA MALAVER</t>
  </si>
  <si>
    <t>PRESTAR SERVICIOS DE APOYO A LA GESTIÓN PARA LA SUBDIRECCIÓN DE
TALENTO HUMANO DE LA AGENCIA NACIONAL DE TIERRAS.</t>
  </si>
  <si>
    <t>https://community.secop.gov.co/Public/Tendering/OpportunityDetail/Index?noticeUID=CO1.NTC.7444937&amp;isFromPublicArea=True&amp;isModal=true&amp;asPopupView=true</t>
  </si>
  <si>
    <t>ANT-CPS-20251421</t>
  </si>
  <si>
    <t>RICARDO ENRIQUE FONSECA RODRIGUEZ</t>
  </si>
  <si>
    <t>https://community.secop.gov.co/Public/Tendering/OpportunityDetail/Index?noticeUID=CO1.NTC.7442386&amp;isFromPublicArea=True&amp;isModal=true&amp;asPopupView=true</t>
  </si>
  <si>
    <t>ANT-CPS-20251422</t>
  </si>
  <si>
    <t>SHERLEY SIOMARA RINCON GUERRERO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</si>
  <si>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</si>
  <si>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https://community.secop.gov.co/Public/Tendering/OpportunityDetail/Index?noticeUID=CO1.NTC.7445321&amp;isFromPublicArea=True&amp;isModal=true&amp;asPopupView=true</t>
  </si>
  <si>
    <t>ANT-CPS-20251423</t>
  </si>
  <si>
    <t>MARITZA FERNANDA GUERRERO DUARTE</t>
  </si>
  <si>
    <t>https://community.secop.gov.co/Public/Tendering/OpportunityDetail/Index?noticeUID=CO1.NTC.7444764&amp;isFromPublicArea=True&amp;isModal=true&amp;asPopupView=true</t>
  </si>
  <si>
    <t>ANT-CPS-20251424</t>
  </si>
  <si>
    <t>ANYELA MAYERLY ROJAS MOLINA</t>
  </si>
  <si>
    <t>https://community.secop.gov.co/Public/Tendering/OpportunityDetail/Index?noticeUID=CO1.NTC.7446824&amp;isFromPublicArea=True&amp;isModal=true&amp;asPopupView=true</t>
  </si>
  <si>
    <t>ANT-CPS-20251425</t>
  </si>
  <si>
    <t>BETSY JULIETH OLARTE CASASBUENAS</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</si>
  <si>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</si>
  <si>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https://community.secop.gov.co/Public/Tendering/OpportunityDetail/Index?noticeUID=CO1.NTC.7446825&amp;isFromPublicArea=True&amp;isModal=true&amp;asPopupView=true</t>
  </si>
  <si>
    <t>ANT-CPS-20251426</t>
  </si>
  <si>
    <t>ADRIANA PAOLA TRIANA CASTRILLON</t>
  </si>
  <si>
    <t>https://community.secop.gov.co/Public/Tendering/OpportunityDetail/Index?noticeUID=CO1.NTC.7445114&amp;isFromPublicArea=True&amp;isModal=true&amp;asPopupView=true</t>
  </si>
  <si>
    <t>ANT-CPS-20251427</t>
  </si>
  <si>
    <t>DANIEL ANDRES RIVERA ARBOLEDA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</si>
  <si>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</si>
  <si>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DIRECCIÓN GENERAL - DIÁLOGO SOCIAL</t>
  </si>
  <si>
    <t>https://community.secop.gov.co/Public/Tendering/OpportunityDetail/Index?noticeUID=CO1.NTC.7444821&amp;isFromPublicArea=True&amp;isModal=true&amp;asPopupView=true</t>
  </si>
  <si>
    <t>ANT-CPS-20251428</t>
  </si>
  <si>
    <t>LAURA JULIANA OCHOA SALDOVAL</t>
  </si>
  <si>
    <t>https://community.secop.gov.co/Public/Tendering/OpportunityDetail/Index?noticeUID=CO1.NTC.7445330&amp;isFromPublicArea=True&amp;isModal=true&amp;asPopupView=true</t>
  </si>
  <si>
    <t>ANT-CPS-20251429</t>
  </si>
  <si>
    <t>ALVARO GRISALES REINSTAG</t>
  </si>
  <si>
    <t>https://community.secop.gov.co/Public/Tendering/OpportunityDetail/Index?noticeUID=CO1.NTC.7446091&amp;isFromPublicArea=True&amp;isModal=true&amp;asPopupView=true</t>
  </si>
  <si>
    <t>ANT-CPS-20251430</t>
  </si>
  <si>
    <t>JOHN STEVEN DUARTE HERNÁNDEZ</t>
  </si>
  <si>
    <t>https://community.secop.gov.co/Public/Tendering/OpportunityDetail/Index?noticeUID=CO1.NTC.7445130&amp;isFromPublicArea=True&amp;isModal=true&amp;asPopupView=true</t>
  </si>
  <si>
    <t>ANT-CPS-20251431</t>
  </si>
  <si>
    <t>NATHALIA ANDREA BEDOYA GALLEGO</t>
  </si>
  <si>
    <t>https://community.secop.gov.co/Public/Tendering/OpportunityDetail/Index?noticeUID=CO1.NTC.7445155&amp;isFromPublicArea=True&amp;isModal=true&amp;asPopupView=true</t>
  </si>
  <si>
    <t>ANT-CPS-20251432</t>
  </si>
  <si>
    <t>YAMITH ANTONIO VIZCAINO NARVAEZ</t>
  </si>
  <si>
    <t>https://community.secop.gov.co/Public/Tendering/OpportunityDetail/Index?noticeUID=CO1.NTC.7446923&amp;isFromPublicArea=True&amp;isModal=true&amp;asPopupView=true</t>
  </si>
  <si>
    <t>ANT-CPS-20251433</t>
  </si>
  <si>
    <t>MARIA CAMILA RONDON SALAZAR</t>
  </si>
  <si>
    <t>https://community.secop.gov.co/Public/Tendering/OpportunityDetail/Index?noticeUID=CO1.NTC.7446929&amp;isFromPublicArea=True&amp;isModal=true&amp;asPopupView=true</t>
  </si>
  <si>
    <t>ANT-CPS-20251434</t>
  </si>
  <si>
    <t>YEIMERSON VEGA HORTUA</t>
  </si>
  <si>
    <t>https://community.secop.gov.co/Public/Tendering/OpportunityDetail/Index?noticeUID=CO1.NTC.7445344&amp;isFromPublicArea=True&amp;isModal=true&amp;asPopupView=true</t>
  </si>
  <si>
    <t>ANT-CPS-20251435</t>
  </si>
  <si>
    <t>ANGELICA MILENA ZAMUDIO CARRILLO</t>
  </si>
  <si>
    <t>https://community.secop.gov.co/Public/Tendering/OpportunityDetail/Index?noticeUID=CO1.NTC.7445527&amp;isFromPublicArea=True&amp;isModal=true&amp;asPopupView=true</t>
  </si>
  <si>
    <t>ANT-CPS-20251437</t>
  </si>
  <si>
    <t>SANDRA CAMILA HERNANDEZ FORERO</t>
  </si>
  <si>
    <t>https://community.secop.gov.co/Public/Tendering/OpportunityDetail/Index?noticeUID=CO1.NTC.7445460&amp;isFromPublicArea=True&amp;isModal=true&amp;asPopupView=true</t>
  </si>
  <si>
    <t>ANT-CPS-20251438</t>
  </si>
  <si>
    <t>YENY PATRICIA TORRES CASTILLO</t>
  </si>
  <si>
    <t>https://community.secop.gov.co/Public/Tendering/OpportunityDetail/Index?noticeUID=CO1.NTC.7448022&amp;isFromPublicArea=True&amp;isModal=true&amp;asPopupView=true</t>
  </si>
  <si>
    <t>ANT-CPS-20251439</t>
  </si>
  <si>
    <t>JESSICA DEL PILAR ORTEGA MENESES</t>
  </si>
  <si>
    <t>https://community.secop.gov.co/Public/Tendering/OpportunityDetail/Index?noticeUID=CO1.NTC.7447177&amp;isFromPublicArea=True&amp;isModal=true&amp;asPopupView=true</t>
  </si>
  <si>
    <t>ANT-CPS-20251440</t>
  </si>
  <si>
    <t>ANGELICA MARIA NIÑO CARDOSO</t>
  </si>
  <si>
    <t>https://community.secop.gov.co/Public/Tendering/OpportunityDetail/Index?noticeUID=CO1.NTC.7445733&amp;isFromPublicArea=True&amp;isModal=true&amp;asPopupView=true</t>
  </si>
  <si>
    <t>ANT-CPS-20251441</t>
  </si>
  <si>
    <t>ANGIE MARLETH CASTILLO AGUDELO</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</si>
  <si>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</si>
  <si>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https://community.secop.gov.co/Public/Tendering/OpportunityDetail/Index?noticeUID=CO1.NTC.7445729&amp;isFromPublicArea=True&amp;isModal=true&amp;asPopupView=true</t>
  </si>
  <si>
    <t>ANT-CPS-20251442</t>
  </si>
  <si>
    <t>MIGUEL ÁNGEL GARZÓN GONZÁLEZ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</si>
  <si>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</si>
  <si>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https://community.secop.gov.co/Public/Tendering/OpportunityDetail/Index?noticeUID=CO1.NTC.7447205&amp;isFromPublicArea=True&amp;isModal=true&amp;asPopupView=true</t>
  </si>
  <si>
    <t>ANT-CPS-20251443</t>
  </si>
  <si>
    <t>GUILLERMO ANTONIO SALAMANCA</t>
  </si>
  <si>
    <t>https://community.secop.gov.co/Public/Tendering/OpportunityDetail/Index?noticeUID=CO1.NTC.7445996&amp;isFromPublicArea=True&amp;isModal=true&amp;asPopupView=true</t>
  </si>
  <si>
    <t>ANT-CPS-20251444</t>
  </si>
  <si>
    <t>ADAN AVENDAÑO VILLAMIZAR</t>
  </si>
  <si>
    <t>https://community.secop.gov.co/Public/Tendering/OpportunityDetail/Index?noticeUID=CO1.NTC.7445961&amp;isFromPublicArea=True&amp;isModal=true&amp;asPopupView=true</t>
  </si>
  <si>
    <t>ANT-CPS-20251445</t>
  </si>
  <si>
    <t>MARIA FERNANDA GONZALEZ RUIZ</t>
  </si>
  <si>
    <t>https://community.secop.gov.co/Public/Tendering/OpportunityDetail/Index?noticeUID=CO1.NTC.7446414&amp;isFromPublicArea=True&amp;isModal=False</t>
  </si>
  <si>
    <t>ANT-CPS-20251446</t>
  </si>
  <si>
    <t>LINA YULIETH QUINTERO ARIAS</t>
  </si>
  <si>
    <t>https://community.secop.gov.co/Public/Tendering/OpportunityDetail/Index?noticeUID=CO1.NTC.7447812&amp;isFromPublicArea=True&amp;isModal=true&amp;asPopupView=true</t>
  </si>
  <si>
    <t>ANT-CPS-20251447</t>
  </si>
  <si>
    <t>JENNI CAROLINA HERNANDEZ BOHORQUEZ</t>
  </si>
  <si>
    <t>https://community.secop.gov.co/Public/Tendering/OpportunityDetail/Index?noticeUID=CO1.NTC.7446948&amp;isFromPublicArea=True&amp;isModal=true&amp;asPopupView=true</t>
  </si>
  <si>
    <t>ANT-CPS-20251448</t>
  </si>
  <si>
    <t>MARIA JOSE SABOGAL HERNANDEZ</t>
  </si>
  <si>
    <t>https://community.secop.gov.co/Public/Tendering/OpportunityDetail/Index?noticeUID=CO1.NTC.7446962&amp;isFromPublicArea=True&amp;isModal=true&amp;asPopupView=true</t>
  </si>
  <si>
    <t>ANT-CPS-20251449</t>
  </si>
  <si>
    <t>ANDREA KATERYN FONSECA BUITRAGO</t>
  </si>
  <si>
    <t>https://community.secop.gov.co/Public/Tendering/OpportunityDetail/Index?noticeUID=CO1.NTC.7446674&amp;isFromPublicArea=True&amp;isModal=true&amp;asPopupView=true</t>
  </si>
  <si>
    <t>ANT-CPS-20251450</t>
  </si>
  <si>
    <t>CARLOS ANDRES SALAZAR LOPEZ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</si>
  <si>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</si>
  <si>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https://community.secop.gov.co/Public/Tendering/OpportunityDetail/Index?noticeUID=CO1.NTC.7449922&amp;isFromPublicArea=True&amp;isModal=true&amp;asPopupView=true</t>
  </si>
  <si>
    <t>ANT-CPS-20251452</t>
  </si>
  <si>
    <t>ALEXANDER CHIQUIZA CUERVO</t>
  </si>
  <si>
    <t>https://community.secop.gov.co/Public/Tendering/OpportunityDetail/Index?noticeUID=CO1.NTC.7447681&amp;isFromPublicArea=True&amp;isModal=true&amp;asPopupView=true</t>
  </si>
  <si>
    <t>ANT-CPS-20251453</t>
  </si>
  <si>
    <t>ROXEL LORENA ALDANA OLAYA</t>
  </si>
  <si>
    <t>https://community.secop.gov.co/Public/Tendering/OpportunityDetail/Index?noticeUID=CO1.NTC.7447559&amp;isFromPublicArea=True&amp;isModal=true&amp;asPopupView=true</t>
  </si>
  <si>
    <t>ANT-CPS-20251454</t>
  </si>
  <si>
    <t>CAMILO ERNESTO MUÑOZ MENESES</t>
  </si>
  <si>
    <t>https://community.secop.gov.co/Public/Tendering/OpportunityDetail/Index?noticeUID=CO1.NTC.7447737&amp;isFromPublicArea=True&amp;isModal=true&amp;asPopupView=true</t>
  </si>
  <si>
    <t>ANT-CPS-20251455</t>
  </si>
  <si>
    <t>NILSON FERNANDO HERNÁNDEZ ANDRADE</t>
  </si>
  <si>
    <t>https://community.secop.gov.co/Public/Tendering/OpportunityDetail/Index?noticeUID=CO1.NTC.7451553&amp;isFromPublicArea=True&amp;isModal=true&amp;asPopupView=true</t>
  </si>
  <si>
    <t>ANT-CPS-20251456</t>
  </si>
  <si>
    <t>FLOR ANDREA RODRIGUEZ CORTES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</si>
  <si>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</si>
  <si>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https://community.secop.gov.co/Public/Tendering/OpportunityDetail/Index?noticeUID=CO1.NTC.7451573&amp;isFromPublicArea=True&amp;isModal=true&amp;asPopupView=true</t>
  </si>
  <si>
    <t>ANT-CPS-20251457</t>
  </si>
  <si>
    <t>GABRIEL ALEJANDRO JIEMENEZ TELLEZ</t>
  </si>
  <si>
    <t>Apoyar a la Agencia Nacional de Tierras como Especialista en Planificación, Seguimiento y Monitoreo de las actividades previstas para el Proyecto denominado “Programa para la adopción e implementación de un Catastro Multipropósito Urbano – Rural” en el marco de los Contratos de Préstamo 8937 –CO (BM) y 4856/OC-CO (BID). 8937 –CO (BM) y 4856/OC-CO (BID).</t>
  </si>
  <si>
    <t>https://community.secop.gov.co/Public/Tendering/OpportunityDetail/Index?noticeUID=CO1.NTC.7460516&amp;isFromPublicArea=True&amp;isModal=true&amp;asPopupView=true</t>
  </si>
  <si>
    <t>ANT-CPS-20251459</t>
  </si>
  <si>
    <t>SANDRA MILENA VARGAS REYES</t>
  </si>
  <si>
    <t>https://community.secop.gov.co/Public/Tendering/OpportunityDetail/Index?noticeUID=CO1.NTC.7448702&amp;isFromPublicArea=True&amp;isModal=true&amp;asPopupView=true</t>
  </si>
  <si>
    <t>ANT-CPS-20251460</t>
  </si>
  <si>
    <t>JUAN CAMILO SEGURA SANDOVAL</t>
  </si>
  <si>
    <t>https://community.secop.gov.co/Public/Tendering/OpportunityDetail/Index?noticeUID=CO1.NTC.7450047&amp;isFromPublicArea=True&amp;isModal=true&amp;asPopupView=true</t>
  </si>
  <si>
    <t>ANT-CPS-20251461</t>
  </si>
  <si>
    <t>DANIEL MATEO MORENO ROMERO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</si>
  <si>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</si>
  <si>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https://community.secop.gov.co/Public/Tendering/OpportunityDetail/Index?noticeUID=CO1.NTC.7450252&amp;isFromPublicArea=True&amp;isModal=true&amp;asPopupView=true</t>
  </si>
  <si>
    <t>ANT-CPS-20251462</t>
  </si>
  <si>
    <t>EIMY YOANA ARDILA GARAY</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</si>
  <si>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</si>
  <si>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https://community.secop.gov.co/Public/Tendering/OpportunityDetail/Index?noticeUID=CO1.NTC.7453847&amp;isFromPublicArea=True&amp;isModal=true&amp;asPopupView=true</t>
  </si>
  <si>
    <t>ANT-CPS-20251463</t>
  </si>
  <si>
    <t>ANGIE VALENTINA SANCHEZ SANCHEZ</t>
  </si>
  <si>
    <t>https://community.secop.gov.co/Public/Tendering/OpportunityDetail/Index?noticeUID=CO1.NTC.7454706&amp;isFromPublicArea=True&amp;isModal=true&amp;asPopupView=true</t>
  </si>
  <si>
    <t>ANT-CPS-20251464</t>
  </si>
  <si>
    <t>RODRIGO VELASQUEZ GRANADOS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</si>
  <si>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</si>
  <si>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https://community.secop.gov.co/Public/Tendering/OpportunityDetail/Index?noticeUID=CO1.NTC.7455018&amp;isFromPublicArea=True&amp;isModal=true&amp;asPopupView=true</t>
  </si>
  <si>
    <t>ANT-CPS-20251465</t>
  </si>
  <si>
    <t>OSCAR ANDRES FUENTES RODRIGUEZ</t>
  </si>
  <si>
    <t>https://community.secop.gov.co/Public/Tendering/OpportunityDetail/Index?noticeUID=CO1.NTC.7448897&amp;isFromPublicArea=True&amp;isModal=true&amp;asPopupView=true</t>
  </si>
  <si>
    <t>ANT-CPS-20251466</t>
  </si>
  <si>
    <t>ELIUD VILLANUEVA DUARTE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</si>
  <si>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</si>
  <si>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https://community.secop.gov.co/Public/Tendering/OpportunityDetail/Index?noticeUID=CO1.NTC.7448898&amp;isFromPublicArea=True&amp;isModal=true&amp;asPopupView=true</t>
  </si>
  <si>
    <t>ANT-CPS-20251467</t>
  </si>
  <si>
    <t>AFTARI JOSE JIMENEZ BARCELO</t>
  </si>
  <si>
    <t>https://community.secop.gov.co/Public/Tendering/OpportunityDetail/Index?noticeUID=CO1.NTC.7449300&amp;isFromPublicArea=True&amp;isModal=true&amp;asPopupView=true</t>
  </si>
  <si>
    <t>ANT-CPS-20251468</t>
  </si>
  <si>
    <t>CAROL MARIAN CAMEJO RIOS</t>
  </si>
  <si>
    <t>https://community.secop.gov.co/Public/Tendering/OpportunityDetail/Index?noticeUID=CO1.NTC.7449614&amp;isFromPublicArea=True&amp;isModal=true&amp;asPopupView=true</t>
  </si>
  <si>
    <t>ANT-CPS-20251469</t>
  </si>
  <si>
    <t>JOSÉ DAVID PÉREZ REYES</t>
  </si>
  <si>
    <t>https://community.secop.gov.co/Public/Tendering/OpportunityDetail/Index?noticeUID=CO1.NTC.7451875&amp;isFromPublicArea=True&amp;isModal=true&amp;asPopupView=true</t>
  </si>
  <si>
    <t>ANT-CPS-20251470</t>
  </si>
  <si>
    <t>NANCY YANETH MORENO CLAVIJO</t>
  </si>
  <si>
    <t>https://community.secop.gov.co/Public/Tendering/OpportunityDetail/Index?noticeUID=CO1.NTC.7451884&amp;isFromPublicArea=True&amp;isModal=true&amp;asPopupView=true</t>
  </si>
  <si>
    <t>ANT-CPS-20251471</t>
  </si>
  <si>
    <t>LAURA ORJUELA AGUDELO</t>
  </si>
  <si>
    <t>https://community.secop.gov.co/Public/Tendering/OpportunityDetail/Index?noticeUID=CO1.NTC.7451894&amp;isFromPublicArea=True&amp;isModal=true&amp;asPopupView=true</t>
  </si>
  <si>
    <t>ANT-CPS-20251472</t>
  </si>
  <si>
    <t>OSCAR JAVIER DUARTE UMBARILA</t>
  </si>
  <si>
    <t>https://community.secop.gov.co/Public/Tendering/OpportunityDetail/Index?noticeUID=CO1.NTC.7450129&amp;isFromPublicArea=True&amp;isModal=true&amp;asPopupView=true</t>
  </si>
  <si>
    <t>ANT-CPS-20251473</t>
  </si>
  <si>
    <t>JAIR STEVEN RODRIGUEZ MARQUEZ</t>
  </si>
  <si>
    <t>https://community.secop.gov.co/Public/Tendering/OpportunityDetail/Index?noticeUID=CO1.NTC.7450018&amp;isFromPublicArea=True&amp;isModal=true&amp;asPopupView=true</t>
  </si>
  <si>
    <t>ANT-CPS-20251474</t>
  </si>
  <si>
    <t>CESAR RICARDO LLORENTE AMIN</t>
  </si>
  <si>
    <t>https://community.secop.gov.co/Public/Tendering/OpportunityDetail/Index?noticeUID=CO1.NTC.7450024&amp;isFromPublicArea=True&amp;isModal=true&amp;asPopupView=true</t>
  </si>
  <si>
    <t>ANT-CPS-20251475</t>
  </si>
  <si>
    <t>YEFFER ALEXANDER GORDILLO PEÑA</t>
  </si>
  <si>
    <t>https://community.secop.gov.co/Public/Tendering/OpportunityDetail/Index?noticeUID=CO1.NTC.7453494&amp;isFromPublicArea=True&amp;isModal=true&amp;asPopupView=true</t>
  </si>
  <si>
    <t>ANT-CPS-20251476</t>
  </si>
  <si>
    <t>HEIDI YURANI YATE MIRANDA</t>
  </si>
  <si>
    <t>https://community.secop.gov.co/Public/Tendering/OpportunityDetail/Index?noticeUID=CO1.NTC.7454318&amp;isFromPublicArea=True&amp;isModal=true&amp;asPopupView=true</t>
  </si>
  <si>
    <t>ANT-CPS-20251477</t>
  </si>
  <si>
    <t>KIARA EDITH CARDONA ARGUELLO</t>
  </si>
  <si>
    <t>PRESTAR SERVICIOS PROFESIONALES EN EL ACOMPAÑAMIENTO, APOYO Y EJECUCIÓN DE LAS ACTIVIDADES DERIVADAS DE LOS PROYECTOS, REQUERIMIENTOS Y TRÁMITES EN EL MARCO DE LAS FUNCIONES ASIGNADAS A LA SUBDIRECCIÓN DE SEGURIDAD JURÍDIC</t>
  </si>
  <si>
    <t>https://community.secop.gov.co/Public/Tendering/OpportunityDetail/Index?noticeUID=CO1.NTC.7453446&amp;isFromPublicArea=True&amp;isModal=true&amp;asPopupView=true</t>
  </si>
  <si>
    <t>ANT-CPS-20251478</t>
  </si>
  <si>
    <t>LAURA MARCELA NOVOA SUAREZ</t>
  </si>
  <si>
    <t>https://community.secop.gov.co/Public/Tendering/OpportunityDetail/Index?noticeUID=CO1.NTC.7450277&amp;isFromPublicArea=True&amp;isModal=true&amp;asPopupView=true</t>
  </si>
  <si>
    <t>ANT-CPS-20251480</t>
  </si>
  <si>
    <t>MARTHA BIBIANA GARZON BARRERA</t>
  </si>
  <si>
    <t>https://community.secop.gov.co/Public/Tendering/OpportunityDetail/Index?noticeUID=CO1.NTC.7450293&amp;isFromPublicArea=True&amp;isModal=true&amp;asPopupView=true</t>
  </si>
  <si>
    <t>ANT-CPS-20251481</t>
  </si>
  <si>
    <t>ANDREA DEL PILAR ALJURE ORTEGA</t>
  </si>
  <si>
    <t>https://community.secop.gov.co/Public/Tendering/OpportunityDetail/Index?noticeUID=CO1.NTC.7453948&amp;isFromPublicArea=True&amp;isModal=true&amp;asPopupView=true</t>
  </si>
  <si>
    <t>ANT-CPS-20251482</t>
  </si>
  <si>
    <t>CESAR AUGUSTO SANCHEZ BARRERO</t>
  </si>
  <si>
    <t>https://community.secop.gov.co/Public/Tendering/OpportunityDetail/Index?noticeUID=CO1.NTC.7454315&amp;isFromPublicArea=True&amp;isModal=true&amp;asPopupView=true</t>
  </si>
  <si>
    <t>ANT-CPS-20251483</t>
  </si>
  <si>
    <t>EDWARD DAVID BARON AVILA</t>
  </si>
  <si>
    <t>https://community.secop.gov.co/Public/Tendering/OpportunityDetail/Index?noticeUID=CO1.NTC.7450073&amp;isFromPublicArea=True&amp;isModal=true&amp;asPopupView=true</t>
  </si>
  <si>
    <t>ANT-CPS-20251484</t>
  </si>
  <si>
    <t>NUBIA ALEXANDRA BOHORQUEZ</t>
  </si>
  <si>
    <t>https://community.secop.gov.co/Public/Tendering/OpportunityDetail/Index?noticeUID=CO1.NTC.7455003&amp;isFromPublicArea=True&amp;isModal=true&amp;asPopupView=true</t>
  </si>
  <si>
    <t>ANT-CPS-20251485</t>
  </si>
  <si>
    <t>DIANA MARCELA HURTADO DEVIA</t>
  </si>
  <si>
    <t>https://community.secop.gov.co/Public/Tendering/OpportunityDetail/Index?noticeUID=CO1.NTC.7452306&amp;isFromPublicArea=True&amp;isModal=true&amp;asPopupView=true</t>
  </si>
  <si>
    <t>ANT-CPS-20251486</t>
  </si>
  <si>
    <t>OSCAR MAURICIO DOMINGUEZ GIRALDO</t>
  </si>
  <si>
    <t>Prestar servicios profesionales para la ejecución de actividades relacionadas con el fortalecimiento de las soluciones tecnológicas y la implementación de acciones parala transformación digital desde la Subdirección de Sistemas de Información de Tierras de la Agencia Nacional de Tierras.</t>
  </si>
  <si>
    <t>https://community.secop.gov.co/Public/Tendering/OpportunityDetail/Index?noticeUID=CO1.NTC.7450499&amp;isFromPublicArea=True&amp;isModal=true&amp;asPopupView=true</t>
  </si>
  <si>
    <t>ANT-CPS-20251487</t>
  </si>
  <si>
    <t>WILLIAM ALVAREZ GRANADOS</t>
  </si>
  <si>
    <t>https://community.secop.gov.co/Public/Tendering/OpportunityDetail/Index?noticeUID=CO1.NTC.7451003&amp;isFromPublicArea=True&amp;isModal=true&amp;asPopupView=true</t>
  </si>
  <si>
    <t>ANT-CPS-20251488</t>
  </si>
  <si>
    <t>SEBASTIAN BALAGUERA SANTOS</t>
  </si>
  <si>
    <t>https://community.secop.gov.co/Public/Tendering/OpportunityDetail/Index?noticeUID=CO1.NTC.7451011&amp;isFromPublicArea=True&amp;isModal=true&amp;asPopupView=true</t>
  </si>
  <si>
    <t>ANT-CPS-20251489</t>
  </si>
  <si>
    <t>JORGE LUIS LOPEZ ARDILA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</si>
  <si>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</si>
  <si>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https://community.secop.gov.co/Public/Tendering/OpportunityDetail/Index?noticeUID=CO1.NTC.7453215&amp;isFromPublicArea=True&amp;isModal=true&amp;asPopupView=true</t>
  </si>
  <si>
    <t>ANT-CPS-20251490</t>
  </si>
  <si>
    <t>MARIO ALBERTO BRAVO FIGUEROA</t>
  </si>
  <si>
    <t>https://community.secop.gov.co/Public/Tendering/OpportunityDetail/Index?noticeUID=CO1.NTC.7451019&amp;isFromPublicArea=True&amp;isModal=true&amp;asPopupView=true</t>
  </si>
  <si>
    <t>ANT-CPS-20251492</t>
  </si>
  <si>
    <t>CRISTIAN JAVIER JARAMILLO PADILLA</t>
  </si>
  <si>
    <t>https://community.secop.gov.co/Public/Tendering/OpportunityDetail/Index?noticeUID=CO1.NTC.7451030&amp;isFromPublicArea=True&amp;isModal=true&amp;asPopupView=true</t>
  </si>
  <si>
    <t>ANT-CPS-20251493</t>
  </si>
  <si>
    <t>DIANA SOFIA OLARTE HENAO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</si>
  <si>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</si>
  <si>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https://community.secop.gov.co/Public/Tendering/OpportunityDetail/Index?noticeUID=CO1.NTC.7451038&amp;isFromPublicArea=True&amp;isModal=true&amp;asPopupView=true</t>
  </si>
  <si>
    <t>ANT-CPS-20251494</t>
  </si>
  <si>
    <t>YEIMY ALEXANDRA PEREZ ARBELAEZ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</si>
  <si>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</si>
  <si>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https://community.secop.gov.co/Public/Tendering/OpportunityDetail/Index?noticeUID=CO1.NTC.7451630&amp;isFromPublicArea=True&amp;isModal=true&amp;asPopupView=true</t>
  </si>
  <si>
    <t>ANT-CPS-20251495</t>
  </si>
  <si>
    <t>CINTHIA KATERINNE SANCHEZ LONDOÑO</t>
  </si>
  <si>
    <t>https://community.secop.gov.co/Public/Tendering/OpportunityDetail/Index?noticeUID=CO1.NTC.7451650&amp;isFromPublicArea=True&amp;isModal=true&amp;asPopupView=true</t>
  </si>
  <si>
    <t>ANT-CPS-20251496</t>
  </si>
  <si>
    <t>PAULA ALEJANDRA RAMÍREZ GÓMEZ</t>
  </si>
  <si>
    <t>https://community.secop.gov.co/Public/Tendering/OpportunityDetail/Index?noticeUID=CO1.NTC.7453557&amp;isFromPublicArea=True&amp;isModal=true&amp;asPopupView=true</t>
  </si>
  <si>
    <t>ANT-CPS-20251497</t>
  </si>
  <si>
    <t>SERGIO MATEO BERNAL DIMATÉ</t>
  </si>
  <si>
    <t>https://community.secop.gov.co/Public/Tendering/OpportunityDetail/Index?noticeUID=CO1.NTC.7451079&amp;isFromPublicArea=True&amp;isModal=true&amp;asPopupView=true</t>
  </si>
  <si>
    <t>ANT-CPS-20251498</t>
  </si>
  <si>
    <t>MARYURIS YANIRIS GARIZABAL ZAMORA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</si>
  <si>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</si>
  <si>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https://community.secop.gov.co/Public/Tendering/OpportunityDetail/Index?noticeUID=CO1.NTC.7463125&amp;isFromPublicArea=True&amp;isModal=true&amp;asPopupView=true</t>
  </si>
  <si>
    <t>ANT-CPS-20251499</t>
  </si>
  <si>
    <t>WENDY TATIANA CAMACHO PULIDO</t>
  </si>
  <si>
    <t>https://community.secop.gov.co/Public/Tendering/OpportunityDetail/Index?noticeUID=CO1.NTC.7450656&amp;isFromPublicArea=True&amp;isModal=true&amp;asPopupView=true</t>
  </si>
  <si>
    <t>ANT-CPS-20251500</t>
  </si>
  <si>
    <t>HARVEY ANDRONNY CELY FUQUEN</t>
  </si>
  <si>
    <t>https://community.secop.gov.co/Public/Tendering/OpportunityDetail/Index?noticeUID=CO1.NTC.7450665&amp;isFromPublicArea=True&amp;isModal=true&amp;asPopupView=true</t>
  </si>
  <si>
    <t>ANT-CPS-20251501</t>
  </si>
  <si>
    <t xml:space="preserve"> PEDRO LEONARDO CASTELLANOS BORDA </t>
  </si>
  <si>
    <t>https://community.secop.gov.co/Public/Tendering/OpportunityDetail/Index?noticeUID=CO1.NTC.7450673&amp;isFromPublicArea=True&amp;isModal=true&amp;asPopupView=true</t>
  </si>
  <si>
    <t>ANT-CPS-20251502</t>
  </si>
  <si>
    <t xml:space="preserve">MARIA PAULA IRIARTE VALENZUELA </t>
  </si>
  <si>
    <t>https://community.secop.gov.co/Public/Tendering/OpportunityDetail/Index?noticeUID=CO1.NTC.7454138&amp;isFromPublicArea=True&amp;isModal=true&amp;asPopupView=true</t>
  </si>
  <si>
    <t>ANT-CPS-20251503</t>
  </si>
  <si>
    <t>SERGIO ANDRES MACANA GUERRERO</t>
  </si>
  <si>
    <t>https://community.secop.gov.co/Public/Tendering/OpportunityDetail/Index?noticeUID=CO1.NTC.7454454&amp;isFromPublicArea=True&amp;isModal=true&amp;asPopupView=true</t>
  </si>
  <si>
    <t>ANT-CPS-20251504</t>
  </si>
  <si>
    <t>SOAD RASHID ALEANS</t>
  </si>
  <si>
    <t>https://community.secop.gov.co/Public/Tendering/OpportunityDetail/Index?noticeUID=CO1.NTC.7451216&amp;isFromPublicArea=True&amp;isModal=true&amp;asPopupView=true</t>
  </si>
  <si>
    <t>ANT-CPS-20251505</t>
  </si>
  <si>
    <t>HORACIO HERRERA CARABALI</t>
  </si>
  <si>
    <t>https://community.secop.gov.co/Public/Tendering/OpportunityDetail/Index?noticeUID=CO1.NTC.7451412&amp;isFromPublicArea=True&amp;isModal=true&amp;asPopupView=true</t>
  </si>
  <si>
    <t>ANT-CPS-20251506</t>
  </si>
  <si>
    <t>ANDRES FELIPE FUENTES PINEDA</t>
  </si>
  <si>
    <t>https://community.secop.gov.co/Public/Tendering/OpportunityDetail/Index?noticeUID=CO1.NTC.7451146&amp;isFromPublicArea=True&amp;isModal=true&amp;asPopupView=true</t>
  </si>
  <si>
    <t>ANT-CPS-20251507</t>
  </si>
  <si>
    <t>LEONARDO JIMENEZ JOVEN</t>
  </si>
  <si>
    <t>https://community.secop.gov.co/Public/Tendering/OpportunityDetail/Index?noticeUID=CO1.NTC.7451832&amp;isFromPublicArea=True&amp;isModal=true&amp;asPopupView=true</t>
  </si>
  <si>
    <t>ANT-CPS-20251508</t>
  </si>
  <si>
    <t>LUIS GABRIEL MALLAMA CUASPA</t>
  </si>
  <si>
    <t>https://community.secop.gov.co/Public/Tendering/OpportunityDetail/Index?noticeUID=CO1.NTC.7451865&amp;isFromPublicArea=True&amp;isModal=true&amp;asPopupView=true</t>
  </si>
  <si>
    <t>ANT-CPS-20251509</t>
  </si>
  <si>
    <t>NELSON SANCHEZ VASQUEZ</t>
  </si>
  <si>
    <t>https://community.secop.gov.co/Public/Tendering/OpportunityDetail/Index?noticeUID=CO1.NTC.7451163&amp;isFromPublicArea=True&amp;isModal=true&amp;asPopupView=true</t>
  </si>
  <si>
    <t>ANT-CPS-20251510</t>
  </si>
  <si>
    <t>VALENTINA BARAHONA CAMPOS</t>
  </si>
  <si>
    <t>https://community.secop.gov.co/Public/Tendering/OpportunityDetail/Index?noticeUID=CO1.NTC.7451173&amp;isFromPublicArea=True&amp;isModal=true&amp;asPopupView=true</t>
  </si>
  <si>
    <t>ANT-CPS-20251511</t>
  </si>
  <si>
    <t>ZULLY DANIELA GOMEZ CALVACHE</t>
  </si>
  <si>
    <t>https://community.secop.gov.co/Public/Tendering/OpportunityDetail/Index?noticeUID=CO1.NTC.7451880&amp;isFromPublicArea=True&amp;isModal=true&amp;asPopupView=true</t>
  </si>
  <si>
    <t>ANT-CPS-20251512</t>
  </si>
  <si>
    <t>PAULA ANDREA OVALLE RODRÍGUEZ</t>
  </si>
  <si>
    <t>https://community.secop.gov.co/Public/Tendering/OpportunityDetail/Index?noticeUID=CO1.NTC.7453772&amp;isFromPublicArea=True&amp;isModal=true&amp;asPopupView=true</t>
  </si>
  <si>
    <t>ANT-CPS-20251513</t>
  </si>
  <si>
    <t>JULIO HERNAN DURAN RODRIGUEZ</t>
  </si>
  <si>
    <t>https://community.secop.gov.co/Public/Tendering/OpportunityDetail/Index?noticeUID=CO1.NTC.7451208&amp;isFromPublicArea=True&amp;isModal=true&amp;asPopupView=true</t>
  </si>
  <si>
    <t>ANT-CPS-20251514</t>
  </si>
  <si>
    <t>OMAR DAVID GARZON OSPINA</t>
  </si>
  <si>
    <t>https://community.secop.gov.co/Public/Tendering/OpportunityDetail/Index?noticeUID=CO1.NTC.7450684&amp;isFromPublicArea=True&amp;isModal=true&amp;asPopupView=true</t>
  </si>
  <si>
    <t>ANT-CPS-20251515</t>
  </si>
  <si>
    <t>NICOLAS RICARDO MOLANO RINCON</t>
  </si>
  <si>
    <t>https://community.secop.gov.co/Public/Tendering/OpportunityDetail/Index?noticeUID=CO1.NTC.7451191&amp;isFromPublicArea=True&amp;isModal=true&amp;asPopupView=true</t>
  </si>
  <si>
    <t>ANT-CPS-20251516</t>
  </si>
  <si>
    <t>DIANA MARCELA SARMIENTO PRIETO</t>
  </si>
  <si>
    <t>https://community.secop.gov.co/Public/Tendering/OpportunityDetail/Index?noticeUID=CO1.NTC.7451807&amp;isFromPublicArea=True&amp;isModal=true&amp;asPopupView=true</t>
  </si>
  <si>
    <t>ANT-CPS-20251517</t>
  </si>
  <si>
    <t>LUIS ENRIQUE RODRIGUEZ ANGULO</t>
  </si>
  <si>
    <t>https://community.secop.gov.co/Public/Tendering/OpportunityDetail/Index?noticeUID=CO1.NTC.7454351&amp;isFromPublicArea=True&amp;isModal=true&amp;asPopupView=true</t>
  </si>
  <si>
    <t>ANT-CPS-20251518</t>
  </si>
  <si>
    <t>CLAUDIA NOHEMI VARGAS CRUZ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</si>
  <si>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</si>
  <si>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https://community.secop.gov.co/Public/Tendering/OpportunityDetail/Index?noticeUID=CO1.NTC.7453356&amp;isFromPublicArea=True&amp;isModal=true&amp;asPopupView=true</t>
  </si>
  <si>
    <t>ANT-CPS-20251519</t>
  </si>
  <si>
    <t>LINA ACOSTA AMADOR</t>
  </si>
  <si>
    <t>https://community.secop.gov.co/Public/Tendering/OpportunityDetail/Index?noticeUID=CO1.NTC.7451138&amp;isFromPublicArea=True&amp;isModal=true&amp;asPopupView=true</t>
  </si>
  <si>
    <t>ANT-CPS-20251520</t>
  </si>
  <si>
    <t>MARIA NELLY VEGA OTERO</t>
  </si>
  <si>
    <t>https://community.secop.gov.co/Public/Tendering/OpportunityDetail/Index?noticeUID=CO1.NTC.7451064&amp;isFromPublicArea=True&amp;isModal=true&amp;asPopupView=true</t>
  </si>
  <si>
    <t>ANT-CPS-20251521</t>
  </si>
  <si>
    <t>WILLIAM NICOLAS MALAVER ROMERO</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</si>
  <si>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</si>
  <si>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https://community.secop.gov.co/Public/Tendering/OpportunityDetail/Index?noticeUID=CO1.NTC.7454543&amp;isFromPublicArea=True&amp;isModal=true&amp;asPopupView=true</t>
  </si>
  <si>
    <t>ANT-CPS-20251522</t>
  </si>
  <si>
    <t>FRANCY LORENA RAMIREZ ROMERO</t>
  </si>
  <si>
    <t>https://community.secop.gov.co/Public/Tendering/OpportunityDetail/Index?noticeUID=CO1.NTC.7453863&amp;isFromPublicArea=True&amp;isModal=true&amp;asPopupView=true</t>
  </si>
  <si>
    <t>ANT-CPS-20251523</t>
  </si>
  <si>
    <t>NATALIA CEBALLOS FRANCO</t>
  </si>
  <si>
    <t>https://community.secop.gov.co/Public/Tendering/OpportunityDetail/Index?noticeUID=CO1.NTC.7466179&amp;isFromPublicArea=True&amp;isModal=true&amp;asPopupView=true</t>
  </si>
  <si>
    <t>ANT-CPS-20251524</t>
  </si>
  <si>
    <t>DANIELA PERAFAN CATAMUSCAY</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</si>
  <si>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</si>
  <si>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https://community.secop.gov.co/Public/Tendering/OpportunityDetail/Index?noticeUID=CO1.NTC.7459587&amp;isFromPublicArea=True&amp;isModal=true&amp;asPopupView=true</t>
  </si>
  <si>
    <t>ANT-CPS-20251525</t>
  </si>
  <si>
    <t>LIZZY KATHERINNE ANDREA SIERRA FLOREZ</t>
  </si>
  <si>
    <t>https://community.secop.gov.co/Public/Tendering/OpportunityDetail/Index?noticeUID=CO1.NTC.7451921&amp;isFromPublicArea=True&amp;isModal=true&amp;asPopupView=true</t>
  </si>
  <si>
    <t>ANT-CPS-20251526</t>
  </si>
  <si>
    <t>GLADYS YULIZA CAMPO BOLAÑO</t>
  </si>
  <si>
    <t>https://community.secop.gov.co/Public/Tendering/OpportunityDetail/Index?noticeUID=CO1.NTC.7451923&amp;isFromPublicArea=True&amp;isModal=true&amp;asPopupView=true</t>
  </si>
  <si>
    <t>ANT-CPS-20251527</t>
  </si>
  <si>
    <t>MAGDA JULIETH VASQUEZ OSTOS</t>
  </si>
  <si>
    <t>https://community.secop.gov.co/Public/Tendering/OpportunityDetail/Index?noticeUID=CO1.NTC.7459518&amp;isFromPublicArea=True&amp;isModal=true&amp;asPopupView=true</t>
  </si>
  <si>
    <t>ANT-CPS-20251528</t>
  </si>
  <si>
    <t>ROWIL DAIAN AVELLANEDA ROPERO</t>
  </si>
  <si>
    <t>https://community.secop.gov.co/Public/Tendering/OpportunityDetail/Index?noticeUID=CO1.NTC.7451927&amp;isFromPublicArea=True&amp;isModal=true&amp;asPopupView=true</t>
  </si>
  <si>
    <t>ANT-CPS-20251529</t>
  </si>
  <si>
    <t>JORGE HERNANDO CAYCEDO ARCE</t>
  </si>
  <si>
    <t>https://community.secop.gov.co/Public/Tendering/OpportunityDetail/Index?noticeUID=CO1.NTC.7452045&amp;isFromPublicArea=True&amp;isModal=true&amp;asPopupView=true</t>
  </si>
  <si>
    <t>ANT-CPS-20251530</t>
  </si>
  <si>
    <t>MARIA CAMILA RAMIREZ NIÑO</t>
  </si>
  <si>
    <t>https://community.secop.gov.co/Public/Tendering/OpportunityDetail/Index?noticeUID=CO1.NTC.7452085&amp;isFromPublicArea=True&amp;isModal=true&amp;asPopupView=true</t>
  </si>
  <si>
    <t>ANT-CPS-20251531</t>
  </si>
  <si>
    <t>GUSTAVO ADOLFO FORERO VELASCO</t>
  </si>
  <si>
    <t>https://community.secop.gov.co/Public/Tendering/OpportunityDetail/Index?noticeUID=CO1.NTC.7452559&amp;isFromPublicArea=True&amp;isModal=true&amp;asPopupView=true</t>
  </si>
  <si>
    <t>ANT-CPS-20251532</t>
  </si>
  <si>
    <t>MARIA CAMILA DIAZ BARBAS</t>
  </si>
  <si>
    <t>https://community.secop.gov.co/Public/Tendering/OpportunityDetail/Index?noticeUID=CO1.NTC.7462414&amp;isFromPublicArea=True&amp;isModal=true&amp;asPopupView=true</t>
  </si>
  <si>
    <t>ANT-CPS-20251533</t>
  </si>
  <si>
    <t>JHON ALEJANDRO VELANDIA TORRES</t>
  </si>
  <si>
    <t>https://community.secop.gov.co/Public/Tendering/OpportunityDetail/Index?noticeUID=CO1.NTC.7462142&amp;isFromPublicArea=True&amp;isModal=true&amp;asPopupView=true</t>
  </si>
  <si>
    <t>ANT-CPS-20251535</t>
  </si>
  <si>
    <t>YANET BECERRA CORTES</t>
  </si>
  <si>
    <t>https://community.secop.gov.co/Public/Tendering/OpportunityDetail/Index?noticeUID=CO1.NTC.7452887&amp;isFromPublicArea=True&amp;isModal=true&amp;asPopupView=true</t>
  </si>
  <si>
    <t>ANT-CPS-20251536</t>
  </si>
  <si>
    <t>NELSON FELIPE RONDON GALEANO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</si>
  <si>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</si>
  <si>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https://community.secop.gov.co/Public/Tendering/OpportunityDetail/Index?noticeUID=CO1.NTC.7454122&amp;isFromPublicArea=True&amp;isModal=true&amp;asPopupView=true</t>
  </si>
  <si>
    <t>ANT-CPS-20251537</t>
  </si>
  <si>
    <t>LILI DEL ROCIO OBANDO ERAZO</t>
  </si>
  <si>
    <t>https://community.secop.gov.co/Public/Tendering/OpportunityDetail/Index?noticeUID=CO1.NTC.7453743&amp;isFromPublicArea=True&amp;isModal=true&amp;asPopupView=true</t>
  </si>
  <si>
    <t>ANT-CPS-20251538</t>
  </si>
  <si>
    <t>YULY ANDREA BELTRAN PEÑA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</si>
  <si>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</si>
  <si>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https://community.secop.gov.co/Public/Tendering/OpportunityDetail/Index?noticeUID=CO1.NTC.7454510&amp;isFromPublicArea=True&amp;isModal=true&amp;asPopupView=true</t>
  </si>
  <si>
    <t>ANT-CPS-20251539</t>
  </si>
  <si>
    <t>YEIMY LORENA MORALES GAITAN</t>
  </si>
  <si>
    <t>https://community.secop.gov.co/Public/Tendering/OpportunityDetail/Index?noticeUID=CO1.NTC.7454906&amp;isFromPublicArea=True&amp;isModal=true&amp;asPopupView=true</t>
  </si>
  <si>
    <t>ANT-CPS-20251540</t>
  </si>
  <si>
    <t>SONIA ELIZABETH VASQUEZ ROJAS</t>
  </si>
  <si>
    <t>https://community.secop.gov.co/Public/Tendering/OpportunityDetail/Index?noticeUID=CO1.NTC.7454948&amp;isFromPublicArea=True&amp;isModal=true&amp;asPopupView=true</t>
  </si>
  <si>
    <t>ANT-CPS-20251541</t>
  </si>
  <si>
    <t>PEDRO FERNANDO ROMERO RODRIGUEZ</t>
  </si>
  <si>
    <t>https://community.secop.gov.co/Public/Tendering/OpportunityDetail/Index?noticeUID=CO1.NTC.7455040&amp;isFromPublicArea=True&amp;isModal=true&amp;asPopupView=true</t>
  </si>
  <si>
    <t>ANT-CPS-20251542</t>
  </si>
  <si>
    <t>MERY JOHANA GALÁN CHINCHILLA</t>
  </si>
  <si>
    <t>https://community.secop.gov.co/Public/Tendering/OpportunityDetail/Index?noticeUID=CO1.NTC.7458148&amp;isFromPublicArea=True&amp;isModal=true&amp;asPopupView=true</t>
  </si>
  <si>
    <t>ANT-CPS-20251543</t>
  </si>
  <si>
    <t>MANUELA MUÑOZ RESTREPO</t>
  </si>
  <si>
    <t>https://community.secop.gov.co/Public/Tendering/OpportunityDetail/Index?noticeUID=CO1.NTC.7458448&amp;isFromPublicArea=True&amp;isModal=true&amp;asPopupView=true</t>
  </si>
  <si>
    <t>ANT-CPS-20251544</t>
  </si>
  <si>
    <t>CRISTIN AMALIA ALDANA MALDONADO</t>
  </si>
  <si>
    <t>https://community.secop.gov.co/Public/Tendering/OpportunityDetail/Index?noticeUID=CO1.NTC.7457695&amp;isFromPublicArea=True&amp;isModal=true&amp;asPopupView=true</t>
  </si>
  <si>
    <t>ANT-CPS-20251545</t>
  </si>
  <si>
    <t>SANDRA MARCELA CUCAITA PERILLA</t>
  </si>
  <si>
    <t>https://community.secop.gov.co/Public/Tendering/OpportunityDetail/Index?noticeUID=CO1.NTC.7455242&amp;isFromPublicArea=True&amp;isModal=true&amp;asPopupView=true</t>
  </si>
  <si>
    <t>ANT-CPS-20251546</t>
  </si>
  <si>
    <t>HUGO ALEJANDRO LÓPEZ MORA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</si>
  <si>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</si>
  <si>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https://community.secop.gov.co/Public/Tendering/OpportunityDetail/Index?noticeUID=CO1.NTC.7456470&amp;isFromPublicArea=True&amp;isModal=true&amp;asPopupView=true</t>
  </si>
  <si>
    <t>ANT-CPS-20251547</t>
  </si>
  <si>
    <t>RAYNIER ANTONIO CAMARGO LORA</t>
  </si>
  <si>
    <t>https://community.secop.gov.co/Public/Tendering/OpportunityDetail/Index?noticeUID=CO1.NTC.7460540&amp;isFromPublicArea=True&amp;isModal=true&amp;asPopupView=true</t>
  </si>
  <si>
    <t>ANT-CPS-20251548</t>
  </si>
  <si>
    <t>LAURA GONZALEZ SANCHEZ</t>
  </si>
  <si>
    <t>https://community.secop.gov.co/Public/Tendering/OpportunityDetail/Index?noticeUID=CO1.NTC.7455603&amp;isFromPublicArea=True&amp;isModal=true&amp;asPopupView=true</t>
  </si>
  <si>
    <t>ANT-CPS-20251549</t>
  </si>
  <si>
    <t>YEIMY SOLANLLY RINCON ROMERO</t>
  </si>
  <si>
    <t>https://community.secop.gov.co/Public/Tendering/OpportunityDetail/Index?noticeUID=CO1.NTC.7457434&amp;isFromPublicArea=True&amp;isModal=true&amp;asPopupView=true</t>
  </si>
  <si>
    <t>ANT-CPS-20251552</t>
  </si>
  <si>
    <t>JOCELYN MEREDITH ROMERO DONADO</t>
  </si>
  <si>
    <t>https://community.secop.gov.co/Public/Tendering/OpportunityDetail/Index?noticeUID=CO1.NTC.7456778&amp;isFromPublicArea=True&amp;isModal=true&amp;asPopupView=true</t>
  </si>
  <si>
    <t>ANT-CPS-20251553</t>
  </si>
  <si>
    <t>JUAN SEBASTIAN ESPITIA AMAYA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</si>
  <si>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</si>
  <si>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https://community.secop.gov.co/Public/Tendering/OpportunityDetail/Index?noticeUID=CO1.NTC.7457132&amp;isFromPublicArea=True&amp;isModal=true&amp;asPopupView=true</t>
  </si>
  <si>
    <t>ANT-CPS-20251554</t>
  </si>
  <si>
    <t>RICHARD EDUARDO VILLALBA CARMONA</t>
  </si>
  <si>
    <t>https://community.secop.gov.co/Public/Tendering/OpportunityDetail/Index?noticeUID=CO1.NTC.7457194&amp;isFromPublicArea=True&amp;isModal=true&amp;asPopupView=true</t>
  </si>
  <si>
    <t>ANT-CPS-20251555</t>
  </si>
  <si>
    <t>WILMAR ALFREDO URREGO MARTINEZ</t>
  </si>
  <si>
    <t>https://community.secop.gov.co/Public/Tendering/OpportunityDetail/Index?noticeUID=CO1.NTC.7456607&amp;isFromPublicArea=True&amp;isModal=true&amp;asPopupView=true</t>
  </si>
  <si>
    <t>ANT-CPS-20251556</t>
  </si>
  <si>
    <t>FRANK EDUARK AMAYA PULIDO</t>
  </si>
  <si>
    <t>https://community.secop.gov.co/Public/Tendering/OpportunityDetail/Index?noticeUID=CO1.NTC.7456299&amp;isFromPublicArea=True&amp;isModal=true&amp;asPopupView=true</t>
  </si>
  <si>
    <t>ANT-CPS-20251557</t>
  </si>
  <si>
    <t>EDWIN SANTIAGO TORRES SUAREZ</t>
  </si>
  <si>
    <t>https://community.secop.gov.co/Public/Tendering/OpportunityDetail/Index?noticeUID=CO1.NTC.7456724&amp;isFromPublicArea=True&amp;isModal=true&amp;asPopupView=true</t>
  </si>
  <si>
    <t>ANT-CPS-20251558</t>
  </si>
  <si>
    <t>JERSON EMILIO EGUIS BERRIO</t>
  </si>
  <si>
    <t>https://community.secop.gov.co/Public/Tendering/OpportunityDetail/Index?noticeUID=CO1.NTC.7456763&amp;isFromPublicArea=True&amp;isModal=true&amp;asPopupView=true</t>
  </si>
  <si>
    <t>ANT-CPS-20251559</t>
  </si>
  <si>
    <t>MARIA CAMILA ORTIZ CLEVES</t>
  </si>
  <si>
    <t>https://community.secop.gov.co/Public/Tendering/OpportunityDetail/Index?noticeUID=CO1.NTC.7456639&amp;isFromPublicArea=True&amp;isModal=true&amp;asPopupView=true</t>
  </si>
  <si>
    <t>ANT-CPS-20251561</t>
  </si>
  <si>
    <t>EDWIN ANDRES RAMIREZ FRANCO</t>
  </si>
  <si>
    <t>https://community.secop.gov.co/Public/Tendering/OpportunityDetail/Index?noticeUID=CO1.NTC.7455539&amp;isFromPublicArea=True&amp;isModal=true&amp;asPopupView=true</t>
  </si>
  <si>
    <t>ANT-CPS-20251562</t>
  </si>
  <si>
    <t>ANGELICA JOHANA MERCHAN PEREZ</t>
  </si>
  <si>
    <t>https://community.secop.gov.co/Public/Tendering/OpportunityDetail/Index?noticeUID=CO1.NTC.7455655&amp;isFromPublicArea=True&amp;isModal=true&amp;asPopupView=true</t>
  </si>
  <si>
    <t>ANT-CPS-20251563</t>
  </si>
  <si>
    <t>SINDY JOHANNA MALAGON URQUIJO</t>
  </si>
  <si>
    <t>https://community.secop.gov.co/Public/Tendering/OpportunityDetail/Index?noticeUID=CO1.NTC.7458313&amp;isFromPublicArea=True&amp;isModal=true&amp;asPopupView=true</t>
  </si>
  <si>
    <t>ANT-CPS-20251564</t>
  </si>
  <si>
    <t>JENNY LORENA MARIN CRUZ</t>
  </si>
  <si>
    <t>https://community.secop.gov.co/Public/Tendering/OpportunityDetail/Index?noticeUID=CO1.NTC.7455923&amp;isFromPublicArea=True&amp;isModal=true&amp;asPopupView=true</t>
  </si>
  <si>
    <t>ANT-CPS-20251565</t>
  </si>
  <si>
    <t>STEFANNY NEIRA ACOSTA</t>
  </si>
  <si>
    <t>https://community.secop.gov.co/Public/Tendering/OpportunityDetail/Index?noticeUID=CO1.NTC.7455875&amp;isFromPublicArea=True&amp;isModal=true&amp;asPopupView=true</t>
  </si>
  <si>
    <t>ANT-CPS-20251566</t>
  </si>
  <si>
    <t>DIANA PAOLA CHINCHILLA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</si>
  <si>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</si>
  <si>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https://community.secop.gov.co/Public/Tendering/OpportunityDetail/Index?noticeUID=CO1.NTC.7457273&amp;isFromPublicArea=True&amp;isModal=true&amp;asPopupView=true</t>
  </si>
  <si>
    <t>ANT-CPS-20251567</t>
  </si>
  <si>
    <t>LADY JOHANA TORRES LAVERDE</t>
  </si>
  <si>
    <t>https://community.secop.gov.co/Public/Tendering/OpportunityDetail/Index?noticeUID=CO1.NTC.7459020&amp;isFromPublicArea=True&amp;isModal=true&amp;asPopupView=true</t>
  </si>
  <si>
    <t>ANT-CPS-20251568</t>
  </si>
  <si>
    <t>LIGIA IBETH BARRERA PAEZ</t>
  </si>
  <si>
    <t>https://community.secop.gov.co/Public/Tendering/OpportunityDetail/Index?noticeUID=CO1.NTC.7458733&amp;isFromPublicArea=True&amp;isModal=true&amp;asPopupView=true</t>
  </si>
  <si>
    <t>ANT-CPS-20251569</t>
  </si>
  <si>
    <t>SANTIAGO CHACON RAMIREZ</t>
  </si>
  <si>
    <t>https://community.secop.gov.co/Public/Tendering/OpportunityDetail/Index?noticeUID=CO1.NTC.7459080&amp;isFromPublicArea=True&amp;isModal=true&amp;asPopupView=true</t>
  </si>
  <si>
    <t>ANT-CPS-20251570</t>
  </si>
  <si>
    <t>ALVALIX ROJAS REY</t>
  </si>
  <si>
    <t>https://community.secop.gov.co/Public/Tendering/OpportunityDetail/Index?noticeUID=CO1.NTC.7456363&amp;isFromPublicArea=True&amp;isModal=true&amp;asPopupView=true</t>
  </si>
  <si>
    <t>ANT-CPS-20251571</t>
  </si>
  <si>
    <t>DAYANA ALEJANDRA LANCHEROS REDONDO</t>
  </si>
  <si>
    <t>https://community.secop.gov.co/Public/Tendering/OpportunityDetail/Index?noticeUID=CO1.NTC.7457848&amp;isFromPublicArea=True&amp;isModal=true&amp;asPopupView=true</t>
  </si>
  <si>
    <t>ANT-CPS-20251572</t>
  </si>
  <si>
    <t>DIANA MARCELA BEDOYA GIRALDO</t>
  </si>
  <si>
    <t>https://community.secop.gov.co/Public/Tendering/OpportunityDetail/Index?noticeUID=CO1.NTC.7459134&amp;isFromPublicArea=True&amp;isModal=true&amp;asPopupView=true</t>
  </si>
  <si>
    <t>ANT-CPS-20251573</t>
  </si>
  <si>
    <t>JESUS MANUEL ARCIA PADILLA</t>
  </si>
  <si>
    <t>https://community.secop.gov.co/Public/Tendering/OpportunityDetail/Index?noticeUID=CO1.NTC.7459952&amp;isFromPublicArea=True&amp;isModal=true&amp;asPopupView=true</t>
  </si>
  <si>
    <t>ANT-CPS-20251574</t>
  </si>
  <si>
    <t>LUIS CARLOS SANCHEZ REYES</t>
  </si>
  <si>
    <t>https://community.secop.gov.co/Public/Tendering/OpportunityDetail/Index?noticeUID=CO1.NTC.7456800&amp;isFromPublicArea=True&amp;isModal=true&amp;asPopupView=true</t>
  </si>
  <si>
    <t>ANT-CPS-20251575</t>
  </si>
  <si>
    <t>JOHANNA XIMENA RODRIGUEZ LOPEZ</t>
  </si>
  <si>
    <t>https://community.secop.gov.co/Public/Tendering/OpportunityDetail/Index?noticeUID=CO1.NTC.7461601&amp;isFromPublicArea=True&amp;isModal=true&amp;asPopupView=true</t>
  </si>
  <si>
    <t>ANT-CPS-20251576</t>
  </si>
  <si>
    <t>GISELTH ALEXANDRA RAMIREZ PRIETO</t>
  </si>
  <si>
    <t>Prestación de servicios de apoyo a la gestión a la Subdirección Administrativa y Financiera de la Agencia Nacional de Tierras.</t>
  </si>
  <si>
    <t>https://community.secop.gov.co/Public/Tendering/OpportunityDetail/Index?noticeUID=CO1.NTC.7461633&amp;isFromPublicArea=True&amp;isModal=true&amp;asPopupView=true</t>
  </si>
  <si>
    <t>ANT-CPS-20251577</t>
  </si>
  <si>
    <t>MONICA PATRICIA GÓMEZ AMAYA</t>
  </si>
  <si>
    <t>https://community.secop.gov.co/Public/Tendering/OpportunityDetail/Index?noticeUID=CO1.NTC.7462012&amp;isFromPublicArea=True&amp;isModal=true&amp;asPopupView=true</t>
  </si>
  <si>
    <t>ANT-CPS-20251578</t>
  </si>
  <si>
    <t>MARIA JULIANA BERMUDEZ ROMERO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</si>
  <si>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</si>
  <si>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https://community.secop.gov.co/Public/Tendering/OpportunityDetail/Index?noticeUID=CO1.NTC.7456475&amp;isFromPublicArea=True&amp;isModal=true&amp;asPopupView=true</t>
  </si>
  <si>
    <t>ANT-CPS-20251581</t>
  </si>
  <si>
    <t>ENITH LIZETH JIMENEZ SANCHEZ</t>
  </si>
  <si>
    <t>https://community.secop.gov.co/Public/Tendering/OpportunityDetail/Index?noticeUID=CO1.NTC.7457369&amp;isFromPublicArea=True&amp;isModal=true&amp;asPopupView=true</t>
  </si>
  <si>
    <t>ANT-CPS-20251582</t>
  </si>
  <si>
    <t>JERSON ERWIN CORDOBA MORALES</t>
  </si>
  <si>
    <t>https://community.secop.gov.co/Public/Tendering/OpportunityDetail/Index?noticeUID=CO1.NTC.7457246&amp;isFromPublicArea=True&amp;isModal=true&amp;asPopupView=true</t>
  </si>
  <si>
    <t>ANT-CPS-20251583</t>
  </si>
  <si>
    <t>ALEJANDRO JULIO RAMOS NEGRETE</t>
  </si>
  <si>
    <t>https://community.secop.gov.co/Public/Tendering/OpportunityDetail/Index?noticeUID=CO1.NTC.7462907&amp;isFromPublicArea=True&amp;isModal=true&amp;asPopupView=true</t>
  </si>
  <si>
    <t>ANT-CPS-20251584</t>
  </si>
  <si>
    <t>LEIDY JOHANA CONTRERAS GARCIA</t>
  </si>
  <si>
    <t>https://community.secop.gov.co/Public/Tendering/OpportunityDetail/Index?noticeUID=CO1.NTC.7464684&amp;isFromPublicArea=True&amp;isModal=true&amp;asPopupView=true</t>
  </si>
  <si>
    <t>ANT-CPS-20251585</t>
  </si>
  <si>
    <t>ALBA MILENA PACHECO VILLAMIZAR</t>
  </si>
  <si>
    <t>https://community.secop.gov.co/Public/Tendering/OpportunityDetail/Index?noticeUID=CO1.NTC.7462449&amp;isFromPublicArea=True&amp;isModal=true&amp;asPopupView=true</t>
  </si>
  <si>
    <t>ANT-CPS-20251586</t>
  </si>
  <si>
    <t>FREDDY ALEXANDER JUNCO RODRIGUEZ</t>
  </si>
  <si>
    <t>https://community.secop.gov.co/Public/Tendering/OpportunityDetail/Index?noticeUID=CO1.NTC.7458266&amp;isFromPublicArea=True&amp;isModal=true&amp;asPopupView=true</t>
  </si>
  <si>
    <t>ANT-CPS-20251587</t>
  </si>
  <si>
    <t>LAURA MANZANO GAONA</t>
  </si>
  <si>
    <t>https://community.secop.gov.co/Public/Tendering/OpportunityDetail/Index?noticeUID=CO1.NTC.7457539&amp;isFromPublicArea=True&amp;isModal=true&amp;asPopupView=true</t>
  </si>
  <si>
    <t>ANT-CPS-20251588</t>
  </si>
  <si>
    <t>LEIDY KARINA ALVAREZ ARIAS</t>
  </si>
  <si>
    <t>https://community.secop.gov.co/Public/Tendering/OpportunityDetail/Index?noticeUID=CO1.NTC.7457370&amp;isFromPublicArea=True&amp;isModal=true&amp;asPopupView=true</t>
  </si>
  <si>
    <t>ANT-CPS-20251589</t>
  </si>
  <si>
    <t>DIANA MILENA NUMPAQUE RICAURTE</t>
  </si>
  <si>
    <t>https://community.secop.gov.co/Public/Tendering/OpportunityDetail/Index?noticeUID=CO1.NTC.7457325&amp;isFromPublicArea=True&amp;isModal=true&amp;asPopupView=true</t>
  </si>
  <si>
    <t>ANT-CPS-20251590</t>
  </si>
  <si>
    <t>JENIFFER JULIETH RIVAS URREA</t>
  </si>
  <si>
    <t>https://community.secop.gov.co/Public/Tendering/OpportunityDetail/Index?noticeUID=CO1.NTC.7464763&amp;isFromPublicArea=True&amp;isModal=true&amp;asPopupView=true</t>
  </si>
  <si>
    <t>ANT-CPS-20251591</t>
  </si>
  <si>
    <t>NANCY ASTRID JARAMILLO CASAS</t>
  </si>
  <si>
    <t>https://community.secop.gov.co/Public/Tendering/OpportunityDetail/Index?noticeUID=CO1.NTC.7467500&amp;isFromPublicArea=True&amp;isModal=true&amp;asPopupView=true</t>
  </si>
  <si>
    <t>ANT-CPS-20251593</t>
  </si>
  <si>
    <t xml:space="preserve">LUIS ERNESTO OLMOS PINZON </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</si>
  <si>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</si>
  <si>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https://community.secop.gov.co/Public/Tendering/OpportunityDetail/Index?noticeUID=CO1.NTC.7459210&amp;isFromPublicArea=True&amp;isModal=true&amp;asPopupView=true</t>
  </si>
  <si>
    <t>ANT-CPS-20251594</t>
  </si>
  <si>
    <t>GLORIA GISELA CHAPARRO TORRES</t>
  </si>
  <si>
    <t>https://community.secop.gov.co/Public/Tendering/OpportunityDetail/Index?noticeUID=CO1.NTC.7458329&amp;isFromPublicArea=True&amp;isModal=true&amp;asPopupView=true</t>
  </si>
  <si>
    <t>ANT-CPS-20251595</t>
  </si>
  <si>
    <t>ANA MILENA PINZON PINZON</t>
  </si>
  <si>
    <t>https://community.secop.gov.co/Public/Tendering/OpportunityDetail/Index?noticeUID=CO1.NTC.7457423&amp;isFromPublicArea=True&amp;isModal=true&amp;asPopupView=true</t>
  </si>
  <si>
    <t>ANT-CPS-20251596</t>
  </si>
  <si>
    <t>MARIA DANIELA URBANO MUÑOZ</t>
  </si>
  <si>
    <t>https://community.secop.gov.co/Public/Tendering/OpportunityDetail/Index?noticeUID=CO1.NTC.7460852&amp;isFromPublicArea=True&amp;isModal=true&amp;asPopupView=true</t>
  </si>
  <si>
    <t>ANT-CPS-20251597</t>
  </si>
  <si>
    <t>MARÍA FERNANDA MARTÍNEZ HERRERA</t>
  </si>
  <si>
    <t>https://community.secop.gov.co/Public/Tendering/OpportunityDetail/Index?noticeUID=CO1.NTC.7463921&amp;isFromPublicArea=True&amp;isModal=true&amp;asPopupView=true</t>
  </si>
  <si>
    <t>ANT-CPS-20251599</t>
  </si>
  <si>
    <t>CRISTIAN CAMILO MANCERA MARTÍNEZ</t>
  </si>
  <si>
    <t>https://community.secop.gov.co/Public/Tendering/OpportunityDetail/Index?noticeUID=CO1.NTC.7459543&amp;isFromPublicArea=True&amp;isModal=true&amp;asPopupView=true</t>
  </si>
  <si>
    <t>ANT-CPS-20251600</t>
  </si>
  <si>
    <t xml:space="preserve">BRAHIAM ALEJANDRO ROJAS GONZÁLEZ GONZÁLEZ </t>
  </si>
  <si>
    <t>https://community.secop.gov.co/Public/Tendering/OpportunityDetail/Index?noticeUID=CO1.NTC.7462744&amp;isFromPublicArea=True&amp;isModal=true&amp;asPopupView=true</t>
  </si>
  <si>
    <t>ANT-CPS-20251601</t>
  </si>
  <si>
    <t>JORGE MAURICIO POLANÍA OSPINA</t>
  </si>
  <si>
    <t>https://community.secop.gov.co/Public/Tendering/OpportunityDetail/Index?noticeUID=CO1.NTC.7459528&amp;isFromPublicArea=True&amp;isModal=true&amp;asPopupView=true</t>
  </si>
  <si>
    <t>ANT-CPS-20251602</t>
  </si>
  <si>
    <t>LINDY BRIZETH ANDRADE ALVAREZ</t>
  </si>
  <si>
    <t>https://community.secop.gov.co/Public/Tendering/OpportunityDetail/Index?noticeUID=CO1.NTC.7462770&amp;isFromPublicArea=True&amp;isModal=true&amp;asPopupView=true</t>
  </si>
  <si>
    <t>ANT-CPS-20251603</t>
  </si>
  <si>
    <t>RODOLFO ROBERTO GAONA RAMIREZ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</si>
  <si>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</si>
  <si>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https://community.secop.gov.co/Public/Tendering/OpportunityDetail/Index?noticeUID=CO1.NTC.7459504&amp;isFromPublicArea=True&amp;isModal=true&amp;asPopupView=true</t>
  </si>
  <si>
    <t>ANT-CPS-20251604</t>
  </si>
  <si>
    <t>AREIZA BECERRA GLORIA LORENA</t>
  </si>
  <si>
    <t>https://community.secop.gov.co/Public/Tendering/OpportunityDetail/Index?noticeUID=CO1.NTC.7463928&amp;isFromPublicArea=True&amp;isModal=true&amp;asPopupView=true</t>
  </si>
  <si>
    <t>ANT-CPS-20251605</t>
  </si>
  <si>
    <t>MARTHA ISABEL CERON TOBAR</t>
  </si>
  <si>
    <t>https://community.secop.gov.co/Public/Tendering/OpportunityDetail/Index?noticeUID=CO1.NTC.7466118&amp;isFromPublicArea=True&amp;isModal=true&amp;asPopupView=true</t>
  </si>
  <si>
    <t>ANT-CPS-20251607</t>
  </si>
  <si>
    <t>OSCAR FELIPE LOZADA HERNANDEZ</t>
  </si>
  <si>
    <t>https://community.secop.gov.co/Public/Tendering/OpportunityDetail/Index?noticeUID=CO1.NTC.7463935&amp;isFromPublicArea=True&amp;isModal=true&amp;asPopupView=true</t>
  </si>
  <si>
    <t>ANT-CPS-20251608</t>
  </si>
  <si>
    <t>LUZ DARY MARTINEZ ROJAS</t>
  </si>
  <si>
    <t>Prestar servicios de apoyo a la gestión a la Agencia Nacional de Tierras, en la implementación y desarrollo delos procesos, procedimientos misionales y las diferentes actuaciones administrativas, que se adelanten en la Subdirección de Administración de Tierras de la Nación</t>
  </si>
  <si>
    <t>https://community.secop.gov.co/Public/Tendering/OpportunityDetail/Index?noticeUID=CO1.NTC.7463429&amp;isFromPublicArea=True&amp;isModal=true&amp;asPopupView=true</t>
  </si>
  <si>
    <t>ANT-CPS-20251609</t>
  </si>
  <si>
    <t>OSMAN JAVIER ROA MELGAREJO</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</si>
  <si>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</si>
  <si>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https://community.secop.gov.co/Public/Tendering/OpportunityDetail/Index?noticeUID=CO1.NTC.7463482&amp;isFromPublicArea=True&amp;isModal=true&amp;asPopupView=true</t>
  </si>
  <si>
    <t>ANT-CPS-20251610</t>
  </si>
  <si>
    <t>VALENTINA NUÑEZ ARTUNDUAGA</t>
  </si>
  <si>
    <t>https://community.secop.gov.co/Public/Tendering/OpportunityDetail/Index?noticeUID=CO1.NTC.7466476&amp;isFromPublicArea=True&amp;isModal=true&amp;asPopupView=true</t>
  </si>
  <si>
    <t>ANT-CPS-20251611</t>
  </si>
  <si>
    <t>HECTOR JAVIER CARDENAS RAMIREZ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</si>
  <si>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</si>
  <si>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https://community.secop.gov.co/Public/Tendering/OpportunityDetail/Index?noticeUID=CO1.NTC.7461465&amp;isFromPublicArea=True&amp;isModal=true&amp;asPopupView=true</t>
  </si>
  <si>
    <t>ANT-CPS-20251612</t>
  </si>
  <si>
    <t>ALIX KATHERINE VELASQUEZ CALDERON</t>
  </si>
  <si>
    <t>https://community.secop.gov.co/Public/Tendering/OpportunityDetail/Index?noticeUID=CO1.NTC.7460066&amp;isFromPublicArea=True&amp;isModal=true&amp;asPopupView=true</t>
  </si>
  <si>
    <t>ANT-CPS-20251613</t>
  </si>
  <si>
    <t>MAYERLY WALTEROS TORRES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</si>
  <si>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</si>
  <si>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https://community.secop.gov.co/Public/Tendering/OpportunityDetail/Index?noticeUID=CO1.NTC.7462205&amp;isFromPublicArea=True&amp;isModal=true&amp;asPopupView=true</t>
  </si>
  <si>
    <t>ANT-CPS-20251615</t>
  </si>
  <si>
    <t>STELLA MARCELA ALVAREZ MONTES</t>
  </si>
  <si>
    <t>https://community.secop.gov.co/Public/Tendering/OpportunityDetail/Index?noticeUID=CO1.NTC.7468067&amp;isFromPublicArea=True&amp;isModal=true&amp;asPopupView=true</t>
  </si>
  <si>
    <t>ANT-CPS-20251616</t>
  </si>
  <si>
    <t>ANGIE CAROLINA GONZÁLEZ CORBA</t>
  </si>
  <si>
    <t>https://community.secop.gov.co/Public/Tendering/OpportunityDetail/Index?noticeUID=CO1.NTC.7460557&amp;isFromPublicArea=True&amp;isModal=true&amp;asPopupView=true</t>
  </si>
  <si>
    <t>ANT-CPS-20251617</t>
  </si>
  <si>
    <t>VIVIANA MARCELA GOMEZ CLAVIJO</t>
  </si>
  <si>
    <t>https://community.secop.gov.co/Public/Tendering/OpportunityDetail/Index?noticeUID=CO1.NTC.7460361&amp;isFromPublicArea=True&amp;isModal=true&amp;asPopupView=true</t>
  </si>
  <si>
    <t>ANT-CPS-20251618</t>
  </si>
  <si>
    <t>JOSE ALBERTO SANCHEZ QUINTANA</t>
  </si>
  <si>
    <t>https://community.secop.gov.co/Public/Tendering/OpportunityDetail/Index?noticeUID=CO1.NTC.7465346&amp;isFromPublicArea=True&amp;isModal=true&amp;asPopupView=true</t>
  </si>
  <si>
    <t>ANT-CPS-20251619</t>
  </si>
  <si>
    <t>LAURA ROZO BRAVO</t>
  </si>
  <si>
    <t>https://community.secop.gov.co/Public/Tendering/OpportunityDetail/Index?noticeUID=CO1.NTC.7461207&amp;isFromPublicArea=True&amp;isModal=true&amp;asPopupView=true</t>
  </si>
  <si>
    <t>ANT-CPS-20251620</t>
  </si>
  <si>
    <t>JAVIER CAMARGO SALAMANCA</t>
  </si>
  <si>
    <t>https://community.secop.gov.co/Public/Tendering/OpportunityDetail/Index?noticeUID=CO1.NTC.7465282&amp;isFromPublicArea=True&amp;isModal=true&amp;asPopupView=true</t>
  </si>
  <si>
    <t>ANT-CPS-20251621</t>
  </si>
  <si>
    <t>EDWARD YESID ROA LOZANO</t>
  </si>
  <si>
    <t>https://community.secop.gov.co/Public/Tendering/OpportunityDetail/Index?noticeUID=CO1.NTC.7465633&amp;isFromPublicArea=True&amp;isModal=true&amp;asPopupView=true</t>
  </si>
  <si>
    <t>ANT-CPS-20251622</t>
  </si>
  <si>
    <t>FABIO YESID MALAGON CABREJO</t>
  </si>
  <si>
    <t>https://community.secop.gov.co/Public/Tendering/OpportunityDetail/Index?noticeUID=CO1.NTC.7461460&amp;isFromPublicArea=True&amp;isModal=true&amp;asPopupView=true</t>
  </si>
  <si>
    <t>ANT-CPS-20251623</t>
  </si>
  <si>
    <t>EDGAR CAMILO MEDINA VANEGAS</t>
  </si>
  <si>
    <t>https://community.secop.gov.co/Public/Tendering/OpportunityDetail/Index?noticeUID=CO1.NTC.7465676&amp;isFromPublicArea=True&amp;isModal=true&amp;asPopupView=true</t>
  </si>
  <si>
    <t>ANT-CPS-20251624</t>
  </si>
  <si>
    <t>AIDEE YOMAR GONZALEZ ACERO</t>
  </si>
  <si>
    <t>https://community.secop.gov.co/Public/Tendering/OpportunityDetail/Index?noticeUID=CO1.NTC.7462263&amp;isFromPublicArea=True&amp;isModal=true&amp;asPopupView=true</t>
  </si>
  <si>
    <t>ANT-CPS-20251625</t>
  </si>
  <si>
    <t>LUIS ALEJANDRO BURBANO IDROBO</t>
  </si>
  <si>
    <t>https://community.secop.gov.co/Public/Tendering/OpportunityDetail/Index?noticeUID=CO1.NTC.7463032&amp;isFromPublicArea=True&amp;isModal=true&amp;asPopupView=true</t>
  </si>
  <si>
    <t>ANT-CPS-20251626</t>
  </si>
  <si>
    <t>BRAYAN ALEJANDRO ALARCON ROJAS</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</si>
  <si>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</si>
  <si>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https://community.secop.gov.co/Public/Tendering/OpportunityDetail/Index?noticeUID=CO1.NTC.7464385&amp;isFromPublicArea=True&amp;isModal=true&amp;asPopupView=true</t>
  </si>
  <si>
    <t>ANT-CPS-20251627</t>
  </si>
  <si>
    <t>DIANA MARCELA RODRIGUEZ</t>
  </si>
  <si>
    <t>https://community.secop.gov.co/Public/Tendering/OpportunityDetail/Index?noticeUID=CO1.NTC.7462868&amp;isFromPublicArea=True&amp;isModal=true&amp;asPopupView=true</t>
  </si>
  <si>
    <t>ANT-CPS-20251628</t>
  </si>
  <si>
    <t>ZAIRA ZOLIMA PRIETO RIVAS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</si>
  <si>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</si>
  <si>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https://community.secop.gov.co/Public/Tendering/OpportunityDetail/Index?noticeUID=CO1.NTC.7462277&amp;isFromPublicArea=True&amp;isModal=true&amp;asPopupView=true</t>
  </si>
  <si>
    <t>ANT-CPS-20251629</t>
  </si>
  <si>
    <t>JOSE RICARDO CASTILLO CAICEDO</t>
  </si>
  <si>
    <t>https://community.secop.gov.co/Public/Tendering/OpportunityDetail/Index?noticeUID=CO1.NTC.7462702&amp;isFromPublicArea=True&amp;isModal=true&amp;asPopupView=true</t>
  </si>
  <si>
    <t>ANT-CPS-20251630</t>
  </si>
  <si>
    <t>ALEXANDRA SALCEDO ESTEPA</t>
  </si>
  <si>
    <t>https://community.secop.gov.co/Public/Tendering/OpportunityDetail/Index?noticeUID=CO1.NTC.7462590&amp;isFromPublicArea=True&amp;isModal=true&amp;asPopupView=true</t>
  </si>
  <si>
    <t>ANT-CPS-20251631</t>
  </si>
  <si>
    <t>CINDY PAOLA BLANCO GONZALEZ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</si>
  <si>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</si>
  <si>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https://community.secop.gov.co/Public/Tendering/OpportunityDetail/Index?noticeUID=CO1.NTC.7462711&amp;isFromPublicArea=True&amp;isModal=true&amp;asPopupView=true</t>
  </si>
  <si>
    <t>ANT-CPS-20251632</t>
  </si>
  <si>
    <t>MANUEL ANDRES BERMUDEZ LOPEZ</t>
  </si>
  <si>
    <t>https://community.secop.gov.co/Public/Tendering/OpportunityDetail/Index?noticeUID=CO1.NTC.7462415&amp;isFromPublicArea=True&amp;isModal=true&amp;asPopupView=true</t>
  </si>
  <si>
    <t>ANT-CPS-20251633</t>
  </si>
  <si>
    <t>DIANA MARIA NOGUERA BARRIOS</t>
  </si>
  <si>
    <t>https://community.secop.gov.co/Public/Tendering/OpportunityDetail/Index?noticeUID=CO1.NTC.7465338&amp;isFromPublicArea=True&amp;isModal=true&amp;asPopupView=true</t>
  </si>
  <si>
    <t>ANT-CPS-20251634</t>
  </si>
  <si>
    <t>JHON FREDY MUÑOZ GOMEZ</t>
  </si>
  <si>
    <t>https://community.secop.gov.co/Public/Tendering/OpportunityDetail/Index?noticeUID=CO1.NTC.7462499&amp;isFromPublicArea=True&amp;isModal=true&amp;asPopupView=true</t>
  </si>
  <si>
    <t>ANT-CPS-20251635</t>
  </si>
  <si>
    <t>LUIS ALVARO OLARTE GONZALEZ</t>
  </si>
  <si>
    <t>https://community.secop.gov.co/Public/Tendering/OpportunityDetail/Index?noticeUID=CO1.NTC.7464641&amp;isFromPublicArea=True&amp;isModal=true&amp;asPopupView=true</t>
  </si>
  <si>
    <t>ANT-CPS-20251636</t>
  </si>
  <si>
    <t>YANETH VANESSA PARRA RIVERA</t>
  </si>
  <si>
    <t>https://community.secop.gov.co/Public/Tendering/OpportunityDetail/Index?noticeUID=CO1.NTC.7462727&amp;isFromPublicArea=True&amp;isModal=true&amp;asPopupView=true</t>
  </si>
  <si>
    <t>ANT-CPS-20251637</t>
  </si>
  <si>
    <t>JESSICA NATALIA RAMIREZ RIVERA</t>
  </si>
  <si>
    <t>https://community.secop.gov.co/Public/Tendering/OpportunityDetail/Index?noticeUID=CO1.NTC.7462740&amp;isFromPublicArea=True&amp;isModal=true&amp;asPopupView=true</t>
  </si>
  <si>
    <t>ANT-CPS-20251638</t>
  </si>
  <si>
    <t>NUBIA GIANNINE MALAGON CABREJO</t>
  </si>
  <si>
    <t>https://community.secop.gov.co/Public/Tendering/OpportunityDetail/Index?noticeUID=CO1.NTC.7463110&amp;isFromPublicArea=True&amp;isModal=true&amp;asPopupView=true</t>
  </si>
  <si>
    <t>ANT-CPS-20251639</t>
  </si>
  <si>
    <t>DANIEL GUILLERMO MARTIN CASTELLANOS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</si>
  <si>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</si>
  <si>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https://community.secop.gov.co/Public/Tendering/OpportunityDetail/Index?noticeUID=CO1.NTC.7465534&amp;isFromPublicArea=True&amp;isModal=true&amp;asPopupView=true</t>
  </si>
  <si>
    <t>ANT-CPS-20251640</t>
  </si>
  <si>
    <t>EDUARDO ANTONIO PARRA CRUZ</t>
  </si>
  <si>
    <t>https://community.secop.gov.co/Public/Tendering/OpportunityDetail/Index?noticeUID=CO1.NTC.7466906&amp;isFromPublicArea=True&amp;isModal=true&amp;asPopupView=true</t>
  </si>
  <si>
    <t>ANT-CPS-20251641</t>
  </si>
  <si>
    <t>RONALD ARMANDO RONDÓN PLATA</t>
  </si>
  <si>
    <t>https://community.secop.gov.co/Public/Tendering/OpportunityDetail/Index?noticeUID=CO1.NTC.7465598&amp;isFromPublicArea=True&amp;isModal=true&amp;asPopupView=true</t>
  </si>
  <si>
    <t>ANT-CPS-20251643</t>
  </si>
  <si>
    <t>ROBERTH EDUARDO TORRES SOTELO</t>
  </si>
  <si>
    <t>https://community.secop.gov.co/Public/Tendering/OpportunityDetail/Index?noticeUID=CO1.NTC.7463139&amp;isFromPublicArea=True&amp;isModal=true&amp;asPopupView=true</t>
  </si>
  <si>
    <t>ANT-CPS-20251644</t>
  </si>
  <si>
    <t>MANUEL FERNANDO RODRIGUEZ VIZCAINO</t>
  </si>
  <si>
    <t>https://community.secop.gov.co/Public/Tendering/OpportunityDetail/Index?noticeUID=CO1.NTC.7464254&amp;isFromPublicArea=True&amp;isModal=true&amp;asPopupView=true</t>
  </si>
  <si>
    <t>ANT-CPS-20251645</t>
  </si>
  <si>
    <t>JEIMY CAROLINA NIÑO RINCON</t>
  </si>
  <si>
    <t>https://community.secop.gov.co/Public/Tendering/OpportunityDetail/Index?noticeUID=CO1.NTC.7465665&amp;isFromPublicArea=True&amp;isModal=true&amp;asPopupView=true</t>
  </si>
  <si>
    <t>ANT-CPS-20251646</t>
  </si>
  <si>
    <t>EVER JAIMES PEREZ</t>
  </si>
  <si>
    <t>https://community.secop.gov.co/Public/Tendering/OpportunityDetail/Index?noticeUID=CO1.NTC.7467356&amp;isFromPublicArea=True&amp;isModal=true&amp;asPopupView=true</t>
  </si>
  <si>
    <t>ANT-CPS-20251647</t>
  </si>
  <si>
    <t>DEIBID STIVEEN RINCÓN VEGA</t>
  </si>
  <si>
    <t>https://community.secop.gov.co/Public/Tendering/OpportunityDetail/Index?noticeUID=CO1.NTC.7466035&amp;isFromPublicArea=True&amp;isModal=true&amp;asPopupView=true</t>
  </si>
  <si>
    <t>ANT-CPS-20251648</t>
  </si>
  <si>
    <t>MARIA PAULA MONTES ROSALES</t>
  </si>
  <si>
    <t>https://community.secop.gov.co/Public/Tendering/OpportunityDetail/Index?noticeUID=CO1.NTC.7467951&amp;isFromPublicArea=True&amp;isModal=true&amp;asPopupView=true</t>
  </si>
  <si>
    <t>ANT-CPS-20251649</t>
  </si>
  <si>
    <t>JESSICA PAOLA BRICEÑO MARTINEZ</t>
  </si>
  <si>
    <t>Apoyar a la Agencia Nacional de Tierras (ANT) como Especialista de Salvaguardas Sociales de las actividades previstas para los componentes y subcomponentes del Proyecto denominado “Programa para la adopción e implementación de un Catastro Multipropósito Urbano – Rural”, en el marco de los Contratos de Préstamo 8937 – OC (BM) y 4856/OC-CO (BID).</t>
  </si>
  <si>
    <t>https://community.secop.gov.co/Public/Tendering/OpportunityDetail/Index?noticeUID=CO1.NTC.7469144&amp;isFromPublicArea=True&amp;isModal=true&amp;asPopupView=true</t>
  </si>
  <si>
    <t>ANT-CPS-20251650</t>
  </si>
  <si>
    <t>WILMAN REINA URQUIJO</t>
  </si>
  <si>
    <t>https://community.secop.gov.co/Public/Tendering/OpportunityDetail/Index?noticeUID=CO1.NTC.7466546&amp;isFromPublicArea=True&amp;isModal=true&amp;asPopupView=true</t>
  </si>
  <si>
    <t>ANT-CPS-20251651</t>
  </si>
  <si>
    <t>KEVIN ALEXANDER RODRIGUEZ LEON</t>
  </si>
  <si>
    <t>https://community.secop.gov.co/Public/Tendering/OpportunityDetail/Index?noticeUID=CO1.NTC.7467205&amp;isFromPublicArea=True&amp;isModal=true&amp;asPopupView=true</t>
  </si>
  <si>
    <t>ANT-CPS-20251652</t>
  </si>
  <si>
    <t>FABIAN RICARDO TOVAR VANEGAS</t>
  </si>
  <si>
    <t>https://community.secop.gov.co/Public/Tendering/OpportunityDetail/Index?noticeUID=CO1.NTC.7466314&amp;isFromPublicArea=True&amp;isModal=true&amp;asPopupView=true</t>
  </si>
  <si>
    <t>ANT-CPS-20251653</t>
  </si>
  <si>
    <t>MERIDA PAOLA ROZO GUAZO</t>
  </si>
  <si>
    <t>https://community.secop.gov.co/Public/Tendering/OpportunityDetail/Index?noticeUID=CO1.NTC.7467078&amp;isFromPublicArea=True&amp;isModal=true&amp;asPopupView=true</t>
  </si>
  <si>
    <t>ANT-CPS-20251655</t>
  </si>
  <si>
    <t>JENNY BOJACA RODRIGUEZ</t>
  </si>
  <si>
    <t>https://community.secop.gov.co/Public/Tendering/OpportunityDetail/Index?noticeUID=CO1.NTC.7466362&amp;isFromPublicArea=True&amp;isModal=true&amp;asPopupView=true</t>
  </si>
  <si>
    <t>ANT-CPS-20251657</t>
  </si>
  <si>
    <t>GUILLERMO ENRIQUE TORRES CUETER</t>
  </si>
  <si>
    <t>PRESTAR SERVICIOS COMO APOYO A LA GESTIÓN A LA AGENCIA NACIONAL DE TIERRAS PARA ACOMPAÑAR, GESTIONAR E IMPULSAR ACTIVIDADES Y PROCESOS MISIONALES A CARGO DE LA DIRECCIÓN GENERAL</t>
  </si>
  <si>
    <t>https://community.secop.gov.co/Public/Tendering/OpportunityDetail/Index?noticeUID=CO1.NTC.7468363&amp;isFromPublicArea=True&amp;isModal=true&amp;asPopupView=true</t>
  </si>
  <si>
    <t>ANT-CPS-20251658</t>
  </si>
  <si>
    <t>ZAMAIRA ALEJANDRA CASTRO ROMERO</t>
  </si>
  <si>
    <t>https://community.secop.gov.co/Public/Tendering/OpportunityDetail/Index?noticeUID=CO1.NTC.7466270&amp;isFromPublicArea=True&amp;isModal=true&amp;asPopupView=true</t>
  </si>
  <si>
    <t>ANT-CPS-20251659</t>
  </si>
  <si>
    <t>FRANCY YAZMIN PEÑA CANDELA</t>
  </si>
  <si>
    <t>https://community.secop.gov.co/Public/Tendering/OpportunityDetail/Index?noticeUID=CO1.NTC.7466866&amp;isFromPublicArea=True&amp;isModal=true&amp;asPopupView=true</t>
  </si>
  <si>
    <t>ANT-CPS-20251660</t>
  </si>
  <si>
    <t>RODRIGO ANDRES DUARTE AYALA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</si>
  <si>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</si>
  <si>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https://community.secop.gov.co/Public/Tendering/OpportunityDetail/Index?noticeUID=CO1.NTC.7466584&amp;isFromPublicArea=True&amp;isModal=true&amp;asPopupView=true</t>
  </si>
  <si>
    <t>ANT-CPS-20251661</t>
  </si>
  <si>
    <t>INGRID YOHANA CEPEDA BUSTOS</t>
  </si>
  <si>
    <t>https://community.secop.gov.co/Public/Tendering/OpportunityDetail/Index?noticeUID=CO1.NTC.7467612&amp;isFromPublicArea=True&amp;isModal=true&amp;asPopupView=true</t>
  </si>
  <si>
    <t>ANT-CPS-20251662</t>
  </si>
  <si>
    <t>FREDY MAURICIO VASQUEZ BALLESTEROS</t>
  </si>
  <si>
    <t>Prestar servicios profesionales como Profesional de Apoyo en la implementación del Procedimiento único de Ordenamiento Social de la Propiedad Rural a la Subdirección de Acceso a Tierras en Zonas Focalizadas SATZF -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 .</t>
  </si>
  <si>
    <t>https://community.secop.gov.co/Public/Tendering/OpportunityDetail/Index?noticeUID=CO1.NTC.7520044&amp;isFromPublicArea=True&amp;isModal=true&amp;asPopupView=true</t>
  </si>
  <si>
    <t>ANT-CPS-20251663</t>
  </si>
  <si>
    <t>LAURA CAMILA DIAZ DIAZ</t>
  </si>
  <si>
    <t>https://community.secop.gov.co/Public/Tendering/OpportunityDetail/Index?noticeUID=CO1.NTC.7471758&amp;isFromPublicArea=True&amp;isModal=true&amp;asPopupView=true</t>
  </si>
  <si>
    <t>ANT-CPS-20251664</t>
  </si>
  <si>
    <t>JULIAN CAMILO DIAZ BUSTOS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</si>
  <si>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</si>
  <si>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https://community.secop.gov.co/Public/Tendering/OpportunityDetail/Index?noticeUID=CO1.NTC.7468507&amp;isFromPublicArea=True&amp;isModal=true&amp;asPopupView=true</t>
  </si>
  <si>
    <t>ANT-CPS-20251665</t>
  </si>
  <si>
    <t>LEIDY PAOLA LARA SANCHEZ</t>
  </si>
  <si>
    <t>https://community.secop.gov.co/Public/Tendering/OpportunityDetail/Index?noticeUID=CO1.NTC.7468594&amp;isFromPublicArea=True&amp;isModal=true&amp;asPopupView=true</t>
  </si>
  <si>
    <t>ANT-CPS-20251666</t>
  </si>
  <si>
    <t>FREDY WILSON MORENO VELOZA</t>
  </si>
  <si>
    <t>https://community.secop.gov.co/Public/Tendering/OpportunityDetail/Index?noticeUID=CO1.NTC.7469638&amp;isFromPublicArea=True&amp;isModal=true&amp;asPopupView=true</t>
  </si>
  <si>
    <t>ANT-CPS-20251667</t>
  </si>
  <si>
    <t>DAYANA NAIDU CETINA SATIVA</t>
  </si>
  <si>
    <t>https://community.secop.gov.co/Public/Tendering/OpportunityDetail/Index?noticeUID=CO1.NTC.7468189&amp;isFromPublicArea=True&amp;isModal=true&amp;asPopupView=true</t>
  </si>
  <si>
    <t>ANT-CPS-20251669</t>
  </si>
  <si>
    <t>JORGE ALFONSO RAMIREZ MEDINA</t>
  </si>
  <si>
    <t>https://community.secop.gov.co/Public/Tendering/OpportunityDetail/Index?noticeUID=CO1.NTC.7469314&amp;isFromPublicArea=True&amp;isModal=true&amp;asPopupView=true</t>
  </si>
  <si>
    <t>ANT-CPS-20251670</t>
  </si>
  <si>
    <t>JENNIFER SANCHEZ BUSTOS</t>
  </si>
  <si>
    <t>https://community.secop.gov.co/Public/Tendering/OpportunityDetail/Index?noticeUID=CO1.NTC.7470306&amp;isFromPublicArea=True&amp;isModal=true&amp;asPopupView=true</t>
  </si>
  <si>
    <t>ANT-CPS-20251671</t>
  </si>
  <si>
    <t>DIANA ALEJANDRA OLIVEROS ACOSTA</t>
  </si>
  <si>
    <t>https://community.secop.gov.co/Public/Tendering/OpportunityDetail/Index?noticeUID=CO1.NTC.7470155&amp;isFromPublicArea=True&amp;isModal=true&amp;asPopupView=true</t>
  </si>
  <si>
    <t>ANT-CPS-20251673</t>
  </si>
  <si>
    <t>JORGE ANDRES RAMIREZ LOPEZ</t>
  </si>
  <si>
    <t>https://community.secop.gov.co/Public/Tendering/OpportunityDetail/Index?noticeUID=CO1.NTC.7501285&amp;isFromPublicArea=True&amp;isModal=true&amp;asPopupView=true</t>
  </si>
  <si>
    <t>ANT-CPS-20251674</t>
  </si>
  <si>
    <t>LINA MARIA MUÑOZ CARDENAS</t>
  </si>
  <si>
    <t>https://community.secop.gov.co/Public/Tendering/OpportunityDetail/Index?noticeUID=CO1.NTC.7469052&amp;isFromPublicArea=True&amp;isModal=true&amp;asPopupView=true</t>
  </si>
  <si>
    <t>ANT-CPS-20251675</t>
  </si>
  <si>
    <t>JEAN PAUL MARTINEZ PEREZ</t>
  </si>
  <si>
    <t>https://community.secop.gov.co/Public/Tendering/OpportunityDetail/Index?noticeUID=CO1.NTC.7469625&amp;isFromPublicArea=True&amp;isModal=true&amp;asPopupView=true</t>
  </si>
  <si>
    <t>ANT-CPS-20251676</t>
  </si>
  <si>
    <t>CRISTIAN DAVID MORERA HIDALGO</t>
  </si>
  <si>
    <t>https://community.secop.gov.co/Public/Tendering/OpportunityDetail/Index?noticeUID=CO1.NTC.7474009&amp;isFromPublicArea=True&amp;isModal=true&amp;asPopupView=true</t>
  </si>
  <si>
    <t>ANT-CPS-20251677</t>
  </si>
  <si>
    <t>GLEIDIS SOFIA PEREZ DIAZ</t>
  </si>
  <si>
    <t>https://community.secop.gov.co/Public/Tendering/OpportunityDetail/Index?noticeUID=CO1.NTC.7469908&amp;isFromPublicArea=True&amp;isModal=true&amp;asPopupView=true</t>
  </si>
  <si>
    <t>ANT-CPS-20251678</t>
  </si>
  <si>
    <t>PLINIO GONZALO OJEDA RAMIREZ</t>
  </si>
  <si>
    <t>https://community.secop.gov.co/Public/Tendering/OpportunityDetail/Index?noticeUID=CO1.NTC.7469371&amp;isFromPublicArea=True&amp;isModal=true&amp;asPopupView=true</t>
  </si>
  <si>
    <t>ANT-CPS-20251679</t>
  </si>
  <si>
    <t>NICOLAS CUBILLOS VALDERRAMA</t>
  </si>
  <si>
    <t>https://community.secop.gov.co/Public/Tendering/OpportunityDetail/Index?noticeUID=CO1.NTC.7472951&amp;isFromPublicArea=True&amp;isModal=true&amp;asPopupView=true</t>
  </si>
  <si>
    <t>ANT-CPS-20251680</t>
  </si>
  <si>
    <t>MONICA DAYANA BAQUERO BAQUERO</t>
  </si>
  <si>
    <t>https://community.secop.gov.co/Public/Tendering/OpportunityDetail/Index?noticeUID=CO1.NTC.7472970&amp;isFromPublicArea=True&amp;isModal=true&amp;asPopupView=true</t>
  </si>
  <si>
    <t>ANT-CPS-20251681</t>
  </si>
  <si>
    <t>JULIETH MAYERLY SIERRA CEPEDA</t>
  </si>
  <si>
    <t>https://community.secop.gov.co/Public/Tendering/OpportunityDetail/Index?noticeUID=CO1.NTC.7472987&amp;isFromPublicArea=True&amp;isModal=true&amp;asPopupView=true</t>
  </si>
  <si>
    <t>ANT-CPS-20251682</t>
  </si>
  <si>
    <t>LOREN SOFIA GARCIA CHAVARRO</t>
  </si>
  <si>
    <t>https://community.secop.gov.co/Public/Tendering/OpportunityDetail/Index?noticeUID=CO1.NTC.7472004&amp;isFromPublicArea=True&amp;isModal=true&amp;asPopupView=true</t>
  </si>
  <si>
    <t>ANT-CPS-20251683</t>
  </si>
  <si>
    <t>FRANCY YUREHIMA MENDOZA CASTRO</t>
  </si>
  <si>
    <t>https://community.secop.gov.co/Public/Tendering/OpportunityDetail/Index?noticeUID=CO1.NTC.7474335&amp;isFromPublicArea=True&amp;isModal=true&amp;asPopupView=true</t>
  </si>
  <si>
    <t>ANT-CPS-20251684</t>
  </si>
  <si>
    <t>JOHN MARIO MONTENEGRO GALINDO</t>
  </si>
  <si>
    <t>https://community.secop.gov.co/Public/Tendering/OpportunityDetail/Index?noticeUID=CO1.NTC.7475702&amp;isFromPublicArea=True&amp;isModal=true&amp;asPopupView=true</t>
  </si>
  <si>
    <t>ANT-CPS-20251685</t>
  </si>
  <si>
    <t>LEYDI JOHANA SASTRE MARTINEZ</t>
  </si>
  <si>
    <t>https://community.secop.gov.co/Public/Tendering/OpportunityDetail/Index?noticeUID=CO1.NTC.7471060&amp;isFromPublicArea=True&amp;isModal=true&amp;asPopupView=true</t>
  </si>
  <si>
    <t>ANT-CPS-20251686</t>
  </si>
  <si>
    <t>YEISSON DAVID RIOS OSPINA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</si>
  <si>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</si>
  <si>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https://community.secop.gov.co/Public/Tendering/OpportunityDetail/Index?noticeUID=CO1.NTC.7470476&amp;isFromPublicArea=True&amp;isModal=true&amp;asPopupView=true</t>
  </si>
  <si>
    <t>ANT-CPS-20251687</t>
  </si>
  <si>
    <t>CAROLINA TELLO VARGAS</t>
  </si>
  <si>
    <t>https://community.secop.gov.co/Public/Tendering/OpportunityDetail/Index?noticeUID=CO1.NTC.7468946&amp;isFromPublicArea=True&amp;isModal=true&amp;asPopupView=true</t>
  </si>
  <si>
    <t>ANT-CPS-20251688</t>
  </si>
  <si>
    <t>ANDRES ALBERTO ORTIZ MONTIILLA</t>
  </si>
  <si>
    <t>https://community.secop.gov.co/Public/Tendering/OpportunityDetail/Index?noticeUID=CO1.NTC.7469617&amp;isFromPublicArea=True&amp;isModal=true&amp;asPopupView=true</t>
  </si>
  <si>
    <t>ANT-CPS-20251689</t>
  </si>
  <si>
    <t>EDWIN JOSE PEREZ CANTILLO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</si>
  <si>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</si>
  <si>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https://community.secop.gov.co/Public/Tendering/OpportunityDetail/Index?noticeUID=CO1.NTC.7472111&amp;isFromPublicArea=True&amp;isModal=true&amp;asPopupView=true</t>
  </si>
  <si>
    <t>ANT-CPS-20251690</t>
  </si>
  <si>
    <t>JHON ANDERSON ALVAREZ RAMIREZ</t>
  </si>
  <si>
    <t>https://community.secop.gov.co/Public/Tendering/OpportunityDetail/Index?noticeUID=CO1.NTC.7544557&amp;isFromPublicArea=True&amp;isModal=true&amp;asPopupView=true</t>
  </si>
  <si>
    <t>ANT-CPS-20251692</t>
  </si>
  <si>
    <t>LEYTON ADRIAN GUTIERREZ SERNA</t>
  </si>
  <si>
    <t>https://community.secop.gov.co/Public/Tendering/OpportunityDetail/Index?noticeUID=CO1.NTC.7469281&amp;isFromPublicArea=True&amp;isModal=true&amp;asPopupView=true</t>
  </si>
  <si>
    <t>ANT-CPS-20251693</t>
  </si>
  <si>
    <t>JUAN GUILLERMO CASTILLO BUITRAGO</t>
  </si>
  <si>
    <t>https://community.secop.gov.co/Public/Tendering/OpportunityDetail/Index?noticeUID=CO1.NTC.7485774&amp;isFromPublicArea=True&amp;isModal=true&amp;asPopupView=true</t>
  </si>
  <si>
    <t>ANT-CPS-20251694</t>
  </si>
  <si>
    <t>MANUEL ALFREDO FAJARDO PINZON</t>
  </si>
  <si>
    <t>https://community.secop.gov.co/Public/Tendering/OpportunityDetail/Index?noticeUID=CO1.NTC.7470666&amp;isFromPublicArea=True&amp;isModal=true&amp;asPopupView=true</t>
  </si>
  <si>
    <t>ANT-CPS-20251695</t>
  </si>
  <si>
    <t>ANGELA VICTORIA PINTO CARDENAS</t>
  </si>
  <si>
    <t>https://community.secop.gov.co/Public/Tendering/OpportunityDetail/Index?noticeUID=CO1.NTC.7472904&amp;isFromPublicArea=True&amp;isModal=true&amp;asPopupView=true</t>
  </si>
  <si>
    <t>ANT-CPS-20251696</t>
  </si>
  <si>
    <t>CONSUELO ROZO LADINO</t>
  </si>
  <si>
    <t>https://community.secop.gov.co/Public/Tendering/OpportunityDetail/Index?noticeUID=CO1.NTC.7538870&amp;isFromPublicArea=True&amp;isModal=true&amp;asPopupView=true</t>
  </si>
  <si>
    <t>ANT-CPS-20251697</t>
  </si>
  <si>
    <t>JULIAN ANDRES ARRIETA MARTINEZ</t>
  </si>
  <si>
    <t>https://community.secop.gov.co/Public/Tendering/OpportunityDetail/Index?noticeUID=CO1.NTC.7469750&amp;isFromPublicArea=True&amp;isModal=true&amp;asPopupView=true</t>
  </si>
  <si>
    <t>ANT-CPS-20251698</t>
  </si>
  <si>
    <t>ANGIE STEFANY IGUA JIMENEZ</t>
  </si>
  <si>
    <t>PRESTAR SERVICIOS DE APOYO A LA GESTIÓN PARA EL DESARROLLO DE LAS ACTIVIDADES DESIGNADAS DENTRO DE LA MISIONALIDAD DE LA AGENCIA NACIONAL DE TIERRAS EN LAS UNIDADES DE GESTIÓN TERRITORIAL EN EL MARCO DE LA REFORMA</t>
  </si>
  <si>
    <t>https://community.secop.gov.co/Public/Tendering/OpportunityDetail/Index?noticeUID=CO1.NTC.7476151&amp;isFromPublicArea=True&amp;isModal=true&amp;asPopupView=true</t>
  </si>
  <si>
    <t>ANT-CPS-20251699</t>
  </si>
  <si>
    <t>LUISA FERNANDA BEJARANO MORENO</t>
  </si>
  <si>
    <t>https://community.secop.gov.co/Public/Tendering/OpportunityDetail/Index?noticeUID=CO1.NTC.7476187&amp;isFromPublicArea=True&amp;isModal=true&amp;asPopupView=true</t>
  </si>
  <si>
    <t>ANT-CPS-20251700</t>
  </si>
  <si>
    <t>YEISON TOBIAS OROZCO ARCILA</t>
  </si>
  <si>
    <t>https://community.secop.gov.co/Public/Tendering/OpportunityDetail/Index?noticeUID=CO1.NTC.7469837&amp;isFromPublicArea=True&amp;isModal=true&amp;asPopupView=true</t>
  </si>
  <si>
    <t>ANT-CPS-20251701</t>
  </si>
  <si>
    <t>DIEGO ANDRES AMAYA CASTRO</t>
  </si>
  <si>
    <t>https://community.secop.gov.co/Public/Tendering/OpportunityDetail/Index?noticeUID=CO1.NTC.7472194&amp;isFromPublicArea=True&amp;isModal=true&amp;asPopupView=true</t>
  </si>
  <si>
    <t>ANT-CPS-20251703</t>
  </si>
  <si>
    <t>JAVIER FELIPE VELANDIA MONTAÑA</t>
  </si>
  <si>
    <t>https://community.secop.gov.co/Public/Tendering/OpportunityDetail/Index?noticeUID=CO1.NTC.7471538&amp;isFromPublicArea=True&amp;isModal=true&amp;asPopupView=true</t>
  </si>
  <si>
    <t>ANT-CPS-20251704</t>
  </si>
  <si>
    <t>LAURA YISETH GUTIERREZ GRANADOS</t>
  </si>
  <si>
    <t>https://community.secop.gov.co/Public/Tendering/OpportunityDetail/Index?noticeUID=CO1.NTC.7472708&amp;isFromPublicArea=True&amp;isModal=true&amp;asPopupView=true</t>
  </si>
  <si>
    <t>ANT-CPS-20251705</t>
  </si>
  <si>
    <t>JEIMY ANDREINA ROMERO ARANGO</t>
  </si>
  <si>
    <t>https://community.secop.gov.co/Public/Tendering/OpportunityDetail/Index?noticeUID=CO1.NTC.7490254&amp;isFromPublicArea=True&amp;isModal=true&amp;asPopupView=true</t>
  </si>
  <si>
    <t>ANT-CPS-20251706</t>
  </si>
  <si>
    <t>DANIEL GUILLERMO COCK LOPEZ</t>
  </si>
  <si>
    <t>https://community.secop.gov.co/Public/Tendering/OpportunityDetail/Index?noticeUID=CO1.NTC.7472527&amp;isFromPublicArea=True&amp;isModal=true&amp;asPopupView=true</t>
  </si>
  <si>
    <t>ANT-CPS-20251707</t>
  </si>
  <si>
    <t>JUAN FRANCISCO TORO GARCIA</t>
  </si>
  <si>
    <t>https://community.secop.gov.co/Public/Tendering/OpportunityDetail/Index?noticeUID=CO1.NTC.7473037&amp;isFromPublicArea=True&amp;isModal=true&amp;asPopupView=true</t>
  </si>
  <si>
    <t>ANT-CPS-20251708</t>
  </si>
  <si>
    <t>FABIO JOSE BARROS FERREIRA</t>
  </si>
  <si>
    <t>https://community.secop.gov.co/Public/Tendering/OpportunityDetail/Index?noticeUID=CO1.NTC.7472456&amp;isFromPublicArea=True&amp;isModal=true&amp;asPopupView=true</t>
  </si>
  <si>
    <t>ANT-CPS-20251710</t>
  </si>
  <si>
    <t>VIVIANA ISABEL PARRA DE LA HOZ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</si>
  <si>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</si>
  <si>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https://community.secop.gov.co/Public/Tendering/OpportunityDetail/Index?noticeUID=CO1.NTC.7482071&amp;isFromPublicArea=True&amp;isModal=true&amp;asPopupView=true</t>
  </si>
  <si>
    <t>ANT-CPS-20251711</t>
  </si>
  <si>
    <t>DIANA PAOLA VILLALOBOS CAVIATIVA</t>
  </si>
  <si>
    <t>PPRESTAR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</si>
  <si>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https://community.secop.gov.co/Public/Tendering/OpportunityDetail/Index?noticeUID=CO1.NTC.7472474&amp;isFromPublicArea=True&amp;isModal=true&amp;asPopupView=true</t>
  </si>
  <si>
    <t>ANT-CPS-20251712</t>
  </si>
  <si>
    <t>HANNY CARDENAS GARCÍA</t>
  </si>
  <si>
    <t>https://community.secop.gov.co/Public/Tendering/OpportunityDetail/Index?noticeUID=CO1.NTC.7472705&amp;isFromPublicArea=True&amp;isModal=true&amp;asPopupView=true</t>
  </si>
  <si>
    <t>ANT-CPS-20251713</t>
  </si>
  <si>
    <t>JENNIFER GERALDINE GARCIA CEPEDA</t>
  </si>
  <si>
    <t>Prestar servicios profesionales para apoyar, acompañar y gestionar el desarrollo de las actividades de la Oficina del Inspector de Gestión de Tierras</t>
  </si>
  <si>
    <t>https://community.secop.gov.co/Public/Tendering/OpportunityDetail/Index?noticeUID=CO1.NTC.7475795&amp;isFromPublicArea=True&amp;isModal=true&amp;asPopupView=true</t>
  </si>
  <si>
    <t>ANT-CPS-20251714</t>
  </si>
  <si>
    <t>DANIEL FERNANDO CABRA SIERRA</t>
  </si>
  <si>
    <t>https://community.secop.gov.co/Public/Tendering/OpportunityDetail/Index?noticeUID=CO1.NTC.7476136&amp;isFromPublicArea=True&amp;isModal=true&amp;asPopupView=true</t>
  </si>
  <si>
    <t>ANT-CPS-20251715</t>
  </si>
  <si>
    <t>DANIEL ALONSO QUIRAMA RODRIGUEZ</t>
  </si>
  <si>
    <t>https://community.secop.gov.co/Public/Tendering/OpportunityDetail/Index?noticeUID=CO1.NTC.7472451&amp;isFromPublicArea=True&amp;isModal=true&amp;asPopupView=true</t>
  </si>
  <si>
    <t>ANT-CPS-20251717</t>
  </si>
  <si>
    <t>DANIELA CATOLICO ROJAS</t>
  </si>
  <si>
    <t>https://community.secop.gov.co/Public/Tendering/OpportunityDetail/Index?noticeUID=CO1.NTC.7492594&amp;isFromPublicArea=True&amp;isModal=true&amp;asPopupView=true</t>
  </si>
  <si>
    <t>ANT-CPS-20251718</t>
  </si>
  <si>
    <t>ANDREA JULIANA ORTIZ NAVARRO</t>
  </si>
  <si>
    <t>https://community.secop.gov.co/Public/Tendering/OpportunityDetail/Index?noticeUID=CO1.NTC.7474405&amp;isFromPublicArea=True&amp;isModal=true&amp;asPopupView=true</t>
  </si>
  <si>
    <t>ANT-CPS-20251719</t>
  </si>
  <si>
    <t>MARIA ISABEL VARGAS LUQUE</t>
  </si>
  <si>
    <t>https://community.secop.gov.co/Public/Tendering/OpportunityDetail/Index?noticeUID=CO1.NTC.7474074&amp;isFromPublicArea=True&amp;isModal=true&amp;asPopupView=true</t>
  </si>
  <si>
    <t>ANT-CPS-20251720</t>
  </si>
  <si>
    <t>SEBASTIAN HUERTAS ORTIZ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</si>
  <si>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</si>
  <si>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https://community.secop.gov.co/Public/Tendering/OpportunityDetail/Index?noticeUID=CO1.NTC.7476841&amp;isFromPublicArea=True&amp;isModal=true&amp;asPopupView=true</t>
  </si>
  <si>
    <t>ANT-CPS-20251721</t>
  </si>
  <si>
    <t>CLAUDIA AGUDELO SEDANO</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</si>
  <si>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</si>
  <si>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https://community.secop.gov.co/Public/Tendering/OpportunityDetail/Index?noticeUID=CO1.NTC.7517675&amp;isFromPublicArea=True&amp;isModal=true&amp;asPopupView=true</t>
  </si>
  <si>
    <t>ANT-CPS-20251722</t>
  </si>
  <si>
    <t>JOSE DAVID CRUZ HERRERA</t>
  </si>
  <si>
    <t>https://community.secop.gov.co/Public/Tendering/OpportunityDetail/Index?noticeUID=CO1.NTC.7474648&amp;isFromPublicArea=True&amp;isModal=true&amp;asPopupView=true</t>
  </si>
  <si>
    <t>ANT-CPS-20251723</t>
  </si>
  <si>
    <t>MANUEL CAMILO REYES GONZALEZ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</si>
  <si>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</si>
  <si>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https://community.secop.gov.co/Public/Tendering/OpportunityDetail/Index?noticeUID=CO1.NTC.7477494&amp;isFromPublicArea=True&amp;isModal=true&amp;asPopupView=true</t>
  </si>
  <si>
    <t>ANT-CPS-20251724</t>
  </si>
  <si>
    <t>STEFANNY DACHIARDI SANTAMARIA</t>
  </si>
  <si>
    <t>https://community.secop.gov.co/Public/Tendering/OpportunityDetail/Index?noticeUID=CO1.NTC.7483839&amp;isFromPublicArea=True&amp;isModal=true&amp;asPopupView=true</t>
  </si>
  <si>
    <t>ANT-CPS-20251725</t>
  </si>
  <si>
    <t>EDWIN GIOVANNY SIERRA VILLALOBOS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</si>
  <si>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</si>
  <si>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https://community.secop.gov.co/Public/Tendering/OpportunityDetail/Index?noticeUID=CO1.NTC.7481232&amp;isFromPublicArea=True&amp;isModal=true&amp;asPopupView=true</t>
  </si>
  <si>
    <t>ANT-CPS-20251726</t>
  </si>
  <si>
    <t>EDGAR HERNAN BARRIOS GARCIA</t>
  </si>
  <si>
    <t>https://community.secop.gov.co/Public/Tendering/OpportunityDetail/Index?noticeUID=CO1.NTC.7478680&amp;isFromPublicArea=True&amp;isModal=true&amp;asPopupView=true</t>
  </si>
  <si>
    <t>ANT-CPS-20251727</t>
  </si>
  <si>
    <t>JUAN FELIPE VARGAS RODRIGUEZ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</si>
  <si>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</si>
  <si>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https://community.secop.gov.co/Public/Tendering/OpportunityDetail/Index?noticeUID=CO1.NTC.7489403&amp;isFromPublicArea=True&amp;isModal=true&amp;asPopupView=true</t>
  </si>
  <si>
    <t>ANT-CPS-20251728</t>
  </si>
  <si>
    <t>DAVID ALFONSO GUTIERREZ PARRA</t>
  </si>
  <si>
    <t>https://community.secop.gov.co/Public/Tendering/OpportunityDetail/Index?noticeUID=CO1.NTC.7477934&amp;isFromPublicArea=True&amp;isModal=true&amp;asPopupView=true</t>
  </si>
  <si>
    <t>ANT-CPS-20251729</t>
  </si>
  <si>
    <t>KEVIN AGAMEZ VARGAS</t>
  </si>
  <si>
    <t>https://community.secop.gov.co/Public/Tendering/OpportunityDetail/Index?noticeUID=CO1.NTC.7491946&amp;isFromPublicArea=True&amp;isModal=true&amp;asPopupView=true</t>
  </si>
  <si>
    <t>ANT-CPS-20251730</t>
  </si>
  <si>
    <t>FERNANDO TIBANA PUENTES</t>
  </si>
  <si>
    <t>https://community.secop.gov.co/Public/Tendering/OpportunityDetail/Index?noticeUID=CO1.NTC.7496854&amp;isFromPublicArea=True&amp;isModal=true&amp;asPopupView=true</t>
  </si>
  <si>
    <t>ANT-CPS-20251731</t>
  </si>
  <si>
    <t>IVONNE CAROLINA PIÑEROS CABRERA</t>
  </si>
  <si>
    <t>https://community.secop.gov.co/Public/Tendering/OpportunityDetail/Index?noticeUID=CO1.NTC.7498217&amp;isFromPublicArea=True&amp;isModal=true&amp;asPopupView=true</t>
  </si>
  <si>
    <t>ANT-CPS-20251732</t>
  </si>
  <si>
    <t>MARCO ALFONSO MAYORGA VELASCO</t>
  </si>
  <si>
    <t>https://community.secop.gov.co/Public/Tendering/OpportunityDetail/Index?noticeUID=CO1.NTC.7480259&amp;isFromPublicArea=True&amp;isModal=true&amp;asPopupView=true</t>
  </si>
  <si>
    <t>ANT-CPS-20251733</t>
  </si>
  <si>
    <t>RONALD YESID PINILLA VASQUEZ</t>
  </si>
  <si>
    <t>https://community.secop.gov.co/Public/Tendering/OpportunityDetail/Index?noticeUID=CO1.NTC.7482524&amp;isFromPublicArea=True&amp;isModal=true&amp;asPopupView=true</t>
  </si>
  <si>
    <t>ANT-CPS-20251734</t>
  </si>
  <si>
    <t>MARIA DEL MAR JOJOA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</si>
  <si>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</si>
  <si>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https://community.secop.gov.co/Public/Tendering/OpportunityDetail/Index?noticeUID=CO1.NTC.7478711&amp;isFromPublicArea=True&amp;isModal=true&amp;asPopupView=true</t>
  </si>
  <si>
    <t>ANT-CPS-20251735</t>
  </si>
  <si>
    <t>DANNA PINZON MARTINEZ</t>
  </si>
  <si>
    <t>https://community.secop.gov.co/Public/Tendering/OpportunityDetail/Index?noticeUID=CO1.NTC.7478815&amp;isFromPublicArea=True&amp;isModal=true&amp;asPopupView=true</t>
  </si>
  <si>
    <t>ANT-CPS-20251736</t>
  </si>
  <si>
    <t>JULIO CESAR POSADA CORREA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</si>
  <si>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</si>
  <si>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https://community.secop.gov.co/Public/Tendering/OpportunityDetail/Index?noticeUID=CO1.NTC.7480915&amp;isFromPublicArea=True&amp;isModal=true&amp;asPopupView=true</t>
  </si>
  <si>
    <t>ANT-CPS-20251737</t>
  </si>
  <si>
    <t>INGRID VANESA DIAZ CHUQUEN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</si>
  <si>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</si>
  <si>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https://community.secop.gov.co/Public/Tendering/OpportunityDetail/Index?noticeUID=CO1.NTC.7480437&amp;isFromPublicArea=True&amp;isModal=true&amp;asPopupView=true</t>
  </si>
  <si>
    <t>ANT-CPS-20251738</t>
  </si>
  <si>
    <t>JHONATHAN OROZCO TAMAYO</t>
  </si>
  <si>
    <t>https://community.secop.gov.co/Public/Tendering/OpportunityDetail/Index?noticeUID=CO1.NTC.7539307&amp;isFromPublicArea=True&amp;isModal=true&amp;asPopupView=true</t>
  </si>
  <si>
    <t>ANT-CPS-20251739</t>
  </si>
  <si>
    <t xml:space="preserve">JULIAN CAMILO GONZALEZ ROZO </t>
  </si>
  <si>
    <t>https://community.secop.gov.co/Public/Tendering/OpportunityDetail/Index?noticeUID=CO1.NTC.7496473&amp;isFromPublicArea=True&amp;isModal=true&amp;asPopupView=true</t>
  </si>
  <si>
    <t>ANT-CPS-20251740</t>
  </si>
  <si>
    <t>KAREM YESSENIA BERNAL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</si>
  <si>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</si>
  <si>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https://community.secop.gov.co/Public/Tendering/OpportunityDetail/Index?noticeUID=CO1.NTC.7478994&amp;isFromPublicArea=True&amp;isModal=true&amp;asPopupView=true</t>
  </si>
  <si>
    <t>ANT-CPS-20251741</t>
  </si>
  <si>
    <t>WILMER FABIAN QUIROGA CAMACHO</t>
  </si>
  <si>
    <t>https://community.secop.gov.co/Public/Tendering/OpportunityDetail/Index?noticeUID=CO1.NTC.7480022&amp;isFromPublicArea=True&amp;isModal=true&amp;asPopupView=true</t>
  </si>
  <si>
    <t>ANT-CPS-20251742</t>
  </si>
  <si>
    <t>MIGUEL AUGUSTO MORCILLO GALLEGO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</si>
  <si>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</si>
  <si>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https://community.secop.gov.co/Public/Tendering/OpportunityDetail/Index?noticeUID=CO1.NTC.7498320&amp;isFromPublicArea=True&amp;isModal=true&amp;asPopupView=true</t>
  </si>
  <si>
    <t>ANT-CPS-20251743</t>
  </si>
  <si>
    <t>ARMIN FELIPE MARROQUIN HERNANDEZ</t>
  </si>
  <si>
    <t>https://community.secop.gov.co/Public/Tendering/OpportunityDetail/Index?noticeUID=CO1.NTC.7498358&amp;isFromPublicArea=True&amp;isModal=true&amp;asPopupView=true</t>
  </si>
  <si>
    <t>ANT-CPS-20251744</t>
  </si>
  <si>
    <t>CIRO ALBERTO MARTINEZ ORDUÑA</t>
  </si>
  <si>
    <t>https://community.secop.gov.co/Public/Tendering/OpportunityDetail/Index?noticeUID=CO1.NTC.7481898&amp;isFromPublicArea=True&amp;isModal=true&amp;asPopupView=true</t>
  </si>
  <si>
    <t>ANT-CPS-20251745</t>
  </si>
  <si>
    <t>NEISON ALDAIR URREGO MENDEZ</t>
  </si>
  <si>
    <t>https://community.secop.gov.co/Public/Tendering/OpportunityDetail/Index?noticeUID=CO1.NTC.7483416&amp;isFromPublicArea=True&amp;isModal=true&amp;asPopupView=true</t>
  </si>
  <si>
    <t>ANT-CPS-20251746</t>
  </si>
  <si>
    <t>LAURA VALENTINA NAVARRETE PRIETO</t>
  </si>
  <si>
    <t>https://community.secop.gov.co/Public/Tendering/OpportunityDetail/Index?noticeUID=CO1.NTC.7496875&amp;isFromPublicArea=True&amp;isModal=true&amp;asPopupView=true</t>
  </si>
  <si>
    <t>ANT-CPS-20251747</t>
  </si>
  <si>
    <t xml:space="preserve">MARTHA PATRICIA CORTAZAR SÁNCHEZ </t>
  </si>
  <si>
    <t>https://community.secop.gov.co/Public/Tendering/OpportunityDetail/Index?noticeUID=CO1.NTC.7497304&amp;isFromPublicArea=True&amp;isModal=true&amp;asPopupView=true</t>
  </si>
  <si>
    <t>ANT-CPS-20251748</t>
  </si>
  <si>
    <t xml:space="preserve">MARICELA ROLON ESPINEL </t>
  </si>
  <si>
    <t>https://community.secop.gov.co/Public/Tendering/OpportunityDetail/Index?noticeUID=CO1.NTC.7492377&amp;isFromPublicArea=True&amp;isModal=true&amp;asPopupView=true</t>
  </si>
  <si>
    <t>ANT-CPS-20251749</t>
  </si>
  <si>
    <t>FABIAN CAMILO ALFONSO ALFONSO</t>
  </si>
  <si>
    <t>https://community.secop.gov.co/Public/Tendering/OpportunityDetail/Index?noticeUID=CO1.NTC.7484233&amp;isFromPublicArea=True&amp;isModal=true&amp;asPopupView=true</t>
  </si>
  <si>
    <t>ANT-CPS-20251750</t>
  </si>
  <si>
    <t>ANGELO MARCELO RINCON CASTRO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</si>
  <si>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</si>
  <si>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https://community.secop.gov.co/Public/Tendering/OpportunityDetail/Index?noticeUID=CO1.NTC.7480533&amp;isFromPublicArea=True&amp;isModal=true&amp;asPopupView=true</t>
  </si>
  <si>
    <t>ANT-CPS-20251752</t>
  </si>
  <si>
    <t>EMMA MERCEDES VILLAMIZAR CARVAJAL</t>
  </si>
  <si>
    <t>https://community.secop.gov.co/Public/Tendering/OpportunityDetail/Index?noticeUID=CO1.NTC.7484490&amp;isFromPublicArea=True&amp;isModal=true&amp;asPopupView=true</t>
  </si>
  <si>
    <t>ANT-CPS-20251753</t>
  </si>
  <si>
    <t>JOHN EDISSON LAYTON TEJEIRO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</si>
  <si>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</si>
  <si>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https://community.secop.gov.co/Public/Tendering/OpportunityDetail/Index?noticeUID=CO1.NTC.7484808&amp;isFromPublicArea=True&amp;isModal=true&amp;asPopupView=true</t>
  </si>
  <si>
    <t>ANT-CPS-20251754</t>
  </si>
  <si>
    <t>MARIA XIMENA ROJAS FORERO</t>
  </si>
  <si>
    <t>https://community.secop.gov.co/Public/Tendering/OpportunityDetail/Index?noticeUID=CO1.NTC.7485744&amp;isFromPublicArea=True&amp;isModal=true&amp;asPopupView=true</t>
  </si>
  <si>
    <t>ANT-CPS-20251755</t>
  </si>
  <si>
    <t>OSCAR HERNAN MOLINA MUNEVAR</t>
  </si>
  <si>
    <t>https://community.secop.gov.co/Public/Tendering/OpportunityDetail/Index?noticeUID=CO1.NTC.7484842&amp;isFromPublicArea=True&amp;isModal=true&amp;asPopupView=true</t>
  </si>
  <si>
    <t>ANT-CPS-20251756</t>
  </si>
  <si>
    <t>LILIAM DIOSA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</si>
  <si>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</si>
  <si>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https://community.secop.gov.co/Public/Tendering/OpportunityDetail/Index?noticeUID=CO1.NTC.7482046&amp;isFromPublicArea=True&amp;isModal=true&amp;asPopupView=true</t>
  </si>
  <si>
    <t>ANT-CPS-20251758</t>
  </si>
  <si>
    <t>INGRID ANDREA ROMERO ROMERO</t>
  </si>
  <si>
    <t>https://community.secop.gov.co/Public/Tendering/OpportunityDetail/Index?noticeUID=CO1.NTC.7483325&amp;isFromPublicArea=True&amp;isModal=true&amp;asPopupView=true</t>
  </si>
  <si>
    <t>ANT-CPS-20251759</t>
  </si>
  <si>
    <t>HEYDER DE LOS SANTOS CARDENAS GORDON</t>
  </si>
  <si>
    <t>https://community.secop.gov.co/Public/Tendering/OpportunityDetail/Index?noticeUID=CO1.NTC.7481244&amp;isFromPublicArea=True&amp;isModal=true&amp;asPopupView=true</t>
  </si>
  <si>
    <t>ANT-CPS-20251760</t>
  </si>
  <si>
    <t>ALEXANDER CONTRERAS GONZALEZ</t>
  </si>
  <si>
    <t>https://community.secop.gov.co/Public/Tendering/OpportunityDetail/Index?noticeUID=CO1.NTC.7483881&amp;isFromPublicArea=True&amp;isModal=true&amp;asPopupView=true</t>
  </si>
  <si>
    <t>ANT-CPS-20251761</t>
  </si>
  <si>
    <t>LEIDY YOHANNA ROA CETINA</t>
  </si>
  <si>
    <t>https://community.secop.gov.co/Public/Tendering/OpportunityDetail/Index?noticeUID=CO1.NTC.7487554&amp;isFromPublicArea=True&amp;isModal=true&amp;asPopupView=true</t>
  </si>
  <si>
    <t>ANT-CPS-20251762</t>
  </si>
  <si>
    <t>MILLER ORLANDO GARAY PULIDO</t>
  </si>
  <si>
    <t>https://community.secop.gov.co/Public/Tendering/OpportunityDetail/Index?noticeUID=CO1.NTC.7481362&amp;isFromPublicArea=True&amp;isModal=true&amp;asPopupView=true</t>
  </si>
  <si>
    <t>ANT-CPS-20251763</t>
  </si>
  <si>
    <t>GINNA PAOLA ALVARADO PINEDA</t>
  </si>
  <si>
    <t>https://community.secop.gov.co/Public/Tendering/OpportunityDetail/Index?noticeUID=CO1.NTC.7482182&amp;isFromPublicArea=True&amp;isModal=true&amp;asPopupView=true</t>
  </si>
  <si>
    <t>ANT-CPS-20251764</t>
  </si>
  <si>
    <t>MARIA ANGELICA GARCIA SARMIENTO</t>
  </si>
  <si>
    <t>https://community.secop.gov.co/Public/Tendering/OpportunityDetail/Index?noticeUID=CO1.NTC.7483372&amp;isFromPublicArea=True&amp;isModal=true&amp;asPopupView=true</t>
  </si>
  <si>
    <t>ANT-CPS-20251765</t>
  </si>
  <si>
    <t>KATHERINE RINCON MEJIA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</si>
  <si>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</si>
  <si>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https://community.secop.gov.co/Public/Tendering/OpportunityDetail/Index?noticeUID=CO1.NTC.7484254&amp;isFromPublicArea=True&amp;isModal=true&amp;asPopupView=true</t>
  </si>
  <si>
    <t>ANT-CPS-20251766</t>
  </si>
  <si>
    <t>ANGELICA MARIA MARTINEZ TRIANA</t>
  </si>
  <si>
    <t>https://community.secop.gov.co/Public/Tendering/OpportunityDetail/Index?noticeUID=CO1.NTC.7484849&amp;isFromPublicArea=True&amp;isModal=true&amp;asPopupView=true</t>
  </si>
  <si>
    <t>ANT-CPS-20251767</t>
  </si>
  <si>
    <t>PETER JOZSEF KEPES GONZALEZ</t>
  </si>
  <si>
    <t>https://community.secop.gov.co/Public/Tendering/OpportunityDetail/Index?noticeUID=CO1.NTC.7484877&amp;isFromPublicArea=True&amp;isModal=true&amp;asPopupView=true</t>
  </si>
  <si>
    <t>ANT-CPS-20251768</t>
  </si>
  <si>
    <t>ROBERT FARID NAIZIR CARRASCO</t>
  </si>
  <si>
    <t>https://community.secop.gov.co/Public/Tendering/OpportunityDetail/Index?noticeUID=CO1.NTC.7484263&amp;isFromPublicArea=True&amp;isModal=true&amp;asPopupView=true</t>
  </si>
  <si>
    <t>ANT-CPS-20251769</t>
  </si>
  <si>
    <t>MIGUEL ANGEL JARA MORALES</t>
  </si>
  <si>
    <t>https://community.secop.gov.co/Public/Tendering/OpportunityDetail/Index?noticeUID=CO1.NTC.7481527&amp;isFromPublicArea=True&amp;isModal=true&amp;asPopupView=true</t>
  </si>
  <si>
    <t>ANT-CPS-20251770</t>
  </si>
  <si>
    <t>EDWIN FABIAN ORDUZ DIAZ</t>
  </si>
  <si>
    <t>https://community.secop.gov.co/Public/Tendering/OpportunityDetail/Index?noticeUID=CO1.NTC.7481399&amp;isFromPublicArea=True&amp;isModal=true&amp;asPopupView=true</t>
  </si>
  <si>
    <t>ANT-CPS-20251771</t>
  </si>
  <si>
    <t>MONICA EDELMIRA RODRIGUEZ BRIJALDO</t>
  </si>
  <si>
    <t>https://community.secop.gov.co/Public/Tendering/OpportunityDetail/Index?noticeUID=CO1.NTC.7481884&amp;isFromPublicArea=True&amp;isModal=true&amp;asPopupView=true</t>
  </si>
  <si>
    <t>ANT-CPS-20251772</t>
  </si>
  <si>
    <t>MANUEL ALEJANDRO MORALES ACEVEDO</t>
  </si>
  <si>
    <t>https://community.secop.gov.co/Public/Tendering/OpportunityDetail/Index?noticeUID=CO1.NTC.7482188&amp;isFromPublicArea=True&amp;isModal=true&amp;asPopupView=true</t>
  </si>
  <si>
    <t>ANT-CPS-20251773</t>
  </si>
  <si>
    <t>CARLOS ANDRES GUTIERREZ LEON</t>
  </si>
  <si>
    <t>https://community.secop.gov.co/Public/Tendering/OpportunityDetail/Index?noticeUID=CO1.NTC.7482446&amp;isFromPublicArea=True&amp;isModal=true&amp;asPopupView=true</t>
  </si>
  <si>
    <t>ANT-CPS-20251774</t>
  </si>
  <si>
    <t>DAVID ALEXANDER RODRIGUEZ COSME</t>
  </si>
  <si>
    <t>https://community.secop.gov.co/Public/Tendering/OpportunityDetail/Index?noticeUID=CO1.NTC.7482908&amp;isFromPublicArea=True&amp;isModal=true&amp;asPopupView=true</t>
  </si>
  <si>
    <t>ANT-CPS-20251775</t>
  </si>
  <si>
    <t>YUDY PAOLA SALCEDO ABRIL</t>
  </si>
  <si>
    <t>https://community.secop.gov.co/Public/Tendering/OpportunityDetail/Index?noticeUID=CO1.NTC.7482949&amp;isFromPublicArea=True&amp;isModal=true&amp;asPopupView=true</t>
  </si>
  <si>
    <t>ANT-CPS-20251776</t>
  </si>
  <si>
    <t>CARLOS ALBERTO VALDERRAMA LOPEZ</t>
  </si>
  <si>
    <t>https://community.secop.gov.co/Public/Tendering/OpportunityDetail/Index?noticeUID=CO1.NTC.7482998&amp;isFromPublicArea=True&amp;isModal=true&amp;asPopupView=true</t>
  </si>
  <si>
    <t>ANT-CPS-20251777</t>
  </si>
  <si>
    <t>DANIEL GIOVANNY CANTE CARDENAS</t>
  </si>
  <si>
    <t>https://community.secop.gov.co/Public/Tendering/OpportunityDetail/Index?noticeUID=CO1.NTC.7488501&amp;isFromPublicArea=True&amp;isModal=true&amp;asPopupView=true</t>
  </si>
  <si>
    <t>ANT-CPS-20251778</t>
  </si>
  <si>
    <t>CINDY ALEXANDRA MORA FAJARDO</t>
  </si>
  <si>
    <t>https://community.secop.gov.co/Public/Tendering/OpportunityDetail/Index?noticeUID=CO1.NTC.7481928&amp;isFromPublicArea=True&amp;isModal=true&amp;asPopupView=true</t>
  </si>
  <si>
    <t>ANT-CPS-20251779</t>
  </si>
  <si>
    <t xml:space="preserve">LUISA YAMILE PARADA VARGAS </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</si>
  <si>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</si>
  <si>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https://community.secop.gov.co/Public/Tendering/OpportunityDetail/Index?noticeUID=CO1.NTC.7483089&amp;isFromPublicArea=True&amp;isModal=true&amp;asPopupView=true</t>
  </si>
  <si>
    <t>ANT-CPS-20251780</t>
  </si>
  <si>
    <t xml:space="preserve">DIANA CATHERINE ROBLEDO DIAZ </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</si>
  <si>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</si>
  <si>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https://community.secop.gov.co/Public/Tendering/OpportunityDetail/Index?noticeUID=CO1.NTC.7482542&amp;isFromPublicArea=True&amp;isModal=true&amp;asPopupView=true</t>
  </si>
  <si>
    <t>ANT-CPS-20251781</t>
  </si>
  <si>
    <t>PAULA VIVIANA MEDINA ALEJO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</si>
  <si>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</si>
  <si>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https://community.secop.gov.co/Public/Tendering/OpportunityDetail/Index?noticeUID=CO1.NTC.7483009&amp;isFromPublicArea=True&amp;isModal=true&amp;asPopupView=true</t>
  </si>
  <si>
    <t>ANT-CPS-20251782</t>
  </si>
  <si>
    <t>ALEXANDRA INSUASTY ORTEGA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</si>
  <si>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</si>
  <si>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https://community.secop.gov.co/Public/Tendering/OpportunityDetail/Index?noticeUID=CO1.NTC.7500806&amp;isFromPublicArea=True&amp;isModal=true&amp;asPopupView=true</t>
  </si>
  <si>
    <t>ANT-CPS-20251783</t>
  </si>
  <si>
    <t>RAFAEL ANTONIO NEGRETE CASANOVA</t>
  </si>
  <si>
    <t>https://community.secop.gov.co/Public/Tendering/OpportunityDetail/Index?noticeUID=CO1.NTC.7482461&amp;isFromPublicArea=True&amp;isModal=true&amp;asPopupView=true</t>
  </si>
  <si>
    <t>ANT-CPS-20251784</t>
  </si>
  <si>
    <t xml:space="preserve">JUAN GONZALO AREVALO URIBE </t>
  </si>
  <si>
    <t>https://community.secop.gov.co/Public/Tendering/OpportunityDetail/Index?noticeUID=CO1.NTC.7483745&amp;isFromPublicArea=True&amp;isModal=true&amp;asPopupView=true</t>
  </si>
  <si>
    <t>ANT-CPS-20251785</t>
  </si>
  <si>
    <t>ANGEL DANIEL BURGOS</t>
  </si>
  <si>
    <t>https://community.secop.gov.co/Public/Tendering/OpportunityDetail/Index?noticeUID=CO1.NTC.7501910&amp;isFromPublicArea=True&amp;isModal=true&amp;asPopupView=true</t>
  </si>
  <si>
    <t>ANT-CPS-20251786</t>
  </si>
  <si>
    <t>BRANDON ENRIQUE MONTOYA PUERTO</t>
  </si>
  <si>
    <t>https://community.secop.gov.co/Public/Tendering/OpportunityDetail/Index?noticeUID=CO1.NTC.7484558&amp;isFromPublicArea=True&amp;isModal=true&amp;asPopupView=true</t>
  </si>
  <si>
    <t>ANT-CPS-20251787</t>
  </si>
  <si>
    <t>DIANA KATHERINE AVILA MARTINEZ</t>
  </si>
  <si>
    <t>https://community.secop.gov.co/Public/Tendering/OpportunityDetail/Index?noticeUID=CO1.NTC.7484220&amp;isFromPublicArea=True&amp;isModal=true&amp;asPopupView=true</t>
  </si>
  <si>
    <t>ANT-CPS-20251788</t>
  </si>
  <si>
    <t>LAURA MILENA REINOSO FRANCO</t>
  </si>
  <si>
    <t>https://community.secop.gov.co/Public/Tendering/OpportunityDetail/Index?noticeUID=CO1.NTC.7483784&amp;isFromPublicArea=True&amp;isModal=true&amp;asPopupView=true</t>
  </si>
  <si>
    <t>ANT-CPS-20251789</t>
  </si>
  <si>
    <t>INDIRA VANESSA ECHAVEZ MARTINEZ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</si>
  <si>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</si>
  <si>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https://community.secop.gov.co/Public/Tendering/OpportunityDetail/Index?noticeUID=CO1.NTC.7484332&amp;isFromPublicArea=True&amp;isModal=true&amp;asPopupView=true</t>
  </si>
  <si>
    <t>ANT-CPS-20251790</t>
  </si>
  <si>
    <t>DANIELA ANDREA HERNANDEZ BELTRAN</t>
  </si>
  <si>
    <t>https://community.secop.gov.co/Public/Tendering/OpportunityDetail/Index?noticeUID=CO1.NTC.7484818&amp;isFromPublicArea=True&amp;isModal=true&amp;asPopupView=true</t>
  </si>
  <si>
    <t>ANT-CPS-20251791</t>
  </si>
  <si>
    <t>DIEGO ARMANDO DIAZ GOMEZ</t>
  </si>
  <si>
    <t>https://community.secop.gov.co/Public/Tendering/OpportunityDetail/Index?noticeUID=CO1.NTC.7484352&amp;isFromPublicArea=True&amp;isModal=true&amp;asPopupView=true</t>
  </si>
  <si>
    <t>ANT-CPS-20251792</t>
  </si>
  <si>
    <t>JOSE RODOLFO LARGO RIVERA</t>
  </si>
  <si>
    <t>https://community.secop.gov.co/Public/Tendering/OpportunityDetail/Index?noticeUID=CO1.NTC.7484371&amp;isFromPublicArea=True&amp;isModal=true&amp;asPopupView=true</t>
  </si>
  <si>
    <t>ANT-CPS-20251793</t>
  </si>
  <si>
    <t>NUBIA EDILMA CORREA CASAS</t>
  </si>
  <si>
    <t>https://community.secop.gov.co/Public/Tendering/OpportunityDetail/Index?noticeUID=CO1.NTC.7484392&amp;isFromPublicArea=True&amp;isModal=true&amp;asPopupView=true</t>
  </si>
  <si>
    <t>ANT-CPS-20251794</t>
  </si>
  <si>
    <t>YURIS SARAY LOPEZ RUA</t>
  </si>
  <si>
    <t>https://community.secop.gov.co/Public/Tendering/OpportunityDetail/Index?noticeUID=CO1.NTC.7485012&amp;isFromPublicArea=True&amp;isModal=true&amp;asPopupView=true</t>
  </si>
  <si>
    <t>ANT-CPS-20251795</t>
  </si>
  <si>
    <t>LAURA ISABEL BUITRADO BETANCOURT</t>
  </si>
  <si>
    <t>https://community.secop.gov.co/Public/Tendering/OpportunityDetail/Index?noticeUID=CO1.NTC.7484817&amp;isFromPublicArea=True&amp;isModal=true&amp;asPopupView=true</t>
  </si>
  <si>
    <t>ANT-CPS-20251797</t>
  </si>
  <si>
    <t>ARENITH PABA GARZON</t>
  </si>
  <si>
    <t>https://community.secop.gov.co/Public/Tendering/OpportunityDetail/Index?noticeUID=CO1.NTC.7488236&amp;isFromPublicArea=True&amp;isModal=true&amp;asPopupView=true</t>
  </si>
  <si>
    <t>ANT-CPS-20251798</t>
  </si>
  <si>
    <t>JESUS HORACIO LOSADA GONZALEZ</t>
  </si>
  <si>
    <t>https://community.secop.gov.co/Public/Tendering/OpportunityDetail/Index?noticeUID=CO1.NTC.7488733&amp;isFromPublicArea=True&amp;isModal=true&amp;asPopupView=true</t>
  </si>
  <si>
    <t>ANT-CPS-20251799</t>
  </si>
  <si>
    <t>LAURA ASTRID RAMÍREZ ELIZALDE</t>
  </si>
  <si>
    <t>https://community.secop.gov.co/Public/Tendering/OpportunityDetail/Index?noticeUID=CO1.NTC.7487146&amp;isFromPublicArea=True&amp;isModal=true&amp;asPopupView=true</t>
  </si>
  <si>
    <t>ANT-CPS-20251800</t>
  </si>
  <si>
    <t>MARIBEL TRUJILLO RODRIGUEZ</t>
  </si>
  <si>
    <t>https://community.secop.gov.co/Public/Tendering/OpportunityDetail/Index?noticeUID=CO1.NTC.7488715&amp;isFromPublicArea=True&amp;isModal=true&amp;asPopupView=true</t>
  </si>
  <si>
    <t>ANT-CPS-20251801</t>
  </si>
  <si>
    <t>ERIS CLAUDINA DUARTE MARTINEZ</t>
  </si>
  <si>
    <t>https://community.secop.gov.co/Public/Tendering/OpportunityDetail/Index?noticeUID=CO1.NTC.7487942&amp;isFromPublicArea=True&amp;isModal=true&amp;asPopupView=true</t>
  </si>
  <si>
    <t>ANT-CPS-20251802</t>
  </si>
  <si>
    <t>NATHALIA XIMENA JAIMES PEREZ</t>
  </si>
  <si>
    <t>https://community.secop.gov.co/Public/Tendering/OpportunityDetail/Index?noticeUID=CO1.NTC.7489429&amp;isFromPublicArea=True&amp;isModal=true&amp;asPopupView=true</t>
  </si>
  <si>
    <t>ANT-CPS-20251803</t>
  </si>
  <si>
    <t>ALVARO FERNANDEZ MAURY</t>
  </si>
  <si>
    <t>https://community.secop.gov.co/Public/Tendering/OpportunityDetail/Index?noticeUID=CO1.NTC.7488329&amp;isFromPublicArea=True&amp;isModal=true&amp;asPopupView=true</t>
  </si>
  <si>
    <t>ANT-CPS-20251804</t>
  </si>
  <si>
    <t>ANDRY JULYETH TRUJILLO ARIAS</t>
  </si>
  <si>
    <t>Prestación de Servicios Profesionales para la Subdirección Administrativa Y Financiera de la Agencia Nacional de Tierras.</t>
  </si>
  <si>
    <t>https://community.secop.gov.co/Public/Tendering/OpportunityDetail/Index?noticeUID=CO1.NTC.7491926&amp;isFromPublicArea=True&amp;isModal=true&amp;asPopupView=true</t>
  </si>
  <si>
    <t>ANT-CPS-20251805</t>
  </si>
  <si>
    <t>MARTHA JANNETH LIZARAZO DÍAZ</t>
  </si>
  <si>
    <t>https://community.secop.gov.co/Public/Tendering/OpportunityDetail/Index?noticeUID=CO1.NTC.7499674&amp;isFromPublicArea=True&amp;isModal=true&amp;asPopupView=true</t>
  </si>
  <si>
    <t>ANT-CPS-20251806</t>
  </si>
  <si>
    <t>JUAN PABLO MARTÍNEZ VARGAS</t>
  </si>
  <si>
    <t>https://community.secop.gov.co/Public/Tendering/OpportunityDetail/Index?noticeUID=CO1.NTC.7490594&amp;isFromPublicArea=True&amp;isModal=true&amp;asPopupView=true</t>
  </si>
  <si>
    <t>ANT-CPS-20251807</t>
  </si>
  <si>
    <t>NESTOR ENRIQUE ROZO ESCOBAR</t>
  </si>
  <si>
    <t>https://community.secop.gov.co/Public/Tendering/OpportunityDetail/Index?noticeUID=CO1.NTC.7500081&amp;isFromPublicArea=True&amp;isModal=true&amp;asPopupView=true</t>
  </si>
  <si>
    <t>ANT-CPS-20251808</t>
  </si>
  <si>
    <t>YULI CONSUELO ARANZALES</t>
  </si>
  <si>
    <t>https://community.secop.gov.co/Public/Tendering/OpportunityDetail/Index?noticeUID=CO1.NTC.7488101&amp;isFromPublicArea=True&amp;isModal=true&amp;asPopupView=true</t>
  </si>
  <si>
    <t>ANT-CPS-20251809</t>
  </si>
  <si>
    <t>DINA MILADY ANAYA SALAZAR</t>
  </si>
  <si>
    <t>PRESTARSERVICIOS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</si>
  <si>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https://community.secop.gov.co/Public/Tendering/OpportunityDetail/Index?noticeUID=CO1.NTC.7491108&amp;isFromPublicArea=True&amp;isModal=true&amp;asPopupView=true</t>
  </si>
  <si>
    <t>ANT-CPS-20251810</t>
  </si>
  <si>
    <t>JESSICA TATIANA AGUDELO HERNANDEZ</t>
  </si>
  <si>
    <t>https://community.secop.gov.co/Public/Tendering/OpportunityDetail/Index?noticeUID=CO1.NTC.7490906&amp;isFromPublicArea=True&amp;isModal=False</t>
  </si>
  <si>
    <t>ANT-CPS-20251812</t>
  </si>
  <si>
    <t>ELIAN CAMILA TORRES SALLAS</t>
  </si>
  <si>
    <t xml:space="preserve">PRESTAR SERVICIOS COMO APOYO A LA GESTIÓN A LA AGENCIA
NACIONAL DE TIERRAS PARA ACOMPAÑAR, GESTIONAR E IMPULSAR
ACTIVIDADES Y PROCESOS MISIONALES A CARGO DE LA SECRETARÍA
GENERAL
</t>
  </si>
  <si>
    <t>https://community.secop.gov.co/Public/Tendering/OpportunityDetail/Index?noticeUID=CO1.NTC.7488462&amp;isFromPublicArea=True&amp;isModal=true&amp;asPopupView=true</t>
  </si>
  <si>
    <t>ANT-CPS-20251813</t>
  </si>
  <si>
    <t>HENRY FERNANDO GARCÍA CORTÉS</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</si>
  <si>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</si>
  <si>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https://community.secop.gov.co/Public/Tendering/OpportunityDetail/Index?noticeUID=CO1.NTC.7513450&amp;isFromPublicArea=True&amp;isModal=true&amp;asPopupView=true</t>
  </si>
  <si>
    <t>ANT-CPS-20251814</t>
  </si>
  <si>
    <t>MARY LUZ CACERES SANDOVAL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</si>
  <si>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</si>
  <si>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https://community.secop.gov.co/Public/Tendering/OpportunityDetail/Index?noticeUID=CO1.NTC.7489699&amp;isFromPublicArea=True&amp;isModal=true&amp;asPopupView=true</t>
  </si>
  <si>
    <t>ANT-CPS-20251815</t>
  </si>
  <si>
    <t>CRISTIAN CAMILO PARADA CARDENAS</t>
  </si>
  <si>
    <t>PRESTAR SERVICIOS PROFESIONALES PARA LA SUBDIRECCIÓN DE
TALENTO HUMANO DE LA AGENCIA NACIONAL DE TIERRAS</t>
  </si>
  <si>
    <t>https://community.secop.gov.co/Public/Tendering/OpportunityDetail/Index?noticeUID=CO1.NTC.7489938&amp;isFromPublicArea=True&amp;isModal=true&amp;asPopupView=true</t>
  </si>
  <si>
    <t>ANT-CPS-20251816</t>
  </si>
  <si>
    <t>NATALIA MERCEDES BOCANEGRA MONTALVO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</si>
  <si>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</si>
  <si>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https://community.secop.gov.co/Public/Tendering/OpportunityDetail/Index?noticeUID=CO1.NTC.7491540&amp;isFromPublicArea=True&amp;isModal=true&amp;asPopupView=true</t>
  </si>
  <si>
    <t>ANT-CPS-20251818</t>
  </si>
  <si>
    <t>CLAUDIA PAOLA BARRERA SOLER</t>
  </si>
  <si>
    <t>https://community.secop.gov.co/Public/Tendering/OpportunityDetail/Index?noticeUID=CO1.NTC.7489484&amp;isFromPublicArea=True&amp;isModal=true&amp;asPopupView=true</t>
  </si>
  <si>
    <t>ANT-CPS-20251819</t>
  </si>
  <si>
    <t>JUAN DAVID ARDILA DAZA</t>
  </si>
  <si>
    <t>https://community.secop.gov.co/Public/Tendering/OpportunityDetail/Index?noticeUID=CO1.NTC.7489820&amp;isFromPublicArea=True&amp;isModal=true&amp;asPopupView=true</t>
  </si>
  <si>
    <t>ANT-CPS-20251820</t>
  </si>
  <si>
    <t>DIANA MARCELA CASTELLANOS PORTELA</t>
  </si>
  <si>
    <t>https://community.secop.gov.co/Public/Tendering/OpportunityDetail/Index?noticeUID=CO1.NTC.7516498&amp;isFromPublicArea=True&amp;isModal=true&amp;asPopupView=true</t>
  </si>
  <si>
    <t>ANT-CPS-20251821</t>
  </si>
  <si>
    <t>ENRIQUE ALEJANDRO GARCIA CHARRI</t>
  </si>
  <si>
    <t>https://community.secop.gov.co/Public/Tendering/OpportunityDetail/Index?noticeUID=CO1.NTC.7491363&amp;isFromPublicArea=True&amp;isModal=true&amp;asPopupView=true</t>
  </si>
  <si>
    <t>ANT-CPS-20251822</t>
  </si>
  <si>
    <t>JEFERSSON DERWIN EDUARDO GEREDA BETO</t>
  </si>
  <si>
    <t>https://community.secop.gov.co/Public/Tendering/OpportunityDetail/Index?noticeUID=CO1.NTC.7493306&amp;isFromPublicArea=True&amp;isModal=true&amp;asPopupView=true</t>
  </si>
  <si>
    <t>ANT-CPS-20251823</t>
  </si>
  <si>
    <t xml:space="preserve">VALENCIA JULIKA RODRIGUEZ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</si>
  <si>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</si>
  <si>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https://community.secop.gov.co/Public/Tendering/OpportunityDetail/Index?noticeUID=CO1.NTC.7492038&amp;isFromPublicArea=True&amp;isModal=true&amp;asPopupView=true</t>
  </si>
  <si>
    <t>ANT-CPS-20251824</t>
  </si>
  <si>
    <t>LUISA FERNANDA ALVAREZ GARCIA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</si>
  <si>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</si>
  <si>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https://community.secop.gov.co/Public/Tendering/OpportunityDetail/Index?noticeUID=CO1.NTC.7493371&amp;isFromPublicArea=True&amp;isModal=true&amp;asPopupView=true</t>
  </si>
  <si>
    <t>ANT-CPS-20251825</t>
  </si>
  <si>
    <t>ANA MARIA SIERRA GOMEZ</t>
  </si>
  <si>
    <t>https://community.secop.gov.co/Public/Tendering/OpportunityDetail/Index?noticeUID=CO1.NTC.7494357&amp;isFromPublicArea=True&amp;isModal=true&amp;asPopupView=true</t>
  </si>
  <si>
    <t>ANT-CPS-20251826</t>
  </si>
  <si>
    <t xml:space="preserve">JURGEN NAVARRETE VARGAS </t>
  </si>
  <si>
    <t>https://community.secop.gov.co/Public/Tendering/OpportunityDetail/Index?noticeUID=CO1.NTC.7490026&amp;isFromPublicArea=True&amp;isModal=true&amp;asPopupView=true</t>
  </si>
  <si>
    <t>ANT-CPS-20251827</t>
  </si>
  <si>
    <t>GEIDER DAVID DIAZ GAITAN</t>
  </si>
  <si>
    <t>https://community.secop.gov.co/Public/Tendering/OpportunityDetail/Index?noticeUID=CO1.NTC.7494017&amp;isFromPublicArea=True&amp;isModal=true&amp;asPopupView=true</t>
  </si>
  <si>
    <t>ANT-CPS-20251828</t>
  </si>
  <si>
    <t>SOLANGEL PRATO GAMBOA</t>
  </si>
  <si>
    <t>https://community.secop.gov.co/Public/Tendering/OpportunityDetail/Index?noticeUID=CO1.NTC.7491435&amp;isFromPublicArea=True&amp;isModal=true&amp;asPopupView=true</t>
  </si>
  <si>
    <t>ANT-CPS-20251829</t>
  </si>
  <si>
    <t>SILVIA MILENA VANEGAS JEREZ</t>
  </si>
  <si>
    <t>https://community.secop.gov.co/Public/Tendering/OpportunityDetail/Index?noticeUID=CO1.NTC.7492192&amp;isFromPublicArea=True&amp;isModal=true&amp;asPopupView=true</t>
  </si>
  <si>
    <t>ANT-CPS-20251830</t>
  </si>
  <si>
    <t>CAROLINA LEON ALVAREZ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</si>
  <si>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</si>
  <si>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https://community.secop.gov.co/Public/Tendering/OpportunityDetail/Index?noticeUID=CO1.NTC.7492054&amp;isFromPublicArea=True&amp;isModal=true&amp;asPopupView=true</t>
  </si>
  <si>
    <t>ANT-CPS-20251831</t>
  </si>
  <si>
    <t>JESUS LIBARDO VELASQUEZ VELASQUEZ</t>
  </si>
  <si>
    <t>https://community.secop.gov.co/Public/Tendering/OpportunityDetail/Index?noticeUID=CO1.NTC.7491701&amp;isFromPublicArea=True&amp;isModal=true&amp;asPopupView=true</t>
  </si>
  <si>
    <t>ANT-CPS-20251832</t>
  </si>
  <si>
    <t>HECTOR MORENO</t>
  </si>
  <si>
    <t>https://community.secop.gov.co/Public/Tendering/OpportunityDetail/Index?noticeUID=CO1.NTC.7492472&amp;isFromPublicArea=True&amp;isModal=true&amp;asPopupView=true</t>
  </si>
  <si>
    <t>ANT-CPS-20251833</t>
  </si>
  <si>
    <t>LAURA DANIELA TORRES VANEGAS</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</si>
  <si>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</si>
  <si>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https://community.secop.gov.co/Public/Tendering/OpportunityDetail/Index?noticeUID=CO1.NTC.7492329&amp;isFromPublicArea=True&amp;isModal=true&amp;asPopupView=true</t>
  </si>
  <si>
    <t>ANT-CPS-20251834</t>
  </si>
  <si>
    <t>JAVIER ENRIQUE FANDIÑO BERNAL</t>
  </si>
  <si>
    <t>https://community.secop.gov.co/Public/Tendering/OpportunityDetail/Index?noticeUID=CO1.NTC.7513238&amp;isFromPublicArea=True&amp;isModal=true&amp;asPopupView=true</t>
  </si>
  <si>
    <t>ANT-CPS-20251835</t>
  </si>
  <si>
    <t>LEYDI KATHERINE OCHOA GALVIS</t>
  </si>
  <si>
    <t>https://community.secop.gov.co/Public/Tendering/OpportunityDetail/Index?noticeUID=CO1.NTC.7491306&amp;isFromPublicArea=True&amp;isModal=true&amp;asPopupView=true</t>
  </si>
  <si>
    <t>ANT-CPS-20251836</t>
  </si>
  <si>
    <t xml:space="preserve">ANA MARIA ESPINOSA PUENTES </t>
  </si>
  <si>
    <t>https://community.secop.gov.co/Public/Tendering/OpportunityDetail/Index?noticeUID=CO1.NTC.7511587&amp;isFromPublicArea=True&amp;isModal=true&amp;asPopupView=true</t>
  </si>
  <si>
    <t>ANT-CPS-20251837</t>
  </si>
  <si>
    <t>LESLY JESSENIA VILLAMIL RIVERA</t>
  </si>
  <si>
    <t>https://community.secop.gov.co/Public/Tendering/OpportunityDetail/Index?noticeUID=CO1.NTC.7494264&amp;isFromPublicArea=True&amp;isModal=true&amp;asPopupView=true</t>
  </si>
  <si>
    <t>ANT-CPS-20251838</t>
  </si>
  <si>
    <t>HERMES RESTREPO ARGÜELLO</t>
  </si>
  <si>
    <t>https://community.secop.gov.co/Public/Tendering/OpportunityDetail/Index?noticeUID=CO1.NTC.7494610&amp;isFromPublicArea=True&amp;isModal=true&amp;asPopupView=true</t>
  </si>
  <si>
    <t>ANT-CPS-20251839</t>
  </si>
  <si>
    <t>HELLEN CAROLAY CAMACHO SANCHEZ</t>
  </si>
  <si>
    <t>https://community.secop.gov.co/Public/Tendering/OpportunityDetail/Index?noticeUID=CO1.NTC.7491655&amp;isFromPublicArea=True&amp;isModal=true&amp;asPopupView=true</t>
  </si>
  <si>
    <t>ANT-CPS-20251840</t>
  </si>
  <si>
    <t>GUSTAVO ADOLFO LARA ZAMBRANO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</si>
  <si>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</si>
  <si>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https://community.secop.gov.co/Public/Tendering/OpportunityDetail/Index?noticeUID=CO1.NTC.7513233&amp;isFromPublicArea=True&amp;isModal=true&amp;asPopupView=true</t>
  </si>
  <si>
    <t>ANT-CPS-20251841</t>
  </si>
  <si>
    <t>FRANCI YOLIMA HERNANDEZ BEJARANO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</si>
  <si>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</si>
  <si>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https://community.secop.gov.co/Public/Tendering/OpportunityDetail/Index?noticeUID=CO1.NTC.7498081&amp;isFromPublicArea=True&amp;isModal=true&amp;asPopupView=true</t>
  </si>
  <si>
    <t>ANT-CPS-20251842</t>
  </si>
  <si>
    <t>LAURA DANIELA CASTELLANOS AGUILAR</t>
  </si>
  <si>
    <t>https://community.secop.gov.co/Public/Tendering/OpportunityDetail/Index?noticeUID=CO1.NTC.7497348&amp;isFromPublicArea=True&amp;isModal=true&amp;asPopupView=true</t>
  </si>
  <si>
    <t>ANT-CPS-20251843</t>
  </si>
  <si>
    <t>JOHN JAIRO MARTINEZ DIAZ</t>
  </si>
  <si>
    <t>https://community.secop.gov.co/Public/Tendering/OpportunityDetail/Index?noticeUID=CO1.NTC.7512083&amp;isFromPublicArea=True&amp;isModal=true&amp;asPopupView=true</t>
  </si>
  <si>
    <t>ANT-CPS-20251844</t>
  </si>
  <si>
    <t>DAVID FERNANDO CALVO RUBIO</t>
  </si>
  <si>
    <t>https://community.secop.gov.co/Public/Tendering/OpportunityDetail/Index?noticeUID=CO1.NTC.7512596&amp;isFromPublicArea=True&amp;isModal=true&amp;asPopupView=true</t>
  </si>
  <si>
    <t>ANT-CPS-20251845</t>
  </si>
  <si>
    <t>JOSE MANUEL RAMIREZ RINCON</t>
  </si>
  <si>
    <t>https://community.secop.gov.co/Public/Tendering/OpportunityDetail/Index?noticeUID=CO1.NTC.7500232&amp;isFromPublicArea=True&amp;isModal=true&amp;asPopupView=true</t>
  </si>
  <si>
    <t>ANT-CPS-20251846</t>
  </si>
  <si>
    <t>TANIA LORENA RUIZ MORALES</t>
  </si>
  <si>
    <t>https://community.secop.gov.co/Public/Tendering/OpportunityDetail/Index?noticeUID=CO1.NTC.7492818&amp;isFromPublicArea=True&amp;isModal=true&amp;asPopupView=true</t>
  </si>
  <si>
    <t>ANT-CPS-20251847</t>
  </si>
  <si>
    <t>LUZ DARY LEON RINCON</t>
  </si>
  <si>
    <t>https://community.secop.gov.co/Public/Tendering/OpportunityDetail/Index?noticeUID=CO1.NTC.7494194&amp;isFromPublicArea=True&amp;isModal=true&amp;asPopupView=true</t>
  </si>
  <si>
    <t>ANT-CPS-20251848</t>
  </si>
  <si>
    <t>JUAN CARLOS PIÑACUE ACHICUE</t>
  </si>
  <si>
    <t>https://community.secop.gov.co/Public/Tendering/OpportunityDetail/Index?noticeUID=CO1.NTC.7493140&amp;isFromPublicArea=True&amp;isModal=true&amp;asPopupView=true</t>
  </si>
  <si>
    <t>ANT-CPS-20251850</t>
  </si>
  <si>
    <t>EDWIN HERNANDO HERNANDEZ SALCEDO</t>
  </si>
  <si>
    <t>https://community.secop.gov.co/Public/Tendering/OpportunityDetail/Index?noticeUID=CO1.NTC.7511577&amp;isFromPublicArea=True&amp;isModal=true&amp;asPopupView=true</t>
  </si>
  <si>
    <t>ANT-CPS-20251851</t>
  </si>
  <si>
    <t>BLANCA PATRICIA CONTRERAS LOPEZ</t>
  </si>
  <si>
    <t>https://community.secop.gov.co/Public/Tendering/OpportunityDetail/Index?noticeUID=CO1.NTC.7506542&amp;isFromPublicArea=True&amp;isModal=true&amp;asPopupView=true</t>
  </si>
  <si>
    <t>ANT-CPS-20251852</t>
  </si>
  <si>
    <t>MONICA ANDREA GOMEZ COLLAZOS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</si>
  <si>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</si>
  <si>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https://community.secop.gov.co/Public/Tendering/OpportunityDetail/Index?noticeUID=CO1.NTC.7492644&amp;isFromPublicArea=True&amp;isModal=true&amp;asPopupView=true</t>
  </si>
  <si>
    <t>ANT-CPS-20251853</t>
  </si>
  <si>
    <t>RICHARD HARRIS RICARDO</t>
  </si>
  <si>
    <t>https://community.secop.gov.co/Public/Tendering/OpportunityDetail/Index?noticeUID=CO1.NTC.7492840&amp;isFromPublicArea=True&amp;isModal=true&amp;asPopupView=true</t>
  </si>
  <si>
    <t>ANT-CPS-20251854</t>
  </si>
  <si>
    <t>DIANA LUCIA BERMUDEZ CONEJO</t>
  </si>
  <si>
    <t>https://community.secop.gov.co/Public/Tendering/OpportunityDetail/Index?noticeUID=CO1.NTC.7494634&amp;isFromPublicArea=True&amp;isModal=true&amp;asPopupView=true</t>
  </si>
  <si>
    <t>ANT-CPS-20251856</t>
  </si>
  <si>
    <t>EDITH HERMENCIA PARADA CALDAS</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</si>
  <si>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</si>
  <si>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https://community.secop.gov.co/Public/Tendering/OpportunityDetail/Index?noticeUID=CO1.NTC.7494135&amp;isFromPublicArea=True&amp;isModal=true&amp;asPopupView=true</t>
  </si>
  <si>
    <t>ANT-CPS-20251857</t>
  </si>
  <si>
    <t>JHON MARIO RODRIGUEZ CARRILLO</t>
  </si>
  <si>
    <t>https://community.secop.gov.co/Public/Tendering/OpportunityDetail/Index?noticeUID=CO1.NTC.7494585&amp;isFromPublicArea=True&amp;isModal=true&amp;asPopupView=true</t>
  </si>
  <si>
    <t>ANT-CPS-20251858</t>
  </si>
  <si>
    <t>SANTIAGO RODRIGUEZ RODRIGUEZ</t>
  </si>
  <si>
    <t>https://community.secop.gov.co/Public/Tendering/OpportunityDetail/Index?noticeUID=CO1.NTC.7500504&amp;isFromPublicArea=True&amp;isModal=true&amp;asPopupView=true</t>
  </si>
  <si>
    <t>ANT-CPS-20251859</t>
  </si>
  <si>
    <t>YANELYS PAULINA SILVA FRIAS</t>
  </si>
  <si>
    <t>https://community.secop.gov.co/Public/Tendering/OpportunityDetail/Index?noticeUID=CO1.NTC.7496002&amp;isFromPublicArea=True&amp;isModal=true&amp;asPopupView=true</t>
  </si>
  <si>
    <t>ANT-CPS-20251860</t>
  </si>
  <si>
    <t>JORGE ELIECER REALES MAZA</t>
  </si>
  <si>
    <t>https://community.secop.gov.co/Public/Tendering/OpportunityDetail/Index?noticeUID=CO1.NTC.7501461&amp;isFromPublicArea=True&amp;isModal=true&amp;asPopupView=true</t>
  </si>
  <si>
    <t>ANT-CPS-20251861</t>
  </si>
  <si>
    <t>JOSE LUIS BOADA</t>
  </si>
  <si>
    <t>Prestar sus servicios profesionales de consultor individual como Profesional de Apoyo a la implementación del Procedimiento Único de Ordenamiento Social de la Propiedad Rural a la Subdirección de Acceso a Tierras en Zonas Focalizadas SATZF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</si>
  <si>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https://community.secop.gov.co/Public/Tendering/ContractNoticeManagement/Index?currentLanguage=es-CO&amp;Page=login&amp;Country=CO&amp;SkinName=CCE</t>
  </si>
  <si>
    <t>ANT-CPS-20251862</t>
  </si>
  <si>
    <t>YULI PAULIN VILORIA ZAMBRANO</t>
  </si>
  <si>
    <t>https://community.secop.gov.co/Public/Tendering/OpportunityDetail/Index?noticeUID=CO1.NTC.7495852&amp;isFromPublicArea=True&amp;isModal=true&amp;asPopupView=true</t>
  </si>
  <si>
    <t>ANT-CPS-20251863</t>
  </si>
  <si>
    <t>CATERINE SANCHEZ GONZALEZ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</si>
  <si>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</si>
  <si>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https://community.secop.gov.co/Public/Tendering/OpportunityDetail/Index?noticeUID=CO1.NTC.7500562&amp;isFromPublicArea=True&amp;isModal=true&amp;asPopupView=true</t>
  </si>
  <si>
    <t>ANT-CPS-20251865</t>
  </si>
  <si>
    <t>KEDLYN LUCIA VALENCIA AGREDO</t>
  </si>
  <si>
    <t>https://community.secop.gov.co/Public/Tendering/OpportunityDetail/Index?noticeUID=CO1.NTC.7502697&amp;isFromPublicArea=True&amp;isModal=true&amp;asPopupView=true</t>
  </si>
  <si>
    <t>ANT-CPS-20251866</t>
  </si>
  <si>
    <t>KELY JOHANNA LOPEZ RIOS</t>
  </si>
  <si>
    <t>https://community.secop.gov.co/Public/Tendering/OpportunityDetail/Index?noticeUID=CO1.NTC.7503391&amp;isFromPublicArea=True&amp;isModal=true&amp;asPopupView=true</t>
  </si>
  <si>
    <t>ANT-CPS-20251867</t>
  </si>
  <si>
    <t>EVANGELINA CONSTANZA PAEZ RODRIGUEZ</t>
  </si>
  <si>
    <t>https://community.secop.gov.co/Public/Tendering/OpportunityDetail/Index?noticeUID=CO1.NTC.7501511&amp;isFromPublicArea=True&amp;isModal=true&amp;asPopupView=true</t>
  </si>
  <si>
    <t>ANT-CPS-20251868</t>
  </si>
  <si>
    <t>LUDYS NEGRETE ASCENDA</t>
  </si>
  <si>
    <t>https://community.secop.gov.co/Public/Tendering/OpportunityDetail/Index?noticeUID=CO1.NTC.7502863&amp;isFromPublicArea=True&amp;isModal=true&amp;asPopupView=true</t>
  </si>
  <si>
    <t>ANT-CPS-20251869</t>
  </si>
  <si>
    <t>DAVID ANDRES ESPITIA MALDONADO</t>
  </si>
  <si>
    <t>https://community.secop.gov.co/Public/Tendering/OpportunityDetail/Index?noticeUID=CO1.NTC.7501808&amp;isFromPublicArea=True&amp;isModal=true&amp;asPopupView=true</t>
  </si>
  <si>
    <t>ANT-CPS-20251870</t>
  </si>
  <si>
    <t>JENNY ALEJANDRA CUCHILLO PITTO</t>
  </si>
  <si>
    <t>https://community.secop.gov.co/Public/Tendering/OpportunityDetail/Index?noticeUID=CO1.NTC.7502359&amp;isFromPublicArea=True&amp;isModal=true&amp;asPopupView=true</t>
  </si>
  <si>
    <t>ANT-CPS-20251871</t>
  </si>
  <si>
    <t>MARELBIS FERNANDEZ AMARIS</t>
  </si>
  <si>
    <t>https://community.secop.gov.co/Public/Tendering/OpportunityDetail/Index?noticeUID=CO1.NTC.7502079&amp;isFromPublicArea=True&amp;isModal=true&amp;asPopupView=true</t>
  </si>
  <si>
    <t>ANT-CPS-20251872</t>
  </si>
  <si>
    <t>CHRISTIAN FERNANDO JOAQUI TAPIA</t>
  </si>
  <si>
    <t>https://community.secop.gov.co/Public/Tendering/OpportunityDetail/Index?noticeUID=CO1.NTC.7523039&amp;isFromPublicArea=True&amp;isModal=true&amp;asPopupView=true</t>
  </si>
  <si>
    <t>ANT-CPS-20251873</t>
  </si>
  <si>
    <t>GIOHANNA JANINE DEL CARMEN ROSADO ATENCIO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</si>
  <si>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</si>
  <si>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https://community.secop.gov.co/Public/Tendering/OpportunityDetail/Index?noticeUID=CO1.NTC.7508394&amp;isFromPublicArea=True&amp;isModal=true&amp;asPopupView=true</t>
  </si>
  <si>
    <t>ANT-CPS-20251874</t>
  </si>
  <si>
    <t>FRANCISCO CAMILO RODRIGUEZ CASTRO</t>
  </si>
  <si>
    <t>https://community.secop.gov.co/Public/Tendering/OpportunityDetail/Index?noticeUID=CO1.NTC.7505318&amp;isFromPublicArea=True&amp;isModal=true&amp;asPopupView=true</t>
  </si>
  <si>
    <t>ANT-CPS-20251875</t>
  </si>
  <si>
    <t>LINA MARIA SARMIENTO RODRIGUEZ</t>
  </si>
  <si>
    <t>https://community.secop.gov.co/Public/Tendering/OpportunityDetail/Index?noticeUID=CO1.NTC.7502320&amp;isFromPublicArea=True&amp;isModal=true&amp;asPopupView=true</t>
  </si>
  <si>
    <t>ANT-CPS-20251876</t>
  </si>
  <si>
    <t>LAURA ALEJANDRA OLMOS SILVA</t>
  </si>
  <si>
    <t>https://community.secop.gov.co/Public/Tendering/OpportunityDetail/Index?noticeUID=CO1.NTC.7501463&amp;isFromPublicArea=True&amp;isModal=true&amp;asPopupView=true</t>
  </si>
  <si>
    <t>ANT-CPS-20251877</t>
  </si>
  <si>
    <t>BRENDA MARÍA DEL RÍO GONZÁLEZ</t>
  </si>
  <si>
    <t>https://community.secop.gov.co/Public/Tendering/OpportunityDetail/Index?noticeUID=CO1.NTC.7501923&amp;isFromPublicArea=True&amp;isModal=true&amp;asPopupView=true</t>
  </si>
  <si>
    <t>ANT-CPS-20251878</t>
  </si>
  <si>
    <t>MARIA PAULA HERNANDEZ SANCHEZ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</si>
  <si>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</si>
  <si>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https://community.secop.gov.co/Public/Tendering/OpportunityDetail/Index?noticeUID=CO1.NTC.7501968&amp;isFromPublicArea=True&amp;isModal=true&amp;asPopupView=true</t>
  </si>
  <si>
    <t>ANT-CPS-20251879</t>
  </si>
  <si>
    <t>WILSON DAVID LOPEZ GRANADA</t>
  </si>
  <si>
    <t>https://community.secop.gov.co/Public/Tendering/OpportunityDetail/Index?noticeUID=CO1.NTC.7502156&amp;isFromPublicArea=True&amp;isModal=true&amp;asPopupView=true</t>
  </si>
  <si>
    <t>ANT-CPS-20251880</t>
  </si>
  <si>
    <t>LISA MARÍA PINTO VILLALOBOS</t>
  </si>
  <si>
    <t>https://community.secop.gov.co/Public/Tendering/OpportunityDetail/Index?noticeUID=CO1.NTC.7503896&amp;isFromPublicArea=True&amp;isModal=true&amp;asPopupView=true</t>
  </si>
  <si>
    <t>ANT-CPS-20251881</t>
  </si>
  <si>
    <t>JOSE ALEXANDER ESCOBAR OTALORA</t>
  </si>
  <si>
    <t>https://community.secop.gov.co/Public/Tendering/OpportunityDetail/Index?noticeUID=CO1.NTC.7504663&amp;isFromPublicArea=True&amp;isModal=true&amp;asPopupView=true</t>
  </si>
  <si>
    <t>ANT-CPS-20251882</t>
  </si>
  <si>
    <t>TELMA TERESA ARRIETA RUIZ</t>
  </si>
  <si>
    <t>https://community.secop.gov.co/Public/Tendering/OpportunityDetail/Index?noticeUID=CO1.NTC.7501861&amp;isFromPublicArea=True&amp;isModal=true&amp;asPopupView=true</t>
  </si>
  <si>
    <t>ANT-CPS-20251883</t>
  </si>
  <si>
    <t>HELENA MALAGON MONTILLA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</si>
  <si>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</si>
  <si>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https://community.secop.gov.co/Public/Tendering/OpportunityDetail/Index?noticeUID=CO1.NTC.7508734&amp;isFromPublicArea=True&amp;isModal=true&amp;asPopupView=true</t>
  </si>
  <si>
    <t>ANT-CPS-20251884</t>
  </si>
  <si>
    <t>EDNA ROCIO SANCHEZ SANCHEZ</t>
  </si>
  <si>
    <t>https://community.secop.gov.co/Public/Tendering/OpportunityDetail/Index?noticeUID=CO1.NTC.7500783&amp;isFromPublicArea=True&amp;isModal=true&amp;asPopupView=true</t>
  </si>
  <si>
    <t>ANT-CPS-20251885</t>
  </si>
  <si>
    <t>JOSE GONZALO CASTRO PABON</t>
  </si>
  <si>
    <t>https://community.secop.gov.co/Public/Tendering/OpportunityDetail/Index?noticeUID=CO1.NTC.7501305&amp;isFromPublicArea=True&amp;isModal=true&amp;asPopupView=true</t>
  </si>
  <si>
    <t>ANT-CPS-20251886</t>
  </si>
  <si>
    <t>MELINA BUSTAMANTE PEREZ</t>
  </si>
  <si>
    <t>Prestar servicios profesionales en el desarrollo de las actividades derivadas de las distintas etapas del ordenamiento social de la propiedad rural que se adelantan en la Agencia Nacional de Tierras y/o demás funciones</t>
  </si>
  <si>
    <t>https://community.secop.gov.co/Public/Tendering/OpportunityDetail/Index?noticeUID=CO1.NTC.7501363&amp;isFromPublicArea=True&amp;isModal=true&amp;asPopupView=true</t>
  </si>
  <si>
    <t>ANT-CPS-20251887</t>
  </si>
  <si>
    <t>MIGUEL ANGEL CHAPARRO GONZALEZ</t>
  </si>
  <si>
    <t>Prestar por sus propios medios, con plena autonomía técnica, administrativa y operacional el siguiente objeto contractual: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</si>
  <si>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https://community.secop.gov.co/Public/Tendering/OpportunityDetail/Index?noticeUID=CO1.NTC.7507284&amp;isFromPublicArea=True&amp;isModal=true&amp;asPopupView=true</t>
  </si>
  <si>
    <t>ANT-CPS-20251888</t>
  </si>
  <si>
    <t>DANIEL MAURICIO OSORIO FIAGA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</si>
  <si>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</si>
  <si>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https://community.secop.gov.co/Public/Tendering/OpportunityDetail/Index?noticeUID=CO1.NTC.7507536&amp;isFromPublicArea=True&amp;isModal=true&amp;asPopupView=true</t>
  </si>
  <si>
    <t>ANT-CPS-20251889</t>
  </si>
  <si>
    <t>NATALIA ELISA RAMIREZ HERNANDEZ</t>
  </si>
  <si>
    <t>https://community.secop.gov.co/Public/Tendering/OpportunityDetail/Index?noticeUID=CO1.NTC.7506515&amp;isFromPublicArea=True&amp;isModal=true&amp;asPopupView=true</t>
  </si>
  <si>
    <t>ANT-CPS-20251890</t>
  </si>
  <si>
    <t>VILMA LILIANA RODRIGUEZ CORTES</t>
  </si>
  <si>
    <t>https://community.secop.gov.co/Public/Tendering/OpportunityDetail/Index?noticeUID=CO1.NTC.7511590&amp;isFromPublicArea=True&amp;isModal=true&amp;asPopupView=true</t>
  </si>
  <si>
    <t>ANT-CPS-20251891</t>
  </si>
  <si>
    <t>DANIEL LEONARDO SANZ PERDOMO</t>
  </si>
  <si>
    <t>https://community.secop.gov.co/Public/Tendering/OpportunityDetail/Index?noticeUID=CO1.NTC.7511597&amp;isFromPublicArea=True&amp;isModal=true&amp;asPopupView=true</t>
  </si>
  <si>
    <t>ANT-CPS-20251892</t>
  </si>
  <si>
    <t>DIEGO ALEXANDER VASQUEZ GONZALEZ</t>
  </si>
  <si>
    <t>https://community.secop.gov.co/Public/Tendering/OpportunityDetail/Index?noticeUID=CO1.NTC.7500684&amp;isFromPublicArea=True&amp;isModal=true&amp;asPopupView=true</t>
  </si>
  <si>
    <t>ANT-CPS-20251893</t>
  </si>
  <si>
    <t>JEIMY ANDREA RODRIGUEZ BELTRAN</t>
  </si>
  <si>
    <t>https://community.secop.gov.co/Public/Tendering/OpportunityDetail/Index?noticeUID=CO1.NTC.7500832&amp;isFromPublicArea=True&amp;isModal=true&amp;asPopupView=true</t>
  </si>
  <si>
    <t>ANT-CPS-20251894</t>
  </si>
  <si>
    <t>KATERIN PAOLA OTALORA JIMENEZ</t>
  </si>
  <si>
    <t>https://community.secop.gov.co/Public/Tendering/OpportunityDetail/Index?noticeUID=CO1.NTC.7500880&amp;isFromPublicArea=True&amp;isModal=true&amp;asPopupView=true</t>
  </si>
  <si>
    <t>ANT-CPS-20251895</t>
  </si>
  <si>
    <t>ANDRES FELIPE SANCHEZ RESTREPO</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</si>
  <si>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</si>
  <si>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https://community.secop.gov.co/Public/Tendering/OpportunityDetail/Index?noticeUID=CO1.NTC.7501831&amp;isFromPublicArea=True&amp;isModal=true&amp;asPopupView=true</t>
  </si>
  <si>
    <t>ANT-CPS-20251896</t>
  </si>
  <si>
    <t>JUAN MANUEL LEON GARCIA</t>
  </si>
  <si>
    <t>https://community.secop.gov.co/Public/Tendering/OpportunityDetail/Index?noticeUID=CO1.NTC.7522464&amp;isFromPublicArea=True&amp;isModal=true&amp;asPopupView=true</t>
  </si>
  <si>
    <t>ANT-CPS-20251897</t>
  </si>
  <si>
    <t>YESID IVAN LOPEZ TRASLAVIÑA</t>
  </si>
  <si>
    <t>https://community.secop.gov.co/Public/Tendering/OpportunityDetail/Index?noticeUID=CO1.NTC.7501886&amp;isFromPublicArea=True&amp;isModal=true&amp;asPopupView=true</t>
  </si>
  <si>
    <t>ANT-CPS-20251898</t>
  </si>
  <si>
    <t>JAVIER SOSCUE FISCUE</t>
  </si>
  <si>
    <t>https://community.secop.gov.co/Public/Tendering/OpportunityDetail/Index?noticeUID=CO1.NTC.7506476&amp;isFromPublicArea=True&amp;isModal=true&amp;asPopupView=true</t>
  </si>
  <si>
    <t>ANT-CPS-20251899</t>
  </si>
  <si>
    <t>ANGIE CAMILA GIRALDO GUERRERO</t>
  </si>
  <si>
    <t>https://community.secop.gov.co/Public/Tendering/OpportunityDetail/Index?noticeUID=CO1.NTC.7509223&amp;isFromPublicArea=True&amp;isModal=true&amp;asPopupView=true</t>
  </si>
  <si>
    <t>ANT-CPS-20251900</t>
  </si>
  <si>
    <t>CARLOS ALBERTO GOMEZ MURILLO</t>
  </si>
  <si>
    <t>https://community.secop.gov.co/Public/Tendering/OpportunityDetail/Index?noticeUID=CO1.NTC.7510628&amp;isFromPublicArea=True&amp;isModal=true&amp;asPopupView=true</t>
  </si>
  <si>
    <t>ANT-CPS-20251901</t>
  </si>
  <si>
    <t>EDWARD GIOHANNI RODRIGUEZ</t>
  </si>
  <si>
    <t>https://community.secop.gov.co/Public/Tendering/OpportunityDetail/Index?noticeUID=CO1.NTC.7506766&amp;isFromPublicArea=True&amp;isModal=true&amp;asPopupView=true</t>
  </si>
  <si>
    <t>ANT-CPS-20251902</t>
  </si>
  <si>
    <t>SANDRA LUCIA EUGENIO ZARATE</t>
  </si>
  <si>
    <t>https://community.secop.gov.co/Public/Tendering/OpportunityDetail/Index?noticeUID=CO1.NTC.7509597&amp;isFromPublicArea=True&amp;isModal=true&amp;asPopupView=true</t>
  </si>
  <si>
    <t>ANT-CPS-20251903</t>
  </si>
  <si>
    <t>RUBY ARTUNDUAGA VARGAS</t>
  </si>
  <si>
    <t>https://community.secop.gov.co/Public/Tendering/OpportunityDetail/Index?noticeUID=CO1.NTC.7513003&amp;isFromPublicArea=True&amp;isModal=true&amp;asPopupView=true</t>
  </si>
  <si>
    <t>ANT-CPS-20251904</t>
  </si>
  <si>
    <t>CESAR AUGUSTO MARIN CARDENAS</t>
  </si>
  <si>
    <t>https://community.secop.gov.co/Public/Tendering/OpportunityDetail/Index?noticeUID=CO1.NTC.7513011&amp;isFromPublicArea=True&amp;isModal=true&amp;asPopupView=true</t>
  </si>
  <si>
    <t>ANT-CPS-20251905</t>
  </si>
  <si>
    <t>LAURO JOSE ORDOÑEZ CRUZ</t>
  </si>
  <si>
    <t>https://community.secop.gov.co/Public/Tendering/OpportunityDetail/Index?noticeUID=CO1.NTC.7517300&amp;isFromPublicArea=True&amp;isModal=true&amp;asPopupView=true</t>
  </si>
  <si>
    <t>ANT-CPS-20251906</t>
  </si>
  <si>
    <t>MARIA ALEJANDRA CASTRO BLANCO</t>
  </si>
  <si>
    <t>https://community.secop.gov.co/Public/Tendering/OpportunityDetail/Index?noticeUID=CO1.NTC.7514929&amp;isFromPublicArea=True&amp;isModal=true&amp;asPopupView=true</t>
  </si>
  <si>
    <t>ANT-CPS-20251907</t>
  </si>
  <si>
    <t>NATALIA RODRIGUEZ ZABALA</t>
  </si>
  <si>
    <t>https://community.secop.gov.co/Public/Tendering/OpportunityDetail/Index?noticeUID=CO1.NTC.7507187&amp;isFromPublicArea=True&amp;isModal=true&amp;asPopupView=true</t>
  </si>
  <si>
    <t>ANT-CPS-20251908</t>
  </si>
  <si>
    <t>JOHANNA VANESSA GOMEZ</t>
  </si>
  <si>
    <t>https://community.secop.gov.co/Public/Tendering/OpportunityDetail/Index?noticeUID=CO1.NTC.7513014&amp;isFromPublicArea=True&amp;isModal=true&amp;asPopupView=true</t>
  </si>
  <si>
    <t>ANT-CPS-20251909</t>
  </si>
  <si>
    <t>SAMIR AGUSTIN TARAPUES CHACON</t>
  </si>
  <si>
    <t>https://community.secop.gov.co/Public/Tendering/OpportunityDetail/Index?noticeUID=CO1.NTC.7503360&amp;isFromPublicArea=True&amp;isModal=true&amp;asPopupView=true</t>
  </si>
  <si>
    <t>ANT-CPS-20251910</t>
  </si>
  <si>
    <t>JUAN JOSE ARDILA ORTEGA</t>
  </si>
  <si>
    <t>https://community.secop.gov.co/Public/Tendering/OpportunityDetail/Index?noticeUID=CO1.NTC.7502658&amp;isFromPublicArea=True&amp;isModal=true&amp;asPopupView=true</t>
  </si>
  <si>
    <t>ANT-CPS-20251911</t>
  </si>
  <si>
    <t>GERSAIN RAMIREZ CEDEÑO</t>
  </si>
  <si>
    <t>https://community.secop.gov.co/Public/Tendering/OpportunityDetail/Index?noticeUID=CO1.NTC.7510296&amp;isFromPublicArea=True&amp;isModal=true&amp;asPopupView=true</t>
  </si>
  <si>
    <t>ANT-CPS-20251912</t>
  </si>
  <si>
    <t>ANGIE MARLETH MORALES</t>
  </si>
  <si>
    <t>https://community.secop.gov.co/Public/Tendering/OpportunityDetail/Index?noticeUID=CO1.NTC.7502736&amp;isFromPublicArea=True&amp;isModal=true&amp;asPopupView=true</t>
  </si>
  <si>
    <t>ANT-CPS-20251913</t>
  </si>
  <si>
    <t>ANDRES FELIPE VARGAS GARRIDO</t>
  </si>
  <si>
    <t>https://community.secop.gov.co/Public/Tendering/OpportunityDetail/Index?noticeUID=CO1.NTC.7503333&amp;isFromPublicArea=True&amp;isModal=true&amp;asPopupView=true</t>
  </si>
  <si>
    <t>ANT-CPS-20251914</t>
  </si>
  <si>
    <t>JESSICA ALEJANDRA CASTIBLANCO SANCHEZ</t>
  </si>
  <si>
    <t>https://community.secop.gov.co/Public/Tendering/OpportunityDetail/Index?noticeUID=CO1.NTC.7508017&amp;isFromPublicArea=True&amp;isModal=true&amp;asPopupView=true</t>
  </si>
  <si>
    <t>ANT-CPS-20251915</t>
  </si>
  <si>
    <t>ANDREA CAROLINA ORTIZ BARRAGAN</t>
  </si>
  <si>
    <t>https://community.secop.gov.co/Public/Tendering/OpportunityDetail/Index?noticeUID=CO1.NTC.7503218&amp;isFromPublicArea=True&amp;isModal=true&amp;asPopupView=true</t>
  </si>
  <si>
    <t>ANT-CPS-20251916</t>
  </si>
  <si>
    <t>JUAN NICOLAS BAQUERO SABOGAL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</si>
  <si>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</si>
  <si>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https://community.secop.gov.co/Public/Tendering/OpportunityDetail/Index?noticeUID=CO1.NTC.7503266&amp;isFromPublicArea=True&amp;isModal=true&amp;asPopupView=true</t>
  </si>
  <si>
    <t>ANT-CPS-20251917</t>
  </si>
  <si>
    <t>HEINER ANDRES CALDERA LLORENTE</t>
  </si>
  <si>
    <t>https://community.secop.gov.co/Public/Tendering/OpportunityDetail/Index?noticeUID=CO1.NTC.7503296&amp;isFromPublicArea=True&amp;isModal=true&amp;asPopupView=true</t>
  </si>
  <si>
    <t>ANT-CPS-20251918</t>
  </si>
  <si>
    <t>LUZ AYDA VARGAS CALDERON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</si>
  <si>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</si>
  <si>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https://community.secop.gov.co/Public/Tendering/OpportunityDetail/Index?noticeUID=CO1.NTC.7503528&amp;isFromPublicArea=True&amp;isModal=true&amp;asPopupView=true</t>
  </si>
  <si>
    <t>ANT-CPS-20251919</t>
  </si>
  <si>
    <t>ERIKA PAOLA MUÑOZ VEGA</t>
  </si>
  <si>
    <t>https://community.secop.gov.co/Public/Tendering/OpportunityDetail/Index?noticeUID=CO1.NTC.7503643&amp;isFromPublicArea=True&amp;isModal=true&amp;asPopupView=true</t>
  </si>
  <si>
    <t>ANT-CPS-20251920</t>
  </si>
  <si>
    <t>JUAN CAMILO CRUZ BALLEN</t>
  </si>
  <si>
    <t>https://community.secop.gov.co/Public/Tendering/OpportunityDetail/Index?noticeUID=CO1.NTC.7508019&amp;isFromPublicArea=True&amp;isModal=true&amp;asPopupView=true</t>
  </si>
  <si>
    <t>ANT-CPS-20251921</t>
  </si>
  <si>
    <t>MARIELINA ARAGON VACCA</t>
  </si>
  <si>
    <t>https://community.secop.gov.co/Public/Tendering/OpportunityDetail/Index?noticeUID=CO1.NTC.7510731&amp;isFromPublicArea=True&amp;isModal=true&amp;asPopupView=true</t>
  </si>
  <si>
    <t>ANT-CPS-20251922</t>
  </si>
  <si>
    <t>CIRLY URIBE OCHOA</t>
  </si>
  <si>
    <t>https://community.secop.gov.co/Public/Tendering/OpportunityDetail/Index?noticeUID=CO1.NTC.7510797&amp;isFromPublicArea=True&amp;isModal=true&amp;asPopupView=true</t>
  </si>
  <si>
    <t>ANT-CPS-20251923</t>
  </si>
  <si>
    <t>ZULLY ALEXANDRA ORDOÑEZ VELASCO</t>
  </si>
  <si>
    <t>https://community.secop.gov.co/Public/Tendering/OpportunityDetail/Index?noticeUID=CO1.NTC.7510129&amp;isFromPublicArea=True&amp;isModal=true&amp;asPopupView=true</t>
  </si>
  <si>
    <t>ANT-CPS-20251924</t>
  </si>
  <si>
    <t>OSCAR ANDRES DONCEL BRITO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</si>
  <si>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</si>
  <si>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https://community.secop.gov.co/Public/Tendering/OpportunityDetail/Index?noticeUID=CO1.NTC.7504568&amp;isFromPublicArea=True&amp;isModal=true&amp;asPopupView=true</t>
  </si>
  <si>
    <t>ANT-CPS-20251925</t>
  </si>
  <si>
    <t>BALMER FANDIÑO VILLALOBOS</t>
  </si>
  <si>
    <t>https://community.secop.gov.co/Public/Tendering/OpportunityDetail/Index?noticeUID=CO1.NTC.7512450&amp;isFromPublicArea=True&amp;isModal=true&amp;asPopupView=true</t>
  </si>
  <si>
    <t>ANT-CPS-20251926</t>
  </si>
  <si>
    <t>ZULAY ALAPE LANCHEROS</t>
  </si>
  <si>
    <t>https://community.secop.gov.co/Public/Tendering/OpportunityDetail/Index?noticeUID=CO1.NTC.7512278&amp;isFromPublicArea=True&amp;isModal=true&amp;asPopupView=true</t>
  </si>
  <si>
    <t>ANT-CPS-20251927</t>
  </si>
  <si>
    <t>LILIANA LOZANO ANGARITA</t>
  </si>
  <si>
    <t>https://community.secop.gov.co/Public/Tendering/OpportunityDetail/Index?noticeUID=CO1.NTC.7512413&amp;isFromPublicArea=True&amp;isModal=true&amp;asPopupView=true</t>
  </si>
  <si>
    <t>ANT-CPS-20251928</t>
  </si>
  <si>
    <t>CRISTHIAN CAMILO CARDENAS CASTAÑEDA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</si>
  <si>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</si>
  <si>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https://community.secop.gov.co/Public/Tendering/OpportunityDetail/Index?noticeUID=CO1.NTC.7509247&amp;isFromPublicArea=True&amp;isModal=true&amp;asPopupView=true</t>
  </si>
  <si>
    <t>ANT-CPS-20251929</t>
  </si>
  <si>
    <t>LEYDI GABRIELA MERA ACOSTA</t>
  </si>
  <si>
    <t>https://community.secop.gov.co/Public/Tendering/OpportunityDetail/Index?noticeUID=CO1.NTC.7510650&amp;isFromPublicArea=True&amp;isModal=true&amp;asPopupView=true</t>
  </si>
  <si>
    <t>ANT-CPS-20251930</t>
  </si>
  <si>
    <t>ANA MARIA MORALES RENGIFO</t>
  </si>
  <si>
    <t>https://community.secop.gov.co/Public/Tendering/OpportunityDetail/Index?noticeUID=CO1.NTC.7510694&amp;isFromPublicArea=True&amp;isModal=true&amp;asPopupView=true</t>
  </si>
  <si>
    <t>ANT-CPS-20251931</t>
  </si>
  <si>
    <t>GIOVANNY HUMBEIMAR RUIZ RINCON</t>
  </si>
  <si>
    <t>https://community.secop.gov.co/Public/Tendering/OpportunityDetail/Index?noticeUID=CO1.NTC.7508599&amp;isFromPublicArea=True&amp;isModal=true&amp;asPopupView=true</t>
  </si>
  <si>
    <t>ANT-CPS-20251932</t>
  </si>
  <si>
    <t>MIGUEL EDUARDO FUENTES GUTIERREZ</t>
  </si>
  <si>
    <t>https://community.secop.gov.co/Public/Tendering/OpportunityDetail/Index?noticeUID=CO1.NTC.7508824&amp;isFromPublicArea=True&amp;isModal=true&amp;asPopupView=true</t>
  </si>
  <si>
    <t>ANT-CPS-20251933</t>
  </si>
  <si>
    <t>ALVARO MANUEL MENDOZA BAUTISTA</t>
  </si>
  <si>
    <t>https://community.secop.gov.co/Public/Tendering/OpportunityDetail/Index?noticeUID=CO1.NTC.7508588&amp;isFromPublicArea=True&amp;isModal=true&amp;asPopupView=true</t>
  </si>
  <si>
    <t>ANT-CPS-20251934</t>
  </si>
  <si>
    <t>ADRIANA LUCERO SÁNCHEZ SANABRIA</t>
  </si>
  <si>
    <t>https://community.secop.gov.co/Public/Tendering/OpportunityDetail/Index?noticeUID=CO1.NTC.7509996&amp;isFromPublicArea=True&amp;isModal=true&amp;asPopupView=true</t>
  </si>
  <si>
    <t>ANT-CPS-20251935</t>
  </si>
  <si>
    <t>DEIMER DIAZ RODRIGUEZ</t>
  </si>
  <si>
    <t>https://community.secop.gov.co/Public/Tendering/OpportunityDetail/Index?noticeUID=CO1.NTC.7510410&amp;isFromPublicArea=True&amp;isModal=true&amp;asPopupView=true</t>
  </si>
  <si>
    <t>ANT-CPS-20251936</t>
  </si>
  <si>
    <t>KEILLYS YANITH CABAS PEDROZA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</si>
  <si>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</si>
  <si>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https://community.secop.gov.co/Public/Tendering/OpportunityDetail/Index?noticeUID=CO1.NTC.7510420&amp;isFromPublicArea=True&amp;isModal=true&amp;asPopupView=true</t>
  </si>
  <si>
    <t>ANT-CPS-20251937</t>
  </si>
  <si>
    <t>DIANA PAOLA SASTOQUE LAYTON</t>
  </si>
  <si>
    <t>https://community.secop.gov.co/Public/Tendering/OpportunityDetail/Index?noticeUID=CO1.NTC.7513437&amp;isFromPublicArea=True&amp;isModal=true&amp;asPopupView=true</t>
  </si>
  <si>
    <t>ANT-CPS-20251938</t>
  </si>
  <si>
    <t>EILYN SOFIA OLANO MENESES</t>
  </si>
  <si>
    <t>https://community.secop.gov.co/Public/Tendering/OpportunityDetail/Index?noticeUID=CO1.NTC.7513439&amp;isFromPublicArea=True&amp;isModal=true&amp;asPopupView=true</t>
  </si>
  <si>
    <t>ANT-CPS-20251939</t>
  </si>
  <si>
    <t>JHON ANDERSON PARRA TINJACA</t>
  </si>
  <si>
    <t>https://community.secop.gov.co/Public/Tendering/OpportunityDetail/Index?noticeUID=CO1.NTC.7513441&amp;isFromPublicArea=True&amp;isModal=true&amp;asPopupView=true</t>
  </si>
  <si>
    <t>ANT-CPS-20251940</t>
  </si>
  <si>
    <t>ANDREA MARGARITA  GARCIA ZEQUEIRA</t>
  </si>
  <si>
    <t>https://community.secop.gov.co/Public/Tendering/OpportunityDetail/Index?noticeUID=CO1.NTC.7518262&amp;isFromPublicArea=True&amp;isModal=true&amp;asPopupView=true</t>
  </si>
  <si>
    <t>ANT-CPS-20251942</t>
  </si>
  <si>
    <t>JUAN SEBASTIAN LA ROTTA CASTRO</t>
  </si>
  <si>
    <t>https://community.secop.gov.co/Public/Tendering/OpportunityDetail/Index?noticeUID=CO1.NTC.7601596&amp;isFromPublicArea=True&amp;isModal=true&amp;asPopupView=true</t>
  </si>
  <si>
    <t>ANT-CPS-20251943</t>
  </si>
  <si>
    <t>JORGE ANDRES MARTINEZ BOLAÑO</t>
  </si>
  <si>
    <t>https://community.secop.gov.co/Public/Tendering/OpportunityDetail/Index?noticeUID=CO1.NTC.7512090&amp;isFromPublicArea=True&amp;isModal=true&amp;asPopupView=true</t>
  </si>
  <si>
    <t>ANT-CPS-20251944</t>
  </si>
  <si>
    <t>LEBY PATRICIA AGREDO RIVERA</t>
  </si>
  <si>
    <t>https://community.secop.gov.co/Public/Tendering/OpportunityDetail/Index?noticeUID=CO1.NTC.7509705&amp;isFromPublicArea=True&amp;isModal=true&amp;asPopupView=true</t>
  </si>
  <si>
    <t>ANT-CPS-20251945</t>
  </si>
  <si>
    <t>EDGAR ENRIQUE RODRIGUEZ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</si>
  <si>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</si>
  <si>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https://community.secop.gov.co/Public/Tendering/OpportunityDetail/Index?noticeUID=CO1.NTC.7510680&amp;isFromPublicArea=True&amp;isModal=true&amp;asPopupView=true</t>
  </si>
  <si>
    <t>ANT-CPS-20251946</t>
  </si>
  <si>
    <t>ELKIN DAVID AGUILAR LLANOS</t>
  </si>
  <si>
    <t>https://community.secop.gov.co/Public/Tendering/OpportunityDetail/Index?noticeUID=CO1.NTC.7510915&amp;isFromPublicArea=True&amp;isModal=true&amp;asPopupView=true</t>
  </si>
  <si>
    <t>ANT-CPS-20251947</t>
  </si>
  <si>
    <t>SEBASTIÁN AMAYA LOMBO</t>
  </si>
  <si>
    <t>https://community.secop.gov.co/Public/Tendering/OpportunityDetail/Index?noticeUID=CO1.NTC.7509724&amp;isFromPublicArea=True&amp;isModal=true&amp;asPopupView=true</t>
  </si>
  <si>
    <t>ANT-CPS-20251948</t>
  </si>
  <si>
    <t>JHONATAN MILTON MURILLO BORJA</t>
  </si>
  <si>
    <t>https://community.secop.gov.co/Public/Tendering/OpportunityDetail/Index?noticeUID=CO1.NTC.7510343&amp;isFromPublicArea=True&amp;isModal=true&amp;asPopupView=true</t>
  </si>
  <si>
    <t>ANT-CPS-20251949</t>
  </si>
  <si>
    <t>ANGELA VIVIANA CASALLAS PINEDA</t>
  </si>
  <si>
    <t>https://community.secop.gov.co/Public/Tendering/OpportunityDetail/Index?noticeUID=CO1.NTC.7510391&amp;isFromPublicArea=True&amp;isModal=true&amp;asPopupView=true</t>
  </si>
  <si>
    <t>ANT-CPS-20251950</t>
  </si>
  <si>
    <t>HECTOR FABIAN NEMES PRECIADO</t>
  </si>
  <si>
    <t>https://community.secop.gov.co/Public/Tendering/OpportunityDetail/Index?noticeUID=CO1.NTC.7511021&amp;isFromPublicArea=True&amp;isModal=true&amp;asPopupView=true</t>
  </si>
  <si>
    <t>ANT-CPS-20251951</t>
  </si>
  <si>
    <t>BETHCY JULIANA SANDOVAL TARAZONA</t>
  </si>
  <si>
    <t>https://community.secop.gov.co/Public/Tendering/OpportunityDetail/Index?noticeUID=CO1.NTC.7511055&amp;isFromPublicArea=True&amp;isModal=true&amp;asPopupView=true</t>
  </si>
  <si>
    <t>ANT-CPS-20251952</t>
  </si>
  <si>
    <t>KATERINE DANIELA RODRIGUEZ PRIETO</t>
  </si>
  <si>
    <t>https://community.secop.gov.co/Public/Tendering/OpportunityDetail/Index?noticeUID=CO1.NTC.7512528&amp;isFromPublicArea=True&amp;isModal=true&amp;asPopupView=true</t>
  </si>
  <si>
    <t>ANT-CPS-20251953</t>
  </si>
  <si>
    <t>JUAN FERNANDO DELGADO MARTINEZ</t>
  </si>
  <si>
    <t>https://community.secop.gov.co/Public/Tendering/OpportunityDetail/Index?noticeUID=CO1.NTC.7512542&amp;isFromPublicArea=True&amp;isModal=true&amp;asPopupView=true</t>
  </si>
  <si>
    <t>ANT-CPS-20251954</t>
  </si>
  <si>
    <t>BIVIANA ASTRID VELASCO BAHOS</t>
  </si>
  <si>
    <t>https://community.secop.gov.co/Public/Tendering/OpportunityDetail/Index?noticeUID=CO1.NTC.7513693&amp;isFromPublicArea=True&amp;isModal=true&amp;asPopupView=true</t>
  </si>
  <si>
    <t>ANT-CPS-20251955</t>
  </si>
  <si>
    <t>LEONARDO RODRIGUEZ MAZO</t>
  </si>
  <si>
    <t>https://community.secop.gov.co/Public/Tendering/OpportunityDetail/Index?noticeUID=CO1.NTC.7513910&amp;isFromPublicArea=True&amp;isModal=true&amp;asPopupView=true</t>
  </si>
  <si>
    <t>ANT-CPS-20251956</t>
  </si>
  <si>
    <t>FRANCISCO JAVIER MACHADO SALAZAR</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</si>
  <si>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</si>
  <si>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https://community.secop.gov.co/Public/Tendering/OpportunityDetail/Index?noticeUID=CO1.NTC.7513922&amp;isFromPublicArea=True&amp;isModal=true&amp;asPopupView=true</t>
  </si>
  <si>
    <t>ANT-CPS-20251957</t>
  </si>
  <si>
    <t>JONATHAN RENECH TORRES CASTIBLANCO</t>
  </si>
  <si>
    <t>https://community.secop.gov.co/Public/Tendering/OpportunityDetail/Index?noticeUID=CO1.NTC.7513934&amp;isFromPublicArea=True&amp;isModal=true&amp;asPopupView=true</t>
  </si>
  <si>
    <t>ANT-CPS-20251958</t>
  </si>
  <si>
    <t>CRISTHIAN ANDRES GALINDO TELLEZ</t>
  </si>
  <si>
    <t>https://community.secop.gov.co/Public/Tendering/OpportunityDetail/Index?noticeUID=CO1.NTC.7514534&amp;isFromPublicArea=True&amp;isModal=true&amp;asPopupView=true</t>
  </si>
  <si>
    <t>ANT-CPS-20251959</t>
  </si>
  <si>
    <t>JUAN ESTEBAN CASTAÑEDA MALAGÓN</t>
  </si>
  <si>
    <t>https://community.secop.gov.co/Public/Tendering/OpportunityDetail/Index?noticeUID=CO1.NTC.7514544&amp;isFromPublicArea=True&amp;isModal=true&amp;asPopupView=true</t>
  </si>
  <si>
    <t>ANT-CPS-20251960</t>
  </si>
  <si>
    <t>ANGELICA MARIA MEDINA SANCHEZ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</si>
  <si>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</si>
  <si>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https://community.secop.gov.co/Public/Tendering/OpportunityDetail/Index?noticeUID=CO1.NTC.7512550&amp;isFromPublicArea=True&amp;isModal=true&amp;asPopupView=true</t>
  </si>
  <si>
    <t>ANT-CPS-20251961</t>
  </si>
  <si>
    <t>OSCAR IVAN MORA DODRIGUEZ</t>
  </si>
  <si>
    <t>https://community.secop.gov.co/Public/Tendering/OpportunityDetail/Index?noticeUID=CO1.NTC.7512283&amp;isFromPublicArea=True&amp;isModal=true&amp;asPopupView=true</t>
  </si>
  <si>
    <t>ANT-CPS-20251962</t>
  </si>
  <si>
    <t>LUZ KARIME LINARES MORANTES</t>
  </si>
  <si>
    <t>https://community.secop.gov.co/Public/Tendering/OpportunityDetail/Index?noticeUID=CO1.NTC.7524415&amp;isFromPublicArea=True&amp;isModal=true&amp;asPopupView=true</t>
  </si>
  <si>
    <t>ANT-CPS-20251963</t>
  </si>
  <si>
    <t>MABEL LUCIA LOPEZ ESQUEA</t>
  </si>
  <si>
    <t>https://community.secop.gov.co/Public/Tendering/OpportunityDetail/Index?noticeUID=CO1.NTC.7512369&amp;isFromPublicArea=True&amp;isModal=true&amp;asPopupView=true</t>
  </si>
  <si>
    <t>ANT-CPS-20251964</t>
  </si>
  <si>
    <t>WILSON VASQUEZ MORALES</t>
  </si>
  <si>
    <t>https://community.secop.gov.co/Public/Tendering/OpportunityDetail/Index?noticeUID=CO1.NTC.7512372&amp;isFromPublicArea=True&amp;isModal=true&amp;asPopupView=true</t>
  </si>
  <si>
    <t>ANT-CPS-20251966</t>
  </si>
  <si>
    <t>ANGELICA JOHANNA OJEDA MORENO</t>
  </si>
  <si>
    <t>https://community.secop.gov.co/Public/Tendering/OpportunityDetail/Index?noticeUID=CO1.NTC.7513440&amp;isFromPublicArea=True&amp;isModal=true&amp;asPopupView=true</t>
  </si>
  <si>
    <t>ANT-CPS-20251967</t>
  </si>
  <si>
    <t>JENNIFER PINILLA OROZCO</t>
  </si>
  <si>
    <t>https://community.secop.gov.co/Public/Tendering/OpportunityDetail/Index?noticeUID=CO1.NTC.7513264&amp;isFromPublicArea=True&amp;isModal=true&amp;asPopupView=true</t>
  </si>
  <si>
    <t>ANT-CPS-20251968</t>
  </si>
  <si>
    <t>EDDY ALEJANDRO GALEANO CASTILLO</t>
  </si>
  <si>
    <t>https://community.secop.gov.co/Public/Tendering/OpportunityDetail/Index?noticeUID=CO1.NTC.7516457&amp;isFromPublicArea=True&amp;isModal=true&amp;asPopupView=true</t>
  </si>
  <si>
    <t>ANT-CPS-20251969</t>
  </si>
  <si>
    <t>EDINSON RAFAEL BERMUDEZ MORALES</t>
  </si>
  <si>
    <t>https://community.secop.gov.co/Public/Tendering/OpportunityDetail/Index?noticeUID=CO1.NTC.7516562&amp;isFromPublicArea=True&amp;isModal=true&amp;asPopupView=true</t>
  </si>
  <si>
    <t>ANT-CPS-20251970</t>
  </si>
  <si>
    <t>MARLY AMADO REYES</t>
  </si>
  <si>
    <t>https://community.secop.gov.co/Public/Tendering/OpportunityDetail/Index?noticeUID=CO1.NTC.7517206&amp;isFromPublicArea=True&amp;isModal=true&amp;asPopupView=true</t>
  </si>
  <si>
    <t>ANT-CPS-20251971</t>
  </si>
  <si>
    <t>EUDITH MILADY BAENE ANGARITA</t>
  </si>
  <si>
    <t>PRESTACIÓN DE SERVICIOS PROFESIONALES PARA EJERCER ACTIVIDADES DE APOYO EN LA REPRESENTACIÓN JUDICIAL Y EXTRAJUDICIAL DE LA OFICINA JURÍDICA DE LA AGENCIA NACIONAL DE TIERRAS</t>
  </si>
  <si>
    <t>https://community.secop.gov.co/Public/Tendering/OpportunityDetail/Index?noticeUID=CO1.NTC.7518380&amp;isFromPublicArea=True&amp;isModal=true&amp;asPopupView=true</t>
  </si>
  <si>
    <t>ANT-CPS-20251973</t>
  </si>
  <si>
    <t>MARIA PAULA RAMIREZ MORALES</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</si>
  <si>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</si>
  <si>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https://community.secop.gov.co/Public/Tendering/OpportunityDetail/Index?noticeUID=CO1.NTC.7513909&amp;isFromPublicArea=True&amp;isModal=true&amp;asPopupView=true</t>
  </si>
  <si>
    <t>ANT-CPS-20251974</t>
  </si>
  <si>
    <t>LAURA GABRIELA RODRIGUEZ SANCHEZ</t>
  </si>
  <si>
    <t>https://community.secop.gov.co/Public/Tendering/OpportunityDetail/Index?noticeUID=CO1.NTC.7514428&amp;isFromPublicArea=True&amp;isModal=true&amp;asPopupView=true</t>
  </si>
  <si>
    <t>ANT-CPS-20251975</t>
  </si>
  <si>
    <t>WILSON DAVID NOVOA LARA</t>
  </si>
  <si>
    <t xml:space="preserve">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</si>
  <si>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https://community.secop.gov.co/Public/Tendering/OpportunityDetail/Index?noticeUID=CO1.NTC.7513917&amp;isFromPublicArea=True&amp;isModal=true&amp;asPopupView=true</t>
  </si>
  <si>
    <t>ANT-CPS-20251976</t>
  </si>
  <si>
    <t>GIOMAR PEÑUELA HERNANDEZ</t>
  </si>
  <si>
    <t>https://community.secop.gov.co/Public/Tendering/OpportunityDetail/Index?noticeUID=CO1.NTC.7518123&amp;isFromPublicArea=True&amp;isModal=true&amp;asPopupView=true</t>
  </si>
  <si>
    <t>ANT-CPS-20251977</t>
  </si>
  <si>
    <t>ANDRES FELIPE RUIZ CLAVIJO</t>
  </si>
  <si>
    <t>https://community.secop.gov.co/Public/Tendering/OpportunityDetail/Index?noticeUID=CO1.NTC.7514252&amp;isFromPublicArea=True&amp;isModal=true&amp;asPopupView=true</t>
  </si>
  <si>
    <t>ANT-CPS-20251978</t>
  </si>
  <si>
    <t xml:space="preserve">NATIVIDAD CARREÑO SANDOVAL </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</si>
  <si>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</si>
  <si>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https://community.secop.gov.co/Public/Tendering/OpportunityDetail/Index?noticeUID=CO1.NTC.7514260&amp;isFromPublicArea=True&amp;isModal=true&amp;asPopupView=true</t>
  </si>
  <si>
    <t>ANT-CPS-20251979</t>
  </si>
  <si>
    <t>TANIA DANIELA OSORIO LAMUS</t>
  </si>
  <si>
    <t>https://community.secop.gov.co/Public/Tendering/OpportunityDetail/Index?noticeUID=CO1.NTC.7514268&amp;isFromPublicArea=True&amp;isModal=true&amp;asPopupView=true</t>
  </si>
  <si>
    <t>ANT-CPS-20251980</t>
  </si>
  <si>
    <t>JENIFER PAOLA PALACIOS MARIN</t>
  </si>
  <si>
    <t>https://community.secop.gov.co/Public/Tendering/OpportunityDetail/Index?noticeUID=CO1.NTC.7514546&amp;isFromPublicArea=True&amp;isModal=true&amp;asPopupView=true</t>
  </si>
  <si>
    <t>ANT-CPS-20251981</t>
  </si>
  <si>
    <t>BRAYAN ARMANDO TORRES GARIBELLO</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</si>
  <si>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</si>
  <si>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https://community.secop.gov.co/Public/Tendering/OpportunityDetail/Index?noticeUID=CO1.NTC.7514554&amp;isFromPublicArea=True&amp;isModal=true&amp;asPopupView=true</t>
  </si>
  <si>
    <t>ANT-CPS-20251982</t>
  </si>
  <si>
    <t>HEYDY BELSY PABON ORTIZ</t>
  </si>
  <si>
    <t>https://community.secop.gov.co/Public/Tendering/OpportunityDetail/Index?noticeUID=CO1.NTC.7514905&amp;isFromPublicArea=True&amp;isModal=true&amp;asPopupView=true</t>
  </si>
  <si>
    <t>ANT-CPS-20251983</t>
  </si>
  <si>
    <t>ALEJANDRA ARTEAGA POMEO</t>
  </si>
  <si>
    <t>https://community.secop.gov.co/Public/Tendering/OpportunityDetail/Index?noticeUID=CO1.NTC.7515004&amp;isFromPublicArea=True&amp;isModal=true&amp;asPopupView=true</t>
  </si>
  <si>
    <t>ANT-CPS-20251984</t>
  </si>
  <si>
    <t>FREDY JACOME GARZON</t>
  </si>
  <si>
    <t>https://community.secop.gov.co/Public/Tendering/OpportunityDetail/Index?noticeUID=CO1.NTC.7514156&amp;isFromPublicArea=True&amp;isModal=true&amp;asPopupView=true</t>
  </si>
  <si>
    <t>ANT-CPS-20251985</t>
  </si>
  <si>
    <t>GLORIA ELIBETH PICO CRUZ</t>
  </si>
  <si>
    <t xml:space="preserve">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</si>
  <si>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https://community.secop.gov.co/Public/Tendering/OpportunityDetail/Index?noticeUID=CO1.NTC.7516912&amp;isFromPublicArea=True&amp;isModal=true&amp;asPopupView=true</t>
  </si>
  <si>
    <t>ANT-CPS-20251986</t>
  </si>
  <si>
    <t>LEIDY ALEJANDRA LEON FUENTES</t>
  </si>
  <si>
    <t>https://community.secop.gov.co/Public/Tendering/OpportunityDetail/Index?noticeUID=CO1.NTC.7516511&amp;isFromPublicArea=True&amp;isModal=true&amp;asPopupView=true</t>
  </si>
  <si>
    <t>ANT-CPS-20251987</t>
  </si>
  <si>
    <t>MARIBEL QUEVEDO QUEVEDO GONZALEZ</t>
  </si>
  <si>
    <t>https://community.secop.gov.co/Public/Tendering/OpportunityDetail/Index?noticeUID=CO1.NTC.7516973&amp;isFromPublicArea=True&amp;isModal=true&amp;asPopupView=true</t>
  </si>
  <si>
    <t>ANT-CPS-20251988</t>
  </si>
  <si>
    <t>DANIEL ANDRES ENRIQUEZ VILLARRAGA</t>
  </si>
  <si>
    <t>https://community.secop.gov.co/Public/Tendering/OpportunityDetail/Index?noticeUID=CO1.NTC.7515136&amp;isFromPublicArea=True&amp;isModal=true&amp;asPopupView=true</t>
  </si>
  <si>
    <t>ANT-CPS-20251989</t>
  </si>
  <si>
    <t>DAVID ALEJANDRO RINCON CORREDOR</t>
  </si>
  <si>
    <t>https://community.secop.gov.co/Public/Tendering/OpportunityDetail/Index?noticeUID=CO1.NTC.7518314&amp;isFromPublicArea=True&amp;isModal=true&amp;asPopupView=true</t>
  </si>
  <si>
    <t>ANT-CPS-20251990</t>
  </si>
  <si>
    <t>DIEGO OLMOS VIVAS</t>
  </si>
  <si>
    <t>https://community.secop.gov.co/Public/Tendering/OpportunityDetail/Index?noticeUID=CO1.NTC.7517554&amp;isFromPublicArea=True&amp;isModal=true&amp;asPopupView=true</t>
  </si>
  <si>
    <t>ANT-CPS-20251991</t>
  </si>
  <si>
    <t>DENIS YAJAIRA ARIAS HERRERA</t>
  </si>
  <si>
    <t>ANT-CPS-20251992</t>
  </si>
  <si>
    <t>DANIEL LEONARDO ORTIZ ACOSTA</t>
  </si>
  <si>
    <t>https://community.secop.gov.co/Public/Tendering/OpportunityDetail/Index?noticeUID=CO1.NTC.7516598&amp;isFromPublicArea=True&amp;isModal=true&amp;asPopupView=true</t>
  </si>
  <si>
    <t>ANT-CPS-20251993</t>
  </si>
  <si>
    <t>JAIME ADRIAN RODRIGUEZ ANDRADE</t>
  </si>
  <si>
    <t>https://community.secop.gov.co/Public/Tendering/OpportunityDetail/Index?noticeUID=CO1.NTC.7518772&amp;isFromPublicArea=True&amp;isModal=true&amp;asPopupView=true</t>
  </si>
  <si>
    <t>ANT-CPS-20251994</t>
  </si>
  <si>
    <t>LILIANA DEL PILAR MORENO ZURITA</t>
  </si>
  <si>
    <t>https://community.secop.gov.co/Public/Tendering/OpportunityDetail/Index?noticeUID=CO1.NTC.7519016&amp;isFromPublicArea=True&amp;isModal=true&amp;asPopupView=true</t>
  </si>
  <si>
    <t>ANT-CPS-20251995</t>
  </si>
  <si>
    <t>JUAN SEBASTIAN NARANJO SANTIAGO</t>
  </si>
  <si>
    <t>ANT-CPS-20251996</t>
  </si>
  <si>
    <t>JULIÁN LEONARDO CÁCERES</t>
  </si>
  <si>
    <t>https://community.secop.gov.co/Public/Tendering/OpportunityDetail/Index?noticeUID=CO1.NTC.7524595&amp;isFromPublicArea=True&amp;isModal=true&amp;asPopupView=true</t>
  </si>
  <si>
    <t>ANT-CPS-20251997</t>
  </si>
  <si>
    <t>MIGUEL ANGEL MURCIA GARIBELLO</t>
  </si>
  <si>
    <t>https://community.secop.gov.co/Public/Tendering/OpportunityDetail/Index?noticeUID=CO1.NTC.7523095&amp;isFromPublicArea=True&amp;isModal=true&amp;asPopupView=true</t>
  </si>
  <si>
    <t>ANT-CPS-20251998</t>
  </si>
  <si>
    <t>DIANA CATHERINE URAZAN RODRIGUEZ</t>
  </si>
  <si>
    <t>https://community.secop.gov.co/Public/Tendering/OpportunityDetail/Index?noticeUID=CO1.NTC.7524210&amp;isFromPublicArea=True&amp;isModal=true&amp;asPopupView=true</t>
  </si>
  <si>
    <t>ANT-CPS-20251999</t>
  </si>
  <si>
    <t>DIEGO MIGUEL SANDOVAL LOPEZ</t>
  </si>
  <si>
    <t>https://community.secop.gov.co/Public/Tendering/OpportunityDetail/Index?noticeUID=CO1.NTC.7524253&amp;isFromPublicArea=True&amp;isModal=true&amp;asPopupView=true</t>
  </si>
  <si>
    <t>ANT-CPS-20252000</t>
  </si>
  <si>
    <t>CAROLINA DUQUE ALZATE</t>
  </si>
  <si>
    <t>https://community.secop.gov.co/Public/Tendering/OpportunityDetail/Index?noticeUID=CO1.NTC.7524280&amp;isFromPublicArea=True&amp;isModal=true&amp;asPopupView=true</t>
  </si>
  <si>
    <t>ANT-CPS-20252001</t>
  </si>
  <si>
    <t>LIBARDO ANDRES QUINTERO MORRIS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</si>
  <si>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</si>
  <si>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https://community.secop.gov.co/Public/Tendering/OpportunityDetail/Index?noticeUID=CO1.NTC.7524712&amp;isFromPublicArea=True&amp;isModal=true&amp;asPopupView=true</t>
  </si>
  <si>
    <t>ANT-CPS-20252002</t>
  </si>
  <si>
    <t>MAYCOL ALIRIO VELASQUEZ ORTIZ</t>
  </si>
  <si>
    <t>https://community.secop.gov.co/Public/Tendering/OpportunityDetail/Index?noticeUID=CO1.NTC.7525811&amp;isFromPublicArea=True&amp;isModal=true&amp;asPopupView=true</t>
  </si>
  <si>
    <t>ANT-CPS-20252003</t>
  </si>
  <si>
    <t>LUIS FERNANDO DUQUE ORTIZ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</si>
  <si>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</si>
  <si>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https://community.secop.gov.co/Public/Tendering/OpportunityDetail/Index?noticeUID=CO1.NTC.7524087&amp;isFromPublicArea=True&amp;isModal=true&amp;asPopupView=true</t>
  </si>
  <si>
    <t>ANT-CPS-20252004</t>
  </si>
  <si>
    <t>ANDRES ALBERTO PINZON DEAZA</t>
  </si>
  <si>
    <t>ANT-CPS-20252005</t>
  </si>
  <si>
    <t>DARLING XIOMARA ANACONA HOYOS</t>
  </si>
  <si>
    <t>PRESTAR SERVICIOS DE APOYO
A LA GESTIÓN DESARROLLO ACTIVIDADES DESIGNADAS DENTRO DE LA MISIONALIDAD DE LA AGENCIA NACIONAL DE TIERRAS EN LAS UNIDADES DE GESTIÓN TERRITORIAL EN EL MARCO DE LA REFORMA RURAL INTEGRAL</t>
  </si>
  <si>
    <t>https://community.secop.gov.co/Public/Tendering/OpportunityDetail/Index?noticeUID=CO1.NTC.7519984&amp;isFromPublicArea=True&amp;isModal=true&amp;asPopupView=true</t>
  </si>
  <si>
    <t>ANT-CPS-20252006</t>
  </si>
  <si>
    <t>LEONARDO VICENTE RIVERA VELANDIA</t>
  </si>
  <si>
    <t>https://community.secop.gov.co/Public/Tendering/OpportunityDetail/Index?noticeUID=CO1.NTC.7524808&amp;isFromPublicArea=True&amp;isModal=true&amp;asPopupView=true</t>
  </si>
  <si>
    <t>ANT-CPS-20252007</t>
  </si>
  <si>
    <t>DEISSY FERNANDA RICO TRUJILLO</t>
  </si>
  <si>
    <t>PRESTAR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</si>
  <si>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https://community.secop.gov.co/Public/Tendering/OpportunityDetail/Index?noticeUID=CO1.NTC.7519742&amp;isFromPublicArea=True&amp;isModal=true&amp;asPopupView=true</t>
  </si>
  <si>
    <t>ANT-CPS-20252008</t>
  </si>
  <si>
    <t>CARLOS ADRIAN MUÑOZ</t>
  </si>
  <si>
    <t>https://community.secop.gov.co/Public/Tendering/OpportunityDetail/Index?noticeUID=CO1.NTC.7525081&amp;isFromPublicArea=True&amp;isModal=true&amp;asPopupView=true</t>
  </si>
  <si>
    <t>ANT-CPS-20252009</t>
  </si>
  <si>
    <t>LUISA FERNANDA GARCIA FERNANDEZ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</si>
  <si>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</si>
  <si>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https://community.secop.gov.co/Public/Tendering/OpportunityDetail/Index?noticeUID=CO1.NTC.7525691&amp;isFromPublicArea=True&amp;isModal=true&amp;asPopupView=true</t>
  </si>
  <si>
    <t>ANT-CPS-20252010</t>
  </si>
  <si>
    <t>EDWIN ANDRES ESCOBAR ZAPATA</t>
  </si>
  <si>
    <t>https://community.secop.gov.co/Public/Tendering/OpportunityDetail/Index?noticeUID=CO1.NTC.7524757&amp;isFromPublicArea=True&amp;isModal=true&amp;asPopupView=true</t>
  </si>
  <si>
    <t>ANT-CPS-20252011</t>
  </si>
  <si>
    <t xml:space="preserve">BRAYAN STEB DAZA AMAYA </t>
  </si>
  <si>
    <t>https://community.secop.gov.co/Public/Tendering/OpportunityDetail/Index?noticeUID=CO1.NTC.7525473&amp;isFromPublicArea=True&amp;isModal=true&amp;asPopupView=true</t>
  </si>
  <si>
    <t>ANT-CPS-20252012</t>
  </si>
  <si>
    <t>CARLOS MATEO POLANIA VELEZ</t>
  </si>
  <si>
    <t>https://community.secop.gov.co/Public/Tendering/OpportunityDetail/Index?noticeUID=CO1.NTC.7524204&amp;isFromPublicArea=True&amp;isModal=true&amp;asPopupView=true</t>
  </si>
  <si>
    <t>ANT-CPS-20252013</t>
  </si>
  <si>
    <t xml:space="preserve">JUAN MANUEL CANCINO SANCHEZ </t>
  </si>
  <si>
    <t>https://community.secop.gov.co/Public/Tendering/OpportunityDetail/Index?noticeUID=CO1.NTC.7522447&amp;isFromPublicArea=True&amp;isModal=true&amp;asPopupView=true</t>
  </si>
  <si>
    <t>ANT-CPS-20252014</t>
  </si>
  <si>
    <t>DIANA MARIA PINO HUMANEZ</t>
  </si>
  <si>
    <t>https://community.secop.gov.co/Public/Tendering/OpportunityDetail/Index?noticeUID=CO1.NTC.7518385&amp;isFromPublicArea=True&amp;isModal=true&amp;asPopupView=true</t>
  </si>
  <si>
    <t>ANT-CPS-20252015</t>
  </si>
  <si>
    <t>SERGIO SUAREZ PALACIOS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</si>
  <si>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</si>
  <si>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https://community.secop.gov.co/Public/Tendering/OpportunityDetail/Index?noticeUID=CO1.NTC.7522821&amp;isFromPublicArea=True&amp;isModal=true&amp;asPopupView=true</t>
  </si>
  <si>
    <t>ANT-CPS-20252016</t>
  </si>
  <si>
    <t>LEYDI DURLEY AREVALO ROJAS</t>
  </si>
  <si>
    <t>https://community.secop.gov.co/Public/Tendering/OpportunityDetail/Index?noticeUID=CO1.NTC.7523606&amp;isFromPublicArea=True&amp;isModal=true&amp;asPopupView=true</t>
  </si>
  <si>
    <t>ANT-CPS-20252017</t>
  </si>
  <si>
    <t>ANDRES NOGUERA MARTINEZ</t>
  </si>
  <si>
    <t>ANT-CPS-20252018</t>
  </si>
  <si>
    <t>CRISTIAN DAVID MORA MARTINEZ</t>
  </si>
  <si>
    <t>https://community.secop.gov.co/Public/Tendering/OpportunityDetail/Index?noticeUID=CO1.NTC.7522295&amp;isFromPublicArea=True&amp;isModal=true&amp;asPopupView=true</t>
  </si>
  <si>
    <t>ANT-CPS-20252019</t>
  </si>
  <si>
    <t>DIANA MILDRED FIERRO URBANO</t>
  </si>
  <si>
    <t>https://community.secop.gov.co/Public/Tendering/OpportunityDetail/Index?noticeUID=CO1.NTC.7522163&amp;isFromPublicArea=True&amp;isModal=true&amp;asPopupView=true</t>
  </si>
  <si>
    <t>ANT-CPS-20252020</t>
  </si>
  <si>
    <t>MONICA TURRIAGO JIMENEZ</t>
  </si>
  <si>
    <t>https://community.secop.gov.co/Public/Tendering/OpportunityDetail/Index?noticeUID=CO1.NTC.7523954&amp;isFromPublicArea=True&amp;isModal=true&amp;asPopupView=true</t>
  </si>
  <si>
    <t>ANT-CPS-20252021</t>
  </si>
  <si>
    <t>JOSE EDER PINZON NOVA</t>
  </si>
  <si>
    <t>PRESTAR SERVICIOS PROFESIONALES PARA REALIZAR Y DESARROLLAR ACTIVIDADES DE COMPETENCIA DE LA SUBDIRECCIÓN DE ACCESO A TIERRAS POR DEMANDA Y DESCONGESTIÓN, PARA EL CUMPLIMIENTO DE LAS METAS 202</t>
  </si>
  <si>
    <t>ANT-CPS-20252022</t>
  </si>
  <si>
    <t>JOSE RAUL BASTIDAS BURBANO</t>
  </si>
  <si>
    <t>ANT-CPS-20252023</t>
  </si>
  <si>
    <t xml:space="preserve">ALEXANDRA MILENA CACHIQUE GARCÍA </t>
  </si>
  <si>
    <t>ANT-CPS-20252024</t>
  </si>
  <si>
    <t>JUAN ANDRES RAMON MAYA</t>
  </si>
  <si>
    <t>ANT-CPS-20252025</t>
  </si>
  <si>
    <t>DALIANA MARIA ACOSTA IGUARAN</t>
  </si>
  <si>
    <t>https://community.secop.gov.co/Public/Tendering/OpportunityDetail/Index?noticeUID=CO1.NTC.7530789&amp;isFromPublicArea=True&amp;isModal=true&amp;asPopupView=true</t>
  </si>
  <si>
    <t>ANT-CPS-20252026</t>
  </si>
  <si>
    <t>ANABEL PAOLA MENDOZA DE LUQUE</t>
  </si>
  <si>
    <t>https://community.secop.gov.co/Public/Tendering/OpportunityDetail/Index?noticeUID=CO1.NTC.7545709&amp;isFromPublicArea=True&amp;isModal=true&amp;asPopupView=true</t>
  </si>
  <si>
    <t>ANT-CPS-20252027</t>
  </si>
  <si>
    <t>DAVID SANTIAGO VANEGAS LEON</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</si>
  <si>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</si>
  <si>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https://community.secop.gov.co/Public/Tendering/OpportunityDetail/Index?noticeUID=CO1.NTC.7553114&amp;isFromPublicArea=True&amp;isModal=true&amp;asPopupView=true</t>
  </si>
  <si>
    <t>ANT-CPS-20252028</t>
  </si>
  <si>
    <t>MAGNOLIA DIONICIA CAGUEÑAS QUEVEDO</t>
  </si>
  <si>
    <t>PRESTAR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</si>
  <si>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https://community.secop.gov.co/Public/Tendering/OpportunityDetail/Index?noticeUID=CO1.NTC.7521176&amp;isFromPublicArea=True&amp;isModal=true&amp;asPopupView=true</t>
  </si>
  <si>
    <t>ANT-CPS-20252029</t>
  </si>
  <si>
    <t>FABIO LEONARDO ACUÑA PEREZ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</si>
  <si>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</si>
  <si>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https://community.secop.gov.co/Public/Tendering/OpportunityDetail/Index?noticeUID=CO1.NTC.7523718&amp;isFromPublicArea=True&amp;isModal=true&amp;asPopupView=true</t>
  </si>
  <si>
    <t>ANT-CPS-20252030</t>
  </si>
  <si>
    <t>ANA LAURA SANCHEZ YANEZ</t>
  </si>
  <si>
    <t>https://community.secop.gov.co/Public/Tendering/OpportunityDetail/Index?noticeUID=CO1.NTC.7524332&amp;isFromPublicArea=True&amp;isModal=true&amp;asPopupView=true</t>
  </si>
  <si>
    <t>ANT-CPS-20252031</t>
  </si>
  <si>
    <t>JUAN DIEGO ESCOBAR MEJIA</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</si>
  <si>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</si>
  <si>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https://community.secop.gov.co/Public/Tendering/OpportunityDetail/Index?noticeUID=CO1.NTC.7522866&amp;isFromPublicArea=True&amp;isModal=true&amp;asPopupView=true</t>
  </si>
  <si>
    <t>ANT-CPS-20252032</t>
  </si>
  <si>
    <t>KAROL NATALIA VELASQUEZ RODRIGUEZ</t>
  </si>
  <si>
    <t>https://community.secop.gov.co/Public/Tendering/OpportunityDetail/Index?noticeUID=CO1.NTC.7523040&amp;isFromPublicArea=True&amp;isModal=true&amp;asPopupView=true</t>
  </si>
  <si>
    <t>ANT-CPS-20252033</t>
  </si>
  <si>
    <t>MANUEL ALEJANDRO FONSECA BECERRA</t>
  </si>
  <si>
    <t>ANT-CPS-20252034</t>
  </si>
  <si>
    <t>MAYRA ALEJANDRA AVILA CHAVARRO</t>
  </si>
  <si>
    <t>ANT-CPS-20252035</t>
  </si>
  <si>
    <t>SANDRA MILENA GOMEZ PACHECO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</si>
  <si>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</si>
  <si>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https://community.secop.gov.co/Public/Tendering/OpportunityDetail/Index?noticeUID=CO1.NTC.7524838&amp;isFromPublicArea=True&amp;isModal=true&amp;asPopupView=true</t>
  </si>
  <si>
    <t>VIOLETA DEL MAR GARCIA LONDOÑO</t>
  </si>
  <si>
    <t>ANT-CPS-20252036</t>
  </si>
  <si>
    <t>CRISTIAN CAMILO ROMERO OTALORA</t>
  </si>
  <si>
    <t>https://community.secop.gov.co/Public/Tendering/OpportunityDetail/Index?noticeUID=CO1.NTC.7525864&amp;isFromPublicArea=True&amp;isModal=true&amp;asPopupView=true</t>
  </si>
  <si>
    <t>ANT-CPS-20252037</t>
  </si>
  <si>
    <t xml:space="preserve">JUAN SEBASTIÁN SIERRA AMAYA </t>
  </si>
  <si>
    <t>https://community.secop.gov.co/Public/Tendering/OpportunityDetail/Index?noticeUID=CO1.NTC.7523762&amp;isFromPublicArea=True&amp;isModal=true&amp;asPopupView=true</t>
  </si>
  <si>
    <t>ANT-CPS-20252038</t>
  </si>
  <si>
    <t>INDIRA CATALINA CUBILLOS SANTAFE</t>
  </si>
  <si>
    <t>https://community.secop.gov.co/Public/Tendering/OpportunityDetail/Index?noticeUID=CO1.NTC.7523410&amp;isFromPublicArea=True&amp;isModal=true&amp;asPopupView=true</t>
  </si>
  <si>
    <t>ANT-CPS-20252039</t>
  </si>
  <si>
    <t>ARMANDO MIGUEL SUMOSA GUTIERREZ</t>
  </si>
  <si>
    <t>ANT-CPS-20252040</t>
  </si>
  <si>
    <t>LISETH HAYLEN PANTOJA TOBAR</t>
  </si>
  <si>
    <t>https://community.secop.gov.co/Public/Tendering/OpportunityDetail/Index?noticeUID=CO1.NTC.7524300&amp;isFromPublicArea=True&amp;isModal=true&amp;asPopupView=true</t>
  </si>
  <si>
    <t>ANT-CPS-20252041</t>
  </si>
  <si>
    <t>PAULA ANDREA VARGAS ROJAS</t>
  </si>
  <si>
    <t>https://community.secop.gov.co/Public/Tendering/OpportunityDetail/Index?noticeUID=CO1.NTC.7524731&amp;isFromPublicArea=True&amp;isModal=true&amp;asPopupView=true</t>
  </si>
  <si>
    <t>ANT-CPS-20252042</t>
  </si>
  <si>
    <t>MARIA ALEJANDRA GRAJALES QUIROGA</t>
  </si>
  <si>
    <t>https://community.secop.gov.co/Public/Tendering/OpportunityDetail/Index?noticeUID=CO1.NTC.7524258&amp;isFromPublicArea=True&amp;isModal=true&amp;asPopupView=true</t>
  </si>
  <si>
    <t>ANT-CPS-20252043</t>
  </si>
  <si>
    <t>NÉSTOR JAVIER PÉREZ SIABATTO</t>
  </si>
  <si>
    <t>https://community.secop.gov.co/Public/Tendering/OpportunityDetail/Index?noticeUID=CO1.NTC.7521174&amp;isFromPublicArea=True&amp;isModal=true&amp;asPopupView=true</t>
  </si>
  <si>
    <t>ANT-CPS-20252044</t>
  </si>
  <si>
    <t>OSCAR DANILO RENGIFO MAHECHA</t>
  </si>
  <si>
    <t>https://community.secop.gov.co/Public/Tendering/OpportunityDetail/Index?noticeUID=CO1.NTC.7521680&amp;isFromPublicArea=True&amp;isModal=true&amp;asPopupView=true</t>
  </si>
  <si>
    <t>ANT-CPS-20252045</t>
  </si>
  <si>
    <t>ALBERTO CORTES SANTOS</t>
  </si>
  <si>
    <t>https://community.secop.gov.co/Public/Tendering/OpportunityDetail/Index?noticeUID=CO1.NTC.7525607&amp;isFromPublicArea=True&amp;isModal=true&amp;asPopupView=true</t>
  </si>
  <si>
    <t>ANT-CPS-20252046</t>
  </si>
  <si>
    <t>MARITZA URIBE PERDOMO</t>
  </si>
  <si>
    <t>https://community.secop.gov.co/Public/Tendering/OpportunityDetail/Index?noticeUID=CO1.NTC.7542308&amp;isFromPublicArea=True&amp;isModal=true&amp;asPopupView=true</t>
  </si>
  <si>
    <t>ANT-CPS-20252047</t>
  </si>
  <si>
    <t>JAIRO ALONSO GUTIERREZ SALAMANCA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</si>
  <si>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</si>
  <si>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https://community.secop.gov.co/Public/Tendering/OpportunityDetail/Index?noticeUID=CO1.NTC.7525663&amp;isFromPublicArea=True&amp;isModal=true&amp;asPopupView=true</t>
  </si>
  <si>
    <t>ANT-CPS-20252048</t>
  </si>
  <si>
    <t>https://community.secop.gov.co/Public/Tendering/OpportunityDetail/Index?noticeUID=CO1.NTC.7521860&amp;isFromPublicArea=True&amp;isModal=true&amp;asPopupView=true</t>
  </si>
  <si>
    <t>ANT-CPS-20252049</t>
  </si>
  <si>
    <t>NICOLAS SANTIAGO QUINTERO OLARTE</t>
  </si>
  <si>
    <t>https://community.secop.gov.co/Public/Tendering/OpportunityDetail/Index?noticeUID=CO1.NTC.7522074&amp;isFromPublicArea=True&amp;isModal=true&amp;asPopupView=true</t>
  </si>
  <si>
    <t>ANT-CPS-20252050</t>
  </si>
  <si>
    <t>YENIFER ALEXANDRA SALAZAR DELGADO</t>
  </si>
  <si>
    <t>PRESTAR SERVICIOS PROFESIONALES PARA EL DESARROLLO DE LAS 
ACTIVIDADES DESIGNADA
S DENTRO DE LA MISIONALIDAD DE LA DIRECCIÓN DE ACCESO A TIERRAS 
DE LA AGENCIA NACIONAL DE TIERRAS EN EL MARCO DE LA 
REFORMA RURAL INTEGRAL</t>
  </si>
  <si>
    <t>https://community.secop.gov.co/Public/Tendering/OpportunityDetail/Index?noticeUID=CO1.NTC.7525223&amp;isFromPublicArea=True&amp;isModal=true&amp;asPopupView=true</t>
  </si>
  <si>
    <t>ANT-CPS-20252051</t>
  </si>
  <si>
    <t>NANCY ANDREA RODRIGUEZ TENJO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</si>
  <si>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</si>
  <si>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https://community.secop.gov.co/Public/Tendering/OpportunityDetail/Index?noticeUID=CO1.NTC.7525947&amp;isFromPublicArea=True&amp;isModal=true&amp;asPopupView=true</t>
  </si>
  <si>
    <t>ANT-CPS-20252052</t>
  </si>
  <si>
    <t>KARLA MARIANA DIAZ ALVAREZ</t>
  </si>
  <si>
    <t>https://community.secop.gov.co/Public/Tendering/OpportunityDetail/Index?noticeUID=CO1.NTC.7525685&amp;isFromPublicArea=True&amp;isModal=true&amp;asPopupView=true</t>
  </si>
  <si>
    <t>ANT-CPS-20252053</t>
  </si>
  <si>
    <t>GONZALO ANDRÉS OROZCO CAAMAÑO</t>
  </si>
  <si>
    <t>https://community.secop.gov.co/Public/Tendering/OpportunityDetail/Index?noticeUID=CO1.NTC.7561467&amp;isFromPublicArea=True&amp;isModal=true&amp;asPopupView=true</t>
  </si>
  <si>
    <t>ANT-CPS-20252054</t>
  </si>
  <si>
    <t>DIANA MABEL OLIVARES SARMIENTO</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</si>
  <si>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</si>
  <si>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ANT-CPS-20252055</t>
  </si>
  <si>
    <t>HULLDHER ANTONIO ORLANDO ROJAS CASTAÑEDA</t>
  </si>
  <si>
    <t>https://community.secop.gov.co/Public/Tendering/OpportunityDetail/Index?noticeUID=CO1.NTC.7538737&amp;isFromPublicArea=True&amp;isModal=true&amp;asPopupView=true</t>
  </si>
  <si>
    <t>ANT-CPS-20252056</t>
  </si>
  <si>
    <t>LINA PAOLA BARRIOS CASTRILLON</t>
  </si>
  <si>
    <t>https://community.secop.gov.co/Public/Tendering/OpportunityDetail/Index?noticeUID=CO1.NTC.7524634&amp;isFromPublicArea=True&amp;isModal=true&amp;asPopupView=true</t>
  </si>
  <si>
    <t>ANT-CPS-20252057</t>
  </si>
  <si>
    <t>YAMILEX YELITXE CHARRIS POLO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</si>
  <si>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</si>
  <si>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https://community.secop.gov.co/Public/Tendering/OpportunityDetail/Index?noticeUID=CO1.NTC.7525696&amp;isFromPublicArea=True&amp;isModal=true&amp;asPopupView=true</t>
  </si>
  <si>
    <t>ANT-CPS-20252058</t>
  </si>
  <si>
    <t>DAVID LEONARDO ROMERO DIAZ</t>
  </si>
  <si>
    <t>ANT-CPS-20252059</t>
  </si>
  <si>
    <t>MARIBEL MANRIQUE CRUZ</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</si>
  <si>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</si>
  <si>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https://community.secop.gov.co/Public/Tendering/OpportunityDetail/Index?noticeUID=CO1.NTC.7525959&amp;isFromPublicArea=True&amp;isModal=true&amp;asPopupView=true</t>
  </si>
  <si>
    <t>ANT-CPS-20252060</t>
  </si>
  <si>
    <t>KAREN ANDREA CASTILLO OSPINA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</si>
  <si>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</si>
  <si>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https://community.secop.gov.co/Public/Tendering/OpportunityDetail/Index?noticeUID=CO1.NTC.7525731&amp;isFromPublicArea=True&amp;isModal=true&amp;asPopupView=true</t>
  </si>
  <si>
    <t>ANT-CPS-20252061</t>
  </si>
  <si>
    <t>RICARDO ANDRES CAMACHO PEÑA</t>
  </si>
  <si>
    <t>https://community.secop.gov.co/Public/Tendering/OpportunityDetail/Index?noticeUID=CO1.NTC.7526113&amp;isFromPublicArea=True&amp;isModal=true&amp;asPopupView=true</t>
  </si>
  <si>
    <t>ANT-CPS-20252062</t>
  </si>
  <si>
    <t>JHON CRISTOFER GUTIERREZ ALARCON</t>
  </si>
  <si>
    <t>https://community.secop.gov.co/Public/Tendering/OpportunityDetail/Index?noticeUID=CO1.NTC.7525874&amp;isFromPublicArea=True&amp;isModal=true&amp;asPopupView=true</t>
  </si>
  <si>
    <t>ANT-CPS-20252063</t>
  </si>
  <si>
    <t>OSCAR ANDRES FRANCO MUÑOZ</t>
  </si>
  <si>
    <t>ANT-CPS-20252064</t>
  </si>
  <si>
    <t>ROSA ELENA CAUSADO ARIZA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</si>
  <si>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</si>
  <si>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https://community.secop.gov.co/Public/Tendering/OpportunityDetail/Index?noticeUID=CO1.NTC.7525262&amp;isFromPublicArea=True&amp;isModal=true&amp;asPopupView=true</t>
  </si>
  <si>
    <t>ANT-CPS-20252065</t>
  </si>
  <si>
    <t>MARIO FERNANDO GUERRERO RODRIGUEZ</t>
  </si>
  <si>
    <t>ANT-CPS-20252066</t>
  </si>
  <si>
    <t>FANNY LORENA GUERRERO GUILLIN</t>
  </si>
  <si>
    <t>https://community.secop.gov.co/Public/Tendering/OpportunityDetail/Index?noticeUID=CO1.NTC.7522824&amp;isFromPublicArea=True&amp;isModal=true&amp;asPopupView=true</t>
  </si>
  <si>
    <t>ANT-CPS-20252067</t>
  </si>
  <si>
    <t>ROBIN SALEH GONZALES LOPEZ</t>
  </si>
  <si>
    <t>https://community.secop.gov.co/Public/Tendering/OpportunityDetail/Index?noticeUID=CO1.NTC.7522458&amp;isFromPublicArea=True&amp;isModal=true&amp;asPopupView=true</t>
  </si>
  <si>
    <t>ANT-CPS-20252068</t>
  </si>
  <si>
    <t>CATHERIN JOHANNA TELLEZ CORTES</t>
  </si>
  <si>
    <t>https://community.secop.gov.co/Public/Tendering/OpportunityDetail/Index?noticeUID=CO1.NTC.7524774&amp;isFromPublicArea=True&amp;isModal=true&amp;asPopupView=true</t>
  </si>
  <si>
    <t>ANT-CPS-20252069</t>
  </si>
  <si>
    <t>KAROL DZIEGUEL TURRIAGO</t>
  </si>
  <si>
    <t>https://community.secop.gov.co/Public/Tendering/OpportunityDetail/Index?noticeUID=CO1.NTC.7523464&amp;isFromPublicArea=True&amp;isModal=true&amp;asPopupView=true</t>
  </si>
  <si>
    <t>ANT-CPS-20252070</t>
  </si>
  <si>
    <t>LIZETH AURORA ORTEGA FLOREZ</t>
  </si>
  <si>
    <t>https://community.secop.gov.co/Public/Tendering/OpportunityDetail/Index?noticeUID=CO1.NTC.7523394&amp;isFromPublicArea=True&amp;isModal=true&amp;asPopupView=true</t>
  </si>
  <si>
    <t>ANT-CPS-20252071</t>
  </si>
  <si>
    <t>YEINER MENDIVELSO OCHOA</t>
  </si>
  <si>
    <t>https://community.secop.gov.co/Public/Tendering/OpportunityDetail/Index?noticeUID=CO1.NTC.7523836&amp;isFromPublicArea=True&amp;isModal=true&amp;asPopupView=true</t>
  </si>
  <si>
    <t>ANT-CPS-20252072</t>
  </si>
  <si>
    <t>JOHANA LORENA BACCA FERNANDEZ</t>
  </si>
  <si>
    <t>ANT-CPS-20252073</t>
  </si>
  <si>
    <t>MARCELA MEZA GRANADOS</t>
  </si>
  <si>
    <t>https://community.secop.gov.co/Public/Tendering/OpportunityDetail/Index?noticeUID=CO1.NTC.7523841&amp;isFromPublicArea=True&amp;isModal=true&amp;asPopupView=true</t>
  </si>
  <si>
    <t>ANT-CPS-20252074</t>
  </si>
  <si>
    <t>ADRIANA CAROLINA RAMIREZ MARTINEZ</t>
  </si>
  <si>
    <t>https://community.secop.gov.co/Public/Tendering/OpportunityDetail/Index?noticeUID=CO1.NTC.7524620&amp;isFromPublicArea=True&amp;isModal=true&amp;asPopupView=true</t>
  </si>
  <si>
    <t>ANT-CPS-20252075</t>
  </si>
  <si>
    <t>CAROL PATRICIA CEPEDA CUCAITA</t>
  </si>
  <si>
    <t>https://community.secop.gov.co/Public/Tendering/OpportunityDetail/Index?noticeUID=CO1.NTC.7525143&amp;isFromPublicArea=True&amp;isModal=true&amp;asPopupView=true</t>
  </si>
  <si>
    <t>ANT-CPS-20252076</t>
  </si>
  <si>
    <t>LAURA FERNANDA BEDOYA PRADA</t>
  </si>
  <si>
    <t>https://community.secop.gov.co/Public/Tendering/OpportunityDetail/Index?noticeUID=CO1.NTC.7526228&amp;isFromPublicArea=True&amp;isModal=true&amp;asPopupView=true</t>
  </si>
  <si>
    <t>ANT-CPS-20252077</t>
  </si>
  <si>
    <t>JOSE JAIME MESTRA ANDRADE</t>
  </si>
  <si>
    <t>ANT-CPS-20252078</t>
  </si>
  <si>
    <t>JUAN CAMILO ARROYAVE ARANGO</t>
  </si>
  <si>
    <t>ANT-CPS-20252079</t>
  </si>
  <si>
    <t>MIGUEL ANGEL PENAGOS TRUJILLO</t>
  </si>
  <si>
    <t>https://community.secop.gov.co/Public/Tendering/OpportunityDetail/Index?noticeUID=CO1.NTC.7525076&amp;isFromPublicArea=True&amp;isModal=true&amp;asPopupView=true</t>
  </si>
  <si>
    <t>ANT-CPS-20252080</t>
  </si>
  <si>
    <t>CAROLINA LOPEZ GOMEZ</t>
  </si>
  <si>
    <t>https://community.secop.gov.co/Public/Tendering/OpportunityDetail/Index?noticeUID=CO1.NTC.7525635&amp;isFromPublicArea=True&amp;isModal=true&amp;asPopupView=true</t>
  </si>
  <si>
    <t>ANT-CPS-20252081</t>
  </si>
  <si>
    <t>MARIA JOSE CORTES MUÑOZ</t>
  </si>
  <si>
    <t>https://community.secop.gov.co/Public/Tendering/OpportunityDetail/Index?noticeUID=CO1.NTC.7525676&amp;isFromPublicArea=True&amp;isModal=true&amp;asPopupView=true</t>
  </si>
  <si>
    <t>ANT-CPS-20252082</t>
  </si>
  <si>
    <t>DANA BRIYIT MARTINEZ MUÑOZ</t>
  </si>
  <si>
    <t>https://community.secop.gov.co/Public/Tendering/OpportunityDetail/Index?noticeUID=CO1.NTC.7526101&amp;isFromPublicArea=True&amp;isModal=true&amp;asPopupView=true</t>
  </si>
  <si>
    <t>ANT-CPS-20252083</t>
  </si>
  <si>
    <t>LUIS HELBERT RUIZ PARRA</t>
  </si>
  <si>
    <t>https://community.secop.gov.co/Public/Tendering/OpportunityDetail/Index?noticeUID=CO1.NTC.7526116&amp;isFromPublicArea=True&amp;isModal=true&amp;asPopupView=true</t>
  </si>
  <si>
    <t>ANT-CPS-20252084</t>
  </si>
  <si>
    <t>MARTHA SANABRIA MORA</t>
  </si>
  <si>
    <t>ANT-CPS-20252085</t>
  </si>
  <si>
    <t>VERONICA ARISTIZABAL QUINTERO</t>
  </si>
  <si>
    <t>https://community.secop.gov.co/Public/Tendering/OpportunityDetail/Index?noticeUID=CO1.NTC.7548406&amp;isFromPublicArea=True&amp;isModal=true&amp;asPopupView=true</t>
  </si>
  <si>
    <t>ANT-CPS-20252086</t>
  </si>
  <si>
    <t>GABRIEL FERNANDO CARVAJAL CAMPOS</t>
  </si>
  <si>
    <t>ANT-CPS-20252087</t>
  </si>
  <si>
    <t>KATHERINE ZAPATA LOPEZ</t>
  </si>
  <si>
    <t>ANT-CPS-20252088</t>
  </si>
  <si>
    <t>JORGE ESTEBAN ROJAS TORO</t>
  </si>
  <si>
    <t>ANT-CPS-20252089</t>
  </si>
  <si>
    <t>DORIS ALEJO MOLANO</t>
  </si>
  <si>
    <t>ANT-CPS-20252090</t>
  </si>
  <si>
    <t>LUZ ALEJANDRA ROMERO PIDIACHE</t>
  </si>
  <si>
    <t>ANT-CPS-20252091</t>
  </si>
  <si>
    <t>NIDIA MARCELA ROMERO SEGURA</t>
  </si>
  <si>
    <t>ANT-CPS-20252092</t>
  </si>
  <si>
    <t>CESAR ALEJANDRO BARBOSA HERRERA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</si>
  <si>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</si>
  <si>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ANT-CPS-20252093</t>
  </si>
  <si>
    <t>MARIA JIMENA MAHECHA LIZARAZO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</si>
  <si>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</si>
  <si>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ANT-CPS-20252094</t>
  </si>
  <si>
    <t>LINA MARCELA TOSCANO BARRIOS</t>
  </si>
  <si>
    <t>ANT-CPS-20252095</t>
  </si>
  <si>
    <t>OSCAR EDUARDO GALINDO AGUIRRE</t>
  </si>
  <si>
    <t>ANT-CPS-20252096</t>
  </si>
  <si>
    <t>NILSON JAIR VARGAS NAVARRO</t>
  </si>
  <si>
    <t>ANT-CPS-20252097</t>
  </si>
  <si>
    <t>MIGUEL ANGEL RAMIREZ SABOGAL</t>
  </si>
  <si>
    <t>ANT-CPS-20252098</t>
  </si>
  <si>
    <t>DIEGO ALEJANDRO VALENCIA RUIZ</t>
  </si>
  <si>
    <t>ANT-CPS-20252099</t>
  </si>
  <si>
    <t>ELKIN YAIR FAJARDO SANABRIA</t>
  </si>
  <si>
    <t>ANT-CPS-20252100</t>
  </si>
  <si>
    <t>SERGIO AUGUSTO BASTIDAS MORALES</t>
  </si>
  <si>
    <t>ANT-CPS-20252101</t>
  </si>
  <si>
    <t>ANDREA CAROLINA REAL PORRAS</t>
  </si>
  <si>
    <t>https://community.secop.gov.co/Public/Tendering/OpportunityDetail/Index?noticeUID=CO1.NTC.7537990&amp;isFromPublicArea=True&amp;isModal=true&amp;asPopupView=true</t>
  </si>
  <si>
    <t>ANT-CPS-20252102</t>
  </si>
  <si>
    <t>EMILY SOFIA RIVEROS NAVARRO</t>
  </si>
  <si>
    <t>ANT-CPS-20252103</t>
  </si>
  <si>
    <t>OSCAR FERNANDO MENESES AROCA</t>
  </si>
  <si>
    <t>https://community.secop.gov.co/Public/Tendering/OpportunityDetail/Index?noticeUID=CO1.NTC.7537991&amp;isFromPublicArea=True&amp;isModal=true&amp;asPopupView=true</t>
  </si>
  <si>
    <t>ANT-CPS-20252104</t>
  </si>
  <si>
    <t>ANGELICA YAMILE RACHE MOYANO</t>
  </si>
  <si>
    <t>ANT-CPS-20252105</t>
  </si>
  <si>
    <t>DIEGO ALFONSO GUILLEN GALVIS</t>
  </si>
  <si>
    <t>ANT-CPS-20252106</t>
  </si>
  <si>
    <t>JAVIER ESTEBAN SARMIENTO TORO</t>
  </si>
  <si>
    <t>ANT-CPS-20252107</t>
  </si>
  <si>
    <t>SEBASTIÁN NOVOA CARRILLO</t>
  </si>
  <si>
    <t>ANT-CPS-20252108</t>
  </si>
  <si>
    <t>EIDER SEBASTIÁN RUIZ NIEVES</t>
  </si>
  <si>
    <t>ANT-CPS-20252109</t>
  </si>
  <si>
    <t>ANGIE PAOLA AMADOR PINTO</t>
  </si>
  <si>
    <t>ANT-CPS-20252110</t>
  </si>
  <si>
    <t>LUZ STELLA ROMERO AROCA</t>
  </si>
  <si>
    <t>ANT-CPS-20252111</t>
  </si>
  <si>
    <t>JOSE LUIS HORLANDY LEON</t>
  </si>
  <si>
    <t>ANT-CPS-20252112</t>
  </si>
  <si>
    <t>JUAN MANUEL MONTES SILVA</t>
  </si>
  <si>
    <t>ANT-CPS-20252113</t>
  </si>
  <si>
    <t>LUISA FERNANDA ROMERO CUPAJITA</t>
  </si>
  <si>
    <t>ANT-CPS-20252114</t>
  </si>
  <si>
    <t xml:space="preserve">LEYDI TATIANA REYES MEJIA </t>
  </si>
  <si>
    <t>ANT-CPS-20252115</t>
  </si>
  <si>
    <t>ALVY LUZ ORTIZ ROCHA</t>
  </si>
  <si>
    <t>ANT-CPS-20252116</t>
  </si>
  <si>
    <t>MATEO JOSE LEON HURTADO</t>
  </si>
  <si>
    <t xml:space="preserve">PRESTAR SERVICIOS DE APOYO A LA GESTIÓN PARA EL DESARROLLO DE LAS ACTIVIDADES DESIGNADAS DENTRO DE LA MISIONALIDAD DE LA AGENCIA NACIONAL DE TIERRAS EN LAS UNIDADES DE GESTIÓN TERRITORIAL EN EL MARCO DE LA REFORMA RURAL INTEGRAL </t>
  </si>
  <si>
    <t>ANT-CPS-20252117</t>
  </si>
  <si>
    <t>EDGAR MAURICIO VILLARREAL IBARRA</t>
  </si>
  <si>
    <t>https://community.secop.gov.co/Public/Tendering/OpportunityDetail/Index?noticeUID=CO1.NTC.7542978&amp;isFromPublicArea=True&amp;isModal=true&amp;asPopupView=true</t>
  </si>
  <si>
    <t>ANT-CPS-20252118</t>
  </si>
  <si>
    <t>KENYARI LUZXAYDIS NEME BOZO</t>
  </si>
  <si>
    <t>ANT-CPS-20252120</t>
  </si>
  <si>
    <t>JOSE LORENZO ROJAS POLO</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</si>
  <si>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</si>
  <si>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ANT-CPS-20252121</t>
  </si>
  <si>
    <t>JUAN SEBASTIAN MONROY PERALTA</t>
  </si>
  <si>
    <t>ANT-CPS-20252122</t>
  </si>
  <si>
    <t>RAUL FRANCISCO CAMPOS PEÑA</t>
  </si>
  <si>
    <t>ANT-CPS-20252123</t>
  </si>
  <si>
    <t>YEISSON MARTIN CARDENAS CARDONA</t>
  </si>
  <si>
    <t>ANT-CPS-20252124</t>
  </si>
  <si>
    <t>HEBERT COBA PIRAQUIVE</t>
  </si>
  <si>
    <t>ANT-CPS-20252125</t>
  </si>
  <si>
    <t>MAURICIO ALCIBIADES NIÑO GUAYACAN</t>
  </si>
  <si>
    <t>ANT-CPS-20252126</t>
  </si>
  <si>
    <t>PIEDAD LORENA HURTATO CASTAÑO</t>
  </si>
  <si>
    <t>ANT-CPS-20252127</t>
  </si>
  <si>
    <t>LIZETH LORENA SIACHOQUE SALAMANCA</t>
  </si>
  <si>
    <t>ANT-CPS-20252128</t>
  </si>
  <si>
    <t>JAINER FORERO MARIN</t>
  </si>
  <si>
    <t>ANT-CPS-20252129</t>
  </si>
  <si>
    <t>YULNEIDIS PAOLA PEÑA RODRIGUEZ</t>
  </si>
  <si>
    <t>ANT-CPS-20252130</t>
  </si>
  <si>
    <t>FLOR CARIME CUERO LEON</t>
  </si>
  <si>
    <t>ANT-CPS-20252131</t>
  </si>
  <si>
    <t>SADIA TORRADO PUERTA</t>
  </si>
  <si>
    <t>ANT-CPS-20252132</t>
  </si>
  <si>
    <t>LUYER JOAO RIVERA CAICEDO</t>
  </si>
  <si>
    <t>ANT-CPS-20252133</t>
  </si>
  <si>
    <t>BRIAND JOSE BENIGTEZ SILVA</t>
  </si>
  <si>
    <t>ANT-CPS-20252134</t>
  </si>
  <si>
    <t>DANIELA ROXANA APONTE RODRIGUEZ</t>
  </si>
  <si>
    <t>PRESTAR SERVICIOS PROFESIONALES PARA EL DESARROLLO DE LAS ACTIVIDADES DESIGNADAS DENTRO DE LA MISIONALIDAD DE LA AGENCIA NACIONAL DE TIERRAS EN LAS UNIDADES DE GESTIÓN TERRITORIAL EN EL
MARCO DE LA REFORMA RURAL INTEGRAL</t>
  </si>
  <si>
    <t>ANT-CPS-20252135</t>
  </si>
  <si>
    <t>JHON JAIRO MARTINEZ MESA</t>
  </si>
  <si>
    <t>ANT-CPS-20252136</t>
  </si>
  <si>
    <t>SEBASTIAN REINOSO QUITIAN</t>
  </si>
  <si>
    <t>ANT-CPS-20252137</t>
  </si>
  <si>
    <t>OSVALDO FRANCISCO FERNANDEZ MUÑOZ</t>
  </si>
  <si>
    <t>ANT-CPS-20252138</t>
  </si>
  <si>
    <t>LEIPZIG MARIA BARBUR OROZCO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</si>
  <si>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</si>
  <si>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https://community.secop.gov.co/Public/Tendering/OpportunityDetail/Index?noticeUID=CO1.NTC.7541716&amp;isFromPublicArea=True&amp;isModal=true&amp;asPopupView=true</t>
  </si>
  <si>
    <t>ANT-CPS-20252139</t>
  </si>
  <si>
    <t>LUIS CARLOS CUBILLOS CAMACHO</t>
  </si>
  <si>
    <t>ANT-CPS-20252140</t>
  </si>
  <si>
    <t>JHON ALEXANDER RUIZ VILLAMIZAR</t>
  </si>
  <si>
    <t>ANT-CPS-20252141</t>
  </si>
  <si>
    <t>HERNAN MAURICIO PALLARES GARCIA</t>
  </si>
  <si>
    <t>ANT-CPS-20252142</t>
  </si>
  <si>
    <t>VICTOR ANDRES PEREZ PARRA</t>
  </si>
  <si>
    <t>https://community.secop.gov.co/Public/Tendering/OpportunityDetail/Index?noticeUID=CO1.NTC.7540315&amp;isFromPublicArea=True&amp;isModal=true&amp;asPopupView=true</t>
  </si>
  <si>
    <t>ANT-CPS-20252143</t>
  </si>
  <si>
    <t>ADRIAN CAMILO SANCHEZ GARCIA</t>
  </si>
  <si>
    <t>https://community.secop.gov.co/Public/Tendering/OpportunityDetail/Index?noticeUID=CO1.NTC.7540443&amp;isFromPublicArea=True&amp;isModal=true&amp;asPopupView=true</t>
  </si>
  <si>
    <t>ANT-CPS-20252144</t>
  </si>
  <si>
    <t>JUAN DAVID TRUJILLO NÚÑEZ</t>
  </si>
  <si>
    <t>https://community.secop.gov.co/Public/Tendering/OpportunityDetail/Index?noticeUID=CO1.NTC.7544239&amp;isFromPublicArea=True&amp;isModal=true&amp;asPopupView=true</t>
  </si>
  <si>
    <t>ANT-CPS-20252145</t>
  </si>
  <si>
    <t>FABIAN ANTONIO CELY ALBARRACIN</t>
  </si>
  <si>
    <t>https://community.secop.gov.co/Public/Tendering/OpportunityDetail/Index?noticeUID=CO1.NTC.7538715&amp;isFromPublicArea=True&amp;isModal=true&amp;asPopupView=true</t>
  </si>
  <si>
    <t>ANT-CPS-20252146</t>
  </si>
  <si>
    <t>MAYRA ALEJANDRA OSPINA PUERTA</t>
  </si>
  <si>
    <t>https://community.secop.gov.co/Public/Tendering/OpportunityDetail/Index?noticeUID=CO1.NTC.7539928&amp;isFromPublicArea=True&amp;isModal=true&amp;asPopupView=true</t>
  </si>
  <si>
    <t>ANT-CPS-20252147</t>
  </si>
  <si>
    <t>NATALIA ALEJANDRA ROMO CORDOBA</t>
  </si>
  <si>
    <t>https://community.secop.gov.co/Public/Tendering/OpportunityDetail/Index?noticeUID=CO1.NTC.7540038&amp;isFromPublicArea=True&amp;isModal=true&amp;asPopupView=true</t>
  </si>
  <si>
    <t>ANT-CPS-20252148</t>
  </si>
  <si>
    <t>CLARA MARCELA DIAZ OVALLE</t>
  </si>
  <si>
    <t>ANT-CPS-20252149</t>
  </si>
  <si>
    <t>GERALDIN GALLEGO FIGUEREDO</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</si>
  <si>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</si>
  <si>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https://community.secop.gov.co/Public/Tendering/OpportunityDetail/Index?noticeUID=CO1.NTC.7542916&amp;isFromPublicArea=True&amp;isModal=true&amp;asPopupView=true</t>
  </si>
  <si>
    <t>ANT-CPS-20252150</t>
  </si>
  <si>
    <t>ALVARO ALEJANDRO RUANO RUIZ</t>
  </si>
  <si>
    <t>ANT-CPS-20252151</t>
  </si>
  <si>
    <t>FELIPE ALEJANDRO CORTES GONZALEZ</t>
  </si>
  <si>
    <t>ANT-CPS-20252152</t>
  </si>
  <si>
    <t xml:space="preserve">KEINER SEBASTIAN PINTO TELEZ </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</si>
  <si>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</si>
  <si>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ANT-CPS-20252153</t>
  </si>
  <si>
    <t>JENIFER MARIANA SAYA CEDEÑO</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</si>
  <si>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</si>
  <si>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ANT-CPS-20252154</t>
  </si>
  <si>
    <t>WILLINGTON CAMILO HORTA VARGAS</t>
  </si>
  <si>
    <t xml:space="preserve">PRESTAR SERVICIOS PROFESIONALES PARA EL DESARROLLO DE LAS ACTIVIDADES DESIGNADAS DENTRO DE LA MISIONALIDAD DE LA AGENCIA NACIONAL DE TIERRAS EN LAS UNIDADES DE GESTIÓN TERRITORIAL EN EL 
MARCO DE LA REFORMA RURAL INTEGRAL. </t>
  </si>
  <si>
    <t>ANT-CPS-20252155</t>
  </si>
  <si>
    <t>JORGE EMILIO NIÑO ESPAÑA</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</si>
  <si>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</si>
  <si>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ANT-CPS-20252156</t>
  </si>
  <si>
    <t>NELSON ANTONIO CRUZ MEDINA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</si>
  <si>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</si>
  <si>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ANT-CPS-20252157</t>
  </si>
  <si>
    <t>JOSSEI STEBAN CABULO RUBIANO</t>
  </si>
  <si>
    <t>ANT-CPS-20252158</t>
  </si>
  <si>
    <t>STERLING CHATE PAOLA ANDREA</t>
  </si>
  <si>
    <t>ANT-CPS-20252159</t>
  </si>
  <si>
    <t>JUAN SEBASTIAN CUELLAR SILVA</t>
  </si>
  <si>
    <t>ANT-CPS-20252160</t>
  </si>
  <si>
    <t>GUSTAVO ADOLFO GARCIA GONZALEZ</t>
  </si>
  <si>
    <t>https://community.secop.gov.co/Public/Tendering/OpportunityDetail/Index?noticeUID=CO1.NTC.7552845&amp;isFromPublicArea=True&amp;isModal=true&amp;asPopupView=true</t>
  </si>
  <si>
    <t>ANT-CPS-20252161</t>
  </si>
  <si>
    <t>DANIELA ANDREA VILLAMIL CHINCHILLA</t>
  </si>
  <si>
    <t>PRESTAR SERVICIOS DE APOYO A
LA GESTIÓN PARA EL DESARROLLO DE LAS ACTIVIDADES DESIGNADAS
DENTRO DE LA MISIONALIDAD DE LA DIRECCIÓN DE ACCESO A TIERRAS DE
LA AGENCIA NACIONAL DE TIERRAS EN EL MARCO DE LA REFORMA RURAL
INTEGRAL</t>
  </si>
  <si>
    <t>ANT-CPS-20252162</t>
  </si>
  <si>
    <t>REINALDO ROMERO SILVA</t>
  </si>
  <si>
    <t>https://community.secop.gov.co/Public/Tendering/OpportunityDetail/Index?noticeUID=CO1.NTC.7548374&amp;isFromPublicArea=True&amp;isModal=true&amp;asPopupView=true</t>
  </si>
  <si>
    <t>ANT-CPS-20252163</t>
  </si>
  <si>
    <t>HELMAN ALBERTO BAUTISTA MORALES</t>
  </si>
  <si>
    <t>PRESTAR SERVICIOS PROFESIONALES PARA EL DESARROLLO DE LAS ACTIVIDADES DESIGNADAS DENTRO DE LA MISIONALIDAD DE LA DIRECCIÓN DE ACCESO A TIERRAS DE LA AGENCIA NACIONAL DE TIERRAS EN EL MARCO DE LA REFORMA RURAL I NTEGRAL.</t>
  </si>
  <si>
    <t>https://community.secop.gov.co/Public/Tendering/OpportunityDetail/Index?noticeUID=CO1.NTC.7551661&amp;isFromPublicArea=True&amp;isModal=true&amp;asPopupView=true</t>
  </si>
  <si>
    <t>ANT-CPS-20252164</t>
  </si>
  <si>
    <t>ERIKA VIVIANA GARCIA TOBA</t>
  </si>
  <si>
    <t>https://community.secop.gov.co/Public/Tendering/OpportunityDetail/Index?noticeUID=CO1.NTC.7539882&amp;isFromPublicArea=True&amp;isModal=true&amp;asPopupView=true</t>
  </si>
  <si>
    <t>ANT-CPS-20252165</t>
  </si>
  <si>
    <t>ANYELA ROCIO RODRIGUEZ MENDOZA</t>
  </si>
  <si>
    <t>ANT-CPS-20252166</t>
  </si>
  <si>
    <t>HEINNER SANTIAGO SUAREZ PRADA</t>
  </si>
  <si>
    <t>ANT-CPS-20252167</t>
  </si>
  <si>
    <t>ERIKA MARCELA CUERVO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</si>
  <si>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</si>
  <si>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ANT-CPS-20252168</t>
  </si>
  <si>
    <t>JASMIN VANNESA DIAZ QUIÑONEZ</t>
  </si>
  <si>
    <t>https://community.secop.gov.co/Public/Tendering/OpportunityDetail/Index?noticeUID=CO1.NTC.7546144&amp;isFromPublicArea=True&amp;isModal=true&amp;asPopupView=true</t>
  </si>
  <si>
    <t>ANT-CPS-20252169</t>
  </si>
  <si>
    <t>NADIA ZULIMA UMAÑA ABADIA</t>
  </si>
  <si>
    <t>https://community.secop.gov.co/Public/Tendering/OpportunityDetail/Index?noticeUID=CO1.NTC.7548181&amp;isFromPublicArea=True&amp;isModal=true&amp;asPopupView=true</t>
  </si>
  <si>
    <t>ANT-CPS-20252170</t>
  </si>
  <si>
    <t>BLANCA NIDIA RODRIGUEZ SUAREZ</t>
  </si>
  <si>
    <t>ANT-CPS-20252171</t>
  </si>
  <si>
    <t>DIEGO ALEJANDRO MACHADO RODRIGUEZ</t>
  </si>
  <si>
    <t>ANT-CPS-20252173</t>
  </si>
  <si>
    <t>JAMES FABIAN LOPEZ MANJARRES</t>
  </si>
  <si>
    <t>ANT-CPS-20252174</t>
  </si>
  <si>
    <t>ALBERTO FABIO PABON GIL</t>
  </si>
  <si>
    <t>ANT-CPS-20252175</t>
  </si>
  <si>
    <t>DORIS ROSIO FLOREZ VILLAMIZAR</t>
  </si>
  <si>
    <t>https://community.secop.gov.co/Public/Tendering/OpportunityDetail/Index?noticeUID=CO1.NTC.7539345&amp;isFromPublicArea=True&amp;isModal=true&amp;asPopupView=true</t>
  </si>
  <si>
    <t>ANT-CPS-20252176</t>
  </si>
  <si>
    <t>ALVARO SEBASTIAN INFANTE CHAPARRO</t>
  </si>
  <si>
    <t>ANT-CPS-20252177</t>
  </si>
  <si>
    <t>YANETH AVELLA AGUILAR</t>
  </si>
  <si>
    <t>ANT-CPS-20252178</t>
  </si>
  <si>
    <t>ANGELA CAMILA CALDERON ZAMBRANO</t>
  </si>
  <si>
    <t>ANT-CPS-20252179</t>
  </si>
  <si>
    <t>ERICA LEONOR BUSTOS MARTINEZ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</si>
  <si>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</si>
  <si>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ANT-CPS-20252180</t>
  </si>
  <si>
    <t>DANIELA RINCON CASTAÑEDA</t>
  </si>
  <si>
    <t>ANT-CPS-20252181</t>
  </si>
  <si>
    <t>OSCAR LUIS PATERNINA LEON</t>
  </si>
  <si>
    <t>ANT-CPS-20252182</t>
  </si>
  <si>
    <t xml:space="preserve"> JENNY FERNANDA MINA</t>
  </si>
  <si>
    <t>ANT-CPS-20252183</t>
  </si>
  <si>
    <t>LILIANA MARCELA SOLANO ROJAS</t>
  </si>
  <si>
    <t>https://community.secop.gov.co/Public/Tendering/OpportunityDetail/Index?noticeUID=CO1.NTC.7539804&amp;isFromPublicArea=True&amp;isModal=true&amp;asPopupView=true</t>
  </si>
  <si>
    <t>ANT-CPS-20252184</t>
  </si>
  <si>
    <t>JULIAN FELIPE BOMBIELA RAMIREZ</t>
  </si>
  <si>
    <t>PRESTACION DE SERVICIOS
PROFESIONALES PARA APOYAR A LA OFICINA JURIDICA DE LA AGENCIA
NACIONAL DE TIERRAS</t>
  </si>
  <si>
    <t>ANT-CPS-20252185</t>
  </si>
  <si>
    <t>JORGE LUIS ROMERO RUIZ</t>
  </si>
  <si>
    <t>ANT-CPS-20252186</t>
  </si>
  <si>
    <t>LUIS FERNANDO SANCHEZ AMAYA</t>
  </si>
  <si>
    <t>ANT-CPS-20252187</t>
  </si>
  <si>
    <t>WENCESLAO HERRERA GUZMAN</t>
  </si>
  <si>
    <t>PRESTAR SERVICIOS PROFESIONALES PARA ELDESARROLLO DE LAS ACTIVIDADES DESIGNADAS DENTRO DE LA MISIONALIDAD DE LA AGENCIA NACIONAL DE TIERRAS EN LAS UNIDADES DE GESTIÓN TERRITORIAL EN EL MARCO DE LA REFORMA RURAL INTEGRAL</t>
  </si>
  <si>
    <t>ANT-CPS-20252188</t>
  </si>
  <si>
    <t>CLAUDIA PATRICIA CLAVIJO LUGO</t>
  </si>
  <si>
    <t>Prestar servicios profesionales para
el desarrollo de las actividades designadas dentro de la misionalidad de la Dirección de Acceso a Tierras de la Agencia Nacional de Tierras en el marco de la reforma rural integral.</t>
  </si>
  <si>
    <t>ANT-CPS-20252189</t>
  </si>
  <si>
    <t>SEBASTIAN MEJIA RESTREPO</t>
  </si>
  <si>
    <t>https://community.secop.gov.co/Public/Tendering/OpportunityDetail/Index?noticeUID=CO1.NTC.7540832&amp;isFromPublicArea=True&amp;isModal=true&amp;asPopupView=true</t>
  </si>
  <si>
    <t>ANT-CPS-20252190</t>
  </si>
  <si>
    <t>LUZ MIREYA CEPEDA BENAVIDES</t>
  </si>
  <si>
    <t>PRESTAR SERVICIOS DE APOYO A LA GESTIÓN PARA LA SUBDIRECCIÓN DE TALENTO HUMANO DE LA AGENCIA NACIONAL DE TIERRAS.</t>
  </si>
  <si>
    <t>ANT-CPS-20252191</t>
  </si>
  <si>
    <t>EDUARD ISSAC BERDUGO RONDON</t>
  </si>
  <si>
    <t>ANT-CPS-20252192</t>
  </si>
  <si>
    <t>SUSANA CIODARO ORJUELA</t>
  </si>
  <si>
    <t>PRESTAR SERVICIOS PROFESIONALES PARA LA SUBDIRECCIÓN DE TALENTO HUMANO DE LA AGENCIA NACIONAL DE TIERRAS.</t>
  </si>
  <si>
    <t>https://community.secop.gov.co/Public/Tendering/OpportunityDetail/Index?noticeUID=CO1.NTC.7542099&amp;isFromPublicArea=True&amp;isModal=true&amp;asPopupView=true</t>
  </si>
  <si>
    <t>ANT-CPS-20252193</t>
  </si>
  <si>
    <t>DIANA ISABELLA CASTILLO CHOCONTA</t>
  </si>
  <si>
    <t>https://community.secop.gov.co/Public/Tendering/OpportunityDetail/Index?noticeUID=CO1.NTC.7540332&amp;isFromPublicArea=True&amp;isModal=true&amp;asPopupView=true</t>
  </si>
  <si>
    <t>ANT-CPS-20252194</t>
  </si>
  <si>
    <t>DANIEL ANDRES MARTINEZ CANO</t>
  </si>
  <si>
    <t>https://community.secop.gov.co/Public/Tendering/OpportunityDetail/Index?noticeUID=CO1.NTC.7553002&amp;isFromPublicArea=True&amp;isModal=true&amp;asPopupView=true</t>
  </si>
  <si>
    <t>ANT-CPS-20252195</t>
  </si>
  <si>
    <t xml:space="preserve">YESID RAMIREZ JIMENEZ </t>
  </si>
  <si>
    <t>https://community.secop.gov.co/Public/Tendering/OpportunityDetail/Index?noticeUID=CO1.NTC.7564301&amp;isFromPublicArea=True&amp;isModal=true&amp;asPopupView=true</t>
  </si>
  <si>
    <t>ANT-CPS-20252196</t>
  </si>
  <si>
    <t xml:space="preserve">FREDDY ARTURO CAMACHO APONTE </t>
  </si>
  <si>
    <t>https://community.secop.gov.co/Public/Tendering/OpportunityDetail/Index?noticeUID=CO1.NTC.7564302&amp;isFromPublicArea=True&amp;isModal=true&amp;asPopupView=true</t>
  </si>
  <si>
    <t>ANT-CPS-20252197</t>
  </si>
  <si>
    <t>ADRIANA LINERO PEREZ</t>
  </si>
  <si>
    <t>https://community.secop.gov.co/Public/Tendering/OpportunityDetail/Index?noticeUID=CO1.NTC.7541853&amp;isFromPublicArea=True&amp;isModal=true&amp;asPopupView=true</t>
  </si>
  <si>
    <t>ANT-CPS-20252198</t>
  </si>
  <si>
    <t>JOSE MAURICIO BELTRAN SERRANO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</si>
  <si>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</si>
  <si>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https://community.secop.gov.co/Public/Tendering/OpportunityDetail/Index?noticeUID=CO1.NTC.7545330&amp;isFromPublicArea=True&amp;isModal=true&amp;asPopupView=true</t>
  </si>
  <si>
    <t>ANT-CPS-20252199</t>
  </si>
  <si>
    <t>FRANCISCO JAVIER ANGULO ESTUPIÑAN</t>
  </si>
  <si>
    <t>https://community.secop.gov.co/Public/Tendering/OpportunityDetail/Index?noticeUID=CO1.NTC.7547405&amp;isFromPublicArea=True&amp;isModal=true&amp;asPopupView=true</t>
  </si>
  <si>
    <t>ANT-CPS-20252200</t>
  </si>
  <si>
    <t>MIGUEL ANGEL PANADERO DUEÑEZ</t>
  </si>
  <si>
    <t>https://community.secop.gov.co/Public/Tendering/OpportunityDetail/Index?noticeUID=CO1.NTC.7547460&amp;isFromPublicArea=True&amp;isModal=true&amp;asPopupView=true</t>
  </si>
  <si>
    <t>ANT-CPS-20252201</t>
  </si>
  <si>
    <t xml:space="preserve">DIANA SOFIA PIÑEROS RIVERA </t>
  </si>
  <si>
    <t>https://community.secop.gov.co/Public/Tendering/OpportunityDetail/Index?noticeUID=CO1.NTC.7545591&amp;isFromPublicArea=True&amp;isModal=true&amp;asPopupView=true</t>
  </si>
  <si>
    <t>ANT-CPS-20252202</t>
  </si>
  <si>
    <t>OSCAR MAURICIO MOLANO FORERO</t>
  </si>
  <si>
    <t>https://community.secop.gov.co/Public/Tendering/OpportunityDetail/Index?noticeUID=CO1.NTC.7545664&amp;isFromPublicArea=True&amp;isModal=true&amp;asPopupView=true</t>
  </si>
  <si>
    <t>ANT-CPS-20252203</t>
  </si>
  <si>
    <t>ELIECETH MARCELA BASTIDAS QUENGUAN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</si>
  <si>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</si>
  <si>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https://community.secop.gov.co/Public/Tendering/OpportunityDetail/Index?noticeUID=CO1.NTC.7541649&amp;isFromPublicArea=True&amp;isModal=true&amp;asPopupView=true</t>
  </si>
  <si>
    <t>ANT-CPS-20252204</t>
  </si>
  <si>
    <t>ANDRES FERNANDO JIMENEZ JIMENEZ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</si>
  <si>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</si>
  <si>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https://community.secop.gov.co/Public/Tendering/OpportunityDetail/Index?noticeUID=CO1.NTC.7541669&amp;isFromPublicArea=True&amp;isModal=true&amp;asPopupView=true</t>
  </si>
  <si>
    <t>ANT-CPS-20252206</t>
  </si>
  <si>
    <t>MARIA JOSE VASQUEZ CUELLAR</t>
  </si>
  <si>
    <t>https://community.secop.gov.co/Public/Tendering/OpportunityDetail/Index?noticeUID=CO1.NTC.7542363&amp;isFromPublicArea=True&amp;isModal=true&amp;asPopupView=true</t>
  </si>
  <si>
    <t>ANT-CPS-20252207</t>
  </si>
  <si>
    <t>ANNY CONSTANZA BRIJALDO BOTERO</t>
  </si>
  <si>
    <t>PRESTACION DE SERVICIOS DE APOYO A LA GESTIÓN PARA LA OFICINA  JURIDICA DE LA AGENCIA NACIONAL DE TIERRAS</t>
  </si>
  <si>
    <t>https://community.secop.gov.co/Public/Tendering/OpportunityDetail/Index?noticeUID=CO1.NTC.7546164&amp;isFromPublicArea=True&amp;isModal=true&amp;asPopupView=true</t>
  </si>
  <si>
    <t>ANT-CPS-20252208</t>
  </si>
  <si>
    <t>NUBIA RODRIGUEZ GONZALEZ</t>
  </si>
  <si>
    <t>https://community.secop.gov.co/Public/Tendering/OpportunityDetail/Index?noticeUID=CO1.NTC.7542344&amp;isFromPublicArea=True&amp;isModal=true&amp;asPopupView=true</t>
  </si>
  <si>
    <t>ANT-CPS-20252209</t>
  </si>
  <si>
    <t>PLINIO ENRIQUE GUERRERO PEDRAZA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</si>
  <si>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</si>
  <si>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https://community.secop.gov.co/Public/Tendering/OpportunityDetail/Index?noticeUID=CO1.NTC.7543838&amp;isFromPublicArea=True&amp;isModal=true&amp;asPopupView=true</t>
  </si>
  <si>
    <t>ANT-CPS-20252210</t>
  </si>
  <si>
    <t>KATHERINE CHAVEZ REAL</t>
  </si>
  <si>
    <t>https://community.secop.gov.co/Public/Tendering/OpportunityDetail/Index?noticeUID=CO1.NTC.7554189&amp;isFromPublicArea=True&amp;isModal=true&amp;asPopupView=true</t>
  </si>
  <si>
    <t>ANT-CPS-20252211</t>
  </si>
  <si>
    <t>JOSE DANIEL LOPEZ CARDENAS</t>
  </si>
  <si>
    <t>https://community.secop.gov.co/Public/Tendering/OpportunityDetail/Index?noticeUID=CO1.NTC.7545608&amp;isFromPublicArea=True&amp;isModal=true&amp;asPopupView=true</t>
  </si>
  <si>
    <t>ANT-CPS-20252212</t>
  </si>
  <si>
    <t>JUANA CAROLINA SOACHA</t>
  </si>
  <si>
    <t>https://community.secop.gov.co/Public/Tendering/OpportunityDetail/Index?noticeUID=CO1.NTC.7546116&amp;isFromPublicArea=True&amp;isModal=true&amp;asPopupView=true</t>
  </si>
  <si>
    <t>ANT-CPS-20252213</t>
  </si>
  <si>
    <t>JEFFERSON GARCIA</t>
  </si>
  <si>
    <t>https://community.secop.gov.co/Public/Tendering/OpportunityDetail/Index?noticeUID=CO1.NTC.7542426&amp;isFromPublicArea=True&amp;isModal=true&amp;asPopupView=true</t>
  </si>
  <si>
    <t>ANT-CPS-20252214</t>
  </si>
  <si>
    <t>EDWIN IVAN GRANADOS VEGA</t>
  </si>
  <si>
    <t>https://community.secop.gov.co/Public/Tendering/OpportunityDetail/Index?noticeUID=CO1.NTC.7571749&amp;isFromPublicArea=True&amp;isModal=true&amp;asPopupView=true</t>
  </si>
  <si>
    <t>ANT-CPS-20252215</t>
  </si>
  <si>
    <t>FREDDY ALBERTO RODRIGUEZ MUÑOZ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</si>
  <si>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</si>
  <si>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https://community.secop.gov.co/Public/Tendering/OpportunityDetail/Index?noticeUID=CO1.NTC.7554757&amp;isFromPublicArea=True&amp;isModal=true&amp;asPopupView=true</t>
  </si>
  <si>
    <t>ANT-CPS-20252216</t>
  </si>
  <si>
    <t>YEFER CARRILLO MINDIOLA</t>
  </si>
  <si>
    <t>https://community.secop.gov.co/Public/Tendering/OpportunityDetail/Index?noticeUID=CO1.NTC.7546578&amp;isFromPublicArea=True&amp;isModal=true&amp;asPopupView=true</t>
  </si>
  <si>
    <t>ANT-CPS-20252217</t>
  </si>
  <si>
    <t>MILAGROS DEL CARMEN MARCHENA MONTAÑO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</si>
  <si>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</si>
  <si>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https://community.secop.gov.co/Public/Tendering/OpportunityDetail/Index?noticeUID=CO1.NTC.7546835&amp;isFromPublicArea=True&amp;isModal=true&amp;asPopupView=true</t>
  </si>
  <si>
    <t>ANT-CPS-20252218</t>
  </si>
  <si>
    <t>TOMAS MANUEL RAMOS QUIROZ</t>
  </si>
  <si>
    <t>https://community.secop.gov.co/Public/Tendering/OpportunityDetail/Index?noticeUID=CO1.NTC.7541213&amp;isFromPublicArea=True&amp;isModal=true&amp;asPopupView=true</t>
  </si>
  <si>
    <t>ANT-CPS-20252219</t>
  </si>
  <si>
    <t>EDGAR SEBASTIAN ZUÑIGA DELGADO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</si>
  <si>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</si>
  <si>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https://community.secop.gov.co/Public/Tendering/OpportunityDetail/Index?noticeUID=CO1.NTC.7544008&amp;isFromPublicArea=True&amp;isModal=true&amp;asPopupView=true</t>
  </si>
  <si>
    <t>ANT-CPS-20252220</t>
  </si>
  <si>
    <t>EDNA JASBLEIDY VELASQUEZ MURCIA</t>
  </si>
  <si>
    <t>https://community.secop.gov.co/Public/Tendering/OpportunityDetail/Index?noticeUID=CO1.NTC.7545787&amp;isFromPublicArea=True&amp;isModal=true&amp;asPopupView=true</t>
  </si>
  <si>
    <t>ANT-CPS-20252221</t>
  </si>
  <si>
    <t>GREICY PAOLA BENITEZ VERGARA</t>
  </si>
  <si>
    <t>https://community.secop.gov.co/Public/Tendering/OpportunityDetail/Index?noticeUID=CO1.NTC.7542217&amp;isFromPublicArea=True&amp;isModal=true&amp;asPopupView=true</t>
  </si>
  <si>
    <t>ANT-CPS-20252222</t>
  </si>
  <si>
    <t>JULIA ROSA CARDENAS MARTINEZ</t>
  </si>
  <si>
    <t>https://community.secop.gov.co/Public/Tendering/OpportunityDetail/Index?noticeUID=CO1.NTC.7542292&amp;isFromPublicArea=True&amp;isModal=true&amp;asPopupView=true</t>
  </si>
  <si>
    <t>ANT-CPS-20252223</t>
  </si>
  <si>
    <t>ISABEL SOFIA MORENO VASQUEZ</t>
  </si>
  <si>
    <t>https://community.secop.gov.co/Public/Tendering/OpportunityDetail/Index?noticeUID=CO1.NTC.7547401&amp;isFromPublicArea=True&amp;isModal=true&amp;asPopupView=true</t>
  </si>
  <si>
    <t>ANT-CPS-20252224</t>
  </si>
  <si>
    <t>RICHARD STEVEN GALVIS MORALES</t>
  </si>
  <si>
    <t>https://community.secop.gov.co/Public/Tendering/OpportunityDetail/Index?noticeUID=CO1.NTC.7546523&amp;isFromPublicArea=True&amp;isModal=true&amp;asPopupView=true</t>
  </si>
  <si>
    <t>ANT-CPS-20252225</t>
  </si>
  <si>
    <t>RUBY AMPARO MORA QUIÑONEZ</t>
  </si>
  <si>
    <t>https://community.secop.gov.co/Public/Tendering/OpportunityDetail/Index?noticeUID=CO1.NTC.7554323&amp;isFromPublicArea=True&amp;isModal=true&amp;asPopupView=true</t>
  </si>
  <si>
    <t>ANT-CPS-20252226</t>
  </si>
  <si>
    <t>ELISETH AMACUMASHARA ABERDORA AROCSOROCBARA</t>
  </si>
  <si>
    <t>https://community.secop.gov.co/Public/Tendering/OpportunityDetail/Index?noticeUID=CO1.NTC.7547445&amp;isFromPublicArea=True&amp;isModal=true&amp;asPopupView=true</t>
  </si>
  <si>
    <t>ANT-CPS-20252227</t>
  </si>
  <si>
    <t>LUZ ESTELLA CORONADO URQUIJO</t>
  </si>
  <si>
    <t>https://community.secop.gov.co/Public/Tendering/OpportunityDetail/Index?noticeUID=CO1.NTC.7542560&amp;isFromPublicArea=True&amp;isModal=true&amp;asPopupView=true</t>
  </si>
  <si>
    <t>ANT-CPS-20252228</t>
  </si>
  <si>
    <t>DANIELA JUDITH GUAL CASTRO</t>
  </si>
  <si>
    <t xml:space="preserve">PRESTAR SERVICIOS PROFESIONALES PARA EL DESARROLLO DE LAS ACTIVIDADES DESIGNADAS DENTRO DE LA MISIONALIDAD DE LA AGENCIA NACIONAL DE TIERRAS EN LAS UNIDADES DE GESTIÓN TERRITORIAL EN EL MARCO DE LA REFORMA RURAL </t>
  </si>
  <si>
    <t>https://community.secop.gov.co/Public/Tendering/OpportunityDetail/Index?noticeUID=CO1.NTC.7544747&amp;isFromPublicArea=True&amp;isModal=true&amp;asPopupView=true</t>
  </si>
  <si>
    <t>ANT-CPS-20252229</t>
  </si>
  <si>
    <t>JAIME ANDRES VARGAS RUIZ</t>
  </si>
  <si>
    <t>https://community.secop.gov.co/Public/Tendering/OpportunityDetail/Index?noticeUID=CO1.NTC.7545045&amp;isFromPublicArea=True&amp;isModal=true&amp;asPopupView=true</t>
  </si>
  <si>
    <t>ANT-CPS-20252230</t>
  </si>
  <si>
    <t>BAIRON TOMAS SOTO OVIEDO</t>
  </si>
  <si>
    <t>https://community.secop.gov.co/Public/Tendering/OpportunityDetail/Index?noticeUID=CO1.NTC.7545274&amp;isFromPublicArea=True&amp;isModal=true&amp;asPopupView=true</t>
  </si>
  <si>
    <t>ANT-CPS-20252231</t>
  </si>
  <si>
    <t>DAYERLY ANABELLY BAQUERO GUEVARA</t>
  </si>
  <si>
    <t>https://community.secop.gov.co/Public/Tendering/OpportunityDetail/Index?noticeUID=CO1.NTC.7541803&amp;isFromPublicArea=True&amp;isModal=true&amp;asPopupView=true</t>
  </si>
  <si>
    <t>ANT-CPS-20252232</t>
  </si>
  <si>
    <t>GEOVELL MELGAREJO ASPRILLA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</si>
  <si>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</si>
  <si>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https://community.secop.gov.co/Public/Tendering/OpportunityDetail/Index?noticeUID=CO1.NTC.7543208&amp;isFromPublicArea=True&amp;isModal=true&amp;asPopupView=true</t>
  </si>
  <si>
    <t>ANT-CPS-20252233</t>
  </si>
  <si>
    <t>JOHANNA BAEZ GUERRERO</t>
  </si>
  <si>
    <t>https://community.secop.gov.co/Public/Tendering/OpportunityDetail/Index?noticeUID=CO1.NTC.7552504&amp;isFromPublicArea=True&amp;isModal=true&amp;asPopupView=true</t>
  </si>
  <si>
    <t>ANT-CPS-20252234</t>
  </si>
  <si>
    <t>ELIANA MAYERLY PETECHE MULCUE</t>
  </si>
  <si>
    <t>https://community.secop.gov.co/Public/Tendering/OpportunityDetail/Index?noticeUID=CO1.NTC.7552413&amp;isFromPublicArea=True&amp;isModal=true&amp;asPopupView=true</t>
  </si>
  <si>
    <t>ANT-CPS-20252235</t>
  </si>
  <si>
    <t>LAURA CAMILA LEDEZMA</t>
  </si>
  <si>
    <t>https://community.secop.gov.co/Public/Tendering/OpportunityDetail/Index?noticeUID=CO1.NTC.7548484&amp;isFromPublicArea=True&amp;isModal=true&amp;asPopupView=true</t>
  </si>
  <si>
    <t>ANT-CPS-20252236</t>
  </si>
  <si>
    <t xml:space="preserve">LUIS ANDRES RAMON GARCIA </t>
  </si>
  <si>
    <t>https://community.secop.gov.co/Public/Tendering/OpportunityDetail/Index?noticeUID=CO1.NTC.7554370&amp;isFromPublicArea=True&amp;isModal=true&amp;asPopupView=true</t>
  </si>
  <si>
    <t>ANT-CPS-20252237</t>
  </si>
  <si>
    <t>KATLEEN CAROLAY SANCHEZ RAMIREZ</t>
  </si>
  <si>
    <t>https://community.secop.gov.co/Public/Tendering/OpportunityDetail/Index?noticeUID=CO1.NTC.7542502&amp;isFromPublicArea=True&amp;isModal=true&amp;asPopupView=true</t>
  </si>
  <si>
    <t>ANT-CPS-20252238</t>
  </si>
  <si>
    <t>VALENTINA LOMBANA</t>
  </si>
  <si>
    <t>https://community.secop.gov.co/Public/Tendering/OpportunityDetail/Index?noticeUID=CO1.NTC.7545798&amp;isFromPublicArea=True&amp;isModal=true&amp;asPopupView=true</t>
  </si>
  <si>
    <t>ANT-CPS-20252239</t>
  </si>
  <si>
    <t>ANGELA LILIANA CUBIDES LOPEZ</t>
  </si>
  <si>
    <t>https://community.secop.gov.co/Public/Tendering/OpportunityDetail/Index?noticeUID=CO1.NTC.7544248&amp;isFromPublicArea=True&amp;isModal=true&amp;asPopupView=true</t>
  </si>
  <si>
    <t>ANT-CPS-20252240</t>
  </si>
  <si>
    <t>NELLY FRANCO ARENAS</t>
  </si>
  <si>
    <t>https://community.secop.gov.co/Public/Tendering/OpportunityDetail/Index?noticeUID=CO1.NTC.7543002&amp;isFromPublicArea=True&amp;isModal=true&amp;asPopupView=true</t>
  </si>
  <si>
    <t>ANT-CPS-20252241</t>
  </si>
  <si>
    <t>ALEX BRAHINER ALVAREZ RAMOS</t>
  </si>
  <si>
    <t>https://community.secop.gov.co/Public/Tendering/OpportunityDetail/Index?noticeUID=CO1.NTC.7546236&amp;isFromPublicArea=True&amp;isModal=true&amp;asPopupView=true</t>
  </si>
  <si>
    <t>ANT-CPS-20252242</t>
  </si>
  <si>
    <t>INGRITH VEGA SALAZAR</t>
  </si>
  <si>
    <t>https://community.secop.gov.co/Public/Tendering/OpportunityDetail/Index?noticeUID=CO1.NTC.7546267&amp;isFromPublicArea=True&amp;isModal=true&amp;asPopupView=true</t>
  </si>
  <si>
    <t>ANT-CPS-20252243</t>
  </si>
  <si>
    <t>LUIS ALBERTO LUNA ALVAREZ</t>
  </si>
  <si>
    <t>https://community.secop.gov.co/Public/Tendering/OpportunityDetail/Index?noticeUID=CO1.NTC.7546622&amp;isFromPublicArea=True&amp;isModal=true&amp;asPopupView=true</t>
  </si>
  <si>
    <t>ANT-CPS-20252244</t>
  </si>
  <si>
    <t>MARIA ESPERANZA BARBOSA</t>
  </si>
  <si>
    <t>https://community.secop.gov.co/Public/Tendering/OpportunityDetail/Index?noticeUID=CO1.NTC.7547019&amp;isFromPublicArea=True&amp;isModal=true&amp;asPopupView=true</t>
  </si>
  <si>
    <t>ANT-CPS-20252245</t>
  </si>
  <si>
    <t>DIANA CAROLINA GARZON LOSADA</t>
  </si>
  <si>
    <t>https://community.secop.gov.co/Public/Tendering/OpportunityDetail/Index?noticeUID=CO1.NTC.7546586&amp;isFromPublicArea=True&amp;isModal=true&amp;asPopupView=true</t>
  </si>
  <si>
    <t>ANT-CPS-20252246</t>
  </si>
  <si>
    <t>LUIS GABRIEL LLORENTE COGOLLO</t>
  </si>
  <si>
    <t>https://community.secop.gov.co/Public/Tendering/OpportunityDetail/Index?noticeUID=CO1.NTC.7546828&amp;isFromPublicArea=True&amp;isModal=true&amp;asPopupView=true</t>
  </si>
  <si>
    <t>ANT-CPS-20252247</t>
  </si>
  <si>
    <t>JHORDAN ALEJANDRO SUAREZ MEDINA</t>
  </si>
  <si>
    <t>https://community.secop.gov.co/Public/Tendering/OpportunityDetail/Index?noticeUID=CO1.NTC.7545122&amp;isFromPublicArea=True&amp;isModal=true&amp;asPopupView=true</t>
  </si>
  <si>
    <t>ANT-CPS-20252248</t>
  </si>
  <si>
    <t>HECTOR DANILO PANTOJA ESTRADA</t>
  </si>
  <si>
    <t>https://community.secop.gov.co/Public/Tendering/OpportunityDetail/Index?noticeUID=CO1.NTC.7547474&amp;isFromPublicArea=True&amp;isModal=true&amp;asPopupView=true</t>
  </si>
  <si>
    <t>ANT-CPS-20252249</t>
  </si>
  <si>
    <t xml:space="preserve">KAREN JOHANA SÁNCHEZ SÁNCHEZ </t>
  </si>
  <si>
    <t>https://community.secop.gov.co/Public/Tendering/OpportunityDetail/Index?noticeUID=CO1.NTC.7561989&amp;isFromPublicArea=True&amp;isModal=true&amp;asPopupView=true</t>
  </si>
  <si>
    <t>ANT-CPS-20252250</t>
  </si>
  <si>
    <t>MARCELA ARCILA CHIQUIZA</t>
  </si>
  <si>
    <t>PRESTACION DE SERVICIOS DE
APOYO A LA GESTIÓN PARA LA OFICINA JURIDICA DE LA AGENCIA NACIONAL
DE TIERRAS</t>
  </si>
  <si>
    <t>https://community.secop.gov.co/Public/Tendering/OpportunityDetail/Index?noticeUID=CO1.NTC.7558765&amp;isFromPublicArea=True&amp;isModal=true&amp;asPopupView=true</t>
  </si>
  <si>
    <t>ANT-CPS-20252251</t>
  </si>
  <si>
    <t>LILIANA ORTIZ SOSA</t>
  </si>
  <si>
    <t>https://community.secop.gov.co/Public/Tendering/OpportunityDetail/Index?noticeUID=CO1.NTC.7572220&amp;isFromPublicArea=True&amp;isModal=true&amp;asPopupView=true</t>
  </si>
  <si>
    <t>ANT-CPS-20252252</t>
  </si>
  <si>
    <t>CRISTIAN SANTIAGO GUTIERREZ IBARRA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</si>
  <si>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</si>
  <si>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https://community.secop.gov.co/Public/Tendering/OpportunityDetail/Index?noticeUID=CO1.NTC.7553271&amp;isFromPublicArea=True&amp;isModal=true&amp;asPopupView=true</t>
  </si>
  <si>
    <t>ANT-CPS-20252253</t>
  </si>
  <si>
    <t>MANUEL PEREZ BATISTA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</si>
  <si>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</si>
  <si>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https://community.secop.gov.co/Public/Tendering/OpportunityDetail/Index?noticeUID=CO1.NTC.7555143&amp;isFromPublicArea=True&amp;isModal=true&amp;asPopupView=true</t>
  </si>
  <si>
    <t>ANT-CPS-20252254</t>
  </si>
  <si>
    <t>LEONIDAS YARIM ROMERO DIAZGRANADOS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</si>
  <si>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</si>
  <si>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https://community.secop.gov.co/Public/Tendering/OpportunityDetail/Index?noticeUID=CO1.NTC.7555805&amp;isFromPublicArea=True&amp;isModal=true&amp;asPopupView=true</t>
  </si>
  <si>
    <t>ANT-CPS-20252255</t>
  </si>
  <si>
    <t>ALEJANDRO RODRIGUEZ URREA</t>
  </si>
  <si>
    <t>https://community.secop.gov.co/Public/Tendering/OpportunityDetail/Index?noticeUID=CO1.NTC.7558750&amp;isFromPublicArea=True&amp;isModal=true&amp;asPopupView=true</t>
  </si>
  <si>
    <t>ANT-CPS-20252256</t>
  </si>
  <si>
    <t>ENRIQUE IBAÑEZ ROMERO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</si>
  <si>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</si>
  <si>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https://community.secop.gov.co/Public/Tendering/OpportunityDetail/Index?noticeUID=CO1.NTC.7560102&amp;isFromPublicArea=True&amp;isModal=true&amp;asPopupView=true</t>
  </si>
  <si>
    <t>ANT-CPS-20252257</t>
  </si>
  <si>
    <t>CARLOS ANDRES OSPINA RIVERA</t>
  </si>
  <si>
    <t>https://community.secop.gov.co/Public/Tendering/OpportunityDetail/Index?noticeUID=CO1.NTC.7546288&amp;isFromPublicArea=True&amp;isModal=true&amp;asPopupView=true</t>
  </si>
  <si>
    <t>ANT-CPS-20252258</t>
  </si>
  <si>
    <t>ITAMAR MARTELO GARCIA</t>
  </si>
  <si>
    <t>https://community.secop.gov.co/Public/Tendering/OpportunityDetail/Index?noticeUID=CO1.NTC.7574964&amp;isFromPublicArea=True&amp;isModal=true&amp;asPopupView=true</t>
  </si>
  <si>
    <t>ANT-CPS-20252259</t>
  </si>
  <si>
    <t>JOSE ADRES ORTIZ URBANO</t>
  </si>
  <si>
    <t>https://community.secop.gov.co/Public/Tendering/OpportunityDetail/Index?noticeUID=CO1.NTC.7553128&amp;isFromPublicArea=True&amp;isModal=true&amp;asPopupView=true</t>
  </si>
  <si>
    <t>ANT-CPS-20252260</t>
  </si>
  <si>
    <t>CRISTIAN CAMILO PRADA ARGUELLO</t>
  </si>
  <si>
    <t>https://community.secop.gov.co/Public/Tendering/OpportunityDetail/Index?noticeUID=CO1.NTC.7547498&amp;isFromPublicArea=True&amp;isModal=true&amp;asPopupView=true</t>
  </si>
  <si>
    <t>ANT-CPS-20252261</t>
  </si>
  <si>
    <t>JORGE LEONARDO CARDOZO NUÑEZ</t>
  </si>
  <si>
    <t>PRESTAR SERVICIOS PROFESIONALES PARA EL DESARROLLO DE LAS ACTIVIDADES DESIGNADAS DENTRO DE LA MISIONALIDAD DE LA DIRECCIÓN DE ACCESO A TIERRAS DE LA AGENCIA NACIONAL DE TIERRAS EN EL MARCO DE LA REFORMA RURAL INTEGRAL.VALOR:  CUARENTA Y CUATRO</t>
  </si>
  <si>
    <t>https://community.secop.gov.co/Public/Tendering/OpportunityDetail/Index?noticeUID=CO1.NTC.7546850&amp;isFromPublicArea=True&amp;isModal=true&amp;asPopupView=true</t>
  </si>
  <si>
    <t>ANT-CPS-20252262</t>
  </si>
  <si>
    <t>SIRLEY MESTRA PINEDA</t>
  </si>
  <si>
    <t>https://community.secop.gov.co/Public/Tendering/OpportunityDetail/Index?noticeUID=CO1.NTC.7574919&amp;isFromPublicArea=True&amp;isModal=true&amp;asPopupView=true</t>
  </si>
  <si>
    <t>ANT-CPS-20252263</t>
  </si>
  <si>
    <t>HERMES JULIAN SALINAS PAREDES</t>
  </si>
  <si>
    <t>https://community.secop.gov.co/Public/Tendering/OpportunityDetail/Index?noticeUID=CO1.NTC.7546654&amp;isFromPublicArea=True&amp;isModal=true&amp;asPopupView=true</t>
  </si>
  <si>
    <t>ANT-CPS-20252264</t>
  </si>
  <si>
    <t>JHONY SAUL AGUIAR CARDENAS</t>
  </si>
  <si>
    <t>https://community.secop.gov.co/Public/Tendering/OpportunityDetail/Index?noticeUID=CO1.NTC.7547414&amp;isFromPublicArea=True&amp;isModal=true&amp;asPopupView=true</t>
  </si>
  <si>
    <t>ANT-CPS-20252265</t>
  </si>
  <si>
    <t>MARTHA SULEY VARGAS SUAREZ</t>
  </si>
  <si>
    <t>https://community.secop.gov.co/Public/Tendering/OpportunityDetail/Index?noticeUID=CO1.NTC.7547642&amp;isFromPublicArea=True&amp;isModal=true&amp;asPopupView=true</t>
  </si>
  <si>
    <t>ANT-CPS-20252266</t>
  </si>
  <si>
    <t>LUIS HERNANDO TOVAR VALBUENA</t>
  </si>
  <si>
    <t>https://community.secop.gov.co/Public/Tendering/OpportunityDetail/Index?noticeUID=CO1.NTC.7546612&amp;isFromPublicArea=True&amp;isModal=true&amp;asPopupView=true</t>
  </si>
  <si>
    <t>ANT-CPS-20252267</t>
  </si>
  <si>
    <t>ANDRES FELIPE MELO MARTINEZ</t>
  </si>
  <si>
    <t>https://community.secop.gov.co/Public/Tendering/OpportunityDetail/Index?noticeUID=CO1.NTC.7547113&amp;isFromPublicArea=True&amp;isModal=true&amp;asPopupView=true</t>
  </si>
  <si>
    <t>ANT-CPS-20252268</t>
  </si>
  <si>
    <t>FABIANA DUQUE ARANGO</t>
  </si>
  <si>
    <t>https://community.secop.gov.co/Public/Tendering/OpportunityDetail/Index?noticeUID=CO1.NTC.7563183&amp;isFromPublicArea=True&amp;isModal=true&amp;asPopupView=true</t>
  </si>
  <si>
    <t>ANT-CPS-20252269</t>
  </si>
  <si>
    <t>SERGIO EDUARDO ROMERO HERRERA</t>
  </si>
  <si>
    <t>https://community.secop.gov.co/Public/Tendering/OpportunityDetail/Index?noticeUID=CO1.NTC.7553731&amp;isFromPublicArea=True&amp;isModal=true&amp;asPopupView=true</t>
  </si>
  <si>
    <t>ANT-CPS-20252270</t>
  </si>
  <si>
    <t>ELIZABETH GIRALDO MORENO</t>
  </si>
  <si>
    <t>https://community.secop.gov.co/Public/Tendering/OpportunityDetail/Index?noticeUID=CO1.NTC.7545244&amp;isFromPublicArea=True&amp;isModal=true&amp;asPopupView=true</t>
  </si>
  <si>
    <t>ANT-CPS-20252271</t>
  </si>
  <si>
    <t>MILENA MONTIEL MENDEZ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</si>
  <si>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</si>
  <si>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https://community.secop.gov.co/Public/Tendering/OpportunityDetail/Index?noticeUID=CO1.NTC.7559299&amp;isFromPublicArea=True&amp;isModal=true&amp;asPopupView=true</t>
  </si>
  <si>
    <t>ANT-CPS-20252272</t>
  </si>
  <si>
    <t>JOSÉ JULIAN RODRIGUEZ ROCHA</t>
  </si>
  <si>
    <t>https://community.secop.gov.co/Public/Tendering/OpportunityDetail/Index?noticeUID=CO1.NTC.7561767&amp;isFromPublicArea=True&amp;isModal=true&amp;asPopupView=true</t>
  </si>
  <si>
    <t>ANT-CPS-20252273</t>
  </si>
  <si>
    <t>SANDRA XIMENA BARCO RUIZ</t>
  </si>
  <si>
    <t>https://community.secop.gov.co/Public/Tendering/OpportunityDetail/Index?noticeUID=CO1.NTC.7547174&amp;isFromPublicArea=True&amp;isModal=true&amp;asPopupView=true</t>
  </si>
  <si>
    <t>ANT-CPS-20252274</t>
  </si>
  <si>
    <t>LUIS FELIX CUATINDOY GUERRERO</t>
  </si>
  <si>
    <t>https://community.secop.gov.co/Public/Tendering/OpportunityDetail/Index?noticeUID=CO1.NTC.7548125&amp;isFromPublicArea=True&amp;isModal=true&amp;asPopupView=true</t>
  </si>
  <si>
    <t>ANT-CPS-20252275</t>
  </si>
  <si>
    <t>ANGELICA MARIA GUALTERO ANGULO</t>
  </si>
  <si>
    <t>https://community.secop.gov.co/Public/Tendering/OpportunityDetail/Index?noticeUID=CO1.NTC.7548399&amp;isFromPublicArea=True&amp;isModal=true&amp;asPopupView=true</t>
  </si>
  <si>
    <t>ANT-CPS-20252276</t>
  </si>
  <si>
    <t>RONALD AGUSTIN SANTIAGO PATIÑO</t>
  </si>
  <si>
    <t>https://community.secop.gov.co/Public/Tendering/OpportunityDetail/Index?noticeUID=CO1.NTC.7548649&amp;isFromPublicArea=True&amp;isModal=true&amp;asPopupView=true</t>
  </si>
  <si>
    <t>ANT-CPS-20252277</t>
  </si>
  <si>
    <t>ANTONIO CARLO ESPINOSA ESQUIVEL</t>
  </si>
  <si>
    <t>https://community.secop.gov.co/Public/Tendering/OpportunityDetail/Index?noticeUID=CO1.NTC.7552444&amp;isFromPublicArea=True&amp;isModal=true&amp;asPopupView=true</t>
  </si>
  <si>
    <t>ANT-CPS-20252278</t>
  </si>
  <si>
    <t>MANUEL JESUS MURIEL JIMENEZ</t>
  </si>
  <si>
    <t>https://community.secop.gov.co/Public/Tendering/OpportunityDetail/Index?noticeUID=CO1.NTC.7551886&amp;isFromPublicArea=True&amp;isModal=true&amp;asPopupView=true</t>
  </si>
  <si>
    <t>ANT-CPS-20252279</t>
  </si>
  <si>
    <t>LUISA FERNANDA AVILA URUEÑA</t>
  </si>
  <si>
    <t>https://community.secop.gov.co/Public/Tendering/OpportunityDetail/Index?noticeUID=CO1.NTC.7562540&amp;isFromPublicArea=True&amp;isModal=true&amp;asPopupView=true</t>
  </si>
  <si>
    <t>ANT-CPS-20252280</t>
  </si>
  <si>
    <t>RUBY LUCERO HERNANDEZ ALARCON</t>
  </si>
  <si>
    <t>https://community.secop.gov.co/Public/Tendering/OpportunityDetail/Index?noticeUID=CO1.NTC.7548471&amp;isFromPublicArea=True&amp;isModal=true&amp;asPopupView=true</t>
  </si>
  <si>
    <t>ANT-CPS-20252281</t>
  </si>
  <si>
    <t>LINA MARCELA MORENO IBARGUEN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</si>
  <si>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</si>
  <si>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https://community.secop.gov.co/Public/Tendering/OpportunityDetail/Index?noticeUID=CO1.NTC.7551957&amp;isFromPublicArea=True&amp;isModal=true&amp;asPopupView=true</t>
  </si>
  <si>
    <t>ANT-CPS-20252282</t>
  </si>
  <si>
    <t>VICTOR ALFONSO CRISTANCHO QUIROGA</t>
  </si>
  <si>
    <t>https://community.secop.gov.co/Public/Tendering/OpportunityDetail/Index?noticeUID=CO1.NTC.7555550&amp;isFromPublicArea=True&amp;isModal=true&amp;asPopupView=true</t>
  </si>
  <si>
    <t>ANT-CPS-20252283</t>
  </si>
  <si>
    <t>SANDRA MILENA REVELO OBANDO</t>
  </si>
  <si>
    <t>https://community.secop.gov.co/Public/Tendering/OpportunityDetail/Index?noticeUID=CO1.NTC.7553771&amp;isFromPublicArea=True&amp;isModal=true&amp;asPopupView=true</t>
  </si>
  <si>
    <t>ANT-CPS-20252284</t>
  </si>
  <si>
    <t>YARO ARMANDO PEREA MOSQUERA</t>
  </si>
  <si>
    <t>https://community.secop.gov.co/Public/Tendering/OpportunityDetail/Index?noticeUID=CO1.NTC.7552466&amp;isFromPublicArea=True&amp;isModal=true&amp;asPopupView=true</t>
  </si>
  <si>
    <t>ANT-CPS-20252285</t>
  </si>
  <si>
    <t>NOLBERTO JOSE SORACA CHACON</t>
  </si>
  <si>
    <t>https://community.secop.gov.co/Public/Tendering/OpportunityDetail/Index?noticeUID=CO1.NTC.7559495&amp;isFromPublicArea=True&amp;isModal=true&amp;asPopupView=true</t>
  </si>
  <si>
    <t>ANT-CPS-20252286</t>
  </si>
  <si>
    <t>JOSE DAVID ORTEGA RUIZ</t>
  </si>
  <si>
    <t>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</si>
  <si>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https://community.secop.gov.co/Public/Tendering/OpportunityDetail/Index?noticeUID=CO1.NTC.7552813&amp;isFromPublicArea=True&amp;isModal=true&amp;asPopupView=true</t>
  </si>
  <si>
    <t>ANT-CPS-20252287</t>
  </si>
  <si>
    <t>MANUEL ALEJANDRO GARCIA SILVA</t>
  </si>
  <si>
    <t>https://community.secop.gov.co/Public/Tendering/OpportunityDetail/Index?noticeUID=CO1.NTC.7564303&amp;isFromPublicArea=True&amp;isModal=true&amp;asPopupView=true</t>
  </si>
  <si>
    <t>ANT-CPS-20252288</t>
  </si>
  <si>
    <t>LEIDY VIVIANA PEREZ IBARRA</t>
  </si>
  <si>
    <t>https://community.secop.gov.co/Public/Tendering/OpportunityDetail/Index?noticeUID=CO1.NTC.7564304&amp;isFromPublicArea=True&amp;isModal=true&amp;asPopupView=true</t>
  </si>
  <si>
    <t>ANT-CPS-20252289</t>
  </si>
  <si>
    <t>CARMEN PATRICIA CAICEDO OMAR</t>
  </si>
  <si>
    <t>https://community.secop.gov.co/Public/Tendering/OpportunityDetail/Index?noticeUID=CO1.NTC.7557382&amp;isFromPublicArea=True&amp;isModal=true&amp;asPopupView=true</t>
  </si>
  <si>
    <t>ANT-CPS-20252290</t>
  </si>
  <si>
    <t>LIZ TATIANA SOCARRAS ESCALANTE</t>
  </si>
  <si>
    <t>https://community.secop.gov.co/Public/Tendering/OpportunityDetail/Index?noticeUID=CO1.NTC.7564305&amp;isFromPublicArea=True&amp;isModal=true&amp;asPopupView=true</t>
  </si>
  <si>
    <t>ANT-CPS-20252291</t>
  </si>
  <si>
    <t>JUANA VALENTINA FRANCO GUALTEROS</t>
  </si>
  <si>
    <t>https://community.secop.gov.co/Public/Tendering/OpportunityDetail/Index?noticeUID=CO1.NTC.7563021&amp;isFromPublicArea=True&amp;isModal=true&amp;asPopupView=true</t>
  </si>
  <si>
    <t>ANT-CPS-20252293</t>
  </si>
  <si>
    <t>ANDERSON JOSE JIMENEZ MARTINEZ</t>
  </si>
  <si>
    <t>https://community.secop.gov.co/Public/Tendering/OpportunityDetail/Index?noticeUID=CO1.NTC.7572836&amp;isFromPublicArea=True&amp;isModal=true&amp;asPopupView=true</t>
  </si>
  <si>
    <t>ANT-CPS-20252294</t>
  </si>
  <si>
    <t>MAURO JOSE GARCIA PEREZ</t>
  </si>
  <si>
    <t>https://community.secop.gov.co/Public/Tendering/OpportunityDetail/Index?noticeUID=CO1.NTC.7553769&amp;isFromPublicArea=True&amp;isModal=true&amp;asPopupView=true</t>
  </si>
  <si>
    <t>ANT-CPS-20252295</t>
  </si>
  <si>
    <t>ANDRES FELIPE RODRIGUEZ SOLARTE</t>
  </si>
  <si>
    <t>https://community.secop.gov.co/Public/Tendering/OpportunityDetail/Index?noticeUID=CO1.NTC.7553800&amp;isFromPublicArea=True&amp;isModal=true&amp;asPopupView=true</t>
  </si>
  <si>
    <t>ANT-CPS-20252296</t>
  </si>
  <si>
    <t xml:space="preserve">ELIZABETH RUIZ THORRENS </t>
  </si>
  <si>
    <t>https://community.secop.gov.co/Public/Tendering/OpportunityDetail/Index?noticeUID=CO1.NTC.7563427&amp;isFromPublicArea=True&amp;isModal=true&amp;asPopupView=true</t>
  </si>
  <si>
    <t>ANT-CPS-20252297</t>
  </si>
  <si>
    <t>SERGIO AUGUSTO ORTIZ PESCA</t>
  </si>
  <si>
    <t>https://community.secop.gov.co/Public/Tendering/OpportunityDetail/Index?noticeUID=CO1.NTC.7553366&amp;isFromPublicArea=True&amp;isModal=true&amp;asPopupView=true</t>
  </si>
  <si>
    <t>ANT-CPS-20252298</t>
  </si>
  <si>
    <t>EHIMMY GONZALEZ ARIAS</t>
  </si>
  <si>
    <t>https://community.secop.gov.co/Public/Tendering/OpportunityDetail/Index?noticeUID=CO1.NTC.7553451&amp;isFromPublicArea=True&amp;isModal=true&amp;asPopupView=true</t>
  </si>
  <si>
    <t>ANT-CPS-20252299</t>
  </si>
  <si>
    <t>KELVIN FARITH RODRIGUEZ RODRIGUEZ</t>
  </si>
  <si>
    <t>https://community.secop.gov.co/Public/Tendering/OpportunityDetail/Index?noticeUID=CO1.NTC.7554664&amp;isFromPublicArea=True&amp;isModal=true&amp;asPopupView=true</t>
  </si>
  <si>
    <t>ANT-CPS-20252300</t>
  </si>
  <si>
    <t>KELY SOFIA AGUILERA TORRES</t>
  </si>
  <si>
    <t>https://community.secop.gov.co/Public/Tendering/OpportunityDetail/Index?noticeUID=CO1.NTC.7582090&amp;isFromPublicArea=True&amp;isModal=true&amp;asPopupView=true</t>
  </si>
  <si>
    <t>ANT-CPS-20252301</t>
  </si>
  <si>
    <t>MARÍA YANETH BECERRA YAÑEZ</t>
  </si>
  <si>
    <t xml:space="preserv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</si>
  <si>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https://community.secop.gov.co/Public/Tendering/OpportunityDetail/Index?noticeUID=CO1.NTC.7555828&amp;isFromPublicArea=True&amp;isModal=true&amp;asPopupView=true</t>
  </si>
  <si>
    <t>ANT-CPS-20252302</t>
  </si>
  <si>
    <t>JONNY ANIBAL ALMEIDA LOPEZ</t>
  </si>
  <si>
    <t>https://community.secop.gov.co/Public/Tendering/OpportunityDetail/Index?noticeUID=CO1.NTC.7553534&amp;isFromPublicArea=True&amp;isModal=true&amp;asPopupView=true</t>
  </si>
  <si>
    <t>ANT-CPS-20252303</t>
  </si>
  <si>
    <t>CAMILO ANDRES FERNANDEZ RADA</t>
  </si>
  <si>
    <t>https://community.secop.gov.co/Public/Tendering/OpportunityDetail/Index?noticeUID=CO1.NTC.7563251&amp;isFromPublicArea=True&amp;isModal=true&amp;asPopupView=true</t>
  </si>
  <si>
    <t>ANT-CPS-20252304</t>
  </si>
  <si>
    <t>DIEGO QUIROGA GOMEZ</t>
  </si>
  <si>
    <t>https://community.secop.gov.co/Public/Tendering/OpportunityDetail/Index?noticeUID=CO1.NTC.7559336&amp;isFromPublicArea=True&amp;isModal=true&amp;asPopupView=true</t>
  </si>
  <si>
    <t>ANT-CPS-20252305</t>
  </si>
  <si>
    <t>SEBASTIAN MORENO GUISAO</t>
  </si>
  <si>
    <t>https://community.secop.gov.co/Public/Tendering/OpportunityDetail/Index?noticeUID=CO1.NTC.7554346&amp;isFromPublicArea=True&amp;isModal=true&amp;asPopupView=true</t>
  </si>
  <si>
    <t>ANT-CPS-20252306</t>
  </si>
  <si>
    <t>SAYDY VIVIANA CORAL</t>
  </si>
  <si>
    <t>PRESTAR SERVICIOS PROFESIONALES PARA EL DESARROLLO DE LAS ACTIVIDADESDESIGNADAS DENTRO DE LA MISIONALIDAD DE LA DIRECCIÓN DE ACCESO A TERRAS DE LA AGENCIA NACIONAL DE TIERRAS EN EL MARCO DE LA REFORMA RURAL INTEGRAL</t>
  </si>
  <si>
    <t>https://community.secop.gov.co/Public/Tendering/OpportunityDetail/Index?noticeUID=CO1.NTC.7561472&amp;isFromPublicArea=True&amp;isModal=true&amp;asPopupView=true</t>
  </si>
  <si>
    <t>ANT-CPS-20252307</t>
  </si>
  <si>
    <t>ADRIANA MARCELA PRIETO VARGAS</t>
  </si>
  <si>
    <t>https://community.secop.gov.co/Public/Tendering/OpportunityDetail/Index?noticeUID=CO1.NTC.7574992&amp;isFromPublicArea=True&amp;isModal=true&amp;asPopupView=true</t>
  </si>
  <si>
    <t>ANT-CPS-20252308</t>
  </si>
  <si>
    <t>JONATHAN MAURICIO PORTILLA CHINDOY</t>
  </si>
  <si>
    <t>https://community.secop.gov.co/Public/Tendering/OpportunityDetail/Index?noticeUID=CO1.NTC.7559386&amp;isFromPublicArea=True&amp;isModal=true&amp;asPopupView=true</t>
  </si>
  <si>
    <t>ANT-CPS-20252310</t>
  </si>
  <si>
    <t>ZAIDA MICHELLE OCAMPO GONZALEZ</t>
  </si>
  <si>
    <t>https://community.secop.gov.co/Public/Tendering/OpportunityDetail/Index?noticeUID=CO1.NTC.7560126&amp;isFromPublicArea=True&amp;isModal=true&amp;asPopupView=true</t>
  </si>
  <si>
    <t>ANT-CPS-20252311</t>
  </si>
  <si>
    <t>YULI PAOLA VELASCO ORTIZ</t>
  </si>
  <si>
    <t>https://community.secop.gov.co/Public/Tendering/OpportunityDetail/Index?noticeUID=CO1.NTC.7572729&amp;isFromPublicArea=True&amp;isModal=true&amp;asPopupView=true</t>
  </si>
  <si>
    <t>ANT-CPS-20252312</t>
  </si>
  <si>
    <t>YOANDRES MERCADO VILLALBA</t>
  </si>
  <si>
    <t>https://community.secop.gov.co/Public/Tendering/OpportunityDetail/Index?noticeUID=CO1.NTC.7556045&amp;isFromPublicArea=True&amp;isModal=true&amp;asPopupView=true</t>
  </si>
  <si>
    <t>ANT-CPS-20252313</t>
  </si>
  <si>
    <t>KATERIN PAOLA BUITRAGO ROMERO</t>
  </si>
  <si>
    <t>https://community.secop.gov.co/Public/Tendering/OpportunityDetail/Index?noticeUID=CO1.NTC.7556106&amp;isFromPublicArea=True&amp;isModal=true&amp;asPopupView=true</t>
  </si>
  <si>
    <t>ANT-CPS-20252314</t>
  </si>
  <si>
    <t xml:space="preserve">JULIAN EDUARDO HENAO PUERTA </t>
  </si>
  <si>
    <t>https://community.secop.gov.co/Public/Tendering/OpportunityDetail/Index?noticeUID=CO1.NTC.7562932&amp;isFromPublicArea=True&amp;isModal=true&amp;asPopupView=true</t>
  </si>
  <si>
    <t>ANT-CPS-20252315</t>
  </si>
  <si>
    <t>MONICA ALEJANDRA MANRIQUE ALVARADO</t>
  </si>
  <si>
    <t>https://community.secop.gov.co/Public/Tendering/OpportunityDetail/Index?noticeUID=CO1.NTC.7573420&amp;isFromPublicArea=True&amp;isModal=true&amp;asPopupView=true</t>
  </si>
  <si>
    <t>ANT-CPS-20252316</t>
  </si>
  <si>
    <t>RONALD MORERA ESTEVEZ</t>
  </si>
  <si>
    <t>https://community.secop.gov.co/Public/Tendering/OpportunityDetail/Index?noticeUID=CO1.NTC.7563352&amp;isFromPublicArea=True&amp;isModal=true&amp;asPopupView=true</t>
  </si>
  <si>
    <t>ANT-CPS-20252317</t>
  </si>
  <si>
    <t>CESAR AUGUSTO MEDINA CALDERON</t>
  </si>
  <si>
    <t>https://community.secop.gov.co/Public/Tendering/OpportunityDetail/Index?noticeUID=CO1.NTC.7558448&amp;isFromPublicArea=True&amp;isModal=true&amp;asPopupView=true</t>
  </si>
  <si>
    <t>ANT-CPS-20252318</t>
  </si>
  <si>
    <t>RUBEN DARIO VARGAS BARRERA</t>
  </si>
  <si>
    <t>https://community.secop.gov.co/Public/Tendering/OpportunityDetail/Index?noticeUID=CO1.NTC.7559222&amp;isFromPublicArea=True&amp;isModal=true&amp;asPopupView=true</t>
  </si>
  <si>
    <t>ANT-CPS-20252319</t>
  </si>
  <si>
    <t>ADRIANA PATRICIA JARAMILLO GARZÓN</t>
  </si>
  <si>
    <t>https://community.secop.gov.co/Public/Tendering/OpportunityDetail/Index?noticeUID=CO1.NTC.7559057&amp;isFromPublicArea=True&amp;isModal=true&amp;asPopupView=true</t>
  </si>
  <si>
    <t>ANT-CPS-20252320</t>
  </si>
  <si>
    <t>DAYANA FERNANDA CUBILLOS SIERRA</t>
  </si>
  <si>
    <t>https://community.secop.gov.co/Public/Tendering/OpportunityDetail/Index?noticeUID=CO1.NTC.7560414&amp;isFromPublicArea=True&amp;isModal=true&amp;asPopupView=true</t>
  </si>
  <si>
    <t>ANT-CPS-20252321</t>
  </si>
  <si>
    <t>MANUEL LINARES VARGAS</t>
  </si>
  <si>
    <t>https://community.secop.gov.co/Public/Tendering/OpportunityDetail/Index?noticeUID=CO1.NTC.7559331&amp;isFromPublicArea=True&amp;isModal=true&amp;asPopupView=true</t>
  </si>
  <si>
    <t>ANT-CPS-20252322</t>
  </si>
  <si>
    <t>WALTHER CARDENAS ORDUÑA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</si>
  <si>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</si>
  <si>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https://community.secop.gov.co/Public/Tendering/OpportunityDetail/Index?noticeUID=CO1.NTC.7575916&amp;isFromPublicArea=True&amp;isModal=true&amp;asPopupView=true</t>
  </si>
  <si>
    <t>ANT-CPS-20252323</t>
  </si>
  <si>
    <t>JOSE MARIA CUAICAL CHAPI</t>
  </si>
  <si>
    <t>https://community.secop.gov.co/Public/Tendering/OpportunityDetail/Index?noticeUID=CO1.NTC.7578041&amp;isFromPublicArea=True&amp;isModal=true&amp;asPopupView=true</t>
  </si>
  <si>
    <t>ANT-CPS-20252325</t>
  </si>
  <si>
    <t>ALEXANDER MENDOZA AVILA</t>
  </si>
  <si>
    <t>https://community.secop.gov.co/Public/Tendering/OpportunityDetail/Index?noticeUID=CO1.NTC.7556972&amp;isFromPublicArea=True&amp;isModal=true&amp;asPopupView=true</t>
  </si>
  <si>
    <t>ANT-CPS-20252326</t>
  </si>
  <si>
    <t>LESLIE VIVIANA VALDERRAMA ORJUELA</t>
  </si>
  <si>
    <t>PRESTAR SERVICIOS DE APOYO A LA GESTION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</si>
  <si>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https://community.secop.gov.co/Public/Tendering/OpportunityDetail/Index?noticeUID=CO1.NTC.7557158&amp;isFromPublicArea=True&amp;isModal=true&amp;asPopupView=true</t>
  </si>
  <si>
    <t>ANT-CPS-20252327</t>
  </si>
  <si>
    <t>NATALIA LATORRE ESCOBAR</t>
  </si>
  <si>
    <t>https://community.secop.gov.co/Public/Tendering/OpportunityDetail/Index?noticeUID=CO1.NTC.7560781&amp;isFromPublicArea=True&amp;isModal=true&amp;asPopupView=true</t>
  </si>
  <si>
    <t>ANT-CPS-20252328</t>
  </si>
  <si>
    <t>JOSE URIEL PEREZ DEJOY</t>
  </si>
  <si>
    <t>https://community.secop.gov.co/Public/Tendering/OpportunityDetail/Index?noticeUID=CO1.NTC.7557864&amp;isFromPublicArea=True&amp;isModal=true&amp;asPopupView=true</t>
  </si>
  <si>
    <t>ANT-CPS-20252329</t>
  </si>
  <si>
    <t>BINY JHANDANE OSPINA TORRES</t>
  </si>
  <si>
    <t>https://community.secop.gov.co/Public/Tendering/OpportunityDetail/Index?noticeUID=CO1.NTC.7557776&amp;isFromPublicArea=True&amp;isModal=true&amp;asPopupView=true</t>
  </si>
  <si>
    <t>ANT-CPS-20252330</t>
  </si>
  <si>
    <t>JUAN DANIEL PULGARIN CORREA</t>
  </si>
  <si>
    <t>PRESTAR SERVICIOS PROFESIONALES PARA EL DESARROLLO DE LAS ACTIVIDADES DESIGNADAS DENTRO DE LA MISIONALIDAD DE LA AGENCIA NACIONAL DE TIERRAS EN LAS UNIDADES DE GESTIÓN TERRITORIAL EN EL MARCO DE LA REFORMA RURAL INTEGRALVALOR</t>
  </si>
  <si>
    <t>https://community.secop.gov.co/Public/Tendering/OpportunityDetail/Index?noticeUID=CO1.NTC.7556330&amp;isFromPublicArea=True&amp;isModal=true&amp;asPopupView=true</t>
  </si>
  <si>
    <t>ANT-CPS-20252331</t>
  </si>
  <si>
    <t>SEGUNDO ALVARO HERRERA CASTRO</t>
  </si>
  <si>
    <t>https://community.secop.gov.co/Public/Tendering/OpportunityDetail/Index?noticeUID=CO1.NTC.7559041&amp;isFromPublicArea=True&amp;isModal=true&amp;asPopupView=true</t>
  </si>
  <si>
    <t>ANT-CPS-20252332</t>
  </si>
  <si>
    <t>DAVID OLAYA RODRIGUEZ</t>
  </si>
  <si>
    <t>https://community.secop.gov.co/Public/Tendering/OpportunityDetail/Index?noticeUID=CO1.NTC.7558907&amp;isFromPublicArea=True&amp;isModal=true&amp;asPopupView=true</t>
  </si>
  <si>
    <t>ANT-CPS-20252333</t>
  </si>
  <si>
    <t>CAMILO ALONSO PERALTA</t>
  </si>
  <si>
    <t>https://community.secop.gov.co/Public/Tendering/OpportunityDetail/Index?noticeUID=CO1.NTC.7561463&amp;isFromPublicArea=True&amp;isModal=true&amp;asPopupView=true</t>
  </si>
  <si>
    <t>ANT-CPS-20252334</t>
  </si>
  <si>
    <t>CHRISTIAN FELIPE PINEDA CONTRERAS</t>
  </si>
  <si>
    <t>https://community.secop.gov.co/Public/Tendering/OpportunityDetail/Index?noticeUID=CO1.NTC.7559843&amp;isFromPublicArea=True&amp;isModal=true&amp;asPopupView=true</t>
  </si>
  <si>
    <t>ANT-CPS-20252335</t>
  </si>
  <si>
    <t>YESID ROMARIO ZAFRA GRANADOS</t>
  </si>
  <si>
    <t>https://community.secop.gov.co/Public/Tendering/OpportunityDetail/Index?noticeUID=CO1.NTC.7567186&amp;isFromPublicArea=True&amp;isModal=true&amp;asPopupView=true</t>
  </si>
  <si>
    <t>ANT-CPS-20252336</t>
  </si>
  <si>
    <t>JAIME ALBERTO GARCIA ROMERO</t>
  </si>
  <si>
    <t>https://community.secop.gov.co/Public/Tendering/OpportunityDetail/Index?noticeUID=CO1.NTC.7567437&amp;isFromPublicArea=True&amp;isModal=true&amp;asPopupView=true</t>
  </si>
  <si>
    <t>ANT-CPS-20252337</t>
  </si>
  <si>
    <t>SANDRA LILIANA OLARTE ROMERO</t>
  </si>
  <si>
    <t>https://community.secop.gov.co/Public/Tendering/OpportunityDetail/Index?noticeUID=CO1.NTC.7559606&amp;isFromPublicArea=True&amp;isModal=true&amp;asPopupView=true</t>
  </si>
  <si>
    <t>ANT-CPS-20252338</t>
  </si>
  <si>
    <t>DARLY PAOLA SANCHEZ MINA</t>
  </si>
  <si>
    <t>https://community.secop.gov.co/Public/Tendering/OpportunityDetail/Index?noticeUID=CO1.NTC.7562841&amp;isFromPublicArea=True&amp;isModal=true&amp;asPopupView=true</t>
  </si>
  <si>
    <t>ANT-CPS-20252339</t>
  </si>
  <si>
    <t>ELBER FRANCISCO REYES BUITRAGO</t>
  </si>
  <si>
    <t>https://community.secop.gov.co/Public/Tendering/OpportunityDetail/Index?noticeUID=CO1.NTC.7560615&amp;isFromPublicArea=True&amp;isModal=true&amp;asPopupView=true</t>
  </si>
  <si>
    <t>ANT-CPS-20252340</t>
  </si>
  <si>
    <t>MAIRA ALEJANDRA SIZA MURCIA</t>
  </si>
  <si>
    <t>https://community.secop.gov.co/Public/Tendering/OpportunityDetail/Index?noticeUID=CO1.NTC.7556372&amp;isFromPublicArea=True&amp;isModal=true&amp;asPopupView=true</t>
  </si>
  <si>
    <t>ANT-CPS-20252341</t>
  </si>
  <si>
    <t xml:space="preserve">ROMULO PADILLA VERGARA	</t>
  </si>
  <si>
    <t>https://community.secop.gov.co/Public/Tendering/OpportunityDetail/Index?noticeUID=CO1.NTC.7561939&amp;isFromPublicArea=True&amp;isModal=true&amp;asPopupView=true</t>
  </si>
  <si>
    <t>ANT-CPS-20252342</t>
  </si>
  <si>
    <t>JUAN SEBASTIAN GOMEZ HURTADO</t>
  </si>
  <si>
    <t>https://community.secop.gov.co/Public/Tendering/OpportunityDetail/Index?noticeUID=CO1.NTC.7561584&amp;isFromPublicArea=True&amp;isModal=true&amp;asPopupView=true</t>
  </si>
  <si>
    <t>ANT-CPS-20252343</t>
  </si>
  <si>
    <t>YENNY MILENA DIAZ PEÑARREDONDA</t>
  </si>
  <si>
    <t>https://community.secop.gov.co/Public/Tendering/OpportunityDetail/Index?noticeUID=CO1.NTC.7563324&amp;isFromPublicArea=True&amp;isModal=true&amp;asPopupView=true</t>
  </si>
  <si>
    <t>ANT-CPS-20252344</t>
  </si>
  <si>
    <t>YEISON EDUARDO RAMIREZ RAMIREZ</t>
  </si>
  <si>
    <t>https://community.secop.gov.co/Public/Tendering/OpportunityDetail/Index?noticeUID=CO1.NTC.7559112&amp;isFromPublicArea=True&amp;isModal=true&amp;asPopupView=true</t>
  </si>
  <si>
    <t>ANT-CPS-20252345</t>
  </si>
  <si>
    <t>DANIEL LEONARDO LINARES ACERO</t>
  </si>
  <si>
    <t>https://community.secop.gov.co/Public/Tendering/OpportunityDetail/Index?noticeUID=CO1.NTC.7556329&amp;isFromPublicArea=True&amp;isModal=true&amp;asPopupView=true</t>
  </si>
  <si>
    <t>ANT-CPS-20252346</t>
  </si>
  <si>
    <t>LIBIA CECILIA ROJAS CARRILLO</t>
  </si>
  <si>
    <t>https://community.secop.gov.co/Public/Tendering/OpportunityDetail/Index?noticeUID=CO1.NTC.7558049&amp;isFromPublicArea=True&amp;isModal=true&amp;asPopupView=true</t>
  </si>
  <si>
    <t>ANT-CPS-20252347</t>
  </si>
  <si>
    <t>KATTIA MILENA GOMEZ MARQUEZ</t>
  </si>
  <si>
    <t>https://community.secop.gov.co/Public/Tendering/OpportunityDetail/Index?noticeUID=CO1.NTC.7563297&amp;isFromPublicArea=True&amp;isModal=true&amp;asPopupView=true</t>
  </si>
  <si>
    <t>ANT-CPS-20252348</t>
  </si>
  <si>
    <t>ESTEFANIA ALVAREZ RIVERA</t>
  </si>
  <si>
    <t>https://community.secop.gov.co/Public/Tendering/OpportunityDetail/Index?noticeUID=CO1.NTC.7559596&amp;isFromPublicArea=True&amp;isModal=true&amp;asPopupView=true</t>
  </si>
  <si>
    <t>ANT-CPS-20252349</t>
  </si>
  <si>
    <t>NICOLAS LEAL VELASQUEZ</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</si>
  <si>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</si>
  <si>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https://community.secop.gov.co/Public/Tendering/OpportunityDetail/Index?noticeUID=CO1.NTC.7558604&amp;isFromPublicArea=True&amp;isModal=true&amp;asPopupView=true</t>
  </si>
  <si>
    <t>ANT-CPS-20252350</t>
  </si>
  <si>
    <t>NATALI PEÑA MENDOZA</t>
  </si>
  <si>
    <t>https://community.secop.gov.co/Public/Tendering/OpportunityDetail/Index?noticeUID=CO1.NTC.7558653&amp;isFromPublicArea=True&amp;isModal=true&amp;asPopupView=true</t>
  </si>
  <si>
    <t>ANT-CPS-20252351</t>
  </si>
  <si>
    <t>JORGE IVAN CAMACHO RODRIGUEZ</t>
  </si>
  <si>
    <t>https://community.secop.gov.co/Public/Tendering/OpportunityDetail/Index?noticeUID=CO1.NTC.7559507&amp;isFromPublicArea=True&amp;isModal=true&amp;asPopupView=true</t>
  </si>
  <si>
    <t>ANT-CPS-20252352</t>
  </si>
  <si>
    <t>MARTHA CONSTANZA IBAÑEZ MONSALVE</t>
  </si>
  <si>
    <t>https://community.secop.gov.co/Public/Tendering/OpportunityDetail/Index?noticeUID=CO1.NTC.7559560&amp;isFromPublicArea=True&amp;isModal=true&amp;asPopupView=true</t>
  </si>
  <si>
    <t>ANT-CPS-20252354</t>
  </si>
  <si>
    <t>DANIELA RAMOS HENAO</t>
  </si>
  <si>
    <t>https://community.secop.gov.co/Public/Tendering/OpportunityDetail/Index?noticeUID=CO1.NTC.7566169&amp;isFromPublicArea=True&amp;isModal=true&amp;asPopupView=true</t>
  </si>
  <si>
    <t>ANT-CPS-20252355</t>
  </si>
  <si>
    <t>NATALIA PAOLA SOLANO MERCADO</t>
  </si>
  <si>
    <t>https://community.secop.gov.co/Public/Tendering/OpportunityDetail/Index?noticeUID=CO1.NTC.7567109&amp;isFromPublicArea=True&amp;isModal=true&amp;asPopupView=true</t>
  </si>
  <si>
    <t>ANT-CPS-20252356</t>
  </si>
  <si>
    <t>JOHAN SEBASTIAN MOLINA CAMACHO</t>
  </si>
  <si>
    <t>https://community.secop.gov.co/Public/Tendering/OpportunityDetail/Index?noticeUID=CO1.NTC.7559403&amp;isFromPublicArea=True&amp;isModal=true&amp;asPopupView=true</t>
  </si>
  <si>
    <t>ANT-CPS-20252357</t>
  </si>
  <si>
    <t>BENJAMIN PACHON SUAREZ</t>
  </si>
  <si>
    <t>https://community.secop.gov.co/Public/Tendering/OpportunityDetail/Index?noticeUID=CO1.NTC.7566995&amp;isFromPublicArea=True&amp;isModal=true&amp;asPopupView=true</t>
  </si>
  <si>
    <t>ANT-CPS-20252358</t>
  </si>
  <si>
    <t>JOSE DANIEL DUARTE</t>
  </si>
  <si>
    <t>https://community.secop.gov.co/Public/Tendering/OpportunityDetail/Index?noticeUID=CO1.NTC.7557583&amp;isFromPublicArea=True&amp;isModal=true&amp;asPopupView=true</t>
  </si>
  <si>
    <t>ANT-CPS-20252359</t>
  </si>
  <si>
    <t>BORIS ANDRES CAICEDO DIAZ</t>
  </si>
  <si>
    <t>https://community.secop.gov.co/Public/Tendering/OpportunityDetail/Index?noticeUID=CO1.NTC.7558251&amp;isFromPublicArea=True&amp;isModal=true&amp;asPopupView=true</t>
  </si>
  <si>
    <t>ANT-CPS-20252360</t>
  </si>
  <si>
    <t>MARLY LORENA NAVARRO DAVID</t>
  </si>
  <si>
    <t>https://community.secop.gov.co/Public/Tendering/OpportunityDetail/Index?noticeUID=CO1.NTC.7566943&amp;isFromPublicArea=True&amp;isModal=true&amp;asPopupView=true</t>
  </si>
  <si>
    <t>ANT-CPS-20252361</t>
  </si>
  <si>
    <t>JONATAN ENRIQUE RUBIO VERGARA</t>
  </si>
  <si>
    <t>https://community.secop.gov.co/Public/Tendering/OpportunityDetail/Index?noticeUID=CO1.NTC.7562105&amp;isFromPublicArea=True&amp;isModal=true&amp;asPopupView=true</t>
  </si>
  <si>
    <t>ANT-CPS-20252362</t>
  </si>
  <si>
    <t>JHON SNEILER GONZALEZ MARIN</t>
  </si>
  <si>
    <t>https://community.secop.gov.co/Public/Tendering/OpportunityDetail/Index?noticeUID=CO1.NTC.7557414&amp;isFromPublicArea=True&amp;isModal=true&amp;asPopupView=true</t>
  </si>
  <si>
    <t>ANT-CPS-20252363</t>
  </si>
  <si>
    <t>MARIA PAOLA DIAZ DIAZ</t>
  </si>
  <si>
    <t>https://community.secop.gov.co/Public/Tendering/OpportunityDetail/Index?noticeUID=CO1.NTC.7562651&amp;isFromPublicArea=True&amp;isModal=true&amp;asPopupView=true</t>
  </si>
  <si>
    <t>ANT-CPS-20252364</t>
  </si>
  <si>
    <t>ANGELA GARZON CASTAÑEDA</t>
  </si>
  <si>
    <t>https://community.secop.gov.co/Public/Tendering/OpportunityDetail/Index?noticeUID=CO1.NTC.7557395&amp;isFromPublicArea=True&amp;isModal=true&amp;asPopupView=true</t>
  </si>
  <si>
    <t>ANT-CPS-20252365</t>
  </si>
  <si>
    <t>NATALIA LEÓN MURCIA</t>
  </si>
  <si>
    <t>https://community.secop.gov.co/Public/Tendering/OpportunityDetail/Index?noticeUID=CO1.NTC.7557415&amp;isFromPublicArea=True&amp;isModal=true&amp;asPopupView=true</t>
  </si>
  <si>
    <t>ANT-CPS-20252366</t>
  </si>
  <si>
    <t>OSCARINA LACOUTURE SALINA</t>
  </si>
  <si>
    <t>https://community.secop.gov.co/Public/Tendering/OpportunityDetail/Index?noticeUID=CO1.NTC.7559355&amp;isFromPublicArea=True&amp;isModal=true&amp;asPopupView=true</t>
  </si>
  <si>
    <t>ANT-CPS-20252367</t>
  </si>
  <si>
    <t>STEFANY BRISETH MOSCOTE MORALES</t>
  </si>
  <si>
    <t>https://community.secop.gov.co/Public/Tendering/OpportunityDetail/Index?noticeUID=CO1.NTC.7563478&amp;isFromPublicArea=True&amp;isModal=true&amp;asPopupView=true</t>
  </si>
  <si>
    <t>ANT-CPS-20252368</t>
  </si>
  <si>
    <t>DANIEL FELIPE ESPITIA MORENO</t>
  </si>
  <si>
    <t>https://community.secop.gov.co/Public/Tendering/OpportunityDetail/Index?noticeUID=CO1.NTC.7560154&amp;isFromPublicArea=True&amp;isModal=true&amp;asPopupView=true</t>
  </si>
  <si>
    <t>ANT-CPS-20252373</t>
  </si>
  <si>
    <t>KELLY YANINI ACOSTA ALMANZA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</si>
  <si>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</si>
  <si>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https://community.secop.gov.co/Public/Tendering/OpportunityDetail/Index?noticeUID=CO1.NTC.7563069&amp;isFromPublicArea=True&amp;isModal=true&amp;asPopupView=true</t>
  </si>
  <si>
    <t>ANT-CPS-20252374</t>
  </si>
  <si>
    <t>YERALDIN PAOLA FUENTES HERNANDEZ</t>
  </si>
  <si>
    <t>https://community.secop.gov.co/Public/Tendering/OpportunityDetail/Index?noticeUID=CO1.NTC.7563304&amp;isFromPublicArea=True&amp;isModal=true&amp;asPopupView=true</t>
  </si>
  <si>
    <t>ANT-CPS-20252375</t>
  </si>
  <si>
    <t>PAOLA CORTES RODRIGUEZ</t>
  </si>
  <si>
    <t>https://community.secop.gov.co/Public/Tendering/OpportunityDetail/Index?noticeUID=CO1.NTC.7563375&amp;isFromPublicArea=True&amp;isModal=true&amp;asPopupView=true</t>
  </si>
  <si>
    <t>ANT-CPS-20252376</t>
  </si>
  <si>
    <t>ANGEL TOLOSA PONTON</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</si>
  <si>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</si>
  <si>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https://community.secop.gov.co/Public/Tendering/OpportunityDetail/Index?noticeUID=CO1.NTC.7562176&amp;isFromPublicArea=True&amp;isModal=true&amp;asPopupView=true</t>
  </si>
  <si>
    <t>ANT-CPS-20252377</t>
  </si>
  <si>
    <t>DARWIN VILLAREAL TORRES</t>
  </si>
  <si>
    <t>https://community.secop.gov.co/Public/Tendering/OpportunityDetail/Index?noticeUID=CO1.NTC.7561770&amp;isFromPublicArea=True&amp;isModal=true&amp;asPopupView=true</t>
  </si>
  <si>
    <t>ANT-CPS-20252378</t>
  </si>
  <si>
    <t>YEINY KARINA LOPEZ GARCIA</t>
  </si>
  <si>
    <t>https://community.secop.gov.co/Public/Tendering/OpportunityDetail/Index?noticeUID=CO1.NTC.7562560&amp;isFromPublicArea=True&amp;isModal=true&amp;asPopupView=true</t>
  </si>
  <si>
    <t>ANT-CPS-20252379</t>
  </si>
  <si>
    <t>ANDRES ALFONSO LOPEZ RODRIGUEZ</t>
  </si>
  <si>
    <t>https://community.secop.gov.co/Public/Tendering/OpportunityDetail/Index?noticeUID=CO1.NTC.7560701&amp;isFromPublicArea=True&amp;isModal=true&amp;asPopupView=true</t>
  </si>
  <si>
    <t>ANT-CPS-20252380</t>
  </si>
  <si>
    <t>ANA MILENA NEMOCON</t>
  </si>
  <si>
    <t>https://community.secop.gov.co/Public/Tendering/OpportunityDetail/Index?noticeUID=CO1.NTC.7559992&amp;isFromPublicArea=True&amp;isModal=true&amp;asPopupView=true</t>
  </si>
  <si>
    <t>ANT-CPS-20252381</t>
  </si>
  <si>
    <t>ANDRES FELIPE LIZARAZO CAICEDO</t>
  </si>
  <si>
    <t>https://community.secop.gov.co/Public/Tendering/OpportunityDetail/Index?noticeUID=CO1.NTC.7560452&amp;isFromPublicArea=True&amp;isModal=true&amp;asPopupView=true</t>
  </si>
  <si>
    <t>ANT-CPS-20252382</t>
  </si>
  <si>
    <t>ROBERT OIDEN ANDRADE ALVAREZ</t>
  </si>
  <si>
    <t>https://community.secop.gov.co/Public/Tendering/OpportunityDetail/Index?noticeUID=CO1.NTC.7566083&amp;isFromPublicArea=True&amp;isModal=true&amp;asPopupView=true</t>
  </si>
  <si>
    <t>ANT-CPS-20252383</t>
  </si>
  <si>
    <t>ANGELA MARIA HUERTAS DIAZ</t>
  </si>
  <si>
    <t>https://community.secop.gov.co/Public/Tendering/OpportunityDetail/Index?noticeUID=CO1.NTC.7573626&amp;isFromPublicArea=True&amp;isModal=true&amp;asPopupView=true</t>
  </si>
  <si>
    <t>ANT-CPS-20252384</t>
  </si>
  <si>
    <t>ADRIAN FERLEY LOZADA NOCUA</t>
  </si>
  <si>
    <t>https://community.secop.gov.co/Public/Tendering/OpportunityDetail/Index?noticeUID=CO1.NTC.7563226&amp;isFromPublicArea=True&amp;isModal=true&amp;asPopupView=true</t>
  </si>
  <si>
    <t>ANT-CPS-20252385</t>
  </si>
  <si>
    <t>MARIA CAMILA RINCON GARCIA</t>
  </si>
  <si>
    <t>https://community.secop.gov.co/Public/Tendering/OpportunityDetail/Index?noticeUID=CO1.NTC.7564886&amp;isFromPublicArea=True&amp;isModal=true&amp;asPopupView=true</t>
  </si>
  <si>
    <t>ANT-CPS-20252386</t>
  </si>
  <si>
    <t>ALVARO ABDALA ARBOLEDA SALAIMAN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</si>
  <si>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</si>
  <si>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https://community.secop.gov.co/Public/Tendering/OpportunityDetail/Index?noticeUID=CO1.NTC.7565383&amp;isFromPublicArea=True&amp;isModal=true&amp;asPopupView=true</t>
  </si>
  <si>
    <t>ANT-CPS-20252387</t>
  </si>
  <si>
    <t>SOLANYI VANESSA ORDOÑEZ MENESES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</si>
  <si>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</si>
  <si>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https://community.secop.gov.co/Public/Tendering/OpportunityDetail/Index?noticeUID=CO1.NTC.7568771&amp;isFromPublicArea=True&amp;isModal=true&amp;asPopupView=true</t>
  </si>
  <si>
    <t>ANT-CPS-20252388</t>
  </si>
  <si>
    <t>JULIO CESAR CARDONA FARIAS</t>
  </si>
  <si>
    <t>https://community.secop.gov.co/Public/Tendering/OpportunityDetail/Index?noticeUID=CO1.NTC.7563728&amp;isFromPublicArea=True&amp;isModal=true&amp;asPopupView=true</t>
  </si>
  <si>
    <t>ANT-CPS-20252389</t>
  </si>
  <si>
    <t>JULIAN RICARDO BONILLA JIMENEZ</t>
  </si>
  <si>
    <t>https://community.secop.gov.co/Public/Tendering/OpportunityDetail/Index?noticeUID=CO1.NTC.7563611&amp;isFromPublicArea=True&amp;isModal=true&amp;asPopupView=true</t>
  </si>
  <si>
    <t>ANT-CPS-20252390</t>
  </si>
  <si>
    <t>GERMAN DAVID HERNANDEZ ESTEPA</t>
  </si>
  <si>
    <t>https://community.secop.gov.co/Public/Tendering/OpportunityDetail/Index?noticeUID=CO1.NTC.7578144&amp;isFromPublicArea=True&amp;isModal=true&amp;asPopupView=true</t>
  </si>
  <si>
    <t>ANT-CPS-20252391</t>
  </si>
  <si>
    <t>RAINER ORELAC GONZALEZ CALERO</t>
  </si>
  <si>
    <t>PRESTAR SERVICIOS PROFESIONALES PARA EL DESARROLLO DE LASACTIVIDADES DESIGNADAS DENTRO DE LA MISIONALIDAD DE LA AGENCIA NACIONAL DE TIERRAS EN LAS UNIDADES DE GESTIÓN TERRITORIAL EN EL MARCO DE LA REFORMA RURAL INTEGRAL</t>
  </si>
  <si>
    <t>https://community.secop.gov.co/Public/Tendering/OpportunityDetail/Index?noticeUID=CO1.NTC.7577893&amp;isFromPublicArea=True&amp;isModal=true&amp;asPopupView=true</t>
  </si>
  <si>
    <t>ANT-CPS-20252392</t>
  </si>
  <si>
    <t>MONICA MARCELA GUZMAN RAMÍREZ</t>
  </si>
  <si>
    <t>https://community.secop.gov.co/Public/Tendering/OpportunityDetail/Index?noticeUID=CO1.NTC.7574411&amp;isFromPublicArea=True&amp;isModal=true&amp;asPopupView=true</t>
  </si>
  <si>
    <t>ANT-CPS-20252393</t>
  </si>
  <si>
    <t>MARYUDIS CARDONA GUISAO</t>
  </si>
  <si>
    <t>https://community.secop.gov.co/Public/Tendering/OpportunityDetail/Index?noticeUID=CO1.NTC.7582073&amp;isFromPublicArea=True&amp;isModal=true&amp;asPopupView=true</t>
  </si>
  <si>
    <t>ANT-CPS-20252394</t>
  </si>
  <si>
    <t>PAULA DANIELA GUILLOT CARRION</t>
  </si>
  <si>
    <t>https://community.secop.gov.co/Public/Tendering/OpportunityDetail/Index?noticeUID=CO1.NTC.7566064&amp;isFromPublicArea=True&amp;isModal=true&amp;asPopupView=true</t>
  </si>
  <si>
    <t>ANT-CPS-20252395</t>
  </si>
  <si>
    <t>CAMILO ANDRES CASTRO BECERRA</t>
  </si>
  <si>
    <t>https://community.secop.gov.co/Public/Tendering/OpportunityDetail/Index?noticeUID=CO1.NTC.7580996&amp;isFromPublicArea=True&amp;isModal=true&amp;asPopupView=true</t>
  </si>
  <si>
    <t>ANT-CPS-20252396</t>
  </si>
  <si>
    <t>EDGAR MAURICIO JAIMES PEÑA</t>
  </si>
  <si>
    <t>https://community.secop.gov.co/Public/Tendering/OpportunityDetail/Index?noticeUID=CO1.NTC.7566952&amp;isFromPublicArea=True&amp;isModal=true&amp;asPopupView=true</t>
  </si>
  <si>
    <t>ANT-CPS-20252397</t>
  </si>
  <si>
    <t>JAIME ALEXANDER BELLO VIVAS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</si>
  <si>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</si>
  <si>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https://community.secop.gov.co/Public/Tendering/OpportunityDetail/Index?noticeUID=CO1.NTC.7567163&amp;isFromPublicArea=True&amp;isModal=true&amp;asPopupView=true</t>
  </si>
  <si>
    <t>ANT-CPS-20252398</t>
  </si>
  <si>
    <t>MARIA CAMILA ECHEVERRY GARCES</t>
  </si>
  <si>
    <t>https://community.secop.gov.co/Public/Tendering/OpportunityDetail/Index?noticeUID=CO1.NTC.7580979&amp;isFromPublicArea=True&amp;isModal=true&amp;asPopupView=true</t>
  </si>
  <si>
    <t>ANT-CPS-20252399</t>
  </si>
  <si>
    <t>LEIDY VIVIANA TORO</t>
  </si>
  <si>
    <t>https://community.secop.gov.co/Public/Tendering/OpportunityDetail/Index?noticeUID=CO1.NTC.7567276&amp;isFromPublicArea=True&amp;isModal=true&amp;asPopupView=true</t>
  </si>
  <si>
    <t>ANT-CPS-20252400</t>
  </si>
  <si>
    <t>ANDRES FELIPE TOLOZA HERNANDEZ</t>
  </si>
  <si>
    <t>https://community.secop.gov.co/Public/Tendering/OpportunityDetail/Index?noticeUID=CO1.NTC.7567929&amp;isFromPublicArea=True&amp;isModal=true&amp;asPopupView=true</t>
  </si>
  <si>
    <t>ANT-CPS-20252401</t>
  </si>
  <si>
    <t>MARIA FERNANDA VELASCO GONZALEZ</t>
  </si>
  <si>
    <t>https://community.secop.gov.co/Public/Tendering/OpportunityDetail/Index?noticeUID=CO1.NTC.7572993&amp;isFromPublicArea=True&amp;isModal=true&amp;asPopupView=true</t>
  </si>
  <si>
    <t>ANT-CPS-20252402</t>
  </si>
  <si>
    <t xml:space="preserve"> JHON EDUARD HERNANDEZ CARDENAS     </t>
  </si>
  <si>
    <t>https://community.secop.gov.co/Public/Tendering/OpportunityDetail/Index?noticeUID=CO1.NTC.7579508&amp;isFromPublicArea=True&amp;isModal=true&amp;asPopupView=true</t>
  </si>
  <si>
    <t>ANT-CPS-20252403</t>
  </si>
  <si>
    <t>VANESSA CAMILA VILLA ANAYA</t>
  </si>
  <si>
    <t>Prestar sus servicios profesionales en el desarrollo de las actividades derivad 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</si>
  <si>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https://community.secop.gov.co/Public/Tendering/OpportunityDetail/Index?noticeUID=CO1.NTC.7574414&amp;isFromPublicArea=True&amp;isModal=true&amp;asPopupView=true</t>
  </si>
  <si>
    <t>ANT-CPS-20252404</t>
  </si>
  <si>
    <t>ANDRÉS FELIPE PEREZ MORILLO</t>
  </si>
  <si>
    <t>https://community.secop.gov.co/Public/Tendering/OpportunityDetail/Index?noticeUID=CO1.NTC.7574420&amp;isFromPublicArea=True&amp;isModal=true&amp;asPopupView=true</t>
  </si>
  <si>
    <t>ANT-CPS-20252405</t>
  </si>
  <si>
    <t>ALCIDES JUNIOR GONZALEZ CARROLL</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</si>
  <si>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</si>
  <si>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https://community.secop.gov.co/Public/Tendering/OpportunityDetail/Index?noticeUID=CO1.NTC.7570473&amp;isFromPublicArea=True&amp;isModal=true&amp;asPopupView=true</t>
  </si>
  <si>
    <t>ANT-CPS-20252406</t>
  </si>
  <si>
    <t>LEIDY ANDREA GUZMAN CARTAGENA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</si>
  <si>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</si>
  <si>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https://community.secop.gov.co/Public/Tendering/OpportunityDetail/Index?noticeUID=CO1.NTC.7570869&amp;isFromPublicArea=True&amp;isModal=true&amp;asPopupView=true</t>
  </si>
  <si>
    <t>ANT-CPS-20252408</t>
  </si>
  <si>
    <t>JUAN DAVID HURTADO JAIMES</t>
  </si>
  <si>
    <t>https://community.secop.gov.co/Public/Tendering/OpportunityDetail/Index?noticeUID=CO1.NTC.7571935&amp;isFromPublicArea=True&amp;isModal=true&amp;asPopupView=true</t>
  </si>
  <si>
    <t>ANT-CPS-20252409</t>
  </si>
  <si>
    <t>SANTIAGO PATIÑO BEDOYA</t>
  </si>
  <si>
    <t>https://community.secop.gov.co/Public/Tendering/OpportunityDetail/Index?noticeUID=CO1.NTC.7572467&amp;isFromPublicArea=True&amp;isModal=true&amp;asPopupView=true</t>
  </si>
  <si>
    <t>ANT-CPS-20252410</t>
  </si>
  <si>
    <t>BRENDA STEPHANE BELTRAN ROMERO</t>
  </si>
  <si>
    <t>https://community.secop.gov.co/Public/Tendering/OpportunityDetail/Index?noticeUID=CO1.NTC.7571981&amp;isFromPublicArea=True&amp;isModal=true&amp;asPopupView=true</t>
  </si>
  <si>
    <t>ANT-CPS-20252412</t>
  </si>
  <si>
    <t>SORANES ANGARITA VILA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</si>
  <si>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</si>
  <si>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https://community.secop.gov.co/Public/Tendering/OpportunityDetail/Index?noticeUID=CO1.NTC.7567712&amp;isFromPublicArea=True&amp;isModal=true&amp;asPopupView=true</t>
  </si>
  <si>
    <t>ANT-CPS-20252413</t>
  </si>
  <si>
    <t>JUAN CARLOS LEON MEDINA</t>
  </si>
  <si>
    <t>https://community.secop.gov.co/Public/Tendering/OpportunityDetail/Index?noticeUID=CO1.NTC.7567745&amp;isFromPublicArea=True&amp;isModal=true&amp;asPopupView=true</t>
  </si>
  <si>
    <t>ANT-CPS-20252414</t>
  </si>
  <si>
    <t>MARJORIS MANUELA TORRES FONSECA</t>
  </si>
  <si>
    <t>https://community.secop.gov.co/Public/Tendering/OpportunityDetail/Index?noticeUID=CO1.NTC.7589083&amp;isFromPublicArea=True&amp;isModal=true&amp;asPopupView=true</t>
  </si>
  <si>
    <t>ANT-CPS-20252415</t>
  </si>
  <si>
    <t>JAVIER SEGURA TERRAMARE</t>
  </si>
  <si>
    <t>https://community.secop.gov.co/Public/Tendering/OpportunityDetail/Index?noticeUID=CO1.NTC.7569688&amp;isFromPublicArea=True&amp;isModal=true&amp;asPopupView=true</t>
  </si>
  <si>
    <t>ANT-CPS-20252416</t>
  </si>
  <si>
    <t>JHON NICOLAS BENAVIDEZ PARDO</t>
  </si>
  <si>
    <t>https://community.secop.gov.co/Public/Tendering/OpportunityDetail/Index?noticeUID=CO1.NTC.7570026&amp;isFromPublicArea=True&amp;isModal=true&amp;asPopupView=true</t>
  </si>
  <si>
    <t>ANT-CPS-20252417</t>
  </si>
  <si>
    <t>PAOLA ANDREA LANCHEROS OVALLE</t>
  </si>
  <si>
    <t>https://community.secop.gov.co/Public/Tendering/OpportunityDetail/Index?noticeUID=CO1.NTC.7570091&amp;isFromPublicArea=True&amp;isModal=true&amp;asPopupView=true</t>
  </si>
  <si>
    <t>ANT-CPS-20252418</t>
  </si>
  <si>
    <t>NELSON ARTURO GALAN LEAL</t>
  </si>
  <si>
    <t>https://community.secop.gov.co/Public/Tendering/OpportunityDetail/Index?noticeUID=CO1.NTC.7573778&amp;isFromPublicArea=True&amp;isModal=true&amp;asPopupView=true</t>
  </si>
  <si>
    <t>ANT-CPS-20252419</t>
  </si>
  <si>
    <t>JORGE MARIO BORGE TAFUR</t>
  </si>
  <si>
    <t>https://community.secop.gov.co/Public/Tendering/OpportunityDetail/Index?noticeUID=CO1.NTC.7567174&amp;isFromPublicArea=True&amp;isModal=true&amp;asPopupView=true</t>
  </si>
  <si>
    <t>ANT-CPS-20252420</t>
  </si>
  <si>
    <t>ARMANDO HILARIO CAMARGO GIL</t>
  </si>
  <si>
    <t>https://community.secop.gov.co/Public/Tendering/OpportunityDetail/Index?noticeUID=CO1.NTC.7569809&amp;isFromPublicArea=True&amp;isModal=true&amp;asPopupView=true</t>
  </si>
  <si>
    <t>ANT-CPS-20252421</t>
  </si>
  <si>
    <t>LEIDY DANIELA DUARTE DELGADO</t>
  </si>
  <si>
    <t>https://community.secop.gov.co/Public/Tendering/OpportunityDetail/Index?noticeUID=CO1.NTC.7568355&amp;isFromPublicArea=True&amp;isModal=true&amp;asPopupView=true</t>
  </si>
  <si>
    <t>ANT-CPS-20252422</t>
  </si>
  <si>
    <t>SUSAN YULIETH ARIZA ROJAS</t>
  </si>
  <si>
    <t>https://community.secop.gov.co/Public/Tendering/OpportunityDetail/Index?noticeUID=CO1.NTC.7579534&amp;isFromPublicArea=True&amp;isModal=true&amp;asPopupView=true</t>
  </si>
  <si>
    <t>ANT-CPS-20252424</t>
  </si>
  <si>
    <t>VALENTINA DELGADILLO VASQUEZ</t>
  </si>
  <si>
    <t>https://community.secop.gov.co/Public/Tendering/OpportunityDetail/Index?noticeUID=CO1.NTC.7567464&amp;isFromPublicArea=True&amp;isModal=true&amp;asPopupView=true</t>
  </si>
  <si>
    <t>ANT-CPS-20252425</t>
  </si>
  <si>
    <t>DEISY LILIANA CHIQUIZA HERRERA</t>
  </si>
  <si>
    <t>https://community.secop.gov.co/Public/Tendering/OpportunityDetail/Index?noticeUID=CO1.NTC.7568272&amp;isFromPublicArea=True&amp;isModal=true&amp;asPopupView=true</t>
  </si>
  <si>
    <t>ANT-CPS-20252426</t>
  </si>
  <si>
    <t>OMAR FELIPE RAMOS DIAZ</t>
  </si>
  <si>
    <t>https://community.secop.gov.co/Public/Tendering/OpportunityDetail/Index?noticeUID=CO1.NTC.7568701&amp;isFromPublicArea=True&amp;isModal=true&amp;asPopupView=true</t>
  </si>
  <si>
    <t>ANT-CPS-20252427</t>
  </si>
  <si>
    <t>NELSON GUTIERREZ RAMIREZ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</si>
  <si>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</si>
  <si>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https://community.secop.gov.co/Public/Tendering/OpportunityDetail/Index?noticeUID=CO1.NTC.7567119&amp;isFromPublicArea=True&amp;isModal=true&amp;asPopupView=true</t>
  </si>
  <si>
    <t>ANT-CPS-20252428</t>
  </si>
  <si>
    <t>MIGUEL ELIAS RAMOS NORIEGA</t>
  </si>
  <si>
    <t>https://community.secop.gov.co/Public/Tendering/OpportunityDetail/Index?noticeUID=CO1.NTC.7568686&amp;isFromPublicArea=True&amp;isModal=true&amp;asPopupView=true</t>
  </si>
  <si>
    <t>ANT-CPS-20252429</t>
  </si>
  <si>
    <t>YESENIA ELENA CAMPO ARZUAGA</t>
  </si>
  <si>
    <t>https://community.secop.gov.co/Public/Tendering/OpportunityDetail/Index?noticeUID=CO1.NTC.7572568&amp;isFromPublicArea=True&amp;isModal=true&amp;asPopupView=true</t>
  </si>
  <si>
    <t>ANT-CPS-20252430</t>
  </si>
  <si>
    <t>CARLOS ARTURO LOPEZ DIMAS</t>
  </si>
  <si>
    <t>https://community.secop.gov.co/Public/Tendering/OpportunityDetail/Index?noticeUID=CO1.NTC.7567154&amp;isFromPublicArea=True&amp;isModal=true&amp;asPopupView=true</t>
  </si>
  <si>
    <t>ANT-CPS-20252431</t>
  </si>
  <si>
    <t>BRIGITTE YULIANA PUENTES RESTREPO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</si>
  <si>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</si>
  <si>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https://community.secop.gov.co/Public/Tendering/OpportunityDetail/Index?noticeUID=CO1.NTC.7579733&amp;isFromPublicArea=True&amp;isModal=true&amp;asPopupView=true</t>
  </si>
  <si>
    <t>ANT-CPS-20252432</t>
  </si>
  <si>
    <t>WILTON CARMONA HERNANDEZ</t>
  </si>
  <si>
    <t>https://community.secop.gov.co/Public/Tendering/OpportunityDetail/Index?noticeUID=CO1.NTC.7579741&amp;isFromPublicArea=True&amp;isModal=true&amp;asPopupView=true</t>
  </si>
  <si>
    <t>ANT-CPS-20252433</t>
  </si>
  <si>
    <t>YISSEL TATIANA CESPEDES PERAFAN</t>
  </si>
  <si>
    <t>https://community.secop.gov.co/Public/Tendering/OpportunityDetail/Index?noticeUID=CO1.NTC.7568238&amp;isFromPublicArea=True&amp;isModal=true&amp;asPopupView=true</t>
  </si>
  <si>
    <t>ANT-CPS-20252434</t>
  </si>
  <si>
    <t>SOFIA ORFILA PEREZ ERAZO</t>
  </si>
  <si>
    <t>https://community.secop.gov.co/Public/Tendering/OpportunityDetail/Index?noticeUID=CO1.NTC.7570462&amp;isFromPublicArea=True&amp;isModal=true&amp;asPopupView=true</t>
  </si>
  <si>
    <t>ANT-CPS-20252435</t>
  </si>
  <si>
    <t>DEIBY ESTIK VALENCIA CAÑOLA</t>
  </si>
  <si>
    <t>https://community.secop.gov.co/Public/Tendering/OpportunityDetail/Index?noticeUID=CO1.NTC.7580247&amp;isFromPublicArea=True&amp;isModal=true&amp;asPopupView=true</t>
  </si>
  <si>
    <t>ANT-CPS-20252436</t>
  </si>
  <si>
    <t>JOSE GUSTAVO SIERRA RIBON</t>
  </si>
  <si>
    <t>https://community.secop.gov.co/Public/Tendering/OpportunityDetail/Index?noticeUID=CO1.NTC.7590309&amp;isFromPublicArea=True&amp;isModal=true&amp;asPopupView=true</t>
  </si>
  <si>
    <t>ANT-CPS-20252437</t>
  </si>
  <si>
    <t>ANA MARIA GONZALEZ SERNA</t>
  </si>
  <si>
    <t>https://community.secop.gov.co/Public/Tendering/OpportunityDetail/Index?noticeUID=CO1.NTC.7568603&amp;isFromPublicArea=True&amp;isModal=true&amp;asPopupView=true</t>
  </si>
  <si>
    <t>ANT-CPS-20252438</t>
  </si>
  <si>
    <t>LIDA MARCELA CALVACHE QUINAYAS</t>
  </si>
  <si>
    <t>https://community.secop.gov.co/Public/Tendering/OpportunityDetail/Index?noticeUID=CO1.NTC.7575635&amp;isFromPublicArea=True&amp;isModal=true&amp;asPopupView=true</t>
  </si>
  <si>
    <t>ANT-CPS-20252439</t>
  </si>
  <si>
    <t>GERSON WALDYR CAÑON GUTIERREZ</t>
  </si>
  <si>
    <t>https://community.secop.gov.co/Public/Tendering/OpportunityDetail/Index?noticeUID=CO1.NTC.7575643&amp;isFromPublicArea=True&amp;isModal=true&amp;asPopupView=true</t>
  </si>
  <si>
    <t>ANT-CPS-20252440</t>
  </si>
  <si>
    <t>NEILA AMIRA HERNANDEZ VASQUEZ</t>
  </si>
  <si>
    <t>https://community.secop.gov.co/Public/Tendering/OpportunityDetail/Index?noticeUID=CO1.NTC.7575657&amp;isFromPublicArea=True&amp;isModal=true&amp;asPopupView=true</t>
  </si>
  <si>
    <t>ANT-CPS-20252441</t>
  </si>
  <si>
    <t>SANDY PAOLA MARTINEZ JIMENEZ</t>
  </si>
  <si>
    <t>https://community.secop.gov.co/Public/Tendering/OpportunityDetail/Index?noticeUID=CO1.NTC.7575667&amp;isFromPublicArea=True&amp;isModal=true&amp;asPopupView=true</t>
  </si>
  <si>
    <t>ANT-CPS-20252442</t>
  </si>
  <si>
    <t>CAROL XIMENA MORENO GARCIA</t>
  </si>
  <si>
    <t>https://community.secop.gov.co/Public/Tendering/OpportunityDetail/Index?noticeUID=CO1.NTC.7575679&amp;isFromPublicArea=True&amp;isModal=true&amp;asPopupView=true</t>
  </si>
  <si>
    <t>ANT-CPS-20252443</t>
  </si>
  <si>
    <t>SANDRA PATRICIA PAUTT MORALES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</si>
  <si>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</si>
  <si>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https://community.secop.gov.co/Public/Tendering/OpportunityDetail/Index?noticeUID=CO1.NTC.7571804&amp;isFromPublicArea=True&amp;isModal=true&amp;asPopupView=true</t>
  </si>
  <si>
    <t>ANT-CPS-20252444</t>
  </si>
  <si>
    <t>ANDRES DAVID LEON LOZANO</t>
  </si>
  <si>
    <t>https://community.secop.gov.co/Public/Tendering/OpportunityDetail/Index?noticeUID=CO1.NTC.7590381&amp;isFromPublicArea=True&amp;isModal=true&amp;asPopupView=true</t>
  </si>
  <si>
    <t>ANT-CPS-20252445</t>
  </si>
  <si>
    <t>OSCAR ANDRES FONSECA PEREZ</t>
  </si>
  <si>
    <t>https://community.secop.gov.co/Public/Tendering/OpportunityDetail/Index?noticeUID=CO1.NTC.7590357&amp;isFromPublicArea=True&amp;isModal=true&amp;asPopupView=true</t>
  </si>
  <si>
    <t>ANT-CPS-20252446</t>
  </si>
  <si>
    <t>RAUL FELIPE BAQUERO CAMARGO</t>
  </si>
  <si>
    <t>https://community.secop.gov.co/Public/Tendering/OpportunityDetail/Index?noticeUID=CO1.NTC.7590333&amp;isFromPublicArea=True&amp;isModal=true&amp;asPopupView=true</t>
  </si>
  <si>
    <t>ANT-CPS-20252447</t>
  </si>
  <si>
    <t>LUISA FERNANDA MUÑOZ ARENAS</t>
  </si>
  <si>
    <t>https://community.secop.gov.co/Public/Tendering/OpportunityDetail/Index?noticeUID=CO1.NTC.7579771&amp;isFromPublicArea=True&amp;isModal=true&amp;asPopupView=true</t>
  </si>
  <si>
    <t>ANT-CPS-20252448</t>
  </si>
  <si>
    <t>WILLIAM ALEXANDER GONZALEZ</t>
  </si>
  <si>
    <t>PRESTACIÓN DE SERVICIOS
PROFESIONALES PARA LA SUBDIRECCIÓN ADMINISTRATIVA Y FINANCIERA
DE LA AGENCIA NACIONAL DE TIERRAS</t>
  </si>
  <si>
    <t>https://community.secop.gov.co/Public/Tendering/OpportunityDetail/Index?noticeUID=CO1.NTC.7571732&amp;isFromPublicArea=True&amp;isModal=true&amp;asPopupView=true</t>
  </si>
  <si>
    <t>ANT-CPS-20252449</t>
  </si>
  <si>
    <t>SANDER ALEXI FUENTE GUINCHIN</t>
  </si>
  <si>
    <t>https://community.secop.gov.co/Public/Tendering/OpportunityDetail/Index?noticeUID=CO1.NTC.7569979&amp;isFromPublicArea=True&amp;isModal=true&amp;asPopupView=true</t>
  </si>
  <si>
    <t>ANT-CPS-20252453</t>
  </si>
  <si>
    <t>JUAN ESTEBAN CASTAÑO VALENCIA</t>
  </si>
  <si>
    <t>https://community.secop.gov.co/Public/Tendering/OpportunityDetail/Index?noticeUID=CO1.NTC.7582054&amp;isFromPublicArea=True&amp;isModal=true&amp;asPopupView=true</t>
  </si>
  <si>
    <t>ANT-CPS-20252454</t>
  </si>
  <si>
    <t>GUILLERMO ALEXANDER GARZON ORTEGON</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</si>
  <si>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</si>
  <si>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https://community.secop.gov.co/Public/Tendering/OpportunityDetail/Index?noticeUID=CO1.NTC.7590053&amp;isFromPublicArea=True&amp;isModal=true&amp;asPopupView=true</t>
  </si>
  <si>
    <t>ANT-CPS-20252455</t>
  </si>
  <si>
    <t>GINA MARCELA ROJAS HERNANDEZ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</si>
  <si>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</si>
  <si>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https://community.secop.gov.co/Public/Tendering/OpportunityDetail/Index?noticeUID=CO1.NTC.7587140&amp;isFromPublicArea=True&amp;isModal=true&amp;asPopupView=true</t>
  </si>
  <si>
    <t>ANT-CPS-20252457</t>
  </si>
  <si>
    <t>FAINORY PRIETO VERGEL</t>
  </si>
  <si>
    <t>PRESTAR SERVICIOS de apoyo a la gestion a la Subdirección administrativa y financiera de la Agencia Nacional de Tierras</t>
  </si>
  <si>
    <t>https://community.secop.gov.co/Public/Tendering/OpportunityDetail/Index?noticeUID=CO1.NTC.7590483&amp;isFromPublicArea=True&amp;isModal=true&amp;asPopupView=true</t>
  </si>
  <si>
    <t>ANT-CPS-20252458</t>
  </si>
  <si>
    <t>SANDRA SUSANA TRULLO RAMIREZ</t>
  </si>
  <si>
    <t>https://community.secop.gov.co/Public/Tendering/OpportunityDetail/Index?noticeUID=CO1.NTC.7571336&amp;isFromPublicArea=True&amp;isModal=true&amp;asPopupView=true</t>
  </si>
  <si>
    <t>ANT-CPS-20252459</t>
  </si>
  <si>
    <t>LUIS FELIPE GARCIA BELTRAN</t>
  </si>
  <si>
    <t>https://community.secop.gov.co/Public/Tendering/OpportunityDetail/Index?noticeUID=CO1.NTC.7582065&amp;isFromPublicArea=True&amp;isModal=true&amp;asPopupView=true</t>
  </si>
  <si>
    <t>ANT-CPS-20252460</t>
  </si>
  <si>
    <t>JOSE LUIS GIL RODRIGUEZ</t>
  </si>
  <si>
    <t>https://community.secop.gov.co/Public/Tendering/OpportunityDetail/Index?noticeUID=CO1.NTC.7574380&amp;isFromPublicArea=True&amp;isModal=true&amp;asPopupView=true</t>
  </si>
  <si>
    <t>ANT-CPS-20252461</t>
  </si>
  <si>
    <t>JEICOB MAURICIO VERNAZA CARDENAS</t>
  </si>
  <si>
    <t>https://community.secop.gov.co/Public/Tendering/OpportunityDetail/Index?noticeUID=CO1.NTC.7571224&amp;isFromPublicArea=True&amp;isModal=true&amp;asPopupView=true</t>
  </si>
  <si>
    <t>ANT-CPS-20252462</t>
  </si>
  <si>
    <t>MYLADIS LUISINA PINO BUELVAS</t>
  </si>
  <si>
    <t>https://community.secop.gov.co/Public/Tendering/OpportunityDetail/Index?noticeUID=CO1.NTC.7572260&amp;isFromPublicArea=True&amp;isModal=true&amp;asPopupView=true</t>
  </si>
  <si>
    <t>ANT-CPS-20252463</t>
  </si>
  <si>
    <t>WILLIAM GUILLERMO CURVELO SALDOS</t>
  </si>
  <si>
    <t>https://community.secop.gov.co/Public/Tendering/OpportunityDetail/Index?noticeUID=CO1.NTC.7572587&amp;isFromPublicArea=True&amp;isModal=true&amp;asPopupView=true</t>
  </si>
  <si>
    <t>ANT-CPS-20252464</t>
  </si>
  <si>
    <t>OMAR OCTAVIO GONZALEZ ESTRADA</t>
  </si>
  <si>
    <t>https://community.secop.gov.co/Public/Tendering/OpportunityDetail/Index?noticeUID=CO1.NTC.7573347&amp;isFromPublicArea=True&amp;isModal=true&amp;asPopupView=true</t>
  </si>
  <si>
    <t>ANT-CPS-20252465</t>
  </si>
  <si>
    <t>JULIETH ASCANIO TORRES</t>
  </si>
  <si>
    <t>https://community.secop.gov.co/Public/Tendering/OpportunityDetail/Index?noticeUID=CO1.NTC.7578085&amp;isFromPublicArea=True&amp;isModal=true&amp;asPopupView=true</t>
  </si>
  <si>
    <t>ANT-CPS-20252466</t>
  </si>
  <si>
    <t>JULIETH PATRICIA SOTO FIGUEROA</t>
  </si>
  <si>
    <t>https://community.secop.gov.co/Public/Tendering/OpportunityDetail/Index?noticeUID=CO1.NTC.7573932&amp;isFromPublicArea=True&amp;isModal=true&amp;asPopupView=true</t>
  </si>
  <si>
    <t>ANT-CPS-20252467</t>
  </si>
  <si>
    <t>LUIS EDGARDO SARABIA PEDRAZA</t>
  </si>
  <si>
    <t>https://community.secop.gov.co/Public/Tendering/OpportunityDetail/Index?noticeUID=CO1.NTC.7577711&amp;isFromPublicArea=True&amp;isModal=true&amp;asPopupView=true</t>
  </si>
  <si>
    <t>ANT-CPS-20252468</t>
  </si>
  <si>
    <t>FERNANDO PASTRANA LOSADA</t>
  </si>
  <si>
    <t>https://community.secop.gov.co/Public/Tendering/OpportunityDetail/Index?noticeUID=CO1.NTC.7588992&amp;isFromPublicArea=True&amp;isModal=true&amp;asPopupView=true</t>
  </si>
  <si>
    <t>ANT-CPS-20252469</t>
  </si>
  <si>
    <t>JENNIFER CASTRO TORRES</t>
  </si>
  <si>
    <t>https://community.secop.gov.co/Public/Tendering/OpportunityDetail/Index?noticeUID=CO1.NTC.7574389&amp;isFromPublicArea=True&amp;isModal=true&amp;asPopupView=true</t>
  </si>
  <si>
    <t>ANT-CPS-20252470</t>
  </si>
  <si>
    <t>NUBIA VANESSA NIETO ARIZA</t>
  </si>
  <si>
    <t>https://community.secop.gov.co/Public/Tendering/OpportunityDetail/Index?noticeUID=CO1.NTC.7582420&amp;isFromPublicArea=True&amp;isModal=true&amp;asPopupView=true</t>
  </si>
  <si>
    <t>ANT-CPS-20252471</t>
  </si>
  <si>
    <t>MENFRNASIS SALDARRIAGA BURGOS</t>
  </si>
  <si>
    <t>https://community.secop.gov.co/Public/Tendering/OpportunityDetail/Index?noticeUID=CO1.NTC.7572078&amp;isFromPublicArea=True&amp;isModal=true&amp;asPopupView=true</t>
  </si>
  <si>
    <t>ANT-CPS-20252472</t>
  </si>
  <si>
    <t>ZULAY YESSENIA MARTINEZ AMAYA</t>
  </si>
  <si>
    <t>https://community.secop.gov.co/Public/Tendering/OpportunityDetail/Index?noticeUID=CO1.NTC.7576119&amp;isFromPublicArea=True&amp;isModal=true&amp;asPopupView=true</t>
  </si>
  <si>
    <t>ANT-CPS-20252473</t>
  </si>
  <si>
    <t xml:space="preserve">RUSBEIRA BENAVIDES GILON </t>
  </si>
  <si>
    <t>https://community.secop.gov.co/Public/Tendering/OpportunityDetail/Index?noticeUID=CO1.NTC.7575351&amp;isFromPublicArea=True&amp;isModal=true&amp;asPopupView=true</t>
  </si>
  <si>
    <t>ANT-CPS-20252474</t>
  </si>
  <si>
    <t>SERGIO DUVAN VELANDIA CHAVARRO</t>
  </si>
  <si>
    <t>https://community.secop.gov.co/Public/Tendering/OpportunityDetail/Index?noticeUID=CO1.NTC.7580264&amp;isFromPublicArea=True&amp;isModal=true&amp;asPopupView=true</t>
  </si>
  <si>
    <t>ANT-CPS-20252475</t>
  </si>
  <si>
    <t>PABLO ANDRÉS TAUTIVA MONTOYA</t>
  </si>
  <si>
    <t>https://community.secop.gov.co/Public/Tendering/OpportunityDetail/Index?noticeUID=CO1.NTC.7580274&amp;isFromPublicArea=True&amp;isModal=true&amp;asPopupView=true</t>
  </si>
  <si>
    <t>ANT-CPS-20252476</t>
  </si>
  <si>
    <t>CAMILO ANDRES BLANCO LEON</t>
  </si>
  <si>
    <t>https://community.secop.gov.co/Public/Tendering/OpportunityDetail/Index?noticeUID=CO1.NTC.7580281&amp;isFromPublicArea=True&amp;isModal=true&amp;asPopupView=true</t>
  </si>
  <si>
    <t>ANT-CPS-20252477</t>
  </si>
  <si>
    <t>VIVIANA GUTIERREZ HURTADO</t>
  </si>
  <si>
    <t>https://community.secop.gov.co/Public/Tendering/OpportunityDetail/Index?noticeUID=CO1.NTC.7577746&amp;isFromPublicArea=True&amp;isModal=true&amp;asPopupView=true</t>
  </si>
  <si>
    <t>ANT-CPS-20252478</t>
  </si>
  <si>
    <t>ALEJANDRA DE LAS MERCEDES BUITRAGO SALAMANCA</t>
  </si>
  <si>
    <t>https://community.secop.gov.co/Public/Tendering/OpportunityDetail/Index?noticeUID=CO1.NTC.7570949&amp;isFromPublicArea=True&amp;isModal=true&amp;asPopupView=true</t>
  </si>
  <si>
    <t>ANT-CPS-20252479</t>
  </si>
  <si>
    <t>JURIETH STEFANIE BENITEZ CAMPO</t>
  </si>
  <si>
    <t>https://community.secop.gov.co/Public/Tendering/OpportunityDetail/Index?noticeUID=CO1.NTC.7575439&amp;isFromPublicArea=True&amp;isModal=true&amp;asPopupView=true</t>
  </si>
  <si>
    <t>ANT-CPS-20252482</t>
  </si>
  <si>
    <t>YESENIA ALEJANDRA PUENTES PUENTES</t>
  </si>
  <si>
    <t>https://community.secop.gov.co/Public/Tendering/OpportunityDetail/Index?noticeUID=CO1.NTC.7580294&amp;isFromPublicArea=True&amp;isModal=true&amp;asPopupView=true</t>
  </si>
  <si>
    <t>ANT-CPS-20252483</t>
  </si>
  <si>
    <t>CESAR MAURICIO MANCERA BELTRAN</t>
  </si>
  <si>
    <t>https://community.secop.gov.co/Public/Tendering/OpportunityDetail/Index?noticeUID=CO1.NTC.7575116&amp;isFromPublicArea=True&amp;isModal=true&amp;asPopupView=true</t>
  </si>
  <si>
    <t>ANT-CPS-20252484</t>
  </si>
  <si>
    <t>ALEJANDRO GIRALDO DAVILA</t>
  </si>
  <si>
    <t>https://community.secop.gov.co/Public/Tendering/OpportunityDetail/Index?noticeUID=CO1.NTC.7576140&amp;isFromPublicArea=True&amp;isModal=true&amp;asPopupView=true</t>
  </si>
  <si>
    <t>ANT-CPS-20252485</t>
  </si>
  <si>
    <t>ANGELA MARIA ORTIZ BRAVO</t>
  </si>
  <si>
    <t>https://community.secop.gov.co/Public/Tendering/OpportunityDetail/Index?noticeUID=CO1.NTC.7576151&amp;isFromPublicArea=True&amp;isModal=true&amp;asPopupView=true</t>
  </si>
  <si>
    <t>ANT-CPS-20252486</t>
  </si>
  <si>
    <t>FERNANDO EDMUNDO MENESES</t>
  </si>
  <si>
    <t>https://community.secop.gov.co/Public/Tendering/OpportunityDetail/Index?noticeUID=CO1.NTC.7576166&amp;isFromPublicArea=True&amp;isModal=true&amp;asPopupView=true</t>
  </si>
  <si>
    <t>ANT-CPS-20252487</t>
  </si>
  <si>
    <t>ALEJANDRO TORRES GONZALEZ</t>
  </si>
  <si>
    <t>https://community.secop.gov.co/Public/Tendering/OpportunityDetail/Index?noticeUID=CO1.NTC.7576183&amp;isFromPublicArea=True&amp;isModal=true&amp;asPopupView=true</t>
  </si>
  <si>
    <t>ANT-CPS-20252488</t>
  </si>
  <si>
    <t>DANIELA DEL PILAR GAITAN GARZON</t>
  </si>
  <si>
    <t>https://community.secop.gov.co/Public/Tendering/OpportunityDetail/Index?noticeUID=CO1.NTC.7584043&amp;isFromPublicArea=True&amp;isModal=true&amp;asPopupView=true</t>
  </si>
  <si>
    <t>ANT-CPS-20252490</t>
  </si>
  <si>
    <t>ERIKA MARIBEL CANCIMANCE LOPEZ</t>
  </si>
  <si>
    <t>https://community.secop.gov.co/Public/Tendering/OpportunityDetail/Index?noticeUID=CO1.NTC.7576320&amp;isFromPublicArea=True&amp;isModal=true&amp;asPopupView=true</t>
  </si>
  <si>
    <t>ANT-CPS-20252491</t>
  </si>
  <si>
    <t>ALEJANDRO VALENCIA VILLA</t>
  </si>
  <si>
    <t>https://community.secop.gov.co/Public/Tendering/OpportunityDetail/Index?noticeUID=CO1.NTC.7579572&amp;isFromPublicArea=True&amp;isModal=true&amp;asPopupView=true</t>
  </si>
  <si>
    <t>ANT-CPS-20252492</t>
  </si>
  <si>
    <t>VIVIANA SOLANO FAJARDO</t>
  </si>
  <si>
    <t>https://community.secop.gov.co/Public/Tendering/OpportunityDetail/Index?noticeUID=CO1.NTC.7581126&amp;isFromPublicArea=True&amp;isModal=true&amp;asPopupView=true</t>
  </si>
  <si>
    <t>ANT-CPS-20252493</t>
  </si>
  <si>
    <t>IVÁN DARÍO QUINTERO ARTEAGA</t>
  </si>
  <si>
    <t>PRESTAR SERVICIOS PROFESIONALES PARA EL DESARROLLO DE LAS ACTIVIDADES DESIGNADAS DENTRO DE LA MISIONALIDAD DE LA DIRECCIÓN DE ACCESO A TIERRAS DE LA AGENCIA NACIONAL DE TIERRAS EN EL MARCO DE LA REFORMA RURAL INTEGRALRURAL INTEGRAL</t>
  </si>
  <si>
    <t>https://community.secop.gov.co/Public/Tendering/OpportunityDetail/Index?noticeUID=CO1.NTC.7581135&amp;isFromPublicArea=True&amp;isModal=true&amp;asPopupView=true</t>
  </si>
  <si>
    <t>ANT-CPS-20252494</t>
  </si>
  <si>
    <t>VANESSA HERNANDEZ BEDOYA</t>
  </si>
  <si>
    <t>https://community.secop.gov.co/Public/Tendering/OpportunityDetail/Index?noticeUID=CO1.NTC.7581145&amp;isFromPublicArea=True&amp;isModal=true&amp;asPopupView=true</t>
  </si>
  <si>
    <t>ANT-CPS-20252495</t>
  </si>
  <si>
    <t>LAURA VANESA NIÑO VELASQUEZ</t>
  </si>
  <si>
    <t>https://community.secop.gov.co/Public/Tendering/OpportunityDetail/Index?noticeUID=CO1.NTC.7581152&amp;isFromPublicArea=True&amp;isModal=true&amp;asPopupView=true</t>
  </si>
  <si>
    <t>ANT-CPS-20252496</t>
  </si>
  <si>
    <t>ANA DELIA PATIÑO MONTOYA</t>
  </si>
  <si>
    <t>https://community.secop.gov.co/Public/Tendering/OpportunityDetail/Index?noticeUID=CO1.NTC.7581159&amp;isFromPublicArea=True&amp;isModal=true&amp;asPopupView=true</t>
  </si>
  <si>
    <t>ANT-CPS-20252497</t>
  </si>
  <si>
    <t>ALEJANDRA CAROLINA SATIZABAL MUTIZ</t>
  </si>
  <si>
    <t>https://community.secop.gov.co/Public/Tendering/OpportunityDetail/Index?noticeUID=CO1.NTC.7577097&amp;isFromPublicArea=True&amp;isModal=true&amp;asPopupView=true</t>
  </si>
  <si>
    <t>ANT-CPS-20252498</t>
  </si>
  <si>
    <t>OSCAR CAMILO SANCHEZ GAVIRIA</t>
  </si>
  <si>
    <t>https://community.secop.gov.co/Public/Tendering/OpportunityDetail/Index?noticeUID=CO1.NTC.7578511&amp;isFromPublicArea=True&amp;isModal=true&amp;asPopupView=true</t>
  </si>
  <si>
    <t>ANT-CPS-20252499</t>
  </si>
  <si>
    <t>YUDI MARCELA ZUÑIGA DAZA</t>
  </si>
  <si>
    <t>https://community.secop.gov.co/Public/Tendering/OpportunityDetail/Index?noticeUID=CO1.NTC.7587612&amp;isFromPublicArea=True&amp;isModal=true&amp;asPopupView=true</t>
  </si>
  <si>
    <t>ANT-CPS-20252500</t>
  </si>
  <si>
    <t>PAOLA ANDREA ALMEIDA GOMEZ</t>
  </si>
  <si>
    <t>https://community.secop.gov.co/Public/Tendering/OpportunityDetail/Index?noticeUID=CO1.NTC.7577984&amp;isFromPublicArea=True&amp;isModal=true&amp;asPopupView=true</t>
  </si>
  <si>
    <t>ANT-CPS-20252501</t>
  </si>
  <si>
    <t>VIVIAN KATHERINE CARDENAS HERNANDEZ</t>
  </si>
  <si>
    <t>https://community.secop.gov.co/Public/Tendering/OpportunityDetail/Index?noticeUID=CO1.NTC.7581337&amp;isFromPublicArea=True&amp;isModal=true&amp;asPopupView=true</t>
  </si>
  <si>
    <t>ANT-CPS-20252502</t>
  </si>
  <si>
    <t>CLAUDIA MALAVER MONTAÑEZ</t>
  </si>
  <si>
    <t>https://community.secop.gov.co/Public/Tendering/OpportunityDetail/Index?noticeUID=CO1.NTC.7581347&amp;isFromPublicArea=True&amp;isModal=true&amp;asPopupView=true</t>
  </si>
  <si>
    <t>ANT-CPS-20252503</t>
  </si>
  <si>
    <t>BRUNO ALBERTO DE LA OSSA CERRA</t>
  </si>
  <si>
    <t>https://community.secop.gov.co/Public/Tendering/OpportunityDetail/Index?noticeUID=CO1.NTC.7589148&amp;isFromPublicArea=True&amp;isModal=true&amp;asPopupView=true</t>
  </si>
  <si>
    <t>ANT-CPS-20252504</t>
  </si>
  <si>
    <t>CAROLINA ISABEL CARDENAS ARRIETA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</si>
  <si>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</si>
  <si>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https://community.secop.gov.co/Public/Tendering/OpportunityDetail/Index?noticeUID=CO1.NTC.7583809&amp;isFromPublicArea=True&amp;isModal=true&amp;asPopupView=true</t>
  </si>
  <si>
    <t>ANT-CPS-20252505</t>
  </si>
  <si>
    <t>GENY ROCIO MURCIA CAMACHO</t>
  </si>
  <si>
    <t>https://community.secop.gov.co/Public/Tendering/OpportunityDetail/Index?noticeUID=CO1.NTC.7579639&amp;isFromPublicArea=True&amp;isModal=true&amp;asPopupView=true</t>
  </si>
  <si>
    <t>ANT-CPS-20252506</t>
  </si>
  <si>
    <t>JHONATTAN ALBERT LOPEZ GONZALEZ</t>
  </si>
  <si>
    <t>https://community.secop.gov.co/Public/Tendering/OpportunityDetail/Index?noticeUID=CO1.NTC.7579654&amp;isFromPublicArea=True&amp;isModal=true&amp;asPopupView=true</t>
  </si>
  <si>
    <t>ANT-CPS-20252507</t>
  </si>
  <si>
    <t xml:space="preserve"> ERWIN ALI LÓPEZ MEDINA</t>
  </si>
  <si>
    <t>https://community.secop.gov.co/Public/Tendering/OpportunityDetail/Index?noticeUID=CO1.NTC.7579674&amp;isFromPublicArea=True&amp;isModal=true&amp;asPopupView=true</t>
  </si>
  <si>
    <t>ANT-CPS-20252508</t>
  </si>
  <si>
    <t>ANA CRISTINA BURBANO MENESES</t>
  </si>
  <si>
    <t>https://community.secop.gov.co/Public/Tendering/OpportunityDetail/Index?noticeUID=CO1.NTC.7580011&amp;isFromPublicArea=True&amp;isModal=true&amp;asPopupView=true</t>
  </si>
  <si>
    <t>ANT-CPS-20252509</t>
  </si>
  <si>
    <t>JHON FREDDY RESTREPO SOLORZANO</t>
  </si>
  <si>
    <t>https://community.secop.gov.co/Public/Tendering/OpportunityDetail/Index?noticeUID=CO1.NTC.7584047&amp;isFromPublicArea=True&amp;isModal=true&amp;asPopupView=true</t>
  </si>
  <si>
    <t>ANT-CPS-20252510</t>
  </si>
  <si>
    <t>JAIRO ANDRES PEREZ QUINTANA</t>
  </si>
  <si>
    <t>https://community.secop.gov.co/Public/Tendering/OpportunityDetail/Index?noticeUID=CO1.NTC.7587830&amp;isFromPublicArea=True&amp;isModal=true&amp;asPopupView=true</t>
  </si>
  <si>
    <t>ANT-CPS-20252511</t>
  </si>
  <si>
    <t>FREDERICK LACHAUSSE SAENZ</t>
  </si>
  <si>
    <t>https://community.secop.gov.co/Public/Tendering/OpportunityDetail/Index?noticeUID=CO1.NTC.7588578&amp;isFromPublicArea=True&amp;isModal=true&amp;asPopupView=true</t>
  </si>
  <si>
    <t>ANT-CPS-20252512</t>
  </si>
  <si>
    <t>WILDER JAMITH MENESES BOLAÑOS</t>
  </si>
  <si>
    <t>https://community.secop.gov.co/Public/Tendering/OpportunityDetail/Index?noticeUID=CO1.NTC.7590327&amp;isFromPublicArea=True&amp;isModal=true&amp;asPopupView=true</t>
  </si>
  <si>
    <t>ANT-CPS-20252513</t>
  </si>
  <si>
    <t>LILIANA PATRICIA RODRIGUEZ PERNETT</t>
  </si>
  <si>
    <t>https://community.secop.gov.co/Public/Tendering/OpportunityDetail/Index?noticeUID=CO1.NTC.7588535&amp;isFromPublicArea=True&amp;isModal=true&amp;asPopupView=true</t>
  </si>
  <si>
    <t>ANT-CPS-20252514</t>
  </si>
  <si>
    <t>LINA SOLVEY BOGOYA BURGOS</t>
  </si>
  <si>
    <t>https://community.secop.gov.co/Public/Tendering/OpportunityDetail/Index?noticeUID=CO1.NTC.7580118&amp;isFromPublicArea=True&amp;isModal=true&amp;asPopupView=true</t>
  </si>
  <si>
    <t>ANT-CPS-20252515</t>
  </si>
  <si>
    <t>OSBEL RODRIGUEZ CARRISALES</t>
  </si>
  <si>
    <t>https://community.secop.gov.co/Public/Tendering/OpportunityDetail/Index?noticeUID=CO1.NTC.7580787&amp;isFromPublicArea=True&amp;isModal=true&amp;asPopupView=true</t>
  </si>
  <si>
    <t>ANT-CPS-20252516</t>
  </si>
  <si>
    <t>JHERSON ALEXANDER MORENO MORA</t>
  </si>
  <si>
    <t>https://community.secop.gov.co/Public/Tendering/OpportunityDetail/Index?noticeUID=CO1.NTC.7580338&amp;isFromPublicArea=True&amp;isModal=true&amp;asPopupView=true</t>
  </si>
  <si>
    <t>ANT-CPS-20252517</t>
  </si>
  <si>
    <t>JOHANA MARCELA ARRUBLA MONTOYA</t>
  </si>
  <si>
    <t>https://community.secop.gov.co/Public/Tendering/OpportunityDetail/Index?noticeUID=CO1.NTC.7580371&amp;isFromPublicArea=True&amp;isModal=true&amp;asPopupView=true</t>
  </si>
  <si>
    <t>ANT-CPS-20252518</t>
  </si>
  <si>
    <t>LILIANA PATRICIA ROJAS RAMIREZ</t>
  </si>
  <si>
    <t>https://community.secop.gov.co/Public/Tendering/OpportunityDetail/Index?noticeUID=CO1.NTC.7580380&amp;isFromPublicArea=True&amp;isModal=true&amp;asPopupView=true</t>
  </si>
  <si>
    <t>ANT-CPS-20252519</t>
  </si>
  <si>
    <t>MARIA PAZ DE LA HOZ</t>
  </si>
  <si>
    <t>https://community.secop.gov.co/Public/Tendering/OpportunityDetail/Index?noticeUID=CO1.NTC.7587922&amp;isFromPublicArea=True&amp;isModal=true&amp;asPopupView=true</t>
  </si>
  <si>
    <t>ANT-CPS-20252520</t>
  </si>
  <si>
    <t>KAREN LIZETH ARMERO ZEMANATE</t>
  </si>
  <si>
    <t>https://community.secop.gov.co/Public/Tendering/OpportunityDetail/Index?noticeUID=CO1.NTC.7588315&amp;isFromPublicArea=True&amp;isModal=true&amp;asPopupView=true</t>
  </si>
  <si>
    <t>ANT-CPS-20252521</t>
  </si>
  <si>
    <t>CHARLES MEY POLO GARRIDO</t>
  </si>
  <si>
    <t>https://community.secop.gov.co/Public/Tendering/OpportunityDetail/Index?noticeUID=CO1.NTC.7591066&amp;isFromPublicArea=True&amp;isModal=true&amp;asPopupView=true</t>
  </si>
  <si>
    <t>ANT-CPS-20252522</t>
  </si>
  <si>
    <t>HAROLD FABIAN CHAVEZ GONZALEZ</t>
  </si>
  <si>
    <t>https://community.secop.gov.co/Public/Tendering/OpportunityDetail/Index?noticeUID=CO1.NTC.7581207&amp;isFromPublicArea=True&amp;isModal=true&amp;asPopupView=true</t>
  </si>
  <si>
    <t>ANT-CPS-20252523</t>
  </si>
  <si>
    <t>DIANA ISABEL ACOSTA HERNANDEZ</t>
  </si>
  <si>
    <t>https://community.secop.gov.co/Public/Tendering/OpportunityDetail/Index?noticeUID=CO1.NTC.7581228&amp;isFromPublicArea=True&amp;isModal=true&amp;asPopupView=true</t>
  </si>
  <si>
    <t>ANT-CPS-20252524</t>
  </si>
  <si>
    <t>YOMEIDA ELJADUE ISAZA</t>
  </si>
  <si>
    <t>https://community.secop.gov.co/Public/Tendering/OpportunityDetail/Index?noticeUID=CO1.NTC.7581240&amp;isFromPublicArea=True&amp;isModal=true&amp;asPopupView=true</t>
  </si>
  <si>
    <t>ANT-CPS-20252525</t>
  </si>
  <si>
    <t>BRAYAN ANDRES CAVIELES MARIN</t>
  </si>
  <si>
    <t>https://community.secop.gov.co/Public/Tendering/OpportunityDetail/Index?noticeUID=CO1.NTC.7580419&amp;isFromPublicArea=True&amp;isModal=true&amp;asPopupView=true</t>
  </si>
  <si>
    <t>ANT-CPS-20252526</t>
  </si>
  <si>
    <t>NATALIA BRITO VARGAS</t>
  </si>
  <si>
    <t>https://community.secop.gov.co/Public/Tendering/OpportunityDetail/Index?noticeUID=CO1.NTC.7580826&amp;isFromPublicArea=True&amp;isModal=true&amp;asPopupView=true</t>
  </si>
  <si>
    <t>ANT-CPS-20252527</t>
  </si>
  <si>
    <t>YANNIS LEONEL MOSCOTE CASTILLO</t>
  </si>
  <si>
    <t>https://community.secop.gov.co/Public/Tendering/OpportunityDetail/Index?noticeUID=CO1.NTC.7580833&amp;isFromPublicArea=True&amp;isModal=true&amp;asPopupView=true</t>
  </si>
  <si>
    <t>ANT-CPS-20252528</t>
  </si>
  <si>
    <t>JAIRO ENRIQUE ROJAS MENDEZ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</si>
  <si>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</si>
  <si>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https://community.secop.gov.co/Public/Tendering/OpportunityDetail/Index?noticeUID=CO1.NTC.7580400&amp;isFromPublicArea=True&amp;isModal=true&amp;asPopupView=true</t>
  </si>
  <si>
    <t>ANT-CPS-20252529</t>
  </si>
  <si>
    <t>JORGE JUNIOR CONTRERAS ALVAREZ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</si>
  <si>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</si>
  <si>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https://community.secop.gov.co/Public/Tendering/OpportunityDetail/Index?noticeUID=CO1.NTC.7580919&amp;isFromPublicArea=True&amp;isModal=true&amp;asPopupView=true</t>
  </si>
  <si>
    <t>ANT-CPS-20252530</t>
  </si>
  <si>
    <t>LEICY LUENGAS PEÑA</t>
  </si>
  <si>
    <t>https://community.secop.gov.co/Public/Tendering/OpportunityDetail/Index?noticeUID=CO1.NTC.7580941&amp;isFromPublicArea=True&amp;isModal=true&amp;asPopupView=true</t>
  </si>
  <si>
    <t>ANT-CPS-20252531</t>
  </si>
  <si>
    <t>GIOVANNA ISABEL AGUDELO CORDOBA</t>
  </si>
  <si>
    <t>https://community.secop.gov.co/Public/Tendering/OpportunityDetail/Index?noticeUID=CO1.NTC.7580793&amp;isFromPublicArea=True&amp;isModal=true&amp;asPopupView=true</t>
  </si>
  <si>
    <t>ANT-CPS-20252532</t>
  </si>
  <si>
    <t>EDGAR DAVID RODRIGUEZ ESTEBAN</t>
  </si>
  <si>
    <t>https://community.secop.gov.co/Public/Tendering/OpportunityDetail/Index?noticeUID=CO1.NTC.7590231&amp;isFromPublicArea=True&amp;isModal=true&amp;asPopupView=true</t>
  </si>
  <si>
    <t>ANT-CPS-20252533</t>
  </si>
  <si>
    <t>JUAN PABLO QUINTERO RAMIREZ</t>
  </si>
  <si>
    <t>https://community.secop.gov.co/Public/Tendering/OpportunityDetail/Index?noticeUID=CO1.NTC.7581250&amp;isFromPublicArea=True&amp;isModal=true&amp;asPopupView=true</t>
  </si>
  <si>
    <t>ANT-CPS-20252534</t>
  </si>
  <si>
    <t>NICOLAS VALENZUELA BAUTISTA</t>
  </si>
  <si>
    <t>https://community.secop.gov.co/Public/Tendering/OpportunityDetail/Index?noticeUID=CO1.NTC.7581915&amp;isFromPublicArea=True&amp;isModal=true&amp;asPopupView=true</t>
  </si>
  <si>
    <t>ANT-CPS-20252535</t>
  </si>
  <si>
    <t>MANUELA ERIKA AMORTEGUI AGUIRRE</t>
  </si>
  <si>
    <t>https://community.secop.gov.co/Public/Tendering/OpportunityDetail/Index?noticeUID=CO1.NTC.7581918&amp;isFromPublicArea=True&amp;isModal=true&amp;asPopupView=true</t>
  </si>
  <si>
    <t>ANT-CPS-20252536</t>
  </si>
  <si>
    <t>MELISSA HELENA MARTINEZ PARODI</t>
  </si>
  <si>
    <t>https://community.secop.gov.co/Public/Tendering/OpportunityDetail/Index?noticeUID=CO1.NTC.7581923&amp;isFromPublicArea=True&amp;isModal=true&amp;asPopupView=true</t>
  </si>
  <si>
    <t>ANT-CPS-20252537</t>
  </si>
  <si>
    <t>YURI CRISTINA CHILITO CHILITO</t>
  </si>
  <si>
    <t>https://community.secop.gov.co/Public/Tendering/OpportunityDetail/Index?noticeUID=CO1.NTC.7581929&amp;isFromPublicArea=True&amp;isModal=true&amp;asPopupView=true</t>
  </si>
  <si>
    <t>ANT-CPS-20252538</t>
  </si>
  <si>
    <t>DIEGO JULIAN RAMIREZ GARCIA</t>
  </si>
  <si>
    <t>https://community.secop.gov.co/Public/Tendering/OpportunityDetail/Index?noticeUID=CO1.NTC.7582312&amp;isFromPublicArea=True&amp;isModal=true&amp;asPopupView=true</t>
  </si>
  <si>
    <t>ANT-CPS-20252539</t>
  </si>
  <si>
    <t>SERY PAOLA LALINDE GALINDO</t>
  </si>
  <si>
    <t>https://community.secop.gov.co/Public/Tendering/OpportunityDetail/Index?noticeUID=CO1.NTC.7582324&amp;isFromPublicArea=True&amp;isModal=true&amp;asPopupView=true</t>
  </si>
  <si>
    <t>ANT-CPS-20252540</t>
  </si>
  <si>
    <t>JHON FREINSD CANO TORRES</t>
  </si>
  <si>
    <t>https://community.secop.gov.co/Public/Tendering/OpportunityDetail/Index?noticeUID=CO1.NTC.7582332&amp;isFromPublicArea=True&amp;isModal=true&amp;asPopupView=true</t>
  </si>
  <si>
    <t>ANT-CPS-20252541</t>
  </si>
  <si>
    <t>HEIDY BIBIANA NIETO TORO</t>
  </si>
  <si>
    <t>https://community.secop.gov.co/Public/Tendering/OpportunityDetail/Index?noticeUID=CO1.NTC.7582341&amp;isFromPublicArea=True&amp;isModal=true&amp;asPopupView=true</t>
  </si>
  <si>
    <t>ANT-CPS-20252542</t>
  </si>
  <si>
    <t>JAVIER RICARDO SÁNCHEZ MOLINA</t>
  </si>
  <si>
    <t>https://community.secop.gov.co/Public/Tendering/OpportunityDetail/Index?noticeUID=CO1.NTC.7582360&amp;isFromPublicArea=True&amp;isModal=true&amp;asPopupView=true</t>
  </si>
  <si>
    <t>ANT-CPS-20252543</t>
  </si>
  <si>
    <t>HEINER OSWALDO ROSAS HERNANDEZ</t>
  </si>
  <si>
    <t>https://community.secop.gov.co/Public/Tendering/OpportunityDetail/Index?noticeUID=CO1.NTC.7582389&amp;isFromPublicArea=True&amp;isModal=true&amp;asPopupView=true</t>
  </si>
  <si>
    <t>ANT-CPS-20252544</t>
  </si>
  <si>
    <t>CARLOS ALBERTO CORTES RIVERA</t>
  </si>
  <si>
    <t>https://community.secop.gov.co/Public/Tendering/OpportunityDetail/Index?noticeUID=CO1.NTC.7581351&amp;isFromPublicArea=True&amp;isModal=true&amp;asPopupView=true</t>
  </si>
  <si>
    <t>ANT-CPS-20252545</t>
  </si>
  <si>
    <t>JAIRO DAVID GRANDE MEDINA</t>
  </si>
  <si>
    <t>https://community.secop.gov.co/Public/Tendering/OpportunityDetail/Index?noticeUID=CO1.NTC.7589208&amp;isFromPublicArea=True&amp;isModal=true&amp;asPopupView=true</t>
  </si>
  <si>
    <t>ANT-CPS-20252546</t>
  </si>
  <si>
    <t>JAIRO GABRIEL TIMANA QUISOBONI</t>
  </si>
  <si>
    <t>https://community.secop.gov.co/Public/Tendering/OpportunityDetail/Index?noticeUID=CO1.NTC.7589512&amp;isFromPublicArea=True&amp;isModal=true&amp;asPopupView=true</t>
  </si>
  <si>
    <t>ANT-CPS-20252548</t>
  </si>
  <si>
    <t>DIEGO ALEJANDRO PINZON</t>
  </si>
  <si>
    <t>https://community.secop.gov.co/Public/Tendering/OpportunityDetail/Index?noticeUID=CO1.NTC.7588542&amp;isFromPublicArea=True&amp;isModal=true&amp;asPopupView=true</t>
  </si>
  <si>
    <t>ANT-CPS-20252549</t>
  </si>
  <si>
    <t xml:space="preserve">HEYMER DIAZ PERALTA </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</si>
  <si>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</si>
  <si>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https://community.secop.gov.co/Public/Tendering/OpportunityDetail/Index?noticeUID=CO1.NTC.7587285&amp;isFromPublicArea=True&amp;isModal=true&amp;asPopupView=true</t>
  </si>
  <si>
    <t>ANT-CPS-20252550</t>
  </si>
  <si>
    <t xml:space="preserve">ARISTIDES DE JESUS DIAZ GONZALEZ    </t>
  </si>
  <si>
    <t>https://community.secop.gov.co/Public/Tendering/OpportunityDetail/Index?noticeUID=CO1.NTC.7587417&amp;isFromPublicArea=True&amp;isModal=true&amp;asPopupView=true</t>
  </si>
  <si>
    <t>ANT-CPS-20252551</t>
  </si>
  <si>
    <t>NADIN ELIAS AREVALO AVENDAÑO</t>
  </si>
  <si>
    <t>https://community.secop.gov.co/Public/Tendering/OpportunityDetail/Index?noticeUID=CO1.NTC.7608479&amp;isFromPublicArea=True&amp;isModal=true&amp;asPopupView=true</t>
  </si>
  <si>
    <t>ANT-CPS-20252552</t>
  </si>
  <si>
    <t xml:space="preserve">ROSA FERNANDA GOMEZ YARURO </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</si>
  <si>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</si>
  <si>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https://community.secop.gov.co/Public/Tendering/OpportunityDetail/Index?noticeUID=CO1.NTC.7584965&amp;isFromPublicArea=True&amp;isModal=true&amp;asPopupView=true</t>
  </si>
  <si>
    <t>ANT-CPS-20252553</t>
  </si>
  <si>
    <t>SOFIA TERESA DE JESUS BARRIOS ACOSTA</t>
  </si>
  <si>
    <t>https://community.secop.gov.co/Public/Tendering/OpportunityDetail/Index?noticeUID=CO1.NTC.7585952&amp;isFromPublicArea=True&amp;isModal=true&amp;asPopupView=true</t>
  </si>
  <si>
    <t>ANT-CPS-20252554</t>
  </si>
  <si>
    <t>JUAN PABLO RESTREPO VELEZ</t>
  </si>
  <si>
    <t>https://community.secop.gov.co/Public/Tendering/OpportunityDetail/Index?noticeUID=CO1.NTC.7586976&amp;isFromPublicArea=True&amp;isModal=true&amp;asPopupView=true</t>
  </si>
  <si>
    <t>ANT-CPS-20252556</t>
  </si>
  <si>
    <t>LINDA KATERIN MALDONADO ORDOÑEZ</t>
  </si>
  <si>
    <t>https://community.secop.gov.co/Public/Tendering/OpportunityDetail/Index?noticeUID=CO1.NTC.7586671&amp;isFromPublicArea=True&amp;isModal=true&amp;asPopupView=true</t>
  </si>
  <si>
    <t>ANT-CPS-20252557</t>
  </si>
  <si>
    <t>PEDRO ANTONIO GUTIERREZ PIÑERES</t>
  </si>
  <si>
    <t>https://community.secop.gov.co/Public/Tendering/OpportunityDetail/Index?noticeUID=CO1.NTC.7587237&amp;isFromPublicArea=True&amp;isModal=true&amp;asPopupView=true</t>
  </si>
  <si>
    <t>ANT-CPS-20252558</t>
  </si>
  <si>
    <t>SERGIO FERNANDO RIVERA ARIAS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</si>
  <si>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</si>
  <si>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https://community.secop.gov.co/Public/Tendering/OpportunityDetail/Index?noticeUID=CO1.NTC.7587292&amp;isFromPublicArea=True&amp;isModal=true&amp;asPopupView=true</t>
  </si>
  <si>
    <t>ANT-CPS-20252559</t>
  </si>
  <si>
    <t>FRANCISCO JAVIER GARCIA DUQUE</t>
  </si>
  <si>
    <t>https://community.secop.gov.co/Public/Tendering/OpportunityDetail/Index?noticeUID=CO1.NTC.7588527&amp;isFromPublicArea=True&amp;isModal=true&amp;asPopupView=true</t>
  </si>
  <si>
    <t>ANT-CPS-20252560</t>
  </si>
  <si>
    <t>MARÍA ANGÉLICA ÁLVAREZ GÓNGORA</t>
  </si>
  <si>
    <t>https://community.secop.gov.co/Public/Tendering/OpportunityDetail/Index?noticeUID=CO1.NTC.7587800&amp;isFromPublicArea=True&amp;isModal=true&amp;asPopupView=true</t>
  </si>
  <si>
    <t>ANT-CPS-20252561</t>
  </si>
  <si>
    <t>ORISTELA BRITO DAZA</t>
  </si>
  <si>
    <t>https://community.secop.gov.co/Public/Tendering/OpportunityDetail/Index?noticeUID=CO1.NTC.7586368&amp;isFromPublicArea=True&amp;isModal=true&amp;asPopupView=true</t>
  </si>
  <si>
    <t>ANT-CPS-20252562</t>
  </si>
  <si>
    <t>WILLIAM ALIRIO MARIN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</si>
  <si>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</si>
  <si>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https://community.secop.gov.co/Public/Tendering/OpportunityDetail/Index?noticeUID=CO1.NTC.7590740&amp;isFromPublicArea=True&amp;isModal=true&amp;asPopupView=true</t>
  </si>
  <si>
    <t>ANT-CPS-20252563</t>
  </si>
  <si>
    <t>ANDRES FELIPE DELGADO PAEZ</t>
  </si>
  <si>
    <t>https://community.secop.gov.co/Public/Tendering/OpportunityDetail/Index?noticeUID=CO1.NTC.7589647&amp;isFromPublicArea=True&amp;isModal=true&amp;asPopupView=true</t>
  </si>
  <si>
    <t>ANT-CPS-20252564</t>
  </si>
  <si>
    <t>JAIME ALEJANDRO MORÓN ROBLES</t>
  </si>
  <si>
    <t>https://community.secop.gov.co/Public/Tendering/OpportunityDetail/Index?noticeUID=CO1.NTC.7590318&amp;isFromPublicArea=True&amp;isModal=true&amp;asPopupView=true</t>
  </si>
  <si>
    <t>ANT-CPS-20252565</t>
  </si>
  <si>
    <t>ELMER HERNAN ROSERO MADROÑERO</t>
  </si>
  <si>
    <t>https://community.secop.gov.co/Public/Tendering/OpportunityDetail/Index?noticeUID=CO1.NTC.7587984&amp;isFromPublicArea=True&amp;isModal=true&amp;asPopupView=true</t>
  </si>
  <si>
    <t>ANT-CPS-20252566</t>
  </si>
  <si>
    <t>DIANA ALEJANDRA BOCANEGRA PATAQUIVA</t>
  </si>
  <si>
    <t>https://community.secop.gov.co/Public/Tendering/OpportunityDetail/Index?noticeUID=CO1.NTC.7589175&amp;isFromPublicArea=True&amp;isModal=true&amp;asPopupView=true</t>
  </si>
  <si>
    <t>ANT-CPS-20252567</t>
  </si>
  <si>
    <t>WALTER ROBINSON HERRERA PEÑA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</si>
  <si>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</si>
  <si>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https://community.secop.gov.co/Public/Tendering/OpportunityDetail/Index?noticeUID=CO1.NTC.7589677&amp;isFromPublicArea=True&amp;isModal=true&amp;asPopupView=true</t>
  </si>
  <si>
    <t>ANT-CPS-20252568</t>
  </si>
  <si>
    <t>ESNEYDER ANDREY ARAQUE GOMEZ</t>
  </si>
  <si>
    <t>https://community.secop.gov.co/Public/Tendering/OpportunityDetail/Index?noticeUID=CO1.NTC.7590783&amp;isFromPublicArea=True&amp;isModal=true&amp;asPopupView=true</t>
  </si>
  <si>
    <t>ANT-CPS-20252569</t>
  </si>
  <si>
    <t>JOSE FERNANDO DELGADO PEINADO</t>
  </si>
  <si>
    <t>https://community.secop.gov.co/Public/Tendering/OpportunityDetail/Index?noticeUID=CO1.NTC.7586081&amp;isFromPublicArea=True&amp;isModal=true&amp;asPopupView=true</t>
  </si>
  <si>
    <t>ANT-CPS-20252570</t>
  </si>
  <si>
    <t>SHIRLEY JOHANA ANACONA RODRIGUEZ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</si>
  <si>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</si>
  <si>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https://community.secop.gov.co/Public/Tendering/OpportunityDetail/Index?noticeUID=CO1.NTC.7591020&amp;isFromPublicArea=True&amp;isModal=true&amp;asPopupView=true</t>
  </si>
  <si>
    <t>ANT-CPS-20252571</t>
  </si>
  <si>
    <t>RUTH BELEN ORTEGA USAMA</t>
  </si>
  <si>
    <t>https://community.secop.gov.co/Public/Tendering/OpportunityDetail/Index?noticeUID=CO1.NTC.7590389&amp;isFromPublicArea=True&amp;isModal=true&amp;asPopupView=true</t>
  </si>
  <si>
    <t>ANT-CPS-20252572</t>
  </si>
  <si>
    <t>JAVER ANDRES ROJAS OSSA</t>
  </si>
  <si>
    <t>https://community.secop.gov.co/Public/Tendering/OpportunityDetail/Index?noticeUID=CO1.NTC.7589540&amp;isFromPublicArea=True&amp;isModal=true&amp;asPopupView=true</t>
  </si>
  <si>
    <t>ANT-CPS-20252573</t>
  </si>
  <si>
    <t>LUIS MIGUEL MORENO VILLAMIL</t>
  </si>
  <si>
    <t>https://community.secop.gov.co/Public/Tendering/OpportunityDetail/Index?noticeUID=CO1.NTC.7602037&amp;isFromPublicArea=True&amp;isModal=true&amp;asPopupView=true</t>
  </si>
  <si>
    <t>ANT-CPS-20252575</t>
  </si>
  <si>
    <t>LENIN ALFONSO MENDOZA TURIZO</t>
  </si>
  <si>
    <t>https://community.secop.gov.co/Public/Tendering/OpportunityDetail/Index?noticeUID=CO1.NTC.7589600&amp;isFromPublicArea=True&amp;isModal=true&amp;asPopupView=true</t>
  </si>
  <si>
    <t>ANT-CPS-20252576</t>
  </si>
  <si>
    <t>LUCAS ANDRES OROZCO SANCENO</t>
  </si>
  <si>
    <t>https://community.secop.gov.co/Public/Tendering/OpportunityDetail/Index?noticeUID=CO1.NTC.7585925&amp;isFromPublicArea=True&amp;isModal=true&amp;asPopupView=true</t>
  </si>
  <si>
    <t>ANT-CPS-20252577</t>
  </si>
  <si>
    <t>GLORIA PATRICIA SALDAÑA ASTORGA</t>
  </si>
  <si>
    <t>https://community.secop.gov.co/Public/Tendering/OpportunityDetail/Index?noticeUID=CO1.NTC.7584290&amp;isFromPublicArea=True&amp;isModal=true&amp;asPopupView=true</t>
  </si>
  <si>
    <t>ANT-CPS-20252578</t>
  </si>
  <si>
    <t xml:space="preserve"> MILDRETH JOHANA SUAREZ DIAZ</t>
  </si>
  <si>
    <t>https://community.secop.gov.co/Public/Tendering/OpportunityDetail/Index?noticeUID=CO1.NTC.7586592&amp;isFromPublicArea=True&amp;isModal=true&amp;asPopupView=true</t>
  </si>
  <si>
    <t>ANT-CPS-20252579</t>
  </si>
  <si>
    <t>DANIEL STEVENS MORA SUAREZ</t>
  </si>
  <si>
    <t>https://community.secop.gov.co/Public/Tendering/OpportunityDetail/Index?noticeUID=CO1.NTC.7587403&amp;isFromPublicArea=True&amp;isModal=true&amp;asPopupView=true</t>
  </si>
  <si>
    <t>ANT-CPS-20252580</t>
  </si>
  <si>
    <t>DAVID ESTEBAN ALVAREZ ORTIZ</t>
  </si>
  <si>
    <t>https://community.secop.gov.co/Public/Tendering/OpportunityDetail/Index?noticeUID=CO1.NTC.7588051&amp;isFromPublicArea=True&amp;isModal=true&amp;asPopupView=true</t>
  </si>
  <si>
    <t>ANT-CPS-20252581</t>
  </si>
  <si>
    <t>JUANA MARIA CONTRERAS SUAREZ</t>
  </si>
  <si>
    <t>https://community.secop.gov.co/Public/Tendering/OpportunityDetail/Index?noticeUID=CO1.NTC.7590497&amp;isFromPublicArea=True&amp;isModal=true&amp;asPopupView=true</t>
  </si>
  <si>
    <t>ANT-CPS-20252582</t>
  </si>
  <si>
    <t>AURELIO CASTILLO DIAZ</t>
  </si>
  <si>
    <t>https://community.secop.gov.co/Public/Tendering/OpportunityDetail/Index?noticeUID=CO1.NTC.7589651&amp;isFromPublicArea=True&amp;isModal=true&amp;asPopupView=true</t>
  </si>
  <si>
    <t>ANT-CPS-20252583</t>
  </si>
  <si>
    <t xml:space="preserve">OSCAR ENRIQUE VEGA LUNA </t>
  </si>
  <si>
    <t>https://community.secop.gov.co/Public/Tendering/OpportunityDetail/Index?noticeUID=CO1.NTC.7589580&amp;isFromPublicArea=True&amp;isModal=true&amp;asPopupView=true</t>
  </si>
  <si>
    <t>ANT-CPS-20252584</t>
  </si>
  <si>
    <t>ZORAIDA HELENA CORTES SALAMANCA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</si>
  <si>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</si>
  <si>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https://community.secop.gov.co/Public/Tendering/OpportunityDetail/Index?noticeUID=CO1.NTC.7590047&amp;isFromPublicArea=True&amp;isModal=true&amp;asPopupView=true</t>
  </si>
  <si>
    <t>ANT-CPS-20252585</t>
  </si>
  <si>
    <t>LAURA MARCELA CARCAMO CARCAMO</t>
  </si>
  <si>
    <t>https://community.secop.gov.co/Public/Tendering/OpportunityDetail/Index?noticeUID=CO1.NTC.7585678&amp;isFromPublicArea=True&amp;isModal=true&amp;asPopupView=true</t>
  </si>
  <si>
    <t>ANT-CPS-20252586</t>
  </si>
  <si>
    <t>JAIRO HUMBERTO CUNEME JIMENEZ</t>
  </si>
  <si>
    <t>https://community.secop.gov.co/Public/Tendering/OpportunityDetail/Index?noticeUID=CO1.NTC.7589052&amp;isFromPublicArea=True&amp;isModal=true&amp;asPopupView=true</t>
  </si>
  <si>
    <t>ANT-CPS-20252587</t>
  </si>
  <si>
    <t>MARIO JOSE DAJER TORREZ</t>
  </si>
  <si>
    <t>https://community.secop.gov.co/Public/Tendering/OpportunityDetail/Index?noticeUID=CO1.NTC.7584727&amp;isFromPublicArea=True&amp;isModal=true&amp;asPopupView=true</t>
  </si>
  <si>
    <t>ANT-CPS-20252588</t>
  </si>
  <si>
    <t>ANDRES CHIQUIZA CUERVO</t>
  </si>
  <si>
    <t>https://community.secop.gov.co/Public/Tendering/OpportunityDetail/Index?noticeUID=CO1.NTC.7584084&amp;isFromPublicArea=True&amp;isModal=true&amp;asPopupView=true</t>
  </si>
  <si>
    <t>ANT-CPS-20252589</t>
  </si>
  <si>
    <t>WILMER ORLANDO ROA RODRIGUEZ</t>
  </si>
  <si>
    <t>https://community.secop.gov.co/Public/Tendering/OpportunityDetail/Index?noticeUID=CO1.NTC.7586335&amp;isFromPublicArea=True&amp;isModal=true&amp;asPopupView=true</t>
  </si>
  <si>
    <t>ANT-CPS-20252590</t>
  </si>
  <si>
    <t>CARLOS JAVIER GIRON GIRON</t>
  </si>
  <si>
    <t>https://community.secop.gov.co/Public/Tendering/OpportunityDetail/Index?noticeUID=CO1.NTC.7586142&amp;isFromPublicArea=True&amp;isModal=true&amp;asPopupView=true</t>
  </si>
  <si>
    <t>ANT-CPS-20252591</t>
  </si>
  <si>
    <t>DANIELA ALEJANDRA SANTAMARIA ARTEAGA</t>
  </si>
  <si>
    <t>https://community.secop.gov.co/Public/Tendering/OpportunityDetail/Index?noticeUID=CO1.NTC.7586336&amp;isFromPublicArea=True&amp;isModal=true&amp;asPopupView=true</t>
  </si>
  <si>
    <t>ANT-CPS-20252592</t>
  </si>
  <si>
    <t>DINA LUZ MONTALVO PUENTE</t>
  </si>
  <si>
    <t>https://community.secop.gov.co/Public/Tendering/OpportunityDetail/Index?noticeUID=CO1.NTC.7586705&amp;isFromPublicArea=True&amp;isModal=true&amp;asPopupView=true</t>
  </si>
  <si>
    <t>ANT-CPS-20252593</t>
  </si>
  <si>
    <t>AURYS LEONOR PEREZ SARMIENTO</t>
  </si>
  <si>
    <t>https://community.secop.gov.co/Public/Tendering/OpportunityDetail/Index?noticeUID=CO1.NTC.7584417&amp;isFromPublicArea=True&amp;isModal=true&amp;asPopupView=true</t>
  </si>
  <si>
    <t>ANT-CPS-20252594</t>
  </si>
  <si>
    <t>LADY MARCELA CUESTA CAMPOS</t>
  </si>
  <si>
    <t>https://community.secop.gov.co/Public/Tendering/OpportunityDetail/Index?noticeUID=CO1.NTC.7588829&amp;isFromPublicArea=True&amp;isModal=true&amp;asPopupView=true</t>
  </si>
  <si>
    <t>ANT-CPS-20252595</t>
  </si>
  <si>
    <t>JOHANA VICTORIA MENDOZA</t>
  </si>
  <si>
    <t>https://community.secop.gov.co/Public/Tendering/OpportunityDetail/Index?noticeUID=CO1.NTC.7589173&amp;isFromPublicArea=True&amp;isModal=true&amp;asPopupView=true</t>
  </si>
  <si>
    <t>ANT-CPS-20252596</t>
  </si>
  <si>
    <t>SAIDY LISETH RIASCOS RIASCOS</t>
  </si>
  <si>
    <t>https://community.secop.gov.co/Public/Tendering/OpportunityDetail/Index?noticeUID=CO1.NTC.7587440&amp;isFromPublicArea=True&amp;isModal=true&amp;asPopupView=true</t>
  </si>
  <si>
    <t>ANT-CPS-20252597</t>
  </si>
  <si>
    <t xml:space="preserve">LAURA ALEJANDRA SANCHEZ HERNANDEZ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</si>
  <si>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</si>
  <si>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https://community.secop.gov.co/Public/Tendering/OpportunityDetail/Index?noticeUID=CO1.NTC.7590416&amp;isFromPublicArea=True&amp;isModal=true&amp;asPopupView=true</t>
  </si>
  <si>
    <t>ANT-CPS-20252598</t>
  </si>
  <si>
    <t>JAIR MEDARDO ROSERO CORDOBA</t>
  </si>
  <si>
    <t>https://community.secop.gov.co/Public/Tendering/OpportunityDetail/Index?noticeUID=CO1.NTC.7590441&amp;isFromPublicArea=True&amp;isModal=true&amp;asPopupView=true</t>
  </si>
  <si>
    <t>ANT-CPS-20252599</t>
  </si>
  <si>
    <t>MARIA FERNANDA RIVERA BLANCO</t>
  </si>
  <si>
    <t>https://community.secop.gov.co/Public/Tendering/OpportunityDetail/Index?noticeUID=CO1.NTC.7587101&amp;isFromPublicArea=True&amp;isModal=true&amp;asPopupView=true</t>
  </si>
  <si>
    <t>ANT-CPS-20252600</t>
  </si>
  <si>
    <t>ISABEL CRISTINA RUIZ ZUÑIGA</t>
  </si>
  <si>
    <t>https://community.secop.gov.co/Public/Tendering/OpportunityDetail/Index?noticeUID=CO1.NTC.7586722&amp;isFromPublicArea=True&amp;isModal=true&amp;asPopupView=true</t>
  </si>
  <si>
    <t>ANT-CPS-20252601</t>
  </si>
  <si>
    <t>JUAN JOSE MARTINEZ CRUZ</t>
  </si>
  <si>
    <t>https://community.secop.gov.co/Public/Tendering/OpportunityDetail/Index?noticeUID=CO1.NTC.7586793&amp;isFromPublicArea=True&amp;isModal=true&amp;asPopupView=true</t>
  </si>
  <si>
    <t>ANT-CPS-20252602</t>
  </si>
  <si>
    <t>JEISSON LEONARDO RINCON CESPEDES</t>
  </si>
  <si>
    <t>https://community.secop.gov.co/Public/Tendering/OpportunityDetail/Index?noticeUID=CO1.NTC.7585035&amp;isFromPublicArea=True&amp;isModal=true&amp;asPopupView=true</t>
  </si>
  <si>
    <t>ANT-CPS-20252603</t>
  </si>
  <si>
    <t>MARISOL JOHANNA OTERO SALAZAR</t>
  </si>
  <si>
    <t>https://community.secop.gov.co/Public/Tendering/OpportunityDetail/Index?noticeUID=CO1.NTC.7594477&amp;isFromPublicArea=True&amp;isModal=true&amp;asPopupView=true</t>
  </si>
  <si>
    <t>ANT-CPS-20252604</t>
  </si>
  <si>
    <t>JUAN ALEXANDER RAMIREZ HERNANDEZ</t>
  </si>
  <si>
    <t>https://community.secop.gov.co/Public/Tendering/OpportunityDetail/Index?noticeUID=CO1.NTC.7591078&amp;isFromPublicArea=True&amp;isModal=true&amp;asPopupView=true</t>
  </si>
  <si>
    <t>ANT-CPS-20252605</t>
  </si>
  <si>
    <t>MARIA MONICA MORAN CASTAÑEDA</t>
  </si>
  <si>
    <t>https://community.secop.gov.co/Public/Tendering/OpportunityDetail/Index?noticeUID=CO1.NTC.7586408&amp;isFromPublicArea=True&amp;isModal=true&amp;asPopupView=true</t>
  </si>
  <si>
    <t>ANT-CPS-20252606</t>
  </si>
  <si>
    <t>EDISON ALONSO MORA CARVAJAL</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</si>
  <si>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</si>
  <si>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https://community.secop.gov.co/Public/Tendering/OpportunityDetail/Index?noticeUID=CO1.NTC.7599606&amp;isFromPublicArea=True&amp;isModal=true&amp;asPopupView=true</t>
  </si>
  <si>
    <t>ANT-CPS-20252607</t>
  </si>
  <si>
    <t>CRHISTIAN DAVID BRAVO CERON</t>
  </si>
  <si>
    <t>https://community.secop.gov.co/Public/Tendering/OpportunityDetail/Index?noticeUID=CO1.NTC.7603416&amp;isFromPublicArea=True&amp;isModal=true&amp;asPopupView=true</t>
  </si>
  <si>
    <t>ANT-CPS-20252608</t>
  </si>
  <si>
    <t>YESSICA DAYANA DIAZ ROSERO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</si>
  <si>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</si>
  <si>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https://community.secop.gov.co/Public/Tendering/OpportunityDetail/Index?noticeUID=CO1.NTC.7618668&amp;isFromPublicArea=True&amp;isModal=true&amp;asPopupView=true</t>
  </si>
  <si>
    <t>ANT-CPS-20252609</t>
  </si>
  <si>
    <t>CARMEN CENETH GUTIERREZ RODRIGUEZ</t>
  </si>
  <si>
    <t>https://community.secop.gov.co/Public/Tendering/OpportunityDetail/Index?noticeUID=CO1.NTC.7597262&amp;isFromPublicArea=True&amp;isModal=true&amp;asPopupView=true</t>
  </si>
  <si>
    <t>ANT-CPS-20252610</t>
  </si>
  <si>
    <t>JAIME BEIMAN CUARAN HERNANDEZ</t>
  </si>
  <si>
    <t>https://community.secop.gov.co/Public/Tendering/OpportunityDetail/Index?noticeUID=CO1.NTC.7590771&amp;isFromPublicArea=True&amp;isModal=true&amp;asPopupView=true</t>
  </si>
  <si>
    <t>ANT-CPS-20252611</t>
  </si>
  <si>
    <t>CINDY TATIANA APONTE GUTIERREZ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</si>
  <si>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</si>
  <si>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https://community.secop.gov.co/Public/Tendering/OpportunityDetail/Index?noticeUID=CO1.NTC.7613458&amp;isFromPublicArea=True&amp;isModal=true&amp;asPopupView=true</t>
  </si>
  <si>
    <t>ANT-CPS-20252612</t>
  </si>
  <si>
    <t>FREDY EDMER ORTIZ CUBILLOS</t>
  </si>
  <si>
    <t>https://community.secop.gov.co/Public/Tendering/OpportunityDetail/Index?noticeUID=CO1.NTC.7590361&amp;isFromPublicArea=True&amp;isModal=true&amp;asPopupView=true</t>
  </si>
  <si>
    <t>ANT-CPS-20252613</t>
  </si>
  <si>
    <t>ANGELICA RAMIREZ BELTRAN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</si>
  <si>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</si>
  <si>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https://community.secop.gov.co/Public/Tendering/OpportunityDetail/Index?noticeUID=CO1.NTC.7586781&amp;isFromPublicArea=True&amp;isModal=true&amp;asPopupView=true</t>
  </si>
  <si>
    <t>ANT-CPS-20252614</t>
  </si>
  <si>
    <t>MARINO ZUÑIGA BRAVO</t>
  </si>
  <si>
    <t>https://community.secop.gov.co/Public/Tendering/OpportunityDetail/Index?noticeUID=CO1.NTC.7588482&amp;isFromPublicArea=True&amp;isModal=true&amp;asPopupView=true</t>
  </si>
  <si>
    <t>ANT-CPS-20252615</t>
  </si>
  <si>
    <t>FRANKLIN DE JESUS CARREÑO CANTILLO</t>
  </si>
  <si>
    <t>https://community.secop.gov.co/Public/Tendering/OpportunityDetail/Index?noticeUID=CO1.NTC.7592562&amp;isFromPublicArea=True&amp;isModal=true&amp;asPopupView=true</t>
  </si>
  <si>
    <t>ANT-CPS-20252616</t>
  </si>
  <si>
    <t>LAURENT DANIELA MELO DURAN</t>
  </si>
  <si>
    <t>https://community.secop.gov.co/Public/Tendering/OpportunityDetail/Index?noticeUID=CO1.NTC.7592956&amp;isFromPublicArea=True&amp;isModal=true&amp;asPopupView=true</t>
  </si>
  <si>
    <t>ANT-CPS-20252617</t>
  </si>
  <si>
    <t xml:space="preserve"> ANDRES ROMERO PARRA</t>
  </si>
  <si>
    <t>https://community.secop.gov.co/Public/Tendering/OpportunityDetail/Index?noticeUID=CO1.NTC.7593472&amp;isFromPublicArea=True&amp;isModal=true&amp;asPopupView=true</t>
  </si>
  <si>
    <t>ANT-CPS-20252618</t>
  </si>
  <si>
    <t>NATALIA ANGEL BEJARANO</t>
  </si>
  <si>
    <t>https://community.secop.gov.co/Public/Tendering/OpportunityDetail/Index?noticeUID=CO1.NTC.7586773&amp;isFromPublicArea=True&amp;isModal=true&amp;asPopupView=true</t>
  </si>
  <si>
    <t>ANT-CPS-20252619</t>
  </si>
  <si>
    <t>JORGE LUIS VARGAS BUITRAGO</t>
  </si>
  <si>
    <t>https://community.secop.gov.co/Public/Tendering/OpportunityDetail/Index?noticeUID=CO1.NTC.7589622&amp;isFromPublicArea=True&amp;isModal=true&amp;asPopupView=true</t>
  </si>
  <si>
    <t>ANT-CPS-20252621</t>
  </si>
  <si>
    <t>ALEXANDER TAPASCO REVELO</t>
  </si>
  <si>
    <t>https://community.secop.gov.co/Public/Tendering/OpportunityDetail/Index?noticeUID=CO1.NTC.7587840&amp;isFromPublicArea=True&amp;isModal=true&amp;asPopupView=true</t>
  </si>
  <si>
    <t>ANT-CPS-20252622</t>
  </si>
  <si>
    <t>MARIA JOSE ANGEL PADILLA</t>
  </si>
  <si>
    <t>https://community.secop.gov.co/Public/Tendering/OpportunityDetail/Index?noticeUID=CO1.NTC.7589235&amp;isFromPublicArea=True&amp;isModal=true&amp;asPopupView=true</t>
  </si>
  <si>
    <t>ANT-CPS-20252623</t>
  </si>
  <si>
    <t>KEVIN STEVEN TOCARRUNCHO TIRIA</t>
  </si>
  <si>
    <t>https://community.secop.gov.co/Public/Tendering/OpportunityDetail/Index?noticeUID=CO1.NTC.7587166&amp;isFromPublicArea=True&amp;isModal=true&amp;asPopupView=true</t>
  </si>
  <si>
    <t>ANT-CPS-20252624</t>
  </si>
  <si>
    <t>CARLOS HUMBERTO RAMIREZ ORTEGA</t>
  </si>
  <si>
    <t>https://community.secop.gov.co/Public/Tendering/OpportunityDetail/Index?noticeUID=CO1.NTC.7590433&amp;isFromPublicArea=True&amp;isModal=true&amp;asPopupView=true</t>
  </si>
  <si>
    <t>ANT-CPS-20252625</t>
  </si>
  <si>
    <t>TANIA ELENA QUIROGA JACANAMEJOY</t>
  </si>
  <si>
    <t>https://community.secop.gov.co/Public/Tendering/OpportunityDetail/Index?noticeUID=CO1.NTC.7588673&amp;isFromPublicArea=True&amp;isModal=true&amp;asPopupView=true</t>
  </si>
  <si>
    <t>ANT-CPS-20252626</t>
  </si>
  <si>
    <t>LEIDY YOLIMA SUANCHA HERRERA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</si>
  <si>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</si>
  <si>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https://community.secop.gov.co/Public/Tendering/OpportunityDetail/Index?noticeUID=CO1.NTC.7589730&amp;isFromPublicArea=True&amp;isModal=true&amp;asPopupView=true</t>
  </si>
  <si>
    <t>ANT-CPS-20252627</t>
  </si>
  <si>
    <t>MARIA CAMILA TAMAYO TAMAYO</t>
  </si>
  <si>
    <t>https://community.secop.gov.co/Public/Tendering/OpportunityDetail/Index?noticeUID=CO1.NTC.7589682&amp;isFromPublicArea=True&amp;isModal=true&amp;asPopupView=true</t>
  </si>
  <si>
    <t>ANT-CPS-20252628</t>
  </si>
  <si>
    <t>NELSEN RAFAEL PEÑARANDA ALVAREZ</t>
  </si>
  <si>
    <t>https://community.secop.gov.co/Public/Tendering/OpportunityDetail/Index?noticeUID=CO1.NTC.7590717&amp;isFromPublicArea=True&amp;isModal=true&amp;asPopupView=true</t>
  </si>
  <si>
    <t>ANT-CPS-20252629</t>
  </si>
  <si>
    <t>ANDERSON CAMILO MARTINEZ MUÑOZ</t>
  </si>
  <si>
    <t>https://community.secop.gov.co/Public/Tendering/OpportunityDetail/Index?noticeUID=CO1.NTC.7587861&amp;isFromPublicArea=True&amp;isModal=true&amp;asPopupView=true</t>
  </si>
  <si>
    <t>ANT-CPS-20252630</t>
  </si>
  <si>
    <t>EDITH JOHANA LADINO ROJAS</t>
  </si>
  <si>
    <t>https://community.secop.gov.co/Public/Tendering/OpportunityDetail/Index?noticeUID=CO1.NTC.7587900&amp;isFromPublicArea=True&amp;isModal=true&amp;asPopupView=true</t>
  </si>
  <si>
    <t>ANT-CPS-20252631</t>
  </si>
  <si>
    <t>ALEJANDRINA PACHECO PEÑA</t>
  </si>
  <si>
    <t>https://community.secop.gov.co/Public/Tendering/OpportunityDetail/Index?noticeUID=CO1.NTC.7589625&amp;isFromPublicArea=True&amp;isModal=true&amp;asPopupView=true</t>
  </si>
  <si>
    <t>ANT-CPS-20252632</t>
  </si>
  <si>
    <t>JESUS DAVID GARCIA FLOREZ</t>
  </si>
  <si>
    <t>https://community.secop.gov.co/Public/Tendering/OpportunityDetail/Index?noticeUID=CO1.NTC.7587523&amp;isFromPublicArea=True&amp;isModal=true&amp;asPopupView=true</t>
  </si>
  <si>
    <t>ANT-CPS-20252633</t>
  </si>
  <si>
    <t>YEISON JOSE CUENE</t>
  </si>
  <si>
    <t>https://community.secop.gov.co/Public/Tendering/OpportunityDetail/Index?noticeUID=CO1.NTC.7587762&amp;isFromPublicArea=True&amp;isModal=true&amp;asPopupView=true</t>
  </si>
  <si>
    <t>ANT-CPS-20252634</t>
  </si>
  <si>
    <t>VIANNY NAZARETH BEDOYA MONTERROSA</t>
  </si>
  <si>
    <t>https://community.secop.gov.co/Public/Tendering/OpportunityDetail/Index?noticeUID=CO1.NTC.7588474&amp;isFromPublicArea=True&amp;isModal=true&amp;asPopupView=true</t>
  </si>
  <si>
    <t>ANT-CPS-20252635</t>
  </si>
  <si>
    <t>DANIEL JOSE RIVERA HERNANDEZ</t>
  </si>
  <si>
    <t>https://community.secop.gov.co/Public/Tendering/OpportunityDetail/Index?noticeUID=CO1.NTC.7591085&amp;isFromPublicArea=True&amp;isModal=true&amp;asPopupView=true</t>
  </si>
  <si>
    <t>ANT-CPS-20252636</t>
  </si>
  <si>
    <t>JUAN GABRIEL MONTOYA LLANO</t>
  </si>
  <si>
    <t>https://community.secop.gov.co/Public/Tendering/OpportunityDetail/Index?noticeUID=CO1.NTC.7587852&amp;isFromPublicArea=True&amp;isModal=true&amp;asPopupView=true</t>
  </si>
  <si>
    <t>ANT-CPS-20252637</t>
  </si>
  <si>
    <t>OMAR MERA ORTIZ</t>
  </si>
  <si>
    <t>https://community.secop.gov.co/Public/Tendering/OpportunityDetail/Index?noticeUID=CO1.NTC.7589462&amp;isFromPublicArea=True&amp;isModal=true&amp;asPopupView=true</t>
  </si>
  <si>
    <t>ANT-CPS-20252638</t>
  </si>
  <si>
    <t xml:space="preserve">CRISTIAN EFREN BURBANO ORTIZ	</t>
  </si>
  <si>
    <t>https://community.secop.gov.co/Public/Tendering/OpportunityDetail/Index?noticeUID=CO1.NTC.7596681&amp;isFromPublicArea=True&amp;isModal=true&amp;asPopupView=true</t>
  </si>
  <si>
    <t>ANT-CPS-20252639</t>
  </si>
  <si>
    <t>OLGA ISABEL RADA JARAMILLO</t>
  </si>
  <si>
    <t>https://community.secop.gov.co/Public/Tendering/OpportunityDetail/Index?noticeUID=CO1.NTC.7590201&amp;isFromPublicArea=True&amp;isModal=true&amp;asPopupView=true</t>
  </si>
  <si>
    <t>ANT-CPS-20252640</t>
  </si>
  <si>
    <t>MANUEL FELIPE OCHOA RODRIGUEZ</t>
  </si>
  <si>
    <t>https://community.secop.gov.co/Public/Tendering/OpportunityDetail/Index?noticeUID=CO1.NTC.7590244&amp;isFromPublicArea=True&amp;isModal=true&amp;asPopupView=true</t>
  </si>
  <si>
    <t>ANT-CPS-20252641</t>
  </si>
  <si>
    <t>ALCIDES JAVIER LOZANO RODRIGUEZ</t>
  </si>
  <si>
    <t>https://community.secop.gov.co/Public/Tendering/OpportunityDetail/Index?noticeUID=CO1.NTC.7590817&amp;isFromPublicArea=True&amp;isModal=true&amp;asPopupView=true</t>
  </si>
  <si>
    <t>ANT-CPS-20252642</t>
  </si>
  <si>
    <t>DANIEL FABRICIO SALAZAR SOACHE</t>
  </si>
  <si>
    <t>https://community.secop.gov.co/Public/Tendering/OpportunityDetail/Index?noticeUID=CO1.NTC.7590831&amp;isFromPublicArea=True&amp;isModal=true&amp;asPopupView=true</t>
  </si>
  <si>
    <t>ANT-CPS-20252643</t>
  </si>
  <si>
    <t>YENY MARBELY GARNICA RAMIREZ</t>
  </si>
  <si>
    <t>https://community.secop.gov.co/Public/Tendering/OpportunityDetail/Index?noticeUID=CO1.NTC.7590843&amp;isFromPublicArea=True&amp;isModal=true&amp;asPopupView=true</t>
  </si>
  <si>
    <t>ANT-CPS-20252644</t>
  </si>
  <si>
    <t>LILIANA ALMANZA DORADO</t>
  </si>
  <si>
    <t>https://community.secop.gov.co/Public/Tendering/OpportunityDetail/Index?noticeUID=CO1.NTC.7590857&amp;isFromPublicArea=True&amp;isModal=true&amp;asPopupView=true</t>
  </si>
  <si>
    <t>ANT-CPS-20252645</t>
  </si>
  <si>
    <t>BREINER ARMANDO CHINCHIA NAVARRO</t>
  </si>
  <si>
    <t>https://community.secop.gov.co/Public/Tendering/OpportunityDetail/Index?noticeUID=CO1.NTC.7590868&amp;isFromPublicArea=True&amp;isModal=true&amp;asPopupView=true</t>
  </si>
  <si>
    <t>ANT-CPS-20252646</t>
  </si>
  <si>
    <t>MARIA ALEJANDRA ORDOÑEZ PIAMBA</t>
  </si>
  <si>
    <t>https://community.secop.gov.co/Public/Tendering/OpportunityDetail/Index?noticeUID=CO1.NTC.7590882&amp;isFromPublicArea=True&amp;isModal=true&amp;asPopupView=true</t>
  </si>
  <si>
    <t>ANT-CPS-20252647</t>
  </si>
  <si>
    <t>JOHAN LEANDRO ROJAS GAITAN</t>
  </si>
  <si>
    <t>https://community.secop.gov.co/Public/Tendering/OpportunityDetail/Index?noticeUID=CO1.NTC.7590886&amp;isFromPublicArea=True&amp;isModal=true&amp;asPopupView=true</t>
  </si>
  <si>
    <t>ANT-CPS-20252648</t>
  </si>
  <si>
    <t>MIGUEL ANGEL CASTAÑEDA ROCHA</t>
  </si>
  <si>
    <t>https://community.secop.gov.co/Public/Tendering/OpportunityDetail/Index?noticeUID=CO1.NTC.7590892&amp;isFromPublicArea=True&amp;isModal=true&amp;asPopupView=true</t>
  </si>
  <si>
    <t>ANT-CPS-20252649</t>
  </si>
  <si>
    <t>JUAN DAVID GUARIN DIAZ</t>
  </si>
  <si>
    <t>https://community.secop.gov.co/Public/Tendering/OpportunityDetail/Index?noticeUID=CO1.NTC.7588761&amp;isFromPublicArea=True&amp;isModal=true&amp;asPopupView=true</t>
  </si>
  <si>
    <t>ANT-CPS-20252650</t>
  </si>
  <si>
    <t>LUIS MANUEL CARVAJAL PETRO</t>
  </si>
  <si>
    <t>https://community.secop.gov.co/Public/Tendering/OpportunityDetail/Index?noticeUID=CO1.NTC.7589308&amp;isFromPublicArea=True&amp;isModal=true&amp;asPopupView=true</t>
  </si>
  <si>
    <t>ANT-CPS-20252652</t>
  </si>
  <si>
    <t>SAMIR STEVENS SILVA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</si>
  <si>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</si>
  <si>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https://community.secop.gov.co/Public/Tendering/OpportunityDetail/Index?noticeUID=CO1.NTC.7588096&amp;isFromPublicArea=True&amp;isModal=true&amp;asPopupView=true</t>
  </si>
  <si>
    <t>ANT-CPS-20252653</t>
  </si>
  <si>
    <t>EFREN DARIO ANGULO MADERA</t>
  </si>
  <si>
    <t>https://community.secop.gov.co/Public/Tendering/OpportunityDetail/Index?noticeUID=CO1.NTC.7588292&amp;isFromPublicArea=True&amp;isModal=true&amp;asPopupView=true</t>
  </si>
  <si>
    <t>ANT-CPS-20252654</t>
  </si>
  <si>
    <t>YASMIN COMAS JIMENEZ</t>
  </si>
  <si>
    <t>https://community.secop.gov.co/Public/Tendering/OpportunityDetail/Index?noticeUID=CO1.NTC.7587856&amp;isFromPublicArea=True&amp;isModal=true&amp;asPopupView=true</t>
  </si>
  <si>
    <t>ANT-CPS-20252655</t>
  </si>
  <si>
    <t>DEIMER MAURICIO MARTINEZ SEGOVIA</t>
  </si>
  <si>
    <t>https://community.secop.gov.co/Public/Tendering/OpportunityDetail/Index?noticeUID=CO1.NTC.7588741&amp;isFromPublicArea=True&amp;isModal=true&amp;asPopupView=true</t>
  </si>
  <si>
    <t>ANT-CPS-20252656</t>
  </si>
  <si>
    <t>LUIS EDUARDO REINA BERMUDEZ</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</si>
  <si>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</si>
  <si>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https://community.secop.gov.co/Public/Tendering/OpportunityDetail/Index?noticeUID=CO1.NTC.7588785&amp;isFromPublicArea=True&amp;isModal=true&amp;asPopupView=true</t>
  </si>
  <si>
    <t>ANT-CPS-20252657</t>
  </si>
  <si>
    <t>PAULA VALENTINA LOPEZ HERRERA</t>
  </si>
  <si>
    <t>https://community.secop.gov.co/Public/Tendering/OpportunityDetail/Index?noticeUID=CO1.NTC.7589358&amp;isFromPublicArea=True&amp;isModal=true&amp;asPopupView=true</t>
  </si>
  <si>
    <t>ANT-CPS-20252658</t>
  </si>
  <si>
    <t>KAREN ALEXANDRA RODRIGUEZ ESTUPIÑAN</t>
  </si>
  <si>
    <t>https://community.secop.gov.co/Public/Tendering/OpportunityDetail/Index?noticeUID=CO1.NTC.7603088&amp;isFromPublicArea=True&amp;isModal=true&amp;asPopupView=true</t>
  </si>
  <si>
    <t>ANT-CPS-20252659</t>
  </si>
  <si>
    <t>PAVEL JAVIER REGINO HUMANEZ</t>
  </si>
  <si>
    <t>https://community.secop.gov.co/Public/Tendering/OpportunityDetail/Index?noticeUID=CO1.NTC.7588797&amp;isFromPublicArea=True&amp;isModal=true&amp;asPopupView=true</t>
  </si>
  <si>
    <t>ANT-CPS-20252660</t>
  </si>
  <si>
    <t>JOSE CARLOS MONTIEL CORPUS</t>
  </si>
  <si>
    <t>https://community.secop.gov.co/Public/Tendering/OpportunityDetail/Index?noticeUID=CO1.NTC.7589365&amp;isFromPublicArea=True&amp;isModal=true&amp;asPopupView=true</t>
  </si>
  <si>
    <t>ANT-CPS-20252661</t>
  </si>
  <si>
    <t>JOHN FREDY RODRIGUEZ MORENO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</si>
  <si>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</si>
  <si>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https://community.secop.gov.co/Public/Tendering/OpportunityDetail/Index?noticeUID=CO1.NTC.7590754&amp;isFromPublicArea=True&amp;isModal=true&amp;asPopupView=true</t>
  </si>
  <si>
    <t>ANT-CPS-20252662</t>
  </si>
  <si>
    <t>RAFAEL ALBERTO BERNAL</t>
  </si>
  <si>
    <t>https://community.secop.gov.co/Public/Tendering/OpportunityDetail/Index?noticeUID=CO1.NTC.7590495&amp;isFromPublicArea=True&amp;isModal=true&amp;asPopupView=true</t>
  </si>
  <si>
    <t>ANT-CPS-20252663</t>
  </si>
  <si>
    <t>JHON ALEJANDRO NORIEGA TALERO</t>
  </si>
  <si>
    <t>https://community.secop.gov.co/Public/Tendering/OpportunityDetail/Index?noticeUID=CO1.NTC.7594720&amp;isFromPublicArea=True&amp;isModal=true&amp;asPopupView=true</t>
  </si>
  <si>
    <t>ANT-CPS-20252664</t>
  </si>
  <si>
    <t>ANDRES ALFONSO LIEVANO RAMOS</t>
  </si>
  <si>
    <t>https://community.secop.gov.co/Public/Tendering/OpportunityDetail/Index?noticeUID=CO1.NTC.7596720&amp;isFromPublicArea=True&amp;isModal=true&amp;asPopupView=true</t>
  </si>
  <si>
    <t>ANT-CPS-20252665</t>
  </si>
  <si>
    <t>VALENTINA GUARIN RODRIGUEZ</t>
  </si>
  <si>
    <t>https://community.secop.gov.co/Public/Tendering/OpportunityDetail/Index?noticeUID=CO1.NTC.7596791&amp;isFromPublicArea=True&amp;isModal=true&amp;asPopupView=true</t>
  </si>
  <si>
    <t>ANT-CPS-20252666</t>
  </si>
  <si>
    <t>WILLIAM FELIPE HUERTAS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</si>
  <si>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</si>
  <si>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https://community.secop.gov.co/Public/Tendering/OpportunityDetail/Index?noticeUID=CO1.NTC.7595355&amp;isFromPublicArea=True&amp;isModal=true&amp;asPopupView=true</t>
  </si>
  <si>
    <t>ANT-CPS-20252668</t>
  </si>
  <si>
    <t>ALEJANDRA MARCELA GIRALDO CELIS</t>
  </si>
  <si>
    <t>https://community.secop.gov.co/Public/Tendering/OpportunityDetail/Index?noticeUID=CO1.NTC.7593708&amp;isFromPublicArea=True&amp;isModal=true&amp;asPopupView=true</t>
  </si>
  <si>
    <t>ANT-CPS-20252669</t>
  </si>
  <si>
    <t>OSCAR EDUARDO GALELGO SOLANO</t>
  </si>
  <si>
    <t>https://community.secop.gov.co/Public/Tendering/OpportunityDetail/Index?noticeUID=CO1.NTC.7594534&amp;isFromPublicArea=True&amp;isModal=true&amp;asPopupView=true</t>
  </si>
  <si>
    <t>ANT-CPS-20252670</t>
  </si>
  <si>
    <t>ERNESTO DAVID AGUDELO SANCHEZ</t>
  </si>
  <si>
    <t>https://community.secop.gov.co/Public/Tendering/OpportunityDetail/Index?noticeUID=CO1.NTC.7589952&amp;isFromPublicArea=True&amp;isModal=true&amp;asPopupView=true</t>
  </si>
  <si>
    <t>ANT-CPS-20252671</t>
  </si>
  <si>
    <t>JEFERSSON VINASCO JARAMILLO</t>
  </si>
  <si>
    <t>https://community.secop.gov.co/Public/Tendering/OpportunityDetail/Index?noticeUID=CO1.NTC.7603913&amp;isFromPublicArea=True&amp;isModal=true&amp;asPopupView=true</t>
  </si>
  <si>
    <t>ANT-CPS-20252672</t>
  </si>
  <si>
    <t>MARIA DEL PILAR SANABRIA</t>
  </si>
  <si>
    <t>https://community.secop.gov.co/Public/Tendering/OpportunityDetail/Index?noticeUID=CO1.NTC.7603855&amp;isFromPublicArea=True&amp;isModal=true&amp;asPopupView=true</t>
  </si>
  <si>
    <t>ANT-CPS-20252673</t>
  </si>
  <si>
    <t>MANUEL GILBERTO GONZALEZ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</si>
  <si>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</si>
  <si>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https://community.secop.gov.co/Public/Tendering/OpportunityDetail/Index?noticeUID=CO1.NTC.7642438&amp;isFromPublicArea=True&amp;isModal=true&amp;asPopupView=true</t>
  </si>
  <si>
    <t>ANT-CPS-20252674</t>
  </si>
  <si>
    <t>LUIS ALBERTO GALVIS SALINAS</t>
  </si>
  <si>
    <t>Prestación de servicios de apoyo a la gestión a la Subdirección Administrativa y Financiera de la
Agencia Nacional de Tierras</t>
  </si>
  <si>
    <t>https://community.secop.gov.co/Public/Tendering/OpportunityDetail/Index?noticeUID=CO1.NTC.7591248&amp;isFromPublicArea=True&amp;isModal=true&amp;asPopupView=true</t>
  </si>
  <si>
    <t>ANT-CPS-20252675</t>
  </si>
  <si>
    <t>ALEXANDRA BLANQUICETH GONZALEZ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</si>
  <si>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</si>
  <si>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https://community.secop.gov.co/Public/Tendering/OpportunityDetail/Index?noticeUID=CO1.NTC.7594085&amp;isFromPublicArea=True&amp;isModal=true&amp;asPopupView=true</t>
  </si>
  <si>
    <t>ANT-CPS-20252676</t>
  </si>
  <si>
    <t>MARIA XIMENA DE NARVAEZ CARDENAS</t>
  </si>
  <si>
    <t>https://community.secop.gov.co/Public/Tendering/OpportunityDetail/Index?noticeUID=CO1.NTC.7593001&amp;isFromPublicArea=True&amp;isModal=true&amp;asPopupView=true</t>
  </si>
  <si>
    <t>ANT-CPS-20252677</t>
  </si>
  <si>
    <t>SANDRA CRISTINA AGUDELO MESA</t>
  </si>
  <si>
    <t>https://community.secop.gov.co/Public/Tendering/OpportunityDetail/Index?noticeUID=CO1.NTC.7602269&amp;isFromPublicArea=True&amp;isModal=true&amp;asPopupView=true</t>
  </si>
  <si>
    <t>ANT-CPS-20252678</t>
  </si>
  <si>
    <t>JORGE ENRIQUE RINCON VIANCHA</t>
  </si>
  <si>
    <t>https://community.secop.gov.co/Public/Tendering/OpportunityDetail/Index?noticeUID=CO1.NTC.7595777&amp;isFromPublicArea=True&amp;isModal=true&amp;asPopupView=true</t>
  </si>
  <si>
    <t>ANT-CPS-20252679</t>
  </si>
  <si>
    <t>DIRLIANIS ANDREA GAMEZ URREGO</t>
  </si>
  <si>
    <t>https://community.secop.gov.co/Public/Tendering/OpportunityDetail/Index?noticeUID=CO1.NTC.7602367&amp;isFromPublicArea=True&amp;isModal=true&amp;asPopupView=true</t>
  </si>
  <si>
    <t>ANT-CPS-20252680</t>
  </si>
  <si>
    <t>JURGEN DANIEL TOLOZA DELGADO</t>
  </si>
  <si>
    <t>https://community.secop.gov.co/Public/Tendering/OpportunityDetail/Index?noticeUID=CO1.NTC.7603525&amp;isFromPublicArea=True&amp;isModal=true&amp;asPopupView=true</t>
  </si>
  <si>
    <t>ANT-CPS-20252681</t>
  </si>
  <si>
    <t>FABIÁN ANDRÉS BARRETO GUZMÁM</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</si>
  <si>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</si>
  <si>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https://community.secop.gov.co/Public/Tendering/OpportunityDetail/Index?noticeUID=CO1.NTC.7598212&amp;isFromPublicArea=True&amp;isModal=true&amp;asPopupView=true</t>
  </si>
  <si>
    <t>ANT-CPS-20252682</t>
  </si>
  <si>
    <t>LIBARDO JESUS LASCARRO NAVARRO</t>
  </si>
  <si>
    <t>https://community.secop.gov.co/Public/Tendering/OpportunityDetail/Index?noticeUID=CO1.NTC.7594149&amp;isFromPublicArea=True&amp;isModal=true&amp;asPopupView=true</t>
  </si>
  <si>
    <t>ANT-CPS-20252683</t>
  </si>
  <si>
    <t>CARLOS ARIEL MARIN OSPINA</t>
  </si>
  <si>
    <t>PRESTAR LOS SERVICIOS DE APOYO A LA GESTIÓN PARA APOYAR, ACOMPAÑAR Y GESTIONAR EL DESARROLLO DE LAS ACTIVIDADES DE LA OFICINA DEL INSPECTOR DE GESTIÓN DE TIERRAS</t>
  </si>
  <si>
    <t>https://community.secop.gov.co/Public/Tendering/OpportunityDetail/Index?noticeUID=CO1.NTC.7594109&amp;isFromPublicArea=True&amp;isModal=true&amp;asPopupView=true</t>
  </si>
  <si>
    <t>ANT-CPS-20252684</t>
  </si>
  <si>
    <t>SEBASTIAN BERNAL DURAN</t>
  </si>
  <si>
    <t xml:space="preserve">PRESTACIÓN DE SERVICIOS DE APOYO A LA GESTIÓN PARA LA SUBDIRECCIÓN ADMINISTRATIVA Y FINANCIERA DE LA AGENCIA NACIONAL DE TIERRAS
</t>
  </si>
  <si>
    <t>https://community.secop.gov.co/Public/Tendering/OpportunityDetail/Index?noticeUID=CO1.NTC.7596288&amp;isFromPublicArea=True&amp;isModal=true&amp;asPopupView=true</t>
  </si>
  <si>
    <t>ANT-CPS-20252685</t>
  </si>
  <si>
    <t>SERGIO DANIEL RODRIGUEZ PRECIADO</t>
  </si>
  <si>
    <t>https://community.secop.gov.co/Public/Tendering/OpportunityDetail/Index?noticeUID=CO1.NTC.7596877&amp;isFromPublicArea=True&amp;isModal=true&amp;asPopupView=true</t>
  </si>
  <si>
    <t>ANT-CPS-20252686</t>
  </si>
  <si>
    <t>LORENA BELTRAN RODRIGUEZ</t>
  </si>
  <si>
    <t>https://community.secop.gov.co/Public/Tendering/OpportunityDetail/Index?noticeUID=CO1.NTC.7604113&amp;isFromPublicArea=True&amp;isModal=true&amp;asPopupView=true</t>
  </si>
  <si>
    <t>ANT-CPS-20252687</t>
  </si>
  <si>
    <t>JEHISON EDUARDO MARTINEZ ROJAS</t>
  </si>
  <si>
    <t>https://community.secop.gov.co/Public/Tendering/OpportunityDetail/Index?noticeUID=CO1.NTC.7595077&amp;isFromPublicArea=True&amp;isModal=true&amp;asPopupView=true</t>
  </si>
  <si>
    <t>ANT-CPS-20252688</t>
  </si>
  <si>
    <t>GERARDO DOMINGO ORELLANO PEREZ</t>
  </si>
  <si>
    <t>https://community.secop.gov.co/Public/Tendering/OpportunityDetail/Index?noticeUID=CO1.NTC.7601793&amp;isFromPublicArea=True&amp;isModal=true&amp;asPopupView=true</t>
  </si>
  <si>
    <t>ANT-CPS-20252689</t>
  </si>
  <si>
    <t>LUIS FERNANDO SÁNCHEZ SUPELANO</t>
  </si>
  <si>
    <t>https://community.secop.gov.co/Public/Tendering/OpportunityDetail/Index?noticeUID=CO1.NTC.7602032&amp;isFromPublicArea=True&amp;isModal=true&amp;asPopupView=true</t>
  </si>
  <si>
    <t>ANT-CPS-20252690</t>
  </si>
  <si>
    <t xml:space="preserve">ELDER SAYA ACEVEDO </t>
  </si>
  <si>
    <t>https://community.secop.gov.co/Public/Tendering/OpportunityDetail/Index?noticeUID=CO1.NTC.7601924&amp;isFromPublicArea=True&amp;isModal=true&amp;asPopupView=true</t>
  </si>
  <si>
    <t>ANT-CPS-20252691</t>
  </si>
  <si>
    <t>DIANA CAMILA GARCIA PORRAS</t>
  </si>
  <si>
    <t>https://community.secop.gov.co/Public/Tendering/OpportunityDetail/Index?noticeUID=CO1.NTC.7595099&amp;isFromPublicArea=True&amp;isModal=true&amp;asPopupView=true</t>
  </si>
  <si>
    <t>ANT-CPS-20252692</t>
  </si>
  <si>
    <t>MAURICIO JOSE MEDRANO CANCIO</t>
  </si>
  <si>
    <t>https://community.secop.gov.co/Public/Tendering/OpportunityDetail/Index?noticeUID=CO1.NTC.7596729&amp;isFromPublicArea=True&amp;isModal=true&amp;asPopupView=true</t>
  </si>
  <si>
    <t>ANT-CPS-20252693</t>
  </si>
  <si>
    <t>ADRIAN CAMILO SANGUINO SUAREZ</t>
  </si>
  <si>
    <t>https://community.secop.gov.co/Public/Tendering/OpportunityDetail/Index?noticeUID=CO1.NTC.7597703&amp;isFromPublicArea=True&amp;isModal=true&amp;asPopupView=true</t>
  </si>
  <si>
    <t>ANT-CPS-20252695</t>
  </si>
  <si>
    <t>ANDREA CAROLINA ORTEGA ALEAN</t>
  </si>
  <si>
    <t>https://community.secop.gov.co/Public/Tendering/OpportunityDetail/Index?noticeUID=CO1.NTC.7595660&amp;isFromPublicArea=True&amp;isModal=true&amp;asPopupView=true</t>
  </si>
  <si>
    <t>ANT-CPS-20252696</t>
  </si>
  <si>
    <t>ANA LUCIA FLOREZ PAEZ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</si>
  <si>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</si>
  <si>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https://community.secop.gov.co/Public/Tendering/OpportunityDetail/Index?noticeUID=CO1.NTC.7598184&amp;isFromPublicArea=True&amp;isModal=true&amp;asPopupView=true</t>
  </si>
  <si>
    <t>ANT-CPS-20252700</t>
  </si>
  <si>
    <t>DIANA KATERINE RODRIGUEZ IBARRA</t>
  </si>
  <si>
    <t>https://community.secop.gov.co/Public/Tendering/OpportunityDetail/Index?noticeUID=CO1.NTC.7596723&amp;isFromPublicArea=True&amp;isModal=true&amp;asPopupView=true</t>
  </si>
  <si>
    <t>ANT-CPS-20252702</t>
  </si>
  <si>
    <t>EDWIN JAVIER BRITO GARCIA</t>
  </si>
  <si>
    <t>https://community.secop.gov.co/Public/Tendering/OpportunityDetail/Index?noticeUID=CO1.NTC.7596087&amp;isFromPublicArea=True&amp;isModal=true&amp;asPopupView=true</t>
  </si>
  <si>
    <t>ANT-CPS-20252703</t>
  </si>
  <si>
    <t>DAISY ZAMIRA DELGADO MENDEZ</t>
  </si>
  <si>
    <t>https://community.secop.gov.co/Public/Tendering/OpportunityDetail/Index?noticeUID=CO1.NTC.7602998&amp;isFromPublicArea=True&amp;isModal=true&amp;asPopupView=true</t>
  </si>
  <si>
    <t>ANT-CPS-20252704</t>
  </si>
  <si>
    <t>ZAIDA ALEXANDRA SILVA PECHA</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</si>
  <si>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</si>
  <si>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https://community.secop.gov.co/Public/Tendering/OpportunityDetail/Index?noticeUID=CO1.NTC.7601360&amp;isFromPublicArea=True&amp;isModal=true&amp;asPopupView=true</t>
  </si>
  <si>
    <t>ANT-CPS-20252705</t>
  </si>
  <si>
    <t>DIANA CAROLINA AGUILAR FIERRO</t>
  </si>
  <si>
    <t>https://community.secop.gov.co/Public/Tendering/OpportunityDetail/Index?noticeUID=CO1.NTC.7598270&amp;isFromPublicArea=True&amp;isModal=true&amp;asPopupView=true</t>
  </si>
  <si>
    <t>ANT-CPS-20252706</t>
  </si>
  <si>
    <t>JIMMER FREYDER GARCIA CORDOBA</t>
  </si>
  <si>
    <t>https://community.secop.gov.co/Public/Tendering/OpportunityDetail/Index?noticeUID=CO1.NTC.7600765&amp;isFromPublicArea=True&amp;isModal=true&amp;asPopupView=true</t>
  </si>
  <si>
    <t>ANT-CPS-20252707</t>
  </si>
  <si>
    <t>JAIRO EDMUNDO CABRERA PANTOJA</t>
  </si>
  <si>
    <t>https://community.secop.gov.co/Public/Tendering/OpportunityDetail/Index?noticeUID=CO1.NTC.7601808&amp;isFromPublicArea=True&amp;isModal=true&amp;asPopupView=true</t>
  </si>
  <si>
    <t>ANT-CPS-20252708</t>
  </si>
  <si>
    <t>MAIRA SOLIRIA CARDENAS BUENAVENTURA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</si>
  <si>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</si>
  <si>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https://community.secop.gov.co/Public/Tendering/OpportunityDetail/Index?noticeUID=CO1.NTC.7603763&amp;isFromPublicArea=True&amp;isModal=true&amp;asPopupView=true</t>
  </si>
  <si>
    <t>ANT-CPS-20252709</t>
  </si>
  <si>
    <t>YUDY PAOLA CHAVEZ VELASQUEZ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</si>
  <si>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</si>
  <si>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https://community.secop.gov.co/Public/Tendering/OpportunityDetail/Index?noticeUID=CO1.NTC.7603047&amp;isFromPublicArea=True&amp;isModal=true&amp;asPopupView=true</t>
  </si>
  <si>
    <t>ANT-CPS-20252710</t>
  </si>
  <si>
    <t>ELIZABETH CHARRIS MINDIOLA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</si>
  <si>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</si>
  <si>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https://community.secop.gov.co/Public/Tendering/OpportunityDetail/Index?noticeUID=CO1.NTC.7601438&amp;isFromPublicArea=True&amp;isModal=true&amp;asPopupView=true</t>
  </si>
  <si>
    <t>ANT-CPS-20252711</t>
  </si>
  <si>
    <t>DAYANA SOTO JIMENEZ</t>
  </si>
  <si>
    <t>https://community.secop.gov.co/Public/Tendering/OpportunityDetail/Index?noticeUID=CO1.NTC.7596868&amp;isFromPublicArea=True&amp;isModal=true&amp;asPopupView=true</t>
  </si>
  <si>
    <t>ANT-CPS-20252712</t>
  </si>
  <si>
    <t>GLADYS CECILIA PEREZ CASTILLA</t>
  </si>
  <si>
    <t>https://community.secop.gov.co/Public/Tendering/OpportunityDetail/Index?noticeUID=CO1.NTC.7609177&amp;isFromPublicArea=True&amp;isModal=true&amp;asPopupView=true</t>
  </si>
  <si>
    <t>ANT-CPS-20252713</t>
  </si>
  <si>
    <t xml:space="preserve"> JULIAN ANDRES ESCOBAR CANO</t>
  </si>
  <si>
    <t>https://community.secop.gov.co/Public/Tendering/OpportunityDetail/Index?noticeUID=CO1.NTC.7597211&amp;isFromPublicArea=True&amp;isModal=true&amp;asPopupView=true</t>
  </si>
  <si>
    <t>ANT-CPS-20252714</t>
  </si>
  <si>
    <t>MARIA MONICA OTALVARO CASTILLO</t>
  </si>
  <si>
    <t>https://community.secop.gov.co/Public/Tendering/OpportunityDetail/Index?noticeUID=CO1.NTC.7604899&amp;isFromPublicArea=True&amp;isModal=true&amp;asPopupView=true</t>
  </si>
  <si>
    <t>ANT-CPS-20252715</t>
  </si>
  <si>
    <t xml:space="preserve"> DUBERLYS ELENA MOLINARES VILLALOBOS </t>
  </si>
  <si>
    <t>https://community.secop.gov.co/Public/Tendering/OpportunityDetail/Index?noticeUID=CO1.NTC.7602753&amp;isFromPublicArea=True&amp;isModal=true&amp;asPopupView=true</t>
  </si>
  <si>
    <t>ANT-CPS-20252716</t>
  </si>
  <si>
    <t>AMALIA INES AGUINAGA QUIROZ</t>
  </si>
  <si>
    <t>https://community.secop.gov.co/Public/Tendering/OpportunityDetail/Index?noticeUID=CO1.NTC.7601499&amp;isFromPublicArea=True&amp;isModal=False</t>
  </si>
  <si>
    <t>ANT-CPS-20252717</t>
  </si>
  <si>
    <t>CARLOS AUGUSTO MENDOZA RODRÍGUEZ</t>
  </si>
  <si>
    <t>https://community.secop.gov.co/Public/Tendering/OpportunityDetail/Index?noticeUID=CO1.NTC.7602151&amp;isFromPublicArea=True&amp;isModal=true&amp;asPopupView=true</t>
  </si>
  <si>
    <t>ANT-CPS-20252718</t>
  </si>
  <si>
    <t>WILMER BELISARIO PINEDA MARIN</t>
  </si>
  <si>
    <t>https://community.secop.gov.co/Public/Tendering/OpportunityDetail/Index?noticeUID=CO1.NTC.7599075&amp;isFromPublicArea=True&amp;isModal=true&amp;asPopupView=true</t>
  </si>
  <si>
    <t>ANT-CPS-20252719</t>
  </si>
  <si>
    <t>FABIO GABRIEL QUIÑONEZ LÓPEZ</t>
  </si>
  <si>
    <t>https://community.secop.gov.co/Public/Tendering/OpportunityDetail/Index?noticeUID=CO1.NTC.7601704&amp;isFromPublicArea=True&amp;isModal=true&amp;asPopupView=true</t>
  </si>
  <si>
    <t>ANT-CPS-20252720</t>
  </si>
  <si>
    <t>JOHANNA DEL PILAR RONDON BALLEN</t>
  </si>
  <si>
    <t>https://community.secop.gov.co/Public/Tendering/OpportunityDetail/Index?noticeUID=CO1.NTC.7602001&amp;isFromPublicArea=True&amp;isModal=true&amp;asPopupView=true</t>
  </si>
  <si>
    <t>ANT-CPS-20252721</t>
  </si>
  <si>
    <t>JUAN JOSE NAVARRO RAMOS</t>
  </si>
  <si>
    <t>https://community.secop.gov.co/Public/Tendering/OpportunityDetail/Index?noticeUID=CO1.NTC.7601785&amp;isFromPublicArea=True&amp;isModal=true&amp;asPopupView=true</t>
  </si>
  <si>
    <t>ANT-CPS-20252722</t>
  </si>
  <si>
    <t>JOSE DOMINGO SOTO DURANGO</t>
  </si>
  <si>
    <t>https://community.secop.gov.co/Public/Tendering/OpportunityDetail/Index?noticeUID=CO1.NTC.7601769&amp;isFromPublicArea=True&amp;isModal=true&amp;asPopupView=true</t>
  </si>
  <si>
    <t>ANT-CPS-20252723</t>
  </si>
  <si>
    <t>ROSALBA ELENA ARMENTA MARTINEZ</t>
  </si>
  <si>
    <t>https://community.secop.gov.co/Public/Tendering/OpportunityDetail/Index?noticeUID=CO1.NTC.7602901&amp;isFromPublicArea=True&amp;isModal=true&amp;asPopupView=true</t>
  </si>
  <si>
    <t>ANT-CPS-20252724</t>
  </si>
  <si>
    <t>JORGE ERNESTO CORRADINE ACOSTA</t>
  </si>
  <si>
    <t>https://community.secop.gov.co/Public/Tendering/OpportunityDetail/Index?noticeUID=CO1.NTC.7602072&amp;isFromPublicArea=True&amp;isModal=true&amp;asPopupView=true</t>
  </si>
  <si>
    <t>ANT-CPS-20252725</t>
  </si>
  <si>
    <t>LAURA CISTINA NOVOA SILVA</t>
  </si>
  <si>
    <t>https://community.secop.gov.co/Public/Tendering/OpportunityDetail/Index?noticeUID=CO1.NTC.7600328&amp;isFromPublicArea=True&amp;isModal=true&amp;asPopupView=true</t>
  </si>
  <si>
    <t>ANT-CPS-20252726</t>
  </si>
  <si>
    <t>ESTEBAN AUGUSTO MALAGON GONZALEZ</t>
  </si>
  <si>
    <t>https://community.secop.gov.co/Public/Tendering/OpportunityDetail/Index?noticeUID=CO1.NTC.7602102&amp;isFromPublicArea=True&amp;isModal=true&amp;asPopupView=true</t>
  </si>
  <si>
    <t>ANT-CPS-20252727</t>
  </si>
  <si>
    <t>NELSON DAVID SOTELO SUAREZ</t>
  </si>
  <si>
    <t>https://community.secop.gov.co/Public/Tendering/OpportunityDetail/Index?noticeUID=CO1.NTC.7603710&amp;isFromPublicArea=True&amp;isModal=true&amp;asPopupView=true</t>
  </si>
  <si>
    <t>ANT-CPS-20252728</t>
  </si>
  <si>
    <t>MIGUEL ANGEL RINCON ZABALA</t>
  </si>
  <si>
    <t>https://community.secop.gov.co/Public/Tendering/OpportunityDetail/Index?noticeUID=CO1.NTC.7600779&amp;isFromPublicArea=True&amp;isModal=true&amp;asPopupView=true</t>
  </si>
  <si>
    <t>ANT-CPS-20252729</t>
  </si>
  <si>
    <t>MARIA CAMILA OSPINA LOMELIN</t>
  </si>
  <si>
    <t>https://community.secop.gov.co/Public/Tendering/OpportunityDetail/Index?noticeUID=CO1.NTC.7606720&amp;isFromPublicArea=True&amp;isModal=true&amp;asPopupView=true</t>
  </si>
  <si>
    <t>ANT-CPS-20252730</t>
  </si>
  <si>
    <t>VALERIA BANQUET SIERRA</t>
  </si>
  <si>
    <t>https://community.secop.gov.co/Public/Tendering/OpportunityDetail/Index?noticeUID=CO1.NTC.7602294&amp;isFromPublicArea=True&amp;isModal=true&amp;asPopupView=true</t>
  </si>
  <si>
    <t>ANT-CPS-20252731</t>
  </si>
  <si>
    <t>NATALIA JARAMILLO GAITAN</t>
  </si>
  <si>
    <t>https://community.secop.gov.co/Public/Tendering/OpportunityDetail/Index?noticeUID=CO1.NTC.7603118&amp;isFromPublicArea=True&amp;isModal=true&amp;asPopupView=true</t>
  </si>
  <si>
    <t>ANT-CPS-20252732</t>
  </si>
  <si>
    <t>LINA MARCELA MARQUEZ ENCISO</t>
  </si>
  <si>
    <t>https://community.secop.gov.co/Public/Tendering/OpportunityDetail/Index?noticeUID=CO1.NTC.7602502&amp;isFromPublicArea=True&amp;isModal=true&amp;asPopupView=true</t>
  </si>
  <si>
    <t>ANT-CPS-20252733</t>
  </si>
  <si>
    <t>ROBINSO PUELLO GARCIA</t>
  </si>
  <si>
    <t>https://community.secop.gov.co/Public/Tendering/OpportunityDetail/Index?noticeUID=CO1.NTC.7607008&amp;isFromPublicArea=True&amp;isModal=true&amp;asPopupView=true</t>
  </si>
  <si>
    <t>ANT-CPS-20252734</t>
  </si>
  <si>
    <t>MARLON ALEXIS CAMACHO MOSALVE</t>
  </si>
  <si>
    <t>https://community.secop.gov.co/Public/Tendering/OpportunityDetail/Index?noticeUID=CO1.NTC.7602442&amp;isFromPublicArea=True&amp;isModal=true&amp;asPopupView=true</t>
  </si>
  <si>
    <t>ANT-CPS-20252735</t>
  </si>
  <si>
    <t>CLAUDIA PAOLA QUINTERO LOPEZ</t>
  </si>
  <si>
    <t>https://community.secop.gov.co/Public/Tendering/OpportunityDetail/Index?noticeUID=CO1.NTC.7602270&amp;isFromPublicArea=True&amp;isModal=true&amp;asPopupView=true</t>
  </si>
  <si>
    <t>ANT-CPS-20252736</t>
  </si>
  <si>
    <t>CAMILA ANDREA WILCHES ASTUDILLO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</si>
  <si>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</si>
  <si>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https://community.secop.gov.co/Public/Tendering/OpportunityDetail/Index?noticeUID=CO1.NTC.7604225&amp;isFromPublicArea=True&amp;isModal=true&amp;asPopupView=true</t>
  </si>
  <si>
    <t>ANT-CPS-20252739</t>
  </si>
  <si>
    <t>MAURICIO RODRIGUEZ SUAREZ</t>
  </si>
  <si>
    <t>PRESTAR SERVICIOS DE APOYO A LAGESTIÓN PARAEL DESARROLLO DELAS ACTIVIDADES DESIGNADAS DENTRODELAMISIONALIDAD DE LA AGENCIA NACIONAL DE TIERRAS EN LAS UNIDADES DE GESTIÓN TERRITORIAL EN EL MARCODELAREFORMARURAL INTEGRAL</t>
  </si>
  <si>
    <t>https://community.secop.gov.co/Public/Tendering/OpportunityDetail/Index?noticeUID=CO1.NTC.7604177&amp;isFromPublicArea=True&amp;isModal=true&amp;asPopupView=true</t>
  </si>
  <si>
    <t>ANT-CPS-20252740</t>
  </si>
  <si>
    <t>AURA CRISTINA VALDERRAMA GUTIERREZ</t>
  </si>
  <si>
    <t>https://community.secop.gov.co/Public/Tendering/OpportunityDetail/Index?noticeUID=CO1.NTC.7602469&amp;isFromPublicArea=True&amp;isModal=true&amp;asPopupView=true</t>
  </si>
  <si>
    <t>ANT-CPS-20252741</t>
  </si>
  <si>
    <t>CLEIVER JAVIER ROJAS RIOS</t>
  </si>
  <si>
    <t>https://community.secop.gov.co/Public/Tendering/OpportunityDetail/Index?noticeUID=CO1.NTC.7604152&amp;isFromPublicArea=True&amp;isModal=true&amp;asPopupView=true</t>
  </si>
  <si>
    <t>ANT-CPS-20252747</t>
  </si>
  <si>
    <t>ANGELICA PATRICIA TOBIAS ORTIZ</t>
  </si>
  <si>
    <t>https://community.secop.gov.co/Public/Tendering/OpportunityDetail/Index?noticeUID=CO1.NTC.7606950&amp;isFromPublicArea=True&amp;isModal=true&amp;asPopupView=true</t>
  </si>
  <si>
    <t>ANT-CPS-20252748</t>
  </si>
  <si>
    <t>KEVIN ALEXIS CAMAYO PRADO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</si>
  <si>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</si>
  <si>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https://community.secop.gov.co/Public/Tendering/OpportunityDetail/Index?noticeUID=CO1.NTC.7605151&amp;isFromPublicArea=True&amp;isModal=true&amp;asPopupView=true</t>
  </si>
  <si>
    <t>ANT-CPS-20252749</t>
  </si>
  <si>
    <t>MAURICIO MARTINEZ RIVILLAS</t>
  </si>
  <si>
    <t>https://community.secop.gov.co/Public/Tendering/OpportunityDetail/Index?noticeUID=CO1.NTC.7602587&amp;isFromPublicArea=True&amp;isModal=true&amp;asPopupView=true</t>
  </si>
  <si>
    <t>ANT-CPS-20252750</t>
  </si>
  <si>
    <t>JUAN PABLO HERRERA ORTIZ</t>
  </si>
  <si>
    <t>https://community.secop.gov.co/Public/Tendering/OpportunityDetail/Index?noticeUID=CO1.NTC.7602383&amp;isFromPublicArea=True&amp;isModal=true&amp;asPopupView=true</t>
  </si>
  <si>
    <t>ANT-CPS-20252751</t>
  </si>
  <si>
    <t>CESAR AUGUSTO QUINTERO</t>
  </si>
  <si>
    <t>https://community.secop.gov.co/Public/Tendering/OpportunityDetail/Index?noticeUID=CO1.NTC.7604945&amp;isFromPublicArea=True&amp;isModal=true&amp;asPopupView=true</t>
  </si>
  <si>
    <t>ANT-CPS-20252752</t>
  </si>
  <si>
    <t xml:space="preserve"> LINA MARIA MAHECHA AGUDELO</t>
  </si>
  <si>
    <t>https://community.secop.gov.co/Public/Tendering/OpportunityDetail/Index?noticeUID=CO1.NTC.7603176&amp;isFromPublicArea=True&amp;isModal=true&amp;asPopupView=true</t>
  </si>
  <si>
    <t>ANT-CPS-20252753</t>
  </si>
  <si>
    <t>JHOAN STEVEN MORALES GOMEZ</t>
  </si>
  <si>
    <t>https://community.secop.gov.co/Public/Tendering/OpportunityDetail/Index?noticeUID=CO1.NTC.7602272&amp;isFromPublicArea=True&amp;isModal=true&amp;asPopupView=true</t>
  </si>
  <si>
    <t>ANT-CPS-20252754</t>
  </si>
  <si>
    <t>DAVID FELIPE PEROZA SALGUERO</t>
  </si>
  <si>
    <t>https://community.secop.gov.co/Public/Tendering/OpportunityDetail/Index?noticeUID=CO1.NTC.7604073&amp;isFromPublicArea=True&amp;isModal=true&amp;asPopupView=true</t>
  </si>
  <si>
    <t>ANT-CPS-20252755</t>
  </si>
  <si>
    <t>CLAUDIA LORENA ZAPATA MARTINEZ</t>
  </si>
  <si>
    <t>https://community.secop.gov.co/Public/Tendering/OpportunityDetail/Index?noticeUID=CO1.NTC.7602599&amp;isFromPublicArea=True&amp;isModal=False</t>
  </si>
  <si>
    <t>ANT-CPS-20252756</t>
  </si>
  <si>
    <t>JUAN CARLOS GARCÍA BARRERO</t>
  </si>
  <si>
    <t>https://community.secop.gov.co/Public/Tendering/OpportunityDetail/Index?noticeUID=CO1.NTC.7603089&amp;isFromPublicArea=True&amp;isModal=true&amp;asPopupView=true</t>
  </si>
  <si>
    <t>ANT-CPS-20252757</t>
  </si>
  <si>
    <t>OSCAR EDUARDO DE LA HOZ LUNA</t>
  </si>
  <si>
    <t>https://community.secop.gov.co/Public/Tendering/OpportunityDetail/Index?noticeUID=CO1.NTC.7603262&amp;isFromPublicArea=True&amp;isModal=true&amp;asPopupView=true</t>
  </si>
  <si>
    <t>ANT-CPS-20252758</t>
  </si>
  <si>
    <t>LIBERNEY ARDILA SEPULVEDA</t>
  </si>
  <si>
    <t>https://community.secop.gov.co/Public/Tendering/OpportunityDetail/Index?noticeUID=CO1.NTC.7603364&amp;isFromPublicArea=True&amp;isModal=true&amp;asPopupView=true</t>
  </si>
  <si>
    <t>ANT-CPS-20252759</t>
  </si>
  <si>
    <t>JULIANA GARAVITO ROJAS</t>
  </si>
  <si>
    <t>https://community.secop.gov.co/Public/Tendering/OpportunityDetail/Index?noticeUID=CO1.NTC.7618456&amp;isFromPublicArea=True&amp;isModal=true&amp;asPopupView=true</t>
  </si>
  <si>
    <t>ANT-CPS-20252760</t>
  </si>
  <si>
    <t>VIVIANA CAROLINA PATIÑO ROJAS</t>
  </si>
  <si>
    <t>https://community.secop.gov.co/Public/Tendering/OpportunityDetail/Index?noticeUID=CO1.NTC.7603822&amp;isFromPublicArea=True&amp;isModal=true&amp;asPopupView=true</t>
  </si>
  <si>
    <t>ANT-CPS-20252761</t>
  </si>
  <si>
    <t>JUAN PABLO SUAREZ CANARIA</t>
  </si>
  <si>
    <t>https://community.secop.gov.co/Public/Tendering/OpportunityDetail/Index?noticeUID=CO1.NTC.7602326&amp;isFromPublicArea=True&amp;isModal=true&amp;asPopupView=true</t>
  </si>
  <si>
    <t>ANT-CPS-20252762</t>
  </si>
  <si>
    <t>JOHAN SAMIR BUITRAGO MORENO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</si>
  <si>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</si>
  <si>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https://community.secop.gov.co/Public/Tendering/OpportunityDetail/Index?noticeUID=CO1.NTC.7603228&amp;isFromPublicArea=True&amp;isModal=true&amp;asPopupView=true</t>
  </si>
  <si>
    <t>ANT-CPS-20252763</t>
  </si>
  <si>
    <t>MICHAEL STEFANNY RODRIGUEZ GARCIA</t>
  </si>
  <si>
    <t>https://community.secop.gov.co/Public/Tendering/OpportunityDetail/Index?noticeUID=CO1.NTC.7602691&amp;isFromPublicArea=True&amp;isModal=true&amp;asPopupView=true</t>
  </si>
  <si>
    <t>ANT-CPS-20252764</t>
  </si>
  <si>
    <t>MICHAEL ESTIBEL SEPULVEDA LOPEZ</t>
  </si>
  <si>
    <t>https://community.secop.gov.co/Public/Tendering/OpportunityDetail/Index?noticeUID=CO1.NTC.7603555&amp;isFromPublicArea=True&amp;isModal=true&amp;asPopupView=true</t>
  </si>
  <si>
    <t>ANT-CPS-20252765</t>
  </si>
  <si>
    <t>KAREN YULIETH LOPEZ MENDEZ</t>
  </si>
  <si>
    <t>https://community.secop.gov.co/Public/Tendering/OpportunityDetail/Index?noticeUID=CO1.NTC.7605082&amp;isFromPublicArea=True&amp;isModal=true&amp;asPopupView=true</t>
  </si>
  <si>
    <t>ANT-CPS-20252766</t>
  </si>
  <si>
    <t>CLAUDIA LILIANA POLINDARA</t>
  </si>
  <si>
    <t>https://community.secop.gov.co/Public/Tendering/OpportunityDetail/Index?noticeUID=CO1.NTC.7605095&amp;isFromPublicArea=True&amp;isModal=true&amp;asPopupView=true</t>
  </si>
  <si>
    <t>ANT-CPS-20252767</t>
  </si>
  <si>
    <t>VANESSA ECHEVERRY HOLGUIN</t>
  </si>
  <si>
    <t>https://community.secop.gov.co/Public/Tendering/OpportunityDetail/Index?noticeUID=CO1.NTC.7605308&amp;isFromPublicArea=True&amp;isModal=true&amp;asPopupView=true</t>
  </si>
  <si>
    <t>ANT-CPS-20252768</t>
  </si>
  <si>
    <t>VICTOR HUGO RODRIGUEZ AYALA</t>
  </si>
  <si>
    <t>https://community.secop.gov.co/Public/Tendering/OpportunityDetail/Index?noticeUID=CO1.NTC.7605518&amp;isFromPublicArea=True&amp;isModal=true&amp;asPopupView=true</t>
  </si>
  <si>
    <t>ANT-CPS-20252769</t>
  </si>
  <si>
    <t>JHONATAN ARTURO BARROSO PANIZA</t>
  </si>
  <si>
    <t>https://community.secop.gov.co/Public/Tendering/OpportunityDetail/Index?noticeUID=CO1.NTC.7603881&amp;isFromPublicArea=True&amp;isModal=true&amp;asPopupView=true</t>
  </si>
  <si>
    <t>ANT-CPS-20252770</t>
  </si>
  <si>
    <t>EDGAR JUNIOR SALAZAR GONZALEZ</t>
  </si>
  <si>
    <t>https://community.secop.gov.co/Public/Tendering/OpportunityDetail/Index?noticeUID=CO1.NTC.7603777&amp;isFromPublicArea=True&amp;isModal=true&amp;asPopupView=true</t>
  </si>
  <si>
    <t>ANT-CPS-20252771</t>
  </si>
  <si>
    <t>MAYERLING PEREA RIOS</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</si>
  <si>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</si>
  <si>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https://community.secop.gov.co/Public/Tendering/OpportunityDetail/Index?noticeUID=CO1.NTC.7603588&amp;isFromPublicArea=True&amp;isModal=true&amp;asPopupView=true</t>
  </si>
  <si>
    <t>ANT-CPS-20252772</t>
  </si>
  <si>
    <t>KAREN TATIANA CORTES BOLAÑOS</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</si>
  <si>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</si>
  <si>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https://community.secop.gov.co/Public/Tendering/OpportunityDetail/Index?noticeUID=CO1.NTC.7603292&amp;isFromPublicArea=True&amp;isModal=true&amp;asPopupView=true</t>
  </si>
  <si>
    <t>ANT-CPS-20252773</t>
  </si>
  <si>
    <t>MARIA PAULINA MONSALVE BETANCUR</t>
  </si>
  <si>
    <t>https://community.secop.gov.co/Public/Tendering/OpportunityDetail/Index?noticeUID=CO1.NTC.7603892&amp;isFromPublicArea=True&amp;isModal=true&amp;asPopupView=true</t>
  </si>
  <si>
    <t>ANT-CPS-20252774</t>
  </si>
  <si>
    <t>LINA SOFIA LOPEZ LOPEZ</t>
  </si>
  <si>
    <t>https://community.secop.gov.co/Public/Tendering/OpportunityDetail/Index?noticeUID=CO1.NTC.7604117&amp;isFromPublicArea=True&amp;isModal=true&amp;asPopupView=true</t>
  </si>
  <si>
    <t>ANT-CPS-20252775</t>
  </si>
  <si>
    <t>BERTILDA ASTRID ANGEL RUIZ</t>
  </si>
  <si>
    <t>https://community.secop.gov.co/Public/Tendering/OpportunityDetail/Index?noticeUID=CO1.NTC.7603572&amp;isFromPublicArea=True&amp;isModal=true&amp;asPopupView=true</t>
  </si>
  <si>
    <t>ANT-CPS-20252776</t>
  </si>
  <si>
    <t>ERIKA LIZETH RODRIGUEZ LIZARAZO</t>
  </si>
  <si>
    <t>https://community.secop.gov.co/Public/Tendering/OpportunityDetail/Index?noticeUID=CO1.NTC.7603596&amp;isFromPublicArea=True&amp;isModal=true&amp;asPopupView=true</t>
  </si>
  <si>
    <t>ANT-CPS-20252777</t>
  </si>
  <si>
    <t>DANIELA KATHERINE RICO MELO</t>
  </si>
  <si>
    <t>https://community.secop.gov.co/Public/Tendering/OpportunityDetail/Index?noticeUID=CO1.NTC.7607537&amp;isFromPublicArea=True&amp;isModal=true&amp;asPopupView=true</t>
  </si>
  <si>
    <t>ANT-CPS-20252778</t>
  </si>
  <si>
    <t>MAYRA ANDREA CARREÑO SARMIENTO</t>
  </si>
  <si>
    <t>https://community.secop.gov.co/Public/Tendering/OpportunityDetail/Index?noticeUID=CO1.NTC.7604240&amp;isFromPublicArea=True&amp;isModal=true&amp;asPopupView=true</t>
  </si>
  <si>
    <t>ANT-CPS-20252779</t>
  </si>
  <si>
    <t>BRAYAN ALEJANDRO URBANO NOGUERA</t>
  </si>
  <si>
    <t>https://community.secop.gov.co/Public/Tendering/OpportunityDetail/Index?noticeUID=CO1.NTC.7607732&amp;isFromPublicArea=True&amp;isModal=true&amp;asPopupView=true</t>
  </si>
  <si>
    <t>ANT-CPS-20252780</t>
  </si>
  <si>
    <t>JULIANA OROZCO ESPINOSA</t>
  </si>
  <si>
    <t>https://community.secop.gov.co/Public/Tendering/OpportunityDetail/Index?noticeUID=CO1.NTC.7617431&amp;isFromPublicArea=True&amp;isModal=true&amp;asPopupView=true</t>
  </si>
  <si>
    <t>ANT-CPS-20252781</t>
  </si>
  <si>
    <t>OMAR ALEJANDRO HERNADEZ CALDERON</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</si>
  <si>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</si>
  <si>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https://community.secop.gov.co/Public/Tendering/OpportunityDetail/Index?noticeUID=CO1.NTC.7613592&amp;isFromPublicArea=True&amp;isModal=true&amp;asPopupView=true</t>
  </si>
  <si>
    <t>ANT-CPS-20252782</t>
  </si>
  <si>
    <t>JULIAN MAURICIO ZAPATA CAÑAS</t>
  </si>
  <si>
    <t>https://community.secop.gov.co/Public/Tendering/OpportunityDetail/Index?noticeUID=CO1.NTC.7615782&amp;isFromPublicArea=True&amp;isModal=true&amp;asPopupView=true</t>
  </si>
  <si>
    <t>ANT-CPS-20252783</t>
  </si>
  <si>
    <t>FABIOLA JURADO PATIÑO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</si>
  <si>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</si>
  <si>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https://community.secop.gov.co/Public/Tendering/OpportunityDetail/Index?noticeUID=CO1.NTC.7615924&amp;isFromPublicArea=True&amp;isModal=true&amp;asPopupView=true</t>
  </si>
  <si>
    <t>ANT-CPS-20252784</t>
  </si>
  <si>
    <t>LEIDY LORENA PATIÑO GOMEZ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</si>
  <si>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</si>
  <si>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https://community.secop.gov.co/Public/Tendering/OpportunityDetail/Index?noticeUID=CO1.NTC.7618455&amp;isFromPublicArea=True&amp;isModal=true&amp;asPopupView=true</t>
  </si>
  <si>
    <t>ANT-CPS-20252785</t>
  </si>
  <si>
    <t>SARAITH MAYLEM PINILLA AGREDO</t>
  </si>
  <si>
    <t>https://community.secop.gov.co/Public/Tendering/OpportunityDetail/Index?noticeUID=CO1.NTC.7608039&amp;isFromPublicArea=True&amp;isModal=true&amp;asPopupView=true</t>
  </si>
  <si>
    <t>ANT-CPS-20252788</t>
  </si>
  <si>
    <t>OLGA PATRICIA TAPIA NARVAEZ</t>
  </si>
  <si>
    <t>https://community.secop.gov.co/Public/Tendering/OpportunityDetail/Index?noticeUID=CO1.NTC.7617421&amp;isFromPublicArea=True&amp;isModal=true&amp;asPopupView=true</t>
  </si>
  <si>
    <t>ANT-CPS-20252789</t>
  </si>
  <si>
    <t>ELKIN ANDRES PEÑA WILCHES</t>
  </si>
  <si>
    <t>https://community.secop.gov.co/Public/Tendering/OpportunityDetail/Index?noticeUID=CO1.NTC.7608098&amp;isFromPublicArea=True&amp;isModal=true&amp;asPopupView=true</t>
  </si>
  <si>
    <t>ANT-CPS-20252790</t>
  </si>
  <si>
    <t>ERWIN MANUEL DUARTE</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</si>
  <si>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</si>
  <si>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https://community.secop.gov.co/Public/Tendering/OpportunityDetail/Index?noticeUID=CO1.NTC.7608324&amp;isFromPublicArea=True&amp;isModal=true&amp;asPopupView=true</t>
  </si>
  <si>
    <t>ANT-CPS-20252791</t>
  </si>
  <si>
    <t>DIEGO ALEJANDRO RODRIGUEZ CUY</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</si>
  <si>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</si>
  <si>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https://community.secop.gov.co/Public/Tendering/OpportunityDetail/Index?noticeUID=CO1.NTC.7611594&amp;isFromPublicArea=True&amp;isModal=true&amp;asPopupView=true</t>
  </si>
  <si>
    <t>ANT-CPS-20252792</t>
  </si>
  <si>
    <t>DIEGO MAURICIO ESLAVA AVELLANEDA</t>
  </si>
  <si>
    <t>https://community.secop.gov.co/Public/Tendering/OpportunityDetail/Index?noticeUID=CO1.NTC.7612033&amp;isFromPublicArea=True&amp;isModal=true&amp;asPopupView=true</t>
  </si>
  <si>
    <t>ANT-CPS-20252793</t>
  </si>
  <si>
    <t>DIANA MARCELA ANILLO OLIVERO</t>
  </si>
  <si>
    <t>https://community.secop.gov.co/Public/Tendering/OpportunityDetail/Index?noticeUID=CO1.NTC.7612469&amp;isFromPublicArea=True&amp;isModal=true&amp;asPopupView=true</t>
  </si>
  <si>
    <t>ANT-CPS-20252794</t>
  </si>
  <si>
    <t>GELTRY PAOLA BRITO GARCIA</t>
  </si>
  <si>
    <t>https://community.secop.gov.co/Public/Tendering/OpportunityDetail/Index?noticeUID=CO1.NTC.7613628&amp;isFromPublicArea=True&amp;isModal=true&amp;asPopupView=true</t>
  </si>
  <si>
    <t>ANT-CPS-20252795</t>
  </si>
  <si>
    <t>DIANA MILENA ARENAS QUINTERO</t>
  </si>
  <si>
    <t>https://community.secop.gov.co/Public/Tendering/OpportunityDetail/Index?noticeUID=CO1.NTC.7609158&amp;isFromPublicArea=True&amp;isModal=true&amp;asPopupView=true</t>
  </si>
  <si>
    <t>ANT-CPS-20252796</t>
  </si>
  <si>
    <t>LAURA RODRIGUEZ QUIRAMA</t>
  </si>
  <si>
    <t>https://community.secop.gov.co/Public/Tendering/OpportunityDetail/Index?noticeUID=CO1.NTC.7609457&amp;isFromPublicArea=True&amp;isModal=true&amp;asPopupView=true</t>
  </si>
  <si>
    <t>ANT-CPS-20252797</t>
  </si>
  <si>
    <t>YULER ARLEY CAMPO</t>
  </si>
  <si>
    <t>https://community.secop.gov.co/Public/Tendering/OpportunityDetail/Index?noticeUID=CO1.NTC.7610415&amp;isFromPublicArea=True&amp;isModal=true&amp;asPopupView=true</t>
  </si>
  <si>
    <t>ANT-CPS-20252798</t>
  </si>
  <si>
    <t>OSCAR MANUEL CARDENAS AVENDAÑO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</si>
  <si>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</si>
  <si>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https://community.secop.gov.co/Public/Tendering/OpportunityDetail/Index?noticeUID=CO1.NTC.7609312&amp;isFromPublicArea=True&amp;isModal=true&amp;asPopupView=true</t>
  </si>
  <si>
    <t>ANT-CPS-20252799</t>
  </si>
  <si>
    <t>JUAN DIEGO RAMIREZ CARREÑO</t>
  </si>
  <si>
    <t>https://community.secop.gov.co/Public/Tendering/OpportunityDetail/Index?noticeUID=CO1.NTC.7611566&amp;isFromPublicArea=True&amp;isModal=true&amp;asPopupView=true</t>
  </si>
  <si>
    <t>ANT-CPS-20252800</t>
  </si>
  <si>
    <t>LEIDY JOHANNA ALARCON CORTES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</si>
  <si>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</si>
  <si>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https://community.secop.gov.co/Public/Tendering/OpportunityDetail/Index?noticeUID=CO1.NTC.7614127&amp;isFromPublicArea=True&amp;isModal=true&amp;asPopupView=true</t>
  </si>
  <si>
    <t>ANT-CPS-20252802</t>
  </si>
  <si>
    <t xml:space="preserve">JOSE ALEJANDRO MUÑOZ ROMERO </t>
  </si>
  <si>
    <t>https://community.secop.gov.co/Public/Tendering/OpportunityDetail/Index?noticeUID=CO1.NTC.7612378&amp;isFromPublicArea=True&amp;isModal=true&amp;asPopupView=true</t>
  </si>
  <si>
    <t>ANT-CPS-20252803</t>
  </si>
  <si>
    <t>MIGUEL ANGEL TORRES PEREZ</t>
  </si>
  <si>
    <t>https://community.secop.gov.co/Public/Tendering/OpportunityDetail/Index?noticeUID=CO1.NTC.7616054&amp;isFromPublicArea=True&amp;isModal=true&amp;asPopupView=true</t>
  </si>
  <si>
    <t>ANT-CPS-20252804</t>
  </si>
  <si>
    <t>JULIA VIVIANA MOLANO CHAVARRIA</t>
  </si>
  <si>
    <t>https://community.secop.gov.co/Public/Tendering/OpportunityDetail/Index?noticeUID=CO1.NTC.7611945&amp;isFromPublicArea=True&amp;isModal=true&amp;asPopupView=true</t>
  </si>
  <si>
    <t>ANT-CPS-20252805</t>
  </si>
  <si>
    <t>LSIBETH DANIELA SANTANA RAMOS</t>
  </si>
  <si>
    <t>https://community.secop.gov.co/Public/Tendering/OpportunityDetail/Index?noticeUID=CO1.NTC.7610111&amp;isFromPublicArea=True&amp;isModal=true&amp;asPopupView=true</t>
  </si>
  <si>
    <t>ANT-CPS-20252806</t>
  </si>
  <si>
    <t>LUZ ADRIANA BETANCUR GOMEZ</t>
  </si>
  <si>
    <t>https://community.secop.gov.co/Public/Tendering/OpportunityDetail/Index?noticeUID=CO1.NTC.7611111&amp;isFromPublicArea=True&amp;isModal=true&amp;asPopupView=true</t>
  </si>
  <si>
    <t>ANT-CPS-20252807</t>
  </si>
  <si>
    <t>EDUARDO JOSE BAYONA DAZA</t>
  </si>
  <si>
    <t>https://community.secop.gov.co/Public/Tendering/OpportunityDetail/Index?noticeUID=CO1.NTC.7615094&amp;isFromPublicArea=True&amp;isModal=true&amp;asPopupView=true</t>
  </si>
  <si>
    <t>ANT-CPS-20252808</t>
  </si>
  <si>
    <t>OMAR RICARDO CORREDOR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</si>
  <si>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</si>
  <si>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https://community.secop.gov.co/Public/Tendering/OpportunityDetail/Index?noticeUID=CO1.NTC.7617507&amp;isFromPublicArea=True&amp;isModal=true&amp;asPopupView=true</t>
  </si>
  <si>
    <t>ANT-CPS-20252809</t>
  </si>
  <si>
    <t>LUZ ANGELA MARIA ORJUELA MELO</t>
  </si>
  <si>
    <t>https://community.secop.gov.co/Public/Tendering/OpportunityDetail/Index?noticeUID=CO1.NTC.7617276&amp;isFromPublicArea=True&amp;isModal=true&amp;asPopupView=true</t>
  </si>
  <si>
    <t>ANT-CPS-20252810</t>
  </si>
  <si>
    <t>IZAMAR CAROLINA MADARIAGA CAPACHO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</si>
  <si>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</si>
  <si>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https://community.secop.gov.co/Public/Tendering/OpportunityDetail/Index?noticeUID=CO1.NTC.7610717&amp;isFromPublicArea=True&amp;isModal=true&amp;asPopupView=true</t>
  </si>
  <si>
    <t>ANT-CPS-20252811</t>
  </si>
  <si>
    <t>LADY CAROLINA GALLEGO ROJAS</t>
  </si>
  <si>
    <t>https://community.secop.gov.co/Public/Tendering/OpportunityDetail/Index?noticeUID=CO1.NTC.7616208&amp;isFromPublicArea=True&amp;isModal=true&amp;asPopupView=true</t>
  </si>
  <si>
    <t>ANT-CPS-20252812</t>
  </si>
  <si>
    <t>ELIN ANDERSON HERNANDEZ GARZON</t>
  </si>
  <si>
    <t>https://community.secop.gov.co/Public/Tendering/OpportunityDetail/Index?noticeUID=CO1.NTC.7640784&amp;isFromPublicArea=True&amp;isModal=true&amp;asPopupView=true</t>
  </si>
  <si>
    <t>ANT-CPS-20252813</t>
  </si>
  <si>
    <t>MARIA CONSUELO HIGUERA ROBLES</t>
  </si>
  <si>
    <t>Prestar servicios de apoyo a la gestión en el desarrollo de las actividades
derivadas de las distintas etapas del ordenamiento social de la propiedad rural
que se adelantan en la Agencia Nacional de Tierras y/o demás funciones.</t>
  </si>
  <si>
    <t>https://community.secop.gov.co/Public/Tendering/OpportunityDetail/Index?noticeUID=CO1.NTC.7615894&amp;isFromPublicArea=True&amp;isModal=true&amp;asPopupView=true</t>
  </si>
  <si>
    <t>ANT-CPS-20252814</t>
  </si>
  <si>
    <t>VIVIANA LUCIA NIETO HUERTAS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</si>
  <si>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</si>
  <si>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https://community.secop.gov.co/Public/Tendering/OpportunityDetail/Index?noticeUID=CO1.NTC.7616429&amp;isFromPublicArea=True&amp;isModal=true&amp;asPopupView=true</t>
  </si>
  <si>
    <t>ANT-CPS-20252815</t>
  </si>
  <si>
    <t>YANETH CRISTINA FERNANDEZ MONTEALEGRE</t>
  </si>
  <si>
    <t>https://community.secop.gov.co/Public/Tendering/OpportunityDetail/Index?noticeUID=CO1.NTC.7612415&amp;isFromPublicArea=True&amp;isModal=true&amp;asPopupView=true</t>
  </si>
  <si>
    <t>ANT-CPS-20252816</t>
  </si>
  <si>
    <t>BRAYAN JOSE BATISTA MORELO</t>
  </si>
  <si>
    <t>https://community.secop.gov.co/Public/Tendering/OpportunityDetail/Index?noticeUID=CO1.NTC.7613513&amp;isFromPublicArea=True&amp;isModal=true&amp;asPopupView=true</t>
  </si>
  <si>
    <t>ANT-CPS-20252817</t>
  </si>
  <si>
    <t>LILIBETH MEZA MARTINEZ</t>
  </si>
  <si>
    <t>https://community.secop.gov.co/Public/Tendering/OpportunityDetail/Index?noticeUID=CO1.NTC.7613997&amp;isFromPublicArea=True&amp;isModal=true&amp;asPopupView=true</t>
  </si>
  <si>
    <t>ANT-CPS-20252818</t>
  </si>
  <si>
    <t>NINO JAMIR MUÑOZ HERRERA</t>
  </si>
  <si>
    <t>https://community.secop.gov.co/Public/Tendering/OpportunityDetail/Index?noticeUID=CO1.NTC.7615448&amp;isFromPublicArea=True&amp;isModal=true&amp;asPopupView=true</t>
  </si>
  <si>
    <t>ANT-CPS-20252819</t>
  </si>
  <si>
    <t>ALEJANDRO REYES POSADA</t>
  </si>
  <si>
    <t>https://community.secop.gov.co/Public/Tendering/OpportunityDetail/Index?noticeUID=CO1.NTC.7611069&amp;isFromPublicArea=True&amp;isModal=true&amp;asPopupView=true</t>
  </si>
  <si>
    <t>ANT-CPS-20252820</t>
  </si>
  <si>
    <t>EMMANUEL GÓMEZ NARVÁEZ</t>
  </si>
  <si>
    <t>https://community.secop.gov.co/Public/Tendering/OpportunityDetail/Index?noticeUID=CO1.NTC.7615360&amp;isFromPublicArea=True&amp;isModal=true&amp;asPopupView=true</t>
  </si>
  <si>
    <t>ANT-CPS-20252821</t>
  </si>
  <si>
    <t>DIEGO MAURICIO MARTINEZ RUIZ</t>
  </si>
  <si>
    <t>https://community.secop.gov.co/Public/Tendering/OpportunityDetail/Index?noticeUID=CO1.NTC.7616666&amp;isFromPublicArea=True&amp;isModal=true&amp;asPopupView=true</t>
  </si>
  <si>
    <t>ANT-CPS-20252822</t>
  </si>
  <si>
    <t>JUAN CAMILO ROMERO SANMIGUEL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</si>
  <si>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</si>
  <si>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https://community.secop.gov.co/Public/Tendering/OpportunityDetail/Index?noticeUID=CO1.NTC.7615996&amp;isFromPublicArea=True&amp;isModal=true&amp;asPopupView=true</t>
  </si>
  <si>
    <t>ANT-CPS-20252823</t>
  </si>
  <si>
    <t>CRISTIAN SEBASTIAN GOMEZ CRUZ</t>
  </si>
  <si>
    <t>https://community.secop.gov.co/Public/Tendering/OpportunityDetail/Index?noticeUID=CO1.NTC.7613067&amp;isFromPublicArea=True&amp;isModal=true&amp;asPopupView=true</t>
  </si>
  <si>
    <t>ANT-CPS-20252824</t>
  </si>
  <si>
    <t>PEDRO PABLO CRUZ VIDAL</t>
  </si>
  <si>
    <t>https://community.secop.gov.co/Public/Tendering/OpportunityDetail/Index?noticeUID=CO1.NTC.7616872&amp;isFromPublicArea=True&amp;isModal=true&amp;asPopupView=true</t>
  </si>
  <si>
    <t>ANT-CPS-20252825</t>
  </si>
  <si>
    <t>RIVER ANDRES SOLARTE GILON</t>
  </si>
  <si>
    <t>https://community.secop.gov.co/Public/Tendering/OpportunityDetail/Index?noticeUID=CO1.NTC.7617774&amp;isFromPublicArea=True&amp;isModal=true&amp;asPopupView=true</t>
  </si>
  <si>
    <t>ANT-CPS-20252826</t>
  </si>
  <si>
    <t>MIJAL ROJAS HERNANDEZ</t>
  </si>
  <si>
    <t>https://community.secop.gov.co/Public/Tendering/OpportunityDetail/Index?noticeUID=CO1.NTC.7612655&amp;isFromPublicArea=True&amp;isModal=true&amp;asPopupView=true</t>
  </si>
  <si>
    <t>ANT-CPS-20252827</t>
  </si>
  <si>
    <t>MARIO ANDRES ANGEL RODRIGUEZ</t>
  </si>
  <si>
    <t>https://community.secop.gov.co/Public/Tendering/OpportunityDetail/Index?noticeUID=CO1.NTC.7614250&amp;isFromPublicArea=True&amp;isModal=true&amp;asPopupView=true</t>
  </si>
  <si>
    <t>ANT-CPS-20252828</t>
  </si>
  <si>
    <t>JHOINER STIVEN DIAZ MIRANDA</t>
  </si>
  <si>
    <t>https://community.secop.gov.co/Public/Tendering/OpportunityDetail/Index?noticeUID=CO1.NTC.7614386&amp;isFromPublicArea=True&amp;isModal=true&amp;asPopupView=true</t>
  </si>
  <si>
    <t>ANT-CPS-20252829</t>
  </si>
  <si>
    <t>WILLIAM HENRY MONTOYA VILLARREAL</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</si>
  <si>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</si>
  <si>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https://community.secop.gov.co/Public/Tendering/OpportunityDetail/Index?noticeUID=CO1.NTC.7613048&amp;isFromPublicArea=True&amp;isModal=true&amp;asPopupView=true</t>
  </si>
  <si>
    <t>ANT-CPS-20252830</t>
  </si>
  <si>
    <t>GERALDINE ZABALA AYA</t>
  </si>
  <si>
    <t>https://community.secop.gov.co/Public/Tendering/OpportunityDetail/Index?noticeUID=CO1.NTC.7617156&amp;isFromPublicArea=True&amp;isModal=true&amp;asPopupView=true</t>
  </si>
  <si>
    <t>ANT-CPS-20252831</t>
  </si>
  <si>
    <t>LILIANA PATRICIA JIMENEZ</t>
  </si>
  <si>
    <t>https://community.secop.gov.co/Public/Tendering/OpportunityDetail/Index?noticeUID=CO1.NTC.7615347&amp;isFromPublicArea=True&amp;isModal=true&amp;asPopupView=true</t>
  </si>
  <si>
    <t>ANT-CPS-20252832</t>
  </si>
  <si>
    <t>MARIA ALEJANDRA RAMIREZ TOVAR</t>
  </si>
  <si>
    <t>https://community.secop.gov.co/Public/Tendering/OpportunityDetail/Index?noticeUID=CO1.NTC.7615275&amp;isFromPublicArea=True&amp;isModal=true&amp;asPopupView=true</t>
  </si>
  <si>
    <t>ANT-CPS-20252833</t>
  </si>
  <si>
    <t>JOHANNA MONTOYA GARCIA</t>
  </si>
  <si>
    <t>https://community.secop.gov.co/Public/Tendering/OpportunityDetail/Index?noticeUID=CO1.NTC.7615293&amp;isFromPublicArea=True&amp;isModal=true&amp;asPopupView=true</t>
  </si>
  <si>
    <t>ANT-CPS-20252834</t>
  </si>
  <si>
    <t>ANDRES FELIPE MORALES MARTINEZ</t>
  </si>
  <si>
    <t>https://community.secop.gov.co/Public/Tendering/OpportunityDetail/Index?noticeUID=CO1.NTC.7615789&amp;isFromPublicArea=True&amp;isModal=true&amp;asPopupView=true</t>
  </si>
  <si>
    <t>ANT-CPS-20252835</t>
  </si>
  <si>
    <t>MARTHA KARENA PACHECO LAZCANO</t>
  </si>
  <si>
    <t>https://community.secop.gov.co/Public/Tendering/OpportunityDetail/Index?noticeUID=CO1.NTC.7616110&amp;isFromPublicArea=True&amp;isModal=true&amp;asPopupView=true</t>
  </si>
  <si>
    <t>ANT-CPS-20252836</t>
  </si>
  <si>
    <t>DARIO ANDRES GUACHETA CORTES</t>
  </si>
  <si>
    <t>https://community.secop.gov.co/Public/Tendering/OpportunityDetail/Index?noticeUID=CO1.NTC.7616209&amp;isFromPublicArea=True&amp;isModal=true&amp;asPopupView=true</t>
  </si>
  <si>
    <t>ANT-CPS-20252837</t>
  </si>
  <si>
    <t>JULIANA ELIZABETH AGUDELO ONZAGA</t>
  </si>
  <si>
    <t>https://community.secop.gov.co/Public/Tendering/OpportunityDetail/Index?noticeUID=CO1.NTC.7616235&amp;isFromPublicArea=True&amp;isModal=true&amp;asPopupView=true</t>
  </si>
  <si>
    <t>ANT-CPS-20252838</t>
  </si>
  <si>
    <t>YARLEDIS MARIA PEREZ DIAZ</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</si>
  <si>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</si>
  <si>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https://community.secop.gov.co/Public/Tendering/OpportunityDetail/Index?noticeUID=CO1.NTC.7616253&amp;isFromPublicArea=True&amp;isModal=true&amp;asPopupView=true</t>
  </si>
  <si>
    <t>ANT-CPS-20252839</t>
  </si>
  <si>
    <t>DIANA ZARET ARCIA GARRIDO</t>
  </si>
  <si>
    <t>https://community.secop.gov.co/Public/Tendering/OpportunityDetail/Index?noticeUID=CO1.NTC.7613412&amp;isFromPublicArea=True&amp;isModal=true&amp;asPopupView=true</t>
  </si>
  <si>
    <t>ANT-CPS-20252840</t>
  </si>
  <si>
    <t>ZARA JEANETH LONDOÑO FLOREZ</t>
  </si>
  <si>
    <t>PRESTAR SERVICIOS PROFESIONALES PARA APOYAR, ACOMPAÑAR Y GESTIONAR EL DESARROLLO DE LAS ACTIVIDADES DE LA OFICINA DEL INSPECTOR DE LA GESTIÓN DE TIERRAS.</t>
  </si>
  <si>
    <t>https://community.secop.gov.co/Public/Tendering/OpportunityDetail/Index?noticeUID=CO1.NTC.7613539&amp;isFromPublicArea=True&amp;isModal=true&amp;asPopupView=true</t>
  </si>
  <si>
    <t>ANT-CPS-20252841</t>
  </si>
  <si>
    <t>ALEXANDER TORO TORO</t>
  </si>
  <si>
    <t>https://community.secop.gov.co/Public/Tendering/OpportunityDetail/Index?noticeUID=CO1.NTC.7613923&amp;isFromPublicArea=True&amp;isModal=true&amp;asPopupView=true</t>
  </si>
  <si>
    <t>ANT-CPS-20252843</t>
  </si>
  <si>
    <t>AURA LUZ VARGAS GUIO</t>
  </si>
  <si>
    <t>https://community.secop.gov.co/Public/Tendering/OpportunityDetail/Index?noticeUID=CO1.NTC.7614704&amp;isFromPublicArea=True&amp;isModal=true&amp;asPopupView=true</t>
  </si>
  <si>
    <t>ANT-CPS-20252844</t>
  </si>
  <si>
    <t>JOHARIS DEL CARMEN PEREZ MARTINEZ</t>
  </si>
  <si>
    <t>https://community.secop.gov.co/Public/Tendering/OpportunityDetail/Index?noticeUID=CO1.NTC.7617115&amp;isFromPublicArea=True&amp;isModal=true&amp;asPopupView=true</t>
  </si>
  <si>
    <t>ANT-CPS-20252845</t>
  </si>
  <si>
    <t>NICOLAS DAVID TRUJILLO MUNAR</t>
  </si>
  <si>
    <t>https://community.secop.gov.co/Public/Tendering/OpportunityDetail/Index?noticeUID=CO1.NTC.7615809&amp;isFromPublicArea=True&amp;isModal=true&amp;asPopupView=true</t>
  </si>
  <si>
    <t>ANT-CPS-20252846</t>
  </si>
  <si>
    <t>LAURA ISABEL RODRIGUEZ BERMUDEZ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</si>
  <si>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</si>
  <si>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https://community.secop.gov.co/Public/Tendering/OpportunityDetail/Index?noticeUID=CO1.NTC.7617039&amp;isFromPublicArea=True&amp;isModal=true&amp;asPopupView=true</t>
  </si>
  <si>
    <t>ANT-CPS-20252847</t>
  </si>
  <si>
    <t>HECTOR MAURICIO GUERRERO REDONDO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</si>
  <si>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</si>
  <si>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https://community.secop.gov.co/Public/Tendering/OpportunityDetail/Index?noticeUID=CO1.NTC.7611960&amp;isFromPublicArea=True&amp;isModal=true&amp;asPopupView=true</t>
  </si>
  <si>
    <t>ANT-CPS-20252848</t>
  </si>
  <si>
    <t>DANIELA PUENTE CASTAÑEDA</t>
  </si>
  <si>
    <t>https://community.secop.gov.co/Public/Tendering/OpportunityDetail/Index?noticeUID=CO1.NTC.7612933&amp;isFromPublicArea=True&amp;isModal=true&amp;asPopupView=true</t>
  </si>
  <si>
    <t>ANT-CPS-20252849</t>
  </si>
  <si>
    <t>ERNESTO VILLARRAGA JIMENEZ</t>
  </si>
  <si>
    <t>https://community.secop.gov.co/Public/Tendering/OpportunityDetail/Index?noticeUID=CO1.NTC.7616498&amp;isFromPublicArea=True&amp;isModal=true&amp;asPopupView=true</t>
  </si>
  <si>
    <t>ANT-CPS-20252850</t>
  </si>
  <si>
    <t>DIANA PATRICIA GALLEGO PEREZ</t>
  </si>
  <si>
    <t>https://community.secop.gov.co/Public/Tendering/OpportunityDetail/Index?noticeUID=CO1.NTC.7616729&amp;isFromPublicArea=True&amp;isModal=true&amp;asPopupView=true</t>
  </si>
  <si>
    <t>ANT-CPS-20252851</t>
  </si>
  <si>
    <t>MANUEL ALEJANDRO ORTEGA LASSO</t>
  </si>
  <si>
    <t>https://community.secop.gov.co/Public/Tendering/OpportunityDetail/Index?noticeUID=CO1.NTC.7614754&amp;isFromPublicArea=True&amp;isModal=true&amp;asPopupView=true</t>
  </si>
  <si>
    <t>ANT-CPS-20252852</t>
  </si>
  <si>
    <t>IVÁN ENRÍQUEZ RODRIGUEZ DAZA</t>
  </si>
  <si>
    <t>https://community.secop.gov.co/Public/Tendering/OpportunityDetail/Index?noticeUID=CO1.NTC.7617251&amp;isFromPublicArea=True&amp;isModal=true&amp;asPopupView=true</t>
  </si>
  <si>
    <t>ANT-CPS-20252853</t>
  </si>
  <si>
    <t>FABIAN GIOVANNY POSADA DIAZ</t>
  </si>
  <si>
    <t>https://community.secop.gov.co/Public/Tendering/OpportunityDetail/Index?noticeUID=CO1.NTC.7616473&amp;isFromPublicArea=True&amp;isModal=true&amp;asPopupView=true</t>
  </si>
  <si>
    <t>ANT-CPS-20252854</t>
  </si>
  <si>
    <t>ANNYE PAEZ MARTINEZ</t>
  </si>
  <si>
    <t>https://community.secop.gov.co/Public/Tendering/OpportunityDetail/Index?noticeUID=CO1.NTC.7618498&amp;isFromPublicArea=True&amp;isModal=true&amp;asPopupView=true</t>
  </si>
  <si>
    <t>ANT-CPS-20252855</t>
  </si>
  <si>
    <t>WILSON OSWALDO RAMOS TOCARRUNCHO</t>
  </si>
  <si>
    <t>https://community.secop.gov.co/Public/Tendering/OpportunityDetail/Index?noticeUID=CO1.NTC.7616184&amp;isFromPublicArea=True&amp;isModal=true&amp;asPopupView=true</t>
  </si>
  <si>
    <t>ANT-CPS-20252856</t>
  </si>
  <si>
    <t>CARLOS ALBERTO PEREZ ALAVAREZ</t>
  </si>
  <si>
    <t>https://community.secop.gov.co/Public/Tendering/OpportunityDetail/Index?noticeUID=CO1.NTC.7616607&amp;isFromPublicArea=True&amp;isModal=true&amp;asPopupView=true</t>
  </si>
  <si>
    <t>ANT-CPS-20252857</t>
  </si>
  <si>
    <t>GINA PAOLA RODRIGUEZ LOPEZ</t>
  </si>
  <si>
    <t>https://community.secop.gov.co/Public/Tendering/OpportunityDetail/Index?noticeUID=CO1.NTC.7616925&amp;isFromPublicArea=True&amp;isModal=true&amp;asPopupView=true</t>
  </si>
  <si>
    <t>ANT-CPS-20252858</t>
  </si>
  <si>
    <t>TANIA ANDREZ SIERRA NUÑEZ</t>
  </si>
  <si>
    <t>https://community.secop.gov.co/Public/Tendering/OpportunityDetail/Index?noticeUID=CO1.NTC.7617014&amp;isFromPublicArea=True&amp;isModal=true&amp;asPopupView=true</t>
  </si>
  <si>
    <t>ANT-CPS-20252859</t>
  </si>
  <si>
    <t>RAUL FERNANDO GARCIA REY</t>
  </si>
  <si>
    <t>Prestación de servicios profesionales
para la Subdirección Administrativa y Financiera de la Agencia Nacional de Tierras</t>
  </si>
  <si>
    <t>https://community.secop.gov.co/Public/Tendering/OpportunityDetail/Index?noticeUID=CO1.NTC.7618841&amp;isFromPublicArea=True&amp;isModal=true&amp;asPopupView=true</t>
  </si>
  <si>
    <t>ANT-CPS-20252860</t>
  </si>
  <si>
    <t>ZULMA FERNANDA ANACONA</t>
  </si>
  <si>
    <t>https://community.secop.gov.co/Public/Tendering/OpportunityDetail/Index?noticeUID=CO1.NTC.7620221&amp;isFromPublicArea=True&amp;isModal=true&amp;asPopupView=true</t>
  </si>
  <si>
    <t>ANT-CPS-20252861</t>
  </si>
  <si>
    <t>PEDRO LUIS SIERRA ARTEAGA</t>
  </si>
  <si>
    <t>https://community.secop.gov.co/Public/Tendering/OpportunityDetail/Index?noticeUID=CO1.NTC.7620179&amp;isFromPublicArea=True&amp;isModal=true&amp;asPopupView=true</t>
  </si>
  <si>
    <t>ANT-CPS-20252862</t>
  </si>
  <si>
    <t>OLGA MARCELA RODRIGUEZ GENEY</t>
  </si>
  <si>
    <t>https://community.secop.gov.co/Public/Tendering/OpportunityDetail/Index?noticeUID=CO1.NTC.7619772&amp;isFromPublicArea=True&amp;isModal=true&amp;asPopupView=true</t>
  </si>
  <si>
    <t>ANT-CPS-20252863</t>
  </si>
  <si>
    <t>ELIANA MARIA RODRIGUEZ ABREU</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</si>
  <si>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</si>
  <si>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https://community.secop.gov.co/Public/Tendering/OpportunityDetail/Index?noticeUID=CO1.NTC.7613572&amp;isFromPublicArea=True&amp;isModal=true&amp;asPopupView=true</t>
  </si>
  <si>
    <t>ANT-CPS-20252864</t>
  </si>
  <si>
    <t>RAQUEL SOFIA TARAZONA VARGAS</t>
  </si>
  <si>
    <t>https://community.secop.gov.co/Public/Tendering/OpportunityDetail/Index?noticeUID=CO1.NTC.7620290&amp;isFromPublicArea=True&amp;isModal=true&amp;asPopupView=true</t>
  </si>
  <si>
    <t>ANT-CPS-20252866</t>
  </si>
  <si>
    <t>GERALDINE CASTRO COCA</t>
  </si>
  <si>
    <t>https://community.secop.gov.co/Public/Tendering/OpportunityDetail/Index?noticeUID=CO1.NTC.7613072&amp;isFromPublicArea=True&amp;isModal=true&amp;asPopupView=true</t>
  </si>
  <si>
    <t>ANT-CPS-20252867</t>
  </si>
  <si>
    <t>JOSÉ JULIAN CONTRERAS ALZATE</t>
  </si>
  <si>
    <t>https://community.secop.gov.co/Public/Tendering/OpportunityDetail/Index?noticeUID=CO1.NTC.7613808&amp;isFromPublicArea=True&amp;isModal=true&amp;asPopupView=true</t>
  </si>
  <si>
    <t>ANT-CPS-20252868</t>
  </si>
  <si>
    <t>MABEL CHANTRE VELASCO</t>
  </si>
  <si>
    <t>https://community.secop.gov.co/Public/Tendering/OpportunityDetail/Index?noticeUID=CO1.NTC.7613784&amp;isFromPublicArea=True&amp;isModal=true&amp;asPopupView=true</t>
  </si>
  <si>
    <t>ANT-CPS-20252869</t>
  </si>
  <si>
    <t>LINA MARIA SERNA TREJOS</t>
  </si>
  <si>
    <t>https://community.secop.gov.co/Public/Tendering/OpportunityDetail/Index?noticeUID=CO1.NTC.7618638&amp;isFromPublicArea=True&amp;isModal=true&amp;asPopupView=true</t>
  </si>
  <si>
    <t>ANT-CPS-20252870</t>
  </si>
  <si>
    <t>BRAYAN FELIPE RIVERA TAPIAS</t>
  </si>
  <si>
    <t>https://community.secop.gov.co/Public/Tendering/OpportunityDetail/Index?noticeUID=CO1.NTC.7613876&amp;isFromPublicArea=True&amp;isModal=true&amp;asPopupView=true</t>
  </si>
  <si>
    <t>ANT-CPS-20252871</t>
  </si>
  <si>
    <t>CESIA KEREN BURGOS MONTERROZA</t>
  </si>
  <si>
    <t>https://community.secop.gov.co/Public/Tendering/OpportunityDetail/Index?noticeUID=CO1.NTC.7614176&amp;isFromPublicArea=True&amp;isModal=true&amp;asPopupView=true</t>
  </si>
  <si>
    <t>ANT-CPS-20252872</t>
  </si>
  <si>
    <t>ESTEFANIA PENDIENTE VASQUEZ AGUDELO</t>
  </si>
  <si>
    <t>https://community.secop.gov.co/Public/Tendering/OpportunityDetail/Index?noticeUID=CO1.NTC.7614515&amp;isFromPublicArea=True&amp;isModal=true&amp;asPopupView=true</t>
  </si>
  <si>
    <t>ANT-CPS-20252873</t>
  </si>
  <si>
    <t>YULIANY CARRASCAL MANOSALVA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</si>
  <si>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</si>
  <si>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https://community.secop.gov.co/Public/Tendering/OpportunityDetail/Index?noticeUID=CO1.NTC.7615417&amp;isFromPublicArea=True&amp;isModal=true&amp;asPopupView=true</t>
  </si>
  <si>
    <t>ANT-CPS-20252874</t>
  </si>
  <si>
    <t>MAYRA ALEXANDRA MORENO HURTADO</t>
  </si>
  <si>
    <t>https://community.secop.gov.co/Public/Tendering/OpportunityDetail/Index?noticeUID=CO1.NTC.7615460&amp;isFromPublicArea=True&amp;isModal=true&amp;asPopupView=true</t>
  </si>
  <si>
    <t>ANT-CPS-20252875</t>
  </si>
  <si>
    <t>ELIANA ALEXANDRA RINCON YACUE</t>
  </si>
  <si>
    <t>https://community.secop.gov.co/Public/Tendering/OpportunityDetail/Index?noticeUID=CO1.NTC.7615653&amp;isFromPublicArea=True&amp;isModal=true&amp;asPopupView=true</t>
  </si>
  <si>
    <t>ANT-CPS-20252876</t>
  </si>
  <si>
    <t>ROBINSON BAUTISTA NIÑO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</si>
  <si>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</si>
  <si>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https://community.secop.gov.co/Public/Tendering/OpportunityDetail/Index?noticeUID=CO1.NTC.7615839&amp;isFromPublicArea=True&amp;isModal=true&amp;asPopupView=true</t>
  </si>
  <si>
    <t>ANT-CPS-20252877</t>
  </si>
  <si>
    <t>LEIDY JAQUELINE RAMOS VELASQUEZ</t>
  </si>
  <si>
    <t>https://community.secop.gov.co/Public/Tendering/OpportunityDetail/Index?noticeUID=CO1.NTC.7625817&amp;isFromPublicArea=True&amp;isModal=true&amp;asPopupView=true</t>
  </si>
  <si>
    <t>ANT-CPS-20252878</t>
  </si>
  <si>
    <t>MIYER ARLEY MENDOZA GALVIZ</t>
  </si>
  <si>
    <t>https://community.secop.gov.co/Public/Tendering/OpportunityDetail/Index?noticeUID=CO1.NTC.7616049&amp;isFromPublicArea=True&amp;isModal=true&amp;asPopupView=true</t>
  </si>
  <si>
    <t>ANT-CPS-20252879</t>
  </si>
  <si>
    <t>GINA NICOLT PEÑARETE SOTO</t>
  </si>
  <si>
    <t>https://community.secop.gov.co/Public/Tendering/OpportunityDetail/Index?noticeUID=CO1.NTC.7616383&amp;isFromPublicArea=True&amp;isModal=true&amp;asPopupView=true</t>
  </si>
  <si>
    <t>ANT-CPS-20252880</t>
  </si>
  <si>
    <t>CARLOS MAURICIO BORRERO PEÑA</t>
  </si>
  <si>
    <t>https://community.secop.gov.co/Public/Tendering/OpportunityDetail/Index?noticeUID=CO1.NTC.7620838&amp;isFromPublicArea=True&amp;isModal=true&amp;asPopupView=true</t>
  </si>
  <si>
    <t>ANT-CPS-20252881</t>
  </si>
  <si>
    <t>ANABEL ZUÑIGA CESPEDES</t>
  </si>
  <si>
    <t>https://community.secop.gov.co/Public/Tendering/OpportunityDetail/Index?noticeUID=CO1.NTC.7615024&amp;isFromPublicArea=True&amp;isModal=true&amp;asPopupView=true</t>
  </si>
  <si>
    <t>ANT-CPS-20252882</t>
  </si>
  <si>
    <t>MARIA ALEJANDRA RODELO OTERO</t>
  </si>
  <si>
    <t>https://community.secop.gov.co/Public/Tendering/OpportunityDetail/Index?noticeUID=CO1.NTC.7614854&amp;isFromPublicArea=True&amp;isModal=true&amp;asPopupView=true</t>
  </si>
  <si>
    <t>ANT-CPS-20252883</t>
  </si>
  <si>
    <t>MONICA ISABEL ARISTIZABAL ALZATE</t>
  </si>
  <si>
    <t>https://community.secop.gov.co/Public/Tendering/OpportunityDetail/Index?noticeUID=CO1.NTC.7614891&amp;isFromPublicArea=True&amp;isModal=true&amp;asPopupView=true</t>
  </si>
  <si>
    <t>ANT-CPS-20252884</t>
  </si>
  <si>
    <t>SILENA LUCIA MENDIVIL SANCHEZ</t>
  </si>
  <si>
    <t>https://community.secop.gov.co/Public/Tendering/OpportunityDetail/Index?noticeUID=CO1.NTC.7615314&amp;isFromPublicArea=True&amp;isModal=true&amp;asPopupView=true</t>
  </si>
  <si>
    <t>ANT-CPS-20252885</t>
  </si>
  <si>
    <t>TANIA MILDRED OBANDO BRAVO</t>
  </si>
  <si>
    <t>https://community.secop.gov.co/Public/Tendering/OpportunityDetail/Index?noticeUID=CO1.NTC.7615431&amp;isFromPublicArea=True&amp;isModal=true&amp;asPopupView=true</t>
  </si>
  <si>
    <t>ANT-CPS-20252886</t>
  </si>
  <si>
    <t>EDWIN ALBERTO JIMENEZ CHILITO</t>
  </si>
  <si>
    <t>https://community.secop.gov.co/Public/Tendering/OpportunityDetail/Index?noticeUID=CO1.NTC.7621427&amp;isFromPublicArea=True&amp;isModal=true&amp;asPopupView=true</t>
  </si>
  <si>
    <t>ANT-CPS-20252887</t>
  </si>
  <si>
    <t>MONICA ROCIO NIÑO ENTRALGO</t>
  </si>
  <si>
    <t>https://community.secop.gov.co/Public/Tendering/OpportunityDetail/Index?noticeUID=CO1.NTC.7615930&amp;isFromPublicArea=True&amp;isModal=true&amp;asPopupView=true</t>
  </si>
  <si>
    <t>ANT-CPS-20252888</t>
  </si>
  <si>
    <t>ANDRES FELIPE GAMBOA SANCHEZ</t>
  </si>
  <si>
    <t>https://community.secop.gov.co/Public/Tendering/OpportunityDetail/Index?noticeUID=CO1.NTC.7616239&amp;isFromPublicArea=True&amp;isModal=true&amp;asPopupView=true</t>
  </si>
  <si>
    <t>ANT-CPS-20252889</t>
  </si>
  <si>
    <t>MAGDA CECILIA CASAS TRUJILLO</t>
  </si>
  <si>
    <t>https://community.secop.gov.co/Public/Tendering/OpportunityDetail/Index?noticeUID=CO1.NTC.7616401&amp;isFromPublicArea=True&amp;isModal=true&amp;asPopupView=true</t>
  </si>
  <si>
    <t>ANT-CPS-20252890</t>
  </si>
  <si>
    <t>LEINETH TATIANA CARDONA MORON</t>
  </si>
  <si>
    <t>https://community.secop.gov.co/Public/Tendering/OpportunityDetail/Index?noticeUID=CO1.NTC.7616289&amp;isFromPublicArea=True&amp;isModal=true&amp;asPopupView=true</t>
  </si>
  <si>
    <t>ANT-CPS-20252891</t>
  </si>
  <si>
    <t>FABIAN ENRIQUE BENAVIDES SANCHEZ</t>
  </si>
  <si>
    <t>https://community.secop.gov.co/Public/Tendering/OpportunityDetail/Index?noticeUID=CO1.NTC.7616537&amp;isFromPublicArea=True&amp;isModal=true&amp;asPopupView=true</t>
  </si>
  <si>
    <t>ANT-CPS-20252892</t>
  </si>
  <si>
    <t>JORGE ANDREY SERRANO OJEDA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</si>
  <si>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</si>
  <si>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https://community.secop.gov.co/Public/Tendering/OpportunityDetail/Index?noticeUID=CO1.NTC.7615687&amp;isFromPublicArea=True&amp;isModal=true&amp;asPopupView=true</t>
  </si>
  <si>
    <t>ANT-CPS-20252893</t>
  </si>
  <si>
    <t>ANGY XIMENA CASTILLO BLANDÓN</t>
  </si>
  <si>
    <t>https://community.secop.gov.co/Public/Tendering/OpportunityDetail/Index?noticeUID=CO1.NTC.7615665&amp;isFromPublicArea=True&amp;isModal=true&amp;asPopupView=true</t>
  </si>
  <si>
    <t>ANT-CPS-20252894</t>
  </si>
  <si>
    <t>YEINNY PAOLA CONTRERAS ASCANIO</t>
  </si>
  <si>
    <t>https://community.secop.gov.co/Public/Tendering/OpportunityDetail/Index?noticeUID=CO1.NTC.7615300&amp;isFromPublicArea=True&amp;isModal=true&amp;asPopupView=true</t>
  </si>
  <si>
    <t>ANT-CPS-20252895</t>
  </si>
  <si>
    <t>BRIAN STEVE CASTRO BENAVIDES</t>
  </si>
  <si>
    <t>https://community.secop.gov.co/Public/Tendering/OpportunityDetail/Index?noticeUID=CO1.NTC.7615950&amp;isFromPublicArea=True&amp;isModal=true&amp;asPopupView=true</t>
  </si>
  <si>
    <t>ANT-CPS-20252896</t>
  </si>
  <si>
    <t>JEIMMY JOHANNA TORRES TELLEZ</t>
  </si>
  <si>
    <t>https://community.secop.gov.co/Public/Tendering/OpportunityDetail/Index?noticeUID=CO1.NTC.7616233&amp;isFromPublicArea=True&amp;isModal=true&amp;asPopupView=true</t>
  </si>
  <si>
    <t>ANT-CPS-20252897</t>
  </si>
  <si>
    <t>MARIA CAMILA CASTAÑEDA MOYANO</t>
  </si>
  <si>
    <t>https://community.secop.gov.co/Public/Tendering/OpportunityDetail/Index?noticeUID=CO1.NTC.7616163&amp;isFromPublicArea=True&amp;isModal=true&amp;asPopupView=true</t>
  </si>
  <si>
    <t>ANT-CPS-20252898</t>
  </si>
  <si>
    <t>PAOLA BAYONA QUINTERO</t>
  </si>
  <si>
    <t>https://community.secop.gov.co/Public/Tendering/OpportunityDetail/Index?noticeUID=CO1.NTC.7615998&amp;isFromPublicArea=True&amp;isModal=true&amp;asPopupView=true</t>
  </si>
  <si>
    <t>ANT-CPS-20252899</t>
  </si>
  <si>
    <t>MAIRA ALEJANDRA GUAMAN MORALES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</si>
  <si>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</si>
  <si>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https://community.secop.gov.co/Public/Tendering/OpportunityDetail/Index?noticeUID=CO1.NTC.7616396&amp;isFromPublicArea=True&amp;isModal=true&amp;asPopupView=true</t>
  </si>
  <si>
    <t>ANT-CPS-20252900</t>
  </si>
  <si>
    <t>JAIRO JHOAN SUAREZ PABON</t>
  </si>
  <si>
    <t>https://community.secop.gov.co/Public/Tendering/OpportunityDetail/Index?noticeUID=CO1.NTC.7616611&amp;isFromPublicArea=True&amp;isModal=true&amp;asPopupView=true</t>
  </si>
  <si>
    <t>ANT-CPS-20252901</t>
  </si>
  <si>
    <t>FERNEY EDISON CARDENAS ACOSTA</t>
  </si>
  <si>
    <t>https://community.secop.gov.co/Public/Tendering/OpportunityDetail/Index?noticeUID=CO1.NTC.7616564&amp;isFromPublicArea=True&amp;isModal=true&amp;asPopupView=true</t>
  </si>
  <si>
    <t>ANT-CPS-20252902</t>
  </si>
  <si>
    <t>DIDIER AUGUSTO ALEJO BARRERA</t>
  </si>
  <si>
    <t>https://community.secop.gov.co/Public/Tendering/OpportunityDetail/Index?noticeUID=CO1.NTC.7616290&amp;isFromPublicArea=True&amp;isModal=true&amp;asPopupView=true</t>
  </si>
  <si>
    <t>ANT-CPS-20252903</t>
  </si>
  <si>
    <t>DANIELA ESTHER WILCHES RONDON</t>
  </si>
  <si>
    <t>https://community.secop.gov.co/Public/Tendering/OpportunityDetail/Index?noticeUID=CO1.NTC.7616411&amp;isFromPublicArea=True&amp;isModal=true&amp;asPopupView=true</t>
  </si>
  <si>
    <t>ANT-CPS-20252904</t>
  </si>
  <si>
    <t>ROSARIO CORREA POSADA</t>
  </si>
  <si>
    <t>https://community.secop.gov.co/Public/Tendering/OpportunityDetail/Index?noticeUID=CO1.NTC.7617203&amp;isFromPublicArea=True&amp;isModal=true&amp;asPopupView=true</t>
  </si>
  <si>
    <t>ANT-CPS-20252905</t>
  </si>
  <si>
    <t>JULIAN GIOVANNY BERNAL OCHOA</t>
  </si>
  <si>
    <t>https://community.secop.gov.co/Public/Tendering/OpportunityDetail/Index?noticeUID=CO1.NTC.7616749&amp;isFromPublicArea=True&amp;isModal=true&amp;asPopupView=true</t>
  </si>
  <si>
    <t>ANT-CPS-20252906</t>
  </si>
  <si>
    <t>GUSTAVO ROJAS ORTIZ</t>
  </si>
  <si>
    <t>https://community.secop.gov.co/Public/Tendering/OpportunityDetail/Index?noticeUID=CO1.NTC.7617036&amp;isFromPublicArea=True&amp;isModal=true&amp;asPopupView=true</t>
  </si>
  <si>
    <t>ANT-CPS-20252907</t>
  </si>
  <si>
    <t>ANDREA CATALINA BUITRAGO BUITRAGO</t>
  </si>
  <si>
    <t>https://community.secop.gov.co/Public/Tendering/OpportunityDetail/Index?noticeUID=CO1.NTC.7618416&amp;isFromPublicArea=True&amp;isModal=true&amp;asPopupView=true</t>
  </si>
  <si>
    <t>ANT-CPS-20252908</t>
  </si>
  <si>
    <t>GUILLERMO ANDRES ALBORNOZ MANYOMA</t>
  </si>
  <si>
    <t>https://community.secop.gov.co/Public/Tendering/OpportunityDetail/Index?noticeUID=CO1.NTC.7618270&amp;isFromPublicArea=True&amp;isModal=true&amp;asPopupView=true</t>
  </si>
  <si>
    <t>ANT-CPS-20252909</t>
  </si>
  <si>
    <t>ANDREA CAROLINA LEMUS ARGUELLO</t>
  </si>
  <si>
    <t>https://community.secop.gov.co/Public/Tendering/OpportunityDetail/Index?noticeUID=CO1.NTC.7618581&amp;isFromPublicArea=True&amp;isModal=true&amp;asPopupView=true</t>
  </si>
  <si>
    <t>ANT-CPS-20252910</t>
  </si>
  <si>
    <t>ANGIE NATHALY ORTEGA ROJAS</t>
  </si>
  <si>
    <t>https://community.secop.gov.co/Public/Tendering/OpportunityDetail/Index?noticeUID=CO1.NTC.7616512&amp;isFromPublicArea=True&amp;isModal=true&amp;asPopupView=true</t>
  </si>
  <si>
    <t>ANT-CPS-20252911</t>
  </si>
  <si>
    <t>FABIAN ANDRÉS FERNÁNDEZ CHAVES</t>
  </si>
  <si>
    <t>https://community.secop.gov.co/Public/Tendering/OpportunityDetail/Index?noticeUID=CO1.NTC.7617056&amp;isFromPublicArea=True&amp;isModal=true&amp;asPopupView=true</t>
  </si>
  <si>
    <t>ANT-CPS-20252912</t>
  </si>
  <si>
    <t>JUAN SEBASTIAN UNIBIO PIÑEROS</t>
  </si>
  <si>
    <t>https://community.secop.gov.co/Public/Tendering/OpportunityDetail/Index?noticeUID=CO1.NTC.7621399&amp;isFromPublicArea=True&amp;isModal=true&amp;asPopupView=true</t>
  </si>
  <si>
    <t>ANT-CPS-20252913</t>
  </si>
  <si>
    <t>JESUS DAVID MARTINEZ MEJIA</t>
  </si>
  <si>
    <t>https://community.secop.gov.co/Public/Tendering/OpportunityDetail/Index?noticeUID=CO1.NTC.7616615&amp;isFromPublicArea=True&amp;isModal=true&amp;asPopupView=true</t>
  </si>
  <si>
    <t>ANT-CPS-20252914</t>
  </si>
  <si>
    <t>CARLOS ARNULFO ARIAS MEDINA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</si>
  <si>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</si>
  <si>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https://community.secop.gov.co/Public/Tendering/OpportunityDetail/Index?noticeUID=CO1.NTC.7616905&amp;isFromPublicArea=True&amp;isModal=true&amp;asPopupView=true</t>
  </si>
  <si>
    <t>ANT-CPS-20252915</t>
  </si>
  <si>
    <t>HILDE DE JESUS HERNANDEZ OÑATE</t>
  </si>
  <si>
    <t>https://community.secop.gov.co/Public/Tendering/OpportunityDetail/Index?noticeUID=CO1.NTC.7618507&amp;isFromPublicArea=True&amp;isModal=true&amp;asPopupView=true</t>
  </si>
  <si>
    <t>ANT-CPS-20252916</t>
  </si>
  <si>
    <t>CARLOS ALBERTO ZAPATA HENAO</t>
  </si>
  <si>
    <t>https://community.secop.gov.co/Public/Tendering/OpportunityDetail/Index?noticeUID=CO1.NTC.7616530&amp;isFromPublicArea=True&amp;isModal=true&amp;asPopupView=true</t>
  </si>
  <si>
    <t>ANT-CPS-20252917</t>
  </si>
  <si>
    <t>MICHELL ROMERO OROZCO</t>
  </si>
  <si>
    <t>https://community.secop.gov.co/Public/Tendering/OpportunityDetail/Index?noticeUID=CO1.NTC.7621268&amp;isFromPublicArea=True&amp;isModal=true&amp;asPopupView=true</t>
  </si>
  <si>
    <t>ANT-CPS-20252918</t>
  </si>
  <si>
    <t>ANGELO YEZID OSPINA HENAO</t>
  </si>
  <si>
    <t>https://community.secop.gov.co/Public/Tendering/OpportunityDetail/Index?noticeUID=CO1.NTC.7616724&amp;isFromPublicArea=True&amp;isModal=true&amp;asPopupView=true</t>
  </si>
  <si>
    <t>ANT-CPS-20252919</t>
  </si>
  <si>
    <t>BRYAN FABIAN BONILLA</t>
  </si>
  <si>
    <t>https://community.secop.gov.co/Public/Tendering/OpportunityDetail/Index?noticeUID=CO1.NTC.7617721&amp;isFromPublicArea=True&amp;isModal=true&amp;asPopupView=true</t>
  </si>
  <si>
    <t>ANT-CPS-20252920</t>
  </si>
  <si>
    <t>INGRID MARCELA LOPEZ BONILLA</t>
  </si>
  <si>
    <t>https://community.secop.gov.co/Public/Tendering/OpportunityDetail/Index?noticeUID=CO1.NTC.7617161&amp;isFromPublicArea=True&amp;isModal=true&amp;asPopupView=true</t>
  </si>
  <si>
    <t>ANT-CPS-20252921</t>
  </si>
  <si>
    <t>PAOLA ANDREA RAMIREZ SANCHEZ</t>
  </si>
  <si>
    <t>https://community.secop.gov.co/Public/Tendering/OpportunityDetail/Index?noticeUID=CO1.NTC.7617741&amp;isFromPublicArea=True&amp;isModal=true&amp;asPopupView=true</t>
  </si>
  <si>
    <t>ANT-CPS-20252922</t>
  </si>
  <si>
    <t>ALEJANDRA PINEDA MONTES</t>
  </si>
  <si>
    <t>https://community.secop.gov.co/Public/Tendering/OpportunityDetail/Index?noticeUID=CO1.NTC.7618670&amp;isFromPublicArea=True&amp;isModal=true&amp;asPopupView=true</t>
  </si>
  <si>
    <t>ANT-CPS-20252923</t>
  </si>
  <si>
    <t>ALEXANDER BRITO</t>
  </si>
  <si>
    <t>https://community.secop.gov.co/Public/Tendering/OpportunityDetail/Index?noticeUID=CO1.NTC.7620849&amp;isFromPublicArea=True&amp;isModal=true&amp;asPopupView=true</t>
  </si>
  <si>
    <t>ANT-CPS-20252924</t>
  </si>
  <si>
    <t>NORA VIVIANA FERNANDEZ GARCIA</t>
  </si>
  <si>
    <t>https://community.secop.gov.co/Public/Tendering/OpportunityDetail/Index?noticeUID=CO1.NTC.7617444&amp;isFromPublicArea=True&amp;isModal=true&amp;asPopupView=true</t>
  </si>
  <si>
    <t>ANT-CPS-20252925</t>
  </si>
  <si>
    <t>CRISTHIAM ISAAC CARVAJAL JARAMILLO</t>
  </si>
  <si>
    <t>https://community.secop.gov.co/Public/Tendering/OpportunityDetail/Index?noticeUID=CO1.NTC.7617345&amp;isFromPublicArea=True&amp;isModal=true&amp;asPopupView=true</t>
  </si>
  <si>
    <t>ANT-CPS-20252926</t>
  </si>
  <si>
    <t>MARI LAURIS OÑATE DUARTE</t>
  </si>
  <si>
    <t>https://community.secop.gov.co/Public/Tendering/OpportunityDetail/Index?noticeUID=CO1.NTC.7617457&amp;isFromPublicArea=True&amp;isModal=true&amp;asPopupView=true</t>
  </si>
  <si>
    <t>ANT-CPS-20252927</t>
  </si>
  <si>
    <t>LAURA ANGELICA BAUTISTA BARON</t>
  </si>
  <si>
    <t>https://community.secop.gov.co/Public/Tendering/OpportunityDetail/Index?noticeUID=CO1.NTC.7617352&amp;isFromPublicArea=True&amp;isModal=true&amp;asPopupView=true</t>
  </si>
  <si>
    <t>ANT-CPS-20252928</t>
  </si>
  <si>
    <t>ERIKA CECILIA HIGUITA MONTENEGRO</t>
  </si>
  <si>
    <t>https://community.secop.gov.co/Public/Tendering/OpportunityDetail/Index?noticeUID=CO1.NTC.7617354&amp;isFromPublicArea=True&amp;isModal=true&amp;asPopupView=true</t>
  </si>
  <si>
    <t>ANT-CPS-20252929</t>
  </si>
  <si>
    <t>MOISES ANDRES OYOLA CORDOBA</t>
  </si>
  <si>
    <t>https://community.secop.gov.co/Public/Tendering/OpportunityDetail/Index?noticeUID=CO1.NTC.7641681&amp;isFromPublicArea=True&amp;isModal=true&amp;asPopupView=true</t>
  </si>
  <si>
    <t>ANT-CPS-20252930</t>
  </si>
  <si>
    <t>JANETH PAOLA GALVIS VILLARREAL</t>
  </si>
  <si>
    <t>https://community.secop.gov.co/Public/Tendering/OpportunityDetail/Index?noticeUID=CO1.NTC.7618320&amp;isFromPublicArea=True&amp;isModal=true&amp;asPopupView=true</t>
  </si>
  <si>
    <t>ANT-CPS-20252931</t>
  </si>
  <si>
    <t>LEISY YADIRA VALDERRAMA PARRA</t>
  </si>
  <si>
    <t>https://community.secop.gov.co/Public/Tendering/OpportunityDetail/Index?noticeUID=CO1.NTC.7617534&amp;isFromPublicArea=True&amp;isModal=true&amp;asPopupView=true</t>
  </si>
  <si>
    <t>ANT-CPS-20252932</t>
  </si>
  <si>
    <t xml:space="preserve">JULIANA RAMIREZ GARCIA </t>
  </si>
  <si>
    <t>https://community.secop.gov.co/Public/Tendering/OpportunityDetail/Index?noticeUID=CO1.NTC.7617537&amp;isFromPublicArea=True&amp;isModal=true&amp;asPopupView=true</t>
  </si>
  <si>
    <t>ANT-CPS-20252933</t>
  </si>
  <si>
    <t>LUIS MIGUEL RUIZ ERASO</t>
  </si>
  <si>
    <t>https://community.secop.gov.co/Public/Tendering/OpportunityDetail/Index?noticeUID=CO1.NTC.7620435&amp;isFromPublicArea=True&amp;isModal=true&amp;asPopupView=true</t>
  </si>
  <si>
    <t>ANT-CPS-20252934</t>
  </si>
  <si>
    <t>ANDRES FELIPE ZAMUDIO RAMIREZ</t>
  </si>
  <si>
    <t>https://community.secop.gov.co/Public/Tendering/OpportunityDetail/Index?noticeUID=CO1.NTC.7636316&amp;isFromPublicArea=True&amp;isModal=true&amp;asPopupView=true</t>
  </si>
  <si>
    <t>ANT-CPS-20252935</t>
  </si>
  <si>
    <t>JUAN DIEGO CASTRO BENITEZ BENITEZ</t>
  </si>
  <si>
    <t>https://community.secop.gov.co/Public/Tendering/OpportunityDetail/Index?noticeUID=CO1.NTC.7618326&amp;isFromPublicArea=True&amp;isModal=true&amp;asPopupView=true</t>
  </si>
  <si>
    <t>ANT-CPS-20252936</t>
  </si>
  <si>
    <t>ALEXANDRA PINEDA ORTIZ</t>
  </si>
  <si>
    <t>https://community.secop.gov.co/Public/Tendering/OpportunityDetail/Index?noticeUID=CO1.NTC.7618874&amp;isFromPublicArea=True&amp;isModal=true&amp;asPopupView=true</t>
  </si>
  <si>
    <t>ANT-CPS-20252937</t>
  </si>
  <si>
    <t>DIANA RAQUEL AYALA CHAVARRIA</t>
  </si>
  <si>
    <t>https://community.secop.gov.co/Public/Tendering/OpportunityDetail/Index?noticeUID=CO1.NTC.7620104&amp;isFromPublicArea=True&amp;isModal=true&amp;asPopupView=true</t>
  </si>
  <si>
    <t>ANT-CPS-20252938</t>
  </si>
  <si>
    <t>JOSE RODRIGO TORO MONTES</t>
  </si>
  <si>
    <t>https://community.secop.gov.co/Public/Tendering/OpportunityDetail/Index?noticeUID=CO1.NTC.7641688&amp;isFromPublicArea=True&amp;isModal=true&amp;asPopupView=true</t>
  </si>
  <si>
    <t>ANT-CPS-20252939</t>
  </si>
  <si>
    <t>VANESSA BAUTISTA NAVARRO</t>
  </si>
  <si>
    <t>https://community.secop.gov.co/Public/Tendering/OpportunityDetail/Index?noticeUID=CO1.NTC.7637404&amp;isFromPublicArea=True&amp;isModal=true&amp;asPopupView=true</t>
  </si>
  <si>
    <t>ANT-CPS-20252940</t>
  </si>
  <si>
    <t>GERMAN EDUARDO JIMENEZ GOMEZ</t>
  </si>
  <si>
    <t>https://community.secop.gov.co/Public/Tendering/OpportunityDetail/Index?noticeUID=CO1.NTC.7638343&amp;isFromPublicArea=True&amp;isModal=true&amp;asPopupView=true</t>
  </si>
  <si>
    <t>ANT-CPS-20252941</t>
  </si>
  <si>
    <t>LINA MARIA FLETCHER BONILLA</t>
  </si>
  <si>
    <t>https://community.secop.gov.co/Public/Tendering/OpportunityDetail/Index?noticeUID=CO1.NTC.7639276&amp;isFromPublicArea=True&amp;isModal=true&amp;asPopupView=true</t>
  </si>
  <si>
    <t>ANT-CPS-20252942</t>
  </si>
  <si>
    <t>JESSICA ALEJANDRA GARCIA ASTAIZA</t>
  </si>
  <si>
    <t>https://community.secop.gov.co/Public/Tendering/OpportunityDetail/Index?noticeUID=CO1.NTC.7618627&amp;isFromPublicArea=True&amp;isModal=true&amp;asPopupView=true</t>
  </si>
  <si>
    <t>ANT-CPS-20252943</t>
  </si>
  <si>
    <t>SARA ANDREINA TORRES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</si>
  <si>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</si>
  <si>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https://community.secop.gov.co/Public/Tendering/OpportunityDetail/Index?noticeUID=CO1.NTC.7622948&amp;isFromPublicArea=True&amp;isModal=true&amp;asPopupView=true</t>
  </si>
  <si>
    <t>ANT-CPS-20252944</t>
  </si>
  <si>
    <t>VIVIANA ANDREA  CIFUENTES RINCON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</si>
  <si>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</si>
  <si>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https://community.secop.gov.co/Public/Tendering/OpportunityDetail/Index?noticeUID=CO1.NTC.7622999&amp;isFromPublicArea=True&amp;isModal=true&amp;asPopupView=true</t>
  </si>
  <si>
    <t>ANT-CPS-20252945</t>
  </si>
  <si>
    <t>MARLY YIGSELA PEREZ QUINCHANEGUA</t>
  </si>
  <si>
    <t>https://community.secop.gov.co/Public/Tendering/OpportunityDetail/Index?noticeUID=CO1.NTC.7623436&amp;isFromPublicArea=True&amp;isModal=true&amp;asPopupView=true</t>
  </si>
  <si>
    <t>ANT-CPS-20252946</t>
  </si>
  <si>
    <t>LUZ ANGELA TORRES ARCOS</t>
  </si>
  <si>
    <t>https://community.secop.gov.co/Public/Tendering/OpportunityDetail/Index?noticeUID=CO1.NTC.7630727&amp;isFromPublicArea=True&amp;isModal=true&amp;asPopupView=true</t>
  </si>
  <si>
    <t>ANT-CPS-20252947</t>
  </si>
  <si>
    <t>MARIA ANGIOLINA BAUTISTA CAMELO</t>
  </si>
  <si>
    <t>https://community.secop.gov.co/Public/Tendering/OpportunityDetail/Index?noticeUID=CO1.NTC.7630608&amp;isFromPublicArea=True&amp;isModal=true&amp;asPopupView=true</t>
  </si>
  <si>
    <t>ANT-CPS-20252948</t>
  </si>
  <si>
    <t>ULISES CANIZALES GONZÁLEZ</t>
  </si>
  <si>
    <t>https://community.secop.gov.co/Public/Tendering/OpportunityDetail/Index?noticeUID=CO1.NTC.7618355&amp;isFromPublicArea=True&amp;isModal=False</t>
  </si>
  <si>
    <t>ANT-CPS-20252949</t>
  </si>
  <si>
    <t>FREDDY ALBERTO PICO CALVO</t>
  </si>
  <si>
    <t>https://community.secop.gov.co/Public/Tendering/OpportunityDetail/Index?noticeUID=CO1.NTC.7621655&amp;isFromPublicArea=True&amp;isModal=true&amp;asPopupView=true</t>
  </si>
  <si>
    <t>ANT-CPS-20252950</t>
  </si>
  <si>
    <t>LUISA FERNANDA MUÑETON PARDO</t>
  </si>
  <si>
    <t>https://community.secop.gov.co/Public/Tendering/OpportunityDetail/Index?noticeUID=CO1.NTC.7623819&amp;isFromPublicArea=True&amp;isModal=true&amp;asPopupView=true</t>
  </si>
  <si>
    <t>ANT-CPS-20252951</t>
  </si>
  <si>
    <t>FAUSTO LEONARDO CASTAÑEDA CUSBA</t>
  </si>
  <si>
    <t>PRESTAR SERVICIOS PROFESIONALES PARA EL DESARROLLO DE LAS
ACTIVIDADESDESIGNADAS DENTRO DE LA MISIONALIDAD DE LA DIRECCIÓN DE ACCESO A TIERRAS DE LA AGENCIA NACIONAL DE TIERRASN EN EL MARCO DE LA
REFORMA RURAL INTEGRAL</t>
  </si>
  <si>
    <t>https://community.secop.gov.co/Public/Tendering/OpportunityDetail/Index?noticeUID=CO1.NTC.7620515&amp;isFromPublicArea=True&amp;isModal=true&amp;asPopupView=true</t>
  </si>
  <si>
    <t>ANT-CPS-20252952</t>
  </si>
  <si>
    <t>GUIILERMO ANDRES HERNANDEZ RUBIO</t>
  </si>
  <si>
    <t>Prestar servicios profesionales para apoyar, acompañar y gestionar el desarrollo de las actividades de la Oficina del Inspector de la Gestión de Tierras</t>
  </si>
  <si>
    <t>https://community.secop.gov.co/Public/Tendering/OpportunityDetail/Index?noticeUID=CO1.NTC.7625527&amp;isFromPublicArea=True&amp;isModal=true&amp;asPopupView=true</t>
  </si>
  <si>
    <t>ANT-CPS-20252953</t>
  </si>
  <si>
    <t>MONICA HIGUERA JAIME</t>
  </si>
  <si>
    <t>https://community.secop.gov.co/Public/Tendering/OpportunityDetail/Index?noticeUID=CO1.NTC.7619947&amp;isFromPublicArea=True&amp;isModal=true&amp;asPopupView=true</t>
  </si>
  <si>
    <t>ANT-CPS-20252954</t>
  </si>
  <si>
    <t>DERLY TATIANA MARTINEZ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</si>
  <si>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</si>
  <si>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https://community.secop.gov.co/Public/Tendering/OpportunityDetail/Index?noticeUID=CO1.NTC.7620398&amp;isFromPublicArea=True&amp;isModal=true&amp;asPopupView=true</t>
  </si>
  <si>
    <t>ANT-CPS-20252955</t>
  </si>
  <si>
    <t>KELLY JOHANA QUINTERO HERNANDEZ</t>
  </si>
  <si>
    <t>https://community.secop.gov.co/Public/Tendering/OpportunityDetail/Index?noticeUID=CO1.NTC.7621508&amp;isFromPublicArea=True&amp;isModal=true&amp;asPopupView=true</t>
  </si>
  <si>
    <t>ANT-CPS-20252956</t>
  </si>
  <si>
    <t>HERNANDO DIAZ BERNAL</t>
  </si>
  <si>
    <t>https://community.secop.gov.co/Public/Tendering/OpportunityDetail/Index?noticeUID=CO1.NTC.7625529&amp;isFromPublicArea=True&amp;isModal=true&amp;asPopupView=true</t>
  </si>
  <si>
    <t>ANT-CPS-20252957</t>
  </si>
  <si>
    <t>JADER YELSI ASTUDILLO MAJIN</t>
  </si>
  <si>
    <t>https://community.secop.gov.co/Public/Tendering/OpportunityDetail/Index?noticeUID=CO1.NTC.7619631&amp;isFromPublicArea=True&amp;isModal=true&amp;asPopupView=true</t>
  </si>
  <si>
    <t>ANT-CPS-20252958</t>
  </si>
  <si>
    <t>JORGE ENRIQUE TORRES CARDOZO</t>
  </si>
  <si>
    <t>https://community.secop.gov.co/Public/Tendering/OpportunityDetail/Index?noticeUID=CO1.NTC.7619669&amp;isFromPublicArea=True&amp;isModal=true&amp;asPopupView=true</t>
  </si>
  <si>
    <t>ANT-CPS-20252959</t>
  </si>
  <si>
    <t>XIMENA ALEXANDRA TAPIAS OSPINA</t>
  </si>
  <si>
    <t>https://community.secop.gov.co/Public/Tendering/OpportunityDetail/Index?noticeUID=CO1.NTC.7620303&amp;isFromPublicArea=True&amp;isModal=true&amp;asPopupView=true</t>
  </si>
  <si>
    <t>ANT-CPS-20252960</t>
  </si>
  <si>
    <t xml:space="preserve">RICARDO RAMIREZ PRIETO </t>
  </si>
  <si>
    <t>https://community.secop.gov.co/Public/Tendering/OpportunityDetail/Index?noticeUID=CO1.NTC.7619387&amp;isFromPublicArea=True&amp;isModal=true&amp;asPopupView=true</t>
  </si>
  <si>
    <t>ANT-CPS-20252961</t>
  </si>
  <si>
    <t>MIGUEL LEONARDO MARTIN PEÑA</t>
  </si>
  <si>
    <t>https://community.secop.gov.co/Public/Tendering/OpportunityDetail/Index?noticeUID=CO1.NTC.7620277&amp;isFromPublicArea=True&amp;isModal=true&amp;asPopupView=true</t>
  </si>
  <si>
    <t>ANT-CPS-20252962</t>
  </si>
  <si>
    <t>DAYANA ALEJANDRA AVILA CAMARGO</t>
  </si>
  <si>
    <t>https://community.secop.gov.co/Public/Tendering/OpportunityDetail/Index?noticeUID=CO1.NTC.7620597&amp;isFromPublicArea=True&amp;isModal=true&amp;asPopupView=true</t>
  </si>
  <si>
    <t>ANT-CPS-20252963</t>
  </si>
  <si>
    <t>CARMEN AMELIA DELGADO</t>
  </si>
  <si>
    <t>https://community.secop.gov.co/Public/Tendering/OpportunityDetail/Index?noticeUID=CO1.NTC.7621940&amp;isFromPublicArea=True&amp;isModal=true&amp;asPopupView=true</t>
  </si>
  <si>
    <t>ANT-CPS-20252964</t>
  </si>
  <si>
    <t>ELIBETH CARELIS MALDONADO HENRIQUEZ</t>
  </si>
  <si>
    <t>https://community.secop.gov.co/Public/Tendering/OpportunityDetail/Index?noticeUID=CO1.NTC.7622223&amp;isFromPublicArea=True&amp;isModal=true&amp;asPopupView=true</t>
  </si>
  <si>
    <t>ANT-CPS-20252965</t>
  </si>
  <si>
    <t>MEGGI VANESA OSPINA ECHAVARRIA</t>
  </si>
  <si>
    <t>https://community.secop.gov.co/Public/Tendering/OpportunityDetail/Index?noticeUID=CO1.NTC.7622256&amp;isFromPublicArea=True&amp;isModal=true&amp;asPopupView=true</t>
  </si>
  <si>
    <t>ANT-CPS-20252966</t>
  </si>
  <si>
    <t>ROBERTO FEDERICO HINOJOSA LUQUEZ</t>
  </si>
  <si>
    <t>https://community.secop.gov.co/Public/Tendering/OpportunityDetail/Index?noticeUID=CO1.NTC.7622192&amp;isFromPublicArea=True&amp;isModal=true&amp;asPopupView=true</t>
  </si>
  <si>
    <t>ANT-CPS-20252967</t>
  </si>
  <si>
    <t>DIEGO FRANCISCO MENDOZA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</si>
  <si>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</si>
  <si>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https://community.secop.gov.co/Public/Tendering/OpportunityDetail/Index?noticeUID=CO1.NTC.7619784&amp;isFromPublicArea=True&amp;isModal=true&amp;asPopupView=true</t>
  </si>
  <si>
    <t>ANT-CPS-20252968</t>
  </si>
  <si>
    <t>DUVAN ISNEL GALEANO MATEUS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</si>
  <si>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</si>
  <si>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https://community.secop.gov.co/Public/Tendering/OpportunityDetail/Index?noticeUID=CO1.NTC.7620077&amp;isFromPublicArea=True&amp;isModal=true&amp;asPopupView=true</t>
  </si>
  <si>
    <t>ANT-CPS-20252969</t>
  </si>
  <si>
    <t>YEINER EMILIO ORTEGA MARCON</t>
  </si>
  <si>
    <t>https://community.secop.gov.co/Public/Tendering/OpportunityDetail/Index?noticeUID=CO1.NTC.7621336&amp;isFromPublicArea=True&amp;isModal=true&amp;asPopupView=true</t>
  </si>
  <si>
    <t>ANT-CPS-20252970</t>
  </si>
  <si>
    <t>LISBETH YURANI CACERES CLARO</t>
  </si>
  <si>
    <t>https://community.secop.gov.co/Public/Tendering/OpportunityDetail/Index?noticeUID=CO1.NTC.7620800&amp;isFromPublicArea=True&amp;isModal=true&amp;asPopupView=true</t>
  </si>
  <si>
    <t>ANT-CPS-20252971</t>
  </si>
  <si>
    <t>JENNIFFER RESTREPO NIETO</t>
  </si>
  <si>
    <t>https://community.secop.gov.co/Public/Tendering/OpportunityDetail/Index?noticeUID=CO1.NTC.7623604&amp;isFromPublicArea=True&amp;isModal=true&amp;asPopupView=true</t>
  </si>
  <si>
    <t>ANT-CPS-20252972</t>
  </si>
  <si>
    <t>LUIS EDUARDO RIVERA MORALES</t>
  </si>
  <si>
    <t>https://community.secop.gov.co/Public/Tendering/OpportunityDetail/Index?noticeUID=CO1.NTC.7623770&amp;isFromPublicArea=True&amp;isModal=true&amp;asPopupView=true</t>
  </si>
  <si>
    <t>ANT-CPS-20252973</t>
  </si>
  <si>
    <t>LUZ DARY URIBE RODRIGUEZ</t>
  </si>
  <si>
    <t>https://community.secop.gov.co/Public/Tendering/OpportunityDetail/Index?noticeUID=CO1.NTC.7620789&amp;isFromPublicArea=True&amp;isModal=true&amp;asPopupView=true</t>
  </si>
  <si>
    <t>ANT-CPS-20252974</t>
  </si>
  <si>
    <t>ANGELA MARIA ROBAYO PUERTO</t>
  </si>
  <si>
    <t>https://community.secop.gov.co/Public/Tendering/OpportunityDetail/Index?noticeUID=CO1.NTC.7621035&amp;isFromPublicArea=True&amp;isModal=true&amp;asPopupView=true</t>
  </si>
  <si>
    <t>ANT-CPS-20252975</t>
  </si>
  <si>
    <t>KAREN AIDITH GUERRERO GIRALDO</t>
  </si>
  <si>
    <t>https://community.secop.gov.co/Public/Tendering/OpportunityDetail/Index?noticeUID=CO1.NTC.7620982&amp;isFromPublicArea=True&amp;isModal=true&amp;asPopupView=true</t>
  </si>
  <si>
    <t>ANT-CPS-20252976</t>
  </si>
  <si>
    <t>EDWIN GIL MORA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</si>
  <si>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</si>
  <si>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https://community.secop.gov.co/Public/Tendering/OpportunityDetail/Index?noticeUID=CO1.NTC.7629775&amp;isFromPublicArea=True&amp;isModal=true&amp;asPopupView=true</t>
  </si>
  <si>
    <t>ANT-CPS-20252977</t>
  </si>
  <si>
    <t>CINDY MARCELA TUNJO PAEZ</t>
  </si>
  <si>
    <t>https://community.secop.gov.co/Public/Tendering/OpportunityDetail/Index?noticeUID=CO1.NTC.7621694&amp;isFromPublicArea=True&amp;isModal=true&amp;asPopupView=true</t>
  </si>
  <si>
    <t>ANT-CPS-20252979</t>
  </si>
  <si>
    <t>GONZALO SOLANO FAJARDO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</si>
  <si>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</si>
  <si>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https://community.secop.gov.co/Public/Tendering/OpportunityDetail/Index?noticeUID=CO1.NTC.7621975&amp;isFromPublicArea=True&amp;isModal=true&amp;asPopupView=true</t>
  </si>
  <si>
    <t>ANT-CPS-20252980</t>
  </si>
  <si>
    <t>LILIANA DORIA PAREZ</t>
  </si>
  <si>
    <t>https://community.secop.gov.co/Public/Tendering/OpportunityDetail/Index?noticeUID=CO1.NTC.7622172&amp;isFromPublicArea=True&amp;isModal=true&amp;asPopupView=true</t>
  </si>
  <si>
    <t>ANT-CPS-20252981</t>
  </si>
  <si>
    <t>YOBANY FORERO GUTIERREZ</t>
  </si>
  <si>
    <t>https://community.secop.gov.co/Public/Tendering/OpportunityDetail/Index?noticeUID=CO1.NTC.7621749&amp;isFromPublicArea=True&amp;isModal=true&amp;asPopupView=true</t>
  </si>
  <si>
    <t>ANT-CPS-20252982</t>
  </si>
  <si>
    <t>MÓNICA PATRICIA SALCEDO GRANDA</t>
  </si>
  <si>
    <t>https://community.secop.gov.co/Public/Tendering/OpportunityDetail/Index?noticeUID=CO1.NTC.7629065&amp;isFromPublicArea=True&amp;isModal=true&amp;asPopupView=true</t>
  </si>
  <si>
    <t>ANT-CPS-20252983</t>
  </si>
  <si>
    <t>HELBER DANIEL SUESCA CORTES</t>
  </si>
  <si>
    <t>https://community.secop.gov.co/Public/Tendering/OpportunityDetail/Index?noticeUID=CO1.NTC.7623102&amp;isFromPublicArea=True&amp;isModal=true&amp;asPopupView=true</t>
  </si>
  <si>
    <t>ANT-CPS-20252984</t>
  </si>
  <si>
    <t>RUBEN WALDO CANO AGUDELO</t>
  </si>
  <si>
    <t>https://community.secop.gov.co/Public/Tendering/OpportunityDetail/Index?noticeUID=CO1.NTC.7625813&amp;isFromPublicArea=True&amp;isModal=true&amp;asPopupView=true</t>
  </si>
  <si>
    <t>ANT-CPS-20252986</t>
  </si>
  <si>
    <t>YISSEL ALEJANDRA LOZANO GUTIÉRREZ</t>
  </si>
  <si>
    <t>https://community.secop.gov.co/Public/Tendering/OpportunityDetail/Index?noticeUID=CO1.NTC.7623166&amp;isFromPublicArea=True&amp;isModal=true&amp;asPopupView=true</t>
  </si>
  <si>
    <t>ANT-CPS-20252987</t>
  </si>
  <si>
    <t>JUAN CAMILO CARVAJAL RAMON</t>
  </si>
  <si>
    <t>https://community.secop.gov.co/Public/Tendering/OpportunityDetail/Index?noticeUID=CO1.NTC.7631171&amp;isFromPublicArea=True&amp;isModal=true&amp;asPopupView=true</t>
  </si>
  <si>
    <t>ANT-CPS-20252988</t>
  </si>
  <si>
    <t>SARA MARIA PUPO MORALES</t>
  </si>
  <si>
    <t>https://community.secop.gov.co/Public/Tendering/OpportunityDetail/Index?noticeUID=CO1.NTC.7626302&amp;isFromPublicArea=True&amp;isModal=true&amp;asPopupView=true</t>
  </si>
  <si>
    <t>ANT-CPS-20252989</t>
  </si>
  <si>
    <t>GERSON ESNEIDER ALZATE GAVIRIA</t>
  </si>
  <si>
    <t>https://community.secop.gov.co/Public/Tendering/OpportunityDetail/Index?noticeUID=CO1.NTC.7623431&amp;isFromPublicArea=True&amp;isModal=true&amp;asPopupView=true</t>
  </si>
  <si>
    <t>ANT-CPS-20252990</t>
  </si>
  <si>
    <t>SAUL JOSE GUERRERO CORDOBA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</si>
  <si>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</si>
  <si>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https://community.secop.gov.co/Public/Tendering/OpportunityDetail/Index?noticeUID=CO1.NTC.7626356&amp;isFromPublicArea=True&amp;isModal=true&amp;asPopupView=true</t>
  </si>
  <si>
    <t>ANT-CPS-20252991</t>
  </si>
  <si>
    <t>LUCERO ARDILA FIGUEROA</t>
  </si>
  <si>
    <t>https://community.secop.gov.co/Public/Tendering/OpportunityDetail/Index?noticeUID=CO1.NTC.7632215&amp;isFromPublicArea=True&amp;isModal=true&amp;asPopupView=true</t>
  </si>
  <si>
    <t>ANT-CPS-20252992</t>
  </si>
  <si>
    <t>LUISA FERNANDA MORENO GARCIA</t>
  </si>
  <si>
    <t>https://community.secop.gov.co/Public/Tendering/OpportunityDetail/Index?noticeUID=CO1.NTC.7627373&amp;isFromPublicArea=True&amp;isModal=true&amp;asPopupView=true</t>
  </si>
  <si>
    <t>ANT-CPS-20252993</t>
  </si>
  <si>
    <t>SANDRA MILENA MONTEALEGRE PAJA</t>
  </si>
  <si>
    <t>https://community.secop.gov.co/Public/Tendering/OpportunityDetail/Index?noticeUID=CO1.NTC.7628408&amp;isFromPublicArea=True&amp;isModal=true&amp;asPopupView=true</t>
  </si>
  <si>
    <t>ANT-CPS-20252995</t>
  </si>
  <si>
    <t>ANGELA MARIA BERMUDEZ CAÑAS</t>
  </si>
  <si>
    <t>https://community.secop.gov.co/Public/Tendering/OpportunityDetail/Index?noticeUID=CO1.NTC.7622545&amp;isFromPublicArea=True&amp;isModal=true&amp;asPopupView=true</t>
  </si>
  <si>
    <t>ANT-CPS-20252996</t>
  </si>
  <si>
    <t>LAURA ANDREA ERAZO SEPULVEDA</t>
  </si>
  <si>
    <t>https://community.secop.gov.co/Public/Tendering/OpportunityDetail/Index?noticeUID=CO1.NTC.7622569&amp;isFromPublicArea=True&amp;isModal=true&amp;asPopupView=true</t>
  </si>
  <si>
    <t>ANT-CPS-20252997</t>
  </si>
  <si>
    <t>JUDITH CLAVIJO CARPETA</t>
  </si>
  <si>
    <t>https://community.secop.gov.co/Public/Tendering/OpportunityDetail/Index?noticeUID=CO1.NTC.7623111&amp;isFromPublicArea=True&amp;isModal=true&amp;asPopupView=true</t>
  </si>
  <si>
    <t>ANT-CPS-20252998</t>
  </si>
  <si>
    <t>CHRISTIAN ALEJANDRO MONROY LUCAS</t>
  </si>
  <si>
    <t>https://community.secop.gov.co/Public/Tendering/OpportunityDetail/Index?noticeUID=CO1.NTC.7622942&amp;isFromPublicArea=True&amp;isModal=true&amp;asPopupView=true</t>
  </si>
  <si>
    <t>ANT-CPS-20252999</t>
  </si>
  <si>
    <t>DANIEL ESTIVEN GONZÁLEZ</t>
  </si>
  <si>
    <t>https://community.secop.gov.co/Public/Tendering/OpportunityDetail/Index?noticeUID=CO1.NTC.7622969&amp;isFromPublicArea=True&amp;isModal=true&amp;asPopupView=true</t>
  </si>
  <si>
    <t>ANT-CPS-20253000</t>
  </si>
  <si>
    <t>ERIKA ADRIANA GARCIA AREVALO</t>
  </si>
  <si>
    <t>https://community.secop.gov.co/Public/Tendering/OpportunityDetail/Index?noticeUID=CO1.NTC.7622592&amp;isFromPublicArea=True&amp;isModal=true&amp;asPopupView=true</t>
  </si>
  <si>
    <t>ANT-CPS-20253001</t>
  </si>
  <si>
    <t>IVAN ANDRES SOLANO SOLANO</t>
  </si>
  <si>
    <t>https://community.secop.gov.co/Public/Tendering/OpportunityDetail/Index?noticeUID=CO1.NTC.7622869&amp;isFromPublicArea=True&amp;isModal=true&amp;asPopupView=true</t>
  </si>
  <si>
    <t>ANT-CPS-20253002</t>
  </si>
  <si>
    <t xml:space="preserve">KEREN VANESSA MADRID RESTREPO </t>
  </si>
  <si>
    <t>https://community.secop.gov.co/Public/Tendering/OpportunityDetail/Index?noticeUID=CO1.NTC.7629955&amp;isFromPublicArea=True&amp;isModal=true&amp;asPopupView=true</t>
  </si>
  <si>
    <t>ANT-CPS-20253003</t>
  </si>
  <si>
    <t>LUIS EDUARDO GARCIA CRIOLLO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</si>
  <si>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</si>
  <si>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https://community.secop.gov.co/Public/Tendering/OpportunityDetail/Index?noticeUID=CO1.NTC.7627553&amp;isFromPublicArea=True&amp;isModal=true&amp;asPopupView=true</t>
  </si>
  <si>
    <t>ANT-CPS-20253004</t>
  </si>
  <si>
    <t>NELSON ENRIQUE ORJUELA HERNANDEZ</t>
  </si>
  <si>
    <t>https://community.secop.gov.co/Public/Tendering/OpportunityDetail/Index?noticeUID=CO1.NTC.7629243&amp;isFromPublicArea=True&amp;isModal=true&amp;asPopupView=true</t>
  </si>
  <si>
    <t>ANT-CPS-20253005</t>
  </si>
  <si>
    <t>ROBINSON FABIAN SUAREZ CAVANZO</t>
  </si>
  <si>
    <t>https://community.secop.gov.co/Public/Tendering/OpportunityDetail/Index?noticeUID=CO1.NTC.7622521&amp;isFromPublicArea=True&amp;isModal=true&amp;asPopupView=true</t>
  </si>
  <si>
    <t>ANT-CPS-20253006</t>
  </si>
  <si>
    <t>JUDITH JHOANNA CORDOBA MENDOZA</t>
  </si>
  <si>
    <t>https://community.secop.gov.co/Public/Tendering/OpportunityDetail/Index?noticeUID=CO1.NTC.7630024&amp;isFromPublicArea=True&amp;isModal=true&amp;asPopupView=true</t>
  </si>
  <si>
    <t>ANT-CPS-20253007</t>
  </si>
  <si>
    <t>LINA MARCELA GUERRA SANTIAGO</t>
  </si>
  <si>
    <t>https://community.secop.gov.co/Public/Tendering/OpportunityDetail/Index?noticeUID=CO1.NTC.7630038&amp;isFromPublicArea=True&amp;isModal=true&amp;asPopupView=true</t>
  </si>
  <si>
    <t>ANT-CPS-20253008</t>
  </si>
  <si>
    <t>MARGELIS GREGORIA GUZMAN GUERRA</t>
  </si>
  <si>
    <t>https://community.secop.gov.co/Public/Tendering/OpportunityDetail/Index?noticeUID=CO1.NTC.7626096&amp;isFromPublicArea=True&amp;isModal=true&amp;asPopupView=true</t>
  </si>
  <si>
    <t>ANT-CPS-20253009</t>
  </si>
  <si>
    <t>JULIAN ALBERTO TONCON CHAPARRO</t>
  </si>
  <si>
    <t>https://community.secop.gov.co/Public/Tendering/OpportunityDetail/Index?noticeUID=CO1.NTC.7622680&amp;isFromPublicArea=True&amp;isModal=true&amp;asPopupView=true</t>
  </si>
  <si>
    <t>ANT-CPS-20253010</t>
  </si>
  <si>
    <t>JENNIFER PAOLA TRUJILLO TOVAR</t>
  </si>
  <si>
    <t>https://community.secop.gov.co/Public/Tendering/OpportunityDetail/Index?noticeUID=CO1.NTC.7629267&amp;isFromPublicArea=True&amp;isModal=true&amp;asPopupView=true</t>
  </si>
  <si>
    <t>ANT-CPS-20253011</t>
  </si>
  <si>
    <t>GLORIA ALEJANDRA USME ARBELAEZ</t>
  </si>
  <si>
    <t>https://community.secop.gov.co/Public/Tendering/OpportunityDetail/Index?noticeUID=CO1.NTC.7624716&amp;isFromPublicArea=True&amp;isModal=true&amp;asPopupView=true</t>
  </si>
  <si>
    <t>ANT-CPS-20253012</t>
  </si>
  <si>
    <t>LAURA MICHELLE PERALTA ROJAS</t>
  </si>
  <si>
    <t>https://community.secop.gov.co/Public/Tendering/OpportunityDetail/Index?noticeUID=CO1.NTC.7624839&amp;isFromPublicArea=True&amp;isModal=true&amp;asPopupView=true</t>
  </si>
  <si>
    <t>ANT-CPS-20253016</t>
  </si>
  <si>
    <t>VALERIA VELILLA BENITEZ</t>
  </si>
  <si>
    <t>https://community.secop.gov.co/Public/Tendering/OpportunityDetail/Index?noticeUID=CO1.NTC.7627782&amp;isFromPublicArea=True&amp;isModal=true&amp;asPopupView=true</t>
  </si>
  <si>
    <t>ANT-CPS-20253017</t>
  </si>
  <si>
    <t>JOSE FRANCISCO GONZALEZ ZUÑIGA</t>
  </si>
  <si>
    <t>https://community.secop.gov.co/Public/Tendering/OpportunityDetail/Index?noticeUID=CO1.NTC.7625126&amp;isFromPublicArea=True&amp;isModal=true&amp;asPopupView=true</t>
  </si>
  <si>
    <t>ANT-CPS-20253018</t>
  </si>
  <si>
    <t>NICOLAS RESTREPO TABORDA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</si>
  <si>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</si>
  <si>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https://community.secop.gov.co/Public/Tendering/OpportunityDetail/Index?noticeUID=CO1.NTC.7627144&amp;isFromPublicArea=True&amp;isModal=true&amp;asPopupView=true</t>
  </si>
  <si>
    <t>ANT-CPS-20253019</t>
  </si>
  <si>
    <t>MARIA DANIELA OROZCO MORALES</t>
  </si>
  <si>
    <t>https://community.secop.gov.co/Public/Tendering/OpportunityDetail/Index?noticeUID=CO1.NTC.7624849&amp;isFromPublicArea=True&amp;isModal=true&amp;asPopupView=true</t>
  </si>
  <si>
    <t>ANT-CPS-20253020</t>
  </si>
  <si>
    <t>LIYAN FERNANDA GOMEZ</t>
  </si>
  <si>
    <t>https://community.secop.gov.co/Public/Tendering/OpportunityDetail/Index?noticeUID=CO1.NTC.7624713&amp;isFromPublicArea=True&amp;isModal=true&amp;asPopupView=true</t>
  </si>
  <si>
    <t>ANT-CPS-20253021</t>
  </si>
  <si>
    <t>JOHAN STEVEN AVELLANEDA GONZALEZ</t>
  </si>
  <si>
    <t>https://community.secop.gov.co/Public/Tendering/OpportunityDetail/Index?noticeUID=CO1.NTC.7631539&amp;isFromPublicArea=True&amp;isModal=true&amp;asPopupView=true</t>
  </si>
  <si>
    <t>ANT-CPS-20253022</t>
  </si>
  <si>
    <t>TARCICIO BLANDON PALACIOS</t>
  </si>
  <si>
    <t>https://community.secop.gov.co/Public/Tendering/OpportunityDetail/Index?noticeUID=CO1.NTC.7628137&amp;isFromPublicArea=True&amp;isModal=true&amp;asPopupView=true</t>
  </si>
  <si>
    <t>ANT-CPS-20253023</t>
  </si>
  <si>
    <t>DARWINS RAMON CORTES VALECILLOS</t>
  </si>
  <si>
    <t>https://community.secop.gov.co/Public/Tendering/OpportunityDetail/Index?noticeUID=CO1.NTC.7631758&amp;isFromPublicArea=True&amp;isModal=true&amp;asPopupView=true</t>
  </si>
  <si>
    <t>ANT-CPS-20253024</t>
  </si>
  <si>
    <t>NELSON FABIAN SOLORZA BARRERA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</si>
  <si>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</si>
  <si>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https://community.secop.gov.co/Public/Tendering/OpportunityDetail/Index?noticeUID=CO1.NTC.7637662&amp;isFromPublicArea=True&amp;isModal=true&amp;asPopupView=true</t>
  </si>
  <si>
    <t>ANT-CPS-20253025</t>
  </si>
  <si>
    <t>JORGE MARIO GIL GALLEGO</t>
  </si>
  <si>
    <t>https://community.secop.gov.co/Public/Tendering/OpportunityDetail/Index?noticeUID=CO1.NTC.7631870&amp;isFromPublicArea=True&amp;isModal=true&amp;asPopupView=true</t>
  </si>
  <si>
    <t>ANT-CPS-20253026</t>
  </si>
  <si>
    <t>MARIA NANCY GOMEZ RIPOLL</t>
  </si>
  <si>
    <t>https://community.secop.gov.co/Public/Tendering/OpportunityDetail/Index?noticeUID=CO1.NTC.7629612&amp;isFromPublicArea=True&amp;isModal=true&amp;asPopupView=true</t>
  </si>
  <si>
    <t>ANT-CPS-20253027</t>
  </si>
  <si>
    <t>MONICA ISABEL GUTIERREZ SOLARTE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</si>
  <si>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</si>
  <si>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https://community.secop.gov.co/Public/Tendering/OpportunityDetail/Index?noticeUID=CO1.NTC.7625213&amp;isFromPublicArea=True&amp;isModal=true&amp;asPopupView=true</t>
  </si>
  <si>
    <t>ANT-CPS-20253028</t>
  </si>
  <si>
    <t>ANGELICA MARIA RINCON MOROS</t>
  </si>
  <si>
    <t>https://community.secop.gov.co/Public/Tendering/OpportunityDetail/Index?noticeUID=CO1.NTC.7631010&amp;isFromPublicArea=True&amp;isModal=true&amp;asPopupView=true</t>
  </si>
  <si>
    <t>ANT-CPS-20253029</t>
  </si>
  <si>
    <t>CARLOS MAURICIO BENITEZ VARON</t>
  </si>
  <si>
    <t>https://community.secop.gov.co/Public/Tendering/OpportunityDetail/Index?noticeUID=CO1.NTC.7630920&amp;isFromPublicArea=True&amp;isModal=true&amp;asPopupView=true</t>
  </si>
  <si>
    <t>ANT-CPS-20253030</t>
  </si>
  <si>
    <t>FREY LEODAN MONTAÑA GARCIA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</si>
  <si>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</si>
  <si>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https://community.secop.gov.co/Public/Tendering/OpportunityDetail/Index?noticeUID=CO1.NTC.7631021&amp;isFromPublicArea=True&amp;isModal=true&amp;asPopupView=true</t>
  </si>
  <si>
    <t>ANT-CPS-20253031</t>
  </si>
  <si>
    <t>DIANA SOFIA CAMPO CRUZ</t>
  </si>
  <si>
    <t>https://community.secop.gov.co/Public/Tendering/OpportunityDetail/Index?noticeUID=CO1.NTC.7628251&amp;isFromPublicArea=True&amp;isModal=true&amp;asPopupView=true</t>
  </si>
  <si>
    <t>ANT-CPS-20253032</t>
  </si>
  <si>
    <t>MAGDA ELIZABETH PIEDRAHITA MOSQUERA</t>
  </si>
  <si>
    <t>https://community.secop.gov.co/Public/Tendering/OpportunityDetail/Index?noticeUID=CO1.NTC.7629646&amp;isFromPublicArea=True&amp;isModal=true&amp;asPopupView=true</t>
  </si>
  <si>
    <t>ANT-CPS-20253033</t>
  </si>
  <si>
    <t>ALEJANDRO DAVID RIVERO PASTRANA</t>
  </si>
  <si>
    <t>https://community.secop.gov.co/Public/Tendering/OpportunityDetail/Index?noticeUID=CO1.NTC.7626542&amp;isFromPublicArea=True&amp;isModal=true&amp;asPopupView=true</t>
  </si>
  <si>
    <t>ANT-CPS-20253034</t>
  </si>
  <si>
    <t>MARIA CLAUDIA CUELLO REDONDO</t>
  </si>
  <si>
    <t>PRESTAR SERVICIOS PROFESIONALES EN EL ACOMPAÑAMIENTO, APOYO Y EJECUCIÓN DE LAS ACTIVIDADES DERIVADAS DE LOS PROYECTOS, REQUERIMIENTOS Y TRÁMITES EN EL MARCO DE LAS FUNCIONES ASIGNADAS A LA SUBDIRECCIÓN DE SEGURIDA</t>
  </si>
  <si>
    <t>https://community.secop.gov.co/Public/Tendering/OpportunityDetail/Index?noticeUID=CO1.NTC.7630052&amp;isFromPublicArea=True&amp;isModal=true&amp;asPopupView=true</t>
  </si>
  <si>
    <t>ANT-CPS-20253035</t>
  </si>
  <si>
    <t>ANA MARIA POLO CEDEÑO</t>
  </si>
  <si>
    <t>https://community.secop.gov.co/Public/Tendering/OpportunityDetail/Index?noticeUID=CO1.NTC.7625882&amp;isFromPublicArea=True&amp;isModal=true&amp;asPopupView=true</t>
  </si>
  <si>
    <t>ANT-CPS-20253036</t>
  </si>
  <si>
    <t>ANGIE LIZETH ZOA QUITIAN</t>
  </si>
  <si>
    <t>https://community.secop.gov.co/Public/Tendering/OpportunityDetail/Index?noticeUID=CO1.NTC.7626205&amp;isFromPublicArea=True&amp;isModal=true&amp;asPopupView=true</t>
  </si>
  <si>
    <t>ANT-CPS-20253037</t>
  </si>
  <si>
    <t>JULIO ALBERTO AVENDAÑO TORRES</t>
  </si>
  <si>
    <t>https://community.secop.gov.co/Public/Tendering/OpportunityDetail/Index?noticeUID=CO1.NTC.7626280&amp;isFromPublicArea=True&amp;isModal=true&amp;asPopupView=true</t>
  </si>
  <si>
    <t>ANT-CPS-20253038</t>
  </si>
  <si>
    <t>DIAZ RAMÍREZ YESICA NATALIA</t>
  </si>
  <si>
    <t>Prestar sus servicios de apoyo a la gestión a la Subdirección de Administración de Tierras de la Nación para la formulación y elaboración de Planes de Desarrollo Sostenible – PDS en el proceso de delimitación y constitución de Zona de Reserva Campesina como Gestor Documental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</si>
  <si>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https://community.secop.gov.co/Public/Tendering/OpportunityDetail/Index?noticeUID=CO1.NTC.7638567&amp;isFromPublicArea=True&amp;isModal=true&amp;asPopupView=true</t>
  </si>
  <si>
    <t>ANT-CPS-20253039</t>
  </si>
  <si>
    <t>ELKIN JULIAN LUNA MENDOZA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</si>
  <si>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</si>
  <si>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https://community.secop.gov.co/Public/Tendering/OpportunityDetail/Index?noticeUID=CO1.NTC.7628006&amp;isFromPublicArea=True&amp;isModal=true&amp;asPopupView=true</t>
  </si>
  <si>
    <t>ANT-CPS-20253040</t>
  </si>
  <si>
    <t>LAURA JIMENA ALFONSO MORENO</t>
  </si>
  <si>
    <t>https://community.secop.gov.co/Public/Tendering/OpportunityDetail/Index?noticeUID=CO1.NTC.7626627&amp;isFromPublicArea=True&amp;isModal=true&amp;asPopupView=true</t>
  </si>
  <si>
    <t>ANT-CPS-20253041</t>
  </si>
  <si>
    <t>CRISTIAN DIOR ARMIJO ANDRADE</t>
  </si>
  <si>
    <t>https://community.secop.gov.co/Public/Tendering/OpportunityDetail/Index?noticeUID=CO1.NTC.7627464&amp;isFromPublicArea=True&amp;isModal=true&amp;asPopupView=true</t>
  </si>
  <si>
    <t>ANT-CPS-20253042</t>
  </si>
  <si>
    <t>WILLIAM FERNANDO PEREZ BELLO</t>
  </si>
  <si>
    <t>https://community.secop.gov.co/Public/Tendering/OpportunityDetail/Index?noticeUID=CO1.NTC.7629979&amp;isFromPublicArea=True&amp;isModal=true&amp;asPopupView=true</t>
  </si>
  <si>
    <t>ANT-CPS-20253043</t>
  </si>
  <si>
    <t>FRANCISCO MIGUEL CARMONA CARO</t>
  </si>
  <si>
    <t>https://community.secop.gov.co/Public/Tendering/OpportunityDetail/Index?noticeUID=CO1.NTC.7628041&amp;isFromPublicArea=True&amp;isModal=true&amp;asPopupView=true</t>
  </si>
  <si>
    <t>ANT-CPS-20253044</t>
  </si>
  <si>
    <t>FABIO ANDRES BUITRAGO BARRETO</t>
  </si>
  <si>
    <t>https://community.secop.gov.co/Public/Tendering/OpportunityDetail/Index?noticeUID=CO1.NTC.7626646&amp;isFromPublicArea=True&amp;isModal=true&amp;asPopupView=true</t>
  </si>
  <si>
    <t>ANT-CPS-20253045</t>
  </si>
  <si>
    <t>KEVIN SANTIAGO SANCHEZ VIASUS</t>
  </si>
  <si>
    <t>https://community.secop.gov.co/Public/Tendering/OpportunityDetail/Index?noticeUID=CO1.NTC.7626975&amp;isFromPublicArea=True&amp;isModal=true&amp;asPopupView=true</t>
  </si>
  <si>
    <t>ANT-CPS-20253046</t>
  </si>
  <si>
    <t>LAURA MARCELA OLAYA VILLAMIL</t>
  </si>
  <si>
    <t>https://community.secop.gov.co/Public/Tendering/OpportunityDetail/Index?noticeUID=CO1.NTC.7627287&amp;isFromPublicArea=True&amp;isModal=true&amp;asPopupView=true</t>
  </si>
  <si>
    <t>ANT-CPS-20253047</t>
  </si>
  <si>
    <t>ANGELA MARIA ROMAN BRAVO</t>
  </si>
  <si>
    <t>https://community.secop.gov.co/Public/Tendering/OpportunityDetail/Index?noticeUID=CO1.NTC.7626850&amp;isFromPublicArea=True&amp;isModal=true&amp;asPopupView=true</t>
  </si>
  <si>
    <t>ANT-CPS-20253048</t>
  </si>
  <si>
    <t>CESAR ANDRES DURANGO HERNANDEZ</t>
  </si>
  <si>
    <t>https://community.secop.gov.co/Public/Tendering/OpportunityDetail/Index?noticeUID=CO1.NTC.7629300&amp;isFromPublicArea=True&amp;isModal=true&amp;asPopupView=true</t>
  </si>
  <si>
    <t>ANT-CPS-20253049</t>
  </si>
  <si>
    <t>JORGE EDUARDO CORREDOR PLAZAS</t>
  </si>
  <si>
    <t>https://community.secop.gov.co/Public/Tendering/OpportunityDetail/Index?noticeUID=CO1.NTC.7629005&amp;isFromPublicArea=True&amp;isModal=true&amp;asPopupView=true</t>
  </si>
  <si>
    <t>ANT-CPS-20253050</t>
  </si>
  <si>
    <t>YUDY ESPITIA LARA</t>
  </si>
  <si>
    <t>https://community.secop.gov.co/Public/Tendering/OpportunityDetail/Index?noticeUID=CO1.NTC.7629317&amp;isFromPublicArea=True&amp;isModal=true&amp;asPopupView=true</t>
  </si>
  <si>
    <t>ANT-CPS-20253051</t>
  </si>
  <si>
    <t>DIANA CAROLINA CABRERA BALLÉN</t>
  </si>
  <si>
    <t>https://community.secop.gov.co/Public/Tendering/OpportunityDetail/Index?noticeUID=CO1.NTC.7628089&amp;isFromPublicArea=True&amp;isModal=true&amp;asPopupView=true</t>
  </si>
  <si>
    <t>ANT-CPS-20253052</t>
  </si>
  <si>
    <t>JHERALDYN TRUJILLO BARRAGAN</t>
  </si>
  <si>
    <t>https://community.secop.gov.co/Public/Tendering/OpportunityDetail/Index?noticeUID=CO1.NTC.7628374&amp;isFromPublicArea=True&amp;isModal=true&amp;asPopupView=true</t>
  </si>
  <si>
    <t>ANT-CPS-20253053</t>
  </si>
  <si>
    <t>PABLO ANDRES MUÑOZ CASTRILLON</t>
  </si>
  <si>
    <t>https://community.secop.gov.co/Public/Tendering/OpportunityDetail/Index?noticeUID=CO1.NTC.7628555&amp;isFromPublicArea=True&amp;isModal=true&amp;asPopupView=true</t>
  </si>
  <si>
    <t>ANT-CPS-20253054</t>
  </si>
  <si>
    <t>LILIANA PATRICIA CALDERON HERNANDEZ</t>
  </si>
  <si>
    <t>https://community.secop.gov.co/Public/Tendering/OpportunityDetail/Index?noticeUID=CO1.NTC.7630039&amp;isFromPublicArea=True&amp;isModal=true&amp;asPopupView=true</t>
  </si>
  <si>
    <t>ANT-CPS-20253055</t>
  </si>
  <si>
    <t>JURY LINEYRA ROSERO VALLEJOS</t>
  </si>
  <si>
    <t>https://community.secop.gov.co/Public/Tendering/OpportunityDetail/Index?noticeUID=CO1.NTC.7635326&amp;isFromPublicArea=True&amp;isModal=False</t>
  </si>
  <si>
    <t>ANT-CPS-20253056</t>
  </si>
  <si>
    <t>KAREN YULIETH CUTA BARRERA</t>
  </si>
  <si>
    <t>https://community.secop.gov.co/Public/Tendering/OpportunityDetail/Index?noticeUID=CO1.NTC.7634962&amp;isFromPublicArea=True&amp;isModal=true&amp;asPopupView=true</t>
  </si>
  <si>
    <t>ANT-CPS-20253057</t>
  </si>
  <si>
    <t>SERGIO ALEXANDER MARQUEZ GAMARRA</t>
  </si>
  <si>
    <t>https://community.secop.gov.co/Public/Tendering/OpportunityDetail/Index?noticeUID=CO1.NTC.7628736&amp;isFromPublicArea=True&amp;isModal=true&amp;asPopupView=true</t>
  </si>
  <si>
    <t>ANT-CPS-20253058</t>
  </si>
  <si>
    <t>ANGELA VIVIANA REYES SANCHEZ</t>
  </si>
  <si>
    <t>https://community.secop.gov.co/Public/Tendering/OpportunityDetail/Index?noticeUID=CO1.NTC.7631668&amp;isFromPublicArea=True&amp;isModal=true&amp;asPopupView=true</t>
  </si>
  <si>
    <t>ANT-CPS-20253059</t>
  </si>
  <si>
    <t>GUILLERMO ALBERTO CORONEL SOLARTE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</si>
  <si>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</si>
  <si>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https://community.secop.gov.co/Public/Tendering/OpportunityDetail/Index?noticeUID=CO1.NTC.7648765&amp;isFromPublicArea=True&amp;isModal=true&amp;asPopupView=true</t>
  </si>
  <si>
    <t>ANT-CPS-20253060</t>
  </si>
  <si>
    <t>KAREM GIOVANNA PARRA MORENO</t>
  </si>
  <si>
    <t>https://community.secop.gov.co/Public/Tendering/OpportunityDetail/Index?noticeUID=CO1.NTC.7631560&amp;isFromPublicArea=True&amp;isModal=true&amp;asPopupView=true</t>
  </si>
  <si>
    <t>ANT-CPS-20253061</t>
  </si>
  <si>
    <t>JORGE STEVEN FERREIRA TORO</t>
  </si>
  <si>
    <t>https://community.secop.gov.co/Public/Tendering/OpportunityDetail/Index?noticeUID=CO1.NTC.7629733&amp;isFromPublicArea=True&amp;isModal=true&amp;asPopupView=true</t>
  </si>
  <si>
    <t>ANT-CPS-20253062</t>
  </si>
  <si>
    <t>MARIA ANGELICA GIRALDO PUERTO</t>
  </si>
  <si>
    <t>https://community.secop.gov.co/Public/Tendering/OpportunityDetail/Index?noticeUID=CO1.NTC.7629653&amp;isFromPublicArea=True&amp;isModal=true&amp;asPopupView=true</t>
  </si>
  <si>
    <t>ANT-CPS-20253063</t>
  </si>
  <si>
    <t>GIORAN DE LOS ANGELES LOPEZ GOMEZ</t>
  </si>
  <si>
    <t>https://community.secop.gov.co/Public/Tendering/OpportunityDetail/Index?noticeUID=CO1.NTC.7629765&amp;isFromPublicArea=True&amp;isModal=true&amp;asPopupView=true</t>
  </si>
  <si>
    <t>ANT-CPS-20253064</t>
  </si>
  <si>
    <t>CARLOS ANDRÉS LASSO RUEDA</t>
  </si>
  <si>
    <t>https://community.secop.gov.co/Public/Tendering/OpportunityDetail/Index?noticeUID=CO1.NTC.7629837&amp;isFromPublicArea=True&amp;isModal=true&amp;asPopupView=true</t>
  </si>
  <si>
    <t>ANT-CPS-20253065</t>
  </si>
  <si>
    <t>LAURA XIMENA AVIRAMA PIÑEROS</t>
  </si>
  <si>
    <t>https://community.secop.gov.co/Public/Tendering/OpportunityDetail/Index?noticeUID=CO1.NTC.7630119&amp;isFromPublicArea=True&amp;isModal=true&amp;asPopupView=true</t>
  </si>
  <si>
    <t>ANT-CPS-20253066</t>
  </si>
  <si>
    <t>MARLEN YULIETH POCHE QUIGUANAS</t>
  </si>
  <si>
    <t>https://community.secop.gov.co/Public/Tendering/OpportunityDetail/Index?noticeUID=CO1.NTC.7630124&amp;isFromPublicArea=True&amp;isModal=true&amp;asPopupView=true</t>
  </si>
  <si>
    <t>ANT-CPS-20253067</t>
  </si>
  <si>
    <t>ANDRES MAURICIO BORJA PEREZ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</si>
  <si>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</si>
  <si>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https://community.secop.gov.co/Public/Tendering/OpportunityDetail/Index?noticeUID=CO1.NTC.7630050&amp;isFromPublicArea=True&amp;isModal=true&amp;asPopupView=true</t>
  </si>
  <si>
    <t>ANT-CPS-20253068</t>
  </si>
  <si>
    <t>ANGY LORENA OSORIO MARIN</t>
  </si>
  <si>
    <t>https://community.secop.gov.co/Public/Tendering/OpportunityDetail/Index?noticeUID=CO1.NTC.7630311&amp;isFromPublicArea=True&amp;isModal=true&amp;asPopupView=true</t>
  </si>
  <si>
    <t>ANT-CPS-20253069</t>
  </si>
  <si>
    <t>DIANA MILENA ROMERO CRUZ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</si>
  <si>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</si>
  <si>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https://community.secop.gov.co/Public/Tendering/OpportunityDetail/Index?noticeUID=CO1.NTC.7629973&amp;isFromPublicArea=True&amp;isModal=true&amp;asPopupView=true</t>
  </si>
  <si>
    <t>ANT-CPS-20253070</t>
  </si>
  <si>
    <t>LIZ CATHERINE RUSINQUE CASTAÑEDA</t>
  </si>
  <si>
    <t>https://community.secop.gov.co/Public/Tendering/OpportunityDetail/Index?noticeUID=CO1.NTC.7636947&amp;isFromPublicArea=True&amp;isModal=true&amp;asPopupView=true</t>
  </si>
  <si>
    <t>ANT-CPS-20253071</t>
  </si>
  <si>
    <t>RAUL RICARDO PEÑA VELAZQUEZ</t>
  </si>
  <si>
    <t>https://community.secop.gov.co/Public/Tendering/OpportunityDetail/Index?noticeUID=CO1.NTC.7632116&amp;isFromPublicArea=True&amp;isModal=true&amp;asPopupView=true</t>
  </si>
  <si>
    <t>ANT-CPS-20253072</t>
  </si>
  <si>
    <t>DANIEL ANTONIO SUAREZ HERAZO</t>
  </si>
  <si>
    <t>https://community.secop.gov.co/Public/Tendering/OpportunityDetail/Index?noticeUID=CO1.NTC.7631565&amp;isFromPublicArea=True&amp;isModal=true&amp;asPopupView=true</t>
  </si>
  <si>
    <t>ANT-CPS-20253073</t>
  </si>
  <si>
    <t>MARÍA FERNANDA DÍAZ CHAVES</t>
  </si>
  <si>
    <t>https://community.secop.gov.co/Public/Tendering/OpportunityDetail/Index?noticeUID=CO1.NTC.7631519&amp;isFromPublicArea=True&amp;isModal=true&amp;asPopupView=true</t>
  </si>
  <si>
    <t>ANT-CPS-20253074</t>
  </si>
  <si>
    <t>FABIAN ESTEBAN ACOSTA RODRIGUEZ</t>
  </si>
  <si>
    <t>https://community.secop.gov.co/Public/Tendering/OpportunityDetail/Index?noticeUID=CO1.NTC.7631127&amp;isFromPublicArea=True&amp;isModal=true&amp;asPopupView=true</t>
  </si>
  <si>
    <t>ANT-CPS-20253075</t>
  </si>
  <si>
    <t>DINA LUZ GOMEZ ANAYA</t>
  </si>
  <si>
    <t>https://community.secop.gov.co/Public/Tendering/OpportunityDetail/Index?noticeUID=CO1.NTC.7631324&amp;isFromPublicArea=True&amp;isModal=true&amp;asPopupView=true</t>
  </si>
  <si>
    <t>ANT-CPS-20253076</t>
  </si>
  <si>
    <t>ANDREA CATALINA MONCADA RAMIREZ</t>
  </si>
  <si>
    <t>https://community.secop.gov.co/Public/Tendering/OpportunityDetail/Index?noticeUID=CO1.NTC.7631353&amp;isFromPublicArea=True&amp;isModal=true&amp;asPopupView=true</t>
  </si>
  <si>
    <t>ANT-CPS-20253077</t>
  </si>
  <si>
    <t>DILSON DAVID RAMIREZ FORERO</t>
  </si>
  <si>
    <t>https://community.secop.gov.co/Public/Tendering/OpportunityDetail/Index?noticeUID=CO1.NTC.7629760&amp;isFromPublicArea=True&amp;isModal=true&amp;asPopupView=true</t>
  </si>
  <si>
    <t>ANT-CPS-20253078</t>
  </si>
  <si>
    <t>JUAN DIEGO JURADO ARISTIZABAL</t>
  </si>
  <si>
    <t>https://community.secop.gov.co/Public/Tendering/OpportunityDetail/Index?noticeUID=CO1.NTC.7630946&amp;isFromPublicArea=True&amp;isModal=true&amp;asPopupView=true</t>
  </si>
  <si>
    <t>ANT-CPS-20253079</t>
  </si>
  <si>
    <t>OSCAR JAVIER BERRIO MANCHEGO</t>
  </si>
  <si>
    <t>PRESTAR SERVICIOS DE APOYO A LA GESTIÓN PARA EL DESARROLLO DE LASACTIVIDADES DESIGNADAS DENTRO DE LA MISIONALIDAD DE LA AGENCIANACIONAL DE TIERRAS EN LAS UNIDADES DE GESTIÓN TERRITORIAL EN EL MARCO DE LA REFORMA RURAL INTEGRAL</t>
  </si>
  <si>
    <t>https://community.secop.gov.co/Public/Tendering/OpportunityDetail/Index?noticeUID=CO1.NTC.7630792&amp;isFromPublicArea=True&amp;isModal=true&amp;asPopupView=true</t>
  </si>
  <si>
    <t>ANT-CPS-20253080</t>
  </si>
  <si>
    <t>DANIELA MARGARETH ROMERO NAVARRO</t>
  </si>
  <si>
    <t>https://community.secop.gov.co/Public/Tendering/OpportunityDetail/Index?noticeUID=CO1.NTC.7631317&amp;isFromPublicArea=True&amp;isModal=true&amp;asPopupView=true</t>
  </si>
  <si>
    <t>ANT-CPS-20253081</t>
  </si>
  <si>
    <t>JINNA PAOLA LOAIZA MARIN</t>
  </si>
  <si>
    <t>https://community.secop.gov.co/Public/Tendering/OpportunityDetail/Index?noticeUID=CO1.NTC.7631938&amp;isFromPublicArea=True&amp;isModal=true&amp;asPopupView=true</t>
  </si>
  <si>
    <t>ANT-CPS-20253082</t>
  </si>
  <si>
    <t>YULI YANIRA ERAZO MONTENEGRO</t>
  </si>
  <si>
    <t>https://community.secop.gov.co/Public/Tendering/OpportunityDetail/Index?noticeUID=CO1.NTC.7632384&amp;isFromPublicArea=True&amp;isModal=true&amp;asPopupView=true</t>
  </si>
  <si>
    <t>ANT-CPS-20253083</t>
  </si>
  <si>
    <t>AMPARO CAICEDO VIVEROS</t>
  </si>
  <si>
    <t>https://community.secop.gov.co/Public/Tendering/OpportunityDetail/Index?noticeUID=CO1.NTC.7633117&amp;isFromPublicArea=True&amp;isModal=true&amp;asPopupView=true</t>
  </si>
  <si>
    <t>ANT-CPS-20253085</t>
  </si>
  <si>
    <t>VALENTINA RENGIFO CAICEDO</t>
  </si>
  <si>
    <t>https://community.secop.gov.co/Public/Tendering/OpportunityDetail/Index?noticeUID=CO1.NTC.7629878&amp;isFromPublicArea=True&amp;isModal=true&amp;asPopupView=true</t>
  </si>
  <si>
    <t>ANT-CPS-20253086</t>
  </si>
  <si>
    <t>ANDRES ALEJANDRO FIGUEROA LOZANO</t>
  </si>
  <si>
    <t>https://community.secop.gov.co/Public/Tendering/OpportunityDetail/Index?noticeUID=CO1.NTC.7629894&amp;isFromPublicArea=True&amp;isModal=true&amp;asPopupView=true</t>
  </si>
  <si>
    <t>ANT-CPS-20253087</t>
  </si>
  <si>
    <t>CLAUDIA FERNANDA HENAO HENAO</t>
  </si>
  <si>
    <t>https://community.secop.gov.co/Public/Tendering/OpportunityDetail/Index?noticeUID=CO1.NTC.7631206&amp;isFromPublicArea=True&amp;isModal=true&amp;asPopupView=true</t>
  </si>
  <si>
    <t>ANT-CPS-20253088</t>
  </si>
  <si>
    <t>LUISA FERNANDA MONTAÑO LEAL</t>
  </si>
  <si>
    <t>https://community.secop.gov.co/Public/Tendering/OpportunityDetail/Index?noticeUID=CO1.NTC.7637403&amp;isFromPublicArea=True&amp;isModal=true&amp;asPopupView=true</t>
  </si>
  <si>
    <t>ANT-CPS-20253089</t>
  </si>
  <si>
    <t>JOSE ALEXANDER OSSA LEON</t>
  </si>
  <si>
    <t>https://community.secop.gov.co/Public/Tendering/OpportunityDetail/Index?noticeUID=CO1.NTC.7639562&amp;isFromPublicArea=True&amp;isModal=true&amp;asPopupView=true</t>
  </si>
  <si>
    <t>ANT-CPS-20253090</t>
  </si>
  <si>
    <t>BRAYAN NICOLAS SANCHEZ GONZALEZ</t>
  </si>
  <si>
    <t>https://community.secop.gov.co/Public/Tendering/OpportunityDetail/Index?noticeUID=CO1.NTC.7631358&amp;isFromPublicArea=True&amp;isModal=true&amp;asPopupView=true</t>
  </si>
  <si>
    <t>ANT-CPS-20253091</t>
  </si>
  <si>
    <t>CARLOS ANDRES CUERVO</t>
  </si>
  <si>
    <t>https://community.secop.gov.co/Public/Tendering/OpportunityDetail/Index?noticeUID=CO1.NTC.7633952&amp;isFromPublicArea=True&amp;isModal=true&amp;asPopupView=true</t>
  </si>
  <si>
    <t>ANT-CPS-20253093</t>
  </si>
  <si>
    <t>DIANA PATRICIA CUBILLOS MUNAR</t>
  </si>
  <si>
    <t>https://community.secop.gov.co/Public/Tendering/OpportunityDetail/Index?noticeUID=CO1.NTC.7631941&amp;isFromPublicArea=True&amp;isModal=true&amp;asPopupView=true</t>
  </si>
  <si>
    <t>ANT-CPS-20253095</t>
  </si>
  <si>
    <t>OSCAR ARTURO BOLAÑO AVENDAÑO</t>
  </si>
  <si>
    <t>https://community.secop.gov.co/Public/Tendering/OpportunityDetail/Index?noticeUID=CO1.NTC.7639337&amp;isFromPublicArea=True&amp;isModal=true&amp;asPopupView=true</t>
  </si>
  <si>
    <t>ANT-CPS-20253096</t>
  </si>
  <si>
    <t xml:space="preserve">LAURA VALENTINA SERRANO GELVEZ </t>
  </si>
  <si>
    <t>https://community.secop.gov.co/Public/Tendering/OpportunityDetail/Index?noticeUID=CO1.NTC.7639650&amp;isFromPublicArea=True&amp;isModal=true&amp;asPopupView=true</t>
  </si>
  <si>
    <t>ANT-CPS-20253098</t>
  </si>
  <si>
    <t>LIBENNY GASCA VARGAS</t>
  </si>
  <si>
    <t>https://community.secop.gov.co/Public/Tendering/OpportunityDetail/Index?noticeUID=CO1.NTC.7641305&amp;isFromPublicArea=True&amp;isModal=true&amp;asPopupView=true</t>
  </si>
  <si>
    <t>ANT-CPS-20253099</t>
  </si>
  <si>
    <t>ELIZABETH GUTIERREZ QUINTERO</t>
  </si>
  <si>
    <t>https://community.secop.gov.co/Public/Tendering/OpportunityDetail/Index?noticeUID=CO1.NTC.7641505&amp;isFromPublicArea=True&amp;isModal=true&amp;asPopupView=true</t>
  </si>
  <si>
    <t>ANT-CPS-20253100</t>
  </si>
  <si>
    <t>JULIAN ESTEBAN BUSTAMANTE ALVAREZ</t>
  </si>
  <si>
    <t>https://community.secop.gov.co/Public/Tendering/OpportunityDetail/Index?noticeUID=CO1.NTC.7641344&amp;isFromPublicArea=True&amp;isModal=true&amp;asPopupView=true</t>
  </si>
  <si>
    <t>ANT-CPS-20253101</t>
  </si>
  <si>
    <t>YULIANA MARLLYN PECHENE</t>
  </si>
  <si>
    <t>https://community.secop.gov.co/Public/Tendering/OpportunityDetail/Index?noticeUID=CO1.NTC.7644733&amp;isFromPublicArea=True&amp;isModal=true&amp;asPopupView=true</t>
  </si>
  <si>
    <t>ANT-CPS-20253102</t>
  </si>
  <si>
    <t>CARLOS DAVID PLATIN DEL CASTILLO</t>
  </si>
  <si>
    <t>https://community.secop.gov.co/Public/Tendering/OpportunityDetail/Index?noticeUID=CO1.NTC.7644742&amp;isFromPublicArea=True&amp;isModal=true&amp;asPopupView=true</t>
  </si>
  <si>
    <t>ANT-CPS-20253105</t>
  </si>
  <si>
    <t>ERICK SANTIAGO SUAREZ MONTAÑO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</si>
  <si>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</si>
  <si>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https://community.secop.gov.co/Public/Tendering/OpportunityDetail/Index?noticeUID=CO1.NTC.7631410&amp;isFromPublicArea=True&amp;isModal=true&amp;asPopupView=true</t>
  </si>
  <si>
    <t>ANT-CPS-20253106</t>
  </si>
  <si>
    <t>SANDYS YIRLEY ANDRADE DE LEON</t>
  </si>
  <si>
    <t>https://community.secop.gov.co/Public/Tendering/OpportunityDetail/Index?noticeUID=CO1.NTC.7632799&amp;isFromPublicArea=True&amp;isModal=true&amp;asPopupView=true</t>
  </si>
  <si>
    <t>ANT-CPS-20253107</t>
  </si>
  <si>
    <t>KEVIN ESNEIDER DICELIS TORRES</t>
  </si>
  <si>
    <t>https://community.secop.gov.co/Public/Tendering/OpportunityDetail/Index?noticeUID=CO1.NTC.7638857&amp;isFromPublicArea=True&amp;isModal=true&amp;asPopupView=true</t>
  </si>
  <si>
    <t>ANT-CPS-20253108</t>
  </si>
  <si>
    <t>SARA JULIETH BONILLA RINCON</t>
  </si>
  <si>
    <t>https://community.secop.gov.co/Public/Tendering/OpportunityDetail/Index?noticeUID=CO1.NTC.7631986&amp;isFromPublicArea=True&amp;isModal=true&amp;asPopupView=true</t>
  </si>
  <si>
    <t>ANT-CPS-20253109</t>
  </si>
  <si>
    <t>KIRSTY YIREH VILLALBA PIRIACHI</t>
  </si>
  <si>
    <t>https://community.secop.gov.co/Public/Tendering/OpportunityDetail/Index?noticeUID=CO1.NTC.7634974&amp;isFromPublicArea=True&amp;isModal=true&amp;asPopupView=true</t>
  </si>
  <si>
    <t>ANT-CPS-20253110</t>
  </si>
  <si>
    <t>NAFER MONTENEGRO HURTADO</t>
  </si>
  <si>
    <t>https://community.secop.gov.co/Public/Tendering/OpportunityDetail/Index?noticeUID=CO1.NTC.7634882&amp;isFromPublicArea=True&amp;isModal=true&amp;asPopupView=true</t>
  </si>
  <si>
    <t>ANT-CPS-20253111</t>
  </si>
  <si>
    <t>LUIS ALBERTO MUÑOZ GRANADA</t>
  </si>
  <si>
    <t>https://community.secop.gov.co/Public/Tendering/OpportunityDetail/Index?noticeUID=CO1.NTC.7637334&amp;isFromPublicArea=True&amp;isModal=true&amp;asPopupView=true</t>
  </si>
  <si>
    <t>ANT-CPS-20253112</t>
  </si>
  <si>
    <t>SEBASTIAN CORTÉS RODRÍGUEZ</t>
  </si>
  <si>
    <t>https://community.secop.gov.co/Public/Tendering/OpportunityDetail/Index?noticeUID=CO1.NTC.7635537&amp;isFromPublicArea=True&amp;isModal=true&amp;asPopupView=true</t>
  </si>
  <si>
    <t>ANT-CPS-20253113</t>
  </si>
  <si>
    <t>JULIAN ANGEL CESPEDES DURAN</t>
  </si>
  <si>
    <t>https://community.secop.gov.co/Public/Tendering/OpportunityDetail/Index?noticeUID=CO1.NTC.7636172&amp;isFromPublicArea=True&amp;isModal=true&amp;asPopupView=true</t>
  </si>
  <si>
    <t>ANT-CPS-20253114</t>
  </si>
  <si>
    <t>YESENIA FERNANDA GUZMAN SAMBONI</t>
  </si>
  <si>
    <t>https://community.secop.gov.co/Public/Tendering/OpportunityDetail/Index?noticeUID=CO1.NTC.7636633&amp;isFromPublicArea=True&amp;isModal=true&amp;asPopupView=true</t>
  </si>
  <si>
    <t>ANT-CPS-20253115</t>
  </si>
  <si>
    <t>JHON FREDY ARDILA LEON</t>
  </si>
  <si>
    <t>https://community.secop.gov.co/Public/Tendering/OpportunityDetail/Index?noticeUID=CO1.NTC.7636033&amp;isFromPublicArea=True&amp;isModal=true&amp;asPopupView=true</t>
  </si>
  <si>
    <t>ANT-CPS-20253116</t>
  </si>
  <si>
    <t>JULIO CESAR HURTADO VASQUEZ</t>
  </si>
  <si>
    <t>https://community.secop.gov.co/Public/Tendering/OpportunityDetail/Index?noticeUID=CO1.NTC.7641104&amp;isFromPublicArea=True&amp;isModal=true&amp;asPopupView=true</t>
  </si>
  <si>
    <t>ANT-CPS-20253117</t>
  </si>
  <si>
    <t>MARIA FERNANDA PARRA PATIÑO</t>
  </si>
  <si>
    <t>https://community.secop.gov.co/Public/Tendering/OpportunityDetail/Index?noticeUID=CO1.NTC.7632812&amp;isFromPublicArea=True&amp;isModal=true&amp;asPopupView=true</t>
  </si>
  <si>
    <t>ANT-CPS-20253118</t>
  </si>
  <si>
    <t>JUAN CARLOS SEPULVEDA MONTOYA</t>
  </si>
  <si>
    <t>https://community.secop.gov.co/Public/Tendering/OpportunityDetail/Index?noticeUID=CO1.NTC.7635168&amp;isFromPublicArea=True&amp;isModal=true&amp;asPopupView=true</t>
  </si>
  <si>
    <t>ANT-CPS-20253119</t>
  </si>
  <si>
    <t>MARITZA YULIETH TANGARIFE MARULANDA</t>
  </si>
  <si>
    <t>https://community.secop.gov.co/Public/Tendering/OpportunityDetail/Index?noticeUID=CO1.NTC.7633536&amp;isFromPublicArea=True&amp;isModal=true&amp;asPopupView=true</t>
  </si>
  <si>
    <t>ANT-CPS-20253120</t>
  </si>
  <si>
    <t>MARIA CAMILA MANZANO GAONA</t>
  </si>
  <si>
    <t>https://community.secop.gov.co/Public/Tendering/OpportunityDetail/Index?noticeUID=CO1.NTC.7635290&amp;isFromPublicArea=True&amp;isModal=true&amp;asPopupView=true</t>
  </si>
  <si>
    <t>ANT-CPS-20253121</t>
  </si>
  <si>
    <t>ANGIE MELISSA RAMIREZ BELTRAN</t>
  </si>
  <si>
    <t>https://community.secop.gov.co/Public/Tendering/OpportunityDetail/Index?noticeUID=CO1.NTC.7638068&amp;isFromPublicArea=True&amp;isModal=true&amp;asPopupView=true</t>
  </si>
  <si>
    <t>ANT-CPS-20253122</t>
  </si>
  <si>
    <t>CRISTIAN CAMILO BARRERA CARDENAS</t>
  </si>
  <si>
    <t>https://community.secop.gov.co/Public/Tendering/OpportunityDetail/Index?noticeUID=CO1.NTC.7641125&amp;isFromPublicArea=True&amp;isModal=true&amp;asPopupView=true</t>
  </si>
  <si>
    <t>ANT-CPS-20253123</t>
  </si>
  <si>
    <t>ANDRES MAURICIO JARAMILLO RODRIGUEZ</t>
  </si>
  <si>
    <t>https://community.secop.gov.co/Public/Tendering/OpportunityDetail/Index?noticeUID=CO1.NTC.7636314&amp;isFromPublicArea=True&amp;isModal=true&amp;asPopupView=true</t>
  </si>
  <si>
    <t>ANT-CPS-20253124</t>
  </si>
  <si>
    <t>DIANA CAROLINA MENDOZA MENDOZA</t>
  </si>
  <si>
    <t>https://community.secop.gov.co/Public/Tendering/OpportunityDetail/Index?noticeUID=CO1.NTC.7641031&amp;isFromPublicArea=True&amp;isModal=true&amp;asPopupView=true</t>
  </si>
  <si>
    <t>ANT-CPS-20253125</t>
  </si>
  <si>
    <t>NEL DAVID SALGADO RUBIO</t>
  </si>
  <si>
    <t>https://community.secop.gov.co/Public/Tendering/OpportunityDetail/Index?noticeUID=CO1.NTC.7640980&amp;isFromPublicArea=True&amp;isModal=true&amp;asPopupView=true</t>
  </si>
  <si>
    <t>ANT-CPS-20253126</t>
  </si>
  <si>
    <t>LUIS CARLOS CABRERA ORBES</t>
  </si>
  <si>
    <t>https://community.secop.gov.co/Public/Tendering/OpportunityDetail/Index?noticeUID=CO1.NTC.7635510&amp;isFromPublicArea=True&amp;isModal=true&amp;asPopupView=true</t>
  </si>
  <si>
    <t>ANT-CPS-20253127</t>
  </si>
  <si>
    <t>OSCAR IVAN LOPEZ GONZALEZ</t>
  </si>
  <si>
    <t>https://community.secop.gov.co/Public/Tendering/OpportunityDetail/Index?noticeUID=CO1.NTC.7635590&amp;isFromPublicArea=True&amp;isModal=true&amp;asPopupView=true</t>
  </si>
  <si>
    <t>ANT-CPS-20253128</t>
  </si>
  <si>
    <t>NATHALIA PALACIOS RAMOS</t>
  </si>
  <si>
    <t>https://community.secop.gov.co/Public/Tendering/OpportunityDetail/Index?noticeUID=CO1.NTC.7636081&amp;isFromPublicArea=True&amp;isModal=true&amp;asPopupView=true</t>
  </si>
  <si>
    <t>ANT-CPS-20253129</t>
  </si>
  <si>
    <t>ANTONIO JOSÉ ALCALÁ LLINÁS</t>
  </si>
  <si>
    <t>https://community.secop.gov.co/Public/Tendering/OpportunityDetail/Index?noticeUID=CO1.NTC.7640844&amp;isFromPublicArea=True&amp;isModal=true&amp;asPopupView=true</t>
  </si>
  <si>
    <t>ANT-CPS-20253130</t>
  </si>
  <si>
    <t>DIANA PATRICIA CARMONA VASQUEZ</t>
  </si>
  <si>
    <t>https://community.secop.gov.co/Public/Tendering/OpportunityDetail/Index?noticeUID=CO1.NTC.7648197&amp;isFromPublicArea=True&amp;isModal=true&amp;asPopupView=true</t>
  </si>
  <si>
    <t>ANT-CPS-20253131</t>
  </si>
  <si>
    <t>https://community.secop.gov.co/Public/Tendering/OpportunityDetail/Index?noticeUID=CO1.NTC.7670432&amp;isFromPublicArea=True&amp;isModal=true&amp;asPopupView=true</t>
  </si>
  <si>
    <t>ANT-CPS-20253132</t>
  </si>
  <si>
    <t>LEIDY STEPHANIE VARON PERDOMO</t>
  </si>
  <si>
    <t>https://community.secop.gov.co/Public/Tendering/OpportunityDetail/Index?noticeUID=CO1.NTC.7641312&amp;isFromPublicArea=True&amp;isModal=true&amp;asPopupView=true</t>
  </si>
  <si>
    <t>ANT-CPS-20253133</t>
  </si>
  <si>
    <t>DANIEL ALEXANDER RAMOS ACEROS</t>
  </si>
  <si>
    <t>https://community.secop.gov.co/Public/Tendering/OpportunityDetail/Index?noticeUID=CO1.NTC.7641503&amp;isFromPublicArea=True&amp;isModal=true&amp;asPopupView=true</t>
  </si>
  <si>
    <t>ANT-CPS-20253134</t>
  </si>
  <si>
    <t>DANIELA VERGARA RESTREPO</t>
  </si>
  <si>
    <t>https://community.secop.gov.co/Public/Tendering/OpportunityDetail/Index?noticeUID=CO1.NTC.7640642&amp;isFromPublicArea=True&amp;isModal=true&amp;asPopupView=true</t>
  </si>
  <si>
    <t>ANT-CPS-20253135</t>
  </si>
  <si>
    <t>NORIDA MARIEL ESPITIA CASTRO</t>
  </si>
  <si>
    <t>https://community.secop.gov.co/Public/Tendering/OpportunityDetail/Index?noticeUID=CO1.NTC.7640374&amp;isFromPublicArea=True&amp;isModal=true&amp;asPopupView=true</t>
  </si>
  <si>
    <t>ANT-CPS-20253136</t>
  </si>
  <si>
    <t>ISABEL MARINA OSORIO FIERRO</t>
  </si>
  <si>
    <t>PRESTAR SERVICIOS COMO APOYO A LA GESTIÓN A LA AGENCIA NACIONAL DE TIERRAS PARA ACOMPAÑAR, GESTIONAR E IMPULSAR ACTIVIDADES Y PROCESOS MISIONALES A CARGO DE LA SECRETARÍA GENERAL.</t>
  </si>
  <si>
    <t>https://community.secop.gov.co/Public/Tendering/OpportunityDetail/Index?noticeUID=CO1.NTC.7641220&amp;isFromPublicArea=True&amp;isModal=true&amp;asPopupView=true</t>
  </si>
  <si>
    <t>ANT-CPS-20253137</t>
  </si>
  <si>
    <t>HUGO ENRIQUE VILLAMIZAR ZUÑIGA</t>
  </si>
  <si>
    <t>Prestación de servicios de apoyo a la gestión a la subdirección administrativa y financiera de la agencia nacional de tierras"</t>
  </si>
  <si>
    <t>https://community.secop.gov.co/Public/Tendering/OpportunityDetail/Index?noticeUID=CO1.NTC.7639108&amp;isFromPublicArea=True&amp;isModal=true&amp;asPopupView=true</t>
  </si>
  <si>
    <t>ANT-CPS-20253139</t>
  </si>
  <si>
    <t>KAROL CRISTINA ZAPATA BOTERO</t>
  </si>
  <si>
    <t>https://community.secop.gov.co/Public/Tendering/OpportunityDetail/Index?noticeUID=CO1.NTC.7643354&amp;isFromPublicArea=True&amp;isModal=true&amp;asPopupView=true</t>
  </si>
  <si>
    <t>ANT-CPS-20253140</t>
  </si>
  <si>
    <t>KAREN DANIELA AGUDELO GARCIA</t>
  </si>
  <si>
    <t>PRESTAR SERVICIOS PROFESIONALES PARA EL DESARROLLO DE LASACTIVIDADES DESIGNADAS DENTRO DE LA MISIONALIDAD DE LA AGENCIANACIONAL DE TIERRAS EN LAS UNIDADES DE GESTIÓN TERRITORIAL EN EL
MARCO DE LA REFORMA RURAL INTEGRAL</t>
  </si>
  <si>
    <t>https://community.secop.gov.co/Public/Tendering/OpportunityDetail/Index?noticeUID=CO1.NTC.7643278&amp;isFromPublicArea=True&amp;isModal=true&amp;asPopupView=true</t>
  </si>
  <si>
    <t>ANT-CPS-20253141</t>
  </si>
  <si>
    <t>GERMAN TORRES VEGA</t>
  </si>
  <si>
    <t>https://community.secop.gov.co/Public/Tendering/OpportunityDetail/Index?noticeUID=CO1.NTC.7643525&amp;isFromPublicArea=True&amp;isModal=true&amp;asPopupView=true</t>
  </si>
  <si>
    <t>ANT-CPS-20253142</t>
  </si>
  <si>
    <t>JOSE CARLOS REDONDO GIL</t>
  </si>
  <si>
    <t>Prestar servicios de apoyo a la gestión a la Subdirección de Planeación Operativa enel desarrollo de las actividades relacionadas con las distintas etapas de elaboración yejecución de los planes de ordenamiento social de la propiedad rural y/o demásactividades relacionadas que sean de su competencia.</t>
  </si>
  <si>
    <t>https://community.secop.gov.co/Public/Tendering/OpportunityDetail/Index?noticeUID=CO1.NTC.7643613&amp;isFromPublicArea=True&amp;isModal=true&amp;asPopupView=true</t>
  </si>
  <si>
    <t>ANT-CPS-20253143</t>
  </si>
  <si>
    <t xml:space="preserve">
MONICA ROCIO CORREAL OTALORA</t>
  </si>
  <si>
    <t>https://community.secop.gov.co/Public/Tendering/OpportunityDetail/Index?noticeUID=CO1.NTC.7643721&amp;isFromPublicArea=True&amp;isModal=true&amp;asPopupView=true</t>
  </si>
  <si>
    <t>ANT-CPS-20253144</t>
  </si>
  <si>
    <t>SAMMY STEPHAN BENAVIDES RODRIGUEZ</t>
  </si>
  <si>
    <t>https://community.secop.gov.co/Public/Tendering/OpportunityDetail/Index?noticeUID=CO1.NTC.7645469&amp;isFromPublicArea=True&amp;isModal=true&amp;asPopupView=true</t>
  </si>
  <si>
    <t>ANT-CPS-20253145</t>
  </si>
  <si>
    <t xml:space="preserve">OLGA MARINA LOPEZ SALINAS </t>
  </si>
  <si>
    <t>https://community.secop.gov.co/Public/Tendering/OpportunityDetail/Index?noticeUID=CO1.NTC.7635996&amp;isFromPublicArea=True&amp;isModal=true&amp;asPopupView=true</t>
  </si>
  <si>
    <t>ANT-CPS-20253147</t>
  </si>
  <si>
    <t>LISA ALEXANDRA TRUJILLO LAGUNA</t>
  </si>
  <si>
    <t>https://community.secop.gov.co/Public/Tendering/OpportunityDetail/Index?noticeUID=CO1.NTC.7638255&amp;isFromPublicArea=True&amp;isModal=true&amp;asPopupView=true</t>
  </si>
  <si>
    <t>ANT-CPS-20253148</t>
  </si>
  <si>
    <t>OMAR EFREN UBAQUE UBAQUE</t>
  </si>
  <si>
    <t>https://community.secop.gov.co/Public/Tendering/OpportunityDetail/Index?noticeUID=CO1.NTC.7639700&amp;isFromPublicArea=True&amp;isModal=true&amp;asPopupView=true</t>
  </si>
  <si>
    <t>ANT-CPS-20253149</t>
  </si>
  <si>
    <t>LORENA PIEDAD HERNANDEZ MARQUEZ</t>
  </si>
  <si>
    <t>https://community.secop.gov.co/Public/Tendering/OpportunityDetail/Index?noticeUID=CO1.NTC.7641553&amp;isFromPublicArea=True&amp;isModal=true&amp;asPopupView=true</t>
  </si>
  <si>
    <t>ANT-CPS-20253150</t>
  </si>
  <si>
    <t>CARLOS ANDRES GARCIA</t>
  </si>
  <si>
    <t>https://community.secop.gov.co/Public/Tendering/OpportunityDetail/Index?noticeUID=CO1.NTC.7667538&amp;isFromPublicArea=True&amp;isModal=true&amp;asPopupView=true</t>
  </si>
  <si>
    <t>ANT-CPS-20253151</t>
  </si>
  <si>
    <t>JOHAN STIVEN ARIAS ARIAS</t>
  </si>
  <si>
    <t>https://community.secop.gov.co/Public/Tendering/OpportunityDetail/Index?noticeUID=CO1.NTC.7640551&amp;isFromPublicArea=True&amp;isModal=true&amp;asPopupView=true</t>
  </si>
  <si>
    <t>ANT-CPS-20253152</t>
  </si>
  <si>
    <t>JORGE WAJIB ARRIETA PALIS</t>
  </si>
  <si>
    <t>https://community.secop.gov.co/Public/Tendering/OpportunityDetail/Index?noticeUID=CO1.NTC.7639219&amp;isFromPublicArea=True&amp;isModal=true&amp;asPopupView=true</t>
  </si>
  <si>
    <t>ANT-CPS-20253153</t>
  </si>
  <si>
    <t>NADIA LIZETH KAHUAZANGO HEREDIA</t>
  </si>
  <si>
    <t>https://community.secop.gov.co/Public/Tendering/OpportunityDetail/Index?noticeUID=CO1.NTC.7638065&amp;isFromPublicArea=True&amp;isModal=true&amp;asPopupView=true</t>
  </si>
  <si>
    <t>ANT-CPS-20253154</t>
  </si>
  <si>
    <t>MARIA PAULA REYES BELTRAN</t>
  </si>
  <si>
    <t>https://community.secop.gov.co/Public/Tendering/OpportunityDetail/Index?noticeUID=CO1.NTC.7638252&amp;isFromPublicArea=True&amp;isModal=true&amp;asPopupView=true</t>
  </si>
  <si>
    <t>ANT-CPS-20253155</t>
  </si>
  <si>
    <t>LAURY KARINA RODRIGUEZ LAZARO</t>
  </si>
  <si>
    <t>https://community.secop.gov.co/Public/Tendering/OpportunityDetail/Index?noticeUID=CO1.NTC.7638733&amp;isFromPublicArea=True&amp;isModal=true&amp;asPopupView=true</t>
  </si>
  <si>
    <t>ANT-CPS-20253156</t>
  </si>
  <si>
    <t>JOHNATTAN CASTRO CORTES</t>
  </si>
  <si>
    <t>https://community.secop.gov.co/Public/Tendering/OpportunityDetail/Index?noticeUID=CO1.NTC.7638537&amp;isFromPublicArea=True&amp;isModal=true&amp;asPopupView=true</t>
  </si>
  <si>
    <t>ANT-CPS-20253157</t>
  </si>
  <si>
    <t>JESUS IGNACIO ROJAS ZAMBRANO</t>
  </si>
  <si>
    <t>https://community.secop.gov.co/Public/Tendering/OpportunityDetail/Index?noticeUID=CO1.NTC.7639511&amp;isFromPublicArea=True&amp;isModal=true&amp;asPopupView=true</t>
  </si>
  <si>
    <t>ANT-CPS-20253158</t>
  </si>
  <si>
    <t>YIRLEY CRIOLLO GIL</t>
  </si>
  <si>
    <t>PRESTARSERVICIOS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</si>
  <si>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https://community.secop.gov.co/Public/Tendering/OpportunityDetail/Index?noticeUID=CO1.NTC.7640658&amp;isFromPublicArea=True&amp;isModal=true&amp;asPopupView=true</t>
  </si>
  <si>
    <t>ANT-CPS-20253159</t>
  </si>
  <si>
    <t>NATALY YULIETH TORRES BARRERA</t>
  </si>
  <si>
    <t>https://community.secop.gov.co/Public/Tendering/OpportunityDetail/Index?noticeUID=CO1.NTC.7642564&amp;isFromPublicArea=True&amp;isModal=true&amp;asPopupView=true</t>
  </si>
  <si>
    <t>ANT-CPS-20253160</t>
  </si>
  <si>
    <t>YOHANNA ELIZABETH CELIS ORTEGA</t>
  </si>
  <si>
    <t>https://community.secop.gov.co/Public/Tendering/OpportunityDetail/Index?noticeUID=CO1.NTC.7638729&amp;isFromPublicArea=True&amp;isModal=true&amp;asPopupView=true</t>
  </si>
  <si>
    <t>ANT-CPS-20253161</t>
  </si>
  <si>
    <t>EDWIN FERNEY RENGIFO NIÑO</t>
  </si>
  <si>
    <t>https://community.secop.gov.co/Public/Tendering/OpportunityDetail/Index?noticeUID=CO1.NTC.7638715&amp;isFromPublicArea=True&amp;isModal=true&amp;asPopupView=true</t>
  </si>
  <si>
    <t>ANT-CPS-20253162</t>
  </si>
  <si>
    <t>YURITZA MAILETH PACHECO PEREA</t>
  </si>
  <si>
    <t>https://community.secop.gov.co/Public/Tendering/OpportunityDetail/Index?noticeUID=CO1.NTC.7645927&amp;isFromPublicArea=True&amp;isModal=true&amp;asPopupView=true</t>
  </si>
  <si>
    <t>ANT-CPS-20253163</t>
  </si>
  <si>
    <t>ANGELA DE LA ROSA NATIVIDAD MARTINEZ BRIJALBA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</si>
  <si>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</si>
  <si>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https://community.secop.gov.co/Public/Tendering/OpportunityDetail/Index?noticeUID=CO1.NTC.7640021&amp;isFromPublicArea=True&amp;isModal=true&amp;asPopupView=true</t>
  </si>
  <si>
    <t>ANT-CPS-20253164</t>
  </si>
  <si>
    <t>KAREN TEHERAN PINTO</t>
  </si>
  <si>
    <t>https://community.secop.gov.co/Public/Tendering/OpportunityDetail/Index?noticeUID=CO1.NTC.7640416&amp;isFromPublicArea=True&amp;isModal=true&amp;asPopupView=true</t>
  </si>
  <si>
    <t>ANT-CPS-20253165</t>
  </si>
  <si>
    <t>JOHNATAN ANDRES PEÑA MEJIA</t>
  </si>
  <si>
    <t>https://community.secop.gov.co/Public/Tendering/OpportunityDetail/Index?noticeUID=CO1.NTC.7640619&amp;isFromPublicArea=True&amp;isModal=true&amp;asPopupView=true</t>
  </si>
  <si>
    <t>ANT-CPS-20253166</t>
  </si>
  <si>
    <t>DIANA JOHANA CARRILLO BARREIRO</t>
  </si>
  <si>
    <t>https://community.secop.gov.co/Public/Tendering/OpportunityDetail/Index?noticeUID=CO1.NTC.7641664&amp;isFromPublicArea=True&amp;isModal=true&amp;asPopupView=true</t>
  </si>
  <si>
    <t>ANT-CPS-20253167</t>
  </si>
  <si>
    <t>JEAN CARLOS RIVERA SUAREZ</t>
  </si>
  <si>
    <t>https://community.secop.gov.co/Public/Tendering/OpportunityDetail/Index?noticeUID=CO1.NTC.7639712&amp;isFromPublicArea=True&amp;isModal=true&amp;asPopupView=true</t>
  </si>
  <si>
    <t>ANT-CPS-20253168</t>
  </si>
  <si>
    <t>RAUL CAMILO MORA CABRALES</t>
  </si>
  <si>
    <t>https://community.secop.gov.co/Public/Tendering/OpportunityDetail/Index?noticeUID=CO1.NTC.7638864&amp;isFromPublicArea=True&amp;isModal=true&amp;asPopupView=true</t>
  </si>
  <si>
    <t>ANT-CPS-20253169</t>
  </si>
  <si>
    <t>KELLY JOHANA VARGAS SANABRIA</t>
  </si>
  <si>
    <t>https://community.secop.gov.co/Public/Tendering/OpportunityDetail/Index?noticeUID=CO1.NTC.7639274&amp;isFromPublicArea=True&amp;isModal=true&amp;asPopupView=true</t>
  </si>
  <si>
    <t>ANT-CPS-20253170</t>
  </si>
  <si>
    <t>EDWIN ADRIÁN SÁNCHEZ OBANDO</t>
  </si>
  <si>
    <t>https://community.secop.gov.co/Public/Tendering/OpportunityDetail/Index?noticeUID=CO1.NTC.7639303&amp;isFromPublicArea=True&amp;isModal=true&amp;asPopupView=true</t>
  </si>
  <si>
    <t>ANT-CPS-20253171</t>
  </si>
  <si>
    <t>ANGELA VANESSA RODRIGUEZ MARTINEZ</t>
  </si>
  <si>
    <t>https://community.secop.gov.co/Public/Tendering/OpportunityDetail/Index?noticeUID=CO1.NTC.7642561&amp;isFromPublicArea=True&amp;isModal=true&amp;asPopupView=true</t>
  </si>
  <si>
    <t>ANT-CPS-20253172</t>
  </si>
  <si>
    <t>CARLOS HUMBERTO MORALES CASTRO</t>
  </si>
  <si>
    <t>https://community.secop.gov.co/Public/Tendering/OpportunityDetail/Index?noticeUID=CO1.NTC.7639022&amp;isFromPublicArea=True&amp;isModal=true&amp;asPopupView=true</t>
  </si>
  <si>
    <t>ANT-CPS-20253173</t>
  </si>
  <si>
    <t>JOHANA NATALY BELTRAN RODRIGUEZ</t>
  </si>
  <si>
    <t>https://community.secop.gov.co/Public/Tendering/OpportunityDetail/Index?noticeUID=CO1.NTC.7648801&amp;isFromPublicArea=True&amp;isModal=true&amp;asPopupView=true</t>
  </si>
  <si>
    <t>ANT-CPS-20253174</t>
  </si>
  <si>
    <t>ALEIXER ANGARITA VILLAMARÍN</t>
  </si>
  <si>
    <t>https://community.secop.gov.co/Public/Tendering/OpportunityDetail/Index?noticeUID=CO1.NTC.7639072&amp;isFromPublicArea=True&amp;isModal=true&amp;asPopupView=true</t>
  </si>
  <si>
    <t>ANT-CPS-20253175</t>
  </si>
  <si>
    <t>MARGARITA MARIA DUQUE RODRIGUEZ</t>
  </si>
  <si>
    <t>https://community.secop.gov.co/Public/Tendering/OpportunityDetail/Index?noticeUID=CO1.NTC.7641409&amp;isFromPublicArea=True&amp;isModal=true&amp;asPopupView=true</t>
  </si>
  <si>
    <t>ANT-CPS-20253176</t>
  </si>
  <si>
    <t>MIGUEL FERNANDO GALVIS RAMIREZ</t>
  </si>
  <si>
    <t>https://community.secop.gov.co/Public/Tendering/OpportunityDetail/Index?noticeUID=CO1.NTC.7639279&amp;isFromPublicArea=True&amp;isModal=true&amp;asPopupView=true</t>
  </si>
  <si>
    <t>ANT-CPS-20253177</t>
  </si>
  <si>
    <t>YAMILI TENORIO MELENJE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</si>
  <si>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</si>
  <si>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https://community.secop.gov.co/Public/Tendering/OpportunityDetail/Index?noticeUID=CO1.NTC.7639921&amp;isFromPublicArea=True&amp;isModal=true&amp;asPopupView=true</t>
  </si>
  <si>
    <t>ANT-CPS-20253178</t>
  </si>
  <si>
    <t>JULIETH CAROLINA PATIÑO SANCHEZ</t>
  </si>
  <si>
    <t>https://community.secop.gov.co/Public/Tendering/OpportunityDetail/Index?noticeUID=CO1.NTC.7642462&amp;isFromPublicArea=True&amp;isModal=true&amp;asPopupView=true</t>
  </si>
  <si>
    <t>ANT-CPS-20253179</t>
  </si>
  <si>
    <t>SANDRA LORENA ORTIZ CLARO</t>
  </si>
  <si>
    <t>https://community.secop.gov.co/Public/Tendering/OpportunityDetail/Index?noticeUID=CO1.NTC.7642948&amp;isFromPublicArea=True&amp;isModal=true&amp;asPopupView=true</t>
  </si>
  <si>
    <t>ANT-CPS-20253180</t>
  </si>
  <si>
    <t>CESAR MAURICIO BELTRAN NIÑO</t>
  </si>
  <si>
    <t>https://community.secop.gov.co/Public/Tendering/OpportunityDetail/Index?noticeUID=CO1.NTC.7646011&amp;isFromPublicArea=True&amp;isModal=true&amp;asPopupView=true</t>
  </si>
  <si>
    <t>ANT-CPS-20253181</t>
  </si>
  <si>
    <t>DIEGO ALEJANDRO AFRICANO ALARCON</t>
  </si>
  <si>
    <t>https://community.secop.gov.co/Public/Tendering/OpportunityDetail/Index?noticeUID=CO1.NTC.7646103&amp;isFromPublicArea=True&amp;isModal=true&amp;asPopupView=true</t>
  </si>
  <si>
    <t>ANT-CPS-20253182</t>
  </si>
  <si>
    <t>BIBIANA MARIA ARANGO MORENO</t>
  </si>
  <si>
    <t>https://community.secop.gov.co/Public/Tendering/OpportunityDetail/Index?noticeUID=CO1.NTC.7646036&amp;isFromPublicArea=True&amp;isModal=true&amp;asPopupView=true</t>
  </si>
  <si>
    <t>ANT-CPS-20253183</t>
  </si>
  <si>
    <t>DANIEL FRANCISCO LUNA DELGADO</t>
  </si>
  <si>
    <t>https://community.secop.gov.co/Public/Tendering/OpportunityDetail/Index?noticeUID=CO1.NTC.7646458&amp;isFromPublicArea=True&amp;isModal=true&amp;asPopupView=true</t>
  </si>
  <si>
    <t>ANT-CPS-20253184</t>
  </si>
  <si>
    <t>JOHANA CAROLINA ROJAS JAIME</t>
  </si>
  <si>
    <t>https://community.secop.gov.co/Public/Tendering/OpportunityDetail/Index?noticeUID=CO1.NTC.7641917&amp;isFromPublicArea=True&amp;isModal=true&amp;asPopupView=true</t>
  </si>
  <si>
    <t>ANT-CPS-20253185</t>
  </si>
  <si>
    <t>YERLY ANDREA TIRADO BUSTAMANTE</t>
  </si>
  <si>
    <t>https://community.secop.gov.co/Public/Tendering/OpportunityDetail/Index?noticeUID=CO1.NTC.7644853&amp;isFromPublicArea=True&amp;isModal=true&amp;asPopupView=true</t>
  </si>
  <si>
    <t>ANT-CPS-20253186</t>
  </si>
  <si>
    <t>EYSSON BATISTA CAMACHO DIAZ</t>
  </si>
  <si>
    <t>https://community.secop.gov.co/Public/Tendering/OpportunityDetail/Index?noticeUID=CO1.NTC.7645683&amp;isFromPublicArea=True&amp;isModal=true&amp;asPopupView=true</t>
  </si>
  <si>
    <t>ANT-CPS-20253187</t>
  </si>
  <si>
    <t>NEYDER CAMILO MOLINA JARAMILLO</t>
  </si>
  <si>
    <t>https://community.secop.gov.co/Public/Tendering/OpportunityDetail/Index?noticeUID=CO1.NTC.7645685&amp;isFromPublicArea=True&amp;isModal=true&amp;asPopupView=true</t>
  </si>
  <si>
    <t>ANT-CPS-20253188</t>
  </si>
  <si>
    <t>JUAN CAMILO VELAZQUEZ CUERVO</t>
  </si>
  <si>
    <t>https://community.secop.gov.co/Public/Tendering/OpportunityDetail/Index?noticeUID=CO1.NTC.7645705&amp;isFromPublicArea=True&amp;isModal=true&amp;asPopupView=true</t>
  </si>
  <si>
    <t>ANT-CPS-20253189</t>
  </si>
  <si>
    <t>ALFONSO JAVIER LOPEZ MARTELO</t>
  </si>
  <si>
    <t>https://community.secop.gov.co/Public/Tendering/OpportunityDetail/Index?noticeUID=CO1.NTC.7646020&amp;isFromPublicArea=True&amp;isModal=true&amp;asPopupView=true</t>
  </si>
  <si>
    <t>ANT-CPS-20253190</t>
  </si>
  <si>
    <t>ANTONIA FERNANDA ROJAS PAZ</t>
  </si>
  <si>
    <t>https://community.secop.gov.co/Public/Tendering/OpportunityDetail/Index?noticeUID=CO1.NTC.7645747&amp;isFromPublicArea=True&amp;isModal=true&amp;asPopupView=true</t>
  </si>
  <si>
    <t>ANT-CPS-20253191</t>
  </si>
  <si>
    <t>LUZ DARY REYES HERNANDEZ</t>
  </si>
  <si>
    <t>https://community.secop.gov.co/Public/Tendering/OpportunityDetail/Index?noticeUID=CO1.NTC.7646035&amp;isFromPublicArea=True&amp;isModal=true&amp;asPopupView=true</t>
  </si>
  <si>
    <t>ANT-CPS-20253192</t>
  </si>
  <si>
    <t>JESSICA ANDREA ESCOBAR RUBIO</t>
  </si>
  <si>
    <t>https://community.secop.gov.co/Public/Tendering/OpportunityDetail/Index?noticeUID=CO1.NTC.7642959&amp;isFromPublicArea=True&amp;isModal=true&amp;asPopupView=true</t>
  </si>
  <si>
    <t>ANT-CPS-20253193</t>
  </si>
  <si>
    <t>DIEGO ARMANDO YASNO TRIANA</t>
  </si>
  <si>
    <t>https://community.secop.gov.co/Public/Tendering/OpportunityDetail/Index?noticeUID=CO1.NTC.7642789&amp;isFromPublicArea=True&amp;isModal=true&amp;asPopupView=true</t>
  </si>
  <si>
    <t>ANT-CPS-20253194</t>
  </si>
  <si>
    <t>SHARON HERNÁNDEZ SINEAD CÁRDENAS HERNÁNDEZ</t>
  </si>
  <si>
    <t>https://community.secop.gov.co/Public/Tendering/OpportunityDetail/Index?noticeUID=CO1.NTC.7643029&amp;isFromPublicArea=True&amp;isModal=true&amp;asPopupView=true</t>
  </si>
  <si>
    <t>ANT-CPS-20253195</t>
  </si>
  <si>
    <t>JOHN RAFAEL SANCHEZ ROLDAN</t>
  </si>
  <si>
    <t>https://community.secop.gov.co/Public/Tendering/OpportunityDetail/Index?noticeUID=CO1.NTC.7648600&amp;isFromPublicArea=True&amp;isModal=true&amp;asPopupView=true</t>
  </si>
  <si>
    <t>ANT-CPS-20253196</t>
  </si>
  <si>
    <t>LUISA FERNANDA BELTRAN ORDOÑEZ</t>
  </si>
  <si>
    <t xml:space="preserve">Prestar servicios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</si>
  <si>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https://community.secop.gov.co/Public/Tendering/OpportunityDetail/Index?noticeUID=CO1.NTC.7649627&amp;isFromPublicArea=True&amp;isModal=true&amp;asPopupView=true</t>
  </si>
  <si>
    <t>ANT-CPS-20253197</t>
  </si>
  <si>
    <t>RAFAEL GALLO PAREDES</t>
  </si>
  <si>
    <t>https://community.secop.gov.co/Public/Tendering/OpportunityDetail/Index?noticeUID=CO1.NTC.7643298&amp;isFromPublicArea=True&amp;isModal=true&amp;asPopupView=true</t>
  </si>
  <si>
    <t>ANT-CPS-20253198</t>
  </si>
  <si>
    <t>LORAINE MARIETH ZARATE REDONDO</t>
  </si>
  <si>
    <t>https://community.secop.gov.co/Public/Tendering/OpportunityDetail/Index?noticeUID=CO1.NTC.7643541&amp;isFromPublicArea=True&amp;isModal=true&amp;asPopupView=true</t>
  </si>
  <si>
    <t>ANT-CPS-20253199</t>
  </si>
  <si>
    <t xml:space="preserve">DIANA YURANI TORRES GARCIA </t>
  </si>
  <si>
    <t>https://community.secop.gov.co/Public/Tendering/OpportunityDetail/Index?noticeUID=CO1.NTC.7645536&amp;isFromPublicArea=True&amp;isModal=true&amp;asPopupView=true</t>
  </si>
  <si>
    <t>ANT-CPS-20253200</t>
  </si>
  <si>
    <t>ANLLY DANIELA MORALES AGUDELO</t>
  </si>
  <si>
    <t>https://community.secop.gov.co/Public/Tendering/OpportunityDetail/Index?noticeUID=CO1.NTC.7645539&amp;isFromPublicArea=True&amp;isModal=true&amp;asPopupView=true</t>
  </si>
  <si>
    <t>ANT-CPS-20253201</t>
  </si>
  <si>
    <t>IVAN DAVID FERNANDEZ LOPEZ</t>
  </si>
  <si>
    <t>https://community.secop.gov.co/Public/Tendering/OpportunityDetail/Index?noticeUID=CO1.NTC.7645272&amp;isFromPublicArea=True&amp;isModal=true&amp;asPopupView=true</t>
  </si>
  <si>
    <t>ANT-CPS-20253202</t>
  </si>
  <si>
    <t>CHRISTIAN ERNERTO AGUIRRE ROJAS</t>
  </si>
  <si>
    <t>https://community.secop.gov.co/Public/Tendering/OpportunityDetail/Index?noticeUID=CO1.NTC.7643484&amp;isFromPublicArea=True&amp;isModal=true&amp;asPopupView=true</t>
  </si>
  <si>
    <t>ANT-CPS-20253203</t>
  </si>
  <si>
    <t>CORAIMA VALENTINA RIVERA AGUIRRE</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</si>
  <si>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</si>
  <si>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https://community.secop.gov.co/Public/Tendering/OpportunityDetail/Index?noticeUID=CO1.NTC.7645545&amp;isFromPublicArea=True&amp;isModal=true&amp;asPopupView=true</t>
  </si>
  <si>
    <t>ANT-CPS-20253204</t>
  </si>
  <si>
    <t>CARLOS ARTURO SOLANO MONTERROZA</t>
  </si>
  <si>
    <t>https://community.secop.gov.co/Public/Tendering/OpportunityDetail/Index?noticeUID=CO1.NTC.7645282&amp;isFromPublicArea=True&amp;isModal=true&amp;asPopupView=true</t>
  </si>
  <si>
    <t>ANT-CPS-20253205</t>
  </si>
  <si>
    <t>JUAN NICOLAS RAMIREZ CONTRERAS</t>
  </si>
  <si>
    <t>https://community.secop.gov.co/Public/Tendering/OpportunityDetail/Index?noticeUID=CO1.NTC.7645450&amp;isFromPublicArea=True&amp;isModal=true&amp;asPopupView=true</t>
  </si>
  <si>
    <t>ANT-CPS-20253206</t>
  </si>
  <si>
    <t>CRISTHIAN JAVIER VARON GONZALEZ</t>
  </si>
  <si>
    <t>https://community.secop.gov.co/Public/Tendering/OpportunityDetail/Index?noticeUID=CO1.NTC.7649502&amp;isFromPublicArea=True&amp;isModal=true&amp;asPopupView=true</t>
  </si>
  <si>
    <t>ANT-CPS-20253207</t>
  </si>
  <si>
    <t>JULIANA GIRALDO MONTOYA</t>
  </si>
  <si>
    <t>https://community.secop.gov.co/Public/Tendering/OpportunityDetail/Index?noticeUID=CO1.NTC.7645455&amp;isFromPublicArea=True&amp;isModal=true&amp;asPopupView=true</t>
  </si>
  <si>
    <t>ANT-CPS-20253208</t>
  </si>
  <si>
    <t>JUAN CARLOS PALENCIA ORTIZ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</si>
  <si>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</si>
  <si>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https://community.secop.gov.co/Public/Tendering/OpportunityDetail/Index?noticeUID=CO1.NTC.7643477&amp;isFromPublicArea=True&amp;isModal=true&amp;asPopupView=true</t>
  </si>
  <si>
    <t>ANT-CPS-20253209</t>
  </si>
  <si>
    <t>SOFIA GARCIA LÓPEZ</t>
  </si>
  <si>
    <t>https://community.secop.gov.co/Public/Tendering/OpportunityDetail/Index?noticeUID=CO1.NTC.7654551&amp;isFromPublicArea=True&amp;isModal=true&amp;asPopupView=true</t>
  </si>
  <si>
    <t>ANT-CPS-20253210</t>
  </si>
  <si>
    <t>ALEJANDRA CASTRO TORRES</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</si>
  <si>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</si>
  <si>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https://community.secop.gov.co/Public/Tendering/OpportunityDetail/Index?noticeUID=CO1.NTC.7655120&amp;isFromPublicArea=True&amp;isModal=true&amp;asPopupView=true</t>
  </si>
  <si>
    <t>ANT-CPS-20253211</t>
  </si>
  <si>
    <t xml:space="preserve">LUISA FERNANDA OSORIO MARIN	</t>
  </si>
  <si>
    <t>https://community.secop.gov.co/Public/Tendering/OpportunityDetail/Index?noticeUID=CO1.NTC.7656467&amp;isFromPublicArea=True&amp;isModal=true&amp;asPopupView=true</t>
  </si>
  <si>
    <t>ANT-CPS-20253212</t>
  </si>
  <si>
    <t>SERGIO ANDRES NAVAS SANCHEZ</t>
  </si>
  <si>
    <t>https://community.secop.gov.co/Public/Tendering/OpportunityDetail/Index?noticeUID=CO1.NTC.7660651&amp;isFromPublicArea=True&amp;isModal=true&amp;asPopupView=true</t>
  </si>
  <si>
    <t>ANT-CPS-20253213</t>
  </si>
  <si>
    <t>LEONARDO FABIO LOPEZ GUTIERREZ</t>
  </si>
  <si>
    <t>https://community.secop.gov.co/Public/Tendering/OpportunityDetail/Index?noticeUID=CO1.NTC.7644594&amp;isFromPublicArea=True&amp;isModal=true&amp;asPopupView=true</t>
  </si>
  <si>
    <t>ANT-CPS-20253214</t>
  </si>
  <si>
    <t>JORGE ARMANDO CHANTRE ASTAIZA</t>
  </si>
  <si>
    <t>https://community.secop.gov.co/Public/Tendering/OpportunityDetail/Index?noticeUID=CO1.NTC.7645011&amp;isFromPublicArea=True&amp;isModal=true&amp;asPopupView=true</t>
  </si>
  <si>
    <t>ANT-CPS-20253215</t>
  </si>
  <si>
    <t>NIKY DEJONKERE SALAZAR MEDINA</t>
  </si>
  <si>
    <t>https://community.secop.gov.co/Public/Tendering/OpportunityDetail/Index?noticeUID=CO1.NTC.7645026&amp;isFromPublicArea=True&amp;isModal=true&amp;asPopupView=true</t>
  </si>
  <si>
    <t>ANT-CPS-20253216</t>
  </si>
  <si>
    <t>NELSON OSWALDO RODRIGUEZ CHAPARRO</t>
  </si>
  <si>
    <t>https://community.secop.gov.co/Public/Tendering/OpportunityDetail/Index?noticeUID=CO1.NTC.7645527&amp;isFromPublicArea=True&amp;isModal=true&amp;asPopupView=true</t>
  </si>
  <si>
    <t>ANT-CPS-20253217</t>
  </si>
  <si>
    <t>YESENIA ORTIZ ÁVILA</t>
  </si>
  <si>
    <t>https://community.secop.gov.co/Public/Tendering/OpportunityDetail/Index?noticeUID=CO1.NTC.7645425&amp;isFromPublicArea=True&amp;isModal=true&amp;asPopupView=true</t>
  </si>
  <si>
    <t>ANT-CPS-20253218</t>
  </si>
  <si>
    <t>YARLEDY OLARTE ALZATE</t>
  </si>
  <si>
    <t>https://community.secop.gov.co/Public/Tendering/OpportunityDetail/Index?noticeUID=CO1.NTC.7645865&amp;isFromPublicArea=True&amp;isModal=true&amp;asPopupView=true</t>
  </si>
  <si>
    <t>ANT-CPS-20253219</t>
  </si>
  <si>
    <t>NELSON EDUARDO RODRIGUEZ ZARATE</t>
  </si>
  <si>
    <t>https://community.secop.gov.co/Public/Tendering/OpportunityDetail/Index?noticeUID=CO1.NTC.7647039&amp;isFromPublicArea=True&amp;isModal=true&amp;asPopupView=true</t>
  </si>
  <si>
    <t>ANT-CPS-20253220</t>
  </si>
  <si>
    <t>HAROL LEONARDO RODRIGUEZ CAMARGO</t>
  </si>
  <si>
    <t>https://community.secop.gov.co/Public/Tendering/OpportunityDetail/Index?noticeUID=CO1.NTC.7647068&amp;isFromPublicArea=True&amp;isModal=true&amp;asPopupView=true</t>
  </si>
  <si>
    <t>ANT-CPS-20253221</t>
  </si>
  <si>
    <t>LEYDY CAROLINA RODÍGUEZ CÁRDENAS</t>
  </si>
  <si>
    <t>https://community.secop.gov.co/Public/Tendering/OpportunityDetail/Index?noticeUID=CO1.NTC.7647560&amp;isFromPublicArea=True&amp;isModal=true&amp;asPopupView=true</t>
  </si>
  <si>
    <t>ANT-CPS-20253222</t>
  </si>
  <si>
    <t>JUAN PABLO VIVAS ROSERO</t>
  </si>
  <si>
    <t>https://community.secop.gov.co/Public/Tendering/OpportunityDetail/Index?noticeUID=CO1.NTC.7648830&amp;isFromPublicArea=True&amp;isModal=true&amp;asPopupView=true</t>
  </si>
  <si>
    <t>ANT-CPS-20253223</t>
  </si>
  <si>
    <t>GLORIA BEATRIZ JOHNSON HIGUITA</t>
  </si>
  <si>
    <t>https://community.secop.gov.co/Public/Tendering/OpportunityDetail/Index?noticeUID=CO1.NTC.7651625&amp;isFromPublicArea=True&amp;isModal=true&amp;asPopupView=true</t>
  </si>
  <si>
    <t>ANT-CPS-20253224</t>
  </si>
  <si>
    <t>STEPHANY TORO POSADA</t>
  </si>
  <si>
    <t>https://community.secop.gov.co/Public/Tendering/OpportunityDetail/Index?noticeUID=CO1.NTC.7652073&amp;isFromPublicArea=True&amp;isModal=true&amp;asPopupView=true</t>
  </si>
  <si>
    <t>ANT-CPS-20253225</t>
  </si>
  <si>
    <t>PAULA ANDREA MUÑOZ RESTREPO</t>
  </si>
  <si>
    <t>https://community.secop.gov.co/Public/Tendering/OpportunityDetail/Index?noticeUID=CO1.NTC.7653421&amp;isFromPublicArea=True&amp;isModal=true&amp;asPopupView=true</t>
  </si>
  <si>
    <t>ANT-CPS-20253226</t>
  </si>
  <si>
    <t>KLEYDER ENRRIQUE COPETE GARRIDO</t>
  </si>
  <si>
    <t>https://community.secop.gov.co/Public/Tendering/OpportunityDetail/Index?noticeUID=CO1.NTC.7647023&amp;isFromPublicArea=True&amp;isModal=true&amp;asPopupView=true</t>
  </si>
  <si>
    <t>ANT-CPS-20253227</t>
  </si>
  <si>
    <t>WILLIAM DE JESUS GOMEZ ZULUAGA</t>
  </si>
  <si>
    <t>https://community.secop.gov.co/Public/Tendering/OpportunityDetail/Index?noticeUID=CO1.NTC.7646930&amp;isFromPublicArea=True&amp;isModal=true&amp;asPopupView=true</t>
  </si>
  <si>
    <t>ANT-CPS-20253228</t>
  </si>
  <si>
    <t>CLARA ISABEL DELGADO</t>
  </si>
  <si>
    <t>https://community.secop.gov.co/Public/Tendering/OpportunityDetail/Index?noticeUID=CO1.NTC.7646028&amp;isFromPublicArea=True&amp;isModal=true&amp;asPopupView=true</t>
  </si>
  <si>
    <t>ANT-CPS-20253229</t>
  </si>
  <si>
    <t>ROSA MARGARITA RODRIGUEZ BONILLA</t>
  </si>
  <si>
    <t>https://community.secop.gov.co/Public/Tendering/OpportunityDetail/Index?noticeUID=CO1.NTC.7646965&amp;isFromPublicArea=True&amp;isModal=true&amp;asPopupView=true</t>
  </si>
  <si>
    <t>ANT-CPS-20253230</t>
  </si>
  <si>
    <t>JEIMY ANDREA MUÑOZ CARRANZA</t>
  </si>
  <si>
    <t>https://community.secop.gov.co/Public/Tendering/OpportunityDetail/Index?noticeUID=CO1.NTC.7646994&amp;isFromPublicArea=True&amp;isModal=true&amp;asPopupView=true</t>
  </si>
  <si>
    <t>ANT-CPS-20253232</t>
  </si>
  <si>
    <t>PHILLIPS ANDRES OZUNA URUETA</t>
  </si>
  <si>
    <t>https://community.secop.gov.co/Public/Tendering/OpportunityDetail/Index?noticeUID=CO1.NTC.7646059&amp;isFromPublicArea=True&amp;isModal=true&amp;asPopupView=true</t>
  </si>
  <si>
    <t>ANT-CPS-20253233</t>
  </si>
  <si>
    <t>LISETH PAOLA PEÑALOZA GOMEZ</t>
  </si>
  <si>
    <t>https://community.secop.gov.co/Public/Tendering/OpportunityDetail/Index?noticeUID=CO1.NTC.7646332&amp;isFromPublicArea=True&amp;isModal=true&amp;asPopupView=true</t>
  </si>
  <si>
    <t>ANT-CPS-20253234</t>
  </si>
  <si>
    <t>DIANA MARCELA GARNICA</t>
  </si>
  <si>
    <t>https://community.secop.gov.co/Public/Tendering/OpportunityDetail/Index?noticeUID=CO1.NTC.7646533&amp;isFromPublicArea=True&amp;isModal=true&amp;asPopupView=true</t>
  </si>
  <si>
    <t>ANT-CPS-20253235</t>
  </si>
  <si>
    <t>MONICA BORJA JIMENO</t>
  </si>
  <si>
    <t>https://community.secop.gov.co/Public/Tendering/OpportunityDetail/Index?noticeUID=CO1.NTC.7665180&amp;isFromPublicArea=True&amp;isModal=true&amp;asPopupView=true</t>
  </si>
  <si>
    <t>ANT-CPS-20253236</t>
  </si>
  <si>
    <t>ANGELICA MARIA PARRA FERNANDEZ</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</si>
  <si>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</si>
  <si>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https://community.secop.gov.co/Public/Tendering/OpportunityDetail/Index?noticeUID=CO1.NTC.7646663&amp;isFromPublicArea=True&amp;isModal=true&amp;asPopupView=true</t>
  </si>
  <si>
    <t>ANT-CPS-20253237</t>
  </si>
  <si>
    <t>YULITZA GUZMAN FLOREZ</t>
  </si>
  <si>
    <t>https://community.secop.gov.co/Public/Tendering/OpportunityDetail/Index?noticeUID=CO1.NTC.7646705&amp;isFromPublicArea=True&amp;isModal=true&amp;asPopupView=true</t>
  </si>
  <si>
    <t>ANT-CPS-20253238</t>
  </si>
  <si>
    <t>CLAUDIA VANESSA RENGIFO ZUÑIGA</t>
  </si>
  <si>
    <t>https://community.secop.gov.co/Public/Tendering/OpportunityDetail/Index?noticeUID=CO1.NTC.7646672&amp;isFromPublicArea=True&amp;isModal=true&amp;asPopupView=true</t>
  </si>
  <si>
    <t>ANT-CPS-20253239</t>
  </si>
  <si>
    <t>EDWIN MEJIA CUARTAS</t>
  </si>
  <si>
    <t>https://community.secop.gov.co/Public/Tendering/OpportunityDetail/Index?noticeUID=CO1.NTC.7646359&amp;isFromPublicArea=True&amp;isModal=true&amp;asPopupView=true</t>
  </si>
  <si>
    <t>ANT-CPS-20253240</t>
  </si>
  <si>
    <t>TANIA ALEJANDRA BERNAL GUEVARA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</si>
  <si>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</si>
  <si>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https://community.secop.gov.co/Public/Tendering/OpportunityDetail/Index?noticeUID=CO1.NTC.7646341&amp;isFromPublicArea=True&amp;isModal=true&amp;asPopupView=true</t>
  </si>
  <si>
    <t>ANT-CPS-20253241</t>
  </si>
  <si>
    <t>FRIDA BLANDON MERCADO</t>
  </si>
  <si>
    <t>https://community.secop.gov.co/Public/Tendering/OpportunityDetail/Index?noticeUID=CO1.NTC.7654202&amp;isFromPublicArea=True&amp;isModal=true&amp;asPopupView=true</t>
  </si>
  <si>
    <t>ANT-CPS-20253242</t>
  </si>
  <si>
    <t>LUIS ALFREDO TAPIERO TIQUE</t>
  </si>
  <si>
    <t>https://community.secop.gov.co/Public/Tendering/OpportunityDetail/Index?noticeUID=CO1.NTC.7648161&amp;isFromPublicArea=True&amp;isModal=true&amp;asPopupView=true</t>
  </si>
  <si>
    <t>ANT-CPS-20253243</t>
  </si>
  <si>
    <t>DIANA FERNANDA CADENA HOYOS</t>
  </si>
  <si>
    <t>https://community.secop.gov.co/Public/Tendering/OpportunityDetail/Index?noticeUID=CO1.NTC.7646685&amp;isFromPublicArea=True&amp;isModal=true&amp;asPopupView=true</t>
  </si>
  <si>
    <t>ANT-CPS-20253244</t>
  </si>
  <si>
    <t>MARVY ALEJANDRA SIERRA BUITRAGO</t>
  </si>
  <si>
    <t>https://community.secop.gov.co/Public/Tendering/OpportunityDetail/Index?noticeUID=CO1.NTC.7659154&amp;isFromPublicArea=True&amp;isModal=False</t>
  </si>
  <si>
    <t>ANT-CPS-20253245</t>
  </si>
  <si>
    <t>JOSE MANUEL BOTERO GONZALEZ</t>
  </si>
  <si>
    <t>https://community.secop.gov.co/Public/Tendering/OpportunityDetail/Index?noticeUID=CO1.NTC.7653894&amp;isFromPublicArea=True&amp;isModal=true&amp;asPopupView=true</t>
  </si>
  <si>
    <t>ANT-CPS-20253246</t>
  </si>
  <si>
    <t>MANUEL FELIPE RAMIREZ HERRERA</t>
  </si>
  <si>
    <t>https://community.secop.gov.co/Public/Tendering/OpportunityDetail/Index?noticeUID=CO1.NTC.7646242&amp;isFromPublicArea=True&amp;isModal=true&amp;asPopupView=true</t>
  </si>
  <si>
    <t>ANT-CPS-20253247</t>
  </si>
  <si>
    <t>DIEGO FERNANDO SANCHEZ BURITICA</t>
  </si>
  <si>
    <t>https://community.secop.gov.co/Public/Tendering/OpportunityDetail/Index?noticeUID=CO1.NTC.7646243&amp;isFromPublicArea=True&amp;isModal=true&amp;asPopupView=true</t>
  </si>
  <si>
    <t>ANT-CPS-20253248</t>
  </si>
  <si>
    <t>DAVID LOPEZ GONZALEZ</t>
  </si>
  <si>
    <t>https://community.secop.gov.co/Public/Tendering/OpportunityDetail/Index?noticeUID=CO1.NTC.7646546&amp;isFromPublicArea=True&amp;isModal=true&amp;asPopupView=true</t>
  </si>
  <si>
    <t>ANT-CPS-20253249</t>
  </si>
  <si>
    <t>ROSA MARIA ANAYA ZABALETA</t>
  </si>
  <si>
    <t>https://community.secop.gov.co/Public/Tendering/OpportunityDetail/Index?noticeUID=CO1.NTC.7647290&amp;isFromPublicArea=True&amp;isModal=true&amp;asPopupView=true</t>
  </si>
  <si>
    <t>ANT-CPS-20253250</t>
  </si>
  <si>
    <t>FABIAN ANDRES OSORIO VASQUEZ</t>
  </si>
  <si>
    <t>https://community.secop.gov.co/Public/Tendering/OpportunityDetail/Index?noticeUID=CO1.NTC.7662957&amp;isFromPublicArea=True&amp;isModal=true&amp;asPopupView=true</t>
  </si>
  <si>
    <t>ANT-CPS-20253251</t>
  </si>
  <si>
    <t>JIMMY JOVANY GARCIA BIGOTT</t>
  </si>
  <si>
    <t>https://community.secop.gov.co/Public/Tendering/OpportunityDetail/Index?noticeUID=CO1.NTC.7649926&amp;isFromPublicArea=True&amp;isModal=true&amp;asPopupView=true</t>
  </si>
  <si>
    <t>ANT-CPS-20253252</t>
  </si>
  <si>
    <t>JUAN CARLOS VARGAS GIRALDO</t>
  </si>
  <si>
    <t>https://community.secop.gov.co/Public/Tendering/OpportunityDetail/Index?noticeUID=CO1.NTC.7650240&amp;isFromPublicArea=True&amp;isModal=true&amp;asPopupView=true</t>
  </si>
  <si>
    <t>ANT-CPS-20253253</t>
  </si>
  <si>
    <t>YESICA NATHALIA MARTINEZ GOMEZ</t>
  </si>
  <si>
    <t>https://community.secop.gov.co/Public/Tendering/OpportunityDetail/Index?noticeUID=CO1.NTC.7651206&amp;isFromPublicArea=True&amp;isModal=true&amp;asPopupView=true</t>
  </si>
  <si>
    <t>ANT-CPS-20253254</t>
  </si>
  <si>
    <t>MARTHA RUTH MONROY RODRIGUEZ</t>
  </si>
  <si>
    <t>https://community.secop.gov.co/Public/Tendering/OpportunityDetail/Index?noticeUID=CO1.NTC.7651635&amp;isFromPublicArea=True&amp;isModal=true&amp;asPopupView=true</t>
  </si>
  <si>
    <t>ANT-CPS-20253255</t>
  </si>
  <si>
    <t>CARLOS ANDRES BARBOSA ALVAREZ</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</si>
  <si>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</si>
  <si>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https://community.secop.gov.co/Public/Tendering/OpportunityDetail/Index?noticeUID=CO1.NTC.7647939&amp;isFromPublicArea=True&amp;isModal=true&amp;asPopupView=true</t>
  </si>
  <si>
    <t>ANT-CPS-20253256</t>
  </si>
  <si>
    <t>CARLOS ARTURO BAMBAGUE MARTINEZ</t>
  </si>
  <si>
    <t>https://community.secop.gov.co/Public/Tendering/OpportunityDetail/Index?noticeUID=CO1.NTC.7648119&amp;isFromPublicArea=True&amp;isModal=true&amp;asPopupView=true</t>
  </si>
  <si>
    <t>ANT-CPS-20253257</t>
  </si>
  <si>
    <t>DERLY ANDREA QUEVEDO PARDO</t>
  </si>
  <si>
    <t>https://community.secop.gov.co/Public/Tendering/OpportunityDetail/Index?noticeUID=CO1.NTC.7648212&amp;isFromPublicArea=True&amp;isModal=true&amp;asPopupView=true</t>
  </si>
  <si>
    <t>ANT-CPS-20253258</t>
  </si>
  <si>
    <t>DANIEL HERNANDO NIÑO DIAZ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</si>
  <si>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</si>
  <si>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https://community.secop.gov.co/Public/Tendering/OpportunityDetail/Index?noticeUID=CO1.NTC.7652715&amp;isFromPublicArea=True&amp;isModal=true&amp;asPopupView=true</t>
  </si>
  <si>
    <t>ANT-CPS-20253259</t>
  </si>
  <si>
    <t>LILIANA PATRICIA PISSA GOMEZ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</si>
  <si>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</si>
  <si>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https://community.secop.gov.co/Public/Tendering/OpportunityDetail/Index?noticeUID=CO1.NTC.7649438&amp;isFromPublicArea=True&amp;isModal=true&amp;asPopupView=true</t>
  </si>
  <si>
    <t>ANT-CPS-20253260</t>
  </si>
  <si>
    <t xml:space="preserve">SANDRA MILENA PINILLA GAMBOA </t>
  </si>
  <si>
    <t>https://community.secop.gov.co/Public/Tendering/OpportunityDetail/Index?noticeUID=CO1.NTC.7658350&amp;isFromPublicArea=True&amp;isModal=true&amp;asPopupView=true</t>
  </si>
  <si>
    <t>ANT-CPS-20253261</t>
  </si>
  <si>
    <t>LEANYS ANDREA ZABALA CORDERO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</si>
  <si>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</si>
  <si>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https://community.secop.gov.co/Public/Tendering/OpportunityDetail/Index?noticeUID=CO1.NTC.7651593&amp;isFromPublicArea=True&amp;isModal=true&amp;asPopupView=true</t>
  </si>
  <si>
    <t>ANT-CPS-20253262</t>
  </si>
  <si>
    <t>MARTIN RAFAEL MARTINEZ MERCADO</t>
  </si>
  <si>
    <t>https://community.secop.gov.co/Public/Tendering/OpportunityDetail/Index?noticeUID=CO1.NTC.7651270&amp;isFromPublicArea=True&amp;isModal=true&amp;asPopupView=true</t>
  </si>
  <si>
    <t>ANT-CPS-20253263</t>
  </si>
  <si>
    <t>LINDA ALEJANDRA VASCO MORA</t>
  </si>
  <si>
    <t>https://community.secop.gov.co/Public/Tendering/OpportunityDetail/Index?noticeUID=CO1.NTC.7648126&amp;isFromPublicArea=True&amp;isModal=true&amp;asPopupView=true</t>
  </si>
  <si>
    <t>ANT-CPS-20253264</t>
  </si>
  <si>
    <t>JORGE LEONARDO LEGUIZAMON RUIZ</t>
  </si>
  <si>
    <t>https://community.secop.gov.co/Public/Tendering/OpportunityDetail/Index?noticeUID=CO1.NTC.7648140&amp;isFromPublicArea=True&amp;isModal=true&amp;asPopupView=true</t>
  </si>
  <si>
    <t>ANT-CPS-20253265</t>
  </si>
  <si>
    <t>ANA DELIA RAMIREZ GALINDO</t>
  </si>
  <si>
    <t>https://community.secop.gov.co/Public/Tendering/OpportunityDetail/Index?noticeUID=CO1.NTC.7651613&amp;isFromPublicArea=True&amp;isModal=true&amp;asPopupView=true</t>
  </si>
  <si>
    <t>ANT-CPS-20253266</t>
  </si>
  <si>
    <t>MAYRA ALEJANDRA REINA</t>
  </si>
  <si>
    <t>https://community.secop.gov.co/Public/Tendering/OpportunityDetail/Index?noticeUID=CO1.NTC.7649115&amp;isFromPublicArea=True&amp;isModal=true&amp;asPopupView=true</t>
  </si>
  <si>
    <t>ANT-CPS-20253267</t>
  </si>
  <si>
    <t>GABRIEL ALEJANDRO MESA SALAMANCA</t>
  </si>
  <si>
    <t>https://community.secop.gov.co/Public/Tendering/OpportunityDetail/Index?noticeUID=CO1.NTC.7648881&amp;isFromPublicArea=True&amp;isModal=true&amp;asPopupView=true</t>
  </si>
  <si>
    <t>ANT-CPS-20253268</t>
  </si>
  <si>
    <t>CHRISTIAN ANDRES BENAVIDES BENITO</t>
  </si>
  <si>
    <t>https://community.secop.gov.co/Public/Tendering/OpportunityDetail/Index?noticeUID=CO1.NTC.7649255&amp;isFromPublicArea=True&amp;isModal=true&amp;asPopupView=true</t>
  </si>
  <si>
    <t>ANT-CPS-20253269</t>
  </si>
  <si>
    <t>SARA IBETH ARANGO OSPINA</t>
  </si>
  <si>
    <t>https://community.secop.gov.co/Public/Tendering/OpportunityDetail/Index?noticeUID=CO1.NTC.7651035&amp;isFromPublicArea=True&amp;isModal=true&amp;asPopupView=true</t>
  </si>
  <si>
    <t>ANT-CPS-20253270</t>
  </si>
  <si>
    <t>JUAN CAMILO GUTIERREZ TORO</t>
  </si>
  <si>
    <t>https://community.secop.gov.co/Public/Tendering/OpportunityDetail/Index?noticeUID=CO1.NTC.7651648&amp;isFromPublicArea=True&amp;isModal=true&amp;asPopupView=true</t>
  </si>
  <si>
    <t>ANT-CPS-20253271</t>
  </si>
  <si>
    <t>CARLOS ALBERTO BUSTOS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</si>
  <si>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</si>
  <si>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https://community.secop.gov.co/Public/Tendering/OpportunityDetail/Index?noticeUID=CO1.NTC.7650226&amp;isFromPublicArea=True&amp;isModal=true&amp;asPopupView=true</t>
  </si>
  <si>
    <t>ANT-CPS-20253273</t>
  </si>
  <si>
    <t>LEIDY DIANA COBO JOJOA</t>
  </si>
  <si>
    <t>https://community.secop.gov.co/Public/Tendering/OpportunityDetail/Index?noticeUID=CO1.NTC.7648959&amp;isFromPublicArea=True&amp;isModal=true&amp;asPopupView=true</t>
  </si>
  <si>
    <t>ANT-CPS-20253274</t>
  </si>
  <si>
    <t>CRISTIAN EMILIO PEREZ GONZALEZ</t>
  </si>
  <si>
    <t>https://community.secop.gov.co/Public/Tendering/OpportunityDetail/Index?noticeUID=CO1.NTC.7649320&amp;isFromPublicArea=True&amp;isModal=true&amp;asPopupView=true</t>
  </si>
  <si>
    <t>ANT-CPS-20253275</t>
  </si>
  <si>
    <t>ANDRES ROBERTO GONZALEZ MURILLO</t>
  </si>
  <si>
    <t>https://community.secop.gov.co/Public/Tendering/OpportunityDetail/Index?noticeUID=CO1.NTC.7650563&amp;isFromPublicArea=True&amp;isModal=true&amp;asPopupView=true</t>
  </si>
  <si>
    <t>ANT-CPS-20253277</t>
  </si>
  <si>
    <t>JORGE SALAMANCA AVELLANEDA</t>
  </si>
  <si>
    <t>https://community.secop.gov.co/Public/Tendering/OpportunityDetail/Index?noticeUID=CO1.NTC.7652857&amp;isFromPublicArea=True&amp;isModal=true&amp;asPopupView=true</t>
  </si>
  <si>
    <t>ANT-CPS-20253278</t>
  </si>
  <si>
    <t>DIEGO FERNANDO HOYOS RUIZ</t>
  </si>
  <si>
    <t>https://community.secop.gov.co/Public/Tendering/OpportunityDetail/Index?noticeUID=CO1.NTC.7653683&amp;isFromPublicArea=True&amp;isModal=true&amp;asPopupView=true</t>
  </si>
  <si>
    <t>ANT-CPS-20253279</t>
  </si>
  <si>
    <t>JOHANA MERCEDES VILLOTA MIRAMAG</t>
  </si>
  <si>
    <t>https://community.secop.gov.co/Public/Tendering/OpportunityDetail/Index?noticeUID=CO1.NTC.7654651&amp;isFromPublicArea=True&amp;isModal=true&amp;asPopupView=true</t>
  </si>
  <si>
    <t>ANT-CPS-20253280</t>
  </si>
  <si>
    <t>LINA MARCELA MONTAÑO PORTILLO</t>
  </si>
  <si>
    <t>https://community.secop.gov.co/Public/Tendering/OpportunityDetail/Index?noticeUID=CO1.NTC.7652497&amp;isFromPublicArea=True&amp;isModal=true&amp;asPopupView=true</t>
  </si>
  <si>
    <t>ANT-CPS-20253281</t>
  </si>
  <si>
    <t>JUAN GUILLERMO JARAMILLO RODRIGUEZ</t>
  </si>
  <si>
    <t>https://community.secop.gov.co/Public/Tendering/OpportunityDetail/Index?noticeUID=CO1.NTC.7657087&amp;isFromPublicArea=True&amp;isModal=true&amp;asPopupView=true</t>
  </si>
  <si>
    <t>ANT-CPS-20253282</t>
  </si>
  <si>
    <t>MAIRA ALEJANDRA OLAVE ORDOÑEZ</t>
  </si>
  <si>
    <t>https://community.secop.gov.co/Public/Tendering/OpportunityDetail/Index?noticeUID=CO1.NTC.7657250&amp;isFromPublicArea=True&amp;isModal=true&amp;asPopupView=true</t>
  </si>
  <si>
    <t>ANT-CPS-20253283</t>
  </si>
  <si>
    <t>DAVID CAMILO MURILLO ROMERO</t>
  </si>
  <si>
    <t>https://community.secop.gov.co/Public/Tendering/OpportunityDetail/Index?noticeUID=CO1.NTC.7657367&amp;isFromPublicArea=True&amp;isModal=true&amp;asPopupView=true</t>
  </si>
  <si>
    <t>ANT-CPS-20253284</t>
  </si>
  <si>
    <t>OSCAR ALBERTO JARAMILLO GIL</t>
  </si>
  <si>
    <t>https://community.secop.gov.co/Public/Tendering/OpportunityDetail/Index?noticeUID=CO1.NTC.7657253&amp;isFromPublicArea=True&amp;isModal=true&amp;asPopupView=true</t>
  </si>
  <si>
    <t>ANT-CPS-20253285</t>
  </si>
  <si>
    <t>MARIA CECILIA ARMENTA FUENTES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</si>
  <si>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</si>
  <si>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https://community.secop.gov.co/Public/Tendering/OpportunityDetail/Index?noticeUID=CO1.NTC.7657425&amp;isFromPublicArea=True&amp;isModal=False</t>
  </si>
  <si>
    <t>ANT-CPS-20253286</t>
  </si>
  <si>
    <t>LUIS ALEJANDRO CORTES CASTELLANOS</t>
  </si>
  <si>
    <t>https://community.secop.gov.co/Public/Tendering/OpportunityDetail/Index?noticeUID=CO1.NTC.7657096&amp;isFromPublicArea=True&amp;isModal=False</t>
  </si>
  <si>
    <t>ANT-CPS-20253287</t>
  </si>
  <si>
    <t>LEIDY CAROLINA CASTIBLANCO FRANCO</t>
  </si>
  <si>
    <t>https://community.secop.gov.co/Public/Tendering/OpportunityDetail/Index?noticeUID=CO1.NTC.7657430&amp;isFromPublicArea=True&amp;isModal=False</t>
  </si>
  <si>
    <t>ANT-CPS-20253288</t>
  </si>
  <si>
    <t>MARIBEL DANGHELY GOMEZ MEJOY</t>
  </si>
  <si>
    <t>https://community.secop.gov.co/Public/Tendering/OpportunityDetail/Index?noticeUID=CO1.NTC.7657504&amp;isFromPublicArea=True&amp;isModal=False</t>
  </si>
  <si>
    <t>ANT-CPS-20253289</t>
  </si>
  <si>
    <t>JULY PAULINE SANDOVAL SANCHEZ</t>
  </si>
  <si>
    <t>https://community.secop.gov.co/Public/Tendering/OpportunityDetail/Index?noticeUID=CO1.NTC.7657505&amp;isFromPublicArea=True&amp;isModal=False</t>
  </si>
  <si>
    <t>ANT-CPS-20253290</t>
  </si>
  <si>
    <t>DANIELA BERMUDEZ ECHEVERRI</t>
  </si>
  <si>
    <t>https://community.secop.gov.co/Public/Tendering/OpportunityDetail/Index?noticeUID=CO1.NTC.7656289&amp;isFromPublicArea=True&amp;isModal=true&amp;asPopupView=true</t>
  </si>
  <si>
    <t>ANT-CPS-20253291</t>
  </si>
  <si>
    <t>MANUEL DAVID TREJOS LOPEZ</t>
  </si>
  <si>
    <t>https://community.secop.gov.co/Public/Tendering/OpportunityDetail/Index?noticeUID=CO1.NTC.7652831&amp;isFromPublicArea=True&amp;isModal=true&amp;asPopupView=true</t>
  </si>
  <si>
    <t>ANT-CPS-20253292</t>
  </si>
  <si>
    <t>ALVARO OBDULIO FERNANDEZ FERNANDEZ</t>
  </si>
  <si>
    <t>https://community.secop.gov.co/Public/Tendering/OpportunityDetail/Index?noticeUID=CO1.NTC.7664534&amp;isFromPublicArea=True&amp;isModal=true&amp;asPopupView=true</t>
  </si>
  <si>
    <t>ANT-CPS-20253293</t>
  </si>
  <si>
    <t>PAULA ANDREA GONZALEZ MARTINE</t>
  </si>
  <si>
    <t>https://community.secop.gov.co/Public/Tendering/OpportunityDetail/Index?noticeUID=CO1.NTC.7652280&amp;isFromPublicArea=True&amp;isModal=true&amp;asPopupView=true</t>
  </si>
  <si>
    <t>ANT-CPS-20253294</t>
  </si>
  <si>
    <t>MAYRA ALEJANDRA CRUZ SALAMANCA</t>
  </si>
  <si>
    <t>https://community.secop.gov.co/Public/Tendering/OpportunityDetail/Index?noticeUID=CO1.NTC.7650771&amp;isFromPublicArea=True&amp;isModal=true&amp;asPopupView=true</t>
  </si>
  <si>
    <t>ANT-CPS-20253295</t>
  </si>
  <si>
    <t>MIGUEL ANGEL VILLA VANEGAS</t>
  </si>
  <si>
    <t>https://community.secop.gov.co/Public/Tendering/OpportunityDetail/Index?noticeUID=CO1.NTC.7651773&amp;isFromPublicArea=True&amp;isModal=true&amp;asPopupView=true</t>
  </si>
  <si>
    <t>ANT-CPS-20253296</t>
  </si>
  <si>
    <t>WENDY CLARITCIA MORELO BARRIOS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</si>
  <si>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</si>
  <si>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https://community.secop.gov.co/Public/Tendering/OpportunityDetail/Index?noticeUID=CO1.NTC.7652097&amp;isFromPublicArea=True&amp;isModal=true&amp;asPopupView=true</t>
  </si>
  <si>
    <t>ANT-CPS-20253297</t>
  </si>
  <si>
    <t>RONALD GUILLERMO PEÑA BEJARANO</t>
  </si>
  <si>
    <t>https://community.secop.gov.co/Public/Tendering/OpportunityDetail/Index?noticeUID=CO1.NTC.7650667&amp;isFromPublicArea=True&amp;isModal=true&amp;asPopupView=true</t>
  </si>
  <si>
    <t>ANT-CPS-20253298</t>
  </si>
  <si>
    <t>JEIMY NATALIA ALVAREZ RINCON</t>
  </si>
  <si>
    <t>https://community.secop.gov.co/Public/Tendering/OpportunityDetail/Index?noticeUID=CO1.NTC.7651411&amp;isFromPublicArea=True&amp;isModal=true&amp;asPopupView=true</t>
  </si>
  <si>
    <t>ANT-CPS-20253299</t>
  </si>
  <si>
    <t>STEFANY GOMEZ MURILLO</t>
  </si>
  <si>
    <t>https://community.secop.gov.co/Public/Tendering/OpportunityDetail/Index?noticeUID=CO1.NTC.7650681&amp;isFromPublicArea=True&amp;isModal=true&amp;asPopupView=true</t>
  </si>
  <si>
    <t>ANT-CPS-20253300</t>
  </si>
  <si>
    <t>ALEJANDRO CHAPARRO ZAPATA</t>
  </si>
  <si>
    <t>https://community.secop.gov.co/Public/Tendering/OpportunityDetail/Index?noticeUID=CO1.NTC.7651210&amp;isFromPublicArea=True&amp;isModal=true&amp;asPopupView=true</t>
  </si>
  <si>
    <t>ANT-CPS-20253301</t>
  </si>
  <si>
    <t>LINA FERNANDA PINZON SANTAFE</t>
  </si>
  <si>
    <t>https://community.secop.gov.co/Public/Tendering/OpportunityDetail/Index?noticeUID=CO1.NTC.7652195&amp;isFromPublicArea=True&amp;isModal=true&amp;asPopupView=true</t>
  </si>
  <si>
    <t>ANT-CPS-20253302</t>
  </si>
  <si>
    <t>CAMILO ALBERTO MUÑOZ JARAMILLO</t>
  </si>
  <si>
    <t>https://community.secop.gov.co/Public/Tendering/OpportunityDetail/Index?noticeUID=CO1.NTC.7650554&amp;isFromPublicArea=True&amp;isModal=true&amp;asPopupView=true</t>
  </si>
  <si>
    <t>ANT-CPS-20253303</t>
  </si>
  <si>
    <t>GLORIA CAROLINA BARRERA MEJIA</t>
  </si>
  <si>
    <t>https://community.secop.gov.co/Public/Tendering/OpportunityDetail/Index?noticeUID=CO1.NTC.7652891&amp;isFromPublicArea=True&amp;isModal=true&amp;asPopupView=true</t>
  </si>
  <si>
    <t>ANT-CPS-20253304</t>
  </si>
  <si>
    <t>IVAN HENDRICK ALBA SIACHO</t>
  </si>
  <si>
    <t>https://community.secop.gov.co/Public/Tendering/OpportunityDetail/Index?noticeUID=CO1.NTC.7651656&amp;isFromPublicArea=True&amp;isModal=true&amp;asPopupView=true</t>
  </si>
  <si>
    <t>ANT-CPS-20253305</t>
  </si>
  <si>
    <t>HOIBYN HENRY CARDONA CRISTANCHO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</si>
  <si>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</si>
  <si>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https://community.secop.gov.co/Public/Tendering/OpportunityDetail/Index?noticeUID=CO1.NTC.7651389&amp;isFromPublicArea=True&amp;isModal=true&amp;asPopupView=true</t>
  </si>
  <si>
    <t>ANT-CPS-20253306</t>
  </si>
  <si>
    <t>HECTOR JORGE NAVARRO SANCHEZ</t>
  </si>
  <si>
    <t>https://community.secop.gov.co/Public/Tendering/OpportunityDetail/Index?noticeUID=CO1.NTC.7651941&amp;isFromPublicArea=True&amp;isModal=true&amp;asPopupView=true</t>
  </si>
  <si>
    <t>ANT-CPS-20253307</t>
  </si>
  <si>
    <t>ANGELA MARCELA MANRIQUE ORJUELA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</si>
  <si>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</si>
  <si>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https://community.secop.gov.co/Public/Tendering/OpportunityDetail/Index?noticeUID=CO1.NTC.7651717&amp;isFromPublicArea=True&amp;isModal=true&amp;asPopupView=true</t>
  </si>
  <si>
    <t>ANT-CPS-20253308</t>
  </si>
  <si>
    <t>ANGIE LIZZETTE MURILLO LÓPEZ</t>
  </si>
  <si>
    <t>https://community.secop.gov.co/Public/Tendering/OpportunityDetail/Index?noticeUID=CO1.NTC.7652030&amp;isFromPublicArea=True&amp;isModal=true&amp;asPopupView=true</t>
  </si>
  <si>
    <t>ANT-CPS-20253309</t>
  </si>
  <si>
    <t>DILIA ELENA FERNANDEZ RODRIGUEZ</t>
  </si>
  <si>
    <t>https://community.secop.gov.co/Public/Tendering/OpportunityDetail/Index?noticeUID=CO1.NTC.7652241&amp;isFromPublicArea=True&amp;isModal=true&amp;asPopupView=true</t>
  </si>
  <si>
    <t>ANT-CPS-20253310</t>
  </si>
  <si>
    <t>CARMEN CECILIA CARRILLO CORDOBA</t>
  </si>
  <si>
    <t>https://community.secop.gov.co/Public/Tendering/OpportunityDetail/Index?noticeUID=CO1.NTC.7652538&amp;isFromPublicArea=True&amp;isModal=true&amp;asPopupView=true</t>
  </si>
  <si>
    <t>ANT-CPS-20253311</t>
  </si>
  <si>
    <t>HUBER ANDRES CABRERA ORDOÑEZ</t>
  </si>
  <si>
    <t>https://community.secop.gov.co/Public/Tendering/OpportunityDetail/Index?noticeUID=CO1.NTC.7652884&amp;isFromPublicArea=True&amp;isModal=true&amp;asPopupView=true</t>
  </si>
  <si>
    <t>ANT-CPS-20253312</t>
  </si>
  <si>
    <t>NANCY LILIANA MORALES TOMBE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</si>
  <si>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</si>
  <si>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https://community.secop.gov.co/Public/Tendering/OpportunityDetail/Index?noticeUID=CO1.NTC.7694926&amp;isFromPublicArea=True&amp;isModal=true&amp;asPopupView=true</t>
  </si>
  <si>
    <t>ANT-CPS-20253313</t>
  </si>
  <si>
    <t>YENNY LUCIA MUÑOZ LASSO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</si>
  <si>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</si>
  <si>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https://community.secop.gov.co/Public/Tendering/OpportunityDetail/Index?noticeUID=CO1.NTC.7656254&amp;isFromPublicArea=True&amp;isModal=true&amp;asPopupView=true</t>
  </si>
  <si>
    <t>ANT-CPS-20253314</t>
  </si>
  <si>
    <t>NOYRA ENITH GONZALEZ CHARA</t>
  </si>
  <si>
    <t>https://community.secop.gov.co/Public/Tendering/OpportunityDetail/Index?noticeUID=CO1.NTC.7655835&amp;isFromPublicArea=True&amp;isModal=true&amp;asPopupView=true</t>
  </si>
  <si>
    <t>ANT-CPS-20253315</t>
  </si>
  <si>
    <t>CAROLINA CEBALLOS GONZALEZ</t>
  </si>
  <si>
    <t>https://community.secop.gov.co/Public/Tendering/OpportunityDetail/Index?noticeUID=CO1.NTC.7656292&amp;isFromPublicArea=True&amp;isModal=true&amp;asPopupView=true</t>
  </si>
  <si>
    <t>ANT-CPS-20253316</t>
  </si>
  <si>
    <t>LUIS FELIPE OSORIO CASTRO</t>
  </si>
  <si>
    <t>https://community.secop.gov.co/Public/Tendering/OpportunityDetail/Index?noticeUID=CO1.NTC.7656817&amp;isFromPublicArea=True&amp;isModal=true&amp;asPopupView=true</t>
  </si>
  <si>
    <t>ANT-CPS-20253317</t>
  </si>
  <si>
    <t>CÉSAR IVÁN CHITIVA SÁNCHEZ</t>
  </si>
  <si>
    <t>PRESTAR SERVICIOS PROFESIONALES EN EL ACOMPAÑAMIENTO, APOYO YEJECUCIÓN DE LAS ACTIVIDADES DERIVADAS DE LOS PROYECTOS,REQUERIMIENTOS Y TRÁMITES EN EL MARCO DE LAS FUNCIONES ASIGNADAS A LA SUBDIRECCIÓN DE SEGURIDAD JURÍDICA</t>
  </si>
  <si>
    <t>https://community.secop.gov.co/Public/Tendering/OpportunityDetail/Index?noticeUID=CO1.NTC.7651496&amp;isFromPublicArea=True&amp;isModal=true&amp;asPopupView=true</t>
  </si>
  <si>
    <t>ANT-CPS-20253318</t>
  </si>
  <si>
    <t>NATALIA ANAYA ALDANA</t>
  </si>
  <si>
    <t>https://community.secop.gov.co/Public/Tendering/OpportunityDetail/Index?noticeUID=CO1.NTC.7651849&amp;isFromPublicArea=True&amp;isModal=true&amp;asPopupView=true</t>
  </si>
  <si>
    <t>ANT-CPS-20253319</t>
  </si>
  <si>
    <t>TANIA GONZALEZ VILLEGAS</t>
  </si>
  <si>
    <t>https://community.secop.gov.co/Public/Tendering/OpportunityDetail/Index?noticeUID=CO1.NTC.7651888&amp;isFromPublicArea=True&amp;isModal=true&amp;asPopupView=true</t>
  </si>
  <si>
    <t>ANT-CPS-20253320</t>
  </si>
  <si>
    <t>RUIZ RODRÍGUEZ LUIS MIGUEL</t>
  </si>
  <si>
    <t>https://community.secop.gov.co/Public/Tendering/OpportunityDetail/Index?noticeUID=CO1.NTC.7651894&amp;isFromPublicArea=True&amp;isModal=true&amp;asPopupView=true</t>
  </si>
  <si>
    <t>ANT-CPS-20253321</t>
  </si>
  <si>
    <t>LUIS ALEJANDRO VASQUEZ TENORIO</t>
  </si>
  <si>
    <t>https://community.secop.gov.co/Public/Tendering/OpportunityDetail/Index?noticeUID=CO1.NTC.7651264&amp;isFromPublicArea=True&amp;isModal=true&amp;asPopupView=true</t>
  </si>
  <si>
    <t>ANT-CPS-20253322</t>
  </si>
  <si>
    <t>JOHN FAIBER CUCUNUBO NUÑEZ</t>
  </si>
  <si>
    <t>https://community.secop.gov.co/Public/Tendering/OpportunityDetail/Index?noticeUID=CO1.NTC.7651952&amp;isFromPublicArea=True&amp;isModal=true&amp;asPopupView=true</t>
  </si>
  <si>
    <t>ANT-CPS-20253323</t>
  </si>
  <si>
    <t>JORGE IVAN JARAMILLO BOGOTA</t>
  </si>
  <si>
    <t>https://community.secop.gov.co/Public/Tendering/OpportunityDetail/Index?noticeUID=CO1.NTC.7651262&amp;isFromPublicArea=True&amp;isModal=true&amp;asPopupView=true</t>
  </si>
  <si>
    <t>ANT-CPS-20253324</t>
  </si>
  <si>
    <t>HENRY DE JESUS MAZO PALACIOS</t>
  </si>
  <si>
    <t>https://community.secop.gov.co/Public/Tendering/OpportunityDetail/Index?noticeUID=CO1.NTC.7651809&amp;isFromPublicArea=True&amp;isModal=true&amp;asPopupView=true</t>
  </si>
  <si>
    <t>ANT-CPS-20253325</t>
  </si>
  <si>
    <t>CRISTHIAN EDUARDO BELTRAN BUSTOS</t>
  </si>
  <si>
    <t>https://community.secop.gov.co/Public/Tendering/OpportunityDetail/Index?noticeUID=CO1.NTC.7652352&amp;isFromPublicArea=True&amp;isModal=true&amp;asPopupView=true</t>
  </si>
  <si>
    <t>ANT-CPS-20253326</t>
  </si>
  <si>
    <t>VERONICA CASTILLO MARIMON</t>
  </si>
  <si>
    <t>https://community.secop.gov.co/Public/Tendering/OpportunityDetail/Index?noticeUID=CO1.NTC.7654085&amp;isFromPublicArea=True&amp;isModal=true&amp;asPopupView=true</t>
  </si>
  <si>
    <t>ANT-CPS-20253327</t>
  </si>
  <si>
    <t>REINA MARITHZA GIRALDO MUÑETON</t>
  </si>
  <si>
    <t>https://community.secop.gov.co/Public/Tendering/OpportunityDetail/Index?noticeUID=CO1.NTC.7652987&amp;isFromPublicArea=True&amp;isModal=true&amp;asPopupView=true</t>
  </si>
  <si>
    <t>ANT-CPS-20253328</t>
  </si>
  <si>
    <t>LUIS MAURICIO CASTILLA PEREZ</t>
  </si>
  <si>
    <t>https://community.secop.gov.co/Public/Tendering/OpportunityDetail/Index?noticeUID=CO1.NTC.7652989&amp;isFromPublicArea=True&amp;isModal=true&amp;asPopupView=true</t>
  </si>
  <si>
    <t>ANT-CPS-20253329</t>
  </si>
  <si>
    <t>MARIA JOSE ORTIZ FRANCO</t>
  </si>
  <si>
    <t>https://community.secop.gov.co/Public/Tendering/OpportunityDetail/Index?noticeUID=CO1.NTC.7653544&amp;isFromPublicArea=True&amp;isModal=true&amp;asPopupView=true</t>
  </si>
  <si>
    <t>ANT-CPS-20253330</t>
  </si>
  <si>
    <t>GUILLERMO CIFUENTES GUTIERREZ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</si>
  <si>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t>
  </si>
  <si>
    <t>https://community.secop.gov.co/Public/Tendering/OpportunityDetail/Index?noticeUID=CO1.NTC.7663608&amp;isFromPublicArea=True&amp;isModal=true&amp;asPopupView=true</t>
  </si>
  <si>
    <t>ANT-CPS-20253331</t>
  </si>
  <si>
    <t>MAGDA ALEJANDRA PARRA ORTIZ</t>
  </si>
  <si>
    <t>https://community.secop.gov.co/Public/Tendering/OpportunityDetail/Index?noticeUID=CO1.NTC.7663781&amp;isFromPublicArea=True&amp;isModal=true&amp;asPopupView=true</t>
  </si>
  <si>
    <t>ANT-CPS-20253332</t>
  </si>
  <si>
    <t>OSCAR STEWART RODRIGUEZ GAMBOA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</si>
  <si>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</si>
  <si>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https://community.secop.gov.co/Public/Tendering/OpportunityDetail/Index?noticeUID=CO1.NTC.7653750&amp;isFromPublicArea=True&amp;isModal=true&amp;asPopupView=true</t>
  </si>
  <si>
    <t>ANT-CPS-20253333</t>
  </si>
  <si>
    <t>INGRID TATIANA LUQUE SILVA</t>
  </si>
  <si>
    <t>https://community.secop.gov.co/Public/Tendering/OpportunityDetail/Index?noticeUID=CO1.NTC.7654060&amp;isFromPublicArea=True&amp;isModal=true&amp;asPopupView=true</t>
  </si>
  <si>
    <t>ANT-CPS-20253334</t>
  </si>
  <si>
    <t>ANDERSON FABIAN MAMAYATE VIVAS</t>
  </si>
  <si>
    <t>https://community.secop.gov.co/Public/Tendering/OpportunityDetail/Index?noticeUID=CO1.NTC.7654689&amp;isFromPublicArea=True&amp;isModal=true&amp;asPopupView=true</t>
  </si>
  <si>
    <t>ANT-CPS-20253335</t>
  </si>
  <si>
    <t>JUAN GUILLERMO GUTIERREZ GOMEZ</t>
  </si>
  <si>
    <t>https://community.secop.gov.co/Public/Tendering/OpportunityDetail/Index?noticeUID=CO1.NTC.7654751&amp;isFromPublicArea=True&amp;isModal=true&amp;asPopupView=true</t>
  </si>
  <si>
    <t>ANT-CPS-20253336</t>
  </si>
  <si>
    <t>JOSE ENRIQUE OÑATE LOPEZ</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</si>
  <si>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</si>
  <si>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https://community.secop.gov.co/Public/Tendering/OpportunityDetail/Index?noticeUID=CO1.NTC.7660267&amp;isFromPublicArea=True&amp;isModal=true&amp;asPopupView=true</t>
  </si>
  <si>
    <t>ANT-CPS-20253337</t>
  </si>
  <si>
    <t>JORGE IVAN DUQUE BOTERO</t>
  </si>
  <si>
    <t>https://community.secop.gov.co/Public/Tendering/OpportunityDetail/Index?noticeUID=CO1.NTC.7655040&amp;isFromPublicArea=True&amp;isModal=true&amp;asPopupView=true</t>
  </si>
  <si>
    <t>ANT-CPS-20253338</t>
  </si>
  <si>
    <t>JULIAN CAMILO DIAZ RONCANCIO</t>
  </si>
  <si>
    <t>https://community.secop.gov.co/Public/Tendering/OpportunityDetail/Index?noticeUID=CO1.NTC.7658247&amp;isFromPublicArea=True&amp;isModal=true&amp;asPopupView=true</t>
  </si>
  <si>
    <t>ANT-CPS-20253339</t>
  </si>
  <si>
    <t>PATRICIA SANDOVAL MANRIQUE</t>
  </si>
  <si>
    <t>https://community.secop.gov.co/Public/Tendering/OpportunityDetail/Index?noticeUID=CO1.NTC.7658528&amp;isFromPublicArea=True&amp;isModal=true&amp;asPopupView=true</t>
  </si>
  <si>
    <t>ANT-CPS-20253340</t>
  </si>
  <si>
    <t>KAREN TATIANA PEÑA CHOCO</t>
  </si>
  <si>
    <t>https://community.secop.gov.co/Public/Tendering/OpportunityDetail/Index?noticeUID=CO1.NTC.7654728&amp;isFromPublicArea=True&amp;isModal=true&amp;asPopupView=true</t>
  </si>
  <si>
    <t>ANT-CPS-20253341</t>
  </si>
  <si>
    <t>GLORIA PATRICIA FERNANDEZ SALDARRIAGA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</si>
  <si>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</si>
  <si>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https://community.secop.gov.co/Public/Tendering/OpportunityDetail/Index?noticeUID=CO1.NTC.7655960&amp;isFromPublicArea=True&amp;isModal=true&amp;asPopupView=true</t>
  </si>
  <si>
    <t>ANT-CPS-20253342</t>
  </si>
  <si>
    <t>CRISTHIAN DAVID CESPEDES HUELGOS</t>
  </si>
  <si>
    <t>https://community.secop.gov.co/Public/Tendering/OpportunityDetail/Index?noticeUID=CO1.NTC.7656145&amp;isFromPublicArea=True&amp;isModal=true&amp;asPopupView=true</t>
  </si>
  <si>
    <t>ANT-CPS-20253343</t>
  </si>
  <si>
    <t>MARTHA CECILIA GONZÁLEZ CHAVES</t>
  </si>
  <si>
    <t>https://community.secop.gov.co/Public/Tendering/OpportunityDetail/Index?noticeUID=CO1.NTC.7656419&amp;isFromPublicArea=True&amp;isModal=true&amp;asPopupView=true</t>
  </si>
  <si>
    <t>ANT-CPS-20253344</t>
  </si>
  <si>
    <t>EDUARD LINDARTE CELIS</t>
  </si>
  <si>
    <t>PRESTAR SERVICIOS DE APOYO A LA GESTIÓN PARA REALIZAR Y DESARROLLARACTIVIDADES DE COMPETENCIA DE LA SUBDIRECCIÓN DE ACCESO ATIERRAS POR DEMANDA Y DESCONGESTIÓN EN LAS UNIDADES DE GESTIÓNTERRITORIAL, PARA EL CUMPLIMIENTO DE LAS METAS 2025</t>
  </si>
  <si>
    <t>https://community.secop.gov.co/Public/Tendering/OpportunityDetail/Index?noticeUID=CO1.NTC.7657050&amp;isFromPublicArea=True&amp;isModal=true&amp;asPopupView=true</t>
  </si>
  <si>
    <t>ANT-CPS-20253345</t>
  </si>
  <si>
    <t>ANDREA JULIANA SARMIENTO LOPEZ</t>
  </si>
  <si>
    <t>https://community.secop.gov.co/Public/Tendering/OpportunityDetail/Index?noticeUID=CO1.NTC.7661141&amp;isFromPublicArea=True&amp;isModal=true&amp;asPopupView=true</t>
  </si>
  <si>
    <t>ANT-CPS-20253346</t>
  </si>
  <si>
    <t>GUILLERMO LOPEZ LUNA</t>
  </si>
  <si>
    <t>https://community.secop.gov.co/Public/Tendering/OpportunityDetail/Index?noticeUID=CO1.NTC.7656470&amp;isFromPublicArea=True&amp;isModal=true&amp;asPopupView=true</t>
  </si>
  <si>
    <t>ANT-CPS-20253347</t>
  </si>
  <si>
    <t>HERICA PAOLA LAITON ORTIZ</t>
  </si>
  <si>
    <t>https://community.secop.gov.co/Public/Tendering/OpportunityDetail/Index?noticeUID=CO1.NTC.7655726&amp;isFromPublicArea=True&amp;isModal=true&amp;asPopupView=true</t>
  </si>
  <si>
    <t>ANT-CPS-20253348</t>
  </si>
  <si>
    <t>ESTIVEN ROJAS RONCANCIO</t>
  </si>
  <si>
    <t>https://community.secop.gov.co/Public/Tendering/OpportunityDetail/Index?noticeUID=CO1.NTC.7656081&amp;isFromPublicArea=True&amp;isModal=true&amp;asPopupView=true</t>
  </si>
  <si>
    <t>ANT-CPS-20253349</t>
  </si>
  <si>
    <t>ELENA DEL PILAR GOMEZ BARAHONA</t>
  </si>
  <si>
    <t>https://community.secop.gov.co/Public/Tendering/OpportunityDetail/Index?noticeUID=CO1.NTC.7666663&amp;isFromPublicArea=True&amp;isModal=true&amp;asPopupView=true</t>
  </si>
  <si>
    <t>ANT-CPS-20253350</t>
  </si>
  <si>
    <t>CLAUDIA MILENA GUTIERREZ LEON</t>
  </si>
  <si>
    <t>https://community.secop.gov.co/Public/Tendering/OpportunityDetail/Index?noticeUID=CO1.NTC.7671756&amp;isFromPublicArea=True&amp;isModal=true&amp;asPopupView=true</t>
  </si>
  <si>
    <t>ANT-CPS-20253351</t>
  </si>
  <si>
    <t>BERTHA NATHALY HERNANDEZ</t>
  </si>
  <si>
    <t>https://community.secop.gov.co/Public/Tendering/OpportunityDetail/Index?noticeUID=CO1.NTC.7673506&amp;isFromPublicArea=True&amp;isModal=true&amp;asPopupView=true</t>
  </si>
  <si>
    <t>ANT-CPS-20253352</t>
  </si>
  <si>
    <t>JENIFER VIVIANA ALFONSO CASTELLANOS</t>
  </si>
  <si>
    <t>Prestar los servicios de apoyo a la gestión para apoyar, acompañar y gestionar el desarrollo de las actividades de la Oficina del Inspector de Gestión de Tierras</t>
  </si>
  <si>
    <t>https://community.secop.gov.co/Public/Tendering/OpportunityDetail/Index?noticeUID=CO1.NTC.7658992&amp;isFromPublicArea=True&amp;isModal=False</t>
  </si>
  <si>
    <t>ANT-CPS-20253353</t>
  </si>
  <si>
    <t>DEYCI VIVIANA TORO</t>
  </si>
  <si>
    <t>https://community.secop.gov.co/Public/Tendering/OpportunityDetail/Index?noticeUID=CO1.NTC.7659175&amp;isFromPublicArea=True&amp;isModal=False</t>
  </si>
  <si>
    <t>ANT-CPS-20253354</t>
  </si>
  <si>
    <t>ROSIRIS MARIA RODRIGUEZ PIMIENTA</t>
  </si>
  <si>
    <t>https://community.secop.gov.co/Public/Tendering/OpportunityDetail/Index?noticeUID=CO1.NTC.7659636&amp;isFromPublicArea=True&amp;isModal=False</t>
  </si>
  <si>
    <t>ANT-CPS-20253355</t>
  </si>
  <si>
    <t>GERMAN CAÑON FARIETA</t>
  </si>
  <si>
    <t>https://community.secop.gov.co/Public/Tendering/OpportunityDetail/Index?noticeUID=CO1.NTC.7656793&amp;isFromPublicArea=True&amp;isModal=true&amp;asPopupView=true</t>
  </si>
  <si>
    <t>ANT-CPS-20253356</t>
  </si>
  <si>
    <t>JOHN JAIRO VARGAS BORDA</t>
  </si>
  <si>
    <t>https://community.secop.gov.co/Public/Tendering/OpportunityDetail/Index?noticeUID=CO1.NTC.7659911&amp;isFromPublicArea=True&amp;isModal=true&amp;asPopupView=true</t>
  </si>
  <si>
    <t>ANT-CPS-20253357</t>
  </si>
  <si>
    <t>REINALDO CORREDOR ROMERO</t>
  </si>
  <si>
    <t>https://community.secop.gov.co/Public/Tendering/OpportunityDetail/Index?noticeUID=CO1.NTC.7671669&amp;isFromPublicArea=True&amp;isModal=true&amp;asPopupView=true</t>
  </si>
  <si>
    <t>ANT-CPS-20253358</t>
  </si>
  <si>
    <t>LIZETH CASSERES PEREZ</t>
  </si>
  <si>
    <t>https://community.secop.gov.co/Public/Tendering/OpportunityDetail/Index?noticeUID=CO1.NTC.7656892&amp;isFromPublicArea=True&amp;isModal=true&amp;asPopupView=true</t>
  </si>
  <si>
    <t>ANT-CPS-20253359</t>
  </si>
  <si>
    <t>OMAR RAUL PINEDA</t>
  </si>
  <si>
    <t>https://community.secop.gov.co/Public/Tendering/OpportunityDetail/Index?noticeUID=CO1.NTC.7656933&amp;isFromPublicArea=True&amp;isModal=true&amp;asPopupView=true</t>
  </si>
  <si>
    <t>ANT-CPS-20253360</t>
  </si>
  <si>
    <t xml:space="preserve">MARCIA MILENA LOPEZ NIETO	</t>
  </si>
  <si>
    <t>https://community.secop.gov.co/Public/Tendering/OpportunityDetail/Index?noticeUID=CO1.NTC.7656871&amp;isFromPublicArea=True&amp;isModal=true&amp;asPopupView=true</t>
  </si>
  <si>
    <t>ANT-CPS-20253361</t>
  </si>
  <si>
    <t>MARIA CAMILA PERCY QUINTERO</t>
  </si>
  <si>
    <t>https://community.secop.gov.co/Public/Tendering/OpportunityDetail/Index?noticeUID=CO1.NTC.7656898&amp;isFromPublicArea=True&amp;isModal=true&amp;asPopupView=true</t>
  </si>
  <si>
    <t>ANT-CPS-20253362</t>
  </si>
  <si>
    <t>GLADYS YAMILE CUBIDES MAHECHA</t>
  </si>
  <si>
    <t>https://community.secop.gov.co/Public/Tendering/OpportunityDetail/Index?noticeUID=CO1.NTC.7660091&amp;isFromPublicArea=True&amp;isModal=true&amp;asPopupView=true</t>
  </si>
  <si>
    <t>ANT-CPS-20253363</t>
  </si>
  <si>
    <t>JULIETH KATERINE ZUÑIGA ARGOTE</t>
  </si>
  <si>
    <t>https://community.secop.gov.co/Public/Tendering/OpportunityDetail/Index?noticeUID=CO1.NTC.7667654&amp;isFromPublicArea=True&amp;isModal=true&amp;asPopupView=true</t>
  </si>
  <si>
    <t>ANT-CPS-20253365</t>
  </si>
  <si>
    <t>YOHANA KATHERINE MOROS OLMOS</t>
  </si>
  <si>
    <t>https://community.secop.gov.co/Public/Tendering/OpportunityDetail/Index?noticeUID=CO1.NTC.7658847&amp;isFromPublicArea=True&amp;isModal=true&amp;asPopupView=true</t>
  </si>
  <si>
    <t>ANT-CPS-20253366</t>
  </si>
  <si>
    <t>HILBER LOZANO MENDOZA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</si>
  <si>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</si>
  <si>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https://community.secop.gov.co/Public/Tendering/OpportunityDetail/Index?noticeUID=CO1.NTC.7659510&amp;isFromPublicArea=True&amp;isModal=true&amp;asPopupView=true</t>
  </si>
  <si>
    <t>ANT-CPS-20253367</t>
  </si>
  <si>
    <t>CLAUDIA MILENA ZAMUDIO GARZON</t>
  </si>
  <si>
    <t>https://community.secop.gov.co/Public/Tendering/OpportunityDetail/Index?noticeUID=CO1.NTC.7656771&amp;isFromPublicArea=True&amp;isModal=true&amp;asPopupView=true</t>
  </si>
  <si>
    <t>ANT-CPS-20253368</t>
  </si>
  <si>
    <t>MARIA ALEJANDRA IPEA PEÑA</t>
  </si>
  <si>
    <t>https://community.secop.gov.co/Public/Tendering/OpportunityDetail/Index?noticeUID=CO1.NTC.7658801&amp;isFromPublicArea=True&amp;isModal=true&amp;asPopupView=true</t>
  </si>
  <si>
    <t>ANT-CPS-20253369</t>
  </si>
  <si>
    <t>FRANCISCO JAVIER RODRIGUEZ CORTES</t>
  </si>
  <si>
    <t>https://community.secop.gov.co/Public/Tendering/OpportunityDetail/Index?noticeUID=CO1.NTC.7658596&amp;isFromPublicArea=True&amp;isModal=true&amp;asPopupView=true</t>
  </si>
  <si>
    <t>ANT-CPS-20253370</t>
  </si>
  <si>
    <t>OSCAR DAVID TORRES BORJA</t>
  </si>
  <si>
    <t>https://community.secop.gov.co/Public/Tendering/OpportunityDetail/Index?noticeUID=CO1.NTC.7659235&amp;isFromPublicArea=True&amp;isModal=true&amp;asPopupView=true</t>
  </si>
  <si>
    <t>ANT-CPS-20253371</t>
  </si>
  <si>
    <t xml:space="preserve"> YEFERSON MOJICA MORENO </t>
  </si>
  <si>
    <t>https://community.secop.gov.co/Public/Tendering/OpportunityDetail/Index?noticeUID=CO1.NTC.7659298&amp;isFromPublicArea=True&amp;isModal=true&amp;asPopupView=true</t>
  </si>
  <si>
    <t>ANT-CPS-20253372</t>
  </si>
  <si>
    <t>JOHAN ALBERTO VALENCIA RAMIREZ</t>
  </si>
  <si>
    <t>https://community.secop.gov.co/Public/Tendering/OpportunityDetail/Index?noticeUID=CO1.NTC.7659923&amp;isFromPublicArea=True&amp;isModal=true&amp;asPopupView=true</t>
  </si>
  <si>
    <t>ANT-CPS-20253373</t>
  </si>
  <si>
    <t>ALEXANDER MORALES CACERES</t>
  </si>
  <si>
    <t>https://community.secop.gov.co/Public/Tendering/OpportunityDetail/Index?noticeUID=CO1.NTC.7660052&amp;isFromPublicArea=True&amp;isModal=true&amp;asPopupView=true</t>
  </si>
  <si>
    <t>ANT-CPS-20253374</t>
  </si>
  <si>
    <t>EIBI YADIR CASTELLANOS FLOREZ</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</si>
  <si>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</si>
  <si>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https://community.secop.gov.co/Public/Tendering/OpportunityDetail/Index?noticeUID=CO1.NTC.7658361&amp;isFromPublicArea=True&amp;isModal=False</t>
  </si>
  <si>
    <t>ANT-CPS-20253375</t>
  </si>
  <si>
    <t>LEIDY LORENA CONTRERAS TOVAR</t>
  </si>
  <si>
    <t>https://community.secop.gov.co/Public/Tendering/OpportunityDetail/Index?noticeUID=CO1.NTC.7658289&amp;isFromPublicArea=True&amp;isModal=False</t>
  </si>
  <si>
    <t>ANT-CPS-20253376</t>
  </si>
  <si>
    <t>CAMILO ANDRES CONTRERAS MONTES</t>
  </si>
  <si>
    <t>https://community.secop.gov.co/Public/Tendering/OpportunityDetail/Index?noticeUID=CO1.NTC.7658853&amp;isFromPublicArea=True&amp;isModal=False</t>
  </si>
  <si>
    <t>ANT-CPS-20253377</t>
  </si>
  <si>
    <t xml:space="preserve">MAXIMILIANO CARVAJAL SOTO	</t>
  </si>
  <si>
    <t>https://community.secop.gov.co/Public/Tendering/OpportunityDetail/Index?noticeUID=CO1.NTC.7658471&amp;isFromPublicArea=True&amp;isModal=False</t>
  </si>
  <si>
    <t>ANT-CPS-20253378</t>
  </si>
  <si>
    <t>JUANITA CORREDOR TELLEZ</t>
  </si>
  <si>
    <t>https://community.secop.gov.co/Public/Tendering/OpportunityDetail/Index?noticeUID=CO1.NTC.7663632&amp;isFromPublicArea=True&amp;isModal=true&amp;asPopupView=true</t>
  </si>
  <si>
    <t>ANT-CPS-20253379</t>
  </si>
  <si>
    <t>PAOLA ANDREA MONTOYA VARGAS</t>
  </si>
  <si>
    <t>PRESTACION DE SERVICIOS PROFESIONALES PARA EL ACOMPAÑAMIENTO DE ACCIONES DE FORTALECIMIENTO Y RELACIONAMIENTO CON LAS ORGANIZACIONES RURALES, EN EL MARCO DE LA POLITICA DE ORDENAMIENTO SOCIAL DE LA PROPIEDAD RURAL</t>
  </si>
  <si>
    <t>https://community.secop.gov.co/Public/Tendering/OpportunityDetail/Index?noticeUID=CO1.NTC.7665850&amp;isFromPublicArea=True&amp;isModal=true&amp;asPopupView=true</t>
  </si>
  <si>
    <t>ANT-CPS-20253380</t>
  </si>
  <si>
    <t>KEVIN SANTIAGO RODRIGUEZ LEON</t>
  </si>
  <si>
    <t>https://community.secop.gov.co/Public/Tendering/OpportunityDetail/Index?noticeUID=CO1.NTC.7658784&amp;isFromPublicArea=True&amp;isModal=False</t>
  </si>
  <si>
    <t>ANT-CPS-20253381</t>
  </si>
  <si>
    <t>FANNY JULIETH ANGULO JARA</t>
  </si>
  <si>
    <t>https://community.secop.gov.co/Public/Tendering/OpportunityDetail/Index?noticeUID=CO1.NTC.7658489&amp;isFromPublicArea=True&amp;isModal=False</t>
  </si>
  <si>
    <t>ANT-CPS-20253382</t>
  </si>
  <si>
    <t>SILVIA JOHANA DURAN MEDINA</t>
  </si>
  <si>
    <t>https://community.secop.gov.co/Public/Tendering/OpportunityDetail/Index?noticeUID=CO1.NTC.7658627&amp;isFromPublicArea=True&amp;isModal=False</t>
  </si>
  <si>
    <t>ANT-CPS-20253383</t>
  </si>
  <si>
    <t>OMAR ORLANDO COLMENARES RUIZ</t>
  </si>
  <si>
    <t>PRESTAR SERVICIOS DE APOYO A LA GESTIÓN PARA EL DESARROLLO DE LAS ACTIVIDADES DESIGNADAS DENTRO DE LA MISIONALIDAD DE LA AGENCIA NACIONAL DE TIERRAS EN LAS UNIDADES DE GESTIÓN</t>
  </si>
  <si>
    <t>https://community.secop.gov.co/Public/Tendering/OpportunityDetail/Index?noticeUID=CO1.NTC.7660083&amp;isFromPublicArea=True&amp;isModal=False</t>
  </si>
  <si>
    <t>ANT-CPS-20253384</t>
  </si>
  <si>
    <t xml:space="preserve">FABIAN ANDRES ROA ARIAS	</t>
  </si>
  <si>
    <t>https://community.secop.gov.co/Public/Tendering/OpportunityDetail/Index?noticeUID=CO1.NTC.7659854&amp;isFromPublicArea=True&amp;isModal=False</t>
  </si>
  <si>
    <t>ANT-CPS-20253385</t>
  </si>
  <si>
    <t>EDEIN ANDREY PORTILLA DIAZ</t>
  </si>
  <si>
    <t>https://community.secop.gov.co/Public/Tendering/OpportunityDetail/Index?noticeUID=CO1.NTC.7658999&amp;isFromPublicArea=True&amp;isModal=true&amp;asPopupView=true</t>
  </si>
  <si>
    <t>ANT-CPS-20253386</t>
  </si>
  <si>
    <t>MONICA JAZMIN MILLAN PEREZ</t>
  </si>
  <si>
    <t>https://community.secop.gov.co/Public/Tendering/OpportunityDetail/Index?noticeUID=CO1.NTC.7659286&amp;isFromPublicArea=True&amp;isModal=true&amp;asPopupView=true</t>
  </si>
  <si>
    <t>ANT-CPS-20253387</t>
  </si>
  <si>
    <t>CESAR AUGUSTO MANOSALVA MORA</t>
  </si>
  <si>
    <t>https://community.secop.gov.co/Public/Tendering/OpportunityDetail/Index?noticeUID=CO1.NTC.7659629&amp;isFromPublicArea=True&amp;isModal=true&amp;asPopupView=true</t>
  </si>
  <si>
    <t>ANT-CPS-20253388</t>
  </si>
  <si>
    <t>RAFAEL ALBERTO HELIAS RODRIGUEZ</t>
  </si>
  <si>
    <t>https://community.secop.gov.co/Public/Tendering/OpportunityDetail/Index?noticeUID=CO1.NTC.7658802&amp;isFromPublicArea=True&amp;isModal=true&amp;asPopupView=true</t>
  </si>
  <si>
    <t>ANT-CPS-20253389</t>
  </si>
  <si>
    <t>WILLIAM ELIECER BELTRÁN YÁÑEZ</t>
  </si>
  <si>
    <t>https://community.secop.gov.co/Public/Tendering/OpportunityDetail/Index?noticeUID=CO1.NTC.7658755&amp;isFromPublicArea=True&amp;isModal=False</t>
  </si>
  <si>
    <t>ANT-CPS-20253390</t>
  </si>
  <si>
    <t>SAYDE MARILIA LIZCANO GAMBOA</t>
  </si>
  <si>
    <t>PPRESTAR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</si>
  <si>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https://community.secop.gov.co/Public/Tendering/OpportunityDetail/Index?noticeUID=CO1.NTC.7658575&amp;isFromPublicArea=True&amp;isModal=False</t>
  </si>
  <si>
    <t>ANT-CPS-20253391</t>
  </si>
  <si>
    <t>IVAN DARIO CABRERA MUÑOZ</t>
  </si>
  <si>
    <t>https://community.secop.gov.co/Public/Tendering/OpportunityDetail/Index?noticeUID=CO1.NTC.7662035&amp;isFromPublicArea=True&amp;isModal=true&amp;asPopupView=true</t>
  </si>
  <si>
    <t>ANT-CPS-20253392</t>
  </si>
  <si>
    <t xml:space="preserve">YENNY YAJAIRA SAENZ PABON  </t>
  </si>
  <si>
    <t>https://community.secop.gov.co/Public/Tendering/OpportunityDetail/Index?noticeUID=CO1.NTC.7659118&amp;isFromPublicArea=True&amp;isModal=False</t>
  </si>
  <si>
    <t>ANT-CPS-20253393</t>
  </si>
  <si>
    <t>MONICA PATRICIA ARGEL ARGEL</t>
  </si>
  <si>
    <t>https://community.secop.gov.co/Public/Tendering/OpportunityDetail/Index?noticeUID=CO1.NTC.7659469&amp;isFromPublicArea=True&amp;isModal=true&amp;asPopupView=true</t>
  </si>
  <si>
    <t>ANT-CPS-20253394</t>
  </si>
  <si>
    <t>ZAIDY DE LOURDES ARSANIOS TRONCOSO</t>
  </si>
  <si>
    <t>https://community.secop.gov.co/Public/Tendering/OpportunityDetail/Index?noticeUID=CO1.NTC.7661819&amp;isFromPublicArea=True&amp;isModal=true&amp;asPopupView=true</t>
  </si>
  <si>
    <t>ANT-CPS-20253395</t>
  </si>
  <si>
    <t>ANA ISABEL VARGAS ARENAS</t>
  </si>
  <si>
    <t>https://community.secop.gov.co/Public/Tendering/OpportunityDetail/Index?noticeUID=CO1.NTC.7662516&amp;isFromPublicArea=True&amp;isModal=true&amp;asPopupView=true</t>
  </si>
  <si>
    <t>ANT-CPS-20253396</t>
  </si>
  <si>
    <t>OLGA VARGAS RUBIO</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</si>
  <si>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</si>
  <si>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https://community.secop.gov.co/Public/Tendering/OpportunityDetail/Index?noticeUID=CO1.NTC.7665555&amp;isFromPublicArea=True&amp;isModal=true&amp;asPopupView=true</t>
  </si>
  <si>
    <t>ANT-CPS-20253397</t>
  </si>
  <si>
    <t>BRYAN ANDRÉS RIOS BORRAEZ</t>
  </si>
  <si>
    <t>https://community.secop.gov.co/Public/Tendering/OpportunityDetail/Index?noticeUID=CO1.NTC.7661829&amp;isFromPublicArea=True&amp;isModal=true&amp;asPopupView=true</t>
  </si>
  <si>
    <t>ANT-CPS-20253398</t>
  </si>
  <si>
    <t>BRIAN STEVEN VALENCIA MORA</t>
  </si>
  <si>
    <t>https://community.secop.gov.co/Public/Tendering/OpportunityDetail/Index?noticeUID=CO1.NTC.7659764&amp;isFromPublicArea=True&amp;isModal=true&amp;asPopupView=true</t>
  </si>
  <si>
    <t>ANT-CPS-20253399</t>
  </si>
  <si>
    <t>LAURA LUCIA GUIO DUEÑAS</t>
  </si>
  <si>
    <t>https://community.secop.gov.co/Public/Tendering/OpportunityDetail/Index?noticeUID=CO1.NTC.7661840&amp;isFromPublicArea=True&amp;isModal=False</t>
  </si>
  <si>
    <t>ANT-CPS-20253400</t>
  </si>
  <si>
    <t>JULIA JHOANNA DIAZ CAMARON</t>
  </si>
  <si>
    <t>https://community.secop.gov.co/Public/Tendering/OpportunityDetail/Index?noticeUID=CO1.NTC.7661692&amp;isFromPublicArea=True&amp;isModal=False</t>
  </si>
  <si>
    <t>ANT-CPS-20253401</t>
  </si>
  <si>
    <t>MARIA CAROLINA RAMOS VERGARA</t>
  </si>
  <si>
    <t>https://community.secop.gov.co/Public/Tendering/OpportunityDetail/Index?noticeUID=CO1.NTC.7660816&amp;isFromPublicArea=True&amp;isModal=true&amp;asPopupView=true</t>
  </si>
  <si>
    <t>ANT-CPS-20253402</t>
  </si>
  <si>
    <t>CRISTIAN ALEXANDER REYES PULIDO</t>
  </si>
  <si>
    <t>https://community.secop.gov.co/Public/Tendering/OpportunityDetail/Index?noticeUID=CO1.NTC.7662211&amp;isFromPublicArea=True&amp;isModal=False</t>
  </si>
  <si>
    <t>ANT-CPS-20253403</t>
  </si>
  <si>
    <t xml:space="preserve"> ANGELA PATRICIA MONTES POLO </t>
  </si>
  <si>
    <t>https://community.secop.gov.co/Public/Tendering/OpportunityDetail/Index?noticeUID=CO1.NTC.7662927&amp;isFromPublicArea=True&amp;isModal=true&amp;asPopupView=true</t>
  </si>
  <si>
    <t>ANT-CPS-20253404</t>
  </si>
  <si>
    <t>JUAN GUILLERMO VELASQUEZ VALENCIA</t>
  </si>
  <si>
    <t>https://community.secop.gov.co/Public/Tendering/OpportunityDetail/Index?noticeUID=CO1.NTC.7663083&amp;isFromPublicArea=True&amp;isModal=False</t>
  </si>
  <si>
    <t>ANT-CPS-20253405</t>
  </si>
  <si>
    <t>JOSE JULIAN CASTELLANOS RIOS</t>
  </si>
  <si>
    <t>https://community.secop.gov.co/Public/Tendering/OpportunityDetail/Index?noticeUID=CO1.NTC.7661531&amp;isFromPublicArea=True&amp;isModal=true&amp;asPopupView=true</t>
  </si>
  <si>
    <t>ANT-CPS-20253406</t>
  </si>
  <si>
    <t>YADY LORENA FORERO FORERO</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</si>
  <si>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</si>
  <si>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https://community.secop.gov.co/Public/Tendering/OpportunityDetail/Index?noticeUID=CO1.NTC.7667430&amp;isFromPublicArea=True&amp;isModal=true&amp;asPopupView=true</t>
  </si>
  <si>
    <t>ANT-CPS-20253407</t>
  </si>
  <si>
    <t>DEISY CATALINA PERILLA MARTINEZ</t>
  </si>
  <si>
    <t>PRESTACIÓN DE SERVICIOS DE APOYO A LA GESTIÓN A LA SUBDIRECCIÓN
ADMINISTRATIVA Y FINANCIERA DE LA AGENCIA NACIONAL DE TIERRAS</t>
  </si>
  <si>
    <t>https://community.secop.gov.co/Public/Tendering/OpportunityDetail/Index?noticeUID=CO1.NTC.7663424&amp;isFromPublicArea=True&amp;isModal=False</t>
  </si>
  <si>
    <t>ANT-CPS-20253408</t>
  </si>
  <si>
    <t>GEOVANNY ARIAS BOTERO</t>
  </si>
  <si>
    <t>https://community.secop.gov.co/Public/Tendering/OpportunityDetail/Index?noticeUID=CO1.NTC.7662444&amp;isFromPublicArea=True&amp;isModal=true&amp;asPopupView=true</t>
  </si>
  <si>
    <t>ANT-CPS-20253409</t>
  </si>
  <si>
    <t>DAIRA EUGENIA JIMENEZ GARCIA</t>
  </si>
  <si>
    <t>https://community.secop.gov.co/Public/Tendering/OpportunityDetail/Index?noticeUID=CO1.NTC.7670204&amp;isFromPublicArea=True&amp;isModal=true&amp;asPopupView=true</t>
  </si>
  <si>
    <t>ANT-CPS-20253410</t>
  </si>
  <si>
    <t>ESTEBAN MAURICIO ESPINOSA MARTINEZ</t>
  </si>
  <si>
    <t>https://community.secop.gov.co/Public/Tendering/OpportunityDetail/Index?noticeUID=CO1.NTC.7661359&amp;isFromPublicArea=True&amp;isModal=true&amp;asPopupView=true</t>
  </si>
  <si>
    <t>ANT-CPS-20253411</t>
  </si>
  <si>
    <t>CELIA OSNEY RAMOS PEREA</t>
  </si>
  <si>
    <t>https://community.secop.gov.co/Public/Tendering/OpportunityDetail/Index?noticeUID=CO1.NTC.7662040&amp;isFromPublicArea=True&amp;isModal=true&amp;asPopupView=true</t>
  </si>
  <si>
    <t>ANT-CPS-20253412</t>
  </si>
  <si>
    <t>ANA ALICIA MORALES CORDERO</t>
  </si>
  <si>
    <t>https://community.secop.gov.co/Public/Tendering/OpportunityDetail/Index?noticeUID=CO1.NTC.7663179&amp;isFromPublicArea=True&amp;isModal=False</t>
  </si>
  <si>
    <t>ANT-CPS-20253413</t>
  </si>
  <si>
    <t>ANGELA MARIA HERRERA PIÑERES</t>
  </si>
  <si>
    <t>https://community.secop.gov.co/Public/Tendering/OpportunityDetail/Index?noticeUID=CO1.NTC.7662256&amp;isFromPublicArea=True&amp;isModal=true&amp;asPopupView=true</t>
  </si>
  <si>
    <t>ANT-CPS-20253414</t>
  </si>
  <si>
    <t>DIANA MARCELA DUQUE MAHECHA</t>
  </si>
  <si>
    <t>https://community.secop.gov.co/Public/Tendering/OpportunityDetail/Index?noticeUID=CO1.NTC.7665018&amp;isFromPublicArea=True&amp;isModal=true&amp;asPopupView=true</t>
  </si>
  <si>
    <t>ANT-CPS-20253415</t>
  </si>
  <si>
    <t>JAIME ALFONSO BARRANTES FONTALVO</t>
  </si>
  <si>
    <t>https://community.secop.gov.co/Public/Tendering/OpportunityDetail/Index?noticeUID=CO1.NTC.7665604&amp;isFromPublicArea=True&amp;isModal=true&amp;asPopupView=true</t>
  </si>
  <si>
    <t>ANT-CPS-20253416</t>
  </si>
  <si>
    <t>CHRISTIAN ANTONIO MONTOYA OVIEDO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</si>
  <si>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</si>
  <si>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https://community.secop.gov.co/Public/Tendering/OpportunityDetail/Index?noticeUID=CO1.NTC.7662468&amp;isFromPublicArea=True&amp;isModal=true&amp;asPopupView=true</t>
  </si>
  <si>
    <t>ANT-CPS-20253417</t>
  </si>
  <si>
    <t>DIANA CRISTINA REDONDO CHARRY</t>
  </si>
  <si>
    <t>https://community.secop.gov.co/Public/Tendering/OpportunityDetail/Index?noticeUID=CO1.NTC.7662495&amp;isFromPublicArea=True&amp;isModal=true&amp;asPopupView=true</t>
  </si>
  <si>
    <t>ANT-CPS-20253418</t>
  </si>
  <si>
    <t>JUAN JOSE ARIZA GARCIA</t>
  </si>
  <si>
    <t>https://community.secop.gov.co/Public/Tendering/OpportunityDetail/Index?noticeUID=CO1.NTC.7663840&amp;isFromPublicArea=True&amp;isModal=true&amp;asPopupView=true</t>
  </si>
  <si>
    <t>ANT-CPS-20253419</t>
  </si>
  <si>
    <t>JOHAN RAFAEL GONZALEZ GONZALEZ</t>
  </si>
  <si>
    <t>https://community.secop.gov.co/Public/Tendering/OpportunityDetail/Index?noticeUID=CO1.NTC.7663262&amp;isFromPublicArea=True&amp;isModal=False</t>
  </si>
  <si>
    <t>ANT-CPS-20253420</t>
  </si>
  <si>
    <t>LEYDY JOHANA BARON PALACIOS</t>
  </si>
  <si>
    <t>https://community.secop.gov.co/Public/Tendering/OpportunityDetail/Index?noticeUID=CO1.NTC.7662874&amp;isFromPublicArea=True&amp;isModal=true&amp;asPopupView=true</t>
  </si>
  <si>
    <t>ANT-CPS-20253421</t>
  </si>
  <si>
    <t>DAMARIS ANEDT GONZALEZ BETANCOURT</t>
  </si>
  <si>
    <t>https://community.secop.gov.co/Public/Tendering/OpportunityDetail/Index?noticeUID=CO1.NTC.7662778&amp;isFromPublicArea=True&amp;isModal=true&amp;asPopupView=true</t>
  </si>
  <si>
    <t>ANT-CPS-20253422</t>
  </si>
  <si>
    <t>KELLY JOHANNA BEDOYA ESPINOSA</t>
  </si>
  <si>
    <t>https://community.secop.gov.co/Public/Tendering/OpportunityDetail/Index?noticeUID=CO1.NTC.7666017&amp;isFromPublicArea=True&amp;isModal=true&amp;asPopupView=true</t>
  </si>
  <si>
    <t>ANT-CPS-20253423</t>
  </si>
  <si>
    <t xml:space="preserve">MARIEN JULIETH PANTOJA CELIS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</si>
  <si>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</si>
  <si>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https://community.secop.gov.co/Public/Tendering/OpportunityDetail/Index?noticeUID=CO1.NTC.7664036&amp;isFromPublicArea=True&amp;isModal=true&amp;asPopupView=true</t>
  </si>
  <si>
    <t>ANT-CPS-20253424</t>
  </si>
  <si>
    <t>PAOLA ANDREA PARDO ACOSTA</t>
  </si>
  <si>
    <t>https://community.secop.gov.co/Public/Tendering/OpportunityDetail/Index?noticeUID=CO1.NTC.7664065&amp;isFromPublicArea=True&amp;isModal=true&amp;asPopupView=true</t>
  </si>
  <si>
    <t>ANT-CPS-20253425</t>
  </si>
  <si>
    <t>JHON HAROLD ALDANA SALGADO</t>
  </si>
  <si>
    <t>https://community.secop.gov.co/Public/Tendering/OpportunityDetail/Index?noticeUID=CO1.NTC.7664893&amp;isFromPublicArea=True&amp;isModal=true&amp;asPopupView=true</t>
  </si>
  <si>
    <t>ANT-CPS-20253426</t>
  </si>
  <si>
    <t>GENNYFER ANDREA MENDOZA CARDENAS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</si>
  <si>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</si>
  <si>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https://community.secop.gov.co/Public/Tendering/OpportunityDetail/Index?noticeUID=CO1.NTC.7666795&amp;isFromPublicArea=True&amp;isModal=true&amp;asPopupView=true</t>
  </si>
  <si>
    <t>ANT-CPS-20253427</t>
  </si>
  <si>
    <t>CRISTHIAN DAVID GANTIVA QUINTERO</t>
  </si>
  <si>
    <t>https://community.secop.gov.co/Public/Tendering/OpportunityDetail/Index?noticeUID=CO1.NTC.7667181&amp;isFromPublicArea=True&amp;isModal=true&amp;asPopupView=true</t>
  </si>
  <si>
    <t>ANT-CPS-20253428</t>
  </si>
  <si>
    <t>JESSICA LORENA CARDOZO MACANA</t>
  </si>
  <si>
    <t>https://community.secop.gov.co/Public/Tendering/OpportunityDetail/Index?noticeUID=CO1.NTC.7667710&amp;isFromPublicArea=True&amp;isModal=true&amp;asPopupView=true</t>
  </si>
  <si>
    <t>ANT-CPS-20253429</t>
  </si>
  <si>
    <t>CINDY MILENA HERNANDEZ PADILLA</t>
  </si>
  <si>
    <t>https://community.secop.gov.co/Public/Tendering/OpportunityDetail/Index?noticeUID=CO1.NTC.7665006&amp;isFromPublicArea=True&amp;isModal=true&amp;asPopupView=true</t>
  </si>
  <si>
    <t>ANT-CPS-20253430</t>
  </si>
  <si>
    <t>DIDIER FABIAN GONZLEZ GONZLEZ</t>
  </si>
  <si>
    <t>https://community.secop.gov.co/Public/Tendering/OpportunityDetail/Index?noticeUID=CO1.NTC.7665585&amp;isFromPublicArea=True&amp;isModal=true&amp;asPopupView=true</t>
  </si>
  <si>
    <t>ANT-CPS-20253431</t>
  </si>
  <si>
    <t>GLORIA PATRICIA PATIÑO ACOSTA</t>
  </si>
  <si>
    <t>https://community.secop.gov.co/Public/Tendering/OpportunityDetail/Index?noticeUID=CO1.NTC.7667471&amp;isFromPublicArea=True&amp;isModal=true&amp;asPopupView=true</t>
  </si>
  <si>
    <t>ANT-CPS-20253432</t>
  </si>
  <si>
    <t>JOHN ALBEIRO CRISTIANO GUARIN</t>
  </si>
  <si>
    <t>https://community.secop.gov.co/Public/Tendering/OpportunityDetail/Index?noticeUID=CO1.NTC.7666092&amp;isFromPublicArea=True&amp;isModal=true&amp;asPopupView=true</t>
  </si>
  <si>
    <t>ANT-CPS-20253433</t>
  </si>
  <si>
    <t>CRISTIAN FELIPE MOTTA BOLIVAR</t>
  </si>
  <si>
    <t>https://community.secop.gov.co/Public/Tendering/OpportunityDetail/Index?noticeUID=CO1.NTC.7670236&amp;isFromPublicArea=True&amp;isModal=true&amp;asPopupView=true</t>
  </si>
  <si>
    <t>ANT-CPS-20253434</t>
  </si>
  <si>
    <t>HENRY ESCOBAR CASTRO</t>
  </si>
  <si>
    <t>https://community.secop.gov.co/Public/Tendering/OpportunityDetail/Index?noticeUID=CO1.NTC.7670036&amp;isFromPublicArea=True&amp;isModal=true&amp;asPopupView=true</t>
  </si>
  <si>
    <t>ANT-CPS-20253435</t>
  </si>
  <si>
    <t>CARLOS AUGUSTO SUAREZ MAYORGA</t>
  </si>
  <si>
    <t>https://community.secop.gov.co/Public/Tendering/OpportunityDetail/Index?noticeUID=CO1.NTC.7666771&amp;isFromPublicArea=True&amp;isModal=true&amp;asPopupView=true</t>
  </si>
  <si>
    <t>ANT-CPS-20253436</t>
  </si>
  <si>
    <t>DIEGO LEANDRO PEREZ BELTRAN</t>
  </si>
  <si>
    <t>https://community.secop.gov.co/Public/Tendering/OpportunityDetail/Index?noticeUID=CO1.NTC.7666943&amp;isFromPublicArea=True&amp;isModal=true&amp;asPopupView=true</t>
  </si>
  <si>
    <t>ANT-CPS-20253437</t>
  </si>
  <si>
    <t>MONICA ANDREA LESMES PEÑA</t>
  </si>
  <si>
    <t>https://community.secop.gov.co/Public/Tendering/OpportunityDetail/Index?noticeUID=CO1.NTC.7666779&amp;isFromPublicArea=True&amp;isModal=true&amp;asPopupView=true</t>
  </si>
  <si>
    <t>ANT-CPS-20253438</t>
  </si>
  <si>
    <t>CESAR AUGUSTO SAAVEDRA MANRIQUE</t>
  </si>
  <si>
    <t>https://community.secop.gov.co/Public/Tendering/OpportunityDetail/Index?noticeUID=CO1.NTC.7667812&amp;isFromPublicArea=True&amp;isModal=true&amp;asPopupView=true</t>
  </si>
  <si>
    <t>ANT-CPS-20253439</t>
  </si>
  <si>
    <t>CARLOS EDUARDUGT SALAZAR MUÑOZ</t>
  </si>
  <si>
    <t>https://community.secop.gov.co/Public/Tendering/OpportunityDetail/Index?noticeUID=CO1.NTC.7669238&amp;isFromPublicArea=True&amp;isModal=true&amp;asPopupView=true</t>
  </si>
  <si>
    <t>ANT-CPS-20253440</t>
  </si>
  <si>
    <t>ARLEN LUIS CHOLES SANTOS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</si>
  <si>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</si>
  <si>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https://community.secop.gov.co/Public/Tendering/OpportunityDetail/Index?noticeUID=CO1.NTC.7669910&amp;isFromPublicArea=True&amp;isModal=true&amp;asPopupView=true</t>
  </si>
  <si>
    <t>ANT-CPS-20253441</t>
  </si>
  <si>
    <t>YULY ESTHER PEREIRA MERCADO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</si>
  <si>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</si>
  <si>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https://community.secop.gov.co/Public/Tendering/OpportunityDetail/Index?noticeUID=CO1.NTC.7666861&amp;isFromPublicArea=True&amp;isModal=true&amp;asPopupView=true</t>
  </si>
  <si>
    <t>ANT-CPS-20253443</t>
  </si>
  <si>
    <t>YESSICA YULIETH NISPERUZA MONTES</t>
  </si>
  <si>
    <t>https://community.secop.gov.co/Public/Tendering/OpportunityDetail/Index?noticeUID=CO1.NTC.7667566&amp;isFromPublicArea=True&amp;isModal=true&amp;asPopupView=true</t>
  </si>
  <si>
    <t>ANT-CPS-20253444</t>
  </si>
  <si>
    <t>DIEGO RUBEN CORTES POVEDA</t>
  </si>
  <si>
    <t>https://community.secop.gov.co/Public/Tendering/OpportunityDetail/Index?noticeUID=CO1.NTC.7667465&amp;isFromPublicArea=True&amp;isModal=true&amp;asPopupView=true</t>
  </si>
  <si>
    <t>ANT-CPS-20253445</t>
  </si>
  <si>
    <t>CRISTIAN DANIEL MONTAÑO OÑATE</t>
  </si>
  <si>
    <t>https://community.secop.gov.co/Public/Tendering/OpportunityDetail/Index?noticeUID=CO1.NTC.7667381&amp;isFromPublicArea=True&amp;isModal=true&amp;asPopupView=true</t>
  </si>
  <si>
    <t>ANT-CPS-20253446</t>
  </si>
  <si>
    <t>NELSON VESGA TERRAZA</t>
  </si>
  <si>
    <t>https://community.secop.gov.co/Public/Tendering/OpportunityDetail/Index?noticeUID=CO1.NTC.7667593&amp;isFromPublicArea=True&amp;isModal=true&amp;asPopupView=true</t>
  </si>
  <si>
    <t>ANT-CPS-20253447</t>
  </si>
  <si>
    <t>MARIA ESTHER ACOSTA CARDENAS</t>
  </si>
  <si>
    <t>https://community.secop.gov.co/Public/Tendering/OpportunityDetail/Index?noticeUID=CO1.NTC.7667692&amp;isFromPublicArea=True&amp;isModal=true&amp;asPopupView=true</t>
  </si>
  <si>
    <t>ANT-CPS-20253448</t>
  </si>
  <si>
    <t>OMAR MARIN REYES</t>
  </si>
  <si>
    <t>https://community.secop.gov.co/Public/Tendering/OpportunityDetail/Index?noticeUID=CO1.NTC.7667753&amp;isFromPublicArea=True&amp;isModal=true&amp;asPopupView=true</t>
  </si>
  <si>
    <t>ANT-CPS-20253449</t>
  </si>
  <si>
    <t>JEISON MACGIVER HERNANDEZ CASTRO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</si>
  <si>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</si>
  <si>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https://community.secop.gov.co/Public/Tendering/OpportunityDetail/Index?noticeUID=CO1.NTC.7668826&amp;isFromPublicArea=True&amp;isModal=true&amp;asPopupView=true</t>
  </si>
  <si>
    <t>ANT-CPS-20253450</t>
  </si>
  <si>
    <t>VALENTINA JOVER RIVERA</t>
  </si>
  <si>
    <t>https://community.secop.gov.co/Public/Tendering/OpportunityDetail/Index?noticeUID=CO1.NTC.7668219&amp;isFromPublicArea=True&amp;isModal=true&amp;asPopupView=true</t>
  </si>
  <si>
    <t>ANT-CPS-20253451</t>
  </si>
  <si>
    <t>DIANA PAOLA MORALES BETANCUR</t>
  </si>
  <si>
    <t>https://community.secop.gov.co/Public/Tendering/OpportunityDetail/Index?noticeUID=CO1.NTC.7668414&amp;isFromPublicArea=True&amp;isModal=true&amp;asPopupView=true</t>
  </si>
  <si>
    <t>ANT-CPS-20253452</t>
  </si>
  <si>
    <t>RUFINO GONZALEZ JARAMILLO</t>
  </si>
  <si>
    <t>https://community.secop.gov.co/Public/Tendering/OpportunityDetail/Index?noticeUID=CO1.NTC.7668199&amp;isFromPublicArea=True&amp;isModal=true&amp;asPopupView=true</t>
  </si>
  <si>
    <t>ANT-CPS-20253453</t>
  </si>
  <si>
    <t>OSCAR JAVIER SOTO GODOY</t>
  </si>
  <si>
    <t>https://community.secop.gov.co/Public/Tendering/OpportunityDetail/Index?noticeUID=CO1.NTC.7682737&amp;isFromPublicArea=True&amp;isModal=true&amp;asPopupView=true</t>
  </si>
  <si>
    <t>ANT-CPS-20253454</t>
  </si>
  <si>
    <t>JHON JAIRO PERALTA GARCIA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</si>
  <si>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</si>
  <si>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https://community.secop.gov.co/Public/Tendering/OpportunityDetail/Index?noticeUID=CO1.NTC.7672574&amp;isFromPublicArea=True&amp;isModal=true&amp;asPopupView=true</t>
  </si>
  <si>
    <t>ANT-CPS-20253455</t>
  </si>
  <si>
    <t>DIANA MARITZA AMARILES CAMACHO</t>
  </si>
  <si>
    <t>https://community.secop.gov.co/Public/Tendering/OpportunityDetail/Index?noticeUID=CO1.NTC.7670619&amp;isFromPublicArea=True&amp;isModal=true&amp;asPopupView=true</t>
  </si>
  <si>
    <t>ANT-CPS-20253456</t>
  </si>
  <si>
    <t>JUAN SEBASTIAN JIMENEZ SANCHEZ</t>
  </si>
  <si>
    <t>https://community.secop.gov.co/Public/Tendering/OpportunityDetail/Index?noticeUID=CO1.NTC.7670127&amp;isFromPublicArea=True&amp;isModal=true&amp;asPopupView=true</t>
  </si>
  <si>
    <t>ANT-CPS-20253457</t>
  </si>
  <si>
    <t>JOSE GUILLERMO ALDANA YARA</t>
  </si>
  <si>
    <t>https://community.secop.gov.co/Public/Tendering/OpportunityDetail/Index?noticeUID=CO1.NTC.7670268&amp;isFromPublicArea=True&amp;isModal=true&amp;asPopupView=true</t>
  </si>
  <si>
    <t>ANT-CPS-20253458</t>
  </si>
  <si>
    <t>JUAN RAUL BLANDON ORTIZ</t>
  </si>
  <si>
    <t>https://community.secop.gov.co/Public/Tendering/OpportunityDetail/Index?noticeUID=CO1.NTC.7670616&amp;isFromPublicArea=True&amp;isModal=true&amp;asPopupView=true</t>
  </si>
  <si>
    <t>ANT-CPS-20253459</t>
  </si>
  <si>
    <t>JUAN DAVID CHAVARRIA</t>
  </si>
  <si>
    <t>https://community.secop.gov.co/Public/Tendering/OpportunityDetail/Index?noticeUID=CO1.NTC.7670868&amp;isFromPublicArea=True&amp;isModal=true&amp;asPopupView=true</t>
  </si>
  <si>
    <t>ANT-CPS-20253460</t>
  </si>
  <si>
    <t>HILARY WALDO MOSQUERA</t>
  </si>
  <si>
    <t>https://community.secop.gov.co/Public/Tendering/OpportunityDetail/Index?noticeUID=CO1.NTC.7669451&amp;isFromPublicArea=True&amp;isModal=true&amp;asPopupView=true</t>
  </si>
  <si>
    <t>ANT-CPS-20253461</t>
  </si>
  <si>
    <t>BEATRIZ EUGENIA GALVAN MAUSSAS</t>
  </si>
  <si>
    <t>https://community.secop.gov.co/Public/Tendering/OpportunityDetail/Index?noticeUID=CO1.NTC.7669246&amp;isFromPublicArea=True&amp;isModal=true&amp;asPopupView=true</t>
  </si>
  <si>
    <t>ANT-CPS-20253462</t>
  </si>
  <si>
    <t>HERLY DANIELA MANQUILLO QUIRA</t>
  </si>
  <si>
    <t>https://community.secop.gov.co/Public/Tendering/OpportunityDetail/Index?noticeUID=CO1.NTC.7669472&amp;isFromPublicArea=True&amp;isModal=true&amp;asPopupView=true</t>
  </si>
  <si>
    <t>ANT-CPS-20253463</t>
  </si>
  <si>
    <t>JOSE DAVID NEGRETE MACHADO</t>
  </si>
  <si>
    <t>https://community.secop.gov.co/Public/Tendering/OpportunityDetail/Index?noticeUID=CO1.NTC.7678683&amp;isFromPublicArea=True&amp;isModal=true&amp;asPopupView=true</t>
  </si>
  <si>
    <t>ANT-CPS-20253464</t>
  </si>
  <si>
    <t>JUAN CARLOS NARIÑO GOMEZ</t>
  </si>
  <si>
    <t>https://community.secop.gov.co/Public/Tendering/OpportunityDetail/Index?noticeUID=CO1.NTC.7672132&amp;isFromPublicArea=True&amp;isModal=true&amp;asPopupView=true</t>
  </si>
  <si>
    <t>ANT-CPS-20253465</t>
  </si>
  <si>
    <t>JOSE ORLANDO LOPEZ POSADA</t>
  </si>
  <si>
    <t>https://community.secop.gov.co/Public/Tendering/OpportunityDetail/Index?noticeUID=CO1.NTC.7672338&amp;isFromPublicArea=True&amp;isModal=true&amp;asPopupView=true</t>
  </si>
  <si>
    <t>ANT-CPS-20253466</t>
  </si>
  <si>
    <t>JAVIER ADRIAN SALAZAR COLORADO</t>
  </si>
  <si>
    <t>https://community.secop.gov.co/Public/Tendering/OpportunityDetail/Index?noticeUID=CO1.NTC.7670728&amp;isFromPublicArea=True&amp;isModal=true&amp;asPopupView=true</t>
  </si>
  <si>
    <t>ANT-CPS-20253467</t>
  </si>
  <si>
    <t>YENNY LILIANA LEON ZAPATA</t>
  </si>
  <si>
    <t>https://community.secop.gov.co/Public/Tendering/OpportunityDetail/Index?noticeUID=CO1.NTC.7671033&amp;isFromPublicArea=True&amp;isModal=true&amp;asPopupView=true</t>
  </si>
  <si>
    <t>ANT-CPS-20253468</t>
  </si>
  <si>
    <t>HERNAN DARIO ALAPE AMAYA</t>
  </si>
  <si>
    <t>https://community.secop.gov.co/Public/Tendering/OpportunityDetail/Index?noticeUID=CO1.NTC.7672097&amp;isFromPublicArea=True&amp;isModal=true&amp;asPopupView=true</t>
  </si>
  <si>
    <t>ANT-CPS-20253469</t>
  </si>
  <si>
    <t>BRAYAN LEONEL CORONEL VARGAS</t>
  </si>
  <si>
    <t>https://community.secop.gov.co/Public/Tendering/OpportunityDetail/Index?noticeUID=CO1.NTC.7670377&amp;isFromPublicArea=True&amp;isModal=true&amp;asPopupView=true</t>
  </si>
  <si>
    <t>ANT-CPS-20253470</t>
  </si>
  <si>
    <t>JAIME ENRIQUE GOMEZ LOPEZ</t>
  </si>
  <si>
    <t>https://community.secop.gov.co/Public/Tendering/OpportunityDetail/Index?noticeUID=CO1.NTC.7670182&amp;isFromPublicArea=True&amp;isModal=true&amp;asPopupView=true</t>
  </si>
  <si>
    <t>ANT-CPS-20253471</t>
  </si>
  <si>
    <t>DIEGO ALEXANDER CRUZ CLAVIJO</t>
  </si>
  <si>
    <t>https://community.secop.gov.co/Public/Tendering/OpportunityDetail/Index?noticeUID=CO1.NTC.7674010&amp;isFromPublicArea=True&amp;isModal=true&amp;asPopupView=true</t>
  </si>
  <si>
    <t>ANT-CPS-20253472</t>
  </si>
  <si>
    <t>ALVARO JACOME RANGEL</t>
  </si>
  <si>
    <t>PRESTAR SERVICIOS DE APOYO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</si>
  <si>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https://community.secop.gov.co/Public/Tendering/OpportunityDetail/Index?noticeUID=CO1.NTC.7671256&amp;isFromPublicArea=True&amp;isModal=true&amp;asPopupView=true</t>
  </si>
  <si>
    <t>ANT-CPS-20253474</t>
  </si>
  <si>
    <t>CAMILA ANDREA PERDOMO LUQUE</t>
  </si>
  <si>
    <t>https://community.secop.gov.co/Public/Tendering/OpportunityDetail/Index?noticeUID=CO1.NTC.7670958&amp;isFromPublicArea=True&amp;isModal=true&amp;asPopupView=true</t>
  </si>
  <si>
    <t>ANT-CPS-20253475</t>
  </si>
  <si>
    <t>JUAN DAVID NARVAEZ LOPEZ</t>
  </si>
  <si>
    <t>https://community.secop.gov.co/Public/Tendering/OpportunityDetail/Index?noticeUID=CO1.NTC.7671584&amp;isFromPublicArea=True&amp;isModal=true&amp;asPopupView=true</t>
  </si>
  <si>
    <t>ANT-CPS-20253476</t>
  </si>
  <si>
    <t>ESTEFANÍA CASTAÑEDA MONTERO</t>
  </si>
  <si>
    <t>https://community.secop.gov.co/Public/Tendering/OpportunityDetail/Index?noticeUID=CO1.NTC.7670990&amp;isFromPublicArea=True&amp;isModal=true&amp;asPopupView=true</t>
  </si>
  <si>
    <t>ANT-CPS-20253477</t>
  </si>
  <si>
    <t>DANIELA LAZARO LOPEZ</t>
  </si>
  <si>
    <t>https://community.secop.gov.co/Public/Tendering/OpportunityDetail/Index?noticeUID=CO1.NTC.7671586&amp;isFromPublicArea=True&amp;isModal=true&amp;asPopupView=true</t>
  </si>
  <si>
    <t>ANT-CPS-20253478</t>
  </si>
  <si>
    <t>DANIELA CUELLAR CARDOZO</t>
  </si>
  <si>
    <t>https://community.secop.gov.co/Public/Tendering/OpportunityDetail/Index?noticeUID=CO1.NTC.7671516&amp;isFromPublicArea=True&amp;isModal=true&amp;asPopupView=true</t>
  </si>
  <si>
    <t>ANT-CPS-20253479</t>
  </si>
  <si>
    <t>ANA NATALIA GARCIA MANOSALVA</t>
  </si>
  <si>
    <t>https://community.secop.gov.co/Public/Tendering/OpportunityDetail/Index?noticeUID=CO1.NTC.7672249&amp;isFromPublicArea=True&amp;isModal=true&amp;asPopupView=true</t>
  </si>
  <si>
    <t>ANT-CPS-20253480</t>
  </si>
  <si>
    <t>VIANEY CUBIDES ACOSTA</t>
  </si>
  <si>
    <t>https://community.secop.gov.co/Public/Tendering/OpportunityDetail/Index?noticeUID=CO1.NTC.7679401&amp;isFromPublicArea=True&amp;isModal=true&amp;asPopupView=true</t>
  </si>
  <si>
    <t>ANT-CPS-20253481</t>
  </si>
  <si>
    <t>LEIDY CRISTINA BOHORQUEZ SAENZ</t>
  </si>
  <si>
    <t>https://community.secop.gov.co/Public/Tendering/OpportunityDetail/Index?noticeUID=CO1.NTC.7673836&amp;isFromPublicArea=True&amp;isModal=true&amp;asPopupView=true</t>
  </si>
  <si>
    <t>ANT-CPS-20253482</t>
  </si>
  <si>
    <t>SANLY YOJANA BRICEÑO PINEDA</t>
  </si>
  <si>
    <t>https://community.secop.gov.co/Public/Tendering/OpportunityDetail/Index?noticeUID=CO1.NTC.7674100&amp;isFromPublicArea=True&amp;isModal=true&amp;asPopupView=true</t>
  </si>
  <si>
    <t>ANT-CPS-20253483</t>
  </si>
  <si>
    <t>GERMAN ANDRES PINEDA BAQUERO</t>
  </si>
  <si>
    <t>https://community.secop.gov.co/Public/Tendering/OpportunityDetail/Index?noticeUID=CO1.NTC.7672979&amp;isFromPublicArea=True&amp;isModal=true&amp;asPopupView=true</t>
  </si>
  <si>
    <t>ANT-CPS-20253484</t>
  </si>
  <si>
    <t>CARLOS JULIO MAYORGA CONTRERAS</t>
  </si>
  <si>
    <t>https://community.secop.gov.co/Public/Tendering/OpportunityDetail/Index?noticeUID=CO1.NTC.7673757&amp;isFromPublicArea=True&amp;isModal=true&amp;asPopupView=true</t>
  </si>
  <si>
    <t>ANT-CPS-20253485</t>
  </si>
  <si>
    <t>ANDRES ALFONSO GONZALEZ HERNANDEZ</t>
  </si>
  <si>
    <t>https://community.secop.gov.co/Public/Tendering/OpportunityDetail/Index?noticeUID=CO1.NTC.7673421&amp;isFromPublicArea=True&amp;isModal=true&amp;asPopupView=true</t>
  </si>
  <si>
    <t>ANT-CPS-20253486</t>
  </si>
  <si>
    <t>ROLAN ENRIQUE GUZMAN DIAZ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</si>
  <si>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</si>
  <si>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https://community.secop.gov.co/Public/Tendering/OpportunityDetail/Index?noticeUID=CO1.NTC.7672820&amp;isFromPublicArea=True&amp;isModal=true&amp;asPopupView=true</t>
  </si>
  <si>
    <t>ANT-CPS-20253487</t>
  </si>
  <si>
    <t>ALEX FERNANDO HOYOS MUÑOZ</t>
  </si>
  <si>
    <t>https://community.secop.gov.co/Public/Tendering/OpportunityDetail/Index?noticeUID=CO1.NTC.7679305&amp;isFromPublicArea=True&amp;isModal=true&amp;asPopupView=true</t>
  </si>
  <si>
    <t>ANT-CPS-20253488</t>
  </si>
  <si>
    <t>JOHN MICHEL GUANEME RODRIGUEZ</t>
  </si>
  <si>
    <t>https://community.secop.gov.co/Public/Tendering/OpportunityDetail/Index?noticeUID=CO1.NTC.7673179&amp;isFromPublicArea=True&amp;isModal=true&amp;asPopupView=true</t>
  </si>
  <si>
    <t>ANT-CPS-20253489</t>
  </si>
  <si>
    <t>JIMMY ALEXANDER MENDEZ HOYOS</t>
  </si>
  <si>
    <t>https://community.secop.gov.co/Public/Tendering/OpportunityDetail/Index?noticeUID=CO1.NTC.7687159&amp;isFromPublicArea=True&amp;isModal=true&amp;asPopupView=true</t>
  </si>
  <si>
    <t>ANT-CPS-20253490</t>
  </si>
  <si>
    <t>KELLY KATERINE QUINTERO BUENO</t>
  </si>
  <si>
    <t>https://community.secop.gov.co/Public/Tendering/OpportunityDetail/Index?noticeUID=CO1.NTC.7677302&amp;isFromPublicArea=True&amp;isModal=true&amp;asPopupView=true</t>
  </si>
  <si>
    <t>ANT-CPS-20253491</t>
  </si>
  <si>
    <t>DIEGO FERNANDO LOPEZ GARCIA</t>
  </si>
  <si>
    <t>https://community.secop.gov.co/Public/Tendering/OpportunityDetail/Index?noticeUID=CO1.NTC.7675530&amp;isFromPublicArea=True&amp;isModal=true&amp;asPopupView=true</t>
  </si>
  <si>
    <t>ANT-CPS-20253492</t>
  </si>
  <si>
    <t>https://community.secop.gov.co/Public/Tendering/OpportunityDetail/Index?noticeUID=CO1.NTC.7675185&amp;isFromPublicArea=True&amp;isModal=true&amp;asPopupView=true</t>
  </si>
  <si>
    <t>ANT-CPS-20253493</t>
  </si>
  <si>
    <t>MAURICIO BEJARANO FRANCO</t>
  </si>
  <si>
    <t>https://community.secop.gov.co/Public/Tendering/OpportunityDetail/Index?noticeUID=CO1.NTC.7675614&amp;isFromPublicArea=True&amp;isModal=true&amp;asPopupView=true</t>
  </si>
  <si>
    <t>ANT-CPS-20253495</t>
  </si>
  <si>
    <t>PAOLA ANDREA GALINDO CEPEDA</t>
  </si>
  <si>
    <t>https://community.secop.gov.co/Public/Tendering/OpportunityDetail/Index?noticeUID=CO1.NTC.7684110&amp;isFromPublicArea=True&amp;isModal=true&amp;asPopupView=true</t>
  </si>
  <si>
    <t>ANT-CPS-20253496</t>
  </si>
  <si>
    <t>JUAN YOVANNY GOMEZ SALAZAR</t>
  </si>
  <si>
    <t>https://community.secop.gov.co/Public/Tendering/OpportunityDetail/Index?noticeUID=CO1.NTC.7676982&amp;isFromPublicArea=True&amp;isModal=true&amp;asPopupView=true</t>
  </si>
  <si>
    <t>ANT-CPS-20253497</t>
  </si>
  <si>
    <t>LEIDY YURANY CARDOZO GUALTEROS</t>
  </si>
  <si>
    <t>https://community.secop.gov.co/Public/Tendering/OpportunityDetail/Index?noticeUID=CO1.NTC.7677064&amp;isFromPublicArea=True&amp;isModal=true&amp;asPopupView=true</t>
  </si>
  <si>
    <t>ANT-CPS-20253498</t>
  </si>
  <si>
    <t>AIRO ANDRES CUBILLOS VALLEJO</t>
  </si>
  <si>
    <t>https://community.secop.gov.co/Public/Tendering/OpportunityDetail/Index?noticeUID=CO1.NTC.7677273&amp;isFromPublicArea=True&amp;isModal=true&amp;asPopupView=true</t>
  </si>
  <si>
    <t>ANT-CPS-20253499</t>
  </si>
  <si>
    <t>JUAN DAVID PARRADO HERNANDEZ</t>
  </si>
  <si>
    <t>https://community.secop.gov.co/Public/Tendering/OpportunityDetail/Index?noticeUID=CO1.NTC.7689551&amp;isFromPublicArea=True&amp;isModal=true&amp;asPopupView=true</t>
  </si>
  <si>
    <t>ANT-CPS-20253500</t>
  </si>
  <si>
    <t>ANDRES MAURICIO CAMACHO MONTEALEGRE</t>
  </si>
  <si>
    <t>https://community.secop.gov.co/Public/Tendering/OpportunityDetail/Index?noticeUID=CO1.NTC.7689579&amp;isFromPublicArea=True&amp;isModal=true&amp;asPopupView=true</t>
  </si>
  <si>
    <t>ANT-CPS-20253501</t>
  </si>
  <si>
    <t>GISELLE PAOLA BARBOSA HURTADO</t>
  </si>
  <si>
    <t>https://community.secop.gov.co/Public/Tendering/OpportunityDetail/Index?noticeUID=CO1.NTC.7689843&amp;isFromPublicArea=True&amp;isModal=true&amp;asPopupView=true</t>
  </si>
  <si>
    <t>ANT-CPS-20253502</t>
  </si>
  <si>
    <t>ELIANA MARCELA RAMIREZ MARTINEZ</t>
  </si>
  <si>
    <t>https://community.secop.gov.co/Public/Tendering/OpportunityDetail/Index?noticeUID=CO1.NTC.7689761&amp;isFromPublicArea=True&amp;isModal=true&amp;asPopupView=true</t>
  </si>
  <si>
    <t>ANT-CPS-20253503</t>
  </si>
  <si>
    <t>WILLIAM ESCOBAR DIAZ</t>
  </si>
  <si>
    <t>https://community.secop.gov.co/Public/Tendering/OpportunityDetail/Index?noticeUID=CO1.NTC.7689817&amp;isFromPublicArea=True&amp;isModal=true&amp;asPopupView=true</t>
  </si>
  <si>
    <t>ANT-CPS-20253504</t>
  </si>
  <si>
    <t>JORGE ELIECER ARIZA CONTRERAS</t>
  </si>
  <si>
    <t>https://community.secop.gov.co/Public/Tendering/OpportunityDetail/Index?noticeUID=CO1.NTC.7681249&amp;isFromPublicArea=True&amp;isModal=true&amp;asPopupView=true</t>
  </si>
  <si>
    <t>ANT-CPS-20253505</t>
  </si>
  <si>
    <t>AIDA MILENA JIMENEZ ARIAS</t>
  </si>
  <si>
    <t>https://community.secop.gov.co/Public/Tendering/OpportunityDetail/Index?noticeUID=CO1.NTC.7681579&amp;isFromPublicArea=True&amp;isModal=true&amp;asPopupView=true</t>
  </si>
  <si>
    <t>ANT-CPS-20253506</t>
  </si>
  <si>
    <t>MAIRA ALEJANDRA CARDOZO GUALTEROS</t>
  </si>
  <si>
    <t>https://community.secop.gov.co/Public/Tendering/OpportunityDetail/Index?noticeUID=CO1.NTC.7686434&amp;isFromPublicArea=True&amp;isModal=true&amp;asPopupView=true</t>
  </si>
  <si>
    <t>ANT-CPS-20253507</t>
  </si>
  <si>
    <t>FRANK MAURICIO GARDEAZABAL FERNANDEZ</t>
  </si>
  <si>
    <t>https://community.secop.gov.co/Public/Tendering/OpportunityDetail/Index?noticeUID=CO1.NTC.7681607&amp;isFromPublicArea=True&amp;isModal=true&amp;asPopupView=true</t>
  </si>
  <si>
    <t>ANT-CPS-20253508</t>
  </si>
  <si>
    <t>FERNANDO VALENCIA NUÑEZ</t>
  </si>
  <si>
    <t>https://community.secop.gov.co/Public/Tendering/OpportunityDetail/Index?noticeUID=CO1.NTC.7683220&amp;isFromPublicArea=True&amp;isModal=true&amp;asPopupView=true</t>
  </si>
  <si>
    <t>ANT-CPS-20253509</t>
  </si>
  <si>
    <t>JAIRO LUIS CUETO OSPINO</t>
  </si>
  <si>
    <t>https://community.secop.gov.co/Public/Tendering/OpportunityDetail/Index?noticeUID=CO1.NTC.7682506&amp;isFromPublicArea=True&amp;isModal=true&amp;asPopupView=true</t>
  </si>
  <si>
    <t>ANT-CPS-20253510</t>
  </si>
  <si>
    <t>CESAR AUGUSTO BEJARANO BONILLA</t>
  </si>
  <si>
    <t>https://community.secop.gov.co/Public/Tendering/OpportunityDetail/Index?noticeUID=CO1.NTC.7695061&amp;isFromPublicArea=True&amp;isModal=False</t>
  </si>
  <si>
    <t>ANT-CPS-20253511</t>
  </si>
  <si>
    <t>JHONATHAN QUINTERO VILLADA</t>
  </si>
  <si>
    <t>https://community.secop.gov.co/Public/Tendering/OpportunityDetail/Index?noticeUID=CO1.NTC.7682850&amp;isFromPublicArea=True&amp;isModal=true&amp;asPopupView=true</t>
  </si>
  <si>
    <t>ANT-CPS-20253512</t>
  </si>
  <si>
    <t>MANUELA DIAZ GONZALEZ</t>
  </si>
  <si>
    <t>https://community.secop.gov.co/Public/Tendering/OpportunityDetail/Index?noticeUID=CO1.NTC.7683242&amp;isFromPublicArea=True&amp;isModal=true&amp;asPopupView=true</t>
  </si>
  <si>
    <t>ANT-CPS-20253513</t>
  </si>
  <si>
    <t>JUAN MARTIN QUINTERO QUINTERO</t>
  </si>
  <si>
    <t>https://community.secop.gov.co/Public/Tendering/OpportunityDetail/Index?noticeUID=CO1.NTC.7683703&amp;isFromPublicArea=True&amp;isModal=true&amp;asPopupView=true</t>
  </si>
  <si>
    <t>ANT-CPS-20253514</t>
  </si>
  <si>
    <t>MARIO ALFONSO COLORADO FRANCO</t>
  </si>
  <si>
    <t>https://community.secop.gov.co/Public/Tendering/OpportunityDetail/Index?noticeUID=CO1.NTC.7685552&amp;isFromPublicArea=True&amp;isModal=true&amp;asPopupView=true</t>
  </si>
  <si>
    <t>ANT-CPS-20253515</t>
  </si>
  <si>
    <t>JORGE ANDRES CARO VILLAR</t>
  </si>
  <si>
    <t>https://community.secop.gov.co/Public/Tendering/OpportunityDetail/Index?noticeUID=CO1.NTC.7683317&amp;isFromPublicArea=True&amp;isModal=true&amp;asPopupView=true</t>
  </si>
  <si>
    <t>ANT-CPS-20253516</t>
  </si>
  <si>
    <t>JUAN DANIEL LOPEZ SOTELO</t>
  </si>
  <si>
    <t>https://community.secop.gov.co/Public/Tendering/OpportunityDetail/Index?noticeUID=CO1.NTC.7688935&amp;isFromPublicArea=True&amp;isModal=true&amp;asPopupView=true</t>
  </si>
  <si>
    <t>ANT-CPS-20253517</t>
  </si>
  <si>
    <t>RODRIGO PUERTAS MURCIA</t>
  </si>
  <si>
    <t>https://community.secop.gov.co/Public/Tendering/OpportunityDetail/Index?noticeUID=CO1.NTC.7688971&amp;isFromPublicArea=True&amp;isModal=true&amp;asPopupView=true</t>
  </si>
  <si>
    <t>ANT-CPS-20253518</t>
  </si>
  <si>
    <t>LAURA JULIETH ZAMUDIO ARIAS</t>
  </si>
  <si>
    <t>https://community.secop.gov.co/Public/Tendering/OpportunityDetail/Index?noticeUID=CO1.NTC.7683753&amp;isFromPublicArea=True&amp;isModal=true&amp;asPopupView=true</t>
  </si>
  <si>
    <t>ANT-CPS-20253519</t>
  </si>
  <si>
    <t>EVELIS PATRICIA PADILLA ARIZA</t>
  </si>
  <si>
    <t>https://community.secop.gov.co/Public/Tendering/OpportunityDetail/Index?noticeUID=CO1.NTC.7683139&amp;isFromPublicArea=True&amp;isModal=true&amp;asPopupView=true</t>
  </si>
  <si>
    <t>ANT-CPS-20253520</t>
  </si>
  <si>
    <t>THALIA DAYANA FONSECA ALONSO</t>
  </si>
  <si>
    <t>https://community.secop.gov.co/Public/Tendering/OpportunityDetail/Index?noticeUID=CO1.NTC.7682940&amp;isFromPublicArea=True&amp;isModal=true&amp;asPopupView=true</t>
  </si>
  <si>
    <t>ANT-CPS-20253521</t>
  </si>
  <si>
    <t>LILIANA MARIA TEJADA CACERES</t>
  </si>
  <si>
    <t>https://community.secop.gov.co/Public/Tendering/OpportunityDetail/Index?noticeUID=CO1.NTC.7683366&amp;isFromPublicArea=True&amp;isModal=true&amp;asPopupView=true</t>
  </si>
  <si>
    <t>ANT-CPS-20253522</t>
  </si>
  <si>
    <t>DIANA MARCELA GUERRA ARANA</t>
  </si>
  <si>
    <t>https://community.secop.gov.co/Public/Tendering/OpportunityDetail/Index?noticeUID=CO1.NTC.7684119&amp;isFromPublicArea=True&amp;isModal=true&amp;asPopupView=true</t>
  </si>
  <si>
    <t>ANT-CPS-20253523</t>
  </si>
  <si>
    <t>ANDRES FELIPE MEDINA GUZMAN</t>
  </si>
  <si>
    <t>https://community.secop.gov.co/Public/Tendering/OpportunityDetail/Index?noticeUID=CO1.NTC.7682873&amp;isFromPublicArea=True&amp;isModal=true&amp;asPopupView=true</t>
  </si>
  <si>
    <t>ANT-CPS-20253524</t>
  </si>
  <si>
    <t>NATALIA FRANCO LIZARAZO</t>
  </si>
  <si>
    <t>https://community.secop.gov.co/Public/Tendering/OpportunityDetail/Index?noticeUID=CO1.NTC.7683175&amp;isFromPublicArea=True&amp;isModal=true&amp;asPopupView=true</t>
  </si>
  <si>
    <t>ANT-CPS-20253525</t>
  </si>
  <si>
    <t>EDNA PAOLA BECERRA ESPAÑOL</t>
  </si>
  <si>
    <t>https://community.secop.gov.co/Public/Tendering/OpportunityDetail/Index?noticeUID=CO1.NTC.7683806&amp;isFromPublicArea=True&amp;isModal=true&amp;asPopupView=true</t>
  </si>
  <si>
    <t>ANT-CPS-20253526</t>
  </si>
  <si>
    <t>CARLOS FABIAN AVILA LOPEZ</t>
  </si>
  <si>
    <t>https://community.secop.gov.co/Public/Tendering/OpportunityDetail/Index?noticeUID=CO1.NTC.7684218&amp;isFromPublicArea=True&amp;isModal=true&amp;asPopupView=true</t>
  </si>
  <si>
    <t>ANT-CPS-20253527</t>
  </si>
  <si>
    <t>MARIA FERNANDA ACEVEDO TORRES</t>
  </si>
  <si>
    <t>https://community.secop.gov.co/Public/Tendering/OpportunityDetail/Index?noticeUID=CO1.NTC.7690422&amp;isFromPublicArea=True&amp;isModal=true&amp;asPopupView=true</t>
  </si>
  <si>
    <t>ANT-CPS-20253528</t>
  </si>
  <si>
    <t>CARLOS ALBERTO ROJAS</t>
  </si>
  <si>
    <t>https://community.secop.gov.co/Public/Tendering/OpportunityDetail/Index?noticeUID=CO1.NTC.7683165&amp;isFromPublicArea=True&amp;isModal=true&amp;asPopupView=true</t>
  </si>
  <si>
    <t>ANT-CPS-20253529</t>
  </si>
  <si>
    <t>LAURA MILENA DUARTE NUÑEZ</t>
  </si>
  <si>
    <t>https://community.secop.gov.co/Public/Tendering/OpportunityDetail/Index?noticeUID=CO1.NTC.7684579&amp;isFromPublicArea=True&amp;isModal=true&amp;asPopupView=true</t>
  </si>
  <si>
    <t>ANT-CPS-20253530</t>
  </si>
  <si>
    <t>FABIAN SANTIAGO HERNANDEZ SILVA</t>
  </si>
  <si>
    <t>https://community.secop.gov.co/Public/Tendering/OpportunityDetail/Index?noticeUID=CO1.NTC.7685420&amp;isFromPublicArea=True&amp;isModal=true&amp;asPopupView=true</t>
  </si>
  <si>
    <t>ANT-CPS-20253531</t>
  </si>
  <si>
    <t>JUAN FERNANDO MORENO VASQUEZ</t>
  </si>
  <si>
    <t>https://community.secop.gov.co/Public/Tendering/OpportunityDetail/Index?noticeUID=CO1.NTC.7690631&amp;isFromPublicArea=True&amp;isModal=true&amp;asPopupView=true</t>
  </si>
  <si>
    <t>ANT-CPS-20253532</t>
  </si>
  <si>
    <t>JEISON DIAZ ROJAS</t>
  </si>
  <si>
    <t>https://community.secop.gov.co/Public/Tendering/OpportunityDetail/Index?noticeUID=CO1.NTC.7720977&amp;isFromPublicArea=True&amp;isModal=true&amp;asPopupView=true</t>
  </si>
  <si>
    <t>ANT-CPS-20253533</t>
  </si>
  <si>
    <t>LUISA FERNANDA NÚÑEZ SUAREZ</t>
  </si>
  <si>
    <t>https://community.secop.gov.co/Public/Tendering/OpportunityDetail/Index?noticeUID=CO1.NTC.7686529&amp;isFromPublicArea=True&amp;isModal=true&amp;asPopupView=true</t>
  </si>
  <si>
    <t>ANT-CPS-20253534</t>
  </si>
  <si>
    <t>SOAD MARGARITA NADER ORTEGA</t>
  </si>
  <si>
    <t>https://community.secop.gov.co/Public/Tendering/OpportunityDetail/Index?noticeUID=CO1.NTC.7720987&amp;isFromPublicArea=True&amp;isModal=true&amp;asPopupView=true</t>
  </si>
  <si>
    <t>ANT-CPS-20253535</t>
  </si>
  <si>
    <t>DIEGO ALEJANDRO CARRILLO CHAVEZ</t>
  </si>
  <si>
    <t>https://community.secop.gov.co/Public/Tendering/OpportunityDetail/Index?noticeUID=CO1.NTC.7685628&amp;isFromPublicArea=True&amp;isModal=true&amp;asPopupView=true</t>
  </si>
  <si>
    <t>ANT-CPS-20253536</t>
  </si>
  <si>
    <t>PAULA NATALIA GOMEZ HOLGUIN</t>
  </si>
  <si>
    <t>https://community.secop.gov.co/Public/Tendering/OpportunityDetail/Index?noticeUID=CO1.NTC.7690707&amp;isFromPublicArea=True&amp;isModal=true&amp;asPopupView=true</t>
  </si>
  <si>
    <t>ANT-CPS-20253537</t>
  </si>
  <si>
    <t>ANGIE TATIANA PEÑA ASCANIO</t>
  </si>
  <si>
    <t>https://community.secop.gov.co/Public/Tendering/OpportunityDetail/Index?noticeUID=CO1.NTC.7685960&amp;isFromPublicArea=True&amp;isModal=true&amp;asPopupView=true</t>
  </si>
  <si>
    <t>ANT-CPS-20253538</t>
  </si>
  <si>
    <t>JORGE ALBERTO VARGAS AVILA</t>
  </si>
  <si>
    <t>https://community.secop.gov.co/Public/Tendering/OpportunityDetail/Index?noticeUID=CO1.NTC.7685323&amp;isFromPublicArea=True&amp;isModal=true&amp;asPopupView=true</t>
  </si>
  <si>
    <t>ANT-CPS-20253539</t>
  </si>
  <si>
    <t>OMAR DANILO ANGEL PARDO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</si>
  <si>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t>
  </si>
  <si>
    <t>https://community.secop.gov.co/Public/Tendering/OpportunityDetail/Index?noticeUID=CO1.NTC.7685668&amp;isFromPublicArea=True&amp;isModal=true&amp;asPopupView=true</t>
  </si>
  <si>
    <t>ANT-CPS-20253540</t>
  </si>
  <si>
    <t>NICOLAS RODRIGUEZ ROA</t>
  </si>
  <si>
    <t>https://community.secop.gov.co/Public/Tendering/OpportunityDetail/Index?noticeUID=CO1.NTC.7687515&amp;isFromPublicArea=True&amp;isModal=true&amp;asPopupView=true</t>
  </si>
  <si>
    <t>ANT-CPS-20253541</t>
  </si>
  <si>
    <t>ENA ROCIO BARBUDO MORALES</t>
  </si>
  <si>
    <t>https://community.secop.gov.co/Public/Tendering/OpportunityDetail/Index?noticeUID=CO1.NTC.7685860&amp;isFromPublicArea=True&amp;isModal=true&amp;asPopupView=true</t>
  </si>
  <si>
    <t>ANT-CPS-20253542</t>
  </si>
  <si>
    <t>DIANA VIVIANA RODRIGUEZ PEÑA</t>
  </si>
  <si>
    <t>https://community.secop.gov.co/Public/Tendering/OpportunityDetail/Index?noticeUID=CO1.NTC.7685479&amp;isFromPublicArea=True&amp;isModal=true&amp;asPopupView=true</t>
  </si>
  <si>
    <t>ANT-CPS-20253543</t>
  </si>
  <si>
    <t>ERIKA ANDREA CALVO ASCANIO</t>
  </si>
  <si>
    <t>https://community.secop.gov.co/Public/Tendering/OpportunityDetail/Index?noticeUID=CO1.NTC.7687593&amp;isFromPublicArea=True&amp;isModal=true&amp;asPopupView=true</t>
  </si>
  <si>
    <t>ANT-CPS-20253544</t>
  </si>
  <si>
    <t>GINETH DAYANA RIZO ORTIZ</t>
  </si>
  <si>
    <t>https://community.secop.gov.co/Public/Tendering/OpportunityDetail/Index?noticeUID=CO1.NTC.7688227&amp;isFromPublicArea=True&amp;isModal=true&amp;asPopupView=true</t>
  </si>
  <si>
    <t>ANT-CPS-20253545</t>
  </si>
  <si>
    <t>ANGELICA MARIA ADAME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</si>
  <si>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</si>
  <si>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https://community.secop.gov.co/Public/Tendering/OpportunityDetail/Index?noticeUID=CO1.NTC.7686403&amp;isFromPublicArea=True&amp;isModal=true&amp;asPopupView=true</t>
  </si>
  <si>
    <t>ANT-CPS-20253546</t>
  </si>
  <si>
    <t>MARIA JULIANA MOLANO GALINDEZ</t>
  </si>
  <si>
    <t>https://community.secop.gov.co/Public/Tendering/OpportunityDetail/Index?noticeUID=CO1.NTC.7689963&amp;isFromPublicArea=True&amp;isModal=true&amp;asPopupView=true</t>
  </si>
  <si>
    <t>ANT-CPS-20253547</t>
  </si>
  <si>
    <t>WILLIAM DAVID SAAVEDRA RODRIGUEZ</t>
  </si>
  <si>
    <t>https://community.secop.gov.co/Public/Tendering/OpportunityDetail/Index?noticeUID=CO1.NTC.7693614&amp;isFromPublicArea=True&amp;isModal=true&amp;asPopupView=true</t>
  </si>
  <si>
    <t>ANT-CPS-20253548</t>
  </si>
  <si>
    <t>RAFAEL ENRIQUE JULIO VENECIA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</si>
  <si>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</si>
  <si>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https://community.secop.gov.co/Public/Tendering/OpportunityDetail/Index?noticeUID=CO1.NTC.7691746&amp;isFromPublicArea=True&amp;isModal=true&amp;asPopupView=true</t>
  </si>
  <si>
    <t>ANT-CPS-20253549</t>
  </si>
  <si>
    <t>ANA MARIA GRISALES OSORIO</t>
  </si>
  <si>
    <t>https://community.secop.gov.co/Public/Tendering/OpportunityDetail/Index?noticeUID=CO1.NTC.7688427&amp;isFromPublicArea=True&amp;isModal=true&amp;asPopupView=true</t>
  </si>
  <si>
    <t>ANT-CPS-20253550</t>
  </si>
  <si>
    <t>YEYDI SAMIRA MEDINA QUIRA</t>
  </si>
  <si>
    <t>https://community.secop.gov.co/Public/Tendering/OpportunityDetail/Index?noticeUID=CO1.NTC.7688250&amp;isFromPublicArea=True&amp;isModal=true&amp;asPopupView=true</t>
  </si>
  <si>
    <t>ANT-CPS-20253551</t>
  </si>
  <si>
    <t>LEIDY MARCELA TREJO PORTILLA</t>
  </si>
  <si>
    <t>PRESTAR SERVICIOS PROFESIONALES PARA EL DESARROLLO DE LAS ACTIVIDADES DESIGNADAS DENTRO DE LA MISIONALIDAD DE LA AGENCIA  ACIONAL DE TIERRAS EN LAS UNIDADES DE GESTIÓN TERRITORIAL EN EL MARCO DE LA REFORMA RURAL INTEGRAL</t>
  </si>
  <si>
    <t>https://community.secop.gov.co/Public/Tendering/OpportunityDetail/Index?noticeUID=CO1.NTC.7691148&amp;isFromPublicArea=True&amp;isModal=true&amp;asPopupView=true</t>
  </si>
  <si>
    <t>ANT-CPS-20253552</t>
  </si>
  <si>
    <t>DAIRA ALICIA DEL PILAR CUARAN CUARAN</t>
  </si>
  <si>
    <t>https://community.secop.gov.co/Public/Tendering/OpportunityDetail/Index?noticeUID=CO1.NTC.7691607&amp;isFromPublicArea=True&amp;isModal=true&amp;asPopupView=true</t>
  </si>
  <si>
    <t>ANT-CPS-20253553</t>
  </si>
  <si>
    <t>DARWIN FAVIAN PINZON GARZON</t>
  </si>
  <si>
    <t>https://community.secop.gov.co/Public/Tendering/OpportunityDetail/Index?noticeUID=CO1.NTC.7691688&amp;isFromPublicArea=True&amp;isModal=true&amp;asPopupView=true</t>
  </si>
  <si>
    <t>ANT-CPS-20253554</t>
  </si>
  <si>
    <t>DANIEL GUILLERMO GAMBOA CAÑON</t>
  </si>
  <si>
    <t>PRESTAR SERVICIOS PROFESIONALES EN EL ACOMPAÑAMIENT O, APOYO Y EJECUCIÓN DE LAS ACTIVIDADES DERIVADAS DE LOS PROYECTOS, REQUERIMIENTOS Y TRÁMITES EN EL MARCO DE LAS FUNCIONES ASIGNADAS A LA SUBDIRECCIÓN DE SEGURIDAD JURÍDICA</t>
  </si>
  <si>
    <t>https://community.secop.gov.co/Public/Tendering/OpportunityDetail/Index?noticeUID=CO1.NTC.7695806&amp;isFromPublicArea=True&amp;isModal=true&amp;asPopupView=true</t>
  </si>
  <si>
    <t>ANT-CPS-20253555</t>
  </si>
  <si>
    <t>DANIEL GONZALEZ MUNERA</t>
  </si>
  <si>
    <t>PRESTACION DE SERVICIOS DE APOYO A LA GESTIÓN PARA EL ACOMPAÑAMIENTO DE ACCIONES DE FORTALECIMIENTO Y RELACIONAMIENTO CON LAS ORGANIZACIONES RURALES, EN EL MARCO DE LA POLITICA DE ORDENAMIENTO SOCIAL DE LA PROPIEDAD RURAL  </t>
  </si>
  <si>
    <t>https://community.secop.gov.co/Public/Tendering/OpportunityDetail/Index?noticeUID=CO1.NTC.7687645&amp;isFromPublicArea=True&amp;isModal=true&amp;asPopupView=true</t>
  </si>
  <si>
    <t>ANT-CPS-20253556</t>
  </si>
  <si>
    <t>JULIÁN HERNANDO CLAVIJO ANGARITA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</si>
  <si>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</si>
  <si>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https://community.secop.gov.co/Public/Tendering/OpportunityDetail/Index?noticeUID=CO1.NTC.7703716&amp;isFromPublicArea=True&amp;isModal=true&amp;asPopupView=true</t>
  </si>
  <si>
    <t>ANT-CPS-20253557</t>
  </si>
  <si>
    <t>YULI PAOLA PRADO VIQUE</t>
  </si>
  <si>
    <t>https://community.secop.gov.co/Public/Tendering/OpportunityDetail/Index?noticeUID=CO1.NTC.7689578&amp;isFromPublicArea=True&amp;isModal=true&amp;asPopupView=true</t>
  </si>
  <si>
    <t>ANT-CPS-20253558</t>
  </si>
  <si>
    <t>LUISA FERNANDA CEPEDA BENITEZ</t>
  </si>
  <si>
    <t>https://community.secop.gov.co/Public/Tendering/OpportunityDetail/Index?noticeUID=CO1.NTC.7689584&amp;isFromPublicArea=True&amp;isModal=true&amp;asPopupView=true</t>
  </si>
  <si>
    <t>ANT-CPS-20253559</t>
  </si>
  <si>
    <t>ROSARITH MONTES TRESPALACIOS</t>
  </si>
  <si>
    <t>https://community.secop.gov.co/Public/Tendering/OpportunityDetail/Index?noticeUID=CO1.NTC.7693600&amp;isFromPublicArea=True&amp;isModal=true&amp;asPopupView=true</t>
  </si>
  <si>
    <t>ANT-CPS-20253560</t>
  </si>
  <si>
    <t>JUAN CAMILO MUÑOZ RODRIGUEZ</t>
  </si>
  <si>
    <t>https://community.secop.gov.co/Public/Tendering/OpportunityDetail/Index?noticeUID=CO1.NTC.7704129&amp;isFromPublicArea=True&amp;isModal=true&amp;asPopupView=true</t>
  </si>
  <si>
    <t>ANT-CPS-20253561</t>
  </si>
  <si>
    <t>LUIS ENRIQUE MANJARRES SEOHANES</t>
  </si>
  <si>
    <t>https://community.secop.gov.co/Public/Tendering/OpportunityDetail/Index?noticeUID=CO1.NTC.7688503&amp;isFromPublicArea=True&amp;isModal=true&amp;asPopupView=true</t>
  </si>
  <si>
    <t>ANT-CPS-20253562</t>
  </si>
  <si>
    <t>GLADYS HERRERA AGUDELO</t>
  </si>
  <si>
    <t>https://community.secop.gov.co/Public/Tendering/OpportunityDetail/Index?noticeUID=CO1.NTC.7692804&amp;isFromPublicArea=True&amp;isModal=true&amp;asPopupView=true</t>
  </si>
  <si>
    <t>ANT-CPS-20253563</t>
  </si>
  <si>
    <t>JHON SEBASTIAN CHARFUELAN MEJIA</t>
  </si>
  <si>
    <t>https://community.secop.gov.co/Public/Tendering/OpportunityDetail/Index?noticeUID=CO1.NTC.7689269&amp;isFromPublicArea=True&amp;isModal=true&amp;asPopupView=true</t>
  </si>
  <si>
    <t>ANT-CPS-20253564</t>
  </si>
  <si>
    <t>LUCAS VIVERO VELEZ</t>
  </si>
  <si>
    <t>https://community.secop.gov.co/Public/Tendering/OpportunityDetail/Index?noticeUID=CO1.NTC.7689292&amp;isFromPublicArea=True&amp;isModal=true&amp;asPopupView=true</t>
  </si>
  <si>
    <t>ANT-CPS-20253565</t>
  </si>
  <si>
    <t>DUBERNEY PARODI PEREIRA</t>
  </si>
  <si>
    <t>https://community.secop.gov.co/Public/Tendering/OpportunityDetail/Index?noticeUID=CO1.NTC.7689295&amp;isFromPublicArea=True&amp;isModal=true&amp;asPopupView=true</t>
  </si>
  <si>
    <t>ANT-CPS-20253566</t>
  </si>
  <si>
    <t>NESTOR FABIO MONTILLA SANCHEZ</t>
  </si>
  <si>
    <t>https://community.secop.gov.co/Public/Tendering/OpportunityDetail/Index?noticeUID=CO1.NTC.7689528&amp;isFromPublicArea=True&amp;isModal=true&amp;asPopupView=true</t>
  </si>
  <si>
    <t>ANT-CPS-20253567</t>
  </si>
  <si>
    <t>LAUREANO ALBERTO HERNANDEZ GARAY</t>
  </si>
  <si>
    <t>https://community.secop.gov.co/Public/Tendering/OpportunityDetail/Index?noticeUID=CO1.NTC.7689536&amp;isFromPublicArea=True&amp;isModal=true&amp;asPopupView=true</t>
  </si>
  <si>
    <t>ANT-CPS-20253568</t>
  </si>
  <si>
    <t>SANDRA PATRICIA MENDEZ LOPEZ</t>
  </si>
  <si>
    <t>https://community.secop.gov.co/Public/Tendering/OpportunityDetail/Index?noticeUID=CO1.NTC.7689442&amp;isFromPublicArea=True&amp;isModal=true&amp;asPopupView=true</t>
  </si>
  <si>
    <t>ANT-CPS-20253570</t>
  </si>
  <si>
    <t>YANDRY YULIANA BANGUERO LASSO</t>
  </si>
  <si>
    <t>https://community.secop.gov.co/Public/Tendering/OpportunityDetail/Index?noticeUID=CO1.NTC.7690808&amp;isFromPublicArea=True&amp;isModal=true&amp;asPopupView=true</t>
  </si>
  <si>
    <t>ANT-CPS-20253571</t>
  </si>
  <si>
    <t>JHON ALIRIO VAQUIRO OLAYA</t>
  </si>
  <si>
    <t>PRESTAR SERVICIOS DE APOYO A LA GESTION PARA EL DESARROLLO DE LAS ACTIVIDADES DESIGNADAS DENTRO DE LA MISIONALIDAD DE LA AGENCIA NACIONAL DE TIERRAS EN LAS UNIDADES DE GESTIÓN TERRITORIAL EN EL MARCO DE LA REFORMA RURAL INTEGRAL.</t>
  </si>
  <si>
    <t>https://community.secop.gov.co/Public/Tendering/OpportunityDetail/Index?noticeUID=CO1.NTC.7691242&amp;isFromPublicArea=True&amp;isModal=true&amp;asPopupView=true</t>
  </si>
  <si>
    <t>ANT-CPS-20253572</t>
  </si>
  <si>
    <t>EDUARDO ENRIQUE FERRER PINEDA</t>
  </si>
  <si>
    <t>https://community.secop.gov.co/Public/Tendering/OpportunityDetail/Index?noticeUID=CO1.NTC.7691269&amp;isFromPublicArea=True&amp;isModal=true&amp;asPopupView=true</t>
  </si>
  <si>
    <t>ANT-CPS-20253573</t>
  </si>
  <si>
    <t>MATEO FELIPE GAITAN BUENAVENTURA</t>
  </si>
  <si>
    <t>https://community.secop.gov.co/Public/Tendering/OpportunityDetail/Index?noticeUID=CO1.NTC.7691642&amp;isFromPublicArea=True&amp;isModal=true&amp;asPopupView=true</t>
  </si>
  <si>
    <t>ANT-CPS-20253574</t>
  </si>
  <si>
    <t>MIRLEY JISSELY BADILLO MURILLO</t>
  </si>
  <si>
    <t>https://community.secop.gov.co/Public/Tendering/OpportunityDetail/Index?noticeUID=CO1.NTC.7694425&amp;isFromPublicArea=True&amp;isModal=true&amp;asPopupView=true</t>
  </si>
  <si>
    <t>ANT-CPS-20253575</t>
  </si>
  <si>
    <t>ROSA NATALIA GORDILLO VARGAS</t>
  </si>
  <si>
    <t>https://community.secop.gov.co/Public/Tendering/OpportunityDetail/Index?noticeUID=CO1.NTC.7691138&amp;isFromPublicArea=True&amp;isModal=true&amp;asPopupView=true</t>
  </si>
  <si>
    <t>ANT-CPS-20253576</t>
  </si>
  <si>
    <t>ANDRES FERNANDO PALACIOS PALACIOS</t>
  </si>
  <si>
    <t>https://community.secop.gov.co/Public/Tendering/OpportunityDetail/Index?noticeUID=CO1.NTC.7693783&amp;isFromPublicArea=True&amp;isModal=true&amp;asPopupView=true</t>
  </si>
  <si>
    <t>ANT-CPS-20253577</t>
  </si>
  <si>
    <t>CESAR AUGUSTO CASTRO ALVAREZ</t>
  </si>
  <si>
    <t>https://community.secop.gov.co/Public/Tendering/OpportunityDetail/Index?noticeUID=CO1.NTC.7694140&amp;isFromPublicArea=True&amp;isModal=true&amp;asPopupView=true</t>
  </si>
  <si>
    <t>ANT-CPS-20253578</t>
  </si>
  <si>
    <t>JHON FREDY RODRIGUEZ</t>
  </si>
  <si>
    <t>https://community.secop.gov.co/Public/Tendering/OpportunityDetail/Index?noticeUID=CO1.NTC.7694631&amp;isFromPublicArea=True&amp;isModal=true&amp;asPopupView=true</t>
  </si>
  <si>
    <t>ANT-CPS-20253579</t>
  </si>
  <si>
    <t>ROSSY ANGELICA CORDOBA MORENO</t>
  </si>
  <si>
    <t>https://community.secop.gov.co/Public/Tendering/OpportunityDetail/Index?noticeUID=CO1.NTC.7691122&amp;isFromPublicArea=True&amp;isModal=true&amp;asPopupView=true</t>
  </si>
  <si>
    <t>ANT-CPS-20253580</t>
  </si>
  <si>
    <t>GABRIEL ALEJANDRO DIAZ GIRALDO</t>
  </si>
  <si>
    <t>https://community.secop.gov.co/Public/Tendering/OpportunityDetail/Index?noticeUID=CO1.NTC.7694537&amp;isFromPublicArea=True&amp;isModal=true&amp;asPopupView=true</t>
  </si>
  <si>
    <t>ANT-CPS-20253581</t>
  </si>
  <si>
    <t>DIANA MARCELA AVIRAMA HERNANDEZ</t>
  </si>
  <si>
    <t>https://community.secop.gov.co/Public/Tendering/OpportunityDetail/Index?noticeUID=CO1.NTC.7692266&amp;isFromPublicArea=True&amp;isModal=true&amp;asPopupView=true</t>
  </si>
  <si>
    <t>ANT-CPS-20253582</t>
  </si>
  <si>
    <t>JEFRID MANUEL SUAREZ ULLOA</t>
  </si>
  <si>
    <t>https://community.secop.gov.co/Public/Tendering/OpportunityDetail/Index?noticeUID=CO1.NTC.7694865&amp;isFromPublicArea=True&amp;isModal=true&amp;asPopupView=true</t>
  </si>
  <si>
    <t>ANT-CPS-20253583</t>
  </si>
  <si>
    <t>CARLOS ALBERTO FERNANDEZ MARTINEZ</t>
  </si>
  <si>
    <t>https://community.secop.gov.co/Public/Tendering/OpportunityDetail/Index?noticeUID=CO1.NTC.7694662&amp;isFromPublicArea=True&amp;isModal=true&amp;asPopupView=true</t>
  </si>
  <si>
    <t>ANT-CPS-20253584</t>
  </si>
  <si>
    <t>YENISLEY RESTREPO ORTIZ</t>
  </si>
  <si>
    <t>https://community.secop.gov.co/Public/Tendering/OpportunityDetail/Index?noticeUID=CO1.NTC.7691527&amp;isFromPublicArea=True&amp;isModal=true&amp;asPopupView=true</t>
  </si>
  <si>
    <t>ANT-CPS-20253585</t>
  </si>
  <si>
    <t>CAMILA ANDREA RUIZ GONZALEZ</t>
  </si>
  <si>
    <t>https://community.secop.gov.co/Public/Tendering/OpportunityDetail/Index?noticeUID=CO1.NTC.7691505&amp;isFromPublicArea=True&amp;isModal=true&amp;asPopupView=true</t>
  </si>
  <si>
    <t>ANT-CPS-20253586</t>
  </si>
  <si>
    <t>LEISLI DEL PILAR OVIEDO SOTO</t>
  </si>
  <si>
    <t>https://community.secop.gov.co/Public/Tendering/OpportunityDetail/Index?noticeUID=CO1.NTC.7691636&amp;isFromPublicArea=True&amp;isModal=true&amp;asPopupView=true</t>
  </si>
  <si>
    <t>ANT-CPS-20253587</t>
  </si>
  <si>
    <t>LAURA XIMENA POVEDA CARDENAS</t>
  </si>
  <si>
    <t>https://community.secop.gov.co/Public/Tendering/OpportunityDetail/Index?noticeUID=CO1.NTC.7691582&amp;isFromPublicArea=True&amp;isModal=true&amp;asPopupView=true</t>
  </si>
  <si>
    <t>ANT-CPS-20253588</t>
  </si>
  <si>
    <t xml:space="preserve">LUZ CLEIDY RENTERIA MACHADO	</t>
  </si>
  <si>
    <t>https://community.secop.gov.co/Public/Tendering/OpportunityDetail/Index?noticeUID=CO1.NTC.7693469&amp;isFromPublicArea=True&amp;isModal=true&amp;asPopupView=true</t>
  </si>
  <si>
    <t>ANT-CPS-20253589</t>
  </si>
  <si>
    <t>PAULA ANDREA MEDINA ALZATE</t>
  </si>
  <si>
    <t>https://community.secop.gov.co/Public/Tendering/OpportunityDetail/Index?noticeUID=CO1.NTC.7693485&amp;isFromPublicArea=True&amp;isModal=true&amp;asPopupView=true</t>
  </si>
  <si>
    <t>ANT-CPS-20253590</t>
  </si>
  <si>
    <t>DAVID SANTIAGO BERNAL TORRES</t>
  </si>
  <si>
    <t>https://community.secop.gov.co/Public/Tendering/OpportunityDetail/Index?noticeUID=CO1.NTC.7693548&amp;isFromPublicArea=True&amp;isModal=true&amp;asPopupView=true</t>
  </si>
  <si>
    <t>ANT-CPS-20253591</t>
  </si>
  <si>
    <t>MARIELA GONZALEZ ROA</t>
  </si>
  <si>
    <t>https://community.secop.gov.co/Public/Tendering/OpportunityDetail/Index?noticeUID=CO1.NTC.7693722&amp;isFromPublicArea=True&amp;isModal=true&amp;asPopupView=true</t>
  </si>
  <si>
    <t>ANT-CPS-20253592</t>
  </si>
  <si>
    <t>BRAYAN JOSE SALAMANCA HERRERA</t>
  </si>
  <si>
    <t>https://community.secop.gov.co/Public/Tendering/OpportunityDetail/Index?noticeUID=CO1.NTC.7693578&amp;isFromPublicArea=True&amp;isModal=true&amp;asPopupView=true</t>
  </si>
  <si>
    <t>ANT-CPS-20253594</t>
  </si>
  <si>
    <t>AURA KATHERINE PALACIOS HURTADO</t>
  </si>
  <si>
    <t>https://community.secop.gov.co/Public/Tendering/OpportunityDetail/Index?noticeUID=CO1.NTC.7703483&amp;isFromPublicArea=True&amp;isModal=true&amp;asPopupView=true</t>
  </si>
  <si>
    <t>ANT-CPS-20253595</t>
  </si>
  <si>
    <t>PAUL FELIPE MARTINEZ DIAZ</t>
  </si>
  <si>
    <t>https://community.secop.gov.co/Public/Tendering/OpportunityDetail/Index?noticeUID=CO1.NTC.7705200&amp;isFromPublicArea=True&amp;isModal=true&amp;asPopupView=true</t>
  </si>
  <si>
    <t>ANT-CPS-20253596</t>
  </si>
  <si>
    <t>LEYDI CAROLINA CATUMBA RINCON</t>
  </si>
  <si>
    <t>https://community.secop.gov.co/Public/Tendering/OpportunityDetail/Index?noticeUID=CO1.NTC.7694433&amp;isFromPublicArea=True&amp;isModal=true&amp;asPopupView=true</t>
  </si>
  <si>
    <t>ANT-CPS-20253597</t>
  </si>
  <si>
    <t>JOSE OMAR MACHADO PALACIOS</t>
  </si>
  <si>
    <t>https://community.secop.gov.co/Public/Tendering/OpportunityDetail/Index?noticeUID=CO1.NTC.7706732&amp;isFromPublicArea=True&amp;isModal=true&amp;asPopupView=true</t>
  </si>
  <si>
    <t>ANT-CPS-20253599</t>
  </si>
  <si>
    <t>NELSON HERNANDO MORENO BERNAL</t>
  </si>
  <si>
    <t>https://community.secop.gov.co/Public/Tendering/OpportunityDetail/Index?noticeUID=CO1.NTC.7692439&amp;isFromPublicArea=True&amp;isModal=true&amp;asPopupView=true</t>
  </si>
  <si>
    <t>ANT-CPS-20253600</t>
  </si>
  <si>
    <t>LUZ ANGELA VAZQUEZ SOLIS</t>
  </si>
  <si>
    <t>https://community.secop.gov.co/Public/Tendering/OpportunityDetail/Index?noticeUID=CO1.NTC.7694942&amp;isFromPublicArea=True&amp;isModal=true&amp;asPopupView=true</t>
  </si>
  <si>
    <t>ANT-CPS-20253601</t>
  </si>
  <si>
    <t>IVONNE ANDREA LINARES RODRIGUEZ</t>
  </si>
  <si>
    <t>https://community.secop.gov.co/Public/Tendering/OpportunityDetail/Index?noticeUID=CO1.NTC.7694349&amp;isFromPublicArea=True&amp;isModal=true&amp;asPopupView=true</t>
  </si>
  <si>
    <t>ANT-CPS-20253602</t>
  </si>
  <si>
    <t>RAÚL LEONARDO OTALORA ORDOÑEZ</t>
  </si>
  <si>
    <t>https://community.secop.gov.co/Public/Tendering/OpportunityDetail/Index?noticeUID=CO1.NTC.7693213&amp;isFromPublicArea=True&amp;isModal=true&amp;asPopupView=true</t>
  </si>
  <si>
    <t>ANT-CPS-20253603</t>
  </si>
  <si>
    <t>MARIA LORENA BUENDIA ZULUAGA</t>
  </si>
  <si>
    <t>https://community.secop.gov.co/Public/Tendering/OpportunityDetail/Index?noticeUID=CO1.NTC.7696860&amp;isFromPublicArea=True&amp;isModal=true&amp;asPopupView=true</t>
  </si>
  <si>
    <t>ANT-CPS-20253604</t>
  </si>
  <si>
    <t>DEBORA YANETH CAÑON DUSSAN</t>
  </si>
  <si>
    <t>https://community.secop.gov.co/Public/Tendering/OpportunityDetail/Index?noticeUID=CO1.NTC.7695155&amp;isFromPublicArea=True&amp;isModal=true&amp;asPopupView=true</t>
  </si>
  <si>
    <t>ANT-CPS-20253605</t>
  </si>
  <si>
    <t>PAULA ANDREA SILVA ESPITIA</t>
  </si>
  <si>
    <t>https://community.secop.gov.co/Public/Tendering/OpportunityDetail/Index?noticeUID=CO1.NTC.7693165&amp;isFromPublicArea=True&amp;isModal=true&amp;asPopupView=true</t>
  </si>
  <si>
    <t>ANT-CPS-20253606</t>
  </si>
  <si>
    <t>FRANCY ALEJANDRA MURILLO HERNANDEZ</t>
  </si>
  <si>
    <t>https://community.secop.gov.co/Public/Tendering/OpportunityDetail/Index?noticeUID=CO1.NTC.7695622&amp;isFromPublicArea=True&amp;isModal=true&amp;asPopupView=true</t>
  </si>
  <si>
    <t>ANT-CPS-20253607</t>
  </si>
  <si>
    <t>WILBERT NOEL CASTAÑO CASTRO</t>
  </si>
  <si>
    <t>https://community.secop.gov.co/Public/Tendering/OpportunityDetail/Index?noticeUID=CO1.NTC.7695681&amp;isFromPublicArea=True&amp;isModal=true&amp;asPopupView=true</t>
  </si>
  <si>
    <t>ANT-CPS-20253608</t>
  </si>
  <si>
    <t>OSCAR MANUEL BARBOSA CAJICA</t>
  </si>
  <si>
    <t>https://community.secop.gov.co/Public/Tendering/OpportunityDetail/Index?noticeUID=CO1.NTC.7692781&amp;isFromPublicArea=True&amp;isModal=true&amp;asPopupView=true</t>
  </si>
  <si>
    <t>ANT-CPS-20253609</t>
  </si>
  <si>
    <t>CRISTIAM CAMILO GUERRERO LOVERA</t>
  </si>
  <si>
    <t>https://community.secop.gov.co/Public/Tendering/OpportunityDetail/Index?noticeUID=CO1.NTC.7693185&amp;isFromPublicArea=True&amp;isModal=true&amp;asPopupView=true</t>
  </si>
  <si>
    <t>ANT-CPS-20253611</t>
  </si>
  <si>
    <t>MILTON STIVEN MORALES VARGAS</t>
  </si>
  <si>
    <t>https://community.secop.gov.co/Public/Tendering/OpportunityDetail/Index?noticeUID=CO1.NTC.7695388&amp;isFromPublicArea=True&amp;isModal=true&amp;asPopupView=true</t>
  </si>
  <si>
    <t>ANT-CPS-20253613</t>
  </si>
  <si>
    <t>MELISSA NIYET RUEDA SANCHEZ</t>
  </si>
  <si>
    <t>https://community.secop.gov.co/Public/Tendering/OpportunityDetail/Index?noticeUID=CO1.NTC.7702878&amp;isFromPublicArea=True&amp;isModal=true&amp;asPopupView=true</t>
  </si>
  <si>
    <t>ANT-CPS-20253614</t>
  </si>
  <si>
    <t>MARIA CAMILA MONTOYA MUNERA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</si>
  <si>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</si>
  <si>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https://community.secop.gov.co/Public/Tendering/OpportunityDetail/Index?noticeUID=CO1.NTC.7703664&amp;isFromPublicArea=True&amp;isModal=true&amp;asPopupView=true</t>
  </si>
  <si>
    <t>ANT-CPS-20253615</t>
  </si>
  <si>
    <t>DELMER RODRIGO RIVERA QUINA</t>
  </si>
  <si>
    <t>https://community.secop.gov.co/Public/Tendering/OpportunityDetail/Index?noticeUID=CO1.NTC.7702833&amp;isFromPublicArea=True&amp;isModal=true&amp;asPopupView=true</t>
  </si>
  <si>
    <t>ANT-CPS-20253616</t>
  </si>
  <si>
    <t>JOSE EMERSON TARACHE GONZALEZ</t>
  </si>
  <si>
    <t>https://community.secop.gov.co/Public/Tendering/OpportunityDetail/Index?noticeUID=CO1.NTC.7702651&amp;isFromPublicArea=True&amp;isModal=true&amp;asPopupView=true</t>
  </si>
  <si>
    <t>ANT-CPS-20253617</t>
  </si>
  <si>
    <t>YURY LEIDY GAITAN CASTRO</t>
  </si>
  <si>
    <t>https://community.secop.gov.co/Public/Tendering/OpportunityDetail/Index?noticeUID=CO1.NTC.7697952&amp;isFromPublicArea=True&amp;isModal=true&amp;asPopupView=true</t>
  </si>
  <si>
    <t>ANT-CPS-20253618</t>
  </si>
  <si>
    <t>CARLOS MAURICIO RIVERA LOZANO</t>
  </si>
  <si>
    <t>https://community.secop.gov.co/Public/Tendering/OpportunityDetail/Index?noticeUID=CO1.NTC.7698703&amp;isFromPublicArea=True&amp;isModal=true&amp;asPopupView=true</t>
  </si>
  <si>
    <t>ANT-CPS-20253619</t>
  </si>
  <si>
    <t>MARIO FERNANDO ECHEVERRY TORRES</t>
  </si>
  <si>
    <t>https://community.secop.gov.co/Public/Tendering/OpportunityDetail/Index?noticeUID=CO1.NTC.7702357&amp;isFromPublicArea=True&amp;isModal=true&amp;asPopupView=true</t>
  </si>
  <si>
    <t>ANT-CPS-20253620</t>
  </si>
  <si>
    <t>VINCENT EFREN TARAPUES TAIMAL</t>
  </si>
  <si>
    <t>https://community.secop.gov.co/Public/Tendering/OpportunityDetail/Index?noticeUID=CO1.NTC.7704133&amp;isFromPublicArea=True&amp;isModal=true&amp;asPopupView=true</t>
  </si>
  <si>
    <t>ANT-CPS-20253621</t>
  </si>
  <si>
    <t>JHOSELLYNE LISETH IPIALES HUERTAS</t>
  </si>
  <si>
    <t>https://community.secop.gov.co/Public/Tendering/OpportunityDetail/Index?noticeUID=CO1.NTC.7705287&amp;isFromPublicArea=True&amp;isModal=true&amp;asPopupView=true</t>
  </si>
  <si>
    <t>ANT-CPS-20253622</t>
  </si>
  <si>
    <t>DANIEL STEVEN ARAQUE ORTIZ</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</si>
  <si>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</si>
  <si>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https://community.secop.gov.co/Public/Tendering/OpportunityDetail/Index?noticeUID=CO1.NTC.7705894&amp;isFromPublicArea=True&amp;isModal=true&amp;asPopupView=true</t>
  </si>
  <si>
    <t>ANT-CPS-20253623</t>
  </si>
  <si>
    <t>CARLOS ANDRES LOZANO NARANJO</t>
  </si>
  <si>
    <t>https://community.secop.gov.co/Public/Tendering/OpportunityDetail/Index?noticeUID=CO1.NTC.7712604&amp;isFromPublicArea=True&amp;isModal=true&amp;asPopupView=true</t>
  </si>
  <si>
    <t>ANT-CPS-20253624</t>
  </si>
  <si>
    <t>FERNANDO ANTONIO CASTILLO SOLANO</t>
  </si>
  <si>
    <t>https://community.secop.gov.co/Public/Tendering/OpportunityDetail/Index?noticeUID=CO1.NTC.7712429&amp;isFromPublicArea=True&amp;isModal=true&amp;asPopupView=true</t>
  </si>
  <si>
    <t>ANT-CPS-20253625</t>
  </si>
  <si>
    <t>RAFAEL LEANDRO NOVOA CONTRERAS</t>
  </si>
  <si>
    <t>https://community.secop.gov.co/Public/Tendering/OpportunityDetail/Index?noticeUID=CO1.NTC.7714719&amp;isFromPublicArea=True&amp;isModal=true&amp;asPopupView=true</t>
  </si>
  <si>
    <t>ANT-CPS-20253626</t>
  </si>
  <si>
    <t xml:space="preserve">DIEGO ALEJANDRO SALDARRIAGA RODRIGUEZ </t>
  </si>
  <si>
    <t>https://community.secop.gov.co/Public/Tendering/OpportunityDetail/Index?noticeUID=CO1.NTC.7706240&amp;isFromPublicArea=True&amp;isModal=true&amp;asPopupView=true</t>
  </si>
  <si>
    <t>ANT-CPS-20253627</t>
  </si>
  <si>
    <t>DIEGO FERNANDO CORRALES LARA</t>
  </si>
  <si>
    <t>https://community.secop.gov.co/Public/Tendering/OpportunityDetail/Index?noticeUID=CO1.NTC.7702673&amp;isFromPublicArea=True&amp;isModal=true&amp;asPopupView=true</t>
  </si>
  <si>
    <t>ANT-CPS-20253629</t>
  </si>
  <si>
    <t>MERY YORLENY LEGUIZAMO SALAMANCA</t>
  </si>
  <si>
    <t>https://community.secop.gov.co/Public/Tendering/OpportunityDetail/Index?noticeUID=CO1.NTC.7702968&amp;isFromPublicArea=True&amp;isModal=true&amp;asPopupView=true</t>
  </si>
  <si>
    <t>ANT-CPS-20253630</t>
  </si>
  <si>
    <t>MICHAEL ANDRES CAICEDO HENAO</t>
  </si>
  <si>
    <t>https://community.secop.gov.co/Public/Tendering/OpportunityDetail/Index?noticeUID=CO1.NTC.7707562&amp;isFromPublicArea=True&amp;isModal=true&amp;asPopupView=true</t>
  </si>
  <si>
    <t>ANT-CPS-20253631</t>
  </si>
  <si>
    <t>DWISHT PINO PEÑA</t>
  </si>
  <si>
    <t>https://community.secop.gov.co/Public/Tendering/OpportunityDetail/Index?noticeUID=CO1.NTC.7702497&amp;isFromPublicArea=True&amp;isModal=true&amp;asPopupView=true</t>
  </si>
  <si>
    <t>ANT-CPS-20253632</t>
  </si>
  <si>
    <t>JEFFERSON OREJUELA BALANTA</t>
  </si>
  <si>
    <t>https://community.secop.gov.co/Public/Tendering/OpportunityDetail/Index?noticeUID=CO1.NTC.7705661&amp;isFromPublicArea=True&amp;isModal=true&amp;asPopupView=true</t>
  </si>
  <si>
    <t>ANT-CPS-20253633</t>
  </si>
  <si>
    <t>JIMENA TOBAR CASTRO</t>
  </si>
  <si>
    <t>https://community.secop.gov.co/Public/Tendering/OpportunityDetail/Index?noticeUID=CO1.NTC.7706162&amp;isFromPublicArea=True&amp;isModal=true&amp;asPopupView=true</t>
  </si>
  <si>
    <t>ANT-CPS-20253634</t>
  </si>
  <si>
    <t>JUAN CAMILO CENTENO AGUDELO</t>
  </si>
  <si>
    <t>https://community.secop.gov.co/Public/Tendering/OpportunityDetail/Index?noticeUID=CO1.NTC.7702755&amp;isFromPublicArea=True&amp;isModal=true&amp;asPopupView=true</t>
  </si>
  <si>
    <t>ANT-CPS-20253635</t>
  </si>
  <si>
    <t>YURI PAOLA GUZMAN FLOREZ</t>
  </si>
  <si>
    <t>https://community.secop.gov.co/Public/Tendering/OpportunityDetail/Index?noticeUID=CO1.NTC.7704454&amp;isFromPublicArea=True&amp;isModal=true&amp;asPopupView=true</t>
  </si>
  <si>
    <t>ANT-CPS-20253636</t>
  </si>
  <si>
    <t>NATALIA ANDREA LINARES</t>
  </si>
  <si>
    <t>https://community.secop.gov.co/Public/Tendering/OpportunityDetail/Index?noticeUID=CO1.NTC.7705211&amp;isFromPublicArea=True&amp;isModal=true&amp;asPopupView=true</t>
  </si>
  <si>
    <t>ANT-CPS-20253637</t>
  </si>
  <si>
    <t>VALENTINA ROJAS MURILLO</t>
  </si>
  <si>
    <t>https://community.secop.gov.co/Public/Tendering/OpportunityDetail/Index?noticeUID=CO1.NTC.7705094&amp;isFromPublicArea=True&amp;isModal=true&amp;asPopupView=true</t>
  </si>
  <si>
    <t>ANT-CPS-20253638</t>
  </si>
  <si>
    <t>LAURA ISABELLA CARO RIVERA</t>
  </si>
  <si>
    <t>https://community.secop.gov.co/Public/Tendering/OpportunityDetail/Index?noticeUID=CO1.NTC.7705476&amp;isFromPublicArea=True&amp;isModal=true&amp;asPopupView=true</t>
  </si>
  <si>
    <t>ANT-CPS-20253639</t>
  </si>
  <si>
    <t>VERONICA ARROYAVE SIERRA</t>
  </si>
  <si>
    <t>https://community.secop.gov.co/Public/Tendering/OpportunityDetail/Index?noticeUID=CO1.NTC.7705656&amp;isFromPublicArea=True&amp;isModal=true&amp;asPopupView=true</t>
  </si>
  <si>
    <t>ANT-CPS-20253640</t>
  </si>
  <si>
    <t>ADRIAN ESTEBAN NARVAEZ MONCAYO</t>
  </si>
  <si>
    <t>https://community.secop.gov.co/Public/Tendering/OpportunityDetail/Index?noticeUID=CO1.NTC.7706215&amp;isFromPublicArea=True&amp;isModal=true&amp;asPopupView=true</t>
  </si>
  <si>
    <t>ANT-CPS-20253641</t>
  </si>
  <si>
    <t>CINDY PAOLA DE ALBA MONTERROZA</t>
  </si>
  <si>
    <t>https://community.secop.gov.co/Public/Tendering/OpportunityDetail/Index?noticeUID=CO1.NTC.7706623&amp;isFromPublicArea=True&amp;isModal=true&amp;asPopupView=true</t>
  </si>
  <si>
    <t>ANT-CPS-20253642</t>
  </si>
  <si>
    <t>DARLING PEREA RENTERIA</t>
  </si>
  <si>
    <t>https://community.secop.gov.co/Public/Tendering/OpportunityDetail/Index?noticeUID=CO1.NTC.7706876&amp;isFromPublicArea=True&amp;isModal=true&amp;asPopupView=true</t>
  </si>
  <si>
    <t>ANT-CPS-20253643</t>
  </si>
  <si>
    <t>LARRY MOSQUERA MOSQUERA</t>
  </si>
  <si>
    <t>https://community.secop.gov.co/Public/Tendering/OpportunityDetail/Index?noticeUID=CO1.NTC.7707345&amp;isFromPublicArea=True&amp;isModal=true&amp;asPopupView=true</t>
  </si>
  <si>
    <t>ANT-CPS-20253645</t>
  </si>
  <si>
    <t>ANDRES FELIPE MONCADA PALACIO</t>
  </si>
  <si>
    <t>https://community.secop.gov.co/Public/Tendering/OpportunityDetail/Index?noticeUID=CO1.NTC.7704815&amp;isFromPublicArea=True&amp;isModal=true&amp;asPopupView=true</t>
  </si>
  <si>
    <t>ANT-CPS-20253646</t>
  </si>
  <si>
    <t>SANDRA PATRICIA CASTIBLANCO LOPEZ</t>
  </si>
  <si>
    <t>https://community.secop.gov.co/Public/Tendering/OpportunityDetail/Index?noticeUID=CO1.NTC.7704471&amp;isFromPublicArea=True&amp;isModal=true&amp;asPopupView=true</t>
  </si>
  <si>
    <t>ANT-CPS-20253647</t>
  </si>
  <si>
    <t>RAFAEL MONTIEL NASSIF</t>
  </si>
  <si>
    <t>https://community.secop.gov.co/Public/Tendering/OpportunityDetail/Index?noticeUID=CO1.NTC.7702967&amp;isFromPublicArea=True&amp;isModal=true&amp;asPopupView=true</t>
  </si>
  <si>
    <t>ANT-CPS-20253648</t>
  </si>
  <si>
    <t>ARTURO MARTINEZ JIMENEZ</t>
  </si>
  <si>
    <t>https://community.secop.gov.co/Public/Tendering/OpportunityDetail/Index?noticeUID=CO1.NTC.7703246&amp;isFromPublicArea=True&amp;isModal=true&amp;asPopupView=true</t>
  </si>
  <si>
    <t>ANT-CPS-20253649</t>
  </si>
  <si>
    <t>CARMEN LILIANA VILLOTA ARCINIEGAS</t>
  </si>
  <si>
    <t>https://community.secop.gov.co/Public/Tendering/OpportunityDetail/Index?noticeUID=CO1.NTC.7703411&amp;isFromPublicArea=True&amp;isModal=true&amp;asPopupView=true</t>
  </si>
  <si>
    <t>ANT-CPS-20253650</t>
  </si>
  <si>
    <t>ERIKA DALLANA LONDOÑO ESCUDERO</t>
  </si>
  <si>
    <t>https://community.secop.gov.co/Public/Tendering/OpportunityDetail/Index?noticeUID=CO1.NTC.7703217&amp;isFromPublicArea=True&amp;isModal=true&amp;asPopupView=true</t>
  </si>
  <si>
    <t>ANT-CPS-20253651</t>
  </si>
  <si>
    <t>JULIETA LORENA VASQUEZ PEREZ</t>
  </si>
  <si>
    <t>Prestación de servicios profesionales para la Subdirección Administrativa y Financiera de la Agencia Nacional de Tierras.</t>
  </si>
  <si>
    <t>https://community.secop.gov.co/Public/Tendering/OpportunityDetail/Index?noticeUID=CO1.NTC.7708021&amp;isFromPublicArea=True&amp;isModal=true&amp;asPopupView=true</t>
  </si>
  <si>
    <t>ANT-CPS-20253652</t>
  </si>
  <si>
    <t>JULIAN ANDRES AGUIRRE</t>
  </si>
  <si>
    <t>PRESTAR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</si>
  <si>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https://community.secop.gov.co/Public/Tendering/OpportunityDetail/Index?noticeUID=CO1.NTC.7703452&amp;isFromPublicArea=True&amp;isModal=true&amp;asPopupView=true</t>
  </si>
  <si>
    <t>ANT-CPS-20253653</t>
  </si>
  <si>
    <t>JUAN CAMILO HERNANDEZ DUARTE</t>
  </si>
  <si>
    <t>https://community.secop.gov.co/Public/Tendering/OpportunityDetail/Index?noticeUID=CO1.NTC.7703618&amp;isFromPublicArea=True&amp;isModal=true&amp;asPopupView=true</t>
  </si>
  <si>
    <t>ANT-CPS-20253654</t>
  </si>
  <si>
    <t>BRENDA ALEXANDRA ARGUELLO DAZA</t>
  </si>
  <si>
    <t>https://community.secop.gov.co/Public/Tendering/OpportunityDetail/Index?noticeUID=CO1.NTC.7703509&amp;isFromPublicArea=True&amp;isModal=true&amp;asPopupView=true</t>
  </si>
  <si>
    <t>ANT-CPS-20253655</t>
  </si>
  <si>
    <t>SINDY ESTEFANYA CORDOBA GARCES</t>
  </si>
  <si>
    <t>https://community.secop.gov.co/Public/Tendering/OpportunityDetail/Index?noticeUID=CO1.NTC.7703540&amp;isFromPublicArea=True&amp;isModal=true&amp;asPopupView=true</t>
  </si>
  <si>
    <t>ANT-CPS-20253656</t>
  </si>
  <si>
    <t>JAIRO ANTONIO QUIROZ DELGADO</t>
  </si>
  <si>
    <t>https://community.secop.gov.co/Public/Tendering/OpportunityDetail/Index?noticeUID=CO1.NTC.7703998&amp;isFromPublicArea=True&amp;isModal=true&amp;asPopupView=true</t>
  </si>
  <si>
    <t>ANT-CPS-20253657</t>
  </si>
  <si>
    <t>HUGO FERMIN MUÑOZ URBANO</t>
  </si>
  <si>
    <t>https://community.secop.gov.co/Public/Tendering/OpportunityDetail/Index?noticeUID=CO1.NTC.7703667&amp;isFromPublicArea=True&amp;isModal=true&amp;asPopupView=true</t>
  </si>
  <si>
    <t>ANT-CPS-20253658</t>
  </si>
  <si>
    <t>OMAR ANDRES PINZON MORENO</t>
  </si>
  <si>
    <t>https://community.secop.gov.co/Public/Tendering/OpportunityDetail/Index?noticeUID=CO1.NTC.7706458&amp;isFromPublicArea=True&amp;isModal=true&amp;asPopupView=true</t>
  </si>
  <si>
    <t>ANT-CPS-20253660</t>
  </si>
  <si>
    <t>JUAN GABRIEL GONZALEZ ABRIL</t>
  </si>
  <si>
    <t>https://community.secop.gov.co/Public/Tendering/OpportunityDetail/Index?noticeUID=CO1.NTC.7717540&amp;isFromPublicArea=True&amp;isModal=true&amp;asPopupView=true</t>
  </si>
  <si>
    <t>ANT-CPS-20253661</t>
  </si>
  <si>
    <t>ANGELA YANETH MONZON PORTELA</t>
  </si>
  <si>
    <t>https://community.secop.gov.co/Public/Tendering/OpportunityDetail/Index?noticeUID=CO1.NTC.7708155&amp;isFromPublicArea=True&amp;isModal=true&amp;asPopupView=true</t>
  </si>
  <si>
    <t>ANT-CPS-20253662</t>
  </si>
  <si>
    <t>VALENTINA CHACON CETINA</t>
  </si>
  <si>
    <t>https://community.secop.gov.co/Public/Tendering/OpportunityDetail/Index?noticeUID=CO1.NTC.7709147&amp;isFromPublicArea=True&amp;isModal=true&amp;asPopupView=true</t>
  </si>
  <si>
    <t>ANT-CPS-20253663</t>
  </si>
  <si>
    <t xml:space="preserve">HASLITH JOHANA DIAZ SANIN	</t>
  </si>
  <si>
    <t>https://community.secop.gov.co/Public/Tendering/OpportunityDetail/Index?noticeUID=CO1.NTC.7705432&amp;isFromPublicArea=True&amp;isModal=true&amp;asPopupView=true</t>
  </si>
  <si>
    <t>ANT-CPS-20253664</t>
  </si>
  <si>
    <t>SANDRA PATRICIA MESA OSORIO</t>
  </si>
  <si>
    <t>https://community.secop.gov.co/Public/Tendering/OpportunityDetail/Index?noticeUID=CO1.NTC.7705918&amp;isFromPublicArea=True&amp;isModal=true&amp;asPopupView=true</t>
  </si>
  <si>
    <t>ANT-CPS-20253665</t>
  </si>
  <si>
    <t>YAZMIN DIAZ OYOLA</t>
  </si>
  <si>
    <t>https://community.secop.gov.co/Public/Tendering/OpportunityDetail/Index?noticeUID=CO1.NTC.7707831&amp;isFromPublicArea=True&amp;isModal=true&amp;asPopupView=true</t>
  </si>
  <si>
    <t>ANT-CPS-20253666</t>
  </si>
  <si>
    <t>JUDITH LILIANA ROMERO CASALLAS</t>
  </si>
  <si>
    <t>https://community.secop.gov.co/Public/Tendering/OpportunityDetail/Index?noticeUID=CO1.NTC.7705713&amp;isFromPublicArea=True&amp;isModal=true&amp;asPopupView=true</t>
  </si>
  <si>
    <t>ANT-CPS-20253667</t>
  </si>
  <si>
    <t>CRISTHIAN CAMILO CRUZ BARBOSA</t>
  </si>
  <si>
    <t>https://community.secop.gov.co/Public/Tendering/OpportunityDetail/Index?noticeUID=CO1.NTC.7706542&amp;isFromPublicArea=True&amp;isModal=true&amp;asPopupView=true</t>
  </si>
  <si>
    <t>ANT-CPS-20253668</t>
  </si>
  <si>
    <t>OSCAR ALBEIRO BETANCOURT ROMO</t>
  </si>
  <si>
    <t>https://community.secop.gov.co/Public/Tendering/OpportunityDetail/Index?noticeUID=CO1.NTC.7707108&amp;isFromPublicArea=True&amp;isModal=true&amp;asPopupView=true</t>
  </si>
  <si>
    <t>ANT-CPS-20253669</t>
  </si>
  <si>
    <t>LUIS DAVID GALINDO GERARDINO</t>
  </si>
  <si>
    <t>https://community.secop.gov.co/Public/Tendering/OpportunityDetail/Index?noticeUID=CO1.NTC.7706218&amp;isFromPublicArea=True&amp;isModal=true&amp;asPopupView=true</t>
  </si>
  <si>
    <t>ANT-CPS-20253670</t>
  </si>
  <si>
    <t>DANIELA ALEJANDRA ORTEGA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</si>
  <si>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t>
  </si>
  <si>
    <t>https://community.secop.gov.co/Public/Tendering/OpportunityDetail/Index?noticeUID=CO1.NTC.7706297&amp;isFromPublicArea=True&amp;isModal=true&amp;asPopupView=true</t>
  </si>
  <si>
    <t>ANT-CPS-20253671</t>
  </si>
  <si>
    <t>LINA ALEJANDRA GONZALEZ RUBIO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</si>
  <si>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t>
  </si>
  <si>
    <t>https://community.secop.gov.co/Public/Tendering/OpportunityDetail/Index?noticeUID=CO1.NTC.7707929&amp;isFromPublicArea=True&amp;isModal=true&amp;asPopupView=true</t>
  </si>
  <si>
    <t>ANT-CPS-20253672</t>
  </si>
  <si>
    <t>LAURA MARIA HERRON RAYO</t>
  </si>
  <si>
    <t>https://community.secop.gov.co/Public/Tendering/OpportunityDetail/Index?noticeUID=CO1.NTC.7708104&amp;isFromPublicArea=True&amp;isModal=true&amp;asPopupView=true</t>
  </si>
  <si>
    <t>ANT-CPS-20253673</t>
  </si>
  <si>
    <t>JOSE ALBERTO GAMBOA YAÑEZ</t>
  </si>
  <si>
    <t>https://community.secop.gov.co/Public/Tendering/OpportunityDetail/Index?noticeUID=CO1.NTC.7710355&amp;isFromPublicArea=True&amp;isModal=true&amp;asPopupView=true</t>
  </si>
  <si>
    <t>ANT-CPS-20253674</t>
  </si>
  <si>
    <t>KELLY DARLIN QUINTERO CALA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</si>
  <si>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</si>
  <si>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https://community.secop.gov.co/Public/Tendering/OpportunityDetail/Index?noticeUID=CO1.NTC.7709880&amp;isFromPublicArea=True&amp;isModal=true&amp;asPopupView=true</t>
  </si>
  <si>
    <t>ANT-CPS-20253675</t>
  </si>
  <si>
    <t>LEIGENIEL CANO RAYO</t>
  </si>
  <si>
    <t>https://community.secop.gov.co/Public/Tendering/OpportunityDetail/Index?noticeUID=CO1.NTC.7709579&amp;isFromPublicArea=True&amp;isModal=true&amp;asPopupView=true</t>
  </si>
  <si>
    <t>ANT-CPS-20253676</t>
  </si>
  <si>
    <t>FLORENTINO VARGAS ROJAS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</si>
  <si>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</si>
  <si>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https://community.secop.gov.co/Public/Tendering/OpportunityDetail/Index?noticeUID=CO1.NTC.7709509&amp;isFromPublicArea=True&amp;isModal=true&amp;asPopupView=true</t>
  </si>
  <si>
    <t>ANT-CPS-20253677</t>
  </si>
  <si>
    <t>JHOAN ALEJANDRO ALVAREZ LORENZO</t>
  </si>
  <si>
    <t>https://community.secop.gov.co/Public/Tendering/OpportunityDetail/Index?noticeUID=CO1.NTC.7709918&amp;isFromPublicArea=True&amp;isModal=true&amp;asPopupView=true</t>
  </si>
  <si>
    <t>ANT-CPS-20253678</t>
  </si>
  <si>
    <t>ANDRES FELIPE SOTO HERNANDEZ</t>
  </si>
  <si>
    <t>https://community.secop.gov.co/Public/Tendering/OpportunityDetail/Index?noticeUID=CO1.NTC.7709679&amp;isFromPublicArea=True&amp;isModal=true&amp;asPopupView=true</t>
  </si>
  <si>
    <t>ANT-CPS-20253679</t>
  </si>
  <si>
    <t>JENNIFER ANDREA GARZON BUITRAGO</t>
  </si>
  <si>
    <t>https://community.secop.gov.co/Public/Tendering/OpportunityDetail/Index?noticeUID=CO1.NTC.7707884&amp;isFromPublicArea=True&amp;isModal=true&amp;asPopupView=true</t>
  </si>
  <si>
    <t>ANT-CPS-20253680</t>
  </si>
  <si>
    <t>JILMAR YITZHAK LEMUS PERLAZA</t>
  </si>
  <si>
    <t>https://community.secop.gov.co/Public/Tendering/OpportunityDetail/Index?noticeUID=CO1.NTC.7709890&amp;isFromPublicArea=True&amp;isModal=true&amp;asPopupView=true</t>
  </si>
  <si>
    <t>ANT-CPS-20253681</t>
  </si>
  <si>
    <t>JORGE ANDRES TORRADO VERJEL</t>
  </si>
  <si>
    <t>https://community.secop.gov.co/Public/Tendering/OpportunityDetail/Index?noticeUID=CO1.NTC.7710196&amp;isFromPublicArea=True&amp;isModal=true&amp;asPopupView=true</t>
  </si>
  <si>
    <t>ANT-CPS-20253682</t>
  </si>
  <si>
    <t>MARIA FERNANDA TOVAR OSORIO</t>
  </si>
  <si>
    <t>https://community.secop.gov.co/Public/Tendering/OpportunityDetail/Index?noticeUID=CO1.NTC.7710391&amp;isFromPublicArea=True&amp;isModal=true&amp;asPopupView=true</t>
  </si>
  <si>
    <t>ANT-CPS-20253683</t>
  </si>
  <si>
    <t>ANDRES RICARDO LOPEZ LOPEZ</t>
  </si>
  <si>
    <t>https://community.secop.gov.co/Public/Tendering/OpportunityDetail/Index?noticeUID=CO1.NTC.7710704&amp;isFromPublicArea=True&amp;isModal=true&amp;asPopupView=true</t>
  </si>
  <si>
    <t>ANT-CPS-20253684</t>
  </si>
  <si>
    <t>MAURICIO JAVIER GARCIA MOSCOSO</t>
  </si>
  <si>
    <t>https://community.secop.gov.co/Public/Tendering/OpportunityDetail/Index?noticeUID=CO1.NTC.7710720&amp;isFromPublicArea=True&amp;isModal=true&amp;asPopupView=true</t>
  </si>
  <si>
    <t>ANT-CPS-20253685</t>
  </si>
  <si>
    <t>GREGORIO PEREZ LAGO</t>
  </si>
  <si>
    <t>https://community.secop.gov.co/Public/Tendering/OpportunityDetail/Index?noticeUID=CO1.NTC.7708237&amp;isFromPublicArea=True&amp;isModal=true&amp;asPopupView=true</t>
  </si>
  <si>
    <t>ANT-CPS-20253686</t>
  </si>
  <si>
    <t>EDUARDO FABIAN ASCANIO RODRIGUEZ</t>
  </si>
  <si>
    <t>https://community.secop.gov.co/Public/Tendering/OpportunityDetail/Index?noticeUID=CO1.NTC.7708200&amp;isFromPublicArea=True&amp;isModal=true&amp;asPopupView=true</t>
  </si>
  <si>
    <t>ANT-CPS-20253687</t>
  </si>
  <si>
    <t>OSCAR FERNANDO CUBILLOS DIAZ</t>
  </si>
  <si>
    <t>https://community.secop.gov.co/Public/Tendering/OpportunityDetail/Index?noticeUID=CO1.NTC.7709861&amp;isFromPublicArea=True&amp;isModal=true&amp;asPopupView=true</t>
  </si>
  <si>
    <t>ANT-CPS-20253688</t>
  </si>
  <si>
    <t xml:space="preserve">ROBERTO ENRRIQUE ROMERO ZAMBRANO </t>
  </si>
  <si>
    <t>https://community.secop.gov.co/Public/Tendering/OpportunityDetail/Index?noticeUID=CO1.NTC.7708727&amp;isFromPublicArea=True&amp;isModal=true&amp;asPopupView=true</t>
  </si>
  <si>
    <t>ANT-CPS-20253689</t>
  </si>
  <si>
    <t>SANDRA PATRICIA FONSECA RAMIREZ</t>
  </si>
  <si>
    <t>https://community.secop.gov.co/Public/Tendering/OpportunityDetail/Index?noticeUID=CO1.NTC.7708788&amp;isFromPublicArea=True&amp;isModal=true&amp;asPopupView=true</t>
  </si>
  <si>
    <t>ANT-CPS-20253690</t>
  </si>
  <si>
    <t>KARINA SALAZAR CIFUENTES</t>
  </si>
  <si>
    <t>https://community.secop.gov.co/Public/Tendering/OpportunityDetail/Index?noticeUID=CO1.NTC.7708459&amp;isFromPublicArea=True&amp;isModal=true&amp;asPopupView=true</t>
  </si>
  <si>
    <t>ANT-CPS-20253691</t>
  </si>
  <si>
    <t>JENNY MARCELA PUENTES CASTRO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</si>
  <si>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</si>
  <si>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https://community.secop.gov.co/Public/Tendering/OpportunityDetail/Index?noticeUID=CO1.NTC.7712732&amp;isFromPublicArea=True&amp;isModal=true&amp;asPopupView=true</t>
  </si>
  <si>
    <t>ANT-CPS-20253692</t>
  </si>
  <si>
    <t>LEIDY ANGELICA SACHICA CACERES</t>
  </si>
  <si>
    <t>https://community.secop.gov.co/Public/Tendering/OpportunityDetail/Index?noticeUID=CO1.NTC.7709142&amp;isFromPublicArea=True&amp;isModal=true&amp;asPopupView=true</t>
  </si>
  <si>
    <t>ANT-CPS-20253693</t>
  </si>
  <si>
    <t>https://community.secop.gov.co/Public/Tendering/OpportunityDetail/Index?noticeUID=CO1.NTC.7708751&amp;isFromPublicArea=True&amp;isModal=true&amp;asPopupView=true</t>
  </si>
  <si>
    <t>ANT-CPS-20253694</t>
  </si>
  <si>
    <t>YERLI ASTRID SANCHEZ LOPEZ</t>
  </si>
  <si>
    <t>https://community.secop.gov.co/Public/Tendering/OpportunityDetail/Index?noticeUID=CO1.NTC.7709808&amp;isFromPublicArea=True&amp;isModal=true&amp;asPopupView=true</t>
  </si>
  <si>
    <t>ANT-CPS-20253695</t>
  </si>
  <si>
    <t>EDECIO DE JESUS PABUENA OSPINO</t>
  </si>
  <si>
    <t>https://community.secop.gov.co/Public/Tendering/OpportunityDetail/Index?noticeUID=CO1.NTC.7710015&amp;isFromPublicArea=True&amp;isModal=true&amp;asPopupView=true</t>
  </si>
  <si>
    <t>ANT-CPS-20253696</t>
  </si>
  <si>
    <t>ESNEIDER SALCEDO DURAN</t>
  </si>
  <si>
    <t>https://community.secop.gov.co/Public/Tendering/OpportunityDetail/Index?noticeUID=CO1.NTC.7709896&amp;isFromPublicArea=True&amp;isModal=true&amp;asPopupView=true</t>
  </si>
  <si>
    <t>ANT-CPS-20253697</t>
  </si>
  <si>
    <t>HOLDAN CRISTOBAL LIZCANO CUADRADO</t>
  </si>
  <si>
    <t>https://community.secop.gov.co/Public/Tendering/OpportunityDetail/Index?noticeUID=CO1.NTC.7710231&amp;isFromPublicArea=True&amp;isModal=true&amp;asPopupView=true</t>
  </si>
  <si>
    <t>ANT-CPS-20253698</t>
  </si>
  <si>
    <t>LEIDY VANESSA REYES PEREZ</t>
  </si>
  <si>
    <t>https://community.secop.gov.co/Public/Tendering/OpportunityDetail/Index?noticeUID=CO1.NTC.7710269&amp;isFromPublicArea=True&amp;isModal=true&amp;asPopupView=true</t>
  </si>
  <si>
    <t>ANT-CPS-20253699</t>
  </si>
  <si>
    <t>JULLY ALEXANDRA GARCIA MILLAN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</si>
  <si>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</si>
  <si>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https://community.secop.gov.co/Public/Tendering/OpportunityDetail/Index?noticeUID=CO1.NTC.7720055&amp;isFromPublicArea=True&amp;isModal=true&amp;asPopupView=true</t>
  </si>
  <si>
    <t>ANT-CPS-20253700</t>
  </si>
  <si>
    <t>FABIOLA GARZON BACARES</t>
  </si>
  <si>
    <t>https://community.secop.gov.co/Public/Tendering/OpportunityDetail/Index?noticeUID=CO1.NTC.7710120&amp;isFromPublicArea=True&amp;isModal=true&amp;asPopupView=true</t>
  </si>
  <si>
    <t>ANT-CPS-20253701</t>
  </si>
  <si>
    <t>KAROL YISET QUIROZ CACERES</t>
  </si>
  <si>
    <t>https://community.secop.gov.co/Public/Tendering/OpportunityDetail/Index?noticeUID=CO1.NTC.7710780&amp;isFromPublicArea=True&amp;isModal=true&amp;asPopupView=true</t>
  </si>
  <si>
    <t>ANT-CPS-20253702</t>
  </si>
  <si>
    <t>JHON EDISSON PARDO HERREÑO</t>
  </si>
  <si>
    <t>https://community.secop.gov.co/Public/Tendering/OpportunityDetail/Index?noticeUID=CO1.NTC.7711174&amp;isFromPublicArea=True&amp;isModal=true&amp;asPopupView=true</t>
  </si>
  <si>
    <t>ANT-CPS-20253703</t>
  </si>
  <si>
    <t>MARIA XIMENA PUENTES TRUJILLO</t>
  </si>
  <si>
    <t>https://community.secop.gov.co/Public/Tendering/OpportunityDetail/Index?noticeUID=CO1.NTC.7710495&amp;isFromPublicArea=True&amp;isModal=true&amp;asPopupView=true</t>
  </si>
  <si>
    <t>ANT-CPS-20253704</t>
  </si>
  <si>
    <t>BETSY YINERY GIRALDO MORA</t>
  </si>
  <si>
    <t>https://community.secop.gov.co/Public/Tendering/OpportunityDetail/Index?noticeUID=CO1.NTC.7710159&amp;isFromPublicArea=True&amp;isModal=true&amp;asPopupView=true</t>
  </si>
  <si>
    <t>ANT-CPS-20253705</t>
  </si>
  <si>
    <t>DANIELA VASQUEZ MOLANO</t>
  </si>
  <si>
    <t>https://community.secop.gov.co/Public/Tendering/OpportunityDetail/Index?noticeUID=CO1.NTC.7709894&amp;isFromPublicArea=True&amp;isModal=true&amp;asPopupView=true</t>
  </si>
  <si>
    <t>ANT-CPS-20253706</t>
  </si>
  <si>
    <t>MARIA STELLA SUAREZ DE GUTIERREZ</t>
  </si>
  <si>
    <t>https://community.secop.gov.co/Public/Tendering/OpportunityDetail/Index?noticeUID=CO1.NTC.7711701&amp;isFromPublicArea=True&amp;isModal=true&amp;asPopupView=true</t>
  </si>
  <si>
    <t>ANT-CPS-20253707</t>
  </si>
  <si>
    <t>HEIDY VALENTINA LARA RODRIGUEZ</t>
  </si>
  <si>
    <t>https://community.secop.gov.co/Public/Tendering/OpportunityDetail/Index?noticeUID=CO1.NTC.7710593&amp;isFromPublicArea=True&amp;isModal=true&amp;asPopupView=true</t>
  </si>
  <si>
    <t>ANT-CPS-20253708</t>
  </si>
  <si>
    <t>LEYDI CAROLINA MARQUEZ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</si>
  <si>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VALOR CONTRATO: $37.200.000</t>
  </si>
  <si>
    <t>https://community.secop.gov.co/Public/Tendering/OpportunityDetail/Index?noticeUID=CO1.NTC.7710663&amp;isFromPublicArea=True&amp;isModal=true&amp;asPopupView=true</t>
  </si>
  <si>
    <t>ANT-CPS-20253709</t>
  </si>
  <si>
    <t>YESSICA PAOLA RIOS OSPINA</t>
  </si>
  <si>
    <t>https://community.secop.gov.co/Public/Tendering/OpportunityDetail/Index?noticeUID=CO1.NTC.7710638&amp;isFromPublicArea=True&amp;isModal=true&amp;asPopupView=true</t>
  </si>
  <si>
    <t>ANT-CPS-20253710</t>
  </si>
  <si>
    <t>ROSA MARIA DIAZ CORREDOR</t>
  </si>
  <si>
    <t>https://community.secop.gov.co/Public/Tendering/OpportunityDetail/Index?noticeUID=CO1.NTC.7714451&amp;isFromPublicArea=True&amp;isModal=true&amp;asPopupView=true</t>
  </si>
  <si>
    <t>ANT-CPS-20253711</t>
  </si>
  <si>
    <t>HEIDDY ANGELA ARDILA ROJAS</t>
  </si>
  <si>
    <t>https://community.secop.gov.co/Public/Tendering/OpportunityDetail/Index?noticeUID=CO1.NTC.7714862&amp;isFromPublicArea=True&amp;isModal=true&amp;asPopupView=true</t>
  </si>
  <si>
    <t>ANT-CPS-20253712</t>
  </si>
  <si>
    <t>ERIKA MEDINA AZUERO</t>
  </si>
  <si>
    <t>https://community.secop.gov.co/Public/Tendering/OpportunityDetail/Index?noticeUID=CO1.NTC.7715999&amp;isFromPublicArea=True&amp;isModal=true&amp;asPopupView=true</t>
  </si>
  <si>
    <t>ANT-CPS-20253713</t>
  </si>
  <si>
    <t>ANGELICA GARCIA CARDOSO</t>
  </si>
  <si>
    <t>https://community.secop.gov.co/Public/Tendering/OpportunityDetail/Index?noticeUID=CO1.NTC.7715025&amp;isFromPublicArea=True&amp;isModal=true&amp;asPopupView=true</t>
  </si>
  <si>
    <t>ANT-CPS-20253714</t>
  </si>
  <si>
    <t>MARÍA CAROLINA AVILEZ ALEMAN</t>
  </si>
  <si>
    <t>https://community.secop.gov.co/Public/Tendering/OpportunityDetail/Index?noticeUID=CO1.NTC.7710587&amp;isFromPublicArea=True&amp;isModal=true&amp;asPopupView=true</t>
  </si>
  <si>
    <t>ANT-CPS-20253715</t>
  </si>
  <si>
    <t>MARIA CALINERIA DORIA SILVA</t>
  </si>
  <si>
    <t>https://community.secop.gov.co/Public/Tendering/OpportunityDetail/Index?noticeUID=CO1.NTC.7711195&amp;isFromPublicArea=True&amp;isModal=true&amp;asPopupView=true</t>
  </si>
  <si>
    <t>ANT-CPS-20253716</t>
  </si>
  <si>
    <t>ROBIN AFRANIO CAIPE CAIPE</t>
  </si>
  <si>
    <t>https://community.secop.gov.co/Public/Tendering/OpportunityDetail/Index?noticeUID=CO1.NTC.7714509&amp;isFromPublicArea=True&amp;isModal=true&amp;asPopupView=true</t>
  </si>
  <si>
    <t>ANT-CPS-20253717</t>
  </si>
  <si>
    <t>DARIO JOSE MURGAS OSPINO</t>
  </si>
  <si>
    <t>https://community.secop.gov.co/Public/Tendering/OpportunityDetail/Index?noticeUID=CO1.NTC.7714280&amp;isFromPublicArea=True&amp;isModal=true&amp;asPopupView=true</t>
  </si>
  <si>
    <t>ANT-CPS-20253718</t>
  </si>
  <si>
    <t>DOMINGO JOSE ARRIETA</t>
  </si>
  <si>
    <t>https://community.secop.gov.co/Public/Tendering/OpportunityDetail/Index?noticeUID=CO1.NTC.7710784&amp;isFromPublicArea=True&amp;isModal=true&amp;asPopupView=true</t>
  </si>
  <si>
    <t>ANT-CPS-20253719</t>
  </si>
  <si>
    <t>LORAINE ESTHER CUMPLIDO RODRIGUEZ</t>
  </si>
  <si>
    <t>https://community.secop.gov.co/Public/Tendering/OpportunityDetail/Index?noticeUID=CO1.NTC.7710875&amp;isFromPublicArea=True&amp;isModal=true&amp;asPopupView=true</t>
  </si>
  <si>
    <t>ANT-CPS-20253720</t>
  </si>
  <si>
    <t>WALLTHER ANTONIO CORTES CASTRO</t>
  </si>
  <si>
    <t>https://community.secop.gov.co/Public/Tendering/OpportunityDetail/Index?noticeUID=CO1.NTC.7711121&amp;isFromPublicArea=True&amp;isModal=true&amp;asPopupView=true</t>
  </si>
  <si>
    <t>ANT-CPS-20253721</t>
  </si>
  <si>
    <t>RICARDO ANDRES AÑEZ BARROS</t>
  </si>
  <si>
    <t>https://community.secop.gov.co/Public/Tendering/OpportunityDetail/Index?noticeUID=CO1.NTC.7711402&amp;isFromPublicArea=True&amp;isModal=true&amp;asPopupView=true</t>
  </si>
  <si>
    <t>ANT-CPS-20253722</t>
  </si>
  <si>
    <t>JOHN ALBERT TORRES CHALA</t>
  </si>
  <si>
    <t>https://community.secop.gov.co/Public/Tendering/OpportunityDetail/Index?noticeUID=CO1.NTC.7711313&amp;isFromPublicArea=True&amp;isModal=true&amp;asPopupView=true</t>
  </si>
  <si>
    <t>ANT-CPS-20253723</t>
  </si>
  <si>
    <t>JORGE ANDRES CORTES CALDERON</t>
  </si>
  <si>
    <t>https://community.secop.gov.co/Public/Tendering/OpportunityDetail/Index?noticeUID=CO1.NTC.7711160&amp;isFromPublicArea=True&amp;isModal=true&amp;asPopupView=true</t>
  </si>
  <si>
    <t>ANT-CPS-20253724</t>
  </si>
  <si>
    <t>NATALIA ANDREA CASTELLANOS MARTINEZ</t>
  </si>
  <si>
    <t>https://community.secop.gov.co/Public/Tendering/OpportunityDetail/Index?noticeUID=CO1.NTC.7711181&amp;isFromPublicArea=True&amp;isModal=true&amp;asPopupView=true</t>
  </si>
  <si>
    <t>ANT-CPS-20253725</t>
  </si>
  <si>
    <t>RICARDO AUGUSTO MARTINEZ HERNANDEZ</t>
  </si>
  <si>
    <t>https://community.secop.gov.co/Public/Tendering/OpportunityDetail/Index?noticeUID=CO1.NTC.7711354&amp;isFromPublicArea=True&amp;isModal=true&amp;asPopupView=true</t>
  </si>
  <si>
    <t>ANT-CPS-20253726</t>
  </si>
  <si>
    <t xml:space="preserve">SANDY SURLEY SANCHEZ SOLANO </t>
  </si>
  <si>
    <t>https://community.secop.gov.co/Public/Tendering/OpportunityDetail/Index?noticeUID=CO1.NTC.7712428&amp;isFromPublicArea=True&amp;isModal=true&amp;asPopupView=true</t>
  </si>
  <si>
    <t>ANT-CPS-20253727</t>
  </si>
  <si>
    <t>MANUEL FELIPE OLIVEROS LOPEZ</t>
  </si>
  <si>
    <t>https://community.secop.gov.co/Public/Tendering/OpportunityDetail/Index?noticeUID=CO1.NTC.7712323&amp;isFromPublicArea=True&amp;isModal=true&amp;asPopupView=true</t>
  </si>
  <si>
    <t>ANT-CPS-20253728</t>
  </si>
  <si>
    <t>ARIEL GRANADOS CARRILLO</t>
  </si>
  <si>
    <t>https://community.secop.gov.co/Public/Tendering/OpportunityDetail/Index?noticeUID=CO1.NTC.7712333&amp;isFromPublicArea=True&amp;isModal=true&amp;asPopupView=true</t>
  </si>
  <si>
    <t>ANT-CPS-20253729</t>
  </si>
  <si>
    <t>OLGA RUBIELA DUARTE BUITRAGO</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</si>
  <si>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</si>
  <si>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https://community.secop.gov.co/Public/Tendering/OpportunityDetail/Index?noticeUID=CO1.NTC.7712465&amp;isFromPublicArea=True&amp;isModal=true&amp;asPopupView=true</t>
  </si>
  <si>
    <t>ANT-CPS-20253730</t>
  </si>
  <si>
    <t>EVELYN KATHERINE GONZALEZ CASTAÑEDA</t>
  </si>
  <si>
    <t>https://community.secop.gov.co/Public/Tendering/OpportunityDetail/Index?noticeUID=CO1.NTC.7711329&amp;isFromPublicArea=True&amp;isModal=true&amp;asPopupView=true</t>
  </si>
  <si>
    <t>ANT-CPS-20253731</t>
  </si>
  <si>
    <t>JAIRO ERNEYS ARZUAGA</t>
  </si>
  <si>
    <t>https://community.secop.gov.co/Public/Tendering/OpportunityDetail/Index?noticeUID=CO1.NTC.7711320&amp;isFromPublicArea=True&amp;isModal=true&amp;asPopupView=true</t>
  </si>
  <si>
    <t>ANT-CPS-20253732</t>
  </si>
  <si>
    <t>JUAN CAMILO QUINTERO VASQUEZ</t>
  </si>
  <si>
    <t>Prestar servicios de apoyo a la gestión a la Subdirección de Planeación Operativa ,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</si>
  <si>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https://community.secop.gov.co/Public/Tendering/OpportunityDetail/Index?noticeUID=CO1.NTC.7711188&amp;isFromPublicArea=True&amp;isModal=true&amp;asPopupView=true</t>
  </si>
  <si>
    <t>ANT-CPS-20253733</t>
  </si>
  <si>
    <t>MANUEL ALEJANDRO AYALA RODRIGUEZ</t>
  </si>
  <si>
    <t>https://community.secop.gov.co/Public/Tendering/OpportunityDetail/Index?noticeUID=CO1.NTC.7714911&amp;isFromPublicArea=True&amp;isModal=true&amp;asPopupView=true</t>
  </si>
  <si>
    <t>ANT-CPS-20253734</t>
  </si>
  <si>
    <t>CRISTIAN ENRIQUE MORA CORTES</t>
  </si>
  <si>
    <t>https://community.secop.gov.co/Public/Tendering/OpportunityDetail/Index?noticeUID=CO1.NTC.7711353&amp;isFromPublicArea=True&amp;isModal=true&amp;asPopupView=true</t>
  </si>
  <si>
    <t>ANT-CPS-20253735</t>
  </si>
  <si>
    <t>LINA YOLANDA PARRA CRUZ</t>
  </si>
  <si>
    <t>https://community.secop.gov.co/Public/Tendering/OpportunityDetail/Index?noticeUID=CO1.NTC.7712653&amp;isFromPublicArea=True&amp;isModal=true&amp;asPopupView=true</t>
  </si>
  <si>
    <t>ANT-CPS-20253736</t>
  </si>
  <si>
    <t>EVAL ANDRES HUERTASS MORA</t>
  </si>
  <si>
    <t>https://community.secop.gov.co/Public/Tendering/OpportunityDetail/Index?noticeUID=CO1.NTC.7712662&amp;isFromPublicArea=True&amp;isModal=true&amp;asPopupView=true</t>
  </si>
  <si>
    <t>ANT-CPS-20253737</t>
  </si>
  <si>
    <t>ANGELICA PAOLA FUQUENE CUADRADO</t>
  </si>
  <si>
    <t>https://community.secop.gov.co/Public/Tendering/OpportunityDetail/Index?noticeUID=CO1.NTC.7714286&amp;isFromPublicArea=True&amp;isModal=true&amp;asPopupView=true</t>
  </si>
  <si>
    <t>ANT-CPS-20253738</t>
  </si>
  <si>
    <t>JUAN PABLO GARCIA ARDILA</t>
  </si>
  <si>
    <t>https://community.secop.gov.co/Public/Tendering/OpportunityDetail/Index?noticeUID=CO1.NTC.7711709&amp;isFromPublicArea=True&amp;isModal=true&amp;asPopupView=true</t>
  </si>
  <si>
    <t>ANT-CPS-20253739</t>
  </si>
  <si>
    <t>JEAN PAULL GREGORY THOMAS BORNACHERA</t>
  </si>
  <si>
    <t>https://community.secop.gov.co/Public/Tendering/OpportunityDetail/Index?noticeUID=CO1.NTC.7714580&amp;isFromPublicArea=True&amp;isModal=true&amp;asPopupView=true</t>
  </si>
  <si>
    <t>ANT-CPS-20253740</t>
  </si>
  <si>
    <t xml:space="preserve"> RAFAEL DARIO GARCIA CARRILLO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</si>
  <si>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</si>
  <si>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https://community.secop.gov.co/Public/Tendering/OpportunityDetail/Index?noticeUID=CO1.NTC.7711717&amp;isFromPublicArea=True&amp;isModal=true&amp;asPopupView=true</t>
  </si>
  <si>
    <t>ANT-CPS-20253741</t>
  </si>
  <si>
    <t>DIANA MARCELA OSPINA CAMPOS</t>
  </si>
  <si>
    <t>https://community.secop.gov.co/Public/Tendering/OpportunityDetail/Index?noticeUID=CO1.NTC.7721448&amp;isFromPublicArea=True&amp;isModal=true&amp;asPopupView=true</t>
  </si>
  <si>
    <t>ANT-CPS-20253742</t>
  </si>
  <si>
    <t>JAZBLEIDY MAYCLAY ENCINOZA</t>
  </si>
  <si>
    <t>https://community.secop.gov.co/Public/Tendering/OpportunityDetail/Index?noticeUID=CO1.NTC.7721517&amp;isFromPublicArea=True&amp;isModal=true&amp;asPopupView=true</t>
  </si>
  <si>
    <t>ANT-CPS-20253744</t>
  </si>
  <si>
    <t>RAFAEL ROGELIO HOYOS MERCADO</t>
  </si>
  <si>
    <t>https://community.secop.gov.co/Public/Tendering/OpportunityDetail/Index?noticeUID=CO1.NTC.7714093&amp;isFromPublicArea=True&amp;isModal=true&amp;asPopupView=true</t>
  </si>
  <si>
    <t>ANT-CPS-20253745</t>
  </si>
  <si>
    <t>HUGO CARDOZO FLOREZ</t>
  </si>
  <si>
    <t>https://community.secop.gov.co/Public/Tendering/OpportunityDetail/Index?noticeUID=CO1.NTC.7715235&amp;isFromPublicArea=True&amp;isModal=true&amp;asPopupView=true</t>
  </si>
  <si>
    <t>ANT-CPS-20253746</t>
  </si>
  <si>
    <t>DIEGO ANDRES FINO FINO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</si>
  <si>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</si>
  <si>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https://community.secop.gov.co/Public/Tendering/OpportunityDetail/Index?noticeUID=CO1.NTC.7714340&amp;isFromPublicArea=True&amp;isModal=true&amp;asPopupView=true</t>
  </si>
  <si>
    <t>ANT-CPS-20253747</t>
  </si>
  <si>
    <t>JOSE JULIAN GUERRA RAMOS</t>
  </si>
  <si>
    <t>https://community.secop.gov.co/Public/Tendering/OpportunityDetail/Index?noticeUID=CO1.NTC.7714297&amp;isFromPublicArea=True&amp;isModal=true&amp;asPopupView=true</t>
  </si>
  <si>
    <t>ANT-CPS-20253748</t>
  </si>
  <si>
    <t>JHON ERIK BATISTA ALFARO</t>
  </si>
  <si>
    <t>https://community.secop.gov.co/Public/Tendering/OpportunityDetail/Index?noticeUID=CO1.NTC.7714244&amp;isFromPublicArea=True&amp;isModal=true&amp;asPopupView=true</t>
  </si>
  <si>
    <t>ANT-CPS-20253749</t>
  </si>
  <si>
    <t>JULIANA LEITON VALLEJO</t>
  </si>
  <si>
    <t>https://community.secop.gov.co/Public/Tendering/OpportunityDetail/Index?noticeUID=CO1.NTC.7715691&amp;isFromPublicArea=True&amp;isModal=true&amp;asPopupView=true</t>
  </si>
  <si>
    <t>ANT-CPS-20253750</t>
  </si>
  <si>
    <t>WILSON ARMANDO CALDERON MACETO</t>
  </si>
  <si>
    <t>https://community.secop.gov.co/Public/Tendering/OpportunityDetail/Index?noticeUID=CO1.NTC.7716820&amp;isFromPublicArea=True&amp;isModal=true&amp;asPopupView=true</t>
  </si>
  <si>
    <t>ANT-CPS-20253751</t>
  </si>
  <si>
    <t>MIGUEL ANGEL BARRETO CALDERON</t>
  </si>
  <si>
    <t>https://community.secop.gov.co/Public/Tendering/OpportunityDetail/Index?noticeUID=CO1.NTC.7717055&amp;isFromPublicArea=True&amp;isModal=true&amp;asPopupView=true</t>
  </si>
  <si>
    <t>ANT-CPS-20253752</t>
  </si>
  <si>
    <t>CARMELO RAMIRO RIVERA SANCHEZ</t>
  </si>
  <si>
    <t>https://community.secop.gov.co/Public/Tendering/OpportunityDetail/Index?noticeUID=CO1.NTC.7717530&amp;isFromPublicArea=True&amp;isModal=true&amp;asPopupView=true</t>
  </si>
  <si>
    <t>ANT-CPS-20253753</t>
  </si>
  <si>
    <t>EDILSON EDUARDO MORENO MEDINA</t>
  </si>
  <si>
    <t>https://community.secop.gov.co/Public/Tendering/OpportunityDetail/Index?noticeUID=CO1.NTC.7717483&amp;isFromPublicArea=True&amp;isModal=true&amp;asPopupView=true</t>
  </si>
  <si>
    <t>ANT-CPS-20253754</t>
  </si>
  <si>
    <t>YERSSY VIVIANA BELLO BAQUERO</t>
  </si>
  <si>
    <t>https://community.secop.gov.co/Public/Tendering/OpportunityDetail/Index?noticeUID=CO1.NTC.7718156&amp;isFromPublicArea=True&amp;isModal=true&amp;asPopupView=true</t>
  </si>
  <si>
    <t>ANT-CPS-20253755</t>
  </si>
  <si>
    <t>DIANA CAROLINA CONTRERAS RIAÑO</t>
  </si>
  <si>
    <t>https://community.secop.gov.co/Public/Tendering/OpportunityDetail/Index?noticeUID=CO1.NTC.7715787&amp;isFromPublicArea=True&amp;isModal=true&amp;asPopupView=true</t>
  </si>
  <si>
    <t>ANT-CPS-20253756</t>
  </si>
  <si>
    <t>CARLOS ALBERTO MONTES CORREA</t>
  </si>
  <si>
    <t>https://community.secop.gov.co/Public/Tendering/OpportunityDetail/Index?noticeUID=CO1.NTC.7716321&amp;isFromPublicArea=True&amp;isModal=true&amp;asPopupView=true</t>
  </si>
  <si>
    <t>ANT-CPS-20253757</t>
  </si>
  <si>
    <t>EDGAR MAURICIO HERNANDEZ CAMARGO</t>
  </si>
  <si>
    <t>https://community.secop.gov.co/Public/Tendering/OpportunityDetail/Index?noticeUID=CO1.NTC.7715436&amp;isFromPublicArea=True&amp;isModal=true&amp;asPopupView=true</t>
  </si>
  <si>
    <t>ANT-CPS-20253758</t>
  </si>
  <si>
    <t>ANDRES SEBASTIAN IBARRA ROSERO</t>
  </si>
  <si>
    <t>https://community.secop.gov.co/Public/Tendering/OpportunityDetail/Index?noticeUID=CO1.NTC.7714671&amp;isFromPublicArea=True&amp;isModal=true&amp;asPopupView=true</t>
  </si>
  <si>
    <t>ANT-CPS-20253759</t>
  </si>
  <si>
    <t>LUZ DENYS ARTEAGA BENAVIDES</t>
  </si>
  <si>
    <t>https://community.secop.gov.co/Public/Tendering/OpportunityDetail/Index?noticeUID=CO1.NTC.7716122&amp;isFromPublicArea=True&amp;isModal=true&amp;asPopupView=true</t>
  </si>
  <si>
    <t>ANT-CPS-20253760</t>
  </si>
  <si>
    <t>GENNY PAOLA AVILA PINZON</t>
  </si>
  <si>
    <t>https://community.secop.gov.co/Public/Tendering/OpportunityDetail/Index?noticeUID=CO1.NTC.7716254&amp;isFromPublicArea=True&amp;isModal=true&amp;asPopupView=true</t>
  </si>
  <si>
    <t>ANT-CPS-20253761</t>
  </si>
  <si>
    <t>ANTONIO CESAR BOLAÑO ORTEGA</t>
  </si>
  <si>
    <t>https://community.secop.gov.co/Public/Tendering/OpportunityDetail/Index?noticeUID=CO1.NTC.7715515&amp;isFromPublicArea=True&amp;isModal=true&amp;asPopupView=true</t>
  </si>
  <si>
    <t>ANT-CPS-20253762</t>
  </si>
  <si>
    <t>JAIR PEREZ CASTILLEJO</t>
  </si>
  <si>
    <t>https://community.secop.gov.co/Public/Tendering/OpportunityDetail/Index?noticeUID=CO1.NTC.7715291&amp;isFromPublicArea=True&amp;isModal=true&amp;asPopupView=true</t>
  </si>
  <si>
    <t>ANT-CPS-20253763</t>
  </si>
  <si>
    <t>EDWIN DANILO ROMERO RODRIGUEZ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</si>
  <si>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</si>
  <si>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https://community.secop.gov.co/Public/Tendering/OpportunityDetail/Index?noticeUID=CO1.NTC.7716133&amp;isFromPublicArea=True&amp;isModal=true&amp;asPopupView=true</t>
  </si>
  <si>
    <t>ANT-CPS-20253764</t>
  </si>
  <si>
    <t>ALEJANDRO FIGEROA GALLEGO</t>
  </si>
  <si>
    <t>https://community.secop.gov.co/Public/Tendering/OpportunityDetail/Index?noticeUID=CO1.NTC.7715181&amp;isFromPublicArea=True&amp;isModal=true&amp;asPopupView=true</t>
  </si>
  <si>
    <t>ANT-CPS-20253765</t>
  </si>
  <si>
    <t>DUNEYS PAOLA COGOLLO ALVAREZ</t>
  </si>
  <si>
    <t>https://community.secop.gov.co/Public/Tendering/OpportunityDetail/Index?noticeUID=CO1.NTC.7714396&amp;isFromPublicArea=True&amp;isModal=true&amp;asPopupView=true</t>
  </si>
  <si>
    <t>ANT-CPS-20253767</t>
  </si>
  <si>
    <t>PEDRO ANTONIO RAMIREZ SOCHA</t>
  </si>
  <si>
    <t>https://community.secop.gov.co/Public/Tendering/OpportunityDetail/Index?noticeUID=CO1.NTC.7716682&amp;isFromPublicArea=True&amp;isModal=true&amp;asPopupView=true</t>
  </si>
  <si>
    <t>ANT-CPS-20253768</t>
  </si>
  <si>
    <t>PAULA ANDREA CORTES ZARATE</t>
  </si>
  <si>
    <t>https://community.secop.gov.co/Public/Tendering/OpportunityDetail/Index?noticeUID=CO1.NTC.7715011&amp;isFromPublicArea=True&amp;isModal=true&amp;asPopupView=true</t>
  </si>
  <si>
    <t>ANT-CPS-20253769</t>
  </si>
  <si>
    <t>YIMER ANDRES MURIEL SERNA</t>
  </si>
  <si>
    <t>https://community.secop.gov.co/Public/Tendering/OpportunityDetail/Index?noticeUID=CO1.NTC.7719439&amp;isFromPublicArea=True&amp;isModal=true&amp;asPopupView=true</t>
  </si>
  <si>
    <t>ANT-CPS-20253770</t>
  </si>
  <si>
    <t>INGRID JULIETH MORENO VERA</t>
  </si>
  <si>
    <t>https://community.secop.gov.co/Public/Tendering/OpportunityDetail/Index?noticeUID=CO1.NTC.7719978&amp;isFromPublicArea=True&amp;isModal=true&amp;asPopupView=true</t>
  </si>
  <si>
    <t>ANT-CPS-20253771</t>
  </si>
  <si>
    <t>JENNY PAOLA CASTELLANOS LEGUIZAMO</t>
  </si>
  <si>
    <t>https://community.secop.gov.co/Public/Tendering/OpportunityDetail/Index?noticeUID=CO1.NTC.7714852&amp;isFromPublicArea=True&amp;isModal=true&amp;asPopupView=true</t>
  </si>
  <si>
    <t>ANT-CPS-20253772</t>
  </si>
  <si>
    <t>MARIA GONZALEZ MENDOZA</t>
  </si>
  <si>
    <t>https://community.secop.gov.co/Public/Tendering/OpportunityDetail/Index?noticeUID=CO1.NTC.7717166&amp;isFromPublicArea=True&amp;isModal=true&amp;asPopupView=true</t>
  </si>
  <si>
    <t>ANT-CPS-20253773</t>
  </si>
  <si>
    <t>DANIEL ESTEBAN URREGO FORERO</t>
  </si>
  <si>
    <t>https://community.secop.gov.co/Public/Tendering/OpportunityDetail/Index?noticeUID=CO1.NTC.7717992&amp;isFromPublicArea=True&amp;isModal=true&amp;asPopupView=true</t>
  </si>
  <si>
    <t>ANT-CPS-20253775</t>
  </si>
  <si>
    <t>ROBIN ENRIQUE RIVERA ACEVEDO</t>
  </si>
  <si>
    <t>https://community.secop.gov.co/Public/Tendering/OpportunityDetail/Index?noticeUID=CO1.NTC.7716179&amp;isFromPublicArea=True&amp;isModal=true&amp;asPopupView=true</t>
  </si>
  <si>
    <t>ANT-CPS-20253776</t>
  </si>
  <si>
    <t>NOHORA CONSTANZA AREVALO GALINDO</t>
  </si>
  <si>
    <t>Prestación de servicios de apoyo a la gestión a la Subdirección Administrativa y Financiera de la Agencia Nacional de Tierras</t>
  </si>
  <si>
    <t>https://community.secop.gov.co/Public/Tendering/OpportunityDetail/Index?noticeUID=CO1.NTC.7715760&amp;isFromPublicArea=True&amp;isModal=true&amp;asPopupView=true</t>
  </si>
  <si>
    <t>ANT-CPS-20253777</t>
  </si>
  <si>
    <t>LILIE JIMENA RAMIREZ RIVERO</t>
  </si>
  <si>
    <t xml:space="preserve">Prestación de servicios de apoyo a la gestión a la Subdirección Administrativa y Financiera de la Agencia Nacional de Tierras </t>
  </si>
  <si>
    <t>https://community.secop.gov.co/Public/Tendering/OpportunityDetail/Index?noticeUID=CO1.NTC.7715292&amp;isFromPublicArea=True&amp;isModal=true&amp;asPopupView=true</t>
  </si>
  <si>
    <t>ANT-CPS-20253778</t>
  </si>
  <si>
    <t>LUZ LILIANA BEDOYA</t>
  </si>
  <si>
    <t>https://community.secop.gov.co/Public/Tendering/OpportunityDetail/Index?noticeUID=CO1.NTC.7714582&amp;isFromPublicArea=True&amp;isModal=true&amp;asPopupView=true</t>
  </si>
  <si>
    <t>ANT-CPS-20253779</t>
  </si>
  <si>
    <t>MICHAEL STEVEN MISSE SALAZAR</t>
  </si>
  <si>
    <t>https://community.secop.gov.co/Public/Tendering/OpportunityDetail/Index?noticeUID=CO1.NTC.7715010&amp;isFromPublicArea=True&amp;isModal=true&amp;asPopupView=true</t>
  </si>
  <si>
    <t>ANT-CPS-20253780</t>
  </si>
  <si>
    <t>JESENIA ISABEL ARRIETA MENDOZA</t>
  </si>
  <si>
    <t>https://community.secop.gov.co/Public/Tendering/OpportunityDetail/Index?noticeUID=CO1.NTC.7718938&amp;isFromPublicArea=True&amp;isModal=true&amp;asPopupView=true</t>
  </si>
  <si>
    <t>ANT-CPS-20253781</t>
  </si>
  <si>
    <t>JOSE CARLOS AVILA OCHOA</t>
  </si>
  <si>
    <t>https://community.secop.gov.co/Public/Tendering/OpportunityDetail/Index?noticeUID=CO1.NTC.7716228&amp;isFromPublicArea=True&amp;isModal=true&amp;asPopupView=true</t>
  </si>
  <si>
    <t>ANT-CPS-20253782</t>
  </si>
  <si>
    <t>JUAN CARLOS CORDOBA MESA</t>
  </si>
  <si>
    <t>https://community.secop.gov.co/Public/Tendering/OpportunityDetail/Index?noticeUID=CO1.NTC.7715001&amp;isFromPublicArea=True&amp;isModal=true&amp;asPopupView=true</t>
  </si>
  <si>
    <t>ANT-CPS-20253783</t>
  </si>
  <si>
    <t>EDDY JOHANA GAFARO</t>
  </si>
  <si>
    <t>https://community.secop.gov.co/Public/Tendering/OpportunityDetail/Index?noticeUID=CO1.NTC.7717536&amp;isFromPublicArea=True&amp;isModal=true&amp;asPopupView=true</t>
  </si>
  <si>
    <t>ANT-CPS-20253784</t>
  </si>
  <si>
    <t>ANDERSON VELEZ HERNANDEZ</t>
  </si>
  <si>
    <t>https://community.secop.gov.co/Public/Tendering/OpportunityDetail/Index?noticeUID=CO1.NTC.7715546&amp;isFromPublicArea=True&amp;isModal=true&amp;asPopupView=true</t>
  </si>
  <si>
    <t>ANT-CPS-20253785</t>
  </si>
  <si>
    <t>DUVAN STEEVEN MESA SAENZ</t>
  </si>
  <si>
    <t>https://community.secop.gov.co/Public/Tendering/OpportunityDetail/Index?noticeUID=CO1.NTC.7716311&amp;isFromPublicArea=True&amp;isModal=true&amp;asPopupView=true</t>
  </si>
  <si>
    <t>ANT-CPS-20253786</t>
  </si>
  <si>
    <t>DIANA CAROLINA NAVARRETE ZAMORA</t>
  </si>
  <si>
    <t>https://community.secop.gov.co/Public/Tendering/OpportunityDetail/Index?noticeUID=CO1.NTC.7715612&amp;isFromPublicArea=True&amp;isModal=true&amp;asPopupView=true</t>
  </si>
  <si>
    <t>ANT-CPS-20253787</t>
  </si>
  <si>
    <t>DIANA MILENA ALVAREZ SIERRA</t>
  </si>
  <si>
    <t>https://community.secop.gov.co/Public/Tendering/OpportunityDetail/Index?noticeUID=CO1.NTC.7716010&amp;isFromPublicArea=True&amp;isModal=true&amp;asPopupView=true</t>
  </si>
  <si>
    <t>ANT-CPS-20253788</t>
  </si>
  <si>
    <t>JUAN PABLO ROMAN ROSERO</t>
  </si>
  <si>
    <t>https://community.secop.gov.co/Public/Tendering/OpportunityDetail/Index?noticeUID=CO1.NTC.7718483&amp;isFromPublicArea=True&amp;isModal=true&amp;asPopupView=true</t>
  </si>
  <si>
    <t>ANT-CPS-20253789</t>
  </si>
  <si>
    <t>DANIELA MARRIAGA GENES</t>
  </si>
  <si>
    <t>https://community.secop.gov.co/Public/Tendering/OpportunityDetail/Index?noticeUID=CO1.NTC.7719105&amp;isFromPublicArea=True&amp;isModal=true&amp;asPopupView=true</t>
  </si>
  <si>
    <t>ANT-CPS-20253790</t>
  </si>
  <si>
    <t>LOREYS DE JESUS PEÑA MORA</t>
  </si>
  <si>
    <t>https://community.secop.gov.co/Public/Tendering/OpportunityDetail/Index?noticeUID=CO1.NTC.7716523&amp;isFromPublicArea=True&amp;isModal=true&amp;asPopupView=true</t>
  </si>
  <si>
    <t>ANT-CPS-20253791</t>
  </si>
  <si>
    <t>MARIA ALEJANDRA QUIROGA POVEDA</t>
  </si>
  <si>
    <t>https://community.secop.gov.co/Public/Tendering/OpportunityDetail/Index?noticeUID=CO1.NTC.7715803&amp;isFromPublicArea=True&amp;isModal=true&amp;asPopupView=true</t>
  </si>
  <si>
    <t>ANT-CPS-20253792</t>
  </si>
  <si>
    <t>FELIPE ANGULO SALGADO</t>
  </si>
  <si>
    <t>https://community.secop.gov.co/Public/Tendering/OpportunityDetail/Index?noticeUID=CO1.NTC.7718940&amp;isFromPublicArea=True&amp;isModal=true&amp;asPopupView=true</t>
  </si>
  <si>
    <t>ANT-CPS-20253793</t>
  </si>
  <si>
    <t>EMILIO LUNA RAMIREZ</t>
  </si>
  <si>
    <t>https://community.secop.gov.co/Public/Tendering/OpportunityDetail/Index?noticeUID=CO1.NTC.7716185&amp;isFromPublicArea=True&amp;isModal=true&amp;asPopupView=true</t>
  </si>
  <si>
    <t>ANT-CPS-20253794</t>
  </si>
  <si>
    <t>YULAY PAOLA IBARGUEN MOSQUERA</t>
  </si>
  <si>
    <t>https://community.secop.gov.co/Public/Tendering/OpportunityDetail/Index?noticeUID=CO1.NTC.7717079&amp;isFromPublicArea=True&amp;isModal=true&amp;asPopupView=true</t>
  </si>
  <si>
    <t>ANT-CPS-20253795</t>
  </si>
  <si>
    <t>EMMANUEL MARIN TARAZONA</t>
  </si>
  <si>
    <t>https://community.secop.gov.co/Public/Tendering/OpportunityDetail/Index?noticeUID=CO1.NTC.7716149&amp;isFromPublicArea=True&amp;isModal=true&amp;asPopupView=true</t>
  </si>
  <si>
    <t>ANT-CPS-20253796</t>
  </si>
  <si>
    <t>ALIX NATALIA LOPEZ CUADROS</t>
  </si>
  <si>
    <t>https://community.secop.gov.co/Public/Tendering/OpportunityDetail/Index?noticeUID=CO1.NTC.7716615&amp;isFromPublicArea=True&amp;isModal=true&amp;asPopupView=true</t>
  </si>
  <si>
    <t>ANT-CPS-20253797</t>
  </si>
  <si>
    <t>DANIEL SEBASTIAN SALAZAR CARVAJAL</t>
  </si>
  <si>
    <t>https://community.secop.gov.co/Public/Tendering/OpportunityDetail/Index?noticeUID=CO1.NTC.7716719&amp;isFromPublicArea=True&amp;isModal=true&amp;asPopupView=true</t>
  </si>
  <si>
    <t>ANT-CPS-20253798</t>
  </si>
  <si>
    <t>CARLOS MAURICIO MOSQUERA PEREZ</t>
  </si>
  <si>
    <t>https://community.secop.gov.co/Public/Tendering/OpportunityDetail/Index?noticeUID=CO1.NTC.7718827&amp;isFromPublicArea=True&amp;isModal=true&amp;asPopupView=true</t>
  </si>
  <si>
    <t>ANT-CPS-20253799</t>
  </si>
  <si>
    <t>JOHAO ANDERSON TORRES ALMARIO</t>
  </si>
  <si>
    <t>https://community.secop.gov.co/Public/Tendering/OpportunityDetail/Index?noticeUID=CO1.NTC.7719934&amp;isFromPublicArea=True&amp;isModal=true&amp;asPopupView=true</t>
  </si>
  <si>
    <t>ANT-CPS-20253800</t>
  </si>
  <si>
    <t>ERICK SEBASTIÁN FACUNDO QUINTERO</t>
  </si>
  <si>
    <t>https://community.secop.gov.co/Public/Tendering/OpportunityDetail/Index?noticeUID=CO1.NTC.7718717&amp;isFromPublicArea=True&amp;isModal=true&amp;asPopupView=true</t>
  </si>
  <si>
    <t>ANT-CPS-20253801</t>
  </si>
  <si>
    <t>SEBASTIAN DAVID HERRERA LOPEZ</t>
  </si>
  <si>
    <t>https://community.secop.gov.co/Public/Tendering/OpportunityDetail/Index?noticeUID=CO1.NTC.7721022&amp;isFromPublicArea=True&amp;isModal=true&amp;asPopupView=true</t>
  </si>
  <si>
    <t>ANT-CPS-20253802</t>
  </si>
  <si>
    <t>JAIR ESMITH OSORIO LEON</t>
  </si>
  <si>
    <t>https://community.secop.gov.co/Public/Tendering/OpportunityDetail/Index?noticeUID=CO1.NTC.7718619&amp;isFromPublicArea=True&amp;isModal=true&amp;asPopupView=true</t>
  </si>
  <si>
    <t>ANT-CPS-20253803</t>
  </si>
  <si>
    <t>WILSON ANDRES JIMENEZ GALINDO</t>
  </si>
  <si>
    <t>https://community.secop.gov.co/Public/Tendering/OpportunityDetail/Index?noticeUID=CO1.NTC.7718971&amp;isFromPublicArea=True&amp;isModal=true&amp;asPopupView=true</t>
  </si>
  <si>
    <t>ANT-CPS-20253804</t>
  </si>
  <si>
    <t>YERYE RAFAEL CHAJIN SALCEDO</t>
  </si>
  <si>
    <t>https://community.secop.gov.co/Public/Tendering/OpportunityDetail/Index?noticeUID=CO1.NTC.7718056&amp;isFromPublicArea=True&amp;isModal=true&amp;asPopupView=true</t>
  </si>
  <si>
    <t>ANT-CPS-20253806</t>
  </si>
  <si>
    <t>YEISON ALEJANDRO SANCHEZ GONZALEZ</t>
  </si>
  <si>
    <t>https://community.secop.gov.co/Public/Tendering/OpportunityDetail/Index?noticeUID=CO1.NTC.7719958&amp;isFromPublicArea=True&amp;isModal=true&amp;asPopupView=true</t>
  </si>
  <si>
    <t>ANT-CPS-20253807</t>
  </si>
  <si>
    <t>LUZ ADRIANA BAUTISTA NIÑO</t>
  </si>
  <si>
    <t>https://community.secop.gov.co/Public/Tendering/OpportunityDetail/Index?noticeUID=CO1.NTC.7719261&amp;isFromPublicArea=True&amp;isModal=true&amp;asPopupView=true</t>
  </si>
  <si>
    <t>ANT-CPS-20253808</t>
  </si>
  <si>
    <t>IBER MIGUEL BANDA GUERRA</t>
  </si>
  <si>
    <t>https://community.secop.gov.co/Public/Tendering/OpportunityDetail/Index?noticeUID=CO1.NTC.7719178&amp;isFromPublicArea=True&amp;isModal=true&amp;asPopupView=true</t>
  </si>
  <si>
    <t>ANT-CPS-20253809</t>
  </si>
  <si>
    <t>DIEGO ALEJANDRO BALLESTEROS SEPULVEDA</t>
  </si>
  <si>
    <t>https://community.secop.gov.co/Public/Tendering/OpportunityDetail/Index?noticeUID=CO1.NTC.7718597&amp;isFromPublicArea=True&amp;isModal=true&amp;asPopupView=true</t>
  </si>
  <si>
    <t>ANT-CPS-20253810</t>
  </si>
  <si>
    <t>YAINER DE JESUS GONZALEZ RODRIGUEZ</t>
  </si>
  <si>
    <t>https://community.secop.gov.co/Public/Tendering/OpportunityDetail/Index?noticeUID=CO1.NTC.7720348&amp;isFromPublicArea=True&amp;isModal=true&amp;asPopupView=true</t>
  </si>
  <si>
    <t>ANT-CPS-20253811</t>
  </si>
  <si>
    <t>HAROLD ANDRES CHACON HERRERA</t>
  </si>
  <si>
    <t>https://community.secop.gov.co/Public/Tendering/OpportunityDetail/Index?noticeUID=CO1.NTC.7720564&amp;isFromPublicArea=True&amp;isModal=true&amp;asPopupView=true</t>
  </si>
  <si>
    <t>ANT-CPS-20253812</t>
  </si>
  <si>
    <t>SANDRA JANETH SEGURA</t>
  </si>
  <si>
    <t>https://community.secop.gov.co/Public/Tendering/OpportunityDetail/Index?noticeUID=CO1.NTC.7718864&amp;isFromPublicArea=True&amp;isModal=true&amp;asPopupView=true</t>
  </si>
  <si>
    <t>ANT-CPS-20253813</t>
  </si>
  <si>
    <t>JUAN ESTEBAN VALENCIA OVIEDO</t>
  </si>
  <si>
    <t>https://community.secop.gov.co/Public/Tendering/OpportunityDetail/Index?noticeUID=CO1.NTC.7719857&amp;isFromPublicArea=True&amp;isModal=true&amp;asPopupView=true</t>
  </si>
  <si>
    <t>ANT-CPS-20253814</t>
  </si>
  <si>
    <t>SEBASTIAN VALENCIA MEJIA</t>
  </si>
  <si>
    <t>ANT-CPS-20253815</t>
  </si>
  <si>
    <t>NURY ALEJANDRA VARON TRUJILLO</t>
  </si>
  <si>
    <t>https://community.secop.gov.co/Public/Tendering/OpportunityDetail/Index?noticeUID=CO1.NTC.7719013&amp;isFromPublicArea=True&amp;isModal=true&amp;asPopupView=true</t>
  </si>
  <si>
    <t>ANT-CPS-20253816</t>
  </si>
  <si>
    <t>WILLIAM ARBEY LOPEZ RODRIGUEZ</t>
  </si>
  <si>
    <t>https://community.secop.gov.co/Public/Tendering/OpportunityDetail/Index?noticeUID=CO1.NTC.7734319&amp;isFromPublicArea=True&amp;isModal=true&amp;asPopupView=true</t>
  </si>
  <si>
    <t>ANT-CPS-20253817</t>
  </si>
  <si>
    <t>NATALIA PINILLA HERRERA</t>
  </si>
  <si>
    <t>PRESTAR LOS SERVICIOS DE APOYO A LA GESTIÓN, PARA LA EJECUCIÓN DE ACTIVIDADES ADMINISTRATIVAS Y ASISTENCIALES EN LA OFICINA DE CONTROL INTERNO EN ATENCIÓN AL DEL PLAN ANUAL DE AUDITORÍAS 2025</t>
  </si>
  <si>
    <t>https://community.secop.gov.co/Public/Tendering/OpportunityDetail/Index?noticeUID=CO1.NTC.7721042&amp;isFromPublicArea=True&amp;isModal=true&amp;asPopupView=true</t>
  </si>
  <si>
    <t>ANT-CPS-20253818</t>
  </si>
  <si>
    <t>YENNY PAOLA DURÁN PÉREZ</t>
  </si>
  <si>
    <t>https://community.secop.gov.co/Public/Tendering/OpportunityDetail/Index?noticeUID=CO1.NTC.7719106&amp;isFromPublicArea=True&amp;isModal=true&amp;asPopupView=true</t>
  </si>
  <si>
    <t>ANT-CPS-20253819</t>
  </si>
  <si>
    <t>LUISA FERNANDA HERNANDEZ CORREALE</t>
  </si>
  <si>
    <t>https://community.secop.gov.co/Public/Tendering/OpportunityDetail/Index?noticeUID=CO1.NTC.7719270&amp;isFromPublicArea=True&amp;isModal=true&amp;asPopupView=true</t>
  </si>
  <si>
    <t>ANT-CPS-20253820</t>
  </si>
  <si>
    <t>MARIA JULIANA MOJICA SANABRIA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</si>
  <si>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t>
  </si>
  <si>
    <t>https://community.secop.gov.co/Public/Tendering/OpportunityDetail/Index?noticeUID=CO1.NTC.7719432&amp;isFromPublicArea=True&amp;isModal=true&amp;asPopupView=true</t>
  </si>
  <si>
    <t>ANT-CPS-20253821</t>
  </si>
  <si>
    <t>MARIA JUDITH BARBOSA RODRIGUEZ</t>
  </si>
  <si>
    <t>https://community.secop.gov.co/Public/Tendering/OpportunityDetail/Index?noticeUID=CO1.NTC.7718653&amp;isFromPublicArea=True&amp;isModal=true&amp;asPopupView=true</t>
  </si>
  <si>
    <t>ANT-CPS-20253823</t>
  </si>
  <si>
    <t>GINA ALEXANDRA MARTINEZ TELLEZ</t>
  </si>
  <si>
    <t>https://community.secop.gov.co/Public/Tendering/OpportunityDetail/Index?noticeUID=CO1.NTC.7718995&amp;isFromPublicArea=True&amp;isModal=true&amp;asPopupView=true</t>
  </si>
  <si>
    <t>ANT-CPS-20253824</t>
  </si>
  <si>
    <t>ANGELA JIMENA CAPERA RODRIGUEZ</t>
  </si>
  <si>
    <t>https://community.secop.gov.co/Public/Tendering/OpportunityDetail/Index?noticeUID=CO1.NTC.7719706&amp;isFromPublicArea=True&amp;isModal=true&amp;asPopupView=true</t>
  </si>
  <si>
    <t>ANT-CPS-20253825</t>
  </si>
  <si>
    <t>CAMPO ELIAS APONTE MEJIA</t>
  </si>
  <si>
    <t>https://community.secop.gov.co/Public/Tendering/OpportunityDetail/Index?noticeUID=CO1.NTC.7719758&amp;isFromPublicArea=True&amp;isModal=true&amp;asPopupView=true</t>
  </si>
  <si>
    <t>ANT-CPS-20253826</t>
  </si>
  <si>
    <t>DEISY TATIANA PARDO SUAREZ</t>
  </si>
  <si>
    <t>https://community.secop.gov.co/Public/Tendering/OpportunityDetail/Index?noticeUID=CO1.NTC.7719871&amp;isFromPublicArea=True&amp;isModal=true&amp;asPopupView=true</t>
  </si>
  <si>
    <t>ANT-CPS-20253827</t>
  </si>
  <si>
    <t>CARLOS ANDRES GARZON OSPINA</t>
  </si>
  <si>
    <t>https://community.secop.gov.co/Public/Tendering/OpportunityDetail/Index?noticeUID=CO1.NTC.7719688&amp;isFromPublicArea=True&amp;isModal=true&amp;asPopupView=true</t>
  </si>
  <si>
    <t>ANT-CPS-20253828</t>
  </si>
  <si>
    <t>JESSICA ALEJANDRA VANEGAS BARRERO</t>
  </si>
  <si>
    <t>https://community.secop.gov.co/Public/Tendering/OpportunityDetail/Index?noticeUID=CO1.NTC.7719079&amp;isFromPublicArea=True&amp;isModal=true&amp;asPopupView=true</t>
  </si>
  <si>
    <t>ANT-CPS-20253829</t>
  </si>
  <si>
    <t>FABIO NELSON YUJO TUMBO</t>
  </si>
  <si>
    <t>https://community.secop.gov.co/Public/Tendering/OpportunityDetail/Index?noticeUID=CO1.NTC.7721081&amp;isFromPublicArea=True&amp;isModal=true&amp;asPopupView=true</t>
  </si>
  <si>
    <t>ANT-CPS-20253830</t>
  </si>
  <si>
    <t>LUISA FERNANDA ORJUELA MURCIA</t>
  </si>
  <si>
    <t>https://community.secop.gov.co/Public/Tendering/OpportunityDetail/Index?noticeUID=CO1.NTC.7719690&amp;isFromPublicArea=True&amp;isModal=true&amp;asPopupView=true</t>
  </si>
  <si>
    <t>ANT-CPS-20253831</t>
  </si>
  <si>
    <t>LEIDY JOHANA VELASCO BEJARANO</t>
  </si>
  <si>
    <t>https://community.secop.gov.co/Public/Tendering/OpportunityDetail/Index?noticeUID=CO1.NTC.7720539&amp;isFromPublicArea=True&amp;isModal=true&amp;asPopupView=true</t>
  </si>
  <si>
    <t>ANT-CPS-20253832</t>
  </si>
  <si>
    <t>MIGUEL ANGEL YANES CAUSIL</t>
  </si>
  <si>
    <t>https://community.secop.gov.co/Public/Tendering/OpportunityDetail/Index?noticeUID=CO1.NTC.7721507&amp;isFromPublicArea=True&amp;isModal=true&amp;asPopupView=true</t>
  </si>
  <si>
    <t>ANT-CPS-20253833</t>
  </si>
  <si>
    <t>JUAN CARLOS CURBELO NIÑO</t>
  </si>
  <si>
    <t>https://community.secop.gov.co/Public/Tendering/OpportunityDetail/Index?noticeUID=CO1.NTC.7723093&amp;isFromPublicArea=True&amp;isModal=False</t>
  </si>
  <si>
    <t>ANT-CPS-20253834</t>
  </si>
  <si>
    <t>JHON SEBASTIAN GOMEZ SANDOVAL</t>
  </si>
  <si>
    <t>https://community.secop.gov.co/Public/Tendering/OpportunityDetail/Index?noticeUID=CO1.NTC.7722251&amp;isFromPublicArea=True&amp;isModal=False</t>
  </si>
  <si>
    <t>ANT-CPS-20253835</t>
  </si>
  <si>
    <t>JOHN FREDY COMESAQUIRA RINCON</t>
  </si>
  <si>
    <t>ANT-CPS-20253836</t>
  </si>
  <si>
    <t>CRISTIAN LIBARDO MUÑOZ MARTOS</t>
  </si>
  <si>
    <t>https://community.secop.gov.co/Public/Tendering/OpportunityDetail/Index?noticeUID=CO1.NTC.7724992&amp;isFromPublicArea=True&amp;isModal=False</t>
  </si>
  <si>
    <t>ANT-CPS-20253837</t>
  </si>
  <si>
    <t>PAOLA MARGARITA PEREZ GARRETA</t>
  </si>
  <si>
    <t>Prestar sus servicios profesionales a la Subdirección de Administración de Tierras de la Nación como Profesional de Apoyo en la ejecución de las actividades relacionadas con el componente 3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</si>
  <si>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https://community.secop.gov.co/Public/Tendering/OpportunityDetail/Index?noticeUID=CO1.NTC.7728878&amp;isFromPublicArea=True&amp;isModal=False</t>
  </si>
  <si>
    <t>ANT-CPS-20253838</t>
  </si>
  <si>
    <t>CARLOS MAURICIO MANCHOLA NARVÁEZ</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</si>
  <si>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</si>
  <si>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https://community.secop.gov.co/Public/Tendering/OpportunityDetail/Index?noticeUID=CO1.NTC.7741645&amp;isFromPublicArea=True&amp;isModal=true&amp;asPopupView=true</t>
  </si>
  <si>
    <t>ANT-CPS-20253839</t>
  </si>
  <si>
    <t>SAMUEL ALEJANDRO AGUILAR RAQUIRA</t>
  </si>
  <si>
    <t>Prestar servicios profesionales en topografía y afines a la Subdirección de Seguridad Jurídica en 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</si>
  <si>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https://community.secop.gov.co/Public/Tendering/OpportunityDetail/Index?noticeUID=CO1.NTC.7742053&amp;isFromPublicArea=True&amp;isModal=true&amp;asPopupView=true</t>
  </si>
  <si>
    <t>ANT-CPS-20253840</t>
  </si>
  <si>
    <t>DIEGO ARMANDO CHAVEZ CHAMORRO</t>
  </si>
  <si>
    <t>Prestar servicios profesionales para apoyar a la Subdirección de Seguridad Jurídica en el seguimiento y la ejecución de los planes de trabajo formulados, especialmente aquellos relacionados con la valoración de los sujetos de ordenamiento social; así como en la realización de las visitas de campo que requiera la dependencia para el cumplimiento de sus fines,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</si>
  <si>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https://community.secop.gov.co/Public/Tendering/OpportunityDetail/Index?noticeUID=CO1.NTC.7740794&amp;isFromPublicArea=True&amp;isModal=true&amp;asPopupView=true</t>
  </si>
  <si>
    <t>ANT-CPS-20253841</t>
  </si>
  <si>
    <t>JUAN DAVID DE LA CRUZ MORILLO</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</si>
  <si>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</si>
  <si>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https://community.secop.gov.co/Public/Tendering/OpportunityDetail/Index?noticeUID=CO1.NTC.7741117&amp;isFromPublicArea=True&amp;isModal=true&amp;asPopupView=true</t>
  </si>
  <si>
    <t>ANT-CPS-20253842</t>
  </si>
  <si>
    <t>RICARDO ANDRES JIMENEZ AVILA</t>
  </si>
  <si>
    <t>https://community.secop.gov.co/Public/Tendering/OpportunityDetail/Index?noticeUID=CO1.NTC.7741187&amp;isFromPublicArea=True&amp;isModal=true&amp;asPopupView=true</t>
  </si>
  <si>
    <t>ANT-CPS-20253843</t>
  </si>
  <si>
    <t>NATALIA RODRIGUEZ GARAY</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</si>
  <si>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unCatastro Multipropósito Rural – Urbano”, en el marco del Contrato de Préstamo No.4856/OC-CO (BID).</t>
  </si>
  <si>
    <t>https://community.secop.gov.co/Public/Tendering/OpportunityDetail/Index?noticeUID=CO1.NTC.7742563&amp;isFromPublicArea=True&amp;isModal=true&amp;asPopupView=true</t>
  </si>
  <si>
    <t>ANT-CPS-20253844</t>
  </si>
  <si>
    <t>ANGELA ADRIANA GONZALEZ ARIAS</t>
  </si>
  <si>
    <t>ANT-CPS-20253845</t>
  </si>
  <si>
    <t>MARIA CAMILA ORTIZ AVILA</t>
  </si>
  <si>
    <t>https://community.secop.gov.co/Public/Tendering/OpportunityDetail/Index?noticeUID=CO1.NTC.7751354&amp;isFromPublicArea=True&amp;isModal=False</t>
  </si>
  <si>
    <t>ANT-CPS-20253846</t>
  </si>
  <si>
    <t>ROBINSON DAVID PINEDA QUIROGA</t>
  </si>
  <si>
    <t>https://community.secop.gov.co/Public/Tendering/OpportunityDetail/Index?noticeUID=CO1.NTC.7751429&amp;isFromPublicArea=True&amp;isModal=False</t>
  </si>
  <si>
    <t>ANT-CPS-20253847</t>
  </si>
  <si>
    <t>VIVIANA KATERINE MONCADA CASAS</t>
  </si>
  <si>
    <t>https://community.secop.gov.co/Public/Tendering/OpportunityDetail/Index?noticeUID=CO1.NTC.7725150&amp;isFromPublicArea=True&amp;isModal=False</t>
  </si>
  <si>
    <t>ANT-CPS-20253849</t>
  </si>
  <si>
    <t>ANGIE STEFANY CASTELLANOS SEGURA</t>
  </si>
  <si>
    <t>https://community.secop.gov.co/Public/Tendering/OpportunityDetail/Index?noticeUID=CO1.NTC.7725304&amp;isFromPublicArea=True&amp;isModal=False</t>
  </si>
  <si>
    <t>ANT-CPS-20253850</t>
  </si>
  <si>
    <t>HEIDY LILIANA BARAHONA GRAIN</t>
  </si>
  <si>
    <t>https://community.secop.gov.co/Public/Tendering/OpportunityDetail/Index?noticeUID=CO1.NTC.7725326&amp;isFromPublicArea=True&amp;isModal=False</t>
  </si>
  <si>
    <t>ANT-CPS-20253851</t>
  </si>
  <si>
    <t>ANGEL CAMILO OCAMPO RUIZ</t>
  </si>
  <si>
    <t>https://community.secop.gov.co/Public/Tendering/OpportunityDetail/Index?noticeUID=CO1.NTC.7725568&amp;isFromPublicArea=True&amp;isModal=False</t>
  </si>
  <si>
    <t>ANT-CPS-20253852</t>
  </si>
  <si>
    <t>MAGDA ZULIMA FERNANDEZ VARGAS</t>
  </si>
  <si>
    <t>https://community.secop.gov.co/Public/Tendering/OpportunityDetail/Index?noticeUID=CO1.NTC.7725918&amp;isFromPublicArea=True&amp;isModal=False</t>
  </si>
  <si>
    <t>ANT-CPS-20253854</t>
  </si>
  <si>
    <t>MARCO ANTONIO OVIEDO MERIÑO</t>
  </si>
  <si>
    <t>https://community.secop.gov.co/Public/Tendering/OpportunityDetail/Index?noticeUID=CO1.NTC.7726512&amp;isFromPublicArea=True&amp;isModal=False</t>
  </si>
  <si>
    <t>ANT-CPS-20253855</t>
  </si>
  <si>
    <t>JERALDYNE SANABRIA BENAVIDES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</si>
  <si>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</si>
  <si>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https://community.secop.gov.co/Public/Tendering/OpportunityDetail/Index?noticeUID=CO1.NTC.7728498&amp;isFromPublicArea=True&amp;isModal=False</t>
  </si>
  <si>
    <t>ANT-CPS-20253856</t>
  </si>
  <si>
    <t>JHON ALEXIS ARCE NEMBAREGAMA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</si>
  <si>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</si>
  <si>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https://community.secop.gov.co/Public/Tendering/OpportunityDetail/Index?noticeUID=CO1.NTC.7728938&amp;isFromPublicArea=True&amp;isModal=False</t>
  </si>
  <si>
    <t>ANT-CPS-20253858</t>
  </si>
  <si>
    <t>ELKIN ANDRES ANTOLINEZ JIMENEZ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</si>
  <si>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</si>
  <si>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https://community.secop.gov.co/Public/Tendering/OpportunityDetail/Index?noticeUID=CO1.NTC.7729720&amp;isFromPublicArea=True&amp;isModal=False</t>
  </si>
  <si>
    <t>ANT-CPS-20253860</t>
  </si>
  <si>
    <t>KAROL VANESSA UREÑA OSTOS</t>
  </si>
  <si>
    <t>https://community.secop.gov.co/Public/Tendering/OpportunityDetail/Index?noticeUID=CO1.NTC.7728828&amp;isFromPublicArea=True&amp;isModal=False</t>
  </si>
  <si>
    <t>ANT-CPS-20253861</t>
  </si>
  <si>
    <t>CARLOS ANDRES MONZON PORTELA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</si>
  <si>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</si>
  <si>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https://community.secop.gov.co/Public/Tendering/OpportunityDetail/Index?noticeUID=CO1.NTC.7746634&amp;isFromPublicArea=True&amp;isModal=true&amp;asPopupView=true</t>
  </si>
  <si>
    <t>ANT-CPS-20253862</t>
  </si>
  <si>
    <t>JULIAN ECHEVERRY RINCON</t>
  </si>
  <si>
    <t>https://community.secop.gov.co/Public/Tendering/OpportunityDetail/Index?noticeUID=CO1.NTC.7727764&amp;isFromPublicArea=True&amp;isModal=False</t>
  </si>
  <si>
    <t>ANT-CPS-20253863</t>
  </si>
  <si>
    <t>JAIR LEONARDO MONTES GARCÍA</t>
  </si>
  <si>
    <t>ANT-CPS-20253865</t>
  </si>
  <si>
    <t>PABLO MAURICIO CASTILLO CALVACHE</t>
  </si>
  <si>
    <t>https://community.secop.gov.co/Public/Tendering/OpportunityDetail/Index?noticeUID=CO1.NTC.7728584&amp;isFromPublicArea=True&amp;isModal=False</t>
  </si>
  <si>
    <t>ANT-CPS-20253866</t>
  </si>
  <si>
    <t>MARIA CLAUDIA ORTEGA MEZA</t>
  </si>
  <si>
    <t>https://community.secop.gov.co/Public/Tendering/OpportunityDetail/Index?noticeUID=CO1.NTC.7729234&amp;isFromPublicArea=True&amp;isModal=False</t>
  </si>
  <si>
    <t>ANT-CPS-20253867</t>
  </si>
  <si>
    <t>NANCY YINED CHAVARRO MOLINA</t>
  </si>
  <si>
    <t>ANT-CPS-20253868</t>
  </si>
  <si>
    <t>JULIANA FORERO CARVAJAL</t>
  </si>
  <si>
    <t>https://community.secop.gov.co/Public/Tendering/OpportunityDetail/Index?noticeUID=CO1.NTC.7729783&amp;isFromPublicArea=True&amp;isModal=False</t>
  </si>
  <si>
    <t>ANT-CPS-20253869</t>
  </si>
  <si>
    <t>ERMENCIA GRANADOS</t>
  </si>
  <si>
    <t>ANT-CPS-20253870</t>
  </si>
  <si>
    <t>WILLIAM REYES ACEVEDO</t>
  </si>
  <si>
    <t>https://community.secop.gov.co/Public/Tendering/OpportunityDetail/Index?noticeUID=CO1.NTC.7729441&amp;isFromPublicArea=True&amp;isModal=False</t>
  </si>
  <si>
    <t>ANT-CPS-20253871</t>
  </si>
  <si>
    <t>SULMA ESPERANZA MEJIA ALFONSO</t>
  </si>
  <si>
    <t>ANT-CPS-20253872</t>
  </si>
  <si>
    <t>YENIFER CONEO MARTINEZ</t>
  </si>
  <si>
    <t>https://community.secop.gov.co/Public/Tendering/OpportunityDetail/Index?noticeUID=CO1.NTC.7729491&amp;isFromPublicArea=True&amp;isModal=False</t>
  </si>
  <si>
    <t>ANT-CPS-20253873</t>
  </si>
  <si>
    <t>DIANA MARCELA GALINDO ALAVA</t>
  </si>
  <si>
    <t>https://community.secop.gov.co/Public/Tendering/OpportunityDetail/Index?noticeUID=CO1.NTC.7729366&amp;isFromPublicArea=True&amp;isModal=False</t>
  </si>
  <si>
    <t>ANT-CPS-20253874</t>
  </si>
  <si>
    <t>CHRISTIAN JAVIER PINZA JIMENEZ</t>
  </si>
  <si>
    <t>https://community.secop.gov.co/Public/Tendering/OpportunityDetail/Index?noticeUID=CO1.NTC.7729737&amp;isFromPublicArea=True&amp;isModal=False</t>
  </si>
  <si>
    <t>ANT-CPS-20253875</t>
  </si>
  <si>
    <t>CARLOS ANDRES ARTUNDUAGA RUDA</t>
  </si>
  <si>
    <t>https://community.secop.gov.co/Public/Tendering/OpportunityDetail/Index?noticeUID=CO1.NTC.7732340&amp;isFromPublicArea=True&amp;isModal=true&amp;asPopupView=true</t>
  </si>
  <si>
    <t>ANT-CPS-20253876</t>
  </si>
  <si>
    <t>EDUARD GAMBOA CORTES</t>
  </si>
  <si>
    <t>https://community.secop.gov.co/Public/Tendering/OpportunityDetail/Index?noticeUID=CO1.NTC.7732592&amp;isFromPublicArea=True&amp;isModal=true&amp;asPopupView=true</t>
  </si>
  <si>
    <t>ANT-CPS-20253877</t>
  </si>
  <si>
    <t>LUZ KARIME HERRERA RUALES</t>
  </si>
  <si>
    <t>https://community.secop.gov.co/Public/Tendering/OpportunityDetail/Index?noticeUID=CO1.NTC.7732775&amp;isFromPublicArea=True&amp;isModal=true&amp;asPopupView=true</t>
  </si>
  <si>
    <t>ANT-CPS-20253878</t>
  </si>
  <si>
    <t>SAMMY JHONATAN CANDELO GARCES</t>
  </si>
  <si>
    <t>https://community.secop.gov.co/Public/Tendering/OpportunityDetail/Index?noticeUID=CO1.NTC.7749822&amp;isFromPublicArea=True&amp;isModal=False</t>
  </si>
  <si>
    <t>ANT-CPS-20253879</t>
  </si>
  <si>
    <t>ALEJANDRA MOJICA FIGUEREDO</t>
  </si>
  <si>
    <t>https://community.secop.gov.co/Public/Tendering/OpportunityDetail/Index?noticeUID=CO1.NTC.7755012&amp;isFromPublicArea=True&amp;isModal=False</t>
  </si>
  <si>
    <t>ANT-CPS-20253880</t>
  </si>
  <si>
    <t>JULIAN HERNANDO OCAMPO OSPINA</t>
  </si>
  <si>
    <t>https://community.secop.gov.co/Public/Tendering/OpportunityDetail/Index?noticeUID=CO1.NTC.7742712&amp;isFromPublicArea=True&amp;isModal=true&amp;asPopupView=true</t>
  </si>
  <si>
    <t>ANT-CPS-20253881</t>
  </si>
  <si>
    <t>HENRY DAVID ZAMBRANO ESPITIA</t>
  </si>
  <si>
    <t>https://community.secop.gov.co/Public/Tendering/OpportunityDetail/Index?noticeUID=CO1.NTC.7730014&amp;isFromPublicArea=True&amp;isModal=False</t>
  </si>
  <si>
    <t>ANT-CPS-20253882</t>
  </si>
  <si>
    <t>ANGELA PATRICIA MONCALEANO SUAREZ</t>
  </si>
  <si>
    <t>https://community.secop.gov.co/Public/Tendering/OpportunityDetail/Index?noticeUID=CO1.NTC.7731371&amp;isFromPublicArea=True&amp;isModal=true&amp;asPopupView=true</t>
  </si>
  <si>
    <t>ANT-CPS-20253883</t>
  </si>
  <si>
    <t>ZORILEN GONZALEZ GUTIERREZ</t>
  </si>
  <si>
    <t>PRESTAR SERVICIOS PROFESIONALES PARA LA IMPLEMENTACIÓN Y FUNCIONAMIENTO DE COMITÉS DE SELECCIÓN, COMITÉS MUNICIPALES DE REFORMA AGRARIA, ASÍ COMO EL APOYO A LA IMPLEMENTACIÓN DE ESTRATEGIAS PARA GESTIÓN Y TRATAMIENTO A CONFLICTOS ENTRE COMUNIDADES RURALES, DESDE EL ENFOQUE SOCIAL A NIVEL NACIONAL</t>
  </si>
  <si>
    <t>https://community.secop.gov.co/Public/Tendering/OpportunityDetail/Index?noticeUID=CO1.NTC.7750214&amp;isFromPublicArea=True&amp;isModal=False</t>
  </si>
  <si>
    <t>ANT-CPS-20253884</t>
  </si>
  <si>
    <t>MARIA JOSE TOBAR LASSO</t>
  </si>
  <si>
    <t>https://community.secop.gov.co/Public/Tendering/OpportunityDetail/Index?noticeUID=CO1.NTC.7749955&amp;isFromPublicArea=True&amp;isModal=False</t>
  </si>
  <si>
    <t>ANT-CPS-20253885</t>
  </si>
  <si>
    <t>LILIANA MARCELA FUENTES JULIO</t>
  </si>
  <si>
    <t>https://community.secop.gov.co/Public/Tendering/OpportunityDetail/Index?noticeUID=CO1.NTC.7736284&amp;isFromPublicArea=True&amp;isModal=true&amp;asPopupView=true</t>
  </si>
  <si>
    <t>ANT-CPS-20253886</t>
  </si>
  <si>
    <t>LEIDY JOHANNA FERNANDEZ PEREZ</t>
  </si>
  <si>
    <t>https://community.secop.gov.co/Public/Tendering/OpportunityDetail/Index?noticeUID=CO1.NTC.7746893&amp;isFromPublicArea=True&amp;isModal=true&amp;asPopupView=true</t>
  </si>
  <si>
    <t>ANT-CPS-20253887</t>
  </si>
  <si>
    <t>LEYDI YOJANA ERAZO CAMACHO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</si>
  <si>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</si>
  <si>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https://community.secop.gov.co/Public/Tendering/OpportunityDetail/Index?noticeUID=CO1.NTC.7731939&amp;isFromPublicArea=True&amp;isModal=true&amp;asPopupView=true</t>
  </si>
  <si>
    <t>ANT-CPS-20253888</t>
  </si>
  <si>
    <t>RUBBY ESPERANZA VASQUEZ HERRERA</t>
  </si>
  <si>
    <t>https://community.secop.gov.co/Public/Tendering/OpportunityDetail/Index?noticeUID=CO1.NTC.7747314&amp;isFromPublicArea=True&amp;isModal=true&amp;asPopupView=true</t>
  </si>
  <si>
    <t>ANT-CPS-20253889</t>
  </si>
  <si>
    <t>ANGIE CAMILA FONSECA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</si>
  <si>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</si>
  <si>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https://community.secop.gov.co/Public/Tendering/OpportunityDetail/Index?noticeUID=CO1.NTC.7732204&amp;isFromPublicArea=True&amp;isModal=true&amp;asPopupView=true</t>
  </si>
  <si>
    <t>ANT-CPS-20253890</t>
  </si>
  <si>
    <t>LILIANA SALINAS ROVIRA</t>
  </si>
  <si>
    <t>https://community.secop.gov.co/Public/Tendering/OpportunityDetail/Index?noticeUID=CO1.NTC.7732098&amp;isFromPublicArea=True&amp;isModal=true&amp;asPopupView=true</t>
  </si>
  <si>
    <t>ANT-CPS-20253891</t>
  </si>
  <si>
    <t>ALEXIS LOPEZ RODRIGUEZ</t>
  </si>
  <si>
    <t>https://community.secop.gov.co/Public/Tendering/OpportunityDetail/Index?noticeUID=CO1.NTC.7732086&amp;isFromPublicArea=True&amp;isModal=true&amp;asPopupView=true</t>
  </si>
  <si>
    <t>ANT-CPS-20253892</t>
  </si>
  <si>
    <t>JINA PAOLA PEÑALOZA CASTRO</t>
  </si>
  <si>
    <t>https://community.secop.gov.co/Public/Tendering/OpportunityDetail/Index?noticeUID=CO1.NTC.7732317&amp;isFromPublicArea=True&amp;isModal=true&amp;asPopupView=true</t>
  </si>
  <si>
    <t>ANT-CPS-20253893</t>
  </si>
  <si>
    <t>KATIA MARGARITA SALCEDO DE LA CRUZ</t>
  </si>
  <si>
    <t>https://community.secop.gov.co/Public/Tendering/OpportunityDetail/Index?noticeUID=CO1.NTC.7732547&amp;isFromPublicArea=True&amp;isModal=true&amp;asPopupView=true</t>
  </si>
  <si>
    <t>ANT-CPS-20253894</t>
  </si>
  <si>
    <t>GINA PAOLA BUSTOS PIRAGUA</t>
  </si>
  <si>
    <t>https://community.secop.gov.co/Public/Tendering/OpportunityDetail/Index?noticeUID=CO1.NTC.7742523&amp;isFromPublicArea=True&amp;isModal=true&amp;asPopupView=true</t>
  </si>
  <si>
    <t>ANT-CPS-20253895</t>
  </si>
  <si>
    <t>DOLLY FORERO GRACIA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</si>
  <si>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</si>
  <si>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https://community.secop.gov.co/Public/Tendering/OpportunityDetail/Index?noticeUID=CO1.NTC.7733076&amp;isFromPublicArea=True&amp;isModal=true&amp;asPopupView=true</t>
  </si>
  <si>
    <t>ANT-CPS-20253896</t>
  </si>
  <si>
    <t xml:space="preserve">YEYSSON JAVIER GIL VASQUEZ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</si>
  <si>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</si>
  <si>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https://community.secop.gov.co/Public/Tendering/OpportunityDetail/Index?noticeUID=CO1.NTC.7733301&amp;isFromPublicArea=True&amp;isModal=true&amp;asPopupView=true</t>
  </si>
  <si>
    <t>ANT-CPS-20253897</t>
  </si>
  <si>
    <t xml:space="preserve">DORIS LILIANA VEGA ZULUAGA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</si>
  <si>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</si>
  <si>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https://community.secop.gov.co/Public/Tendering/OpportunityDetail/Index?noticeUID=CO1.NTC.7732890&amp;isFromPublicArea=True&amp;isModal=true&amp;asPopupView=true</t>
  </si>
  <si>
    <t>ANT-CPS-20253898</t>
  </si>
  <si>
    <t>CARLOS ALBERTO CAICEDO ENRIQUEZ</t>
  </si>
  <si>
    <t>https://community.secop.gov.co/Public/Tendering/OpportunityDetail/Index?noticeUID=CO1.NTC.7733277&amp;isFromPublicArea=True&amp;isModal=true&amp;asPopupView=true</t>
  </si>
  <si>
    <t>ANT-CPS-20253899</t>
  </si>
  <si>
    <t>CLAUDIA ANDREA RINCON RUBIO</t>
  </si>
  <si>
    <t>PRESTAR SERVICIOS DE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</si>
  <si>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https://community.secop.gov.co/Public/Tendering/OpportunityDetail/Index?noticeUID=CO1.NTC.7733198&amp;isFromPublicArea=True&amp;isModal=true&amp;asPopupView=true</t>
  </si>
  <si>
    <t>ANT-CPS-20253900</t>
  </si>
  <si>
    <t>DIANA PATRICIA MIRAMAG</t>
  </si>
  <si>
    <t>https://community.secop.gov.co/Public/Tendering/OpportunityDetail/Index?noticeUID=CO1.NTC.7734110&amp;isFromPublicArea=True&amp;isModal=true&amp;asPopupView=true</t>
  </si>
  <si>
    <t>ANT-CPS-20253901</t>
  </si>
  <si>
    <t>AURA PATRICIA RUIDIAZ GUTIERREZ</t>
  </si>
  <si>
    <t>https://community.secop.gov.co/Public/Tendering/OpportunityDetail/Index?noticeUID=CO1.NTC.7733270&amp;isFromPublicArea=True&amp;isModal=true&amp;asPopupView=true</t>
  </si>
  <si>
    <t>ANT-CPS-20253902</t>
  </si>
  <si>
    <t>OSCAR MAURICIO NAVARRO BARRERA</t>
  </si>
  <si>
    <t>https://community.secop.gov.co/Public/Tendering/OpportunityDetail/Index?noticeUID=CO1.NTC.7741190&amp;isFromPublicArea=True&amp;isModal=true&amp;asPopupView=true</t>
  </si>
  <si>
    <t>ANT-CPS-20253903</t>
  </si>
  <si>
    <t xml:space="preserve">ERIKA MARCELA ROJAS </t>
  </si>
  <si>
    <t>https://community.secop.gov.co/Public/Tendering/OpportunityDetail/Index?noticeUID=CO1.NTC.7741572&amp;isFromPublicArea=True&amp;isModal=true&amp;asPopupView=true</t>
  </si>
  <si>
    <t>ANT-CPS-20253904</t>
  </si>
  <si>
    <t>JOAQUÍN ALBERTO CAMARGO MARTÍNEZ</t>
  </si>
  <si>
    <t>https://community.secop.gov.co/Public/Tendering/OpportunityDetail/Index?noticeUID=CO1.NTC.7742121&amp;isFromPublicArea=True&amp;isModal=true&amp;asPopupView=true</t>
  </si>
  <si>
    <t>ANT-CPS-20253905</t>
  </si>
  <si>
    <t>MONICA TATIANA AGUIRRE TONCEL</t>
  </si>
  <si>
    <t>https://community.secop.gov.co/Public/Tendering/OpportunityDetail/Index?noticeUID=CO1.NTC.7742157&amp;isFromPublicArea=True&amp;isModal=true&amp;asPopupView=true</t>
  </si>
  <si>
    <t>ANT-CPS-20253906</t>
  </si>
  <si>
    <t>MARILUZ RODRIGUEZ VARGAS</t>
  </si>
  <si>
    <t>https://community.secop.gov.co/Public/Tendering/OpportunityDetail/Index?noticeUID=CO1.NTC.7743317&amp;isFromPublicArea=True&amp;isModal=true&amp;asPopupView=true</t>
  </si>
  <si>
    <t>ANT-CPS-20253907</t>
  </si>
  <si>
    <t>PABLO JOSE ALCAZAR OROZCO</t>
  </si>
  <si>
    <t>https://community.secop.gov.co/Public/Tendering/OpportunityDetail/Index?noticeUID=CO1.NTC.7742997&amp;isFromPublicArea=True&amp;isModal=true&amp;asPopupView=true</t>
  </si>
  <si>
    <t>ANT-CPS-20253908</t>
  </si>
  <si>
    <t>GUSTAVO ADOLFO REYES TORRES</t>
  </si>
  <si>
    <t>https://community.secop.gov.co/Public/Tendering/OpportunityDetail/Index?noticeUID=CO1.NTC.7736637&amp;isFromPublicArea=True&amp;isModal=true&amp;asPopupView=true</t>
  </si>
  <si>
    <t>ANT-CPS-20253909</t>
  </si>
  <si>
    <t>DANIEL MAURICIO DÍAZ RAMOS</t>
  </si>
  <si>
    <t>https://community.secop.gov.co/Public/Tendering/OpportunityDetail/Index?noticeUID=CO1.NTC.7735020&amp;isFromPublicArea=True&amp;isModal=true&amp;asPopupView=true</t>
  </si>
  <si>
    <t>ANT-CPS-20253910</t>
  </si>
  <si>
    <t>ALICIA GUASCA VELASQUEZ</t>
  </si>
  <si>
    <t>PRESTAR SERVICIOS PROFESIONALES PARA EL DESARROLLO DE LAS
ACTIVIDADES DESIGNADAS DENTRO DE LA MISIONALIDAD DE LA
DIRECCIÓN DE ACCESO A TIERRAS DE LA AGENCIA NACIONA</t>
  </si>
  <si>
    <t>https://community.secop.gov.co/Public/Tendering/OpportunityDetail/Index?noticeUID=CO1.NTC.7733656&amp;isFromPublicArea=True&amp;isModal=true&amp;asPopupView=true</t>
  </si>
  <si>
    <t>ANT-CPS-20253911</t>
  </si>
  <si>
    <t>JOSE RAFAEL ENRIQUE PARADA HERNANDEZ</t>
  </si>
  <si>
    <t>https://community.secop.gov.co/Public/Tendering/OpportunityDetail/Index?noticeUID=CO1.NTC.7733903&amp;isFromPublicArea=True&amp;isModal=true&amp;asPopupView=true</t>
  </si>
  <si>
    <t>ANT-CPS-20253912</t>
  </si>
  <si>
    <t>MAURICIO MARIN MONROY</t>
  </si>
  <si>
    <t>https://community.secop.gov.co/Public/Tendering/OpportunityDetail/Index?noticeUID=CO1.NTC.7743307&amp;isFromPublicArea=True&amp;isModal=true&amp;asPopupView=true</t>
  </si>
  <si>
    <t>ANT-CPS-20253913</t>
  </si>
  <si>
    <t>GUILLERMO ANDRES GARCIA MORENO</t>
  </si>
  <si>
    <t>https://community.secop.gov.co/Public/Tendering/OpportunityDetail/Index?noticeUID=CO1.NTC.7743810&amp;isFromPublicArea=True&amp;isModal=true&amp;asPopupView=true</t>
  </si>
  <si>
    <t>ANT-CPS-20253914</t>
  </si>
  <si>
    <t>GUICELLY TOMBE TROCHEZ</t>
  </si>
  <si>
    <t>https://community.secop.gov.co/Public/Tendering/OpportunityDetail/Index?noticeUID=CO1.NTC.7733946&amp;isFromPublicArea=True&amp;isModal=true&amp;asPopupView=true</t>
  </si>
  <si>
    <t>ANT-CPS-20253915</t>
  </si>
  <si>
    <t>LUISA FERNANDA AGUDELO DUQUE</t>
  </si>
  <si>
    <t>https://community.secop.gov.co/Public/Tendering/OpportunityDetail/Index?noticeUID=CO1.NTC.7751971&amp;isFromPublicArea=True&amp;isModal=False</t>
  </si>
  <si>
    <t>ANT-CPS-20253916</t>
  </si>
  <si>
    <t>WALTER EPIFANIO APRILLA CACERES</t>
  </si>
  <si>
    <t>https://community.secop.gov.co/Public/Tendering/OpportunityDetail/Index?noticeUID=CO1.NTC.7752717&amp;isFromPublicArea=True&amp;isModal=False</t>
  </si>
  <si>
    <t>ANT-CPS-20253917</t>
  </si>
  <si>
    <t>WILSON CAMILO SANCHEZ FORERO</t>
  </si>
  <si>
    <t>https://community.secop.gov.co/Public/Tendering/OpportunityDetail/Index?noticeUID=CO1.NTC.7755820&amp;isFromPublicArea=True&amp;isModal=False</t>
  </si>
  <si>
    <t>ANT-CPS-20253918</t>
  </si>
  <si>
    <t>HERNAN DARIO FAJARDO REVELO</t>
  </si>
  <si>
    <t>https://community.secop.gov.co/Public/Tendering/OpportunityDetail/Index?noticeUID=CO1.NTC.7753464&amp;isFromPublicArea=True&amp;isModal=False</t>
  </si>
  <si>
    <t>ANT-CPS-20253919</t>
  </si>
  <si>
    <t>EDER LUIS ARGEL PEREZ</t>
  </si>
  <si>
    <t>https://community.secop.gov.co/Public/Tendering/OpportunityDetail/Index?noticeUID=CO1.NTC.7753806&amp;isFromPublicArea=True&amp;isModal=False</t>
  </si>
  <si>
    <t>ANT-CPS-20253920</t>
  </si>
  <si>
    <t>TARY LUZ MARTINEZ MARTINEZ</t>
  </si>
  <si>
    <t>ANT-CPS-20253921</t>
  </si>
  <si>
    <t>INGRID KARINA RIVERA QUIROGA</t>
  </si>
  <si>
    <t>https://community.secop.gov.co/Public/Tendering/OpportunityDetail/Index?noticeUID=CO1.NTC.7758607&amp;isFromPublicArea=True&amp;isModal=False</t>
  </si>
  <si>
    <t>ANT-CPS-20253922</t>
  </si>
  <si>
    <t xml:space="preserve">CRISTHIAN RODOLFO PALMA ESPINOSA </t>
  </si>
  <si>
    <t>https://community.secop.gov.co/Public/Tendering/OpportunityDetail/Index?noticeUID=CO1.NTC.7758817&amp;isFromPublicArea=True&amp;isModal=False</t>
  </si>
  <si>
    <t>ANT-CPS-20253923</t>
  </si>
  <si>
    <t>LILIANA MORENO</t>
  </si>
  <si>
    <t>https://community.secop.gov.co/Public/Tendering/OpportunityDetail/Index?noticeUID=CO1.NTC.7758783&amp;isFromPublicArea=True&amp;isModal=False</t>
  </si>
  <si>
    <t>ANT-CPS-20253924</t>
  </si>
  <si>
    <t>JUAN CARLOS BUITRAGO ROA</t>
  </si>
  <si>
    <t>https://community.secop.gov.co/Public/Tendering/OpportunityDetail/Index?noticeUID=CO1.NTC.7738134&amp;isFromPublicArea=True&amp;isModal=true&amp;asPopupView=true</t>
  </si>
  <si>
    <t>ANT-CPS-20253925</t>
  </si>
  <si>
    <t>DIEGO FERNANDO OBREGON GUZMAN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</si>
  <si>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</si>
  <si>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https://community.secop.gov.co/Public/Tendering/OpportunityDetail/Index?noticeUID=CO1.NTC.7736471&amp;isFromPublicArea=True&amp;isModal=true&amp;asPopupView=true</t>
  </si>
  <si>
    <t>ANT-CPS-20253926</t>
  </si>
  <si>
    <t>DIANA MARITHZA PULGARIN OSORIO</t>
  </si>
  <si>
    <t>https://community.secop.gov.co/Public/Tendering/OpportunityDetail/Index?noticeUID=CO1.NTC.7742863&amp;isFromPublicArea=True&amp;isModal=true&amp;asPopupView=true</t>
  </si>
  <si>
    <t>ANT-CPS-20253927</t>
  </si>
  <si>
    <t>BELKY AMPARO ALVAREZ ALVAREZ</t>
  </si>
  <si>
    <t>https://community.secop.gov.co/Public/Tendering/OpportunityDetail/Index?noticeUID=CO1.NTC.7744771&amp;isFromPublicArea=True&amp;isModal=true&amp;asPopupView=true</t>
  </si>
  <si>
    <t>ANT-CPS-20253928</t>
  </si>
  <si>
    <t>VIRGILIO ROJAS GULUMA</t>
  </si>
  <si>
    <t>https://community.secop.gov.co/Public/Tendering/OpportunityDetail/Index?noticeUID=CO1.NTC.7737274&amp;isFromPublicArea=True&amp;isModal=true&amp;asPopupView=true</t>
  </si>
  <si>
    <t>ANT-CPS-20253929</t>
  </si>
  <si>
    <t>GHERALDINE LIZETH CADENA DE LA CRUZ</t>
  </si>
  <si>
    <t>https://community.secop.gov.co/Public/Tendering/OpportunityDetail/Index?noticeUID=CO1.NTC.7736183&amp;isFromPublicArea=True&amp;isModal=true&amp;asPopupView=true</t>
  </si>
  <si>
    <t>ANT-CPS-20253930</t>
  </si>
  <si>
    <t>PEDRO DAVID NAVARRO ARMENTA</t>
  </si>
  <si>
    <t>https://community.secop.gov.co/Public/Tendering/OpportunityDetail/Index?noticeUID=CO1.NTC.7742680&amp;isFromPublicArea=True&amp;isModal=true&amp;asPopupView=true</t>
  </si>
  <si>
    <t>ANT-CPS-20253931</t>
  </si>
  <si>
    <t xml:space="preserve"> IVONNE YAMILE BELTRAN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</si>
  <si>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</si>
  <si>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https://community.secop.gov.co/Public/Tendering/OpportunityDetail/Index?noticeUID=CO1.NTC.7743073&amp;isFromPublicArea=True&amp;isModal=true&amp;asPopupView=true</t>
  </si>
  <si>
    <t>ANT-CPS-20253932</t>
  </si>
  <si>
    <t>CAMILO NICOLAS RAMOS ZARAMA</t>
  </si>
  <si>
    <t>https://community.secop.gov.co/Public/Tendering/OpportunityDetail/Index?noticeUID=CO1.NTC.7740784&amp;isFromPublicArea=True&amp;isModal=true&amp;asPopupView=true</t>
  </si>
  <si>
    <t>ANT-CPS-20253933</t>
  </si>
  <si>
    <t>DIANA ELIZABETH BASTIDAS ESPAÑA</t>
  </si>
  <si>
    <t>https://community.secop.gov.co/Public/Tendering/OpportunityDetail/Index?noticeUID=CO1.NTC.7740977&amp;isFromPublicArea=True&amp;isModal=true&amp;asPopupView=true</t>
  </si>
  <si>
    <t>ANT-CPS-20253934</t>
  </si>
  <si>
    <t>MARIA ANDREA VILLALBA YATE</t>
  </si>
  <si>
    <t>https://community.secop.gov.co/Public/Tendering/OpportunityDetail/Index?noticeUID=CO1.NTC.7741313&amp;isFromPublicArea=True&amp;isModal=true&amp;asPopupView=true</t>
  </si>
  <si>
    <t>ANT-CPS-20253935</t>
  </si>
  <si>
    <t>WENDY JOHANA SILVA JIMENEZ</t>
  </si>
  <si>
    <t>https://community.secop.gov.co/Public/Tendering/OpportunityDetail/Index?noticeUID=CO1.NTC.7741143&amp;isFromPublicArea=True&amp;isModal=true&amp;asPopupView=true</t>
  </si>
  <si>
    <t>ANT-CPS-20253936</t>
  </si>
  <si>
    <t>NELSSY HERNANDEZ ARDILA</t>
  </si>
  <si>
    <t>https://community.secop.gov.co/Public/Tendering/OpportunityDetail/Index?noticeUID=CO1.NTC.7741500&amp;isFromPublicArea=True&amp;isModal=true&amp;asPopupView=true</t>
  </si>
  <si>
    <t>ANT-CPS-20253937</t>
  </si>
  <si>
    <t>MARIA ANGELICA SIERRA MORALES</t>
  </si>
  <si>
    <t>https://community.secop.gov.co/Public/Tendering/OpportunityDetail/Index?noticeUID=CO1.NTC.7741616&amp;isFromPublicArea=True&amp;isModal=true&amp;asPopupView=true</t>
  </si>
  <si>
    <t>ANT-CPS-20253938</t>
  </si>
  <si>
    <t>MARTHA JANETH LÓPEZ SANTACRUZ</t>
  </si>
  <si>
    <t>https://community.secop.gov.co/Public/Tendering/OpportunityDetail/Index?noticeUID=CO1.NTC.7744556&amp;isFromPublicArea=True&amp;isModal=true&amp;asPopupView=true</t>
  </si>
  <si>
    <t>ANT-CPS-20253939</t>
  </si>
  <si>
    <t>JHON SEBASTIAN SINDICUE RODRIGUEZ</t>
  </si>
  <si>
    <t>https://community.secop.gov.co/Public/Tendering/OpportunityDetail/Index?noticeUID=CO1.NTC.7742072&amp;isFromPublicArea=True&amp;isModal=true&amp;asPopupView=true</t>
  </si>
  <si>
    <t>ANT-CPS-20253940</t>
  </si>
  <si>
    <t>PIEDAD NATALIA ARRIETA RODRÍGUEZ</t>
  </si>
  <si>
    <t>https://community.secop.gov.co/Public/Tendering/OpportunityDetail/Index?noticeUID=CO1.NTC.7748012&amp;isFromPublicArea=True&amp;isModal=true&amp;asPopupView=true</t>
  </si>
  <si>
    <t>ANT-CPS-20253941</t>
  </si>
  <si>
    <t>CAMILO ANDRES CHAVEZ VELASQUEZ</t>
  </si>
  <si>
    <t>https://community.secop.gov.co/Public/Tendering/OpportunityDetail/Index?noticeUID=CO1.NTC.7748301&amp;isFromPublicArea=True&amp;isModal=true&amp;asPopupView=true</t>
  </si>
  <si>
    <t>ANT-CPS-20253942</t>
  </si>
  <si>
    <t xml:space="preserve">FLERIDA INÉS MORAN CAICEDO </t>
  </si>
  <si>
    <t>https://community.secop.gov.co/Public/Tendering/OpportunityDetail/Index?noticeUID=CO1.NTC.7746708&amp;isFromPublicArea=True&amp;isModal=true&amp;asPopupView=true</t>
  </si>
  <si>
    <t>ANT-CPS-20253944</t>
  </si>
  <si>
    <t>JOSE ROVEIRO ACOSTA HERRERA</t>
  </si>
  <si>
    <t>https://community.secop.gov.co/Public/Tendering/OpportunityDetail/Index?noticeUID=CO1.NTC.7747037&amp;isFromPublicArea=True&amp;isModal=true&amp;asPopupView=true</t>
  </si>
  <si>
    <t>ANT-CPS-20253945</t>
  </si>
  <si>
    <t>LIZETH ALEXANDRA BURBANO GUEVARA</t>
  </si>
  <si>
    <t>https://community.secop.gov.co/Public/Tendering/OpportunityDetail/Index?noticeUID=CO1.NTC.7746474&amp;isFromPublicArea=True&amp;isModal=true&amp;asPopupView=true</t>
  </si>
  <si>
    <t>ANT-CPS-20253946</t>
  </si>
  <si>
    <t>JESUS ALEXY CAICEDO LANDAZABAL</t>
  </si>
  <si>
    <t>https://community.secop.gov.co/Public/Tendering/OpportunityDetail/Index?noticeUID=CO1.NTC.7740748&amp;isFromPublicArea=True&amp;isModal=true&amp;asPopupView=true</t>
  </si>
  <si>
    <t>ANT-CPS-20253947</t>
  </si>
  <si>
    <t>SANDRA PATRICIA SOSA MORENO</t>
  </si>
  <si>
    <t>https://community.secop.gov.co/Public/Tendering/OpportunityDetail/Index?noticeUID=CO1.NTC.7743255&amp;isFromPublicArea=True&amp;isModal=true&amp;asPopupView=true</t>
  </si>
  <si>
    <t>ANT-CPS-20253948</t>
  </si>
  <si>
    <t>DIANA KATHERIN AVELLANEDA GOMEZ</t>
  </si>
  <si>
    <t>Prestar servicios profesionales en topografía y afines a la Subdirección de Seguridad Jurídica en la revisión y validación del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</si>
  <si>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https://community.secop.gov.co/Public/Tendering/OpportunityDetail/Index?noticeUID=CO1.NTC.7748172&amp;isFromPublicArea=True&amp;isModal=true&amp;asPopupView=true</t>
  </si>
  <si>
    <t>ANT-CPS-20253949</t>
  </si>
  <si>
    <t>ANGEL MIGUEL OCACIONES MONROY</t>
  </si>
  <si>
    <t>https://community.secop.gov.co/Public/Tendering/OpportunityDetail/Index?noticeUID=CO1.NTC.7754107&amp;isFromPublicArea=True&amp;isModal=False</t>
  </si>
  <si>
    <t>ANT-CPS-20253950</t>
  </si>
  <si>
    <t>ERNESTO CAMILO ARENAS BAÑOS</t>
  </si>
  <si>
    <t>https://community.secop.gov.co/Public/Tendering/OpportunityDetail/Index?noticeUID=CO1.NTC.7746986&amp;isFromPublicArea=True&amp;isModal=true&amp;asPopupView=true</t>
  </si>
  <si>
    <t>ANT-CPS-20253951</t>
  </si>
  <si>
    <t>JHON FREDY CEPEDA CASAMACHIN</t>
  </si>
  <si>
    <t>https://community.secop.gov.co/Public/Tendering/OpportunityDetail/Index?noticeUID=CO1.NTC.7739447&amp;isFromPublicArea=True&amp;isModal=true&amp;asPopupView=true</t>
  </si>
  <si>
    <t>ANT-CPS-20253952</t>
  </si>
  <si>
    <t>PAULO CESAR VEGA HERNANDEZ</t>
  </si>
  <si>
    <t>https://community.secop.gov.co/Public/Tendering/OpportunityDetail/Index?noticeUID=CO1.NTC.7753622&amp;isFromPublicArea=True&amp;isModal=False</t>
  </si>
  <si>
    <t>ANT-CPS-20253953</t>
  </si>
  <si>
    <t>PEDRO FERNANDO GARCIA ZAMBRANO</t>
  </si>
  <si>
    <t>ANT-CPS-20253954</t>
  </si>
  <si>
    <t>DAVID RICARDO ORTIZ PEÑARANDA</t>
  </si>
  <si>
    <t>https://community.secop.gov.co/Public/Tendering/OpportunityDetail/Index?noticeUID=CO1.NTC.7755765&amp;isFromPublicArea=True&amp;isModal=False</t>
  </si>
  <si>
    <t>ANT-CPS-20253955</t>
  </si>
  <si>
    <t>INGRID TATIANA ROJAS MACHUCA</t>
  </si>
  <si>
    <t>https://community.secop.gov.co/Public/Tendering/OpportunityDetail/Index?noticeUID=CO1.NTC.7759439&amp;isFromPublicArea=True&amp;isModal=False</t>
  </si>
  <si>
    <t>ANT-CPS-20253956</t>
  </si>
  <si>
    <t>ALFREDO GUTIERREZ CRUZ</t>
  </si>
  <si>
    <t>https://community.secop.gov.co/Public/Tendering/OpportunityDetail/Index?noticeUID=CO1.NTC.7741021&amp;isFromPublicArea=True&amp;isModal=true&amp;asPopupView=true</t>
  </si>
  <si>
    <t>ANT-CPS-20253957</t>
  </si>
  <si>
    <t>ANDREA CAROLINA ROSERO CASTRO</t>
  </si>
  <si>
    <t>https://community.secop.gov.co/Public/Tendering/OpportunityDetail/Index?noticeUID=CO1.NTC.7744239&amp;isFromPublicArea=True&amp;isModal=true&amp;asPopupView=true</t>
  </si>
  <si>
    <t>ANT-CPS-20253958</t>
  </si>
  <si>
    <t>ANGY MELIZA SUAREZ</t>
  </si>
  <si>
    <t>https://community.secop.gov.co/Public/Tendering/OpportunityDetail/Index?noticeUID=CO1.NTC.7744187&amp;isFromPublicArea=True&amp;isModal=true&amp;asPopupView=true</t>
  </si>
  <si>
    <t>ANT-CPS-20253959</t>
  </si>
  <si>
    <t>MARIO FERNANDO SEIJA DUARTE</t>
  </si>
  <si>
    <t>https://community.secop.gov.co/Public/Tendering/OpportunityDetail/Index?noticeUID=CO1.NTC.7744316&amp;isFromPublicArea=True&amp;isModal=true&amp;asPopupView=true</t>
  </si>
  <si>
    <t>ANT-CPS-20253960</t>
  </si>
  <si>
    <t>NICOLAS JOSE GARCÍA MIRQUEZ</t>
  </si>
  <si>
    <t>https://community.secop.gov.co/Public/Tendering/OpportunityDetail/Index?noticeUID=CO1.NTC.7745028&amp;isFromPublicArea=True&amp;isModal=true&amp;asPopupView=true</t>
  </si>
  <si>
    <t>ANT-CPS-20253961</t>
  </si>
  <si>
    <t>YULIETH MARIA ANGULO VANEGAS</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</si>
  <si>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</si>
  <si>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https://community.secop.gov.co/Public/Tendering/OpportunityDetail/Index?noticeUID=CO1.NTC.7745434&amp;isFromPublicArea=True&amp;isModal=true&amp;asPopupView=true</t>
  </si>
  <si>
    <t>ANT-CPS-20253963</t>
  </si>
  <si>
    <t>DANNA JIMENA NIEVES RIAÑO</t>
  </si>
  <si>
    <t>https://community.secop.gov.co/Public/Tendering/OpportunityDetail/Index?noticeUID=CO1.NTC.7744472&amp;isFromPublicArea=True&amp;isModal=true&amp;asPopupView=true</t>
  </si>
  <si>
    <t>ANT-CPS-20253964</t>
  </si>
  <si>
    <t xml:space="preserve">CHRISTIAN ALFONSO GONZALEZ MARTINEZ </t>
  </si>
  <si>
    <t>https://community.secop.gov.co/Public/Tendering/OpportunityDetail/Index?noticeUID=CO1.NTC.7744838&amp;isFromPublicArea=True&amp;isModal=true&amp;asPopupView=true</t>
  </si>
  <si>
    <t>ANT-CPS-20253965</t>
  </si>
  <si>
    <t>DIANA PAOLA ESTUPIÑAN ROMERO</t>
  </si>
  <si>
    <t>https://community.secop.gov.co/Public/Tendering/OpportunityDetail/Index?noticeUID=CO1.NTC.7745316&amp;isFromPublicArea=True&amp;isModal=true&amp;asPopupView=true</t>
  </si>
  <si>
    <t>ANT-CPS-20253966</t>
  </si>
  <si>
    <t>CESAR AUGUSTO RODRIGUEZ CARRILLO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</si>
  <si>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</si>
  <si>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https://community.secop.gov.co/Public/Tendering/OpportunityDetail/Index?noticeUID=CO1.NTC.7745395&amp;isFromPublicArea=True&amp;isModal=true&amp;asPopupView=true</t>
  </si>
  <si>
    <t>ANT-CPS-20253967</t>
  </si>
  <si>
    <t>NAYROVIS DE JESUS LAMBERTINO TORO</t>
  </si>
  <si>
    <t>https://community.secop.gov.co/Public/Tendering/OpportunityDetail/Index?noticeUID=CO1.NTC.7745693&amp;isFromPublicArea=True&amp;isModal=true&amp;asPopupView=true</t>
  </si>
  <si>
    <t>ANT-CPS-20253968</t>
  </si>
  <si>
    <t>TREISY ALEXANDRA LIZARAZO ROMERO</t>
  </si>
  <si>
    <t>https://community.secop.gov.co/Public/Tendering/OpportunityDetail/Index?noticeUID=CO1.NTC.7743370&amp;isFromPublicArea=True&amp;isModal=true&amp;asPopupView=true</t>
  </si>
  <si>
    <t>ANT-CPS-20253969</t>
  </si>
  <si>
    <t>YUVIER STELLA LOPEZ PÉREZ</t>
  </si>
  <si>
    <t>https://community.secop.gov.co/Public/Tendering/OpportunityDetail/Index?noticeUID=CO1.NTC.7743394&amp;isFromPublicArea=True&amp;isModal=true&amp;asPopupView=true</t>
  </si>
  <si>
    <t>ANT-CPS-20253971</t>
  </si>
  <si>
    <t>MARIA XIMENA PERDOMO DUSSAN</t>
  </si>
  <si>
    <t>https://community.secop.gov.co/Public/Tendering/OpportunityDetail/Index?noticeUID=CO1.NTC.7744349&amp;isFromPublicArea=True&amp;isModal=true&amp;asPopupView=true</t>
  </si>
  <si>
    <t>ANT-CPS-20253972</t>
  </si>
  <si>
    <t>YORELY ALEJANDRA BURGOS</t>
  </si>
  <si>
    <t>https://community.secop.gov.co/Public/Tendering/OpportunityDetail/Index?noticeUID=CO1.NTC.7744392&amp;isFromPublicArea=True&amp;isModal=true&amp;asPopupView=true</t>
  </si>
  <si>
    <t>ANT-CPS-20253973</t>
  </si>
  <si>
    <t>JESICA MARIANA GOMEZ GODOY</t>
  </si>
  <si>
    <t>https://community.secop.gov.co/Public/Tendering/OpportunityDetail/Index?noticeUID=CO1.NTC.7745286&amp;isFromPublicArea=True&amp;isModal=False</t>
  </si>
  <si>
    <t>ANT-CPS-20253974</t>
  </si>
  <si>
    <t>ANTONIO JAVIER PEDROZA BALLESTEROS</t>
  </si>
  <si>
    <t>https://community.secop.gov.co/Public/Tendering/OpportunityDetail/Index?noticeUID=CO1.NTC.7745286&amp;isFromPublicArea=True&amp;isModal=true&amp;asPopupView=true</t>
  </si>
  <si>
    <t>ANT-CPS-20253975</t>
  </si>
  <si>
    <t>AIDA ZULEIMI MONTERO DONATO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</si>
  <si>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</si>
  <si>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https://community.secop.gov.co/Public/Tendering/OpportunityDetail/Index?noticeUID=CO1.NTC.7745558&amp;isFromPublicArea=True&amp;isModal=true&amp;asPopupView=true</t>
  </si>
  <si>
    <t>ANT-CPS-20253976</t>
  </si>
  <si>
    <t>DAVID CACERES MARAÑON</t>
  </si>
  <si>
    <t>https://community.secop.gov.co/Public/Tendering/OpportunityDetail/Index?noticeUID=CO1.NTC.7743390&amp;isFromPublicArea=True&amp;isModal=true&amp;asPopupView=true</t>
  </si>
  <si>
    <t>ANT-CPS-20253978</t>
  </si>
  <si>
    <t>HELLMAN ORLANDO PINILLA VASQUEZ</t>
  </si>
  <si>
    <t>https://community.secop.gov.co/Public/Tendering/OpportunityDetail/Index?noticeUID=CO1.NTC.7757254&amp;isFromPublicArea=True&amp;isModal=False</t>
  </si>
  <si>
    <t>ANT-CPS-20253979</t>
  </si>
  <si>
    <t>CLAUDIA PATRICIA PUENTES PAREDES</t>
  </si>
  <si>
    <t>https://community.secop.gov.co/Public/Tendering/OpportunityDetail/Index?noticeUID=CO1.NTC.7750676&amp;isFromPublicArea=True&amp;isModal=False</t>
  </si>
  <si>
    <t>ANT-CPS-20253980</t>
  </si>
  <si>
    <t>PABLO SEBASTIAN BURGOS INSUASTY</t>
  </si>
  <si>
    <t>https://community.secop.gov.co/Public/Tendering/OpportunityDetail/Index?noticeUID=CO1.NTC.7751214&amp;isFromPublicArea=True&amp;isModal=False</t>
  </si>
  <si>
    <t>ANT-CPS-20253981</t>
  </si>
  <si>
    <t>JEISON RAFAEL PEREZ ANAYA</t>
  </si>
  <si>
    <t>ANT-CPS-20253982</t>
  </si>
  <si>
    <t>MARIA JOSE TAPIAS HUERTAS</t>
  </si>
  <si>
    <t>Prestar servicios profesionales a la Subdirección de Planeación Operativa de la Agencia Nacional de Tierras, en el desarrollo de las actividades relacionadas con las distintas etapas de elaboración y ejecución de los planes de ordenamiento social dela propiedad rural y/o demás actividades relacionadas que sean de su competencia</t>
  </si>
  <si>
    <t>https://community.secop.gov.co/Public/Tendering/OpportunityDetail/Index?noticeUID=CO1.NTC.7755054&amp;isFromPublicArea=True&amp;isModal=False</t>
  </si>
  <si>
    <t>ANT-CPS-20253983</t>
  </si>
  <si>
    <t>EILYN XIOMARA PRIETO GARZON</t>
  </si>
  <si>
    <t>https://community.secop.gov.co/Public/Tendering/OpportunityDetail/Index?noticeUID=CO1.NTC.7747340&amp;isFromPublicArea=True&amp;isModal=true&amp;asPopupView=true</t>
  </si>
  <si>
    <t>ANT-CPS-20253984</t>
  </si>
  <si>
    <t>GERMAN ALBERTO FRANCO RIVERA</t>
  </si>
  <si>
    <t>https://community.secop.gov.co/Public/Tendering/OpportunityDetail/Index?noticeUID=CO1.NTC.7747856&amp;isFromPublicArea=True&amp;isModal=true&amp;asPopupView=true</t>
  </si>
  <si>
    <t>ANT-CPS-20253985</t>
  </si>
  <si>
    <t>AMED CASTRO MENA</t>
  </si>
  <si>
    <t>https://community.secop.gov.co/Public/Tendering/OpportunityDetail/Index?noticeUID=CO1.NTC.7751867&amp;isFromPublicArea=True&amp;isModal=False</t>
  </si>
  <si>
    <t>ANT-CPS-20253986</t>
  </si>
  <si>
    <t>BRYAN STEVEN CASTRO ROSERO</t>
  </si>
  <si>
    <t>https://community.secop.gov.co/Public/Tendering/OpportunityDetail/Index?noticeUID=CO1.NTC.7751924&amp;isFromPublicArea=True&amp;isModal=False</t>
  </si>
  <si>
    <t>ANT-CPS-20253988</t>
  </si>
  <si>
    <t>SILVIA PATRICIA SUAREZ POLANCO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</si>
  <si>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</si>
  <si>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https://community.secop.gov.co/Public/Tendering/OpportunityDetail/Index?noticeUID=CO1.NTC.7757867&amp;isFromPublicArea=True&amp;isModal=False</t>
  </si>
  <si>
    <t>ANT-CPS-20253989</t>
  </si>
  <si>
    <t>ELUVIN AGUDELO POVEDA</t>
  </si>
  <si>
    <t>ANT-CPS-20253990</t>
  </si>
  <si>
    <t>JACQUELINE OLAYA RONDÓN</t>
  </si>
  <si>
    <t>https://community.secop.gov.co/Public/Tendering/OpportunityDetail/Index?noticeUID=CO1.NTC.7748373&amp;isFromPublicArea=True&amp;isModal=true&amp;asPopupView=true</t>
  </si>
  <si>
    <t>ANT-CPS-20253991</t>
  </si>
  <si>
    <t>JUAN DAVID CALDERON DUARTE</t>
  </si>
  <si>
    <t>ANT-CPS-20253992</t>
  </si>
  <si>
    <t>KEILER JAVIER GONZALEZ RENTERIA</t>
  </si>
  <si>
    <t>https://community.secop.gov.co/Public/Tendering/OpportunityDetail/Index?noticeUID=CO1.NTC.7746904&amp;isFromPublicArea=True&amp;isModal=true&amp;asPopupView=true</t>
  </si>
  <si>
    <t>ANT-CPS-20253993</t>
  </si>
  <si>
    <t>CARLOS ERNESTO SAAVEDRA GARCIA</t>
  </si>
  <si>
    <t>https://community.secop.gov.co/Public/Tendering/OpportunityDetail/Index?noticeUID=CO1.NTC.7746482&amp;isFromPublicArea=True&amp;isModal=true&amp;asPopupView=true</t>
  </si>
  <si>
    <t>ANT-CPS-20253994</t>
  </si>
  <si>
    <t>VERONICA ORDOÑEZ LAGOS</t>
  </si>
  <si>
    <t>https://community.secop.gov.co/Public/Tendering/OpportunityDetail/Index?noticeUID=CO1.NTC.7760537&amp;isFromPublicArea=True&amp;isModal=False</t>
  </si>
  <si>
    <t>ANT-CPS-20253995</t>
  </si>
  <si>
    <t>CARLOS ALFREDO ROZO PACHECO</t>
  </si>
  <si>
    <t>ANT-CPS-20253996</t>
  </si>
  <si>
    <t>JESUS CAMILO HENAO VELEZ</t>
  </si>
  <si>
    <t>https://community.secop.gov.co/Public/Tendering/OpportunityDetail/Index?noticeUID=CO1.NTC.7747120&amp;isFromPublicArea=True&amp;isModal=true&amp;asPopupView=true</t>
  </si>
  <si>
    <t>ANT-CPS-20253997</t>
  </si>
  <si>
    <t>CLAUDIA MILENA ALARCON ARAQUE</t>
  </si>
  <si>
    <t>https://community.secop.gov.co/Public/Tendering/OpportunityDetail/Index?noticeUID=CO1.NTC.7759566&amp;isFromPublicArea=True&amp;isModal=False</t>
  </si>
  <si>
    <t>ANT-CPS-20253998</t>
  </si>
  <si>
    <t>WILLIAM MAURICIO FORERO PEÑA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</si>
  <si>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</si>
  <si>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https://community.secop.gov.co/Public/Tendering/OpportunityDetail/Index?noticeUID=CO1.NTC.7748116&amp;isFromPublicArea=True&amp;isModal=true&amp;asPopupView=true</t>
  </si>
  <si>
    <t>ANT-CPS-20253999</t>
  </si>
  <si>
    <t>MARIA FERNANDA CHALA FARFAN</t>
  </si>
  <si>
    <t>https://community.secop.gov.co/Public/Tendering/OpportunityDetail/Index?noticeUID=CO1.NTC.7746816&amp;isFromPublicArea=True&amp;isModal=true&amp;asPopupView=true</t>
  </si>
  <si>
    <t>ANT-CPS-20254000</t>
  </si>
  <si>
    <t>EDNA YAMILE ROJAS LUNA</t>
  </si>
  <si>
    <t>https://community.secop.gov.co/Public/Tendering/OpportunityDetail/Index?noticeUID=CO1.NTC.7753061&amp;isFromPublicArea=True&amp;isModal=False</t>
  </si>
  <si>
    <t>ANT-CPS-20254001</t>
  </si>
  <si>
    <t>HECTOR LUIS PACHECO CARABALLO</t>
  </si>
  <si>
    <t>ANT-CPS-20254002</t>
  </si>
  <si>
    <t>LIZETH JAZMIN BENITO MOLINA</t>
  </si>
  <si>
    <t>ANT-CPS-20254003</t>
  </si>
  <si>
    <t>ANGELA ROCIO MOLANO VANEGAS</t>
  </si>
  <si>
    <t>https://community.secop.gov.co/Public/Tendering/OpportunityDetail/Index?noticeUID=CO1.NTC.7747784&amp;isFromPublicArea=True&amp;isModal=true&amp;asPopupView=true</t>
  </si>
  <si>
    <t>ANT-CPS-20254004</t>
  </si>
  <si>
    <t>JUAN SEBASTIAN FLOREZ GRANADOS</t>
  </si>
  <si>
    <t>https://community.secop.gov.co/Public/Tendering/OpportunityDetail/Index?noticeUID=CO1.NTC.7748124&amp;isFromPublicArea=True&amp;isModal=true&amp;asPopupView=true</t>
  </si>
  <si>
    <t>ANT-CPS-20254005</t>
  </si>
  <si>
    <t>SEBASTIAN NARANJO LOPEZ</t>
  </si>
  <si>
    <t>https://community.secop.gov.co/Public/Tendering/OpportunityDetail/Index?noticeUID=CO1.NTC.7748313&amp;isFromPublicArea=True&amp;isModal=true&amp;asPopupView=true</t>
  </si>
  <si>
    <t>ANT-CPS-20254006</t>
  </si>
  <si>
    <t>FAIDER DE JESUS MARIN SEVERICHE</t>
  </si>
  <si>
    <t>https://community.secop.gov.co/Public/Tendering/OpportunityDetail/Index?noticeUID=CO1.NTC.7748437&amp;isFromPublicArea=True&amp;isModal=true&amp;asPopupView=true</t>
  </si>
  <si>
    <t>ANT-CPS-20254007</t>
  </si>
  <si>
    <t>HUMBERTO SALAZAR ROA</t>
  </si>
  <si>
    <t>https://community.secop.gov.co/Public/Tendering/OpportunityDetail/Index?noticeUID=CO1.NTC.7748516&amp;isFromPublicArea=True&amp;isModal=true&amp;asPopupView=true</t>
  </si>
  <si>
    <t>ANT-CPS-20254008</t>
  </si>
  <si>
    <t>BLANCA MAGNOLIA BELLO SANCHEZ</t>
  </si>
  <si>
    <t>https://community.secop.gov.co/Public/Tendering/OpportunityDetail/Index?noticeUID=CO1.NTC.7747065&amp;isFromPublicArea=True&amp;isModal=true&amp;asPopupView=true</t>
  </si>
  <si>
    <t>ANT-CPS-20254009</t>
  </si>
  <si>
    <t>PAULA DANIELA RODRIGUEZ NUÑEZ</t>
  </si>
  <si>
    <t>https://community.secop.gov.co/Public/Tendering/OpportunityDetail/Index?noticeUID=CO1.NTC.7762811&amp;isFromPublicArea=True&amp;isModal=true&amp;asPopupView=true</t>
  </si>
  <si>
    <t>ANT-CPS-20254010</t>
  </si>
  <si>
    <t>ANGIE PAOLA SERRANO LONDOÑO</t>
  </si>
  <si>
    <t>https://community.secop.gov.co/Public/Tendering/OpportunityDetail/Index?noticeUID=CO1.NTC.7748053&amp;isFromPublicArea=True&amp;isModal=true&amp;asPopupView=true</t>
  </si>
  <si>
    <t>ANT-CPS-20254011</t>
  </si>
  <si>
    <t>LILIANA PAOLA TRIGOS PEREZ</t>
  </si>
  <si>
    <t>https://community.secop.gov.co/Public/Tendering/OpportunityDetail/Index?noticeUID=CO1.NTC.7747858&amp;isFromPublicArea=True&amp;isModal=true&amp;asPopupView=true</t>
  </si>
  <si>
    <t>ANT-CPS-20254013</t>
  </si>
  <si>
    <t>CARMEN EMILIA GONZALEZ MORENO</t>
  </si>
  <si>
    <t>https://community.secop.gov.co/Public/Tendering/OpportunityDetail/Index?noticeUID=CO1.NTC.7754877&amp;isFromPublicArea=True&amp;isModal=False</t>
  </si>
  <si>
    <t>ANT-CPS-20254014</t>
  </si>
  <si>
    <t>SARA ALEJANDRA LEON ZARATE</t>
  </si>
  <si>
    <t>https://community.secop.gov.co/Public/Tendering/OpportunityDetail/Index?noticeUID=CO1.NTC.7764287&amp;isFromPublicArea=True&amp;isModal=true&amp;asPopupView=true</t>
  </si>
  <si>
    <t>ANT-CPS-20254015</t>
  </si>
  <si>
    <t>BETTY ALEJANDRA ORJUELA SERRANO</t>
  </si>
  <si>
    <t>https://community.secop.gov.co/Public/Tendering/OpportunityDetail/Index?noticeUID=CO1.NTC.7753574&amp;isFromPublicArea=True&amp;isModal=False</t>
  </si>
  <si>
    <t>ANT-CPS-20254016</t>
  </si>
  <si>
    <t>JESSICA GONZÁLEZ ROMERO</t>
  </si>
  <si>
    <t>https://community.secop.gov.co/Public/Tendering/OpportunityDetail/Index?noticeUID=CO1.NTC.7749690&amp;isFromPublicArea=True&amp;isModal=False</t>
  </si>
  <si>
    <t>ANT-CPS-20254017</t>
  </si>
  <si>
    <t>ISAURA LOZANO ALZAREZ</t>
  </si>
  <si>
    <t>ANT-CPS-20254018</t>
  </si>
  <si>
    <t>VANESSA ALEXANDRA CASTILLO AREVALO</t>
  </si>
  <si>
    <t>https://community.secop.gov.co/Public/Tendering/OpportunityDetail/Index?noticeUID=CO1.NTC.7752659&amp;isFromPublicArea=True&amp;isModal=False</t>
  </si>
  <si>
    <t>ANT-CPS-20254019</t>
  </si>
  <si>
    <t>ESMIRNA MOSQUERA URIBE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</si>
  <si>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</si>
  <si>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https://community.secop.gov.co/Public/Tendering/OpportunityDetail/Index?noticeUID=CO1.NTC.7760267&amp;isFromPublicArea=True&amp;isModal=False</t>
  </si>
  <si>
    <t>ANT-CPS-20254020</t>
  </si>
  <si>
    <t>GLORIA LIZETH PERDOMO OSPINA</t>
  </si>
  <si>
    <t>https://community.secop.gov.co/Public/Tendering/OpportunityDetail/Index?noticeUID=CO1.NTC.7760728&amp;isFromPublicArea=True&amp;isModal=False</t>
  </si>
  <si>
    <t>ANT-CPS-20254021</t>
  </si>
  <si>
    <t>DANY ARBEY BENAVIDES BOLAÑOS</t>
  </si>
  <si>
    <t>ANT-CPS-20254022</t>
  </si>
  <si>
    <t>YENYS PATRICIA SIERRA GONZALEZ</t>
  </si>
  <si>
    <t>https://community.secop.gov.co/Public/Tendering/OpportunityDetail/Index?noticeUID=CO1.NTC.7751813&amp;isFromPublicArea=True&amp;isModal=False</t>
  </si>
  <si>
    <t>ANT-CPS-20254024</t>
  </si>
  <si>
    <t>JUAN PABLO CASALLAS ROJAS</t>
  </si>
  <si>
    <t>https://community.secop.gov.co/Public/Tendering/OpportunityDetail/Index?noticeUID=CO1.NTC.7751219&amp;isFromPublicArea=True&amp;isModal=False</t>
  </si>
  <si>
    <t>ANT-CPS-20254025</t>
  </si>
  <si>
    <t>JHON JAIRO DUARTE RIVEROS</t>
  </si>
  <si>
    <t>https://community.secop.gov.co/Public/Tendering/OpportunityDetail/Index?noticeUID=CO1.NTC.7750826&amp;isFromPublicArea=True&amp;isModal=False</t>
  </si>
  <si>
    <t>ANT-CPS-20254026</t>
  </si>
  <si>
    <t>MARCOS SERGIO GÓMEZ MARTÍNEZ</t>
  </si>
  <si>
    <t>ANT-CPS-20254027</t>
  </si>
  <si>
    <t>MAURICIO BURBANO HENAO</t>
  </si>
  <si>
    <t>https://community.secop.gov.co/Public/Tendering/OpportunityDetail/Index?noticeUID=CO1.NTC.7753120&amp;isFromPublicArea=True&amp;isModal=False</t>
  </si>
  <si>
    <t>ANT-CPS-20254028</t>
  </si>
  <si>
    <t>ANA GABRIELA CONEO LUNA</t>
  </si>
  <si>
    <t>https://community.secop.gov.co/Public/Tendering/OpportunityDetail/Index?noticeUID=CO1.NTC.7751408&amp;isFromPublicArea=True&amp;isModal=False</t>
  </si>
  <si>
    <t>ANT-CPS-20254029</t>
  </si>
  <si>
    <t xml:space="preserve">JAIR FEDERICO VALDES MENA	</t>
  </si>
  <si>
    <t>https://community.secop.gov.co/Public/Tendering/OpportunityDetail/Index?noticeUID=CO1.NTC.7751411&amp;isFromPublicArea=True&amp;isModal=False</t>
  </si>
  <si>
    <t>ANT-CPS-20254030</t>
  </si>
  <si>
    <t>ERIKA JULIETH BELTRAN</t>
  </si>
  <si>
    <t>https://community.secop.gov.co/Public/Tendering/OpportunityDetail/Index?noticeUID=CO1.NTC.7752012&amp;isFromPublicArea=True&amp;isModal=False</t>
  </si>
  <si>
    <t>ANT-CPS-20254031</t>
  </si>
  <si>
    <t>RAUL NARVAEZ MARTELO</t>
  </si>
  <si>
    <t>https://community.secop.gov.co/Public/Tendering/OpportunityDetail/Index?noticeUID=CO1.NTC.7752013&amp;isFromPublicArea=True&amp;isModal=False</t>
  </si>
  <si>
    <t>ANT-CPS-20254032</t>
  </si>
  <si>
    <t>JOSE ANTONIO HOYOS GARCIA</t>
  </si>
  <si>
    <t>https://community.secop.gov.co/Public/Tendering/OpportunityDetail/Index?noticeUID=CO1.NTC.7752117&amp;isFromPublicArea=True&amp;isModal=False</t>
  </si>
  <si>
    <t>ANT-CPS-20254033</t>
  </si>
  <si>
    <t>JOSE ORLANDO MARTINEZ ARIZA</t>
  </si>
  <si>
    <t>https://community.secop.gov.co/Public/Tendering/OpportunityDetail/Index?noticeUID=CO1.NTC.7752227&amp;isFromPublicArea=True&amp;isModal=False</t>
  </si>
  <si>
    <t>ANT-CPS-20254034</t>
  </si>
  <si>
    <t>OSCAR PALMA RIOS</t>
  </si>
  <si>
    <t>https://community.secop.gov.co/Public/Tendering/OpportunityDetail/Index?noticeUID=CO1.NTC.7763217&amp;isFromPublicArea=True&amp;isModal=true&amp;asPopupView=true</t>
  </si>
  <si>
    <t>ANT-CPS-20254035</t>
  </si>
  <si>
    <t>CARLOS ANDRES VEGA MOJICA</t>
  </si>
  <si>
    <t>https://community.secop.gov.co/Public/Tendering/OpportunityDetail/Index?noticeUID=CO1.NTC.7763935&amp;isFromPublicArea=True&amp;isModal=true&amp;asPopupView=true</t>
  </si>
  <si>
    <t>ANT-CPS-20254036</t>
  </si>
  <si>
    <t>MARIA ALEJANDRA BELTRAN CRISTANCHO</t>
  </si>
  <si>
    <t>https://community.secop.gov.co/Public/Tendering/OpportunityDetail/Index?noticeUID=CO1.NTC.7764418&amp;isFromPublicArea=True&amp;isModal=true&amp;asPopupView=true</t>
  </si>
  <si>
    <t>ANT-CPS-20254037</t>
  </si>
  <si>
    <t>CAROL NATALIA SANCHEZ REY</t>
  </si>
  <si>
    <t>https://community.secop.gov.co/Public/Tendering/OpportunityDetail/Index?noticeUID=CO1.NTC.7764792&amp;isFromPublicArea=True&amp;isModal=true&amp;asPopupView=true</t>
  </si>
  <si>
    <t>ANT-CPS-20254038</t>
  </si>
  <si>
    <t xml:space="preserve"> WILSON GARCIA ARIZA</t>
  </si>
  <si>
    <t>ANT-CPS-20254039</t>
  </si>
  <si>
    <t>YAIR ALEXANDER MAZABUEL BAOS</t>
  </si>
  <si>
    <t>https://community.secop.gov.co/Public/Tendering/OpportunityDetail/Index?noticeUID=CO1.NTC.7760564&amp;isFromPublicArea=True&amp;isModal=False</t>
  </si>
  <si>
    <t>ANT-CPS-20254040</t>
  </si>
  <si>
    <t>LAUDIS SOFIA TORRES MERIÑO</t>
  </si>
  <si>
    <t>https://community.secop.gov.co/Public/Tendering/OpportunityDetail/Index?noticeUID=CO1.NTC.7760572&amp;isFromPublicArea=True&amp;isModal=False</t>
  </si>
  <si>
    <t>ANT-CPS-20254041</t>
  </si>
  <si>
    <t>ANDREA PAOLA ORTEGA CORDOBA</t>
  </si>
  <si>
    <t>https://community.secop.gov.co/Public/Tendering/OpportunityDetail/Index?noticeUID=CO1.NTC.7760804&amp;isFromPublicArea=True&amp;isModal=False</t>
  </si>
  <si>
    <t>ANT-CPS-20254042</t>
  </si>
  <si>
    <t>ZOLEY DEL CARMEN ARGEL ORTIZ</t>
  </si>
  <si>
    <t>ANT-CPS-20254043</t>
  </si>
  <si>
    <t>JOSE ALEJANDRO SIERRA ARGOTE</t>
  </si>
  <si>
    <t>ANT-CPS-20254044</t>
  </si>
  <si>
    <t>LUIS ERICK ORTEGA LOPEZ</t>
  </si>
  <si>
    <t>ANT-CPS-20254045</t>
  </si>
  <si>
    <t>HARBEN HEING QUINTO OBREGÓN</t>
  </si>
  <si>
    <t>https://community.secop.gov.co/Public/Tendering/OpportunityDetail/Index?noticeUID=CO1.NTC.7752558&amp;isFromPublicArea=True&amp;isModal=False</t>
  </si>
  <si>
    <t>ANT-CPS-20254046</t>
  </si>
  <si>
    <t>WENDY PAOLA FANDIÑO NAVARRO</t>
  </si>
  <si>
    <t>ANT-CPS-20254047</t>
  </si>
  <si>
    <t>YAMILE PATRICIA ANAYA CORONADO</t>
  </si>
  <si>
    <t>https://community.secop.gov.co/Public/Tendering/OpportunityDetail/Index?noticeUID=CO1.NTC.7752390&amp;isFromPublicArea=True&amp;isModal=False</t>
  </si>
  <si>
    <t>ANT-CPS-20254048</t>
  </si>
  <si>
    <t>JAVIER MAURICIO PADILLA VERGARA</t>
  </si>
  <si>
    <t>https://community.secop.gov.co/Public/Tendering/OpportunityDetail/Index?noticeUID=CO1.NTC.7753082&amp;isFromPublicArea=True&amp;isModal=False</t>
  </si>
  <si>
    <t>ANT-CPS-20254049</t>
  </si>
  <si>
    <t>DAVID DE LA CRUZ SALAZAR</t>
  </si>
  <si>
    <t>ANT-CPS-20254050</t>
  </si>
  <si>
    <t>UBALDO HERNAN ROJAS ALMANZA</t>
  </si>
  <si>
    <t>https://community.secop.gov.co/Public/Tendering/OpportunityDetail/Index?noticeUID=CO1.NTC.7757051&amp;isFromPublicArea=True&amp;isModal=False</t>
  </si>
  <si>
    <t>ANT-CPS-20254051</t>
  </si>
  <si>
    <t>DIANA MIREYA SIERRA CASTAÑO</t>
  </si>
  <si>
    <t>ANT-CPS-20254052</t>
  </si>
  <si>
    <t>CARLOS EDUARDO ROJAS BARBOSA</t>
  </si>
  <si>
    <t>ANT-CPS-20254053</t>
  </si>
  <si>
    <t>LUSBIN JOSE GARCIA RODRIGUEZ</t>
  </si>
  <si>
    <t>ANT-CPS-20254054</t>
  </si>
  <si>
    <t>ANGELA MARIA RODRIGUEZ DE RAMOS</t>
  </si>
  <si>
    <t>https://community.secop.gov.co/Public/Tendering/OpportunityDetail/Index?noticeUID=CO1.NTC.7752393&amp;isFromPublicArea=True&amp;isModal=False</t>
  </si>
  <si>
    <t>ANT-CPS-20254055</t>
  </si>
  <si>
    <t>STIVEN ARIEL VIAFARA MURILLO</t>
  </si>
  <si>
    <t>https://community.secop.gov.co/Public/Tendering/OpportunityDetail/Index?noticeUID=CO1.NTC.7757722&amp;isFromPublicArea=True&amp;isModal=False</t>
  </si>
  <si>
    <t>ANT-CPS-20254056</t>
  </si>
  <si>
    <t>ANILUZ DEL CARMEN ORTEGA ORTEGA</t>
  </si>
  <si>
    <t>ANT-CPS-20254057</t>
  </si>
  <si>
    <t>LUZ MIREYA GONZALEZ PERDOMO</t>
  </si>
  <si>
    <t>https://community.secop.gov.co/Public/Tendering/OpportunityDetail/Index?noticeUID=CO1.NTC.7758681&amp;isFromPublicArea=True&amp;isModal=False</t>
  </si>
  <si>
    <t>ANT-CPS-20254058</t>
  </si>
  <si>
    <t xml:space="preserve">CLAUDIA INES CRUZ MORA </t>
  </si>
  <si>
    <t>https://community.secop.gov.co/Public/Tendering/OpportunityDetail/Index?noticeUID=CO1.NTC.7754424&amp;isFromPublicArea=True&amp;isModal=False</t>
  </si>
  <si>
    <t>ANT-CPS-20254059</t>
  </si>
  <si>
    <t>JOHAN GUILLERMO BENAVIDES ORTIZ</t>
  </si>
  <si>
    <t>https://community.secop.gov.co/Public/Tendering/OpportunityDetail/Index?noticeUID=CO1.NTC.7754478&amp;isFromPublicArea=True&amp;isModal=False</t>
  </si>
  <si>
    <t>ANT-CPS-20254060</t>
  </si>
  <si>
    <t>ANA CAROLINA MARTINEZ GONZALEZ</t>
  </si>
  <si>
    <t>https://community.secop.gov.co/Public/Tendering/OpportunityDetail/Index?noticeUID=CO1.NTC.7755195&amp;isFromPublicArea=True&amp;isModal=False</t>
  </si>
  <si>
    <t>ANT-CPS-20254061</t>
  </si>
  <si>
    <t>ANDREA YOLIMA TRUJILLO GUARNIZO</t>
  </si>
  <si>
    <t>https://community.secop.gov.co/Public/Tendering/OpportunityDetail/Index?noticeUID=CO1.NTC.7754378&amp;isFromPublicArea=True&amp;isModal=False</t>
  </si>
  <si>
    <t>ANT-CPS-20254062</t>
  </si>
  <si>
    <t>LEIDY KATTERINE PEREZ RUEDA</t>
  </si>
  <si>
    <t>ANT-CPS-20254063</t>
  </si>
  <si>
    <t>KAREN LORENA ARANGO RODRIGUEZ</t>
  </si>
  <si>
    <t>https://community.secop.gov.co/Public/Tendering/OpportunityDetail/Index?noticeUID=CO1.NTC.7754398&amp;isFromPublicArea=True&amp;isModal=False</t>
  </si>
  <si>
    <t>ANT-CPS-20254064</t>
  </si>
  <si>
    <t>DIANA MARICZA GOMEZ HINCAPIE</t>
  </si>
  <si>
    <t>https://community.secop.gov.co/Public/Tendering/OpportunityDetail/Index?noticeUID=CO1.NTC.7754181&amp;isFromPublicArea=True&amp;isModal=False</t>
  </si>
  <si>
    <t>ANT-CPS-20254065</t>
  </si>
  <si>
    <t>LUIS CORNELIO ANGULO</t>
  </si>
  <si>
    <t>https://community.secop.gov.co/Public/Tendering/OpportunityDetail/Index?noticeUID=CO1.NTC.7754533&amp;isFromPublicArea=True&amp;isModal=False</t>
  </si>
  <si>
    <t>ANT-CPS-20254066</t>
  </si>
  <si>
    <t>MARIA DE JESUS SANTANA TOVAR</t>
  </si>
  <si>
    <t>ANT-CPS-20254067</t>
  </si>
  <si>
    <t>JOAN SEBASTIAN ARTURO BAHOS USA</t>
  </si>
  <si>
    <t>https://community.secop.gov.co/Public/Tendering/OpportunityDetail/Index?noticeUID=CO1.NTC.7756050&amp;isFromPublicArea=True&amp;isModal=False</t>
  </si>
  <si>
    <t>ANT-CPS-20254068</t>
  </si>
  <si>
    <t>JESÚS DAVID AMÉZQUITA ANDRADE</t>
  </si>
  <si>
    <t>https://community.secop.gov.co/Public/Tendering/OpportunityDetail/Index?noticeUID=CO1.NTC.7754542&amp;isFromPublicArea=True&amp;isModal=False</t>
  </si>
  <si>
    <t>ANT-CPS-20254069</t>
  </si>
  <si>
    <t>JHONATHAN AMORTEGUI GOMEZ</t>
  </si>
  <si>
    <t>https://community.secop.gov.co/Public/Tendering/OpportunityDetail/Index?noticeUID=CO1.NTC.7754248&amp;isFromPublicArea=True&amp;isModal=False</t>
  </si>
  <si>
    <t>ANT-CPS-20254070</t>
  </si>
  <si>
    <t>BRIANDA PAOLA OLIVARES SIBAJA</t>
  </si>
  <si>
    <t>https://community.secop.gov.co/Public/Tendering/OpportunityDetail/Index?noticeUID=CO1.NTC.7754742&amp;isFromPublicArea=True&amp;isModal=False</t>
  </si>
  <si>
    <t>ANT-CPS-20254071</t>
  </si>
  <si>
    <t>JEANNETTE ASTRID CASTRO GÚZMAN</t>
  </si>
  <si>
    <t>https://community.secop.gov.co/Public/Tendering/OpportunityDetail/Index?noticeUID=CO1.NTC.7755291&amp;isFromPublicArea=True&amp;isModal=False</t>
  </si>
  <si>
    <t>ANT-CPS-20254073</t>
  </si>
  <si>
    <t>ANGELICA MARIA RODRIGUEZ HERNANDEZ</t>
  </si>
  <si>
    <t>https://community.secop.gov.co/Public/Tendering/OpportunityDetail/Index?noticeUID=CO1.NTC.7754942&amp;isFromPublicArea=True&amp;isModal=False</t>
  </si>
  <si>
    <t>ANT-CPS-20254074</t>
  </si>
  <si>
    <t>CRISTHIAN CAMILO PAREDES VILLAMIL</t>
  </si>
  <si>
    <t>https://community.secop.gov.co/Public/Tendering/OpportunityDetail/Index?noticeUID=CO1.NTC.7754966&amp;isFromPublicArea=True&amp;isModal=False</t>
  </si>
  <si>
    <t>ANT-CPS-20254075</t>
  </si>
  <si>
    <t>RODRIGO ALEXIS PEREZ RUIZ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</si>
  <si>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</si>
  <si>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https://community.secop.gov.co/Public/Tendering/OpportunityDetail/Index?noticeUID=CO1.NTC.7754568&amp;isFromPublicArea=True&amp;isModal=False</t>
  </si>
  <si>
    <t>ANT-CPS-20254077</t>
  </si>
  <si>
    <t>ERIKA TATIANA VALDES ROJAS</t>
  </si>
  <si>
    <t>https://community.secop.gov.co/Public/Tendering/OpportunityDetail/Index?noticeUID=CO1.NTC.7754772&amp;isFromPublicArea=True&amp;isModal=False</t>
  </si>
  <si>
    <t>ANT-CPS-20254078</t>
  </si>
  <si>
    <t>YELY YOJANA SIERRA BRITO</t>
  </si>
  <si>
    <t>https://community.secop.gov.co/Public/Tendering/OpportunityDetail/Index?noticeUID=CO1.NTC.7754787&amp;isFromPublicArea=True&amp;isModal=False</t>
  </si>
  <si>
    <t>ANT-CPS-20254079</t>
  </si>
  <si>
    <t>DANIEL CAMILO ANGARITA</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</si>
  <si>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</si>
  <si>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https://community.secop.gov.co/Public/Tendering/OpportunityDetail/Index?noticeUID=CO1.NTC.7781259&amp;isFromPublicArea=True&amp;isModal=true&amp;asPopupView=true</t>
  </si>
  <si>
    <t>ANT-CPS-20254080</t>
  </si>
  <si>
    <t>CAMILO ANDRES BAYONA MALDONADO</t>
  </si>
  <si>
    <t>Prestar sus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</si>
  <si>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https://community.secop.gov.co/Public/Tendering/OpportunityDetail/Index?noticeUID=CO1.NTC.7782313&amp;isFromPublicArea=True&amp;isModal=true&amp;asPopupView=true</t>
  </si>
  <si>
    <t>ANT-CPS-20254081</t>
  </si>
  <si>
    <t>JOHN ALEXANDER BOHORQUEZ PULIDO</t>
  </si>
  <si>
    <t>https://community.secop.gov.co/Public/Tendering/OpportunityDetail/Index?noticeUID=CO1.NTC.7774162&amp;isFromPublicArea=True&amp;isModal=true&amp;asPopupView=true</t>
  </si>
  <si>
    <t>ANT-CPS-20254082</t>
  </si>
  <si>
    <t>EDWIN CAMILO TEQUIA RUBIO</t>
  </si>
  <si>
    <t xml:space="preserve">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</si>
  <si>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https://community.secop.gov.co/Public/Tendering/OpportunityDetail/Index?noticeUID=CO1.NTC.7768274&amp;isFromPublicArea=True&amp;isModal=true&amp;asPopupView=true</t>
  </si>
  <si>
    <t>ANT-CPS-20254083</t>
  </si>
  <si>
    <t>LEIDIS MILENA BELTRÁN</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</si>
  <si>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</si>
  <si>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https://community.secop.gov.co/Public/Tendering/OpportunityDetail/Index?noticeUID=CO1.NTC.7774151&amp;isFromPublicArea=True&amp;isModal=true&amp;asPopupView=true</t>
  </si>
  <si>
    <t>ANT-CPS-20254084</t>
  </si>
  <si>
    <t>DIEGO TOBIAS PLAZA TOVAR</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</si>
  <si>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</si>
  <si>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https://community.secop.gov.co/Public/Tendering/OpportunityDetail/Index?noticeUID=CO1.NTC.7762058&amp;isFromPublicArea=True&amp;isModal=true&amp;asPopupView=true</t>
  </si>
  <si>
    <t>ANT-CPS-20254085</t>
  </si>
  <si>
    <t>KAROL ANDREA AGUDELO RUBIO</t>
  </si>
  <si>
    <t>https://community.secop.gov.co/Public/Tendering/OpportunityDetail/Index?noticeUID=CO1.NTC.7759990&amp;isFromPublicArea=True&amp;isModal=False</t>
  </si>
  <si>
    <t>ANT-CPS-20254086</t>
  </si>
  <si>
    <t>LINA PAOLA MARIN ARIAS</t>
  </si>
  <si>
    <t>https://community.secop.gov.co/Public/Tendering/OpportunityDetail/Index?noticeUID=CO1.NTC.7760504&amp;isFromPublicArea=True&amp;isModal=False</t>
  </si>
  <si>
    <t>ANT-CPS-20254087</t>
  </si>
  <si>
    <t>JHOBIN PEREA MERCADO</t>
  </si>
  <si>
    <t>https://community.secop.gov.co/Public/Tendering/OpportunityDetail/Index?noticeUID=CO1.NTC.7759227&amp;isFromPublicArea=True&amp;isModal=False</t>
  </si>
  <si>
    <t>ANT-CPS-20254088</t>
  </si>
  <si>
    <t>VERONICA VANESSA ROSERO</t>
  </si>
  <si>
    <t>https://community.secop.gov.co/Public/Tendering/OpportunityDetail/Index?noticeUID=CO1.NTC.7759628&amp;isFromPublicArea=True&amp;isModal=False</t>
  </si>
  <si>
    <t>ANT-CPS-20254089</t>
  </si>
  <si>
    <t>DARLY KATHERINE SEGURA TIQUE</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</si>
  <si>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</si>
  <si>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https://community.secop.gov.co/Public/Tendering/OpportunityDetail/Index?noticeUID=CO1.NTC.7761431&amp;isFromPublicArea=True&amp;isModal=true&amp;asPopupView=true</t>
  </si>
  <si>
    <t>ANT-CPS-20254090</t>
  </si>
  <si>
    <t>EDUARDO ESCOBAR LEMUZ</t>
  </si>
  <si>
    <t>https://community.secop.gov.co/Public/Tendering/OpportunityDetail/Index?noticeUID=CO1.NTC.7761291&amp;isFromPublicArea=True&amp;isModal=true&amp;asPopupView=true</t>
  </si>
  <si>
    <t>ANT-CPS-20254091</t>
  </si>
  <si>
    <t>ANDREA CAMILA BRANCHO PEÑA</t>
  </si>
  <si>
    <t>https://community.secop.gov.co/Public/Tendering/OpportunityDetail/Index?noticeUID=CO1.NTC.7761179&amp;isFromPublicArea=True&amp;isModal=true&amp;asPopupView=true</t>
  </si>
  <si>
    <t>ANT-CPS-20254092</t>
  </si>
  <si>
    <t>ERNESTO ENRIQUE TIRADO HOYOS</t>
  </si>
  <si>
    <t>https://community.secop.gov.co/Public/Tendering/OpportunityDetail/Index?noticeUID=CO1.NTC.7761540&amp;isFromPublicArea=True&amp;isModal=true&amp;asPopupView=true</t>
  </si>
  <si>
    <t>ANT-CPS-20254093</t>
  </si>
  <si>
    <t>STEFANY MARTINEZ NAVARRO</t>
  </si>
  <si>
    <t>https://community.secop.gov.co/Public/Tendering/OpportunityDetail/Index?noticeUID=CO1.NTC.7761911&amp;isFromPublicArea=True&amp;isModal=true&amp;asPopupView=true</t>
  </si>
  <si>
    <t>ANT-CPS-20254094</t>
  </si>
  <si>
    <t>BRAYAN ANDRES URUETA DE LA ROSA</t>
  </si>
  <si>
    <t>https://community.secop.gov.co/Public/Tendering/OpportunityDetail/Index?noticeUID=CO1.NTC.7761670&amp;isFromPublicArea=True&amp;isModal=true&amp;asPopupView=true</t>
  </si>
  <si>
    <t>ANT-CPS-20254095</t>
  </si>
  <si>
    <t>JUAN FELIPE MORENO BOHORQUEZ</t>
  </si>
  <si>
    <t>https://community.secop.gov.co/Public/Tendering/OpportunityDetail/Index?noticeUID=CO1.NTC.7765229&amp;isFromPublicArea=True&amp;isModal=true&amp;asPopupView=true</t>
  </si>
  <si>
    <t>ANT-CPS-20254096</t>
  </si>
  <si>
    <t>ROSA ANGELICA HERNANDEZ ESPITIA</t>
  </si>
  <si>
    <t>ANT-CPS-20254097</t>
  </si>
  <si>
    <t>ELIZABETH MORA CARDENAS</t>
  </si>
  <si>
    <t>https://community.secop.gov.co/Public/Tendering/OpportunityDetail/Index?noticeUID=CO1.NTC.7757237&amp;isFromPublicArea=True&amp;isModal=False</t>
  </si>
  <si>
    <t>ANT-CPS-20254098</t>
  </si>
  <si>
    <t>JOSE ABELARDO DIAZ JARAMILLO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</si>
  <si>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</si>
  <si>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https://community.secop.gov.co/Public/Tendering/OpportunityDetail/Index?noticeUID=CO1.NTC.7757387&amp;isFromPublicArea=True&amp;isModal=False</t>
  </si>
  <si>
    <t>ANT-CPS-20254099</t>
  </si>
  <si>
    <t>JAIRO JOSE LOPEZ MENDOZA</t>
  </si>
  <si>
    <t>ANT-CPS-20254100</t>
  </si>
  <si>
    <t>AMPARO PALENCIA URUEÑA</t>
  </si>
  <si>
    <t>https://community.secop.gov.co/Public/Tendering/OpportunityDetail/Index?noticeUID=CO1.NTC.7758525&amp;isFromPublicArea=True&amp;isModal=False</t>
  </si>
  <si>
    <t>ANT-CPS-20254101</t>
  </si>
  <si>
    <t>EDI LEANY ALBA ROJAS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</si>
  <si>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</si>
  <si>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ANT-CPS-20254102</t>
  </si>
  <si>
    <t>VALENTINA SEPULVEDA CARDENAS</t>
  </si>
  <si>
    <t>https://community.secop.gov.co/Public/Tendering/OpportunityDetail/Index?noticeUID=CO1.NTC.7758904&amp;isFromPublicArea=True&amp;isModal=False</t>
  </si>
  <si>
    <t>ANT-CPS-20254103</t>
  </si>
  <si>
    <t>WANESSA OREJUELA FORY</t>
  </si>
  <si>
    <t>https://community.secop.gov.co/Public/Tendering/OpportunityDetail/Index?noticeUID=CO1.NTC.7756582&amp;isFromPublicArea=True&amp;isModal=False</t>
  </si>
  <si>
    <t>ANT-CPS-20254104</t>
  </si>
  <si>
    <t>MAURICIO DAVID VIVEROS FERNANDEZ</t>
  </si>
  <si>
    <t>https://community.secop.gov.co/Public/Tendering/OpportunityDetail/Index?noticeUID=CO1.NTC.7756243&amp;isFromPublicArea=True&amp;isModal=False</t>
  </si>
  <si>
    <t>ANT-CPS-20254105</t>
  </si>
  <si>
    <t>JULIAN DAVID PUENTES MALDONADO</t>
  </si>
  <si>
    <t>https://community.secop.gov.co/Public/Tendering/OpportunityDetail/Index?noticeUID=CO1.NTC.7780399&amp;isFromPublicArea=True&amp;isModal=true&amp;asPopupView=true</t>
  </si>
  <si>
    <t>ANT-CPS-20254106</t>
  </si>
  <si>
    <t>CAMILA ECHAVARRIA ARANGO</t>
  </si>
  <si>
    <t>Prestar sus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</si>
  <si>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https://community.secop.gov.co/Public/Tendering/OpportunityDetail/Index?noticeUID=CO1.NTC.7769442&amp;isFromPublicArea=True&amp;isModal=true&amp;asPopupView=true</t>
  </si>
  <si>
    <t>ANT-CPS-20254107</t>
  </si>
  <si>
    <t>JOHNATTAN ALEXIS BAQUERO CHINGATÉ</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</si>
  <si>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</si>
  <si>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https://community.secop.gov.co/Public/Tendering/OpportunityDetail/Index?noticeUID=CO1.NTC.7769533&amp;isFromPublicArea=True&amp;isModal=true&amp;asPopupView=true</t>
  </si>
  <si>
    <t>ANT-CPS-20254108</t>
  </si>
  <si>
    <t>DIANA MARCELA ISAZA GOMEZ</t>
  </si>
  <si>
    <t>ANT-CPS-20254109</t>
  </si>
  <si>
    <t>DIANA PATRICIA BELEÑO LEIRA</t>
  </si>
  <si>
    <t>https://community.secop.gov.co/Public/Tendering/OpportunityDetail/Index?noticeUID=CO1.NTC.7758322&amp;isFromPublicArea=True&amp;isModal=False</t>
  </si>
  <si>
    <t>ANT-CPS-20254110</t>
  </si>
  <si>
    <t>EDDA SAMARA SANTAMARIA CARRILLO</t>
  </si>
  <si>
    <t>https://community.secop.gov.co/Public/Tendering/OpportunityDetail/Index?noticeUID=CO1.NTC.7756793&amp;isFromPublicArea=True&amp;isModal=False</t>
  </si>
  <si>
    <t>ANT-CPS-20254111</t>
  </si>
  <si>
    <t>LIDDY CENOBIA MORENO VALDEZ</t>
  </si>
  <si>
    <t>https://community.secop.gov.co/Public/Tendering/OpportunityDetail/Index?noticeUID=CO1.NTC.7757288&amp;isFromPublicArea=True&amp;isModal=False</t>
  </si>
  <si>
    <t>ANT-CPS-20254113</t>
  </si>
  <si>
    <t>YIRA MARCIA MONTERO MURCIA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</si>
  <si>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</si>
  <si>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https://community.secop.gov.co/Public/Tendering/OpportunityDetail/Index?noticeUID=CO1.NTC.7759413&amp;isFromPublicArea=True&amp;isModal=False</t>
  </si>
  <si>
    <t>ANT-CPS-20254115</t>
  </si>
  <si>
    <t>JORGE EDUARDO ZAMORA GOMEZ</t>
  </si>
  <si>
    <t>https://community.secop.gov.co/Public/Tendering/OpportunityDetail/Index?noticeUID=CO1.NTC.7759526&amp;isFromPublicArea=True&amp;isModal=False</t>
  </si>
  <si>
    <t>ANT-CPS-20254116</t>
  </si>
  <si>
    <t>FREDDY PULECIO PEREZ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</si>
  <si>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</si>
  <si>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https://community.secop.gov.co/Public/Tendering/OpportunityDetail/Index?noticeUID=CO1.NTC.7759986&amp;isFromPublicArea=True&amp;isModal=False</t>
  </si>
  <si>
    <t>ANT-CPS-20254117</t>
  </si>
  <si>
    <t>EDUAR JAVIER URREGO SALINAS</t>
  </si>
  <si>
    <t>ANT-CPS-20254118</t>
  </si>
  <si>
    <t>JOSE GUILLERMO ACOSTA RAMOS</t>
  </si>
  <si>
    <t>https://community.secop.gov.co/Public/Tendering/OpportunityDetail/Index?noticeUID=CO1.NTC.7759534&amp;isFromPublicArea=True&amp;isModal=False</t>
  </si>
  <si>
    <t>ANT-CPS-20254120</t>
  </si>
  <si>
    <t>VIVIANA ELIZABETH ROMERO INSUASTY</t>
  </si>
  <si>
    <t>https://community.secop.gov.co/Public/Tendering/OpportunityDetail/Index?noticeUID=CO1.NTC.7797485&amp;isFromPublicArea=True&amp;isModal=true&amp;asPopupView=true</t>
  </si>
  <si>
    <t>ANT-CPS-20254121</t>
  </si>
  <si>
    <t>LAURA ALEJANDRA VELASQUEZ LEON</t>
  </si>
  <si>
    <t>https://community.secop.gov.co/Public/Tendering/OpportunityDetail/Index?noticeUID=CO1.NTC.7759438&amp;isFromPublicArea=True&amp;isModal=False</t>
  </si>
  <si>
    <t>ANT-CPS-20254122</t>
  </si>
  <si>
    <t>YOHANA ALEXA PADILLA PALACIOS</t>
  </si>
  <si>
    <t>https://community.secop.gov.co/Public/Tendering/OpportunityDetail/Index?noticeUID=CO1.NTC.7763021&amp;isFromPublicArea=True&amp;isModal=true&amp;asPopupView=true</t>
  </si>
  <si>
    <t>ANT-CPS-20254123</t>
  </si>
  <si>
    <t>YURY ALEXANDRA CAÑAS PERDOMO</t>
  </si>
  <si>
    <t>https://community.secop.gov.co/Public/Tendering/OpportunityDetail/Index?noticeUID=CO1.NTC.7763111&amp;isFromPublicArea=True&amp;isModal=true&amp;asPopupView=true</t>
  </si>
  <si>
    <t>ANT-CPS-20254124</t>
  </si>
  <si>
    <t xml:space="preserve">PAULA CAMILA YEPES MUÑOZ	</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</si>
  <si>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</si>
  <si>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https://community.secop.gov.co/Public/Tendering/OpportunityDetail/Index?noticeUID=CO1.NTC.7761560&amp;isFromPublicArea=True&amp;isModal=true&amp;asPopupView=true</t>
  </si>
  <si>
    <t>ANT-CPS-20254125</t>
  </si>
  <si>
    <t>VALENTINA MONTERO SILVA</t>
  </si>
  <si>
    <t>https://community.secop.gov.co/Public/Tendering/OpportunityDetail/Index?noticeUID=CO1.NTC.7761874&amp;isFromPublicArea=True&amp;isModal=true&amp;asPopupView=true</t>
  </si>
  <si>
    <t>ANT-CPS-20254126</t>
  </si>
  <si>
    <t>KAREN JHULIETH BARRAGÁN HERNÁNDEZ</t>
  </si>
  <si>
    <t>ANT-CPS-20254127</t>
  </si>
  <si>
    <t>DIANA MILENA CASTAÑEDA</t>
  </si>
  <si>
    <t>https://community.secop.gov.co/Public/Tendering/OpportunityDetail/Index?noticeUID=CO1.NTC.7762325&amp;isFromPublicArea=True&amp;isModal=true&amp;asPopupView=true</t>
  </si>
  <si>
    <t>ANT-CPS-20254128</t>
  </si>
  <si>
    <t>JESICA ESTEFANIA GONZALEZ BUITRAGO</t>
  </si>
  <si>
    <t>https://community.secop.gov.co/Public/Tendering/OpportunityDetail/Index?noticeUID=CO1.NTC.7762627&amp;isFromPublicArea=True&amp;isModal=true&amp;asPopupView=true</t>
  </si>
  <si>
    <t>ANT-CPS-20254129</t>
  </si>
  <si>
    <t>JUAN CARLOS SOLA RONDEROS</t>
  </si>
  <si>
    <t>https://community.secop.gov.co/Public/Tendering/OpportunityDetail/Index?noticeUID=CO1.NTC.7762965&amp;isFromPublicArea=True&amp;isModal=true&amp;asPopupView=true</t>
  </si>
  <si>
    <t>ANT-CPS-20254130</t>
  </si>
  <si>
    <t>MELISA ISABEL JIMENEZ BARRIOS</t>
  </si>
  <si>
    <t>https://community.secop.gov.co/Public/Tendering/OpportunityDetail/Index?noticeUID=CO1.NTC.7760563&amp;isFromPublicArea=True&amp;isModal=False</t>
  </si>
  <si>
    <t>ANT-CPS-20254131</t>
  </si>
  <si>
    <t>DARLENNE YADALA MURILLO CANCINO</t>
  </si>
  <si>
    <t>https://community.secop.gov.co/Public/Tendering/OpportunityDetail/Index?noticeUID=CO1.NTC.7801219&amp;isFromPublicArea=True&amp;isModal=true&amp;asPopupView=true</t>
  </si>
  <si>
    <t>ANT-CPS-20254132</t>
  </si>
  <si>
    <t>ANGYE AMELYN BARRAGAN SARMIENTO</t>
  </si>
  <si>
    <t>https://community.secop.gov.co/Public/Tendering/OpportunityDetail/Index?noticeUID=CO1.NTC.7764341&amp;isFromPublicArea=True&amp;isModal=true&amp;asPopupView=true</t>
  </si>
  <si>
    <t>ANT-CPS-20254133</t>
  </si>
  <si>
    <t>ANDRES LEONARDO RUBIO CALDERON</t>
  </si>
  <si>
    <t>https://community.secop.gov.co/Public/Tendering/OpportunityDetail/Index?noticeUID=CO1.NTC.7763433&amp;isFromPublicArea=True&amp;isModal=true&amp;asPopupView=true</t>
  </si>
  <si>
    <t>ANT-CPS-20254134</t>
  </si>
  <si>
    <t>ANNIA MURILLO MOSQUERA</t>
  </si>
  <si>
    <t>https://community.secop.gov.co/Public/Tendering/OpportunityDetail/Index?noticeUID=CO1.NTC.7763786&amp;isFromPublicArea=True&amp;isModal=true&amp;asPopupView=true</t>
  </si>
  <si>
    <t>ANT-CPS-20254135</t>
  </si>
  <si>
    <t>FABIAN ALBERTO SAAVEDRA RIOS</t>
  </si>
  <si>
    <t>https://community.secop.gov.co/Public/Tendering/OpportunityDetail/Index?noticeUID=CO1.NTC.7762210&amp;isFromPublicArea=True&amp;isModal=true&amp;asPopupView=true</t>
  </si>
  <si>
    <t>ANT-CPS-20254136</t>
  </si>
  <si>
    <t>GLORIA INES FLOREZ GUERRERO</t>
  </si>
  <si>
    <t>https://community.secop.gov.co/Public/Tendering/OpportunityDetail/Index?noticeUID=CO1.NTC.7762872&amp;isFromPublicArea=True&amp;isModal=true&amp;asPopupView=true</t>
  </si>
  <si>
    <t>ANT-CPS-20254137</t>
  </si>
  <si>
    <t>JHEINY ANDREA GALVIS FLOREZ</t>
  </si>
  <si>
    <t>PPRESTAR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</si>
  <si>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https://community.secop.gov.co/Public/Tendering/OpportunityDetail/Index?noticeUID=CO1.NTC.7762045&amp;isFromPublicArea=True&amp;isModal=true&amp;asPopupView=true</t>
  </si>
  <si>
    <t>ANT-CPS-20254138</t>
  </si>
  <si>
    <t>RICARDO ALEXIS PALOMA BRICEÑO</t>
  </si>
  <si>
    <t>https://community.secop.gov.co/Public/Tendering/OpportunityDetail/Index?noticeUID=CO1.NTC.7763317&amp;isFromPublicArea=True&amp;isModal=true&amp;asPopupView=true</t>
  </si>
  <si>
    <t>ANT-CPS-20254139</t>
  </si>
  <si>
    <t>ESTEFANIA RIOS PIEDRAHITA</t>
  </si>
  <si>
    <t>https://community.secop.gov.co/Public/Tendering/OpportunityDetail/Index?noticeUID=CO1.NTC.7762989&amp;isFromPublicArea=True&amp;isModal=true&amp;asPopupView=true</t>
  </si>
  <si>
    <t>ANT-CPS-20254140</t>
  </si>
  <si>
    <t>YUVER ALEXANDER PARRA SANCHEZ</t>
  </si>
  <si>
    <t>https://community.secop.gov.co/Public/Tendering/OpportunityDetail/Index?noticeUID=CO1.NTC.7763052&amp;isFromPublicArea=True&amp;isModal=true&amp;asPopupView=true</t>
  </si>
  <si>
    <t>ANT-CPS-20254141</t>
  </si>
  <si>
    <t>ANGELA MARIA CASTAÑEDA IBÁÑEZ</t>
  </si>
  <si>
    <t>https://community.secop.gov.co/Public/Tendering/OpportunityDetail/Index?noticeUID=CO1.NTC.7762585&amp;isFromPublicArea=True&amp;isModal=true&amp;asPopupView=true</t>
  </si>
  <si>
    <t>ANT-CPS-20254142</t>
  </si>
  <si>
    <t>JULIANA ANDREA BUSTAMANTE ZAPATA</t>
  </si>
  <si>
    <t>https://community.secop.gov.co/Public/Tendering/OpportunityDetail/Index?noticeUID=CO1.NTC.7762758&amp;isFromPublicArea=True&amp;isModal=true&amp;asPopupView=true</t>
  </si>
  <si>
    <t>ANT-CPS-20254143</t>
  </si>
  <si>
    <t>NESTOR EDUARDO CARDOZO PASTAS</t>
  </si>
  <si>
    <t>https://community.secop.gov.co/Public/Tendering/OpportunityDetail/Index?noticeUID=CO1.NTC.7762598&amp;isFromPublicArea=True&amp;isModal=true&amp;asPopupView=true</t>
  </si>
  <si>
    <t>ANT-CPS-20254144</t>
  </si>
  <si>
    <t>BRAHAYAM ALEJANDRO ARDILA AVILA</t>
  </si>
  <si>
    <t>https://community.secop.gov.co/Public/Tendering/OpportunityDetail/Index?noticeUID=CO1.NTC.7764344&amp;isFromPublicArea=True&amp;isModal=true&amp;asPopupView=true</t>
  </si>
  <si>
    <t>ANT-CPS-20254145</t>
  </si>
  <si>
    <t>MARIA FERNANDA RIVERA JARAMILLO</t>
  </si>
  <si>
    <t>https://community.secop.gov.co/Public/Tendering/OpportunityDetail/Index?noticeUID=CO1.NTC.7764913&amp;isFromPublicArea=True&amp;isModal=true&amp;asPopupView=true</t>
  </si>
  <si>
    <t>ANT-CPS-20254146</t>
  </si>
  <si>
    <t>HERBERT MOISES FLOREZ REINO</t>
  </si>
  <si>
    <t>https://community.secop.gov.co/Public/Tendering/OpportunityDetail/Index?noticeUID=CO1.NTC.7764496&amp;isFromPublicArea=True&amp;isModal=true&amp;asPopupView=true</t>
  </si>
  <si>
    <t>ANT-CPS-20254147</t>
  </si>
  <si>
    <t>RICARDO ANDRES MULETH URINA</t>
  </si>
  <si>
    <t>https://community.secop.gov.co/Public/Tendering/OpportunityDetail/Index?noticeUID=CO1.NTC.7764024&amp;isFromPublicArea=True&amp;isModal=true&amp;asPopupView=true</t>
  </si>
  <si>
    <t>ANT-CPS-20254148</t>
  </si>
  <si>
    <t>ZAID DAVID LEON GANEM</t>
  </si>
  <si>
    <t>https://community.secop.gov.co/Public/Tendering/OpportunityDetail/Index?noticeUID=CO1.NTC.7763439&amp;isFromPublicArea=True&amp;isModal=true&amp;asPopupView=true</t>
  </si>
  <si>
    <t>ANT-CPS-20254149</t>
  </si>
  <si>
    <t>DAVID FELIPE ZAPATA RICARDO</t>
  </si>
  <si>
    <t>https://community.secop.gov.co/Public/Tendering/OpportunityDetail/Index?noticeUID=CO1.NTC.7763850&amp;isFromPublicArea=True&amp;isModal=true&amp;asPopupView=true</t>
  </si>
  <si>
    <t>ANT-CPS-20254150</t>
  </si>
  <si>
    <t>SANDRA YOLIMA CANTE SOLER</t>
  </si>
  <si>
    <t>https://community.secop.gov.co/Public/Tendering/OpportunityDetail/Index?noticeUID=CO1.NTC.7765268&amp;isFromPublicArea=True&amp;isModal=true&amp;asPopupView=true</t>
  </si>
  <si>
    <t>ANT-CPS-20254151</t>
  </si>
  <si>
    <t>YEISIMARI BONILLA AGUILAR</t>
  </si>
  <si>
    <t>https://community.secop.gov.co/Public/Tendering/OpportunityDetail/Index?noticeUID=CO1.NTC.7764206&amp;isFromPublicArea=True&amp;isModal=true&amp;asPopupView=true</t>
  </si>
  <si>
    <t>ANT-CPS-20254152</t>
  </si>
  <si>
    <t>WILLIAM ALONSO JAIMES PORTILLA</t>
  </si>
  <si>
    <t>https://community.secop.gov.co/Public/Tendering/OpportunityDetail/Index?noticeUID=CO1.NTC.7763694&amp;isFromPublicArea=True&amp;isModal=true&amp;asPopupView=true</t>
  </si>
  <si>
    <t>ANT-CPS-20254153</t>
  </si>
  <si>
    <t>MARIA FERNANDA SOLANO HERNANDEZ</t>
  </si>
  <si>
    <t>https://community.secop.gov.co/Public/Tendering/OpportunityDetail/Index?noticeUID=CO1.NTC.7764487&amp;isFromPublicArea=True&amp;isModal=true&amp;asPopupView=true</t>
  </si>
  <si>
    <t>ANT-CPS-20254154</t>
  </si>
  <si>
    <t>GLADYS YANITZA CHINDOY JANSASOY</t>
  </si>
  <si>
    <t>https://community.secop.gov.co/Public/Tendering/OpportunityDetail/Index?noticeUID=CO1.NTC.7764577&amp;isFromPublicArea=True&amp;isModal=true&amp;asPopupView=true</t>
  </si>
  <si>
    <t>ANT-CPS-20254155</t>
  </si>
  <si>
    <t>PAULA ANDREA YONDA BENITEZ</t>
  </si>
  <si>
    <t>https://community.secop.gov.co/Public/Tendering/OpportunityDetail/Index?noticeUID=CO1.NTC.7769018&amp;isFromPublicArea=True&amp;isModal=true&amp;asPopupView=true</t>
  </si>
  <si>
    <t>ANT-CPS-20254156</t>
  </si>
  <si>
    <t>RAUL FERNANDO ROMERO PALOMINO</t>
  </si>
  <si>
    <t>PRESTAR SERVICIOS PROFESIONALES PARA EL DESARROLLO DE LAS ACTIVIDADES DESIGNADAS DENTRO DE LA MISIONALIDAD DE LA DIRECCION DE ACCESO A TIERRAS DE LA AGENCIA NACIONAL DE TIERRAS EN EL MARCO DE LA REFORMA RURAL INTEGRAL.</t>
  </si>
  <si>
    <t>https://community.secop.gov.co/Public/Tendering/OpportunityDetail/Index?noticeUID=CO1.NTC.7765876&amp;isFromPublicArea=True&amp;isModal=true&amp;asPopupView=true</t>
  </si>
  <si>
    <t>ANT-CPS-20254157</t>
  </si>
  <si>
    <t>ASTRID CAROLINA LEDEZMA NARVAEZ</t>
  </si>
  <si>
    <t>https://community.secop.gov.co/Public/Tendering/OpportunityDetail/Index?noticeUID=CO1.NTC.7766241&amp;isFromPublicArea=True&amp;isModal=true&amp;asPopupView=true</t>
  </si>
  <si>
    <t>ANT-CPS-20254158</t>
  </si>
  <si>
    <t>JOSE DAVID CORTES LOPEZ</t>
  </si>
  <si>
    <t>https://community.secop.gov.co/Public/Tendering/OpportunityDetail/Index?noticeUID=CO1.NTC.7765534&amp;isFromPublicArea=True&amp;isModal=true&amp;asPopupView=true</t>
  </si>
  <si>
    <t>ANT-CPS-20254159</t>
  </si>
  <si>
    <t>CESAR DAVID CABEZAS LOPEZ</t>
  </si>
  <si>
    <t>https://community.secop.gov.co/Public/Tendering/OpportunityDetail/Index?noticeUID=CO1.NTC.7766547&amp;isFromPublicArea=True&amp;isModal=true&amp;asPopupView=true</t>
  </si>
  <si>
    <t>ANT-CPS-20254160</t>
  </si>
  <si>
    <t>ADRIANA CONTRERAS SALAMANCA</t>
  </si>
  <si>
    <t>https://community.secop.gov.co/Public/Tendering/OpportunityDetail/Index?noticeUID=CO1.NTC.7768742&amp;isFromPublicArea=True&amp;isModal=true&amp;asPopupView=true</t>
  </si>
  <si>
    <t>ANT-CPS-20254161</t>
  </si>
  <si>
    <t>MAYRA ALEJANDRA MORENO PUENTES</t>
  </si>
  <si>
    <t>https://community.secop.gov.co/Public/Tendering/OpportunityDetail/Index?noticeUID=CO1.NTC.7768977&amp;isFromPublicArea=True&amp;isModal=true&amp;asPopupView=true</t>
  </si>
  <si>
    <t>ANT-CPS-20254162</t>
  </si>
  <si>
    <t>KAREN YISETH ZUÑIGA MOSQUERA</t>
  </si>
  <si>
    <t>https://community.secop.gov.co/Public/Tendering/OpportunityDetail/Index?noticeUID=CO1.NTC.7765674&amp;isFromPublicArea=True&amp;isModal=true&amp;asPopupView=true</t>
  </si>
  <si>
    <t>ANT-CPS-20254163</t>
  </si>
  <si>
    <t>EDWAR MAURICIO PRIETO SANCHEZ</t>
  </si>
  <si>
    <t>https://community.secop.gov.co/Public/Tendering/OpportunityDetail/Index?noticeUID=CO1.NTC.7765735&amp;isFromPublicArea=True&amp;isModal=true&amp;asPopupView=true</t>
  </si>
  <si>
    <t>ANT-CPS-20254164</t>
  </si>
  <si>
    <t>LUZ ANGELA TORRES PEREZ</t>
  </si>
  <si>
    <t>https://community.secop.gov.co/Public/Tendering/OpportunityDetail/Index?noticeUID=CO1.NTC.7766104&amp;isFromPublicArea=True&amp;isModal=true&amp;asPopupView=true</t>
  </si>
  <si>
    <t>ANT-CPS-20254165</t>
  </si>
  <si>
    <t>CLARA INES GOMEZ CASTILLO</t>
  </si>
  <si>
    <t>https://community.secop.gov.co/Public/Tendering/OpportunityDetail/Index?noticeUID=CO1.NTC.7773769&amp;isFromPublicArea=True&amp;isModal=true&amp;asPopupView=true</t>
  </si>
  <si>
    <t>ANT-CPS-20254166</t>
  </si>
  <si>
    <t>LINDA MARIA AMERICA CRISTINA CUBIDES ESTUPIÑAN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</si>
  <si>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</si>
  <si>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https://community.secop.gov.co/Public/Tendering/OpportunityDetail/Index?noticeUID=CO1.NTC.7784359&amp;isFromPublicArea=True&amp;isModal=true&amp;asPopupView=true</t>
  </si>
  <si>
    <t>ANT-CPS-20254167</t>
  </si>
  <si>
    <t>SANTIAGO GALLEGO GARCIA</t>
  </si>
  <si>
    <t>https://community.secop.gov.co/Public/Tendering/OpportunityDetail/Index?noticeUID=CO1.NTC.7766125&amp;isFromPublicArea=True&amp;isModal=true&amp;asPopupView=true</t>
  </si>
  <si>
    <t>ANT-CPS-20254168</t>
  </si>
  <si>
    <t>JESSICA ALEXANDRA YACUMAL CAMACHO</t>
  </si>
  <si>
    <t>https://community.secop.gov.co/Public/Tendering/OpportunityDetail/Index?noticeUID=CO1.NTC.7772788&amp;isFromPublicArea=True&amp;isModal=true&amp;asPopupView=true</t>
  </si>
  <si>
    <t>ANT-CPS-20254169</t>
  </si>
  <si>
    <t>ELÍAS NIEVES GARCÉS</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</si>
  <si>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</si>
  <si>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https://community.secop.gov.co/Public/Tendering/OpportunityDetail/Index?noticeUID=CO1.NTC.7781756&amp;isFromPublicArea=True&amp;isModal=true&amp;asPopupView=true</t>
  </si>
  <si>
    <t>ANT-CPS-20254170</t>
  </si>
  <si>
    <t>LAURA ALEXANDRA VALENCIA RAMÍREZ</t>
  </si>
  <si>
    <t>https://community.secop.gov.co/Public/Tendering/OpportunityDetail/Index?noticeUID=CO1.NTC.7776532&amp;isFromPublicArea=True&amp;isModal=true&amp;asPopupView=true</t>
  </si>
  <si>
    <t>ANT-CPS-20254171</t>
  </si>
  <si>
    <t>ANNY VIVIANA CAICEDO CÁRDENAS</t>
  </si>
  <si>
    <t>https://community.secop.gov.co/Public/Tendering/OpportunityDetail/Index?noticeUID=CO1.NTC.7766578&amp;isFromPublicArea=True&amp;isModal=true&amp;asPopupView=true</t>
  </si>
  <si>
    <t>ANT-CPS-20254172</t>
  </si>
  <si>
    <t>JHON OSWALDO ABRIL FIGUEREDO</t>
  </si>
  <si>
    <t>https://community.secop.gov.co/Public/Tendering/OpportunityDetail/Index?noticeUID=CO1.NTC.7768812&amp;isFromPublicArea=True&amp;isModal=true&amp;asPopupView=true</t>
  </si>
  <si>
    <t>ANT-CPS-20254173</t>
  </si>
  <si>
    <t>JENNIFFER ARANA ORTEGON</t>
  </si>
  <si>
    <t>https://community.secop.gov.co/Public/Tendering/OpportunityDetail/Index?noticeUID=CO1.NTC.7766660&amp;isFromPublicArea=True&amp;isModal=true&amp;asPopupView=true</t>
  </si>
  <si>
    <t>ANT-CPS-20254174</t>
  </si>
  <si>
    <t>ANGELA MARCELA LEYTON ZAMBRANO</t>
  </si>
  <si>
    <t>https://community.secop.gov.co/Public/Tendering/OpportunityDetail/Index?noticeUID=CO1.NTC.7767138&amp;isFromPublicArea=True&amp;isModal=true&amp;asPopupView=true</t>
  </si>
  <si>
    <t>ANT-CPS-20254175</t>
  </si>
  <si>
    <t>LUISA FERNANDA ESCARPETA AYALA</t>
  </si>
  <si>
    <t>https://community.secop.gov.co/Public/Tendering/OpportunityDetail/Index?noticeUID=CO1.NTC.7766824&amp;isFromPublicArea=True&amp;isModal=true&amp;asPopupView=true</t>
  </si>
  <si>
    <t>ANT-CPS-20254176</t>
  </si>
  <si>
    <t>MARIANA HISLAYNE GUERRERO ALARCÓN</t>
  </si>
  <si>
    <t>https://community.secop.gov.co/Public/Tendering/OpportunityDetail/Index?noticeUID=CO1.NTC.7769678&amp;isFromPublicArea=True&amp;isModal=true&amp;asPopupView=true</t>
  </si>
  <si>
    <t>ANT-CPS-20254177</t>
  </si>
  <si>
    <t>MISAEL MARTINEZ BARRERA</t>
  </si>
  <si>
    <t>https://community.secop.gov.co/Public/Tendering/OpportunityDetail/Index?noticeUID=CO1.NTC.7769096&amp;isFromPublicArea=True&amp;isModal=true&amp;asPopupView=true</t>
  </si>
  <si>
    <t>ANT-CPS-20254178</t>
  </si>
  <si>
    <t>FABIO NELSON CASTAÑO SALAZAR</t>
  </si>
  <si>
    <t>https://community.secop.gov.co/Public/Tendering/OpportunityDetail/Index?noticeUID=CO1.NTC.7770240&amp;isFromPublicArea=True&amp;isModal=true&amp;asPopupView=true</t>
  </si>
  <si>
    <t>ANT-CPS-20254179</t>
  </si>
  <si>
    <t>MANUEL REINALDO MARTINEZ ROMERO</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</si>
  <si>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</si>
  <si>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https://community.secop.gov.co/Public/Tendering/OpportunityDetail/Index?noticeUID=CO1.NTC.7767835&amp;isFromPublicArea=True&amp;isModal=true&amp;asPopupView=true</t>
  </si>
  <si>
    <t>ANT-CPS-20254180</t>
  </si>
  <si>
    <t>ANGIE YULIETH BONILLA VALENCIA</t>
  </si>
  <si>
    <t>https://community.secop.gov.co/Public/Tendering/OpportunityDetail/Index?noticeUID=CO1.NTC.7767136&amp;isFromPublicArea=True&amp;isModal=true&amp;asPopupView=true</t>
  </si>
  <si>
    <t>ANT-CPS-20254181</t>
  </si>
  <si>
    <t>https://community.secop.gov.co/Public/Tendering/OpportunityDetail/Index?noticeUID=CO1.NTC.7768332&amp;isFromPublicArea=True&amp;isModal=true&amp;asPopupView=true</t>
  </si>
  <si>
    <t>ANT-CPS-20254182</t>
  </si>
  <si>
    <t>VALENTINA ORTEGA PENAGOS</t>
  </si>
  <si>
    <t>https://community.secop.gov.co/Public/Tendering/OpportunityDetail/Index?noticeUID=CO1.NTC.7767346&amp;isFromPublicArea=True&amp;isModal=true&amp;asPopupView=true</t>
  </si>
  <si>
    <t>ANT-CPS-20254183</t>
  </si>
  <si>
    <t>ASTRID LAVERDE TAFUR</t>
  </si>
  <si>
    <t>https://community.secop.gov.co/Public/Tendering/OpportunityDetail/Index?noticeUID=CO1.NTC.7769762&amp;isFromPublicArea=True&amp;isModal=true&amp;asPopupView=true</t>
  </si>
  <si>
    <t>ANT-CPS-20254184</t>
  </si>
  <si>
    <t>FRANK SEBASTIAN RUSINQUE BLANCO</t>
  </si>
  <si>
    <t>https://community.secop.gov.co/Public/Tendering/OpportunityDetail/Index?noticeUID=CO1.NTC.7767321&amp;isFromPublicArea=True&amp;isModal=true&amp;asPopupView=true</t>
  </si>
  <si>
    <t>ANT-CPS-20254185</t>
  </si>
  <si>
    <t>SARA LILIANA QUIÑONES VALENCIA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</si>
  <si>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</si>
  <si>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https://community.secop.gov.co/Public/Tendering/OpportunityDetail/Index?noticeUID=CO1.NTC.7768199&amp;isFromPublicArea=True&amp;isModal=true&amp;asPopupView=true</t>
  </si>
  <si>
    <t>ANT-CPS-20254186</t>
  </si>
  <si>
    <t>MARISOL LADY LOPEZ HERRERA</t>
  </si>
  <si>
    <t>https://community.secop.gov.co/Public/Tendering/OpportunityDetail/Index?noticeUID=CO1.NTC.7769673&amp;isFromPublicArea=True&amp;isModal=true&amp;asPopupView=true</t>
  </si>
  <si>
    <t>ANT-CPS-20254188</t>
  </si>
  <si>
    <t>ANDRES CAMILO RUIZ CEBALLOS</t>
  </si>
  <si>
    <t>https://community.secop.gov.co/Public/Tendering/OpportunityDetail/Index?noticeUID=CO1.NTC.7768327&amp;isFromPublicArea=True&amp;isModal=true&amp;asPopupView=true</t>
  </si>
  <si>
    <t>ANT-CPS-20254189</t>
  </si>
  <si>
    <t>ESTENIA SATARRO MAPORA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</si>
  <si>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</si>
  <si>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https://community.secop.gov.co/Public/Tendering/OpportunityDetail/Index?noticeUID=CO1.NTC.7768815&amp;isFromPublicArea=True&amp;isModal=true&amp;asPopupView=true</t>
  </si>
  <si>
    <t>ANT-CPS-20254190</t>
  </si>
  <si>
    <t>JAIRO ARNULFO RIOS SALCEDO</t>
  </si>
  <si>
    <t>https://community.secop.gov.co/Public/Tendering/OpportunityDetail/Index?noticeUID=CO1.NTC.7768552&amp;isFromPublicArea=True&amp;isModal=true&amp;asPopupView=true</t>
  </si>
  <si>
    <t>ANT-CPS-20254191</t>
  </si>
  <si>
    <t>EDUARDO HUMBERTO CRUZ BALLESTEROS</t>
  </si>
  <si>
    <t>https://community.secop.gov.co/Public/Tendering/OpportunityDetail/Index?noticeUID=CO1.NTC.7768495&amp;isFromPublicArea=True&amp;isModal=true&amp;asPopupView=true</t>
  </si>
  <si>
    <t>ANT-CPS-20254192</t>
  </si>
  <si>
    <t>YENNIFFER ANDREA MORALES BORJA</t>
  </si>
  <si>
    <t>https://community.secop.gov.co/Public/Tendering/OpportunityDetail/Index?noticeUID=CO1.NTC.7768276&amp;isFromPublicArea=True&amp;isModal=true&amp;asPopupView=true</t>
  </si>
  <si>
    <t>ANT-CPS-20254193</t>
  </si>
  <si>
    <t>HAROLD BARRAGAN REINA</t>
  </si>
  <si>
    <t>https://community.secop.gov.co/Public/Tendering/OpportunityDetail/Index?noticeUID=CO1.NTC.7783708&amp;isFromPublicArea=True&amp;isModal=true&amp;asPopupView=true</t>
  </si>
  <si>
    <t>ANT-CPS-20254194</t>
  </si>
  <si>
    <t>https://community.secop.gov.co/Public/Tendering/OpportunityDetail/Index?noticeUID=CO1.NTC.7768606&amp;isFromPublicArea=True&amp;isModal=true&amp;asPopupView=true</t>
  </si>
  <si>
    <t>ANT-CPS-20254195</t>
  </si>
  <si>
    <t>https://community.secop.gov.co/Public/Tendering/OpportunityDetail/Index?noticeUID=CO1.NTC.7769313&amp;isFromPublicArea=True&amp;isModal=true&amp;asPopupView=true</t>
  </si>
  <si>
    <t>ANT-CPS-20254196</t>
  </si>
  <si>
    <t>LEYDY SORANI GOMEZ PEÑA</t>
  </si>
  <si>
    <t>https://community.secop.gov.co/Public/Tendering/OpportunityDetail/Index?noticeUID=CO1.NTC.7768885&amp;isFromPublicArea=True&amp;isModal=true&amp;asPopupView=true</t>
  </si>
  <si>
    <t>ANT-CPS-20254197</t>
  </si>
  <si>
    <t>ANGELA ROCIO ESCORCIA QUESADA</t>
  </si>
  <si>
    <t>https://community.secop.gov.co/Public/Tendering/OpportunityDetail/Index?noticeUID=CO1.NTC.7769243&amp;isFromPublicArea=True&amp;isModal=true&amp;asPopupView=true</t>
  </si>
  <si>
    <t>ANT-CPS-20254198</t>
  </si>
  <si>
    <t>CLARA MILENA PEREZ BARRETO</t>
  </si>
  <si>
    <t>https://community.secop.gov.co/Public/Tendering/OpportunityDetail/Index?noticeUID=CO1.NTC.7769591&amp;isFromPublicArea=True&amp;isModal=true&amp;asPopupView=true</t>
  </si>
  <si>
    <t>ANT-CPS-20254199</t>
  </si>
  <si>
    <t>EDIER FERNANDO AVILA VELEZ</t>
  </si>
  <si>
    <t>https://community.secop.gov.co/Public/Tendering/OpportunityDetail/Index?noticeUID=CO1.NTC.7774273&amp;isFromPublicArea=True&amp;isModal=true&amp;asPopupView=true</t>
  </si>
  <si>
    <t>ANT-CPS-20254200</t>
  </si>
  <si>
    <t>MARIO FERNANDO JIMENEZ SILVA</t>
  </si>
  <si>
    <t>https://community.secop.gov.co/Public/Tendering/OpportunityDetail/Index?noticeUID=CO1.NTC.7773479&amp;isFromPublicArea=True&amp;isModal=true&amp;asPopupView=true</t>
  </si>
  <si>
    <t>ANT-CPS-20254201</t>
  </si>
  <si>
    <t>CINDY CATALINA CONTRERAS ACERO</t>
  </si>
  <si>
    <t>https://community.secop.gov.co/Public/Tendering/OpportunityDetail/Index?noticeUID=CO1.NTC.7770236&amp;isFromPublicArea=True&amp;isModal=true&amp;asPopupView=true</t>
  </si>
  <si>
    <t>ANT-CPS-20254202</t>
  </si>
  <si>
    <t>ANGELA NATHALY ORJUELA ACEVEDO</t>
  </si>
  <si>
    <t>https://community.secop.gov.co/Public/Tendering/OpportunityDetail/Index?noticeUID=CO1.NTC.7768660&amp;isFromPublicArea=True&amp;isModal=true&amp;asPopupView=true</t>
  </si>
  <si>
    <t>ANT-CPS-20254203</t>
  </si>
  <si>
    <t>ANDREA DEL ROCIO GUAQUE DIAZ</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</si>
  <si>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</si>
  <si>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https://community.secop.gov.co/Public/Tendering/OpportunityDetail/Index?noticeUID=CO1.NTC.7768982&amp;isFromPublicArea=True&amp;isModal=true&amp;asPopupView=true</t>
  </si>
  <si>
    <t>ANT-CPS-20254204</t>
  </si>
  <si>
    <t>ROSA KATHERINE CORDOBA JOJOA</t>
  </si>
  <si>
    <t>https://community.secop.gov.co/Public/Tendering/OpportunityDetail/Index?noticeUID=CO1.NTC.7769642&amp;isFromPublicArea=True&amp;isModal=true&amp;asPopupView=true</t>
  </si>
  <si>
    <t>ANT-CPS-20254205</t>
  </si>
  <si>
    <t>MARIA CAMILA PEREZ DIAZ</t>
  </si>
  <si>
    <t>https://community.secop.gov.co/Public/Tendering/OpportunityDetail/Index?noticeUID=CO1.NTC.7771794&amp;isFromPublicArea=True&amp;isModal=true&amp;asPopupView=true</t>
  </si>
  <si>
    <t>ANT-CPS-20254206</t>
  </si>
  <si>
    <t>MARIA DEL CARMEN MONCADA ROSERO</t>
  </si>
  <si>
    <t>https://community.secop.gov.co/Public/Tendering/OpportunityDetail/Index?noticeUID=CO1.NTC.7768793&amp;isFromPublicArea=True&amp;isModal=true&amp;asPopupView=true</t>
  </si>
  <si>
    <t>ANT-CPS-20254207</t>
  </si>
  <si>
    <t>FABIÁN ALFREDO RUIZ</t>
  </si>
  <si>
    <t>https://community.secop.gov.co/Public/Tendering/OpportunityDetail/Index?noticeUID=CO1.NTC.7768698&amp;isFromPublicArea=True&amp;isModal=true&amp;asPopupView=true</t>
  </si>
  <si>
    <t>ANT-CPS-20254208</t>
  </si>
  <si>
    <t>NATALY OROZCO JIMENEZ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</si>
  <si>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</si>
  <si>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https://community.secop.gov.co/Public/Tendering/OpportunityDetail/Index?noticeUID=CO1.NTC.7773447&amp;isFromPublicArea=True&amp;isModal=true&amp;asPopupView=true</t>
  </si>
  <si>
    <t>ANT-CPS-20254209</t>
  </si>
  <si>
    <t>SANDRA PATRICIA MORENO CABUYO</t>
  </si>
  <si>
    <t>https://community.secop.gov.co/Public/Tendering/OpportunityDetail/Index?noticeUID=CO1.NTC.7771240&amp;isFromPublicArea=True&amp;isModal=true&amp;asPopupView=true</t>
  </si>
  <si>
    <t>ANT-CPS-20254210</t>
  </si>
  <si>
    <t>FRANKIL JAIR BELTRAN CANO</t>
  </si>
  <si>
    <t>https://community.secop.gov.co/Public/Tendering/OpportunityDetail/Index?noticeUID=CO1.NTC.7771257&amp;isFromPublicArea=True&amp;isModal=true&amp;asPopupView=true</t>
  </si>
  <si>
    <t>ANT-CPS-20254211</t>
  </si>
  <si>
    <t>ANGEL EDMUNDO PASUY MITICANOY</t>
  </si>
  <si>
    <t>https://community.secop.gov.co/Public/Tendering/OpportunityDetail/Index?noticeUID=CO1.NTC.7770069&amp;isFromPublicArea=True&amp;isModal=true&amp;asPopupView=true</t>
  </si>
  <si>
    <t>ANT-CPS-20254212</t>
  </si>
  <si>
    <t>GINA ALEZANDRA MATIZ YARA</t>
  </si>
  <si>
    <t>https://community.secop.gov.co/Public/Tendering/OpportunityDetail/Index?noticeUID=CO1.NTC.7769911&amp;isFromPublicArea=True&amp;isModal=true&amp;asPopupView=true</t>
  </si>
  <si>
    <t>ANT-CPS-20254213</t>
  </si>
  <si>
    <t xml:space="preserve">DARLEY NICOLAI QUINTANA INSANDARA </t>
  </si>
  <si>
    <t>https://community.secop.gov.co/Public/Tendering/OpportunityDetail/Index?noticeUID=CO1.NTC.7769903&amp;isFromPublicArea=True&amp;isModal=true&amp;asPopupView=true</t>
  </si>
  <si>
    <t>ANT-CPS-20254214</t>
  </si>
  <si>
    <t>DANIEL ANDRES GARZON PINZON</t>
  </si>
  <si>
    <t>https://community.secop.gov.co/Public/Tendering/OpportunityDetail/Index?noticeUID=CO1.NTC.7772181&amp;isFromPublicArea=True&amp;isModal=true&amp;asPopupView=true</t>
  </si>
  <si>
    <t>ANT-CPS-20254215</t>
  </si>
  <si>
    <t>MALKA IRINA GOMEZ CRISMATT</t>
  </si>
  <si>
    <t>https://community.secop.gov.co/Public/Tendering/OpportunityDetail/Index?noticeUID=CO1.NTC.7769872&amp;isFromPublicArea=True&amp;isModal=true&amp;asPopupView=true</t>
  </si>
  <si>
    <t>ANT-CPS-20254216</t>
  </si>
  <si>
    <t>ANGIE KATHERINE BASTIDAS</t>
  </si>
  <si>
    <t>https://community.secop.gov.co/Public/Tendering/OpportunityDetail/Index?noticeUID=CO1.NTC.7770367&amp;isFromPublicArea=True&amp;isModal=true&amp;asPopupView=true</t>
  </si>
  <si>
    <t>ANT-CPS-20254217</t>
  </si>
  <si>
    <t>OMAR RICARDO DIAZ LEGUIZAMON</t>
  </si>
  <si>
    <t>https://community.secop.gov.co/Public/Tendering/OpportunityDetail/Index?noticeUID=CO1.NTC.7772532&amp;isFromPublicArea=True&amp;isModal=true&amp;asPopupView=true</t>
  </si>
  <si>
    <t>ANT-CPS-20254218</t>
  </si>
  <si>
    <t>YONIER TARCILO LEMUS SALAZAR</t>
  </si>
  <si>
    <t>https://community.secop.gov.co/Public/Tendering/OpportunityDetail/Index?noticeUID=CO1.NTC.7772484&amp;isFromPublicArea=True&amp;isModal=true&amp;asPopupView=true</t>
  </si>
  <si>
    <t>ANT-CPS-20254219</t>
  </si>
  <si>
    <t>ERIKA LORENA CABRERA GAMBOA</t>
  </si>
  <si>
    <t>https://community.secop.gov.co/Public/Tendering/OpportunityDetail/Index?noticeUID=CO1.NTC.7773281&amp;isFromPublicArea=True&amp;isModal=true&amp;asPopupView=true</t>
  </si>
  <si>
    <t>ANT-CPS-20254220</t>
  </si>
  <si>
    <t>ANDRES SANTIAGO PAZ ENRIQUEZ</t>
  </si>
  <si>
    <t>https://community.secop.gov.co/Public/Tendering/OpportunityDetail/Index?noticeUID=CO1.NTC.7772080&amp;isFromPublicArea=True&amp;isModal=true&amp;asPopupView=true</t>
  </si>
  <si>
    <t>ANT-CPS-20254221</t>
  </si>
  <si>
    <t>KAREN JULIANA GUTIERREZ VALDERRAMA</t>
  </si>
  <si>
    <t>https://community.secop.gov.co/Public/Tendering/OpportunityDetail/Index?noticeUID=CO1.NTC.7772799&amp;isFromPublicArea=True&amp;isModal=true&amp;asPopupView=true</t>
  </si>
  <si>
    <t>ANT-CPS-20254222</t>
  </si>
  <si>
    <t xml:space="preserve">SILVIO EMILIANO GARCÉS MOSQUERA </t>
  </si>
  <si>
    <t>https://community.secop.gov.co/Public/Tendering/OpportunityDetail/Index?noticeUID=CO1.NTC.7772328&amp;isFromPublicArea=True&amp;isModal=true&amp;asPopupView=true</t>
  </si>
  <si>
    <t>ANT-CPS-20254223</t>
  </si>
  <si>
    <t>GUSTAVO ALBERTO ACUÑA OYOLA</t>
  </si>
  <si>
    <t>https://community.secop.gov.co/Public/Tendering/OpportunityDetail/Index?noticeUID=CO1.NTC.7772404&amp;isFromPublicArea=True&amp;isModal=true&amp;asPopupView=true</t>
  </si>
  <si>
    <t>ANT-CPS-20254224</t>
  </si>
  <si>
    <t>DANIEL NICOLAS LOZANO CASALLAS</t>
  </si>
  <si>
    <t>https://community.secop.gov.co/Public/Tendering/OpportunityDetail/Index?noticeUID=CO1.NTC.7772214&amp;isFromPublicArea=True&amp;isModal=true&amp;asPopupView=true</t>
  </si>
  <si>
    <t>ANT-CPS-20254225</t>
  </si>
  <si>
    <t>YAMILE BRAVO PEÑA</t>
  </si>
  <si>
    <t>https://community.secop.gov.co/Public/Tendering/OpportunityDetail/Index?noticeUID=CO1.NTC.7774057&amp;isFromPublicArea=True&amp;isModal=true&amp;asPopupView=true</t>
  </si>
  <si>
    <t>ANT-CPS-20254226</t>
  </si>
  <si>
    <t>GADIEL FERNANDO CARRILLO ALDANA</t>
  </si>
  <si>
    <t>https://community.secop.gov.co/Public/Tendering/OpportunityDetail/Index?noticeUID=CO1.NTC.7773313&amp;isFromPublicArea=True&amp;isModal=true&amp;asPopupView=true</t>
  </si>
  <si>
    <t>ANT-CPS-20254227</t>
  </si>
  <si>
    <t>NADYA AMANDA JUNCO MENDOZA</t>
  </si>
  <si>
    <t>https://community.secop.gov.co/Public/Tendering/OpportunityDetail/Index?noticeUID=CO1.NTC.7774612&amp;isFromPublicArea=True&amp;isModal=true&amp;asPopupView=true</t>
  </si>
  <si>
    <t>ANT-CPS-20254228</t>
  </si>
  <si>
    <t>JAVIER FLAVIO PORTILLO MORENO</t>
  </si>
  <si>
    <t>https://community.secop.gov.co/Public/Tendering/OpportunityDetail/Index?noticeUID=CO1.NTC.7775649&amp;isFromPublicArea=True&amp;isModal=true&amp;asPopupView=true</t>
  </si>
  <si>
    <t>ANT-CPS-20254229</t>
  </si>
  <si>
    <t>DANIEL FELIPE TORRES MAHECHA</t>
  </si>
  <si>
    <t>https://community.secop.gov.co/Public/Tendering/OpportunityDetail/Index?noticeUID=CO1.NTC.7774208&amp;isFromPublicArea=True&amp;isModal=true&amp;asPopupView=true</t>
  </si>
  <si>
    <t>ANT-CPS-20254230</t>
  </si>
  <si>
    <t>OSCAR JULIAN OLAYA ARROYO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</si>
  <si>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</si>
  <si>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https://community.secop.gov.co/Public/Tendering/OpportunityDetail/Index?noticeUID=CO1.NTC.7774601&amp;isFromPublicArea=True&amp;isModal=true&amp;asPopupView=true</t>
  </si>
  <si>
    <t>ANT-CPS-20254231</t>
  </si>
  <si>
    <t>JEISON ANDRES CORDOBA PARRA</t>
  </si>
  <si>
    <t>https://community.secop.gov.co/Public/Tendering/OpportunityDetail/Index?noticeUID=CO1.NTC.7775197&amp;isFromPublicArea=True&amp;isModal=true&amp;asPopupView=true</t>
  </si>
  <si>
    <t>ANT-CPS-20254232</t>
  </si>
  <si>
    <t>SAMMY LORENA LEMOS RENTERIA</t>
  </si>
  <si>
    <t>https://community.secop.gov.co/Public/Tendering/OpportunityDetail/Index?noticeUID=CO1.NTC.7775492&amp;isFromPublicArea=True&amp;isModal=true&amp;asPopupView=true</t>
  </si>
  <si>
    <t>ANT-CPS-20254233</t>
  </si>
  <si>
    <t>LAURA CAMILA CASTILLA QUINTERO</t>
  </si>
  <si>
    <t>https://community.secop.gov.co/Public/Tendering/OpportunityDetail/Index?noticeUID=CO1.NTC.7775928&amp;isFromPublicArea=True&amp;isModal=true&amp;asPopupView=true</t>
  </si>
  <si>
    <t>ANT-CPS-20254234</t>
  </si>
  <si>
    <t>ERIKA ANDREA OSPINA CUERVO</t>
  </si>
  <si>
    <t>https://community.secop.gov.co/Public/Tendering/OpportunityDetail/Index?noticeUID=CO1.NTC.7774804&amp;isFromPublicArea=True&amp;isModal=true&amp;asPopupView=true</t>
  </si>
  <si>
    <t>ANT-CPS-20254235</t>
  </si>
  <si>
    <t>SANDRA MILENA GAVIRIA HUERTAS</t>
  </si>
  <si>
    <t>https://community.secop.gov.co/Public/Tendering/OpportunityDetail/Index?noticeUID=CO1.NTC.7774952&amp;isFromPublicArea=True&amp;isModal=true&amp;asPopupView=true</t>
  </si>
  <si>
    <t>ANT-CPS-20254236</t>
  </si>
  <si>
    <t xml:space="preserve">SOL DEYANIRA BLANCO VELANDIA </t>
  </si>
  <si>
    <t>https://community.secop.gov.co/Public/Tendering/OpportunityDetail/Index?noticeUID=CO1.NTC.7775524&amp;isFromPublicArea=True&amp;isModal=true&amp;asPopupView=true</t>
  </si>
  <si>
    <t>ANT-CPS-20254237</t>
  </si>
  <si>
    <t>ANA ALEJANDRA HERRAN JIMENEZ</t>
  </si>
  <si>
    <t>https://community.secop.gov.co/Public/Tendering/OpportunityDetail/Index?noticeUID=CO1.NTC.7776678&amp;isFromPublicArea=True&amp;isModal=true&amp;asPopupView=true</t>
  </si>
  <si>
    <t>ANT-CPS-20254239</t>
  </si>
  <si>
    <t>CANDELARIA DEL CARMEN ALANDETE GARCES</t>
  </si>
  <si>
    <t>https://community.secop.gov.co/Public/Tendering/OpportunityDetail/Index?noticeUID=CO1.NTC.7776981&amp;isFromPublicArea=True&amp;isModal=true&amp;asPopupView=true</t>
  </si>
  <si>
    <t>ANT-CPS-20254240</t>
  </si>
  <si>
    <t>LUIS ALBERTO BONILLA NARVAEZ</t>
  </si>
  <si>
    <t>https://community.secop.gov.co/Public/Tendering/OpportunityDetail/Index?noticeUID=CO1.NTC.7782357&amp;isFromPublicArea=True&amp;isModal=true&amp;asPopupView=true</t>
  </si>
  <si>
    <t>ANT-CPS-20254241</t>
  </si>
  <si>
    <t xml:space="preserve">MARGARITA LUISA FERNANDA ILLERA PANIAGUA </t>
  </si>
  <si>
    <t>https://community.secop.gov.co/Public/Tendering/OpportunityDetail/Index?noticeUID=CO1.NTC.7780740&amp;isFromPublicArea=True&amp;isModal=true&amp;asPopupView=true</t>
  </si>
  <si>
    <t>ANT-CPS-20254242</t>
  </si>
  <si>
    <t>DWILMAN RAMON REINO LOPEZ</t>
  </si>
  <si>
    <t>https://community.secop.gov.co/Public/Tendering/OpportunityDetail/Index?noticeUID=CO1.NTC.7780867&amp;isFromPublicArea=True&amp;isModal=true&amp;asPopupView=true</t>
  </si>
  <si>
    <t>ANT-CPS-20254243</t>
  </si>
  <si>
    <t>ANDRES DAVID YANZA CASTRO</t>
  </si>
  <si>
    <t>https://community.secop.gov.co/Public/Tendering/OpportunityDetail/Index?noticeUID=CO1.NTC.7777004&amp;isFromPublicArea=True&amp;isModal=true&amp;asPopupView=true</t>
  </si>
  <si>
    <t>ANT-CPS-20254244</t>
  </si>
  <si>
    <t>DAVID FELIPE LOZANO MARROQUIN</t>
  </si>
  <si>
    <t>https://community.secop.gov.co/Public/Tendering/OpportunityDetail/Index?noticeUID=CO1.NTC.7776662&amp;isFromPublicArea=True&amp;isModal=true&amp;asPopupView=true</t>
  </si>
  <si>
    <t>ANT-CPS-20254245</t>
  </si>
  <si>
    <t>YEIMI JOHANNA LUCUARA PEÑA</t>
  </si>
  <si>
    <t>https://community.secop.gov.co/Public/Tendering/OpportunityDetail/Index?noticeUID=CO1.NTC.7777107&amp;isFromPublicArea=True&amp;isModal=true&amp;asPopupView=true</t>
  </si>
  <si>
    <t>ANT-CPS-20254246</t>
  </si>
  <si>
    <t>CATHERINE ALEXANDRA PUENTES GOMEZ</t>
  </si>
  <si>
    <t>https://community.secop.gov.co/Public/Tendering/OpportunityDetail/Index?noticeUID=CO1.NTC.7778484&amp;isFromPublicArea=True&amp;isModal=true&amp;asPopupView=true</t>
  </si>
  <si>
    <t>ANT-CPS-20254247</t>
  </si>
  <si>
    <t>PAOLA ALEJANDRA BARRERA ACOSTA</t>
  </si>
  <si>
    <t>https://community.secop.gov.co/Public/Tendering/OpportunityDetail/Index?noticeUID=CO1.NTC.7776668&amp;isFromPublicArea=True&amp;isModal=true&amp;asPopupView=true</t>
  </si>
  <si>
    <t>ANT-CPS-20254248</t>
  </si>
  <si>
    <t>DIDER ALEXANDER TOBON RENTERIA</t>
  </si>
  <si>
    <t>https://community.secop.gov.co/Public/Tendering/OpportunityDetail/Index?noticeUID=CO1.NTC.7776753&amp;isFromPublicArea=True&amp;isModal=true&amp;asPopupView=true</t>
  </si>
  <si>
    <t>ANT-CPS-20254249</t>
  </si>
  <si>
    <t>YAHSON CRISANTO ASPRILLA RENTERÍA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</si>
  <si>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</si>
  <si>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https://community.secop.gov.co/Public/Tendering/OpportunityDetail/Index?noticeUID=CO1.NTC.7776966&amp;isFromPublicArea=True&amp;isModal=true&amp;asPopupView=true</t>
  </si>
  <si>
    <t>ANT-CPS-20254250</t>
  </si>
  <si>
    <t>MARLYN VALENCIA GONZALEZ</t>
  </si>
  <si>
    <t>https://community.secop.gov.co/Public/Tendering/OpportunityDetail/Index?noticeUID=CO1.NTC.7778539&amp;isFromPublicArea=True&amp;isModal=true&amp;asPopupView=true</t>
  </si>
  <si>
    <t>ANT-CPS-20254251</t>
  </si>
  <si>
    <t>MARIA FERNANDA VASQUEZ LOZANO</t>
  </si>
  <si>
    <t>https://community.secop.gov.co/Public/Tendering/OpportunityDetail/Index?noticeUID=CO1.NTC.7778423&amp;isFromPublicArea=True&amp;isModal=true&amp;asPopupView=true</t>
  </si>
  <si>
    <t>ANT-CPS-20254252</t>
  </si>
  <si>
    <t>MARITZA ESCOBAR BAQUERO</t>
  </si>
  <si>
    <t>https://community.secop.gov.co/Public/Tendering/OpportunityDetail/Index?noticeUID=CO1.NTC.7776374&amp;isFromPublicArea=True&amp;isModal=true&amp;asPopupView=true</t>
  </si>
  <si>
    <t>ANT-CPS-20254253</t>
  </si>
  <si>
    <t>MARTHA CAROLINA FLOREZ PEREZ</t>
  </si>
  <si>
    <t>https://community.secop.gov.co/Public/Tendering/OpportunityDetail/Index?noticeUID=CO1.NTC.7779512&amp;isFromPublicArea=True&amp;isModal=true&amp;asPopupView=true</t>
  </si>
  <si>
    <t>ANT-CPS-20254254</t>
  </si>
  <si>
    <t>DIANA CAROLINA PACHECO HINESTROZA</t>
  </si>
  <si>
    <t>https://community.secop.gov.co/Public/Tendering/OpportunityDetail/Index?noticeUID=CO1.NTC.7777495&amp;isFromPublicArea=True&amp;isModal=true&amp;asPopupView=true</t>
  </si>
  <si>
    <t>ANT-CPS-20254255</t>
  </si>
  <si>
    <t>ERIKA JULIANA CASTRO CONCHA</t>
  </si>
  <si>
    <t>https://community.secop.gov.co/Public/Tendering/OpportunityDetail/Index?noticeUID=CO1.NTC.7777862&amp;isFromPublicArea=True&amp;isModal=true&amp;asPopupView=true</t>
  </si>
  <si>
    <t>ANT-CPS-20254256</t>
  </si>
  <si>
    <t>DIANA MILET MUÑOZ ACUÑA</t>
  </si>
  <si>
    <t>https://community.secop.gov.co/Public/Tendering/OpportunityDetail/Index?noticeUID=CO1.NTC.7780968&amp;isFromPublicArea=True&amp;isModal=true&amp;asPopupView=true</t>
  </si>
  <si>
    <t>ANT-CPS-20254257</t>
  </si>
  <si>
    <t>EYBAR RENE SANCHEZ SANDOBAL</t>
  </si>
  <si>
    <t>https://community.secop.gov.co/Public/Tendering/OpportunityDetail/Index?noticeUID=CO1.NTC.7778795&amp;isFromPublicArea=True&amp;isModal=true&amp;asPopupView=true</t>
  </si>
  <si>
    <t>ANT-CPS-20254258</t>
  </si>
  <si>
    <t>YEIDI VIVIANA QUIROGA JIMENEZ</t>
  </si>
  <si>
    <t>https://community.secop.gov.co/Public/Tendering/OpportunityDetail/Index?noticeUID=CO1.NTC.7786846&amp;isFromPublicArea=True&amp;isModal=true&amp;asPopupView=true</t>
  </si>
  <si>
    <t>ANT-CPS-20254259</t>
  </si>
  <si>
    <t>GABRIEL SEBASTIAN ARROYO MARIN</t>
  </si>
  <si>
    <t>https://community.secop.gov.co/Public/Tendering/OpportunityDetail/Index?noticeUID=CO1.NTC.7782587&amp;isFromPublicArea=True&amp;isModal=true&amp;asPopupView=true</t>
  </si>
  <si>
    <t>ANT-CPS-20254260</t>
  </si>
  <si>
    <t>NATHALIA OQUENDO ROJAS</t>
  </si>
  <si>
    <t>https://community.secop.gov.co/Public/Tendering/OpportunityDetail/Index?noticeUID=CO1.NTC.7786262&amp;isFromPublicArea=True&amp;isModal=true&amp;asPopupView=true</t>
  </si>
  <si>
    <t>ANT-CPS-20254261</t>
  </si>
  <si>
    <t>LUIS EDUARDO MENDEZ DUARTE</t>
  </si>
  <si>
    <t>https://community.secop.gov.co/Public/Tendering/OpportunityDetail/Index?noticeUID=CO1.NTC.7778197&amp;isFromPublicArea=True&amp;isModal=true&amp;asPopupView=true</t>
  </si>
  <si>
    <t>ANT-CPS-20254262</t>
  </si>
  <si>
    <t>DIEGO ARLEY SOCADAGUI CASAS</t>
  </si>
  <si>
    <t>https://community.secop.gov.co/Public/Tendering/OpportunityDetail/Index?noticeUID=CO1.NTC.7778470&amp;isFromPublicArea=True&amp;isModal=true&amp;asPopupView=true</t>
  </si>
  <si>
    <t>ANT-CPS-20254263</t>
  </si>
  <si>
    <t>JUAN FERNANDO MEDINA NIETO</t>
  </si>
  <si>
    <t>https://community.secop.gov.co/Public/Tendering/OpportunityDetail/Index?noticeUID=CO1.NTC.7781395&amp;isFromPublicArea=True&amp;isModal=true&amp;asPopupView=true</t>
  </si>
  <si>
    <t>ANT-CPS-20254264</t>
  </si>
  <si>
    <t>DELFA ROCIO RUIZ AVENDAÑO</t>
  </si>
  <si>
    <t>https://community.secop.gov.co/Public/Tendering/OpportunityDetail/Index?noticeUID=CO1.NTC.7789825&amp;isFromPublicArea=True&amp;isModal=true&amp;asPopupView=true</t>
  </si>
  <si>
    <t>ANT-CPS-20254265</t>
  </si>
  <si>
    <t>ANDERSON FABIAN SANCHEZ MORA</t>
  </si>
  <si>
    <t>https://community.secop.gov.co/Public/Tendering/OpportunityDetail/Index?noticeUID=CO1.NTC.7778836&amp;isFromPublicArea=True&amp;isModal=true&amp;asPopupView=true</t>
  </si>
  <si>
    <t>ANT-CPS-20254266</t>
  </si>
  <si>
    <t>ETTY ZOHELY YURGAKY VALOYES</t>
  </si>
  <si>
    <t>https://community.secop.gov.co/Public/Tendering/OpportunityDetail/Index?noticeUID=CO1.NTC.7789941&amp;isFromPublicArea=True&amp;isModal=true&amp;asPopupView=true</t>
  </si>
  <si>
    <t>ANT-CPS-20254267</t>
  </si>
  <si>
    <t>SANTIAGO VALENCIA CASTRO</t>
  </si>
  <si>
    <t>https://community.secop.gov.co/Public/Tendering/OpportunityDetail/Index?noticeUID=CO1.NTC.7781465&amp;isFromPublicArea=True&amp;isModal=true&amp;asPopupView=true</t>
  </si>
  <si>
    <t>ANT-CPS-20254268</t>
  </si>
  <si>
    <t>JOSE JAVIER CASTILLO BETANCUR</t>
  </si>
  <si>
    <t>https://community.secop.gov.co/Public/Tendering/OpportunityDetail/Index?noticeUID=CO1.NTC.7789836&amp;isFromPublicArea=True&amp;isModal=true&amp;asPopupView=true</t>
  </si>
  <si>
    <t>ANT-CPS-20254269</t>
  </si>
  <si>
    <t>RAINEER RODRIGUEZ VARGAS</t>
  </si>
  <si>
    <t>https://community.secop.gov.co/Public/Tendering/OpportunityDetail/Index?noticeUID=CO1.NTC.7779175&amp;isFromPublicArea=True&amp;isModal=true&amp;asPopupView=true</t>
  </si>
  <si>
    <t>ANT-CPS-20254270</t>
  </si>
  <si>
    <t>MARLY NORELA MUÑOZ GUARNIZO</t>
  </si>
  <si>
    <t>https://community.secop.gov.co/Public/Tendering/OpportunityDetail/Index?noticeUID=CO1.NTC.7798308&amp;isFromPublicArea=True&amp;isModal=true&amp;asPopupView=true</t>
  </si>
  <si>
    <t>ANT-CPS-20254271</t>
  </si>
  <si>
    <t>DIANA MARCELA ESPINEL BERNAL</t>
  </si>
  <si>
    <t>https://community.secop.gov.co/Public/Tendering/OpportunityDetail/Index?noticeUID=CO1.NTC.7782606&amp;isFromPublicArea=True&amp;isModal=true&amp;asPopupView=true</t>
  </si>
  <si>
    <t>ANT-CPS-20254272</t>
  </si>
  <si>
    <t>LAURA MATILDE HERNANDEZ CONSUEGRA</t>
  </si>
  <si>
    <t>https://community.secop.gov.co/Public/Tendering/OpportunityDetail/Index?noticeUID=CO1.NTC.7797685&amp;isFromPublicArea=True&amp;isModal=true&amp;asPopupView=true</t>
  </si>
  <si>
    <t>ANT-CPS-20254273</t>
  </si>
  <si>
    <t>JORGE EDUARDO CORONADO PINEDA</t>
  </si>
  <si>
    <t>https://community.secop.gov.co/Public/Tendering/OpportunityDetail/Index?noticeUID=CO1.NTC.7797988&amp;isFromPublicArea=True&amp;isModal=true&amp;asPopupView=true</t>
  </si>
  <si>
    <t>ANT-CPS-20254274</t>
  </si>
  <si>
    <t>MARIO ALBERTO GIRALDO FRANCO</t>
  </si>
  <si>
    <t>https://community.secop.gov.co/Public/Tendering/OpportunityDetail/Index?noticeUID=CO1.NTC.7779655&amp;isFromPublicArea=True&amp;isModal=true&amp;asPopupView=true</t>
  </si>
  <si>
    <t>ANT-CPS-20254275</t>
  </si>
  <si>
    <t>EDUAR JOEL CASTILLO SOLARTE</t>
  </si>
  <si>
    <t>https://community.secop.gov.co/Public/Tendering/OpportunityDetail/Index?noticeUID=CO1.NTC.7781879&amp;isFromPublicArea=True&amp;isModal=true&amp;asPopupView=true</t>
  </si>
  <si>
    <t>ANT-CPS-20254276</t>
  </si>
  <si>
    <t>JENDERSON OSWALDO VARGAS MONTOYA</t>
  </si>
  <si>
    <t>https://community.secop.gov.co/Public/Tendering/OpportunityDetail/Index?noticeUID=CO1.NTC.7782232&amp;isFromPublicArea=True&amp;isModal=true&amp;asPopupView=true</t>
  </si>
  <si>
    <t>ANT-CPS-20254277</t>
  </si>
  <si>
    <t>ROSA MARIA INFANTE RUIZ</t>
  </si>
  <si>
    <t>https://community.secop.gov.co/Public/Tendering/OpportunityDetail/Index?noticeUID=CO1.NTC.7785661&amp;isFromPublicArea=True&amp;isModal=true&amp;asPopupView=true</t>
  </si>
  <si>
    <t>ANT-CPS-20254278</t>
  </si>
  <si>
    <t>OSKAR JAVIER GARCIA LESMES</t>
  </si>
  <si>
    <t>https://community.secop.gov.co/Public/Tendering/OpportunityDetail/Index?noticeUID=CO1.NTC.7782878&amp;isFromPublicArea=True&amp;isModal=true&amp;asPopupView=true</t>
  </si>
  <si>
    <t>ANT-CPS-20254279</t>
  </si>
  <si>
    <t>JENNIFER LUCIA QUIÑONES OLAYA</t>
  </si>
  <si>
    <t>https://community.secop.gov.co/Public/Tendering/OpportunityDetail/Index?noticeUID=CO1.NTC.7782535&amp;isFromPublicArea=True&amp;isModal=true&amp;asPopupView=true</t>
  </si>
  <si>
    <t>ANT-CPS-20254280</t>
  </si>
  <si>
    <t>JUAN GUILLERMO RIOS CABRERA</t>
  </si>
  <si>
    <t>https://community.secop.gov.co/Public/Tendering/OpportunityDetail/Index?noticeUID=CO1.NTC.7782832&amp;isFromPublicArea=True&amp;isModal=true&amp;asPopupView=true</t>
  </si>
  <si>
    <t>ANT-CPS-20254281</t>
  </si>
  <si>
    <t>MARLON ENRIQUE MOSQUERA MORENO</t>
  </si>
  <si>
    <t>https://community.secop.gov.co/Public/Tendering/OpportunityDetail/Index?noticeUID=CO1.NTC.7782027&amp;isFromPublicArea=True&amp;isModal=true&amp;asPopupView=true</t>
  </si>
  <si>
    <t>ANT-CPS-20254282</t>
  </si>
  <si>
    <t>YURY DORANY HURTADO MUÑOZ</t>
  </si>
  <si>
    <t>https://community.secop.gov.co/Public/Tendering/OpportunityDetail/Index?noticeUID=CO1.NTC.7782741&amp;isFromPublicArea=True&amp;isModal=true&amp;asPopupView=true</t>
  </si>
  <si>
    <t>ANT-CPS-20254283</t>
  </si>
  <si>
    <t>EDISSON MANUEL CHAVEZ LANCHEROS</t>
  </si>
  <si>
    <t>https://community.secop.gov.co/Public/Tendering/OpportunityDetail/Index?noticeUID=CO1.NTC.7781774&amp;isFromPublicArea=True&amp;isModal=true&amp;asPopupView=true</t>
  </si>
  <si>
    <t>ANT-CPS-20254284</t>
  </si>
  <si>
    <t>ALEXANDER SANDOVAL RAMIREZ</t>
  </si>
  <si>
    <t>https://community.secop.gov.co/Public/Tendering/OpportunityDetail/Index?noticeUID=CO1.NTC.7781779&amp;isFromPublicArea=True&amp;isModal=true&amp;asPopupView=true</t>
  </si>
  <si>
    <t>ANT-CPS-20254285</t>
  </si>
  <si>
    <t>JOHANA ELIZABETH ZAMBRANO OJEDA</t>
  </si>
  <si>
    <t>https://community.secop.gov.co/Public/Tendering/OpportunityDetail/Index?noticeUID=CO1.NTC.7782218&amp;isFromPublicArea=True&amp;isModal=true&amp;asPopupView=true</t>
  </si>
  <si>
    <t>ANT-CPS-20254286</t>
  </si>
  <si>
    <t>JHON FELIPE CAPOTE MOSQUERA</t>
  </si>
  <si>
    <t>https://community.secop.gov.co/Public/Tendering/OpportunityDetail/Index?noticeUID=CO1.NTC.7783343&amp;isFromPublicArea=True&amp;isModal=true&amp;asPopupView=true</t>
  </si>
  <si>
    <t>ANT-CPS-20254287</t>
  </si>
  <si>
    <t>DAVID MARINO SANCHEZ VIGOYA</t>
  </si>
  <si>
    <t>https://community.secop.gov.co/Public/Tendering/OpportunityDetail/Index?noticeUID=CO1.NTC.7783249&amp;isFromPublicArea=True&amp;isModal=true&amp;asPopupView=true</t>
  </si>
  <si>
    <t>ANT-CPS-20254288</t>
  </si>
  <si>
    <t>LAURA NATALIA ECHEVERRIA MELGAREJO</t>
  </si>
  <si>
    <t>https://community.secop.gov.co/Public/Tendering/OpportunityDetail/Index?noticeUID=CO1.NTC.7783117&amp;isFromPublicArea=True&amp;isModal=true&amp;asPopupView=true</t>
  </si>
  <si>
    <t>ANT-CPS-20254289</t>
  </si>
  <si>
    <t>MONICA ANDREA PEÑA RIOS</t>
  </si>
  <si>
    <t>https://community.secop.gov.co/Public/Tendering/OpportunityDetail/Index?noticeUID=CO1.NTC.7789306&amp;isFromPublicArea=True&amp;isModal=true&amp;asPopupView=true</t>
  </si>
  <si>
    <t>ANT-CPS-20254290</t>
  </si>
  <si>
    <t>BRAYAN STYVEN CRUZ TORRES</t>
  </si>
  <si>
    <t>https://community.secop.gov.co/Public/Tendering/OpportunityDetail/Index?noticeUID=CO1.NTC.7787682&amp;isFromPublicArea=True&amp;isModal=true&amp;asPopupView=true</t>
  </si>
  <si>
    <t>ANT-CPS-20254291</t>
  </si>
  <si>
    <t>WILSON ERNEY SUCUNCHOQUE GUTIERREZ</t>
  </si>
  <si>
    <t>https://community.secop.gov.co/Public/Tendering/OpportunityDetail/Index?noticeUID=CO1.NTC.7785923&amp;isFromPublicArea=True&amp;isModal=true&amp;asPopupView=true</t>
  </si>
  <si>
    <t>ANT-CPS-20254292</t>
  </si>
  <si>
    <t>DIEGO ARMANDO ROMERO ALVAREZ</t>
  </si>
  <si>
    <t>https://community.secop.gov.co/Public/Tendering/OpportunityDetail/Index?noticeUID=CO1.NTC.7786771&amp;isFromPublicArea=True&amp;isModal=true&amp;asPopupView=true</t>
  </si>
  <si>
    <t>ANT-CPS-20254293</t>
  </si>
  <si>
    <t>CELICA PAOLA RODRIGUEZ NUÑEZ</t>
  </si>
  <si>
    <t>https://community.secop.gov.co/Public/Tendering/OpportunityDetail/Index?noticeUID=CO1.NTC.7788337&amp;isFromPublicArea=True&amp;isModal=true&amp;asPopupView=true</t>
  </si>
  <si>
    <t>ANT-CPS-20254294</t>
  </si>
  <si>
    <t>KAREN ANDREA SANCHEZ ESTUPIÑAN</t>
  </si>
  <si>
    <t>https://community.secop.gov.co/Public/Tendering/OpportunityDetail/Index?noticeUID=CO1.NTC.7788148&amp;isFromPublicArea=True&amp;isModal=true&amp;asPopupView=true</t>
  </si>
  <si>
    <t>ANT-CPS-20254295</t>
  </si>
  <si>
    <t>SHARA DANIELA BELTRAN MORENO</t>
  </si>
  <si>
    <t>https://community.secop.gov.co/Public/Tendering/OpportunityDetail/Index?noticeUID=CO1.NTC.7787088&amp;isFromPublicArea=True&amp;isModal=true&amp;asPopupView=true</t>
  </si>
  <si>
    <t>ANT-CPS-20254296</t>
  </si>
  <si>
    <t>GUILLERMO NIEVES MORALES</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</si>
  <si>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</si>
  <si>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https://community.secop.gov.co/Public/Tendering/OpportunityDetail/Index?noticeUID=CO1.NTC.7785091&amp;isFromPublicArea=True&amp;isModal=true&amp;asPopupView=true</t>
  </si>
  <si>
    <t>ANT-CPS-20254297</t>
  </si>
  <si>
    <t>CESAR AUGUSTO SUAREZ ABADIA</t>
  </si>
  <si>
    <t>https://community.secop.gov.co/Public/Tendering/OpportunityDetail/Index?noticeUID=CO1.NTC.7785120&amp;isFromPublicArea=True&amp;isModal=true&amp;asPopupView=true</t>
  </si>
  <si>
    <t>ANT-CPS-20254298</t>
  </si>
  <si>
    <t>CRISTIAN ANDRES NAVARRETE DAZA</t>
  </si>
  <si>
    <t>https://community.secop.gov.co/Public/Tendering/OpportunityDetail/Index?noticeUID=CO1.NTC.7784587&amp;isFromPublicArea=True&amp;isModal=true&amp;asPopupView=true</t>
  </si>
  <si>
    <t>ANT-CPS-20254299</t>
  </si>
  <si>
    <t>JEISON MAURICIO DIAZ RUBIO</t>
  </si>
  <si>
    <t>https://community.secop.gov.co/Public/Tendering/OpportunityDetail/Index?noticeUID=CO1.NTC.7791077&amp;isFromPublicArea=True&amp;isModal=true&amp;asPopupView=true</t>
  </si>
  <si>
    <t>ANT-CPS-20254300</t>
  </si>
  <si>
    <t>HERLEY SANCHEZ RODRIGUEZ</t>
  </si>
  <si>
    <t>https://community.secop.gov.co/Public/Tendering/OpportunityDetail/Index?noticeUID=CO1.NTC.7790854&amp;isFromPublicArea=True&amp;isModal=true&amp;asPopupView=true</t>
  </si>
  <si>
    <t>ANT-CPS-20254301</t>
  </si>
  <si>
    <t>JOICE STELLA SMITH MATURANA</t>
  </si>
  <si>
    <t>https://community.secop.gov.co/Public/Tendering/OpportunityDetail/Index?noticeUID=CO1.NTC.7791812&amp;isFromPublicArea=True&amp;isModal=true&amp;asPopupView=true</t>
  </si>
  <si>
    <t>ANT-CPS-20254302</t>
  </si>
  <si>
    <t>JOSE MIGUEL ORTIZ LEAL</t>
  </si>
  <si>
    <t>https://community.secop.gov.co/Public/Tendering/OpportunityDetail/Index?noticeUID=CO1.NTC.7789578&amp;isFromPublicArea=True&amp;isModal=true&amp;asPopupView=true</t>
  </si>
  <si>
    <t>ANT-CPS-20254303</t>
  </si>
  <si>
    <t>LUISA FERNANDA LARROTA VILLALBA</t>
  </si>
  <si>
    <t>https://community.secop.gov.co/Public/Tendering/OpportunityDetail/Index?noticeUID=CO1.NTC.7791589&amp;isFromPublicArea=True&amp;isModal=true&amp;asPopupView=true</t>
  </si>
  <si>
    <t>ANT-CPS-20254304</t>
  </si>
  <si>
    <t>MARBYS JOEL REDONDO VANEGAS</t>
  </si>
  <si>
    <t>https://community.secop.gov.co/Public/Tendering/OpportunityDetail/Index?noticeUID=CO1.NTC.7788036&amp;isFromPublicArea=True&amp;isModal=true&amp;asPopupView=true</t>
  </si>
  <si>
    <t>ANT-CPS-20254305</t>
  </si>
  <si>
    <t>ADALBERTO ENRIQUE FABREGAS RODADO</t>
  </si>
  <si>
    <t>https://community.secop.gov.co/Public/Tendering/OpportunityDetail/Index?noticeUID=CO1.NTC.7790280&amp;isFromPublicArea=True&amp;isModal=true&amp;asPopupView=true</t>
  </si>
  <si>
    <t>ANT-CPS-20254307</t>
  </si>
  <si>
    <t>ANDREA MILENA CEPEDA CABALLERO</t>
  </si>
  <si>
    <t>https://community.secop.gov.co/Public/Tendering/OpportunityDetail/Index?noticeUID=CO1.NTC.7787942&amp;isFromPublicArea=True&amp;isModal=true&amp;asPopupView=true</t>
  </si>
  <si>
    <t>ANT-CPS-20254308</t>
  </si>
  <si>
    <t>WILMAN CUESTA CORDOBA</t>
  </si>
  <si>
    <t>https://community.secop.gov.co/Public/Tendering/OpportunityDetail/Index?noticeUID=CO1.NTC.7792018&amp;isFromPublicArea=True&amp;isModal=true&amp;asPopupView=true</t>
  </si>
  <si>
    <t>ANT-CPS-20254309</t>
  </si>
  <si>
    <t>DANIELA BURBANO PEREA</t>
  </si>
  <si>
    <t>https://community.secop.gov.co/Public/Tendering/OpportunityDetail/Index?noticeUID=CO1.NTC.7802962&amp;isFromPublicArea=True&amp;isModal=true&amp;asPopupView=true</t>
  </si>
  <si>
    <t>ANT-CPS-20254311</t>
  </si>
  <si>
    <t>ANDRES FELIPE ARIZA MENDOZA</t>
  </si>
  <si>
    <t>https://community.secop.gov.co/Public/Tendering/OpportunityDetail/Index?noticeUID=CO1.NTC.7787887&amp;isFromPublicArea=True&amp;isModal=true&amp;asPopupView=true</t>
  </si>
  <si>
    <t>ANT-CPS-20254312</t>
  </si>
  <si>
    <t>LEIDY SOFIA MELO RAMOS</t>
  </si>
  <si>
    <t>https://community.secop.gov.co/Public/Tendering/OpportunityDetail/Index?noticeUID=CO1.NTC.7788068&amp;isFromPublicArea=True&amp;isModal=true&amp;asPopupView=true</t>
  </si>
  <si>
    <t>ANT-CPS-20254313</t>
  </si>
  <si>
    <t>ANGELA MARIA NARVAEZ ALFONSO</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</si>
  <si>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</si>
  <si>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https://community.secop.gov.co/Public/Tendering/OpportunityDetail/Index?noticeUID=CO1.NTC.7788835&amp;isFromPublicArea=True&amp;isModal=true&amp;asPopupView=true</t>
  </si>
  <si>
    <t>ANT-CPS-20254314</t>
  </si>
  <si>
    <t>JUAN CAMILO SAENZ FLORIAN</t>
  </si>
  <si>
    <t>https://community.secop.gov.co/Public/Tendering/OpportunityDetail/Index?noticeUID=CO1.NTC.7788545&amp;isFromPublicArea=True&amp;isModal=true&amp;asPopupView=true</t>
  </si>
  <si>
    <t>ANT-CPS-20254316</t>
  </si>
  <si>
    <t>NORMA CONSTANZA PERDOMO SANCHEZ</t>
  </si>
  <si>
    <t>https://community.secop.gov.co/Public/Tendering/OpportunityDetail/Index?noticeUID=CO1.NTC.7796019&amp;isFromPublicArea=True&amp;isModal=true&amp;asPopupView=true</t>
  </si>
  <si>
    <t>ANT-CPS-20254317</t>
  </si>
  <si>
    <t>YURANI ANDREA PACHECO DAZA</t>
  </si>
  <si>
    <t>https://community.secop.gov.co/Public/Tendering/OpportunityDetail/Index?noticeUID=CO1.NTC.7818028&amp;isFromPublicArea=True&amp;isModal=true&amp;asPopupView=true</t>
  </si>
  <si>
    <t>ANT-CPS-20254318</t>
  </si>
  <si>
    <t>CRISTIAN ALEXANDER TELLO TELLO</t>
  </si>
  <si>
    <t>https://community.secop.gov.co/Public/Tendering/OpportunityDetail/Index?noticeUID=CO1.NTC.7796081&amp;isFromPublicArea=True&amp;isModal=true&amp;asPopupView=true</t>
  </si>
  <si>
    <t>ANT-CPS-20254319</t>
  </si>
  <si>
    <t>JORGE ENRIQUE GONZALEZ BACCA</t>
  </si>
  <si>
    <t>https://community.secop.gov.co/Public/Tendering/OpportunityDetail/Index?noticeUID=CO1.NTC.7797684&amp;isFromPublicArea=True&amp;isModal=true&amp;asPopupView=true</t>
  </si>
  <si>
    <t>ANT-CPS-20254320</t>
  </si>
  <si>
    <t>MARGARITA ROSA ESCALANTE IBARRA</t>
  </si>
  <si>
    <t>https://community.secop.gov.co/Public/Tendering/OpportunityDetail/Index?noticeUID=CO1.NTC.7791068&amp;isFromPublicArea=True&amp;isModal=true&amp;asPopupView=true</t>
  </si>
  <si>
    <t>ANT-CPS-20254321</t>
  </si>
  <si>
    <t>RAFAEL SUAREZ GAMBOA</t>
  </si>
  <si>
    <t>https://community.secop.gov.co/Public/Tendering/OpportunityDetail/Index?noticeUID=CO1.NTC.7793778&amp;isFromPublicArea=True&amp;isModal=true&amp;asPopupView=true</t>
  </si>
  <si>
    <t>ANT-CPS-20254322</t>
  </si>
  <si>
    <t>YUDY JEANNE ZAMBRANO CAMACHO</t>
  </si>
  <si>
    <t>https://community.secop.gov.co/Public/Tendering/OpportunityDetail/Index?noticeUID=CO1.NTC.7794333&amp;isFromPublicArea=True&amp;isModal=true&amp;asPopupView=true</t>
  </si>
  <si>
    <t>ANT-CPS-20254323</t>
  </si>
  <si>
    <t>LEONELA GOMEZ BERNAL</t>
  </si>
  <si>
    <t>https://community.secop.gov.co/Public/Tendering/OpportunityDetail/Index?noticeUID=CO1.NTC.7794425&amp;isFromPublicArea=True&amp;isModal=true&amp;asPopupView=true</t>
  </si>
  <si>
    <t>ANT-CPS-20254324</t>
  </si>
  <si>
    <t>CRISTHIAN GILBERTO CAMPOS GARCIA</t>
  </si>
  <si>
    <t>https://community.secop.gov.co/Public/Tendering/OpportunityDetail/Index?noticeUID=CO1.NTC.7794708&amp;isFromPublicArea=True&amp;isModal=true&amp;asPopupView=true</t>
  </si>
  <si>
    <t>ANT-CPS-20254325</t>
  </si>
  <si>
    <t>NUBIA MANUELA MURILLO SANCHEZ</t>
  </si>
  <si>
    <t>https://community.secop.gov.co/Public/Tendering/OpportunityDetail/Index?noticeUID=CO1.NTC.7790977&amp;isFromPublicArea=True&amp;isModal=true&amp;asPopupView=true</t>
  </si>
  <si>
    <t>ANT-CPS-20254326</t>
  </si>
  <si>
    <t>ISABEL CRISTINA LABRADOR MENDEZ</t>
  </si>
  <si>
    <t>https://community.secop.gov.co/Public/Tendering/OpportunityDetail/Index?noticeUID=CO1.NTC.7791318&amp;isFromPublicArea=True&amp;isModal=true&amp;asPopupView=true</t>
  </si>
  <si>
    <t>ANT-CPS-20254327</t>
  </si>
  <si>
    <t>PAOLA ANDREA TORRES ARCILA</t>
  </si>
  <si>
    <t>https://community.secop.gov.co/Public/Tendering/OpportunityDetail/Index?noticeUID=CO1.NTC.7791601&amp;isFromPublicArea=True&amp;isModal=true&amp;asPopupView=true</t>
  </si>
  <si>
    <t>ANT-CPS-20254330</t>
  </si>
  <si>
    <t>RUDY ERNEY POVEDA GONZALEZ</t>
  </si>
  <si>
    <t>https://community.secop.gov.co/Public/Tendering/OpportunityDetail/Index?noticeUID=CO1.NTC.7791042&amp;isFromPublicArea=True&amp;isModal=true&amp;asPopupView=true</t>
  </si>
  <si>
    <t>ANT-CPS-20254331</t>
  </si>
  <si>
    <t>JUAN DIEGO GARZON FERRO</t>
  </si>
  <si>
    <t>https://community.secop.gov.co/Public/Tendering/OpportunityDetail/Index?noticeUID=CO1.NTC.7791285&amp;isFromPublicArea=True&amp;isModal=true&amp;asPopupView=true</t>
  </si>
  <si>
    <t>ANT-CPS-20254332</t>
  </si>
  <si>
    <t>NELSON FERNANDO OLARTE UMAÑA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</si>
  <si>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</si>
  <si>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https://community.secop.gov.co/Public/Tendering/OpportunityDetail/Index?noticeUID=CO1.NTC.7791256&amp;isFromPublicArea=True&amp;isModal=true&amp;asPopupView=true</t>
  </si>
  <si>
    <t>ANT-CPS-20254333</t>
  </si>
  <si>
    <t>DIEGO ISAAC AVILA</t>
  </si>
  <si>
    <t>https://community.secop.gov.co/Public/Tendering/OpportunityDetail/Index?noticeUID=CO1.NTC.7792729&amp;isFromPublicArea=True&amp;isModal=true&amp;asPopupView=true</t>
  </si>
  <si>
    <t>ANT-CPS-20254334</t>
  </si>
  <si>
    <t>SERGIO ANDRES SANTOS MARTINEZ</t>
  </si>
  <si>
    <t>https://community.secop.gov.co/Public/Tendering/OpportunityDetail/Index?noticeUID=CO1.NTC.7799001&amp;isFromPublicArea=True&amp;isModal=true&amp;asPopupView=true</t>
  </si>
  <si>
    <t>ANT-CPS-20254335</t>
  </si>
  <si>
    <t>DANIELA POVEDA CARDENAS</t>
  </si>
  <si>
    <t>https://community.secop.gov.co/Public/Tendering/OpportunityDetail/Index?noticeUID=CO1.NTC.7793758&amp;isFromPublicArea=True&amp;isModal=true&amp;asPopupView=true</t>
  </si>
  <si>
    <t>ANT-CPS-20254336</t>
  </si>
  <si>
    <t>TATIANA ALEJANDRA MARIN MARIN</t>
  </si>
  <si>
    <t>https://community.secop.gov.co/Public/Tendering/OpportunityDetail/Index?noticeUID=CO1.NTC.7793472&amp;isFromPublicArea=True&amp;isModal=true&amp;asPopupView=true</t>
  </si>
  <si>
    <t>ANT-CPS-20254337</t>
  </si>
  <si>
    <t>CESAR AUGUSTO SIERRA GOMEZ</t>
  </si>
  <si>
    <t>https://community.secop.gov.co/Public/Tendering/OpportunityDetail/Index?noticeUID=CO1.NTC.7793835&amp;isFromPublicArea=True&amp;isModal=true&amp;asPopupView=true</t>
  </si>
  <si>
    <t>ANT-CPS-20254338</t>
  </si>
  <si>
    <t>MAGALY ESTHER ORTIZ LADINO</t>
  </si>
  <si>
    <t>https://community.secop.gov.co/Public/Tendering/OpportunityDetail/Index?noticeUID=CO1.NTC.7801993&amp;isFromPublicArea=True&amp;isModal=true&amp;asPopupView=true</t>
  </si>
  <si>
    <t>ANT-CPS-20254339</t>
  </si>
  <si>
    <t>LEONARDO ARENAS SILVA</t>
  </si>
  <si>
    <t>https://community.secop.gov.co/Public/Tendering/OpportunityDetail/Index?noticeUID=CO1.NTC.7794618&amp;isFromPublicArea=True&amp;isModal=true&amp;asPopupView=true</t>
  </si>
  <si>
    <t>ANT-CPS-20254340</t>
  </si>
  <si>
    <t>ERIKTH OTONIEL LOZA CALA</t>
  </si>
  <si>
    <t>https://community.secop.gov.co/Public/Tendering/OpportunityDetail/Index?noticeUID=CO1.NTC.7794940&amp;isFromPublicArea=True&amp;isModal=true&amp;asPopupView=true</t>
  </si>
  <si>
    <t>ANT-CPS-20254341</t>
  </si>
  <si>
    <t>FABIAN ALEXANDER LASSO DELGADO</t>
  </si>
  <si>
    <t>https://community.secop.gov.co/Public/Tendering/OpportunityDetail/Index?noticeUID=CO1.NTC.7795207&amp;isFromPublicArea=True&amp;isModal=true&amp;asPopupView=true</t>
  </si>
  <si>
    <t>ANT-CPS-20254342</t>
  </si>
  <si>
    <t>ARIHANA SALOME AGUILERA MENDEZ</t>
  </si>
  <si>
    <t>https://community.secop.gov.co/Public/Tendering/OpportunityDetail/Index?noticeUID=CO1.NTC.7793622&amp;isFromPublicArea=True&amp;isModal=true&amp;asPopupView=true</t>
  </si>
  <si>
    <t>ANT-CPS-20254343</t>
  </si>
  <si>
    <t>MIGUEL ANGEL RENDON FORERO</t>
  </si>
  <si>
    <t>https://community.secop.gov.co/Public/Tendering/OpportunityDetail/Index?noticeUID=CO1.NTC.7793550&amp;isFromPublicArea=True&amp;isModal=true&amp;asPopupView=true</t>
  </si>
  <si>
    <t>ANT-CPS-20254344</t>
  </si>
  <si>
    <t>ADRIANA DEL PILAR FERNANDEZ CUERVO</t>
  </si>
  <si>
    <t>https://community.secop.gov.co/Public/Tendering/OpportunityDetail/Index?noticeUID=CO1.NTC.7795894&amp;isFromPublicArea=True&amp;isModal=true&amp;asPopupView=true</t>
  </si>
  <si>
    <t>ANT-CPS-20254345</t>
  </si>
  <si>
    <t>JUAN ANDRES MENDEZ CASAS</t>
  </si>
  <si>
    <t>https://community.secop.gov.co/Public/Tendering/OpportunityDetail/Index?noticeUID=CO1.NTC.7812360&amp;isFromPublicArea=True&amp;isModal=true&amp;asPopupView=true</t>
  </si>
  <si>
    <t>ANT-CPS-20254346</t>
  </si>
  <si>
    <t>CRISTIAN CAMILO ZAMBRANO PEREZ</t>
  </si>
  <si>
    <t>https://community.secop.gov.co/Public/Tendering/OpportunityDetail/Index?noticeUID=CO1.NTC.7795217&amp;isFromPublicArea=True&amp;isModal=true&amp;asPopupView=true</t>
  </si>
  <si>
    <t>ANT-CPS-20254347</t>
  </si>
  <si>
    <t>JENNIFER SERRANO GARCIA</t>
  </si>
  <si>
    <t>https://community.secop.gov.co/Public/Tendering/OpportunityDetail/Index?noticeUID=CO1.NTC.7795491&amp;isFromPublicArea=True&amp;isModal=true&amp;asPopupView=true</t>
  </si>
  <si>
    <t>ANT-CPS-20254348</t>
  </si>
  <si>
    <t>VALERIA DUQUE SANCHEZ</t>
  </si>
  <si>
    <t>https://community.secop.gov.co/Public/Tendering/OpportunityDetail/Index?noticeUID=CO1.NTC.7796267&amp;isFromPublicArea=True&amp;isModal=true&amp;asPopupView=true</t>
  </si>
  <si>
    <t>ANT-CPS-20254349</t>
  </si>
  <si>
    <t>NELSON ESNEIDER RUIZ OLAYA</t>
  </si>
  <si>
    <t>https://community.secop.gov.co/Public/Tendering/OpportunityDetail/Index?noticeUID=CO1.NTC.7796198&amp;isFromPublicArea=True&amp;isModal=true&amp;asPopupView=true</t>
  </si>
  <si>
    <t>ANT-CPS-20254350</t>
  </si>
  <si>
    <t>JHON JAIRO CRUZ PALACIOS</t>
  </si>
  <si>
    <t>https://community.secop.gov.co/Public/Tendering/OpportunityDetail/Index?noticeUID=CO1.NTC.7796434&amp;isFromPublicArea=True&amp;isModal=true&amp;asPopupView=true</t>
  </si>
  <si>
    <t>ANT-CPS-20254351</t>
  </si>
  <si>
    <t>ANTONIO OCAMPO MONTOYA</t>
  </si>
  <si>
    <t>https://community.secop.gov.co/Public/Tendering/OpportunityDetail/Index?noticeUID=CO1.NTC.7796457&amp;isFromPublicArea=True&amp;isModal=true&amp;asPopupView=true</t>
  </si>
  <si>
    <t>ANT-CPS-20254352</t>
  </si>
  <si>
    <t>MARTIN ALONSO LADINO CASTRO</t>
  </si>
  <si>
    <t>https://community.secop.gov.co/Public/Tendering/OpportunityDetail/Index?noticeUID=CO1.NTC.7802494&amp;isFromPublicArea=True&amp;isModal=true&amp;asPopupView=true</t>
  </si>
  <si>
    <t>ANT-CPS-20254353</t>
  </si>
  <si>
    <t>KAREN GISELL ESTEFEN REY</t>
  </si>
  <si>
    <t>https://community.secop.gov.co/Public/Tendering/OpportunityDetail/Index?noticeUID=CO1.NTC.7799101&amp;isFromPublicArea=True&amp;isModal=true&amp;asPopupView=true</t>
  </si>
  <si>
    <t>ANT-CPS-20254354</t>
  </si>
  <si>
    <t>HECTOR IVAN VELASQUEZ RODRIGUEZ</t>
  </si>
  <si>
    <t>https://community.secop.gov.co/Public/Tendering/OpportunityDetail/Index?noticeUID=CO1.NTC.7798020&amp;isFromPublicArea=True&amp;isModal=true&amp;asPopupView=true</t>
  </si>
  <si>
    <t>ANT-CPS-20254355</t>
  </si>
  <si>
    <t>MARIA MERCEDES LADRON DE GUEVARA</t>
  </si>
  <si>
    <t>https://community.secop.gov.co/Public/Tendering/OpportunityDetail/Index?noticeUID=CO1.NTC.7799371&amp;isFromPublicArea=True&amp;isModal=true&amp;asPopupView=true</t>
  </si>
  <si>
    <t>ANT-CPS-20254356</t>
  </si>
  <si>
    <t>CAROL VANESSA GARCIA AGUDELO</t>
  </si>
  <si>
    <t>https://community.secop.gov.co/Public/Tendering/OpportunityDetail/Index?noticeUID=CO1.NTC.7801140&amp;isFromPublicArea=True&amp;isModal=true&amp;asPopupView=true</t>
  </si>
  <si>
    <t>ANT-CPS-20254357</t>
  </si>
  <si>
    <t xml:space="preserve">TANIA LUZ CARMINA RACEDO </t>
  </si>
  <si>
    <t xml:space="preserve">Prestar servicios profesionales de Gestión Social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</si>
  <si>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https://community.secop.gov.co/Public/Tendering/OpportunityDetail/Index?noticeUID=CO1.NTC.7799740&amp;isFromPublicArea=True&amp;isModal=true&amp;asPopupView=true</t>
  </si>
  <si>
    <t>ANT-CPS-20254358</t>
  </si>
  <si>
    <t>PEDRO TOMAS VERGARA MENDEZ</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</si>
  <si>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</si>
  <si>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https://community.secop.gov.co/Public/Tendering/OpportunityDetail/Index?noticeUID=CO1.NTC.7799915&amp;isFromPublicArea=True&amp;isModal=true&amp;asPopupView=true</t>
  </si>
  <si>
    <t>ANT-CPS-20254359</t>
  </si>
  <si>
    <t>ZULMA NATALIA JARA GORDILLO</t>
  </si>
  <si>
    <t>https://community.secop.gov.co/Public/Tendering/OpportunityDetail/Index?noticeUID=CO1.NTC.7803710&amp;isFromPublicArea=True&amp;isModal=true&amp;asPopupView=true</t>
  </si>
  <si>
    <t>ANT-CPS-20254360</t>
  </si>
  <si>
    <t>EDWIN ANDRES ESTRELLA</t>
  </si>
  <si>
    <t>https://community.secop.gov.co/Public/Tendering/OpportunityDetail/Index?noticeUID=CO1.NTC.7800656&amp;isFromPublicArea=True&amp;isModal=true&amp;asPopupView=true</t>
  </si>
  <si>
    <t>ANT-CPS-20254361</t>
  </si>
  <si>
    <t>WILSON SARAY RODRIGUEZ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</si>
  <si>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</si>
  <si>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https://community.secop.gov.co/Public/Tendering/OpportunityDetail/Index?noticeUID=CO1.NTC.7801988&amp;isFromPublicArea=True&amp;isModal=true&amp;asPopupView=true</t>
  </si>
  <si>
    <t>ANT-CPS-20254362</t>
  </si>
  <si>
    <t>WILSON ANDRES BONILLA ROJAS</t>
  </si>
  <si>
    <t>https://community.secop.gov.co/Public/Tendering/OpportunityDetail/Index?noticeUID=CO1.NTC.7801322&amp;isFromPublicArea=True&amp;isModal=true&amp;asPopupView=true</t>
  </si>
  <si>
    <t>ANT-CPS-20254363</t>
  </si>
  <si>
    <t>EVELYN BELTRAN LAZARO</t>
  </si>
  <si>
    <t>https://community.secop.gov.co/Public/Tendering/OpportunityDetail/Index?noticeUID=CO1.NTC.7801153&amp;isFromPublicArea=True&amp;isModal=true&amp;asPopupView=true</t>
  </si>
  <si>
    <t>ANT-CPS-20254364</t>
  </si>
  <si>
    <t>JOAQUIN FLOREZ REUTO</t>
  </si>
  <si>
    <t>https://community.secop.gov.co/Public/Tendering/OpportunityDetail/Index?noticeUID=CO1.NTC.7802703&amp;isFromPublicArea=True&amp;isModal=true&amp;asPopupView=true</t>
  </si>
  <si>
    <t>ANT-CPS-20254365</t>
  </si>
  <si>
    <t>DENYS GIOVANNY CRISTANCHO GARCIA</t>
  </si>
  <si>
    <t>https://community.secop.gov.co/Public/Tendering/OpportunityDetail/Index?noticeUID=CO1.NTC.7802638&amp;isFromPublicArea=True&amp;isModal=true&amp;asPopupView=true</t>
  </si>
  <si>
    <t>ANT-CPS-20254367</t>
  </si>
  <si>
    <t>LIDIA MARICELA BRAVO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</si>
  <si>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</si>
  <si>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https://community.secop.gov.co/Public/Tendering/OpportunityDetail/Index?noticeUID=CO1.NTC.7799748&amp;isFromPublicArea=True&amp;isModal=true&amp;asPopupView=true</t>
  </si>
  <si>
    <t>ANT-CPS-20254368</t>
  </si>
  <si>
    <t>XIMENA DEL PILAR GUERERRO DIAZ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</si>
  <si>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</si>
  <si>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https://community.secop.gov.co/Public/Tendering/OpportunityDetail/Index?noticeUID=CO1.NTC.7799670&amp;isFromPublicArea=True&amp;isModal=true&amp;asPopupView=true</t>
  </si>
  <si>
    <t>ANT-CPS-20254370</t>
  </si>
  <si>
    <t>RONALD ORLANDO PÉREZ GÓMEZ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</si>
  <si>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</si>
  <si>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https://community.secop.gov.co/Public/Tendering/OpportunityDetail/Index?noticeUID=CO1.NTC.7799559&amp;isFromPublicArea=True&amp;isModal=true&amp;asPopupView=true</t>
  </si>
  <si>
    <t>ANT-CPS-20254371</t>
  </si>
  <si>
    <t>PAULA ANDREA ORTEGA RODRIGUEZ</t>
  </si>
  <si>
    <t>https://community.secop.gov.co/Public/Tendering/OpportunityDetail/Index?noticeUID=CO1.NTC.7801521&amp;isFromPublicArea=True&amp;isModal=true&amp;asPopupView=true</t>
  </si>
  <si>
    <t>ANT-CPS-20254372</t>
  </si>
  <si>
    <t>MARIA CAMILA ROJAS MORENO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</si>
  <si>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</si>
  <si>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https://community.secop.gov.co/Public/Tendering/OpportunityDetail/Index?noticeUID=CO1.NTC.7802882&amp;isFromPublicArea=True&amp;isModal=true&amp;asPopupView=true</t>
  </si>
  <si>
    <t>ANT-CPS-20254373</t>
  </si>
  <si>
    <t>MARIO FERNANDO PABÓN TORO</t>
  </si>
  <si>
    <t>https://community.secop.gov.co/Public/Tendering/OpportunityDetail/Index?noticeUID=CO1.NTC.7801450&amp;isFromPublicArea=True&amp;isModal=true&amp;asPopupView=true</t>
  </si>
  <si>
    <t>ANT-CPS-20254374</t>
  </si>
  <si>
    <t>MARIBEL GUERRERO GUERRERO</t>
  </si>
  <si>
    <t>https://community.secop.gov.co/Public/Tendering/OpportunityDetail/Index?noticeUID=CO1.NTC.7801641&amp;isFromPublicArea=True&amp;isModal=true&amp;asPopupView=true</t>
  </si>
  <si>
    <t>ANT-CPS-20254375</t>
  </si>
  <si>
    <t>CARLOS ANDRES RODRIGUEZ PANTOJA</t>
  </si>
  <si>
    <t>https://community.secop.gov.co/Public/Tendering/OpportunityDetail/Index?noticeUID=CO1.NTC.7801556&amp;isFromPublicArea=True&amp;isModal=true&amp;asPopupView=true</t>
  </si>
  <si>
    <t>ANT-CPS-20254376</t>
  </si>
  <si>
    <t>ANYI ESTEPHANY GOMEZ PALENCIA</t>
  </si>
  <si>
    <t>https://community.secop.gov.co/Public/Tendering/OpportunityDetail/Index?noticeUID=CO1.NTC.7803994&amp;isFromPublicArea=True&amp;isModal=true&amp;asPopupView=true</t>
  </si>
  <si>
    <t>ANT-CPS-20254377</t>
  </si>
  <si>
    <t>HÉCTOR HUGO ARIAS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</si>
  <si>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</si>
  <si>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https://community.secop.gov.co/Public/Tendering/OpportunityDetail/Index?noticeUID=CO1.NTC.7801256&amp;isFromPublicArea=True&amp;isModal=true&amp;asPopupView=true</t>
  </si>
  <si>
    <t>ANT-CPS-20254378</t>
  </si>
  <si>
    <t>ADRIANA FERNANDEZ BOYACA</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</si>
  <si>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</si>
  <si>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https://community.secop.gov.co/Public/Tendering/OpportunityDetail/Index?noticeUID=CO1.NTC.7802283&amp;isFromPublicArea=True&amp;isModal=true&amp;asPopupView=true</t>
  </si>
  <si>
    <t>ANT-CPS-20254379</t>
  </si>
  <si>
    <t>KAROL DAYANA SAENZ SANTAMARIA</t>
  </si>
  <si>
    <t>https://community.secop.gov.co/Public/Tendering/OpportunityDetail/Index?noticeUID=CO1.NTC.7803262&amp;isFromPublicArea=True&amp;isModal=true&amp;asPopupView=true</t>
  </si>
  <si>
    <t>ANT-CPS-20254380</t>
  </si>
  <si>
    <t>ALVARO JOSE MERCADO HERAZO</t>
  </si>
  <si>
    <t>https://community.secop.gov.co/Public/Tendering/OpportunityDetail/Index?noticeUID=CO1.NTC.7802388&amp;isFromPublicArea=True&amp;isModal=true&amp;asPopupView=true</t>
  </si>
  <si>
    <t>ANT-CPS-20254382</t>
  </si>
  <si>
    <t>NARDA LORENA RODRIGUEZ COHECHA</t>
  </si>
  <si>
    <t>https://community.secop.gov.co/Public/Tendering/OpportunityDetail/Index?noticeUID=CO1.NTC.7802947&amp;isFromPublicArea=True&amp;isModal=true&amp;asPopupView=true</t>
  </si>
  <si>
    <t>ANT-CPS-20254383</t>
  </si>
  <si>
    <t>SANTIAGO OSORIO GIRALDO</t>
  </si>
  <si>
    <t>https://community.secop.gov.co/Public/Tendering/OpportunityDetail/Index?noticeUID=CO1.NTC.7802466&amp;isFromPublicArea=True&amp;isModal=true&amp;asPopupView=true</t>
  </si>
  <si>
    <t>ANT-CPS-20254384</t>
  </si>
  <si>
    <t>CATALINA PINZON CASTRO</t>
  </si>
  <si>
    <t>https://community.secop.gov.co/Public/Tendering/OpportunityDetail/Index?noticeUID=CO1.NTC.7803253&amp;isFromPublicArea=True&amp;isModal=true&amp;asPopupView=true</t>
  </si>
  <si>
    <t>ANT-CPS-20254385</t>
  </si>
  <si>
    <t>RODRIGO LEAL GUANCHA</t>
  </si>
  <si>
    <t>https://community.secop.gov.co/Public/Tendering/OpportunityDetail/Index?noticeUID=CO1.NTC.7803195&amp;isFromPublicArea=True&amp;isModal=true&amp;asPopupView=true</t>
  </si>
  <si>
    <t>ANT-CPS-20254386</t>
  </si>
  <si>
    <t>CAMILO ALBERTO RODRIGUEZ ARDILA</t>
  </si>
  <si>
    <t>https://community.secop.gov.co/Public/Tendering/OpportunityDetail/Index?noticeUID=CO1.NTC.7803949&amp;isFromPublicArea=True&amp;isModal=true&amp;asPopupView=true</t>
  </si>
  <si>
    <t>ANT-CPS-20254387</t>
  </si>
  <si>
    <t>ANDERSON YAMID BAQUERO GAVIRIA</t>
  </si>
  <si>
    <t>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</si>
  <si>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https://community.secop.gov.co/Public/Tendering/OpportunityDetail/Index?noticeUID=CO1.NTC.7802974&amp;isFromPublicArea=True&amp;isModal=true&amp;asPopupView=true</t>
  </si>
  <si>
    <t>ANT-CPS-20254388</t>
  </si>
  <si>
    <t>JUAN DAVID MEJIA COGOLLO</t>
  </si>
  <si>
    <t>https://community.secop.gov.co/Public/Tendering/OpportunityDetail/Index?noticeUID=CO1.NTC.7803330&amp;isFromPublicArea=True&amp;isModal=true&amp;asPopupView=true</t>
  </si>
  <si>
    <t>ANT-CPS-20254389</t>
  </si>
  <si>
    <t>JUAN PABLO RINCON GOMEZ</t>
  </si>
  <si>
    <t>https://community.secop.gov.co/Public/Tendering/OpportunityDetail/Index?noticeUID=CO1.NTC.7804124&amp;isFromPublicArea=True&amp;isModal=true&amp;asPopupView=true</t>
  </si>
  <si>
    <t>ANT-CPS-20254390</t>
  </si>
  <si>
    <t>LAURA ISABEL MUÑOZ MONTENEGRO</t>
  </si>
  <si>
    <t>https://community.secop.gov.co/Public/Tendering/OpportunityDetail/Index?noticeUID=CO1.NTC.7804735&amp;isFromPublicArea=True&amp;isModal=true&amp;asPopupView=true</t>
  </si>
  <si>
    <t>ANT-CPS-20254391</t>
  </si>
  <si>
    <t>SHIRLEY MARTINEZ OVALLE</t>
  </si>
  <si>
    <t>https://community.secop.gov.co/Public/Tendering/OpportunityDetail/Index?noticeUID=CO1.NTC.7802927&amp;isFromPublicArea=True&amp;isModal=true&amp;asPopupView=true</t>
  </si>
  <si>
    <t>ANT-CPS-20254392</t>
  </si>
  <si>
    <t>MARTIN PUERTAS DURAN</t>
  </si>
  <si>
    <t>https://community.secop.gov.co/Public/Tendering/OpportunityDetail/Index?noticeUID=CO1.NTC.7803178&amp;isFromPublicArea=True&amp;isModal=true&amp;asPopupView=true</t>
  </si>
  <si>
    <t>ANT-CPS-20254393</t>
  </si>
  <si>
    <t>PAULA ANDREA SOLER PAEZ</t>
  </si>
  <si>
    <t>https://community.secop.gov.co/Public/Tendering/OpportunityDetail/Index?noticeUID=CO1.NTC.7803026&amp;isFromPublicArea=True&amp;isModal=true&amp;asPopupView=true</t>
  </si>
  <si>
    <t>ANT-CPS-20254394</t>
  </si>
  <si>
    <t>ADALJIZA LOZANO SANCHEZ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</si>
  <si>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</si>
  <si>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https://community.secop.gov.co/Public/Tendering/OpportunityDetail/Index?noticeUID=CO1.NTC.7803224&amp;isFromPublicArea=True&amp;isModal=true&amp;asPopupView=true</t>
  </si>
  <si>
    <t>ANT-CPS-20254395</t>
  </si>
  <si>
    <t>LILIANA MILENA LOPEZ SEGURA</t>
  </si>
  <si>
    <t>https://community.secop.gov.co/Public/Tendering/OpportunityDetail/Index?noticeUID=CO1.NTC.7803788&amp;isFromPublicArea=True&amp;isModal=true&amp;asPopupView=true</t>
  </si>
  <si>
    <t>ANT-CPS-20254396</t>
  </si>
  <si>
    <t>MARIA CENAIDA CALDERON BECERRA</t>
  </si>
  <si>
    <t>https://community.secop.gov.co/Public/Tendering/OpportunityDetail/Index?noticeUID=CO1.NTC.7804114&amp;isFromPublicArea=True&amp;isModal=true&amp;asPopupView=true</t>
  </si>
  <si>
    <t>ANT-CPS-20254397</t>
  </si>
  <si>
    <t>LAURA CAMILA CALDERON OVIEDO</t>
  </si>
  <si>
    <t>https://community.secop.gov.co/Public/Tendering/OpportunityDetail/Index?noticeUID=CO1.NTC.7804301&amp;isFromPublicArea=True&amp;isModal=true&amp;asPopupView=true</t>
  </si>
  <si>
    <t>ANT-CPS-20254398</t>
  </si>
  <si>
    <t>ROGER GUILLERMO CAÑÓN CORTAZAR</t>
  </si>
  <si>
    <t>Prestar sus servicios profesionales a la Subdirección de Acceso a Tierras en Zonas Focalizadas SATZF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</si>
  <si>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https://community.secop.gov.co/Public/Tendering/OpportunityDetail/Index?noticeUID=CO1.NTC.7803390&amp;isFromPublicArea=True&amp;isModal=true&amp;asPopupView=true</t>
  </si>
  <si>
    <t>ANT-CPS-20254399</t>
  </si>
  <si>
    <t>JULIÁN HERRERA TORRES</t>
  </si>
  <si>
    <t>Prestar sus servicios profesionales a la Subdirección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</si>
  <si>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https://community.secop.gov.co/Public/Tendering/OpportunityDetail/Index?noticeUID=CO1.NTC.7803817&amp;isFromPublicArea=True&amp;isModal=true&amp;asPopupView=true</t>
  </si>
  <si>
    <t>ANT-CPS-20254400</t>
  </si>
  <si>
    <t>OSCAR DARIO MENA SERNA</t>
  </si>
  <si>
    <t>https://community.secop.gov.co/Public/Tendering/OpportunityDetail/Index?noticeUID=CO1.NTC.7811708&amp;isFromPublicArea=True&amp;isModal=true&amp;asPopupView=true</t>
  </si>
  <si>
    <t>ANT-CPS-20254401</t>
  </si>
  <si>
    <t>YENY PAOLA TOLE VANEGAS</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</si>
  <si>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</si>
  <si>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https://community.secop.gov.co/Public/Tendering/OpportunityDetail/Index?noticeUID=CO1.NTC.7802853&amp;isFromPublicArea=True&amp;isModal=true&amp;asPopupView=true</t>
  </si>
  <si>
    <t>ANT-CPS-20254402</t>
  </si>
  <si>
    <t>CRISTIAN LEONARDO MONTAÑA GUZMAN</t>
  </si>
  <si>
    <t>Prestar sus servicios profesionales a la Subdireccion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</si>
  <si>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https://community.secop.gov.co/Public/Tendering/OpportunityDetail/Index?noticeUID=CO1.NTC.7808303&amp;isFromPublicArea=True&amp;isModal=true&amp;asPopupView=true</t>
  </si>
  <si>
    <t>ANT-CPS-20254403</t>
  </si>
  <si>
    <t>JEISSON STEVEN YEPES RIVAS</t>
  </si>
  <si>
    <t>https://community.secop.gov.co/Public/Tendering/OpportunityDetail/Index?noticeUID=CO1.NTC.7805825&amp;isFromPublicArea=True&amp;isModal=true&amp;asPopupView=true</t>
  </si>
  <si>
    <t>ANT-CPS-20254404</t>
  </si>
  <si>
    <t>NATALIA MOSQUERA LOZADA</t>
  </si>
  <si>
    <t>https://community.secop.gov.co/Public/Tendering/OpportunityDetail/Index?noticeUID=CO1.NTC.7806036&amp;isFromPublicArea=True&amp;isModal=true&amp;asPopupView=true</t>
  </si>
  <si>
    <t>ANT-CPS-20254405</t>
  </si>
  <si>
    <t>YENNY FERNANDA PORRAS CASTAÑO</t>
  </si>
  <si>
    <t>https://community.secop.gov.co/Public/Tendering/OpportunityDetail/Index?noticeUID=CO1.NTC.7806338&amp;isFromPublicArea=True&amp;isModal=true&amp;asPopupView=true</t>
  </si>
  <si>
    <t>ANT-CPS-20254406</t>
  </si>
  <si>
    <t>CIELO LOZADA URREA</t>
  </si>
  <si>
    <t>https://community.secop.gov.co/Public/Tendering/OpportunityDetail/Index?noticeUID=CO1.NTC.7804051&amp;isFromPublicArea=True&amp;isModal=true&amp;asPopupView=true</t>
  </si>
  <si>
    <t>ANT-CPS-20254408</t>
  </si>
  <si>
    <t>DANIEL ESTEBAN MERA ERASO</t>
  </si>
  <si>
    <t>https://community.secop.gov.co/Public/Tendering/OpportunityDetail/Index?noticeUID=CO1.NTC.7807441&amp;isFromPublicArea=True&amp;isModal=true&amp;asPopupView=true</t>
  </si>
  <si>
    <t>ANT-CPS-20254409</t>
  </si>
  <si>
    <t>MARQUEZA ANTONIA GONZALEZ HERNANDEZ</t>
  </si>
  <si>
    <t>https://community.secop.gov.co/Public/Tendering/OpportunityDetail/Index?noticeUID=CO1.NTC.7807196&amp;isFromPublicArea=True&amp;isModal=true&amp;asPopupView=true</t>
  </si>
  <si>
    <t>ANT-CPS-20254411</t>
  </si>
  <si>
    <t>NICOLE CATHERINE VEGA LOPEZ</t>
  </si>
  <si>
    <t>https://community.secop.gov.co/Public/Tendering/OpportunityDetail/Index?noticeUID=CO1.NTC.7808048&amp;isFromPublicArea=True&amp;isModal=true&amp;asPopupView=true</t>
  </si>
  <si>
    <t>ANT-CPS-20254413</t>
  </si>
  <si>
    <t xml:space="preserve">LINDA JENNIFER ORTEGA PARRA	</t>
  </si>
  <si>
    <t>https://community.secop.gov.co/Public/Tendering/OpportunityDetail/Index?noticeUID=CO1.NTC.7805505&amp;isFromPublicArea=True&amp;isModal=true&amp;asPopupView=true</t>
  </si>
  <si>
    <t>ANT-CPS-20254414</t>
  </si>
  <si>
    <t>SEBASTIAN ALEJANDRO RIAÑO VILLAMIL</t>
  </si>
  <si>
    <t>https://community.secop.gov.co/Public/Tendering/OpportunityDetail/Index?noticeUID=CO1.NTC.7805664&amp;isFromPublicArea=True&amp;isModal=true&amp;asPopupView=true</t>
  </si>
  <si>
    <t>ANT-CPS-20254415</t>
  </si>
  <si>
    <t>MARIA JULIANA CHALA MEDINA</t>
  </si>
  <si>
    <t>https://community.secop.gov.co/Public/Tendering/OpportunityDetail/Index?noticeUID=CO1.NTC.7804801&amp;isFromPublicArea=True&amp;isModal=true&amp;asPopupView=true</t>
  </si>
  <si>
    <t>ANT-CPS-20254416</t>
  </si>
  <si>
    <t>PABLO ALEJANDRO SUAREZ JIMENEZ</t>
  </si>
  <si>
    <t>https://community.secop.gov.co/Public/Tendering/OpportunityDetail/Index?noticeUID=CO1.NTC.7808174&amp;isFromPublicArea=True&amp;isModal=true&amp;asPopupView=true</t>
  </si>
  <si>
    <t>ANT-CPS-20254417</t>
  </si>
  <si>
    <t>JACKELINE MARROQUIN JIMENEZ</t>
  </si>
  <si>
    <t>https://community.secop.gov.co/Public/Tendering/OpportunityDetail/Index?noticeUID=CO1.NTC.7808187&amp;isFromPublicArea=True&amp;isModal=true&amp;asPopupView=true</t>
  </si>
  <si>
    <t>ANT-CPS-20254418</t>
  </si>
  <si>
    <t>SERGIO FABIAN LIZARAZO ROMERO</t>
  </si>
  <si>
    <t>https://community.secop.gov.co/Public/Tendering/OpportunityDetail/Index?noticeUID=CO1.NTC.7808249&amp;isFromPublicArea=True&amp;isModal=true&amp;asPopupView=true</t>
  </si>
  <si>
    <t>ANT-CPS-20254419</t>
  </si>
  <si>
    <t>CRISTIAN DAVID DIAZ CALIFA</t>
  </si>
  <si>
    <t>https://community.secop.gov.co/Public/Tendering/OpportunityDetail/Index?noticeUID=CO1.NTC.7808444&amp;isFromPublicArea=True&amp;isModal=true&amp;asPopupView=true</t>
  </si>
  <si>
    <t>ANT-CPS-20254420</t>
  </si>
  <si>
    <t>KAREN LILIANA URUEÑA MONTERO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</si>
  <si>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</si>
  <si>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https://community.secop.gov.co/Public/Tendering/OpportunityDetail/Index?noticeUID=CO1.NTC.7809966&amp;isFromPublicArea=True&amp;isModal=true&amp;asPopupView=true</t>
  </si>
  <si>
    <t>ANT-CPS-20254421</t>
  </si>
  <si>
    <t>JIMENA ROBLEDO GARCIA</t>
  </si>
  <si>
    <t>https://community.secop.gov.co/Public/Tendering/OpportunityDetail/Index?noticeUID=CO1.NTC.7805852&amp;isFromPublicArea=True&amp;isModal=true&amp;asPopupView=true</t>
  </si>
  <si>
    <t>ANT-CPS-20254422</t>
  </si>
  <si>
    <t>SANDY MARCELA RODRIGUEZ FRANCO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</si>
  <si>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</si>
  <si>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https://community.secop.gov.co/Public/Tendering/OpportunityDetail/Index?noticeUID=CO1.NTC.7805129&amp;isFromPublicArea=True&amp;isModal=true&amp;asPopupView=true</t>
  </si>
  <si>
    <t>ANT-CPS-20254423</t>
  </si>
  <si>
    <t>ELIZABETH ORTEGA SÁNCHEZ</t>
  </si>
  <si>
    <t xml:space="preserve"> 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</si>
  <si>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https://community.secop.gov.co/Public/Tendering/OpportunityDetail/Index?noticeUID=CO1.NTC.7807311&amp;isFromPublicArea=True&amp;isModal=true&amp;asPopupView=true</t>
  </si>
  <si>
    <t>ANT-CPS-20254424</t>
  </si>
  <si>
    <t>STEPHANIES OSPINO ACOSTA</t>
  </si>
  <si>
    <t>https://community.secop.gov.co/Public/Tendering/OpportunityDetail/Index?noticeUID=CO1.NTC.7807243&amp;isFromPublicArea=True&amp;isModal=true&amp;asPopupView=true</t>
  </si>
  <si>
    <t>ANT-CPS-20254425</t>
  </si>
  <si>
    <t>PAOLA TATIANA VARGAS TOCANCIPA</t>
  </si>
  <si>
    <t>https://community.secop.gov.co/Public/Tendering/OpportunityDetail/Index?noticeUID=CO1.NTC.7810659&amp;isFromPublicArea=True&amp;isModal=true&amp;asPopupView=true</t>
  </si>
  <si>
    <t>ANT-CPS-20254426</t>
  </si>
  <si>
    <t>LUIS MIGUEL GUTIERREZ BERROCAL</t>
  </si>
  <si>
    <t>https://community.secop.gov.co/Public/Tendering/OpportunityDetail/Index?noticeUID=CO1.NTC.7807680&amp;isFromPublicArea=True&amp;isModal=true&amp;asPopupView=true</t>
  </si>
  <si>
    <t>ANT-CPS-20254427</t>
  </si>
  <si>
    <t>KAMILA ALEXANDRA PULIDO RODRIGUEZ</t>
  </si>
  <si>
    <t>https://community.secop.gov.co/Public/Tendering/OpportunityDetail/Index?noticeUID=CO1.NTC.7811208&amp;isFromPublicArea=True&amp;isModal=true&amp;asPopupView=true</t>
  </si>
  <si>
    <t>ANT-CPS-20254428</t>
  </si>
  <si>
    <t>EDGAR LIZCANO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</si>
  <si>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</si>
  <si>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https://community.secop.gov.co/Public/Tendering/OpportunityDetail/Index?noticeUID=CO1.NTC.7808590&amp;isFromPublicArea=True&amp;isModal=true&amp;asPopupView=true</t>
  </si>
  <si>
    <t>ANT-CPS-20254430</t>
  </si>
  <si>
    <t>EDWIN GABRIEL GUTIERREZ ROMERO</t>
  </si>
  <si>
    <t>https://community.secop.gov.co/Public/Tendering/OpportunityDetail/Index?noticeUID=CO1.NTC.7805857&amp;isFromPublicArea=True&amp;isModal=true&amp;asPopupView=true</t>
  </si>
  <si>
    <t>ANT-CPS-20254431</t>
  </si>
  <si>
    <t>DANER ESTEFAN CASTRO VANEGAS</t>
  </si>
  <si>
    <t>https://community.secop.gov.co/Public/Tendering/OpportunityDetail/Index?noticeUID=CO1.NTC.7807540&amp;isFromPublicArea=True&amp;isModal=true&amp;asPopupView=true</t>
  </si>
  <si>
    <t>ANT-CPS-20254432</t>
  </si>
  <si>
    <t>OMAR CAMILO CANTILLO CABARCA</t>
  </si>
  <si>
    <t>https://community.secop.gov.co/Public/Tendering/OpportunityDetail/Index?noticeUID=CO1.NTC.7807567&amp;isFromPublicArea=True&amp;isModal=true&amp;asPopupView=true</t>
  </si>
  <si>
    <t>ANT-CPS-20254433</t>
  </si>
  <si>
    <t>NILSON ANTONIO LIZ CAMILO</t>
  </si>
  <si>
    <t>https://community.secop.gov.co/Public/Tendering/OpportunityDetail/Index?noticeUID=CO1.NTC.7807593&amp;isFromPublicArea=True&amp;isModal=true&amp;asPopupView=true</t>
  </si>
  <si>
    <t>ANT-CPS-20254434</t>
  </si>
  <si>
    <t>WILSON HERNEY CHAVARRO JIMÉNEZ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</si>
  <si>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</si>
  <si>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https://community.secop.gov.co/Public/Tendering/OpportunityDetail/Index?noticeUID=CO1.NTC.7805760&amp;isFromPublicArea=True&amp;isModal=true&amp;asPopupView=true</t>
  </si>
  <si>
    <t>ANT-CPS-20254435</t>
  </si>
  <si>
    <t>DANIEL EDUARDO RODRIGUEZ SALAZAR</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</si>
  <si>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</si>
  <si>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https://community.secop.gov.co/Public/Tendering/OpportunityDetail/Index?noticeUID=CO1.NTC.7805669&amp;isFromPublicArea=True&amp;isModal=true&amp;asPopupView=true</t>
  </si>
  <si>
    <t>ANT-CPS-20254436</t>
  </si>
  <si>
    <t>HECTOR ANDRES CASTRO PEREA</t>
  </si>
  <si>
    <t>https://community.secop.gov.co/Public/Tendering/OpportunityDetail/Index?noticeUID=CO1.NTC.7805540&amp;isFromPublicArea=True&amp;isModal=true&amp;asPopupView=true</t>
  </si>
  <si>
    <t>ANT-CPS-20254437</t>
  </si>
  <si>
    <t>ORLANDO MACHADO PEÑA</t>
  </si>
  <si>
    <t>https://community.secop.gov.co/Public/Tendering/OpportunityDetail/Index?noticeUID=CO1.NTC.7805568&amp;isFromPublicArea=True&amp;isModal=true&amp;asPopupView=true</t>
  </si>
  <si>
    <t>ANT-CPS-20254438</t>
  </si>
  <si>
    <t>JOSE VICENTE MACARENO ACOSTA</t>
  </si>
  <si>
    <t>https://community.secop.gov.co/Public/Tendering/OpportunityDetail/Index?noticeUID=CO1.NTC.7805847&amp;isFromPublicArea=True&amp;isModal=true&amp;asPopupView=true</t>
  </si>
  <si>
    <t>ANT-CPS-20254439</t>
  </si>
  <si>
    <t>LUIS FERNANDO JULIO MONTALVO</t>
  </si>
  <si>
    <t>https://community.secop.gov.co/Public/Tendering/OpportunityDetail/Index?noticeUID=CO1.NTC.7805874&amp;isFromPublicArea=True&amp;isModal=true&amp;asPopupView=true</t>
  </si>
  <si>
    <t>ANT-CPS-20254440</t>
  </si>
  <si>
    <t>CRISTIAN CAMILO CARTAGENA OSPINA</t>
  </si>
  <si>
    <t>https://community.secop.gov.co/Public/Tendering/OpportunityDetail/Index?noticeUID=CO1.NTC.7806149&amp;isFromPublicArea=True&amp;isModal=true&amp;asPopupView=true</t>
  </si>
  <si>
    <t>ANT-CPS-20254441</t>
  </si>
  <si>
    <t>JULIO CESAR NARANJO RODRIGUEZ</t>
  </si>
  <si>
    <t>https://community.secop.gov.co/Public/Tendering/OpportunityDetail/Index?noticeUID=CO1.NTC.7805381&amp;isFromPublicArea=True&amp;isModal=true&amp;asPopupView=true</t>
  </si>
  <si>
    <t>ANT-CPS-20254442</t>
  </si>
  <si>
    <t>YEFEERSON DE JESUS GONZALEZ RODIRGUEZ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</si>
  <si>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</si>
  <si>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https://community.secop.gov.co/Public/Tendering/OpportunityDetail/Index?noticeUID=CO1.NTC.7811387&amp;isFromPublicArea=True&amp;isModal=true&amp;asPopupView=true</t>
  </si>
  <si>
    <t>ANT-CPS-20254443</t>
  </si>
  <si>
    <t>JULIÁN MAURICIO VARGAS VERGARA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</si>
  <si>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</si>
  <si>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https://community.secop.gov.co/Public/Tendering/OpportunityDetail/Index?noticeUID=CO1.NTC.7806974&amp;isFromPublicArea=True&amp;isModal=true&amp;asPopupView=true</t>
  </si>
  <si>
    <t>ANT-CPS-20254444</t>
  </si>
  <si>
    <t>ROSA VICTORIA MORENO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</si>
  <si>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</si>
  <si>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https://community.secop.gov.co/Public/Tendering/OpportunityDetail/Index?noticeUID=CO1.NTC.7807083&amp;isFromPublicArea=True&amp;isModal=true&amp;asPopupView=true</t>
  </si>
  <si>
    <t>ANT-CPS-20254445</t>
  </si>
  <si>
    <t>MONICA ALEXANDRA BERNAL ZORRO</t>
  </si>
  <si>
    <t>https://community.secop.gov.co/Public/Tendering/OpportunityDetail/Index?noticeUID=CO1.NTC.7807466&amp;isFromPublicArea=True&amp;isModal=true&amp;asPopupView=true</t>
  </si>
  <si>
    <t>ANT-CPS-20254446</t>
  </si>
  <si>
    <t>LOURDES ARQUEZ CACERES</t>
  </si>
  <si>
    <t>https://community.secop.gov.co/Public/Tendering/OpportunityDetail/Index?noticeUID=CO1.NTC.7810412&amp;isFromPublicArea=True&amp;isModal=true&amp;asPopupView=true</t>
  </si>
  <si>
    <t>ANT-CPS-20254447</t>
  </si>
  <si>
    <t>JOSE CARLOS DIAZ RIOS</t>
  </si>
  <si>
    <t>https://community.secop.gov.co/Public/Tendering/OpportunityDetail/Index?noticeUID=CO1.NTC.7807493&amp;isFromPublicArea=True&amp;isModal=true&amp;asPopupView=true</t>
  </si>
  <si>
    <t>ANT-CPS-20254448</t>
  </si>
  <si>
    <t>JULIAN ESTEBAN GOYES ZAPATA</t>
  </si>
  <si>
    <t>https://community.secop.gov.co/Public/Tendering/OpportunityDetail/Index?noticeUID=CO1.NTC.7807819&amp;isFromPublicArea=True&amp;isModal=true&amp;asPopupView=true</t>
  </si>
  <si>
    <t>ANT-CPS-20254449</t>
  </si>
  <si>
    <t>NELSON REYES GUZMAN</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</si>
  <si>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</si>
  <si>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https://community.secop.gov.co/Public/Tendering/OpportunityDetail/Index?noticeUID=CO1.NTC.7807901&amp;isFromPublicArea=True&amp;isModal=true&amp;asPopupView=true</t>
  </si>
  <si>
    <t>ANT-CPS-20254450</t>
  </si>
  <si>
    <t>LORENA ANDREA MARTINEZ BARAHONA</t>
  </si>
  <si>
    <t>https://community.secop.gov.co/Public/Tendering/OpportunityDetail/Index?noticeUID=CO1.NTC.7810924&amp;isFromPublicArea=True&amp;isModal=true&amp;asPopupView=true</t>
  </si>
  <si>
    <t>ANT-CPS-20254451</t>
  </si>
  <si>
    <t>JENNY PAOLA SANTAMARIA RODRÍGUEZ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</si>
  <si>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</si>
  <si>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https://community.secop.gov.co/Public/Tendering/OpportunityDetail/Index?noticeUID=CO1.NTC.7807582&amp;isFromPublicArea=True&amp;isModal=true&amp;asPopupView=true</t>
  </si>
  <si>
    <t>ANT-CPS-20254452</t>
  </si>
  <si>
    <t>ELKIN MAURICIO CARVAJAL RODRIGUEZ</t>
  </si>
  <si>
    <t>https://community.secop.gov.co/Public/Tendering/OpportunityDetail/Index?noticeUID=CO1.NTC.7807794&amp;isFromPublicArea=True&amp;isModal=true&amp;asPopupView=true</t>
  </si>
  <si>
    <t>ANT-CPS-20254453</t>
  </si>
  <si>
    <t>EDISON ANTONIO VIVAS ARTEAGA</t>
  </si>
  <si>
    <t>https://community.secop.gov.co/Public/Tendering/OpportunityDetail/Index?noticeUID=CO1.NTC.7808130&amp;isFromPublicArea=True&amp;isModal=true&amp;asPopupView=true</t>
  </si>
  <si>
    <t>ANT-CPS-20254454</t>
  </si>
  <si>
    <t>JEFFERSON ANDRES ORTIZ SANABRIA</t>
  </si>
  <si>
    <t>https://community.secop.gov.co/Public/Tendering/OpportunityDetail/Index?noticeUID=CO1.NTC.7808325&amp;isFromPublicArea=True&amp;isModal=true&amp;asPopupView=true</t>
  </si>
  <si>
    <t>ANT-CPS-20254455</t>
  </si>
  <si>
    <t>JUAN SEBASTIAN TELLO MARIN</t>
  </si>
  <si>
    <t>https://community.secop.gov.co/Public/Tendering/OpportunityDetail/Index?noticeUID=CO1.NTC.7811089&amp;isFromPublicArea=True&amp;isModal=true&amp;asPopupView=true</t>
  </si>
  <si>
    <t>ANT-CPS-20254456</t>
  </si>
  <si>
    <t>ANGIE LORENA HERNANDEZ RINCON</t>
  </si>
  <si>
    <t>https://community.secop.gov.co/Public/Tendering/OpportunityDetail/Index?noticeUID=CO1.NTC.7808192&amp;isFromPublicArea=True&amp;isModal=true&amp;asPopupView=true</t>
  </si>
  <si>
    <t>ANT-CPS-20254457</t>
  </si>
  <si>
    <t>DAYANA SMITH  MONTOYA CORREA</t>
  </si>
  <si>
    <t>https://community.secop.gov.co/Public/Tendering/OpportunityDetail/Index?noticeUID=CO1.NTC.7808452&amp;isFromPublicArea=True&amp;isModal=true&amp;asPopupView=true</t>
  </si>
  <si>
    <t>ANT-CPS-20254459</t>
  </si>
  <si>
    <t>LAURA STEPHANY CAMARGO RUEDA</t>
  </si>
  <si>
    <t>https://community.secop.gov.co/Public/Tendering/OpportunityDetail/Index?noticeUID=CO1.NTC.7817175&amp;isFromPublicArea=True&amp;isModal=true&amp;asPopupView=true</t>
  </si>
  <si>
    <t>ANT-CPS-20254460</t>
  </si>
  <si>
    <t>IVONE ALEJANDRA GRISALES ROMERO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</si>
  <si>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</si>
  <si>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https://community.secop.gov.co/Public/Tendering/OpportunityDetail/Index?noticeUID=CO1.NTC.7809737&amp;isFromPublicArea=True&amp;isModal=true&amp;asPopupView=true</t>
  </si>
  <si>
    <t>ANT-CPS-20254461</t>
  </si>
  <si>
    <t>ESPERANZA HUEPA ESQUIVEL</t>
  </si>
  <si>
    <t>https://community.secop.gov.co/Public/Tendering/OpportunityDetail/Index?noticeUID=CO1.NTC.7810263&amp;isFromPublicArea=True&amp;isModal=true&amp;asPopupView=true</t>
  </si>
  <si>
    <t>ANT-CPS-20254462</t>
  </si>
  <si>
    <t>MARIA ALEJANDRA LAVERDE SARMIENTO</t>
  </si>
  <si>
    <t>https://community.secop.gov.co/Public/Tendering/OpportunityDetail/Index?noticeUID=CO1.NTC.7809851&amp;isFromPublicArea=True&amp;isModal=true&amp;asPopupView=true</t>
  </si>
  <si>
    <t>ANT-CPS-20254463</t>
  </si>
  <si>
    <t>URIEL FERNANDO CAJAMARCA CESPEDES</t>
  </si>
  <si>
    <t>https://community.secop.gov.co/Public/Tendering/OpportunityDetail/Index?noticeUID=CO1.NTC.7810654&amp;isFromPublicArea=True&amp;isModal=true&amp;asPopupView=true</t>
  </si>
  <si>
    <t>ANT-CPS-20254464</t>
  </si>
  <si>
    <t>ROLAND YOVANNY MALDONADO MALDONADO</t>
  </si>
  <si>
    <t>https://community.secop.gov.co/Public/Tendering/OpportunityDetail/Index?noticeUID=CO1.NTC.7810736&amp;isFromPublicArea=True&amp;isModal=true&amp;asPopupView=true</t>
  </si>
  <si>
    <t>ANT-CPS-20254465</t>
  </si>
  <si>
    <t>EDWARD LEONARDO MOLANO CORZO</t>
  </si>
  <si>
    <t>https://community.secop.gov.co/Public/Tendering/OpportunityDetail/Index?noticeUID=CO1.NTC.7812104&amp;isFromPublicArea=True&amp;isModal=true&amp;asPopupView=true</t>
  </si>
  <si>
    <t>ANT-CPS-20254466</t>
  </si>
  <si>
    <t>LUZ IRENE SAAVEDRA RODRIGUEZ</t>
  </si>
  <si>
    <t>PRESTAR SERVICIOS PROFESIONALES PARA REALIZAR Y DESARROLLAR
ACTIVIDADES DE COMPETENCIA DE LA SUBDIRECCIÓN DE ACCESO A
TIERRAS POR DEMANDA Y DESCONGESTIÓN EN LAS UNIDADES DE GESTIÓN</t>
  </si>
  <si>
    <t>https://community.secop.gov.co/Public/Tendering/OpportunityDetail/Index?noticeUID=CO1.NTC.7811003&amp;isFromPublicArea=True&amp;isModal=true&amp;asPopupView=true</t>
  </si>
  <si>
    <t>ANT-CPS-20254468</t>
  </si>
  <si>
    <t>FAYBER DARIO RAMIREZ CALDERON</t>
  </si>
  <si>
    <t>https://community.secop.gov.co/Public/Tendering/OpportunityDetail/Index?noticeUID=CO1.NTC.7811639&amp;isFromPublicArea=True&amp;isModal=true&amp;asPopupView=true</t>
  </si>
  <si>
    <t>ANT-CPS-20254469</t>
  </si>
  <si>
    <t>JENIFFER KATHERIN VELANDIA MORENO</t>
  </si>
  <si>
    <t>https://community.secop.gov.co/Public/Tendering/OpportunityDetail/Index?noticeUID=CO1.NTC.7811782&amp;isFromPublicArea=True&amp;isModal=true&amp;asPopupView=true</t>
  </si>
  <si>
    <t>ANT-CPS-20254470</t>
  </si>
  <si>
    <t>ADRIANA DEL ROCIO NIÑO GIRALDO</t>
  </si>
  <si>
    <t>https://community.secop.gov.co/Public/Tendering/OpportunityDetail/Index?noticeUID=CO1.NTC.7812216&amp;isFromPublicArea=True&amp;isModal=true&amp;asPopupView=true</t>
  </si>
  <si>
    <t>ANT-CPS-20254471</t>
  </si>
  <si>
    <t>ANDRES FELIPE CASTAÑO SANCHEZ</t>
  </si>
  <si>
    <t>https://community.secop.gov.co/Public/Tendering/OpportunityDetail/Index?noticeUID=CO1.NTC.7812256&amp;isFromPublicArea=True&amp;isModal=true&amp;asPopupView=true</t>
  </si>
  <si>
    <t>ANT-CPS-20254472</t>
  </si>
  <si>
    <t>ELIZABETH VARELA GARCIA</t>
  </si>
  <si>
    <t>https://community.secop.gov.co/Public/Tendering/OpportunityDetail/Index?noticeUID=CO1.NTC.7811019&amp;isFromPublicArea=True&amp;isModal=true&amp;asPopupView=true</t>
  </si>
  <si>
    <t>ANT-CPS-20254473</t>
  </si>
  <si>
    <t>PEDRO PABLO LOPEZ FIESCO</t>
  </si>
  <si>
    <t>https://community.secop.gov.co/Public/Tendering/OpportunityDetail/Index?noticeUID=CO1.NTC.7811130&amp;isFromPublicArea=True&amp;isModal=true&amp;asPopupView=true</t>
  </si>
  <si>
    <t>ANT-CPS-20254474</t>
  </si>
  <si>
    <t>MARLA STEFANY TRIVIÑO PEREZ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</si>
  <si>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</si>
  <si>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https://community.secop.gov.co/Public/Tendering/OpportunityDetail/Index?noticeUID=CO1.NTC.7811826&amp;isFromPublicArea=True&amp;isModal=true&amp;asPopupView=true</t>
  </si>
  <si>
    <t>ANT-CPS-20254475</t>
  </si>
  <si>
    <t>MARÍA DE LOS ÁNGELES CIFUENTES BALLEN</t>
  </si>
  <si>
    <t>https://community.secop.gov.co/Public/Tendering/OpportunityDetail/Index?noticeUID=CO1.NTC.7811295&amp;isFromPublicArea=True&amp;isModal=true&amp;asPopupView=true</t>
  </si>
  <si>
    <t>ANT-CPS-20254476</t>
  </si>
  <si>
    <t>JESSICA ALEJANDRA PERILLA HERNANDEZ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</si>
  <si>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</si>
  <si>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https://community.secop.gov.co/Public/Tendering/OpportunityDetail/Index?noticeUID=CO1.NTC.7813710&amp;isFromPublicArea=True&amp;isModal=true&amp;asPopupView=true</t>
  </si>
  <si>
    <t>ANT-CPS-20254477</t>
  </si>
  <si>
    <t>TANIA PATRICIA HERRERA SECA</t>
  </si>
  <si>
    <t>https://community.secop.gov.co/Public/Tendering/OpportunityDetail/Index?noticeUID=CO1.NTC.7811240&amp;isFromPublicArea=True&amp;isModal=true&amp;asPopupView=true</t>
  </si>
  <si>
    <t>ANT-CPS-20254478</t>
  </si>
  <si>
    <t>YURI MAYERLY ANGULO ROJAS</t>
  </si>
  <si>
    <t>Prestar sus servicios como Apoyo Administrativo, a la implementacion del Procedimiento Unico de Ordenamiento Social de la Propiedad Rural, que apoyara las actividades operativas y administrativas, que se requieran a cargo de la Subdireccion de Acceso a Tierras en Zonas Focalizadas necesarias para el cumplimiento oportuno de los compromisos a cargo de la ANT como Entidad Ejecutora del Programa para la adopcion e implementacion de un Catastro Multipropósito Rural Urbano. en el marco del Contrato de Préstamo 8937 CO BM</t>
  </si>
  <si>
    <t>https://community.secop.gov.co/Public/Tendering/OpportunityDetail/Index?noticeUID=CO1.NTC.7811958&amp;isFromPublicArea=True&amp;isModal=true&amp;asPopupView=true</t>
  </si>
  <si>
    <t>ANT-CPS-20254479</t>
  </si>
  <si>
    <t>JORGE ARMANDO MELO CONTRERAS</t>
  </si>
  <si>
    <t>https://community.secop.gov.co/Public/Tendering/OpportunityDetail/Index?noticeUID=CO1.NTC.7818127&amp;isFromPublicArea=True&amp;isModal=true&amp;asPopupView=true</t>
  </si>
  <si>
    <t>ANT-CPS-20254480</t>
  </si>
  <si>
    <t>JEIMMY JULIETH LOZANO CUBIDES</t>
  </si>
  <si>
    <t>https://community.secop.gov.co/Public/Tendering/OpportunityDetail/Index?noticeUID=CO1.NTC.7815114&amp;isFromPublicArea=True&amp;isModal=true&amp;asPopupView=true</t>
  </si>
  <si>
    <t>ANT-CPS-20254481</t>
  </si>
  <si>
    <t>JARBI GABRIEL TINJACA LOPEZ</t>
  </si>
  <si>
    <t>https://community.secop.gov.co/Public/Tendering/OpportunityDetail/Index?noticeUID=CO1.NTC.7813856&amp;isFromPublicArea=True&amp;isModal=true&amp;asPopupView=true</t>
  </si>
  <si>
    <t>ANT-CPS-20254482</t>
  </si>
  <si>
    <t xml:space="preserve">FABIAN ALEXANDER MURCIA GASCA </t>
  </si>
  <si>
    <t>https://community.secop.gov.co/Public/Tendering/OpportunityDetail/Index?noticeUID=CO1.NTC.7812077&amp;isFromPublicArea=True&amp;isModal=true&amp;asPopupView=true</t>
  </si>
  <si>
    <t>ANT-CPS-20254483</t>
  </si>
  <si>
    <t>GISELLE LORENA JIMENEZ GONZALEZ</t>
  </si>
  <si>
    <t>https://community.secop.gov.co/Public/Tendering/OpportunityDetail/Index?noticeUID=CO1.NTC.7812226&amp;isFromPublicArea=True&amp;isModal=true&amp;asPopupView=true</t>
  </si>
  <si>
    <t>ANT-CPS-20254484</t>
  </si>
  <si>
    <t>LUIS ALBERTO CLAVIJO CUINEME</t>
  </si>
  <si>
    <t>https://community.secop.gov.co/Public/Tendering/OpportunityDetail/Index?noticeUID=CO1.NTC.7812491&amp;isFromPublicArea=True&amp;isModal=true&amp;asPopupView=true</t>
  </si>
  <si>
    <t>ANT-CPS-20254485</t>
  </si>
  <si>
    <t xml:space="preserve">MARELEYS PAZ BLANDÓN </t>
  </si>
  <si>
    <t>https://community.secop.gov.co/Public/Tendering/OpportunityDetail/Index?noticeUID=CO1.NTC.7812329&amp;isFromPublicArea=True&amp;isModal=true&amp;asPopupView=true</t>
  </si>
  <si>
    <t>ANT-CPS-20254486</t>
  </si>
  <si>
    <t>DANIELA DEL PILAR VASQUEZ ROBAYO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</si>
  <si>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</si>
  <si>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https://community.secop.gov.co/Public/Tendering/OpportunityDetail/Index?noticeUID=CO1.NTC.7812320&amp;isFromPublicArea=True&amp;isModal=true&amp;asPopupView=true</t>
  </si>
  <si>
    <t>ANT-CPS-20254487</t>
  </si>
  <si>
    <t>SILSA LINEY LÓPEZ ALTAMIRANDA</t>
  </si>
  <si>
    <t>https://community.secop.gov.co/Public/Tendering/OpportunityDetail/Index?noticeUID=CO1.NTC.7813235&amp;isFromPublicArea=True&amp;isModal=true&amp;asPopupView=true</t>
  </si>
  <si>
    <t>ANT-CPS-20254488</t>
  </si>
  <si>
    <t>LENIS MAGALIS GARRIDO PARALES</t>
  </si>
  <si>
    <t>https://community.secop.gov.co/Public/Tendering/OpportunityDetail/Index?noticeUID=CO1.NTC.7812736&amp;isFromPublicArea=True&amp;isModal=true&amp;asPopupView=true</t>
  </si>
  <si>
    <t>ANT-CPS-20254489</t>
  </si>
  <si>
    <t>YADISLENY CARDONA DELGADO</t>
  </si>
  <si>
    <t>https://community.secop.gov.co/Public/Tendering/OpportunityDetail/Index?noticeUID=CO1.NTC.7812817&amp;isFromPublicArea=True&amp;isModal=true&amp;asPopupView=true</t>
  </si>
  <si>
    <t>ANT-CPS-20254490</t>
  </si>
  <si>
    <t>WILLIAM EDUARDO RUIZ ROA</t>
  </si>
  <si>
    <t>https://community.secop.gov.co/Public/Tendering/OpportunityDetail/Index?noticeUID=CO1.NTC.7812590&amp;isFromPublicArea=True&amp;isModal=true&amp;asPopupView=true</t>
  </si>
  <si>
    <t>ANT-CPS-20254491</t>
  </si>
  <si>
    <t>JHONATHAN GAMEZ MEDINA</t>
  </si>
  <si>
    <t>https://community.secop.gov.co/Public/Tendering/OpportunityDetail/Index?noticeUID=CO1.NTC.7814367&amp;isFromPublicArea=True&amp;isModal=true&amp;asPopupView=true</t>
  </si>
  <si>
    <t>ANT-CPS-20254492</t>
  </si>
  <si>
    <t xml:space="preserve">LOLY JULIETH LUNA HALABY </t>
  </si>
  <si>
    <t>https://community.secop.gov.co/Public/Tendering/OpportunityDetail/Index?noticeUID=CO1.NTC.7814735&amp;isFromPublicArea=True&amp;isModal=true&amp;asPopupView=true</t>
  </si>
  <si>
    <t>ANT-CPS-20254493</t>
  </si>
  <si>
    <t>DANIEL ALEJANDRO MESA VARGAS</t>
  </si>
  <si>
    <t>https://community.secop.gov.co/Public/Tendering/OpportunityDetail/Index?noticeUID=CO1.NTC.7814823&amp;isFromPublicArea=True&amp;isModal=true&amp;asPopupView=true</t>
  </si>
  <si>
    <t>ANT-CPS-20254494</t>
  </si>
  <si>
    <t>SANDRA PATRICIA NOSSA CHAPARRO</t>
  </si>
  <si>
    <t>https://community.secop.gov.co/Public/Tendering/OpportunityDetail/Index?noticeUID=CO1.NTC.7814790&amp;isFromPublicArea=True&amp;isModal=true&amp;asPopupView=true</t>
  </si>
  <si>
    <t>ANT-CPS-20254495</t>
  </si>
  <si>
    <t>MEIBY JULIANA MUÑOZ CALDERON</t>
  </si>
  <si>
    <t>https://community.secop.gov.co/Public/Tendering/OpportunityDetail/Index?noticeUID=CO1.NTC.7816018&amp;isFromPublicArea=True&amp;isModal=true&amp;asPopupView=true</t>
  </si>
  <si>
    <t>ANT-CPS-20254496</t>
  </si>
  <si>
    <t>MAGDA VIVIANA SILVA DUARTE</t>
  </si>
  <si>
    <t>https://community.secop.gov.co/Public/Tendering/OpportunityDetail/Index?noticeUID=CO1.NTC.7814792&amp;isFromPublicArea=True&amp;isModal=true&amp;asPopupView=true</t>
  </si>
  <si>
    <t>ANT-CPS-20254498</t>
  </si>
  <si>
    <t>CARLOS EDUARDO NEDER PEREZ</t>
  </si>
  <si>
    <t>https://community.secop.gov.co/Public/Tendering/OpportunityDetail/Index?noticeUID=CO1.NTC.7823609&amp;isFromPublicArea=True&amp;isModal=true&amp;asPopupView=true</t>
  </si>
  <si>
    <t>ANT-CPS-20254499</t>
  </si>
  <si>
    <t>CAMILO SEBASTIAN CRISTANCHO CARO</t>
  </si>
  <si>
    <t>https://community.secop.gov.co/Public/Tendering/OpportunityDetail/Index?noticeUID=CO1.NTC.7825513&amp;isFromPublicArea=True&amp;isModal=true&amp;asPopupView=true</t>
  </si>
  <si>
    <t>ANT-CPS-20254500</t>
  </si>
  <si>
    <t>CAROLINA DEL CARMEN BELLO HERNANDEZ</t>
  </si>
  <si>
    <t>https://community.secop.gov.co/Public/Tendering/OpportunityDetail/Index?noticeUID=CO1.NTC.7830235&amp;isFromPublicArea=True&amp;isModal=true&amp;asPopupView=true</t>
  </si>
  <si>
    <t>ANT-CPS-20254501</t>
  </si>
  <si>
    <t>NICOLAS FRANCISCO GONZALEZ VILLANUEVA</t>
  </si>
  <si>
    <t>https://community.secop.gov.co/Public/Tendering/OpportunityDetail/Index?noticeUID=CO1.NTC.7830912&amp;isFromPublicArea=True&amp;isModal=true&amp;asPopupView=true</t>
  </si>
  <si>
    <t>ANT-CPS-20254502</t>
  </si>
  <si>
    <t>ELIDA JANETH LANDAETA GONZELLEZ</t>
  </si>
  <si>
    <t>https://community.secop.gov.co/Public/Tendering/OpportunityDetail/Index?noticeUID=CO1.NTC.7814163&amp;isFromPublicArea=True&amp;isModal=true&amp;asPopupView=true</t>
  </si>
  <si>
    <t>ANT-CPS-20254503</t>
  </si>
  <si>
    <t>RANDOL JOHAO SANCHEZ OSPINO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</si>
  <si>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</si>
  <si>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https://community.secop.gov.co/Public/Tendering/OpportunityDetail/Index?noticeUID=CO1.NTC.7814180&amp;isFromPublicArea=True&amp;isModal=true&amp;asPopupView=true</t>
  </si>
  <si>
    <t>ANT-CPS-20254504</t>
  </si>
  <si>
    <t>ALEJANDRO SALAS BERNAL</t>
  </si>
  <si>
    <t>https://community.secop.gov.co/Public/Tendering/OpportunityDetail/Index?noticeUID=CO1.NTC.7814640&amp;isFromPublicArea=True&amp;isModal=true&amp;asPopupView=true</t>
  </si>
  <si>
    <t>ANT-CPS-20254505</t>
  </si>
  <si>
    <t>JUAN SEBASTIAN MARTINEZ RIVEROS</t>
  </si>
  <si>
    <t>https://community.secop.gov.co/Public/Tendering/OpportunityDetail/Index?noticeUID=CO1.NTC.7815803&amp;isFromPublicArea=True&amp;isModal=true&amp;asPopupView=true</t>
  </si>
  <si>
    <t>ANT-CPS-20254506</t>
  </si>
  <si>
    <t>CRISTHIAN CAMILO RODRIGUEZ HERRERA</t>
  </si>
  <si>
    <t>https://community.secop.gov.co/Public/Tendering/OpportunityDetail/Index?noticeUID=CO1.NTC.7815167&amp;isFromPublicArea=True&amp;isModal=true&amp;asPopupView=true</t>
  </si>
  <si>
    <t>ANT-CPS-20254507</t>
  </si>
  <si>
    <t>VÍCTOR JULIO GARRIDO MURILLO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</si>
  <si>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</si>
  <si>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https://community.secop.gov.co/Public/Tendering/OpportunityDetail/Index?noticeUID=CO1.NTC.7815726&amp;isFromPublicArea=True&amp;isModal=true&amp;asPopupView=true</t>
  </si>
  <si>
    <t>ANT-CPS-20254508</t>
  </si>
  <si>
    <t>CLAUDIA MARCELA PEREZ BENITES</t>
  </si>
  <si>
    <t>https://community.secop.gov.co/Public/Tendering/OpportunityDetail/Index?noticeUID=CO1.NTC.7815695&amp;isFromPublicArea=True&amp;isModal=true&amp;asPopupView=true</t>
  </si>
  <si>
    <t>ANT-CPS-20254509</t>
  </si>
  <si>
    <t>CARMELO ENRIQUE VALENCIA CORDOBA</t>
  </si>
  <si>
    <t>https://community.secop.gov.co/Public/Tendering/OpportunityDetail/Index?noticeUID=CO1.NTC.7816908&amp;isFromPublicArea=True&amp;isModal=true&amp;asPopupView=true</t>
  </si>
  <si>
    <t>ANT-CPS-20254510</t>
  </si>
  <si>
    <t>CRISTIAN CAMILO RODRIGUEZ CARRILLO</t>
  </si>
  <si>
    <t>https://community.secop.gov.co/Public/Tendering/OpportunityDetail/Index?noticeUID=CO1.NTC.7818626&amp;isFromPublicArea=True&amp;isModal=true&amp;asPopupView=true</t>
  </si>
  <si>
    <t>ANT-CPS-20254511</t>
  </si>
  <si>
    <t>FRANCISO JAVIER RANGEL JARA</t>
  </si>
  <si>
    <t>https://community.secop.gov.co/Public/Tendering/OpportunityDetail/Index?noticeUID=CO1.NTC.7818636&amp;isFromPublicArea=True&amp;isModal=true&amp;asPopupView=true</t>
  </si>
  <si>
    <t>ANT-CPS-20254512</t>
  </si>
  <si>
    <t>DANIEL ALEJANDRO GARZÓN PEÑA</t>
  </si>
  <si>
    <t>https://community.secop.gov.co/Public/Tendering/OpportunityDetail/Index?noticeUID=CO1.NTC.7818916&amp;isFromPublicArea=True&amp;isModal=true&amp;asPopupView=true</t>
  </si>
  <si>
    <t>ANT-CPS-20254513</t>
  </si>
  <si>
    <t>ANGY LIZETH FLOREZ GUZMAN</t>
  </si>
  <si>
    <t>https://community.secop.gov.co/Public/Tendering/OpportunityDetail/Index?noticeUID=CO1.NTC.7819193&amp;isFromPublicArea=True&amp;isModal=true&amp;asPopupView=true</t>
  </si>
  <si>
    <t>ANT-CPS-20254514</t>
  </si>
  <si>
    <t>MARIA JOSE SOLANO LEON</t>
  </si>
  <si>
    <t>https://community.secop.gov.co/Public/Tendering/OpportunityDetail/Index?noticeUID=CO1.NTC.7820711&amp;isFromPublicArea=True&amp;isModal=true&amp;asPopupView=true</t>
  </si>
  <si>
    <t>ANT-CPS-20254515</t>
  </si>
  <si>
    <t>ANDRES FELIPE HAKSPIEL SAENZ</t>
  </si>
  <si>
    <t>PRESTAR SERVICIOS PROFESIONALES, A LA SUBDIRECCIÓN DE PLANEACIÓN OPERATIVA EN EL COMPONENTE TÉCNICO CATASTRAL ENEL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</si>
  <si>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https://community.secop.gov.co/Public/Tendering/OpportunityDetail/Index?noticeUID=CO1.NTC.7817098&amp;isFromPublicArea=True&amp;isModal=true&amp;asPopupView=true</t>
  </si>
  <si>
    <t>ANT-CPS-20254516</t>
  </si>
  <si>
    <t>MARIA CAMILA MORA ESTUPIÑAN</t>
  </si>
  <si>
    <t>https://community.secop.gov.co/Public/Tendering/OpportunityDetail/Index?noticeUID=CO1.NTC.7819934&amp;isFromPublicArea=True&amp;isModal=true&amp;asPopupView=true</t>
  </si>
  <si>
    <t>ANT-CPS-20254517</t>
  </si>
  <si>
    <t>ELVIS MANUEL POZUELO GUTIERREZ</t>
  </si>
  <si>
    <t>https://community.secop.gov.co/Public/Tendering/OpportunityDetail/Index?noticeUID=CO1.NTC.7821623&amp;isFromPublicArea=True&amp;isModal=true&amp;asPopupView=true</t>
  </si>
  <si>
    <t>ANT-CPS-20254518</t>
  </si>
  <si>
    <t>IVAN PAVEL MADERO PEREZ</t>
  </si>
  <si>
    <t>https://community.secop.gov.co/Public/Tendering/OpportunityDetail/Index?noticeUID=CO1.NTC.7819769&amp;isFromPublicArea=True&amp;isModal=true&amp;asPopupView=true</t>
  </si>
  <si>
    <t>ANT-CPS-20254519</t>
  </si>
  <si>
    <t>MONICA MILENA OSORIO CRISTANCHO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</si>
  <si>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</si>
  <si>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https://community.secop.gov.co/Public/Tendering/OpportunityDetail/Index?noticeUID=CO1.NTC.7819862&amp;isFromPublicArea=True&amp;isModal=true&amp;asPopupView=true</t>
  </si>
  <si>
    <t>ANT-CPS-20254520</t>
  </si>
  <si>
    <t>DIANA TATIANA CRUZADO BELLO</t>
  </si>
  <si>
    <t>https://community.secop.gov.co/Public/Tendering/OpportunityDetail/Index?noticeUID=CO1.NTC.7819564&amp;isFromPublicArea=True&amp;isModal=true&amp;asPopupView=true</t>
  </si>
  <si>
    <t>ANT-CPS-20254521</t>
  </si>
  <si>
    <t>MILLER ALEXANDER MELO SOLARTE</t>
  </si>
  <si>
    <t>https://community.secop.gov.co/Public/Tendering/OpportunityDetail/Index?noticeUID=CO1.NTC.7820055&amp;isFromPublicArea=True&amp;isModal=true&amp;asPopupView=true</t>
  </si>
  <si>
    <t>ANT-CPS-20254522</t>
  </si>
  <si>
    <t xml:space="preserve">VALENTINA HERNANDEZ GRANADOS </t>
  </si>
  <si>
    <t>https://community.secop.gov.co/Public/Tendering/OpportunityDetail/Index?noticeUID=CO1.NTC.7820247&amp;isFromPublicArea=True&amp;isModal=true&amp;asPopupView=true</t>
  </si>
  <si>
    <t>ANT-CPS-20254523</t>
  </si>
  <si>
    <t>JORGE ENRIQUE TORRES SILVA</t>
  </si>
  <si>
    <t>https://community.secop.gov.co/Public/Tendering/OpportunityDetail/Index?noticeUID=CO1.NTC.7819928&amp;isFromPublicArea=True&amp;isModal=true&amp;asPopupView=true</t>
  </si>
  <si>
    <t>ANT-CPS-20254524</t>
  </si>
  <si>
    <t>LILIBETH DIAZ</t>
  </si>
  <si>
    <t>https://community.secop.gov.co/Public/Tendering/OpportunityDetail/Index?noticeUID=CO1.NTC.7822673&amp;isFromPublicArea=True&amp;isModal=true&amp;asPopupView=true</t>
  </si>
  <si>
    <t>ANT-CPS-20254525</t>
  </si>
  <si>
    <t>HEIDY TATIANA ATAHUALPA HERRERA</t>
  </si>
  <si>
    <t>https://community.secop.gov.co/Public/Tendering/OpportunityDetail/Index?noticeUID=CO1.NTC.7820454&amp;isFromPublicArea=True&amp;isModal=true&amp;asPopupView=true</t>
  </si>
  <si>
    <t>ANT-CPS-20254526</t>
  </si>
  <si>
    <t>YENIS ROCIO GUERRA AÑEZ</t>
  </si>
  <si>
    <t>https://community.secop.gov.co/Public/Tendering/OpportunityDetail/Index?noticeUID=CO1.NTC.7820473&amp;isFromPublicArea=True&amp;isModal=true&amp;asPopupView=true</t>
  </si>
  <si>
    <t>ANT-CPS-20254528</t>
  </si>
  <si>
    <t>ANGIE KATHERINE PEREZ SALDAÑA</t>
  </si>
  <si>
    <t>https://community.secop.gov.co/Public/Tendering/OpportunityDetail/Index?noticeUID=CO1.NTC.7821620&amp;isFromPublicArea=True&amp;isModal=true&amp;asPopupView=true</t>
  </si>
  <si>
    <t>ANT-CPS-20254529</t>
  </si>
  <si>
    <t>MARIA DE LOS MILAGROS SANCHEZ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</si>
  <si>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</si>
  <si>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https://community.secop.gov.co/Public/Tendering/OpportunityDetail/Index?noticeUID=CO1.NTC.7822559&amp;isFromPublicArea=True&amp;isModal=true&amp;asPopupView=true</t>
  </si>
  <si>
    <t>ANT-CPS-20254530</t>
  </si>
  <si>
    <t>JULIETH MARGARITA ESCALANTE VIVES</t>
  </si>
  <si>
    <t>https://community.secop.gov.co/Public/Tendering/OpportunityDetail/Index?noticeUID=CO1.NTC.7823305&amp;isFromPublicArea=True&amp;isModal=true&amp;asPopupView=true</t>
  </si>
  <si>
    <t>ANT-CPS-20254531</t>
  </si>
  <si>
    <t>SMITH YANINE LÓPEZ PABÓN</t>
  </si>
  <si>
    <t>https://community.secop.gov.co/Public/Tendering/OpportunityDetail/Index?noticeUID=CO1.NTC.7826738&amp;isFromPublicArea=True&amp;isModal=true&amp;asPopupView=true</t>
  </si>
  <si>
    <t>ANT-CPS-20254532</t>
  </si>
  <si>
    <t>VANESA DEL PILAR ROMERO ROJAS</t>
  </si>
  <si>
    <t>https://community.secop.gov.co/Public/Tendering/OpportunityDetail/Index?noticeUID=CO1.NTC.7822556&amp;isFromPublicArea=True&amp;isModal=true&amp;asPopupView=true</t>
  </si>
  <si>
    <t>ANT-CPS-20254533</t>
  </si>
  <si>
    <t>MARLADY REYES VALENCIA</t>
  </si>
  <si>
    <t>https://community.secop.gov.co/Public/Tendering/OpportunityDetail/Index?noticeUID=CO1.NTC.7822527&amp;isFromPublicArea=True&amp;isModal=true&amp;asPopupView=true</t>
  </si>
  <si>
    <t>ANT-CPS-20254534</t>
  </si>
  <si>
    <t>YEIMY LORENA PEREZ MOGOLLON</t>
  </si>
  <si>
    <t>https://community.secop.gov.co/Public/Tendering/OpportunityDetail/Index?noticeUID=CO1.NTC.7822524&amp;isFromPublicArea=True&amp;isModal=true&amp;asPopupView=true</t>
  </si>
  <si>
    <t>ANT-CPS-20254535</t>
  </si>
  <si>
    <t>ALBEIRO ROJAS AHUMADA</t>
  </si>
  <si>
    <t>https://community.secop.gov.co/Public/Tendering/OpportunityDetail/Index?noticeUID=CO1.NTC.7823753&amp;isFromPublicArea=True&amp;isModal=true&amp;asPopupView=true</t>
  </si>
  <si>
    <t>ANT-CPS-20254536</t>
  </si>
  <si>
    <t>JAVIER ALONSO LIZCANO VARGAS</t>
  </si>
  <si>
    <t>https://community.secop.gov.co/Public/Tendering/OpportunityDetail/Index?noticeUID=CO1.NTC.7845304&amp;isFromPublicArea=True&amp;isModal=true&amp;asPopupView=true</t>
  </si>
  <si>
    <t>ANT-CPS-20254537</t>
  </si>
  <si>
    <t>LUIS ALEJANDRO TORRES CASTRO</t>
  </si>
  <si>
    <t>https://community.secop.gov.co/Public/Tendering/OpportunityDetail/Index?noticeUID=CO1.NTC.7824395&amp;isFromPublicArea=True&amp;isModal=true&amp;asPopupView=true</t>
  </si>
  <si>
    <t>ANT-CPS-20254538</t>
  </si>
  <si>
    <t>JHON MARIO HOLGUIN NOVOA</t>
  </si>
  <si>
    <t>https://community.secop.gov.co/Public/Tendering/OpportunityDetail/Index?noticeUID=CO1.NTC.7824562&amp;isFromPublicArea=True&amp;isModal=true&amp;asPopupView=true</t>
  </si>
  <si>
    <t>ANT-CPS-20254539</t>
  </si>
  <si>
    <t>JORGE LUIS HERRERA PRIMERA</t>
  </si>
  <si>
    <t>https://community.secop.gov.co/Public/Tendering/OpportunityDetail/Index?noticeUID=CO1.NTC.7823688&amp;isFromPublicArea=True&amp;isModal=true&amp;asPopupView=true</t>
  </si>
  <si>
    <t>ANT-CPS-20254540</t>
  </si>
  <si>
    <t>DANIEL PERANQUIVE GONZALEZ</t>
  </si>
  <si>
    <t>https://community.secop.gov.co/Public/Tendering/OpportunityDetail/Index?noticeUID=CO1.NTC.7824329&amp;isFromPublicArea=True&amp;isModal=true&amp;asPopupView=true</t>
  </si>
  <si>
    <t>ANT-CPS-20254542</t>
  </si>
  <si>
    <t>BRAYAN STIVEN MUÑOZ TENORIO</t>
  </si>
  <si>
    <t>https://community.secop.gov.co/Public/Tendering/OpportunityDetail/Index?noticeUID=CO1.NTC.7835476&amp;isFromPublicArea=True&amp;isModal=true&amp;asPopupView=true</t>
  </si>
  <si>
    <t>ANT-CPS-20254543</t>
  </si>
  <si>
    <t>JUAN ANDRÉS CASTELLÓN CARO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</si>
  <si>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</si>
  <si>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https://community.secop.gov.co/Public/Tendering/OpportunityDetail/Index?noticeUID=CO1.NTC.7826705&amp;isFromPublicArea=True&amp;isModal=true&amp;asPopupView=true</t>
  </si>
  <si>
    <t>ANT-CPS-20254544</t>
  </si>
  <si>
    <t>JESÚS ALEXANDER CHACÓN</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</si>
  <si>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</si>
  <si>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https://community.secop.gov.co/Public/Tendering/OpportunityDetail/Index?noticeUID=CO1.NTC.7827948&amp;isFromPublicArea=True&amp;isModal=true&amp;asPopupView=true</t>
  </si>
  <si>
    <t>ANT-CPS-20254545</t>
  </si>
  <si>
    <t>JUAN DAVID TORRES HURTADO</t>
  </si>
  <si>
    <t>https://community.secop.gov.co/Public/Tendering/OpportunityDetail/Index?noticeUID=CO1.NTC.7823822&amp;isFromPublicArea=True&amp;isModal=true&amp;asPopupView=true</t>
  </si>
  <si>
    <t>ANT-CPS-20254546</t>
  </si>
  <si>
    <t>ADEN DE JESUS ELLES VERGARA</t>
  </si>
  <si>
    <t>https://community.secop.gov.co/Public/Tendering/OpportunityDetail/Index?noticeUID=CO1.NTC.7824862&amp;isFromPublicArea=True&amp;isModal=true&amp;asPopupView=true</t>
  </si>
  <si>
    <t>ANT-CPS-20254547</t>
  </si>
  <si>
    <t>FABIO ANDRES COLMENARES BURGOS</t>
  </si>
  <si>
    <t>https://community.secop.gov.co/Public/Tendering/OpportunityDetail/Index?noticeUID=CO1.NTC.7828594&amp;isFromPublicArea=True&amp;isModal=true&amp;asPopupView=true</t>
  </si>
  <si>
    <t>ANT-CPS-20254548</t>
  </si>
  <si>
    <t>JOSE LUIS MORA SAAVEDRA</t>
  </si>
  <si>
    <t>Prestar sus servicios profesionales a la Subdireccion de Acceso a Tierras en Zonas Focalizadas SATZF ANT, como Profesional Juridico, en el apoyo de las actividades desarrolladas desde el componente juridico en la implementacion del Procedimiento Unico de Ordenamiento Social de la Propiedad Rural, para garantizar el cumplimiento de las actividades previstas en el Programa para la adopcion e implementacion de un Catastro Multiproposito Rural Urbano, en el marco del Contrato de Préstamo 8937CO BM</t>
  </si>
  <si>
    <t>https://community.secop.gov.co/Public/Tendering/OpportunityDetail/Index?noticeUID=CO1.NTC.7824591&amp;isFromPublicArea=True&amp;isModal=true&amp;asPopupView=true</t>
  </si>
  <si>
    <t>ANT-CPS-20254549</t>
  </si>
  <si>
    <t>ANGIE CAROLINA NOMESQUE BARRIOS</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</si>
  <si>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</si>
  <si>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https://community.secop.gov.co/Public/Tendering/OpportunityDetail/Index?noticeUID=CO1.NTC.7839685&amp;isFromPublicArea=True&amp;isModal=true&amp;asPopupView=true</t>
  </si>
  <si>
    <t>ANT-CPS-20254550</t>
  </si>
  <si>
    <t>FRED DE JESUS TORRES GUTIERREZ</t>
  </si>
  <si>
    <t>https://community.secop.gov.co/Public/Tendering/OpportunityDetail/Index?noticeUID=CO1.NTC.7827191&amp;isFromPublicArea=True&amp;isModal=true&amp;asPopupView=true</t>
  </si>
  <si>
    <t>ANT-CPS-20254551</t>
  </si>
  <si>
    <t>MARY LUCENA AGUIRRE ROJAS</t>
  </si>
  <si>
    <t>https://community.secop.gov.co/Public/Tendering/OpportunityDetail/Index?noticeUID=CO1.NTC.7829561&amp;isFromPublicArea=True&amp;isModal=true&amp;asPopupView=true</t>
  </si>
  <si>
    <t>ANT-CPS-20254552</t>
  </si>
  <si>
    <t>HOLMAN YESID DURAN ARISMENDY</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</si>
  <si>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</si>
  <si>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https://community.secop.gov.co/Public/Tendering/OpportunityDetail/Index?noticeUID=CO1.NTC.7826171&amp;isFromPublicArea=True&amp;isModal=true&amp;asPopupView=true</t>
  </si>
  <si>
    <t>ANT-CPS-20254553</t>
  </si>
  <si>
    <t>BEYER MELITON PACHECO MENDOZA</t>
  </si>
  <si>
    <t>https://community.secop.gov.co/Public/Tendering/OpportunityDetail/Index?noticeUID=CO1.NTC.7827536&amp;isFromPublicArea=True&amp;isModal=true&amp;asPopupView=true</t>
  </si>
  <si>
    <t>ANT-CPS-20254554</t>
  </si>
  <si>
    <t>MARTHA JULIETH LEÓN RODRÍGUEZ</t>
  </si>
  <si>
    <t>https://community.secop.gov.co/Public/Tendering/OpportunityDetail/Index?noticeUID=CO1.NTC.7827923&amp;isFromPublicArea=True&amp;isModal=true&amp;asPopupView=true</t>
  </si>
  <si>
    <t>ANT-CPS-20254555</t>
  </si>
  <si>
    <t>NURY JASBLEIDY PAEZ BARRERA</t>
  </si>
  <si>
    <t>https://community.secop.gov.co/Public/Tendering/OpportunityDetail/Index?noticeUID=CO1.NTC.7826432&amp;isFromPublicArea=True&amp;isModal=true&amp;asPopupView=true</t>
  </si>
  <si>
    <t>ANT-CPS-20254556</t>
  </si>
  <si>
    <t>HERNANDO MARTINEZ AGUILERA</t>
  </si>
  <si>
    <t>https://community.secop.gov.co/Public/Tendering/OpportunityDetail/Index?noticeUID=CO1.NTC.7828354&amp;isFromPublicArea=True&amp;isModal=true&amp;asPopupView=true</t>
  </si>
  <si>
    <t>ANT-CPS-20254557</t>
  </si>
  <si>
    <t>JENNIFER ALEJANDRA CASTILLO VARGAS</t>
  </si>
  <si>
    <t>https://community.secop.gov.co/Public/Tendering/OpportunityDetail/Index?noticeUID=CO1.NTC.7826641&amp;isFromPublicArea=True&amp;isModal=true&amp;asPopupView=true</t>
  </si>
  <si>
    <t>ANT-CPS-20254558</t>
  </si>
  <si>
    <t>JENNY LORENA CHAQUEA LEON</t>
  </si>
  <si>
    <t>https://community.secop.gov.co/Public/Tendering/OpportunityDetail/Index?noticeUID=CO1.NTC.7827588&amp;isFromPublicArea=True&amp;isModal=true&amp;asPopupView=true</t>
  </si>
  <si>
    <t>ANT-CPS-20254559</t>
  </si>
  <si>
    <t>LUIS GILBERTO LEYTON YARA</t>
  </si>
  <si>
    <t>https://community.secop.gov.co/Public/Tendering/OpportunityDetail/Index?noticeUID=CO1.NTC.7827500&amp;isFromPublicArea=True&amp;isModal=true&amp;asPopupView=true</t>
  </si>
  <si>
    <t>ANT-CPS-20254561</t>
  </si>
  <si>
    <t>YEIMI LORENA CASTAÑO PULIDO</t>
  </si>
  <si>
    <t>https://community.secop.gov.co/Public/Tendering/OpportunityDetail/Index?noticeUID=CO1.NTC.7827530&amp;isFromPublicArea=True&amp;isModal=true&amp;asPopupView=true</t>
  </si>
  <si>
    <t>ANT-CPS-20254562</t>
  </si>
  <si>
    <t>IVAN ANTONIO VELASQUEZ BERMUDEZ</t>
  </si>
  <si>
    <t>https://community.secop.gov.co/Public/Tendering/OpportunityDetail/Index?noticeUID=CO1.NTC.7829419&amp;isFromPublicArea=True&amp;isModal=true&amp;asPopupView=true</t>
  </si>
  <si>
    <t>ANT-CPS-20254563</t>
  </si>
  <si>
    <t>GUSTAVO ANDRES AHUMADA LOPEZ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</si>
  <si>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</si>
  <si>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https://community.secop.gov.co/Public/Tendering/OpportunityDetail/Index?noticeUID=CO1.NTC.7827752&amp;isFromPublicArea=True&amp;isModal=true&amp;asPopupView=true</t>
  </si>
  <si>
    <t>ANT-CPS-20254564</t>
  </si>
  <si>
    <t>JUAN DAVID AGUILAR SANCHEZ</t>
  </si>
  <si>
    <t>https://community.secop.gov.co/Public/Tendering/OpportunityDetail/Index?noticeUID=CO1.NTC.7827683&amp;isFromPublicArea=True&amp;isModal=true&amp;asPopupView=true</t>
  </si>
  <si>
    <t>ANT-CPS-20254566</t>
  </si>
  <si>
    <t>CARLOS HUMBERTO SARMIENTO PEÑARANDA</t>
  </si>
  <si>
    <t>https://community.secop.gov.co/Public/Tendering/OpportunityDetail/Index?noticeUID=CO1.NTC.7829081&amp;isFromPublicArea=True&amp;isModal=true&amp;asPopupView=true</t>
  </si>
  <si>
    <t>ANT-CPS-20254567</t>
  </si>
  <si>
    <t>JUAN EDUARDO DURAN MARIN</t>
  </si>
  <si>
    <t>https://community.secop.gov.co/Public/Tendering/OpportunityDetail/Index?noticeUID=CO1.NTC.7828420&amp;isFromPublicArea=True&amp;isModal=true&amp;asPopupView=true</t>
  </si>
  <si>
    <t>ANT-CPS-20254568</t>
  </si>
  <si>
    <t>LINA MARIA LOZANO PEÑA</t>
  </si>
  <si>
    <t>https://community.secop.gov.co/Public/Tendering/OpportunityDetail/Index?noticeUID=CO1.NTC.7828494&amp;isFromPublicArea=True&amp;isModal=true&amp;asPopupView=true</t>
  </si>
  <si>
    <t>ANT-CPS-20254569</t>
  </si>
  <si>
    <t>JORGE LEONARDO CUCAITA REYES</t>
  </si>
  <si>
    <t>Prestar servicios profesionales en el acompañamiento, apoyo y ejecución de las
actividades derivadas de los proyectos, requerimientos y trámites asignados en el
marco de las funciones de la Subdirección de Procesos agrarios y gestión jurídica
FECHA DE TERMINACION: 30 DE JUNIO DE 2025</t>
  </si>
  <si>
    <t>https://community.secop.gov.co/Public/Tendering/OpportunityDetail/Index?noticeUID=CO1.NTC.7829337&amp;isFromPublicArea=True&amp;isModal=true&amp;asPopupView=true</t>
  </si>
  <si>
    <t>ANT-CPS-20254570</t>
  </si>
  <si>
    <t>JESÚS AUGUSTO ACUÑA CORTINA</t>
  </si>
  <si>
    <t>https://community.secop.gov.co/Public/Tendering/OpportunityDetail/Index?noticeUID=CO1.NTC.7832451&amp;isFromPublicArea=True&amp;isModal=true&amp;asPopupView=true</t>
  </si>
  <si>
    <t>ANT-CPS-20254571</t>
  </si>
  <si>
    <t>JENNY CAROLINA MENESES PORRAS</t>
  </si>
  <si>
    <t>https://community.secop.gov.co/Public/Tendering/OpportunityDetail/Index?noticeUID=CO1.NTC.7830018&amp;isFromPublicArea=True&amp;isModal=true&amp;asPopupView=true</t>
  </si>
  <si>
    <t>ANT-CPS-20254572</t>
  </si>
  <si>
    <t>JULIEXY MORENO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</si>
  <si>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</si>
  <si>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https://community.secop.gov.co/Public/Tendering/OpportunityDetail/Index?noticeUID=CO1.NTC.7830243&amp;isFromPublicArea=True&amp;isModal=true&amp;asPopupView=true</t>
  </si>
  <si>
    <t>ANT-CPS-20254573</t>
  </si>
  <si>
    <t>NELSON PEÑALOZA GARCÍA</t>
  </si>
  <si>
    <t>https://community.secop.gov.co/Public/Tendering/OpportunityDetail/Index?noticeUID=CO1.NTC.7828891&amp;isFromPublicArea=True&amp;isModal=true&amp;asPopupView=true</t>
  </si>
  <si>
    <t>ANT-CPS-20254574</t>
  </si>
  <si>
    <t>CARLOS MARIO QUINTERO</t>
  </si>
  <si>
    <t>https://community.secop.gov.co/Public/Tendering/OpportunityDetail/Index?noticeUID=CO1.NTC.7829174&amp;isFromPublicArea=True&amp;isModal=true&amp;asPopupView=true</t>
  </si>
  <si>
    <t>ANT-CPS-20254575</t>
  </si>
  <si>
    <t>MARÍA FERNANDA CARVAJAL ALZATE</t>
  </si>
  <si>
    <t>https://community.secop.gov.co/Public/Tendering/OpportunityDetail/Index?noticeUID=CO1.NTC.7829880&amp;isFromPublicArea=True&amp;isModal=true&amp;asPopupView=true</t>
  </si>
  <si>
    <t>ANT-CPS-20254576</t>
  </si>
  <si>
    <t>ALBA LICED GUERRERO BOHORQUEZ</t>
  </si>
  <si>
    <t>https://community.secop.gov.co/Public/Tendering/OpportunityDetail/Index?noticeUID=CO1.NTC.7830931&amp;isFromPublicArea=True&amp;isModal=true&amp;asPopupView=true</t>
  </si>
  <si>
    <t>ANT-CPS-20254577</t>
  </si>
  <si>
    <t>LINDA LIZETH ROSERO ROMO</t>
  </si>
  <si>
    <t>https://community.secop.gov.co/Public/Tendering/OpportunityDetail/Index?noticeUID=CO1.NTC.7833258&amp;isFromPublicArea=True&amp;isModal=true&amp;asPopupView=true</t>
  </si>
  <si>
    <t>ANT-CPS-20254578</t>
  </si>
  <si>
    <t>MURIEL CAROLINA CASTILLA GUERRERO</t>
  </si>
  <si>
    <t>https://community.secop.gov.co/Public/Tendering/OpportunityDetail/Index?noticeUID=CO1.NTC.7831603&amp;isFromPublicArea=True&amp;isModal=true&amp;asPopupView=true</t>
  </si>
  <si>
    <t>ANT-CPS-20254579</t>
  </si>
  <si>
    <t>EUGENIO ADALBERTO ARIAS MARTINEZ</t>
  </si>
  <si>
    <t>https://community.secop.gov.co/Public/Tendering/OpportunityDetail/Index?noticeUID=CO1.NTC.7845032&amp;isFromPublicArea=True&amp;isModal=true&amp;asPopupView=true</t>
  </si>
  <si>
    <t>ANT-CPS-20254580</t>
  </si>
  <si>
    <t>KAREN YARELY TORRES RINCON</t>
  </si>
  <si>
    <t>Prestar servicios de apoyo a la gestión a la Subdirección de Planeación Operativa en el desarrollo de las actividades relacionadas con las distintas etapas de elaboración y ejecución de los planes de  rdenamiento social de la propiedad rural y/o demás actividades relacionadas que sean de su competencia</t>
  </si>
  <si>
    <t>https://community.secop.gov.co/Public/Tendering/OpportunityDetail/Index?noticeUID=CO1.NTC.7832685&amp;isFromPublicArea=True&amp;isModal=true&amp;asPopupView=true</t>
  </si>
  <si>
    <t>ANT-CPS-20254581</t>
  </si>
  <si>
    <t>GABRIEL ANTONIO FERNADEZ ROCA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</si>
  <si>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</si>
  <si>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https://community.secop.gov.co/Public/Tendering/OpportunityDetail/Index?noticeUID=CO1.NTC.7831905&amp;isFromPublicArea=True&amp;isModal=true&amp;asPopupView=true</t>
  </si>
  <si>
    <t>ANT-CPS-20254582</t>
  </si>
  <si>
    <t>LEIDY PAOLA OTALORA ROMERO</t>
  </si>
  <si>
    <t>https://community.secop.gov.co/Public/Tendering/OpportunityDetail/Index?noticeUID=CO1.NTC.7833304&amp;isFromPublicArea=True&amp;isModal=true&amp;asPopupView=true</t>
  </si>
  <si>
    <t>ANT-CPS-20254583</t>
  </si>
  <si>
    <t>JULIO ALBERTO PARODI RUIZ</t>
  </si>
  <si>
    <t>PRESTAR SERVICIOS PROFESIONALES A LA AGENCIA NACIONAL DE TIERRAS PARA ACOMPAÑAR, GESTIONAR E IMPULSAR ACTIVIDADES Y PROCESOS MISIONALES A CARGO DE LA SECRETARÍA GENERA</t>
  </si>
  <si>
    <t>https://community.secop.gov.co/Public/Tendering/OpportunityDetail/Index?noticeUID=CO1.NTC.7833324&amp;isFromPublicArea=True&amp;isModal=true&amp;asPopupView=true</t>
  </si>
  <si>
    <t>ANT-CPS-20254584</t>
  </si>
  <si>
    <t>CESAR CAMILO COHECHA HERNÁNDEZ</t>
  </si>
  <si>
    <t>https://community.secop.gov.co/Public/Tendering/OpportunityDetail/Index?noticeUID=CO1.NTC.7831296&amp;isFromPublicArea=True&amp;isModal=true&amp;asPopupView=true</t>
  </si>
  <si>
    <t>ANT-CPS-20254585</t>
  </si>
  <si>
    <t>ALDEMAR JULIÁN MOLINA LÓPEZ</t>
  </si>
  <si>
    <t>https://community.secop.gov.co/Public/Tendering/OpportunityDetail/Index?noticeUID=CO1.NTC.7833831&amp;isFromPublicArea=True&amp;isModal=true&amp;asPopupView=true</t>
  </si>
  <si>
    <t>ANT-CPS-20254586</t>
  </si>
  <si>
    <t>JULIA YICELA TIBANA SILVA</t>
  </si>
  <si>
    <t>https://community.secop.gov.co/Public/Tendering/OpportunityDetail/Index?noticeUID=CO1.NTC.7834074&amp;isFromPublicArea=True&amp;isModal=true&amp;asPopupView=true</t>
  </si>
  <si>
    <t>ANT-CPS-20254587</t>
  </si>
  <si>
    <t>HELIO MANUEL CARMONA VARGAS</t>
  </si>
  <si>
    <t>https://community.secop.gov.co/Public/Tendering/OpportunityDetail/Index?noticeUID=CO1.NTC.7833354&amp;isFromPublicArea=True&amp;isModal=true&amp;asPopupView=true</t>
  </si>
  <si>
    <t>ANT-CPS-20254588</t>
  </si>
  <si>
    <t>LAURA DANIELA SANTOS VELEZ</t>
  </si>
  <si>
    <t>https://community.secop.gov.co/Public/Tendering/OpportunityDetail/Index?noticeUID=CO1.NTC.7831990&amp;isFromPublicArea=True&amp;isModal=true&amp;asPopupView=true</t>
  </si>
  <si>
    <t>ANT-CPS-20254589</t>
  </si>
  <si>
    <t>JHON ALEXANDER CANO MORALES</t>
  </si>
  <si>
    <t>https://community.secop.gov.co/Public/Tendering/OpportunityDetail/Index?noticeUID=CO1.NTC.7833044&amp;isFromPublicArea=True&amp;isModal=true&amp;asPopupView=true</t>
  </si>
  <si>
    <t>ANT-CPS-20254590</t>
  </si>
  <si>
    <t>WALTER MARTINEZ BALDION</t>
  </si>
  <si>
    <t>https://community.secop.gov.co/Public/Tendering/OpportunityDetail/Index?noticeUID=CO1.NTC.7832985&amp;isFromPublicArea=True&amp;isModal=true&amp;asPopupView=true</t>
  </si>
  <si>
    <t>ANT-CPS-20254591</t>
  </si>
  <si>
    <t>SANDRA MILENA MORA RUIZ</t>
  </si>
  <si>
    <t>https://community.secop.gov.co/Public/Tendering/OpportunityDetail/Index?noticeUID=CO1.NTC.7833638&amp;isFromPublicArea=True&amp;isModal=true&amp;asPopupView=true</t>
  </si>
  <si>
    <t>ANT-CPS-20254592</t>
  </si>
  <si>
    <t>KAROL DANIELA SARMIENTO NAIZAQUE</t>
  </si>
  <si>
    <t>https://community.secop.gov.co/Public/Tendering/OpportunityDetail/Index?noticeUID=CO1.NTC.7833839&amp;isFromPublicArea=True&amp;isModal=true&amp;asPopupView=true</t>
  </si>
  <si>
    <t>ANT-CPS-20254593</t>
  </si>
  <si>
    <t>YOLANDA MENDOZA JIMENEZ</t>
  </si>
  <si>
    <t>https://community.secop.gov.co/Public/Tendering/OpportunityDetail/Index?noticeUID=CO1.NTC.7833398&amp;isFromPublicArea=True&amp;isModal=true&amp;asPopupView=true</t>
  </si>
  <si>
    <t>ANT-CPS-20254594</t>
  </si>
  <si>
    <t>LILIANA PATRICIA RINCON TOVAR</t>
  </si>
  <si>
    <t>https://community.secop.gov.co/Public/Tendering/OpportunityDetail/Index?noticeUID=CO1.NTC.7834112&amp;isFromPublicArea=True&amp;isModal=true&amp;asPopupView=true</t>
  </si>
  <si>
    <t>ANT-CPS-20254595</t>
  </si>
  <si>
    <t>JUAN DAVID MORENO RODRIGUEZ</t>
  </si>
  <si>
    <t>https://community.secop.gov.co/Public/Tendering/OpportunityDetail/Index?noticeUID=CO1.NTC.7834125&amp;isFromPublicArea=True&amp;isModal=true&amp;asPopupView=true</t>
  </si>
  <si>
    <t>ANT-CPS-20254596</t>
  </si>
  <si>
    <t>JEFRY ALEXANDER GOMEZ AGUILAR</t>
  </si>
  <si>
    <t>https://community.secop.gov.co/Public/Tendering/OpportunityDetail/Index?noticeUID=CO1.NTC.7833886&amp;isFromPublicArea=True&amp;isModal=true&amp;asPopupView=true</t>
  </si>
  <si>
    <t>ANT-CPS-20254597</t>
  </si>
  <si>
    <t>ANGELA MARCELA BASTIDAS CHAMORRO</t>
  </si>
  <si>
    <t>https://community.secop.gov.co/Public/Tendering/OpportunityDetail/Index?noticeUID=CO1.NTC.7834337&amp;isFromPublicArea=True&amp;isModal=true&amp;asPopupView=true</t>
  </si>
  <si>
    <t>ANT-CPS-20254598</t>
  </si>
  <si>
    <t>LINA SOFIA PERDOMO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</si>
  <si>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</si>
  <si>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https://community.secop.gov.co/Public/Tendering/OpportunityDetail/Index?noticeUID=CO1.NTC.7834508&amp;isFromPublicArea=True&amp;isModal=true&amp;asPopupView=true</t>
  </si>
  <si>
    <t>ANT-CPS-20254599</t>
  </si>
  <si>
    <t>CRISTIAN FEDERICO MOLANO MONROY</t>
  </si>
  <si>
    <t>https://community.secop.gov.co/Public/Tendering/OpportunityDetail/Index?noticeUID=CO1.NTC.7837985&amp;isFromPublicArea=True&amp;isModal=true&amp;asPopupView=true</t>
  </si>
  <si>
    <t>ANT-CPS-20254601</t>
  </si>
  <si>
    <t>IXADORA YANETH CORDOBA</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</si>
  <si>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</si>
  <si>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https://community.secop.gov.co/Public/Tendering/OpportunityDetail/Index?noticeUID=CO1.NTC.7833985&amp;isFromPublicArea=True&amp;isModal=true&amp;asPopupView=true</t>
  </si>
  <si>
    <t>ANT-CPS-20254602</t>
  </si>
  <si>
    <t>NILSON MAGALLANES MARRUGO</t>
  </si>
  <si>
    <t>https://community.secop.gov.co/Public/Tendering/OpportunityDetail/Index?noticeUID=CO1.NTC.7834331&amp;isFromPublicArea=True&amp;isModal=False</t>
  </si>
  <si>
    <t>ANT-CPS-20254603</t>
  </si>
  <si>
    <t>WILLIAM LEANDRO MORENO GUTIERREZ</t>
  </si>
  <si>
    <t>https://community.secop.gov.co/Public/Tendering/OpportunityDetail/Index?noticeUID=CO1.NTC.7834264&amp;isFromPublicArea=True&amp;isModal=true&amp;asPopupView=true</t>
  </si>
  <si>
    <t>ANT-CPS-20254604</t>
  </si>
  <si>
    <t>TATIANA ESPERANZA ERAZO CARRASCAL</t>
  </si>
  <si>
    <t>https://community.secop.gov.co/Public/Tendering/OpportunityDetail/Index?noticeUID=CO1.NTC.7835223&amp;isFromPublicArea=True&amp;isModal=true&amp;asPopupView=true</t>
  </si>
  <si>
    <t>ANT-CPS-20254605</t>
  </si>
  <si>
    <t>JOHN MAXIMINO MUÑOZ TELLES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</si>
  <si>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</si>
  <si>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https://community.secop.gov.co/Public/Tendering/OpportunityDetail/Index?noticeUID=CO1.NTC.7835530&amp;isFromPublicArea=True&amp;isModal=true&amp;asPopupView=true</t>
  </si>
  <si>
    <t>ANT-CPS-20254608</t>
  </si>
  <si>
    <t>GILBERTH STEVEN LLANOS LOZANO</t>
  </si>
  <si>
    <t>https://community.secop.gov.co/Public/Tendering/OpportunityDetail/Index?noticeUID=CO1.NTC.7834450&amp;isFromPublicArea=True&amp;isModal=true&amp;asPopupView=true</t>
  </si>
  <si>
    <t>ANT-CPS-20254609</t>
  </si>
  <si>
    <t>RUBEN DARIO GUEBIA PETECHE</t>
  </si>
  <si>
    <t>https://community.secop.gov.co/Public/Tendering/OpportunityDetail/Index?noticeUID=CO1.NTC.7834143&amp;isFromPublicArea=True&amp;isModal=true&amp;asPopupView=true</t>
  </si>
  <si>
    <t>ANT-CPS-20254610</t>
  </si>
  <si>
    <t>JORGE LUIS BRAVO MARTINEZ</t>
  </si>
  <si>
    <t>https://community.secop.gov.co/Public/Tendering/OpportunityDetail/Index?noticeUID=CO1.NTC.7835557&amp;isFromPublicArea=True&amp;isModal=true&amp;asPopupView=true</t>
  </si>
  <si>
    <t>ANT-CPS-20254611</t>
  </si>
  <si>
    <t>JULIO CESAR GONZALEZ MOYETON</t>
  </si>
  <si>
    <t>https://community.secop.gov.co/Public/Tendering/OpportunityDetail/Index?noticeUID=CO1.NTC.7835853&amp;isFromPublicArea=True&amp;isModal=true&amp;asPopupView=true</t>
  </si>
  <si>
    <t>ANT-CPS-20254612</t>
  </si>
  <si>
    <t>KARINA PAOLA FEDULLO SANJUANELO</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</si>
  <si>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</si>
  <si>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https://community.secop.gov.co/Public/Tendering/OpportunityDetail/Index?noticeUID=CO1.NTC.7835072&amp;isFromPublicArea=True&amp;isModal=true&amp;asPopupView=true</t>
  </si>
  <si>
    <t>ANT-CPS-20254613</t>
  </si>
  <si>
    <t>YORS ALEXANDER ZAMUDIO LOPEZ</t>
  </si>
  <si>
    <t>https://community.secop.gov.co/Public/Tendering/OpportunityDetail/Index?noticeUID=CO1.NTC.7837726&amp;isFromPublicArea=True&amp;isModal=true&amp;asPopupView=true</t>
  </si>
  <si>
    <t>ANT-CPS-20254614</t>
  </si>
  <si>
    <t>DIANA KATHERINE AVENDAÑO PEREIRA</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</si>
  <si>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</si>
  <si>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https://community.secop.gov.co/Public/Tendering/OpportunityDetail/Index?noticeUID=CO1.NTC.7835972&amp;isFromPublicArea=True&amp;isModal=true&amp;asPopupView=true</t>
  </si>
  <si>
    <t>ANT-CPS-20254615</t>
  </si>
  <si>
    <t>CAROLINA ANDREA FAJARDO RIVEROS</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</si>
  <si>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_implementación de un Catastro Multipropósito Rural Urbano”, en el marco del contrato de préstamo 4856/OC-CO (BID).</t>
  </si>
  <si>
    <t>https://community.secop.gov.co/Public/Tendering/OpportunityDetail/Index?noticeUID=CO1.NTC.7837080&amp;isFromPublicArea=True&amp;isModal=true&amp;asPopupView=true</t>
  </si>
  <si>
    <t>ANT-CPS-20254616</t>
  </si>
  <si>
    <t>JHON EDISON GUZMAN GUZMAN</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</si>
  <si>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</si>
  <si>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https://community.secop.gov.co/Public/Tendering/OpportunityDetail/Index?noticeUID=CO1.NTC.7840937&amp;isFromPublicArea=True&amp;isModal=true&amp;asPopupView=true</t>
  </si>
  <si>
    <t>ANT-CPS-20254618</t>
  </si>
  <si>
    <t>SILVANA ECHAVARRIA MARIN</t>
  </si>
  <si>
    <t>https://community.secop.gov.co/Public/Tendering/OpportunityDetail/Index?noticeUID=CO1.NTC.7840973&amp;isFromPublicArea=True&amp;isModal=true&amp;asPopupView=true</t>
  </si>
  <si>
    <t>ANT-CPS-20254619</t>
  </si>
  <si>
    <t xml:space="preserve">JULIAN FELIPE MACANA GUARÍN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</si>
  <si>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RURAL_x0002_URBANO, EN EL MARCO DEL CONTRATO DE PRÉSTAMO 8937-CO (BM)</t>
  </si>
  <si>
    <t>https://community.secop.gov.co/Public/Tendering/OpportunityDetail/Index?noticeUID=CO1.NTC.7839120&amp;isFromPublicArea=True&amp;isModal=true&amp;asPopupView=true</t>
  </si>
  <si>
    <t>ANT-CPS-20254620</t>
  </si>
  <si>
    <t>JOSSIE STIVEN NOVOA CONTRERAS</t>
  </si>
  <si>
    <t>https://community.secop.gov.co/Public/Tendering/OpportunityDetail/Index?noticeUID=CO1.NTC.7836226&amp;isFromPublicArea=True&amp;isModal=true&amp;asPopupView=true</t>
  </si>
  <si>
    <t>ANT-CPS-20254621</t>
  </si>
  <si>
    <t>DANIELA GOMEZ PULIDO</t>
  </si>
  <si>
    <t>https://community.secop.gov.co/Public/Tendering/OpportunityDetail/Index?noticeUID=CO1.NTC.7836252&amp;isFromPublicArea=True&amp;isModal=true&amp;asPopupView=true</t>
  </si>
  <si>
    <t>ANT-CPS-20254623</t>
  </si>
  <si>
    <t>MAYRA ALEJANDRA MORENO SEGOVIA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</si>
  <si>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</si>
  <si>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https://community.secop.gov.co/Public/Tendering/OpportunityDetail/Index?noticeUID=CO1.NTC.7841318&amp;isFromPublicArea=True&amp;isModal=true&amp;asPopupView=true</t>
  </si>
  <si>
    <t>ANT-CPS-20254624</t>
  </si>
  <si>
    <t>ADRIANA CAROLINA GARCIA URZOLA</t>
  </si>
  <si>
    <t>https://community.secop.gov.co/Public/Tendering/OpportunityDetail/Index?noticeUID=CO1.NTC.7836415&amp;isFromPublicArea=True&amp;isModal=true&amp;asPopupView=true</t>
  </si>
  <si>
    <t>ANT-CPS-20254625</t>
  </si>
  <si>
    <t>FRANCISCO JAVIER RUIZ LIZARAZO</t>
  </si>
  <si>
    <t>https://community.secop.gov.co/Public/Tendering/OpportunityDetail/Index?noticeUID=CO1.NTC.7837254&amp;isFromPublicArea=True&amp;isModal=true&amp;asPopupView=true</t>
  </si>
  <si>
    <t>ANT-CPS-20254627</t>
  </si>
  <si>
    <t>JUAN GABRIEL OLARTE PÉREZ</t>
  </si>
  <si>
    <t>https://community.secop.gov.co/Public/Tendering/OpportunityDetail/Index?noticeUID=CO1.NTC.7836956&amp;isFromPublicArea=True&amp;isModal=true&amp;asPopupView=true</t>
  </si>
  <si>
    <t>ANT-CPS-20254628</t>
  </si>
  <si>
    <t>RICARDO ANDRES VARGAS BAQUERO</t>
  </si>
  <si>
    <t>https://community.secop.gov.co/Public/Tendering/OpportunityDetail/Index?noticeUID=CO1.NTC.7837434&amp;isFromPublicArea=True&amp;isModal=true&amp;asPopupView=true</t>
  </si>
  <si>
    <t>ANT-CPS-20254629</t>
  </si>
  <si>
    <t>ANGELA ESTER ORTIZ REYES</t>
  </si>
  <si>
    <t>https://community.secop.gov.co/Public/Tendering/OpportunityDetail/Index?noticeUID=CO1.NTC.7836553&amp;isFromPublicArea=True&amp;isModal=true&amp;asPopupView=true</t>
  </si>
  <si>
    <t>ANT-CPS-20254630</t>
  </si>
  <si>
    <t>MARIA TRINIDAD MAYA LOPEZ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</si>
  <si>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</si>
  <si>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https://community.secop.gov.co/Public/Tendering/OpportunityDetail/Index?noticeUID=CO1.NTC.7841160&amp;isFromPublicArea=True&amp;isModal=true&amp;asPopupView=true</t>
  </si>
  <si>
    <t>ANT-CPS-20254631</t>
  </si>
  <si>
    <t>CLAUDIA ESTHER RUMBO PALMA</t>
  </si>
  <si>
    <t>https://community.secop.gov.co/Public/Tendering/OpportunityDetail/Index?noticeUID=CO1.NTC.7836996&amp;isFromPublicArea=True&amp;isModal=true&amp;asPopupView=true</t>
  </si>
  <si>
    <t>ANT-CPS-20254632</t>
  </si>
  <si>
    <t>CARLOS EDUARDO DUARTE LADINO</t>
  </si>
  <si>
    <t>https://community.secop.gov.co/Public/Tendering/OpportunityDetail/Index?noticeUID=CO1.NTC.7837483&amp;isFromPublicArea=True&amp;isModal=true&amp;asPopupView=true</t>
  </si>
  <si>
    <t>ANT-CPS-20254633</t>
  </si>
  <si>
    <t>RUBYS MARGARITA PEREZ GONZALEZ</t>
  </si>
  <si>
    <t>PRESTAR SERVICIOS DE APOYO A LA GESTIÓN PARA EL DESARROLLO DE LAS ACTIVIDADES DESIGNADAS DENTRO DE LA MISIONALIDAD DE LA AGENCIA NACIONAL DE TIERRAS EN LAS UNIDADES DE GESTIÓN TERRITORIAL EN EL MARCO DE LA REFORMA RURAL INTEGRA</t>
  </si>
  <si>
    <t>https://community.secop.gov.co/Public/Tendering/OpportunityDetail/Index?noticeUID=CO1.NTC.7839431&amp;isFromPublicArea=True&amp;isModal=true&amp;asPopupView=true</t>
  </si>
  <si>
    <t>ANT-CPS-20254634</t>
  </si>
  <si>
    <t>CARLOS FRANCISCO MORANTES CHOCONTA</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</si>
  <si>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</si>
  <si>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https://community.secop.gov.co/Public/Tendering/OpportunityDetail/Index?noticeUID=CO1.NTC.7843190&amp;isFromPublicArea=True&amp;isModal=true&amp;asPopupView=true</t>
  </si>
  <si>
    <t>ANT-CPS-20254635</t>
  </si>
  <si>
    <t>ORLANIS VANESSA GOMEZ REDONDO</t>
  </si>
  <si>
    <t>https://community.secop.gov.co/Public/Tendering/OpportunityDetail/Index?noticeUID=CO1.NTC.7837256&amp;isFromPublicArea=True&amp;isModal=true&amp;asPopupView=true</t>
  </si>
  <si>
    <t>ANT-CPS-20254636</t>
  </si>
  <si>
    <t>PABLO ERIBERTO PINTO TAPIAS</t>
  </si>
  <si>
    <t>https://community.secop.gov.co/Public/Tendering/OpportunityDetail/Index?noticeUID=CO1.NTC.7837624&amp;isFromPublicArea=True&amp;isModal=true&amp;asPopupView=true</t>
  </si>
  <si>
    <t>ANT-CPS-20254637</t>
  </si>
  <si>
    <t xml:space="preserve">ADRIANA RODRIGUEZ LAGOS	</t>
  </si>
  <si>
    <t>https://community.secop.gov.co/Public/Tendering/OpportunityDetail/Index?noticeUID=CO1.NTC.7838199&amp;isFromPublicArea=True&amp;isModal=true&amp;asPopupView=true</t>
  </si>
  <si>
    <t>ANT-CPS-20254638</t>
  </si>
  <si>
    <t>EDNA JULIETH RUIZ GOMEZ</t>
  </si>
  <si>
    <t>https://community.secop.gov.co/Public/Tendering/OpportunityDetail/Index?noticeUID=CO1.NTC.7838624&amp;isFromPublicArea=True&amp;isModal=true&amp;asPopupView=true</t>
  </si>
  <si>
    <t>ANT-CPS-20254639</t>
  </si>
  <si>
    <t>OMAR ORLANDO OVALLE BLANDON</t>
  </si>
  <si>
    <t>https://community.secop.gov.co/Public/Tendering/OpportunityDetail/Index?noticeUID=CO1.NTC.7838642&amp;isFromPublicArea=True&amp;isModal=true&amp;asPopupView=true</t>
  </si>
  <si>
    <t>ANT-CPS-20254640</t>
  </si>
  <si>
    <t>EDWIN JAVIER BELTRAN CASTRO</t>
  </si>
  <si>
    <t>https://community.secop.gov.co/Public/Tendering/OpportunityDetail/Index?noticeUID=CO1.NTC.7839549&amp;isFromPublicArea=True&amp;isModal=true&amp;asPopupView=true</t>
  </si>
  <si>
    <t>ANT-CPS-20254642</t>
  </si>
  <si>
    <t>LENNYS LORENA GUEVARA GOMEZ</t>
  </si>
  <si>
    <t>https://community.secop.gov.co/Public/Tendering/OpportunityDetail/Index?noticeUID=CO1.NTC.7840085&amp;isFromPublicArea=True&amp;isModal=true&amp;asPopupView=true</t>
  </si>
  <si>
    <t>ANT-CPS-20254643</t>
  </si>
  <si>
    <t>JOYCE TRIVIÑO HERNANDEZ</t>
  </si>
  <si>
    <t>https://community.secop.gov.co/Public/Tendering/OpportunityDetail/Index?noticeUID=CO1.NTC.7839128&amp;isFromPublicArea=True&amp;isModal=true&amp;asPopupView=true</t>
  </si>
  <si>
    <t>ANT-CPS-20254644</t>
  </si>
  <si>
    <t>SINDY NATALY SANTOS MURCIA</t>
  </si>
  <si>
    <t>https://community.secop.gov.co/Public/Tendering/OpportunityDetail/Index?noticeUID=CO1.NTC.7843713&amp;isFromPublicArea=True&amp;isModal=true&amp;asPopupView=true</t>
  </si>
  <si>
    <t>ANT-CPS-20254645</t>
  </si>
  <si>
    <t>CELIA ALEJANDRA LOZANO SOTO</t>
  </si>
  <si>
    <t>https://community.secop.gov.co/Public/Tendering/OpportunityDetail/Index?noticeUID=CO1.NTC.7839703&amp;isFromPublicArea=True&amp;isModal=true&amp;asPopupView=true</t>
  </si>
  <si>
    <t>ANT-CPS-20254646</t>
  </si>
  <si>
    <t>MANUEL ERICK MOGOLLON PEDRAZA</t>
  </si>
  <si>
    <t>https://community.secop.gov.co/Public/Tendering/OpportunityDetail/Index?noticeUID=CO1.NTC.7838701&amp;isFromPublicArea=True&amp;isModal=true&amp;asPopupView=true</t>
  </si>
  <si>
    <t>ANT-CPS-20254647</t>
  </si>
  <si>
    <t>FEISAL AMOROCHO CHACON</t>
  </si>
  <si>
    <t>https://community.secop.gov.co/Public/Tendering/OpportunityDetail/Index?noticeUID=CO1.NTC.7838488&amp;isFromPublicArea=True&amp;isModal=true&amp;asPopupView=true</t>
  </si>
  <si>
    <t>ANT-CPS-20254648</t>
  </si>
  <si>
    <t xml:space="preserve">IBETH KARINA BLANCO PALLARES	</t>
  </si>
  <si>
    <t>https://community.secop.gov.co/Public/Tendering/OpportunityDetail/Index?noticeUID=CO1.NTC.7840655&amp;isFromPublicArea=True&amp;isModal=true&amp;asPopupView=true</t>
  </si>
  <si>
    <t>ANT-CPS-20254649</t>
  </si>
  <si>
    <t xml:space="preserve">SALOMON GUTIERREZ GAMBA	</t>
  </si>
  <si>
    <t>https://community.secop.gov.co/Public/Tendering/OpportunityDetail/Index?noticeUID=CO1.NTC.7839064&amp;isFromPublicArea=True&amp;isModal=true&amp;asPopupView=true</t>
  </si>
  <si>
    <t>ANT-CPS-20254650</t>
  </si>
  <si>
    <t>DUNIA CECILIA GOMEZ PINZON</t>
  </si>
  <si>
    <t>https://community.secop.gov.co/Public/Tendering/OpportunityDetail/Index?noticeUID=CO1.NTC.7838177&amp;isFromPublicArea=True&amp;isModal=true&amp;asPopupView=true</t>
  </si>
  <si>
    <t>ANT-CPS-20254651</t>
  </si>
  <si>
    <t>CESAR JOSE MERIÑO PACHECO</t>
  </si>
  <si>
    <t>https://community.secop.gov.co/Public/Tendering/OpportunityDetail/Index?noticeUID=CO1.NTC.7839721&amp;isFromPublicArea=True&amp;isModal=true&amp;asPopupView=true</t>
  </si>
  <si>
    <t>ANT-CPS-20254652</t>
  </si>
  <si>
    <t>LAURA SABOGAL TRONCOSO</t>
  </si>
  <si>
    <t>https://community.secop.gov.co/Public/Tendering/OpportunityDetail/Index?noticeUID=CO1.NTC.7841163&amp;isFromPublicArea=True&amp;isModal=true&amp;asPopupView=true</t>
  </si>
  <si>
    <t>ANT-CPS-20254653</t>
  </si>
  <si>
    <t>DIEGO ANDRES PULECIO BARAHONA</t>
  </si>
  <si>
    <t>https://community.secop.gov.co/Public/Tendering/OpportunityDetail/Index?noticeUID=CO1.NTC.7845404&amp;isFromPublicArea=True&amp;isModal=true&amp;asPopupView=true</t>
  </si>
  <si>
    <t>ANT-CPS-20254654</t>
  </si>
  <si>
    <t>ERLYN PAOLA GUAYANA BENAVIDEZ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</si>
  <si>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</si>
  <si>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https://community.secop.gov.co/Public/Tendering/OpportunityDetail/Index?noticeUID=CO1.NTC.7845030&amp;isFromPublicArea=True&amp;isModal=true&amp;asPopupView=true</t>
  </si>
  <si>
    <t>ANT-CPS-20254655</t>
  </si>
  <si>
    <t>FABIO GONZALO FERNANDEZ MARTINEZ</t>
  </si>
  <si>
    <t>https://community.secop.gov.co/Public/Tendering/OpportunityDetail/Index?noticeUID=CO1.NTC.7845033&amp;isFromPublicArea=True&amp;isModal=true&amp;asPopupView=true</t>
  </si>
  <si>
    <t>ANT-CPS-20254657</t>
  </si>
  <si>
    <t>YAMID ESNEIDER HINCAPIE CASTAÑEDA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</si>
  <si>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</si>
  <si>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https://community.secop.gov.co/Public/Tendering/OpportunityDetail/Index?noticeUID=CO1.NTC.7842725&amp;isFromPublicArea=True&amp;isModal=true&amp;asPopupView=true</t>
  </si>
  <si>
    <t>ANT-CPS-20254658</t>
  </si>
  <si>
    <t>JULIAN DAVID POLO CAMACHO</t>
  </si>
  <si>
    <t>https://community.secop.gov.co/Public/Tendering/OpportunityDetail/Index?noticeUID=CO1.NTC.7845021&amp;isFromPublicArea=True&amp;isModal=true&amp;asPopupView=true</t>
  </si>
  <si>
    <t>ANT-CPS-20254659</t>
  </si>
  <si>
    <t>LUBIN ALEXIS LIZCANO HERRERA</t>
  </si>
  <si>
    <t>https://community.secop.gov.co/Public/Tendering/OpportunityDetail/Index?noticeUID=CO1.NTC.7845025&amp;isFromPublicArea=True&amp;isModal=true&amp;asPopupView=true</t>
  </si>
  <si>
    <t>ANT-CPS-20254660</t>
  </si>
  <si>
    <t>INDIRA NEIBRITH GUZMAN MEDINA</t>
  </si>
  <si>
    <t>https://community.secop.gov.co/Public/Tendering/OpportunityDetail/Index?noticeUID=CO1.NTC.7847020&amp;isFromPublicArea=True&amp;isModal=true&amp;asPopupView=true</t>
  </si>
  <si>
    <t>ANT-CPS-20254661</t>
  </si>
  <si>
    <t>ALEJANDRA NACHE CUENE</t>
  </si>
  <si>
    <t>https://community.secop.gov.co/Public/Tendering/OpportunityDetail/Index?noticeUID=CO1.NTC.7839530&amp;isFromPublicArea=True&amp;isModal=true&amp;asPopupView=true</t>
  </si>
  <si>
    <t>ANT-CPS-20254662</t>
  </si>
  <si>
    <t>OMAR ANDRES MURILLO LESMES</t>
  </si>
  <si>
    <t>https://community.secop.gov.co/Public/Tendering/OpportunityDetail/Index?noticeUID=CO1.NTC.7839795&amp;isFromPublicArea=True&amp;isModal=true&amp;asPopupView=true</t>
  </si>
  <si>
    <t>ANT-CPS-20254663</t>
  </si>
  <si>
    <t>WILFRED ANDRES NUVAN PASTRANA</t>
  </si>
  <si>
    <t>https://community.secop.gov.co/Public/Tendering/OpportunityDetail/Index?noticeUID=CO1.NTC.7840444&amp;isFromPublicArea=True&amp;isModal=true&amp;asPopupView=true</t>
  </si>
  <si>
    <t>ANT-CPS-20254665</t>
  </si>
  <si>
    <t>CAMILA ANDREA CHAVES GIL</t>
  </si>
  <si>
    <t>https://community.secop.gov.co/Public/Tendering/OpportunityDetail/Index?noticeUID=CO1.NTC.7840919&amp;isFromPublicArea=True&amp;isModal=true&amp;asPopupView=true</t>
  </si>
  <si>
    <t>ANT-CPS-20254666</t>
  </si>
  <si>
    <t>LUIS ANTONIO PINO HUMANEZ</t>
  </si>
  <si>
    <t>https://community.secop.gov.co/Public/Tendering/OpportunityDetail/Index?noticeUID=CO1.NTC.7841247&amp;isFromPublicArea=True&amp;isModal=true&amp;asPopupView=true</t>
  </si>
  <si>
    <t>ANT-CPS-20254667</t>
  </si>
  <si>
    <t>LUISA MARIA LOPEZ RAMIREZ</t>
  </si>
  <si>
    <t>https://community.secop.gov.co/Public/Tendering/OpportunityDetail/Index?noticeUID=CO1.NTC.7841108&amp;isFromPublicArea=True&amp;isModal=true&amp;asPopupView=true</t>
  </si>
  <si>
    <t>ANT-CPS-20254669</t>
  </si>
  <si>
    <t>EIDER VEGA CASERES</t>
  </si>
  <si>
    <t>https://community.secop.gov.co/Public/Tendering/OpportunityDetail/Index?noticeUID=CO1.NTC.7841259&amp;isFromPublicArea=True&amp;isModal=true&amp;asPopupView=true</t>
  </si>
  <si>
    <t>ANT-CPS-20254670</t>
  </si>
  <si>
    <t>WILFREDY DIAZ LIZCANO</t>
  </si>
  <si>
    <t>https://community.secop.gov.co/Public/Tendering/OpportunityDetail/Index?noticeUID=CO1.NTC.7844404&amp;isFromPublicArea=True&amp;isModal=true&amp;asPopupView=true</t>
  </si>
  <si>
    <t>ANT-CPS-20254671</t>
  </si>
  <si>
    <t>JHON EDWARD SANCHEZ HERNANDEZ</t>
  </si>
  <si>
    <t>https://community.secop.gov.co/Public/Tendering/OpportunityDetail/Index?noticeUID=CO1.NTC.7843664&amp;isFromPublicArea=True&amp;isModal=true&amp;asPopupView=true</t>
  </si>
  <si>
    <t>ANT-CPS-20254672</t>
  </si>
  <si>
    <t>ANDRÉS FELIPE CASTILLO TORRES</t>
  </si>
  <si>
    <t>https://community.secop.gov.co/Public/Tendering/OpportunityDetail/Index?noticeUID=CO1.NTC.7843939&amp;isFromPublicArea=True&amp;isModal=true&amp;asPopupView=true</t>
  </si>
  <si>
    <t>ANT-CPS-20254673</t>
  </si>
  <si>
    <t>DURLEY DANELLY CUBILLOS DEVIA</t>
  </si>
  <si>
    <t>https://community.secop.gov.co/Public/Tendering/OpportunityDetail/Index?noticeUID=CO1.NTC.7847822&amp;isFromPublicArea=True&amp;isModal=true&amp;asPopupView=true</t>
  </si>
  <si>
    <t>ANT-CPS-20254674</t>
  </si>
  <si>
    <t>KARINA MARCELA CARDONA CUBIDES</t>
  </si>
  <si>
    <t>https://community.secop.gov.co/Public/Tendering/OpportunityDetail/Index?noticeUID=CO1.NTC.7845143&amp;isFromPublicArea=True&amp;isModal=true&amp;asPopupView=true</t>
  </si>
  <si>
    <t>ANT-CPS-20254675</t>
  </si>
  <si>
    <t>JUAN FELIPE CARPINTERO BELTRAN</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</si>
  <si>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</si>
  <si>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https://community.secop.gov.co/Public/Tendering/OpportunityDetail/Index?noticeUID=CO1.NTC.7845074&amp;isFromPublicArea=True&amp;isModal=true&amp;asPopupView=true</t>
  </si>
  <si>
    <t>ANT-CPS-20254676</t>
  </si>
  <si>
    <t>ANDERSON ALEXANDER CAICEDO MARTÍNEZ</t>
  </si>
  <si>
    <t>https://community.secop.gov.co/Public/Tendering/OpportunityDetail/Index?noticeUID=CO1.NTC.7845243&amp;isFromPublicArea=True&amp;isModal=true&amp;asPopupView=true</t>
  </si>
  <si>
    <t>ANT-CPS-20254677</t>
  </si>
  <si>
    <t xml:space="preserve"> FRANCISCO BERMUDEZ CORREA</t>
  </si>
  <si>
    <t>https://community.secop.gov.co/Public/Tendering/OpportunityDetail/Index?noticeUID=CO1.NTC.7850659&amp;isFromPublicArea=True&amp;isModal=true&amp;asPopupView=true</t>
  </si>
  <si>
    <t>ANT-CPS-20254678</t>
  </si>
  <si>
    <t>LAURA VALENTINA VELASQUEZ SABOGAL</t>
  </si>
  <si>
    <t>https://community.secop.gov.co/Public/Tendering/OpportunityDetail/Index?noticeUID=CO1.NTC.7847323&amp;isFromPublicArea=True&amp;isModal=true&amp;asPopupView=true</t>
  </si>
  <si>
    <t>ANT-CPS-20254679</t>
  </si>
  <si>
    <t>DIANA MILENA CASTRO MONTAÑA</t>
  </si>
  <si>
    <t>https://community.secop.gov.co/Public/Tendering/OpportunityDetail/Index?noticeUID=CO1.NTC.7846541&amp;isFromPublicArea=True&amp;isModal=true&amp;asPopupView=true</t>
  </si>
  <si>
    <t>ANT-CPS-20254680</t>
  </si>
  <si>
    <t>SONIA ESPERANZA MEJIA SOLORZANO</t>
  </si>
  <si>
    <t>https://community.secop.gov.co/Public/Tendering/OpportunityDetail/Index?noticeUID=CO1.NTC.7846242&amp;isFromPublicArea=True&amp;isModal=true&amp;asPopupView=true</t>
  </si>
  <si>
    <t>ANT-CPS-20254681</t>
  </si>
  <si>
    <t>JORGE ANDRES OSPINA WILCHES</t>
  </si>
  <si>
    <t>https://community.secop.gov.co/Public/Tendering/OpportunityDetail/Index?noticeUID=CO1.NTC.7871210&amp;isFromPublicArea=True&amp;isModal=true&amp;asPopupView=true</t>
  </si>
  <si>
    <t>ANT-CPS-20254682</t>
  </si>
  <si>
    <t>CARLOS AUGUSTO OJEDA MUÑOZ</t>
  </si>
  <si>
    <t>https://community.secop.gov.co/Public/Tendering/OpportunityDetail/Index?noticeUID=CO1.NTC.7874346&amp;isFromPublicArea=True&amp;isModal=true&amp;asPopupView=true</t>
  </si>
  <si>
    <t>ANT-CPS-20254683</t>
  </si>
  <si>
    <t>NEMECIO ANTONIO RODRIOGUEZ SUAREZ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</si>
  <si>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</si>
  <si>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https://community.secop.gov.co/Public/Tendering/OpportunityDetail/Index?noticeUID=CO1.NTC.7879373&amp;isFromPublicArea=True&amp;isModal=true&amp;asPopupView=true</t>
  </si>
  <si>
    <t>ANT-CPS-20254684</t>
  </si>
  <si>
    <t>FREDYSS ABRAHAM MENDOZA CASTRO</t>
  </si>
  <si>
    <t>https://community.secop.gov.co/Public/Tendering/OpportunityDetail/Index?noticeUID=CO1.NTC.7846287&amp;isFromPublicArea=True&amp;isModal=true&amp;asPopupView=true</t>
  </si>
  <si>
    <t>ANT-CPS-20254685</t>
  </si>
  <si>
    <t>JULIAN QUISCUE JIPIS</t>
  </si>
  <si>
    <t>https://community.secop.gov.co/Public/Tendering/OpportunityDetail/Index?noticeUID=CO1.NTC.7847012&amp;isFromPublicArea=True&amp;isModal=true&amp;asPopupView=true</t>
  </si>
  <si>
    <t>ANT-CPS-20254686</t>
  </si>
  <si>
    <t>ELIZABETH CASTILLO DIAZ</t>
  </si>
  <si>
    <t>https://community.secop.gov.co/Public/Tendering/OpportunityDetail/Index?noticeUID=CO1.NTC.7847057&amp;isFromPublicArea=True&amp;isModal=true&amp;asPopupView=true</t>
  </si>
  <si>
    <t>ANT-CPS-20254687</t>
  </si>
  <si>
    <t>JORGE ELIECER ALVIS LIZCANO</t>
  </si>
  <si>
    <t>https://community.secop.gov.co/Public/Tendering/OpportunityDetail/Index?noticeUID=CO1.NTC.7847720&amp;isFromPublicArea=True&amp;isModal=true&amp;asPopupView=true</t>
  </si>
  <si>
    <t>ANT-CPS-20254688</t>
  </si>
  <si>
    <t>DIEGO ARMANDO LOPEZ</t>
  </si>
  <si>
    <t>https://community.secop.gov.co/Public/Tendering/OpportunityDetail/Index?noticeUID=CO1.NTC.7847658&amp;isFromPublicArea=True&amp;isModal=true&amp;asPopupView=true</t>
  </si>
  <si>
    <t>ANT-CPS-20254689</t>
  </si>
  <si>
    <t>WILSON DARIO PORTELA GARCIA</t>
  </si>
  <si>
    <t>https://community.secop.gov.co/Public/Tendering/OpportunityDetail/Index?noticeUID=CO1.NTC.7847934&amp;isFromPublicArea=True&amp;isModal=true&amp;asPopupView=true</t>
  </si>
  <si>
    <t>ANT-CPS-20254690</t>
  </si>
  <si>
    <t>HUGO CARLO BELLO LUNA</t>
  </si>
  <si>
    <t>https://community.secop.gov.co/Public/Tendering/OpportunityDetail/Index?noticeUID=CO1.NTC.7851322&amp;isFromPublicArea=True&amp;isModal=true&amp;asPopupView=true</t>
  </si>
  <si>
    <t>ANT-CPS-20254691</t>
  </si>
  <si>
    <t>LAURA MILENA VELANDIA OCHOA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</si>
  <si>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</si>
  <si>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https://community.secop.gov.co/Public/Tendering/OpportunityDetail/Index?noticeUID=CO1.NTC.7847194&amp;isFromPublicArea=True&amp;isModal=true&amp;asPopupView=true</t>
  </si>
  <si>
    <t>ANT-CPS-20254692</t>
  </si>
  <si>
    <t>DIANA MARCELA CASALLAS GOMEZ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</si>
  <si>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</si>
  <si>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ANT-CPS-20254693</t>
  </si>
  <si>
    <t>FAUSTO EVER VALENCIA HERNANDEZ</t>
  </si>
  <si>
    <t>https://community.secop.gov.co/Public/Tendering/OpportunityDetail/Index?noticeUID=CO1.NTC.7847992&amp;isFromPublicArea=True&amp;isModal=true&amp;asPopupView=true</t>
  </si>
  <si>
    <t>ANT-CPS-20254694</t>
  </si>
  <si>
    <t>DIEGO ANDRES VELASCO SUAREZ</t>
  </si>
  <si>
    <t>https://community.secop.gov.co/Public/Tendering/OpportunityDetail/Index?noticeUID=CO1.NTC.7848280&amp;isFromPublicArea=True&amp;isModal=true&amp;asPopupView=true</t>
  </si>
  <si>
    <t>ANT-CPS-20254695</t>
  </si>
  <si>
    <t>LINA MARCELA COCK TORRES</t>
  </si>
  <si>
    <t>https://community.secop.gov.co/Public/Tendering/OpportunityDetail/Index?noticeUID=CO1.NTC.7848554&amp;isFromPublicArea=True&amp;isModal=true&amp;asPopupView=true</t>
  </si>
  <si>
    <t>ANT-CPS-20254696</t>
  </si>
  <si>
    <t>MIGUEL ANDRES REBOLLEDO VASQUEZ</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</si>
  <si>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</si>
  <si>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https://community.secop.gov.co/Public/Tendering/OpportunityDetail/Index?noticeUID=CO1.NTC.7849598&amp;isFromPublicArea=True&amp;isModal=true&amp;asPopupView=true</t>
  </si>
  <si>
    <t>ANT-CPS-20254697</t>
  </si>
  <si>
    <t>HELMAN JULIAN ESCOBAR MARTINEZ</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</si>
  <si>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</si>
  <si>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https://community.secop.gov.co/Public/Tendering/OpportunityDetail/Index?noticeUID=CO1.NTC.7850735&amp;isFromPublicArea=True&amp;isModal=true&amp;asPopupView=true</t>
  </si>
  <si>
    <t>ANT-CPS-20254698</t>
  </si>
  <si>
    <t>EVERT MIGUEL ZAMBRANO ALARCON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</si>
  <si>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</si>
  <si>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https://community.secop.gov.co/Public/Tendering/OpportunityDetail/Index?noticeUID=CO1.NTC.7849883&amp;isFromPublicArea=True&amp;isModal=true&amp;asPopupView=true</t>
  </si>
  <si>
    <t>ANT-CPS-20254699</t>
  </si>
  <si>
    <t>GRACIELA CAROLINA ANGARITA RODRIGUEZ</t>
  </si>
  <si>
    <t>https://community.secop.gov.co/Public/Tendering/OpportunityDetail/Index?noticeUID=CO1.NTC.7848191&amp;isFromPublicArea=True&amp;isModal=true&amp;asPopupView=true</t>
  </si>
  <si>
    <t>ANT-CPS-20254700</t>
  </si>
  <si>
    <t>DAINE YOLIBETH CAMACHO PINEDA</t>
  </si>
  <si>
    <t>https://community.secop.gov.co/Public/Tendering/OpportunityDetail/Index?noticeUID=CO1.NTC.7848514&amp;isFromPublicArea=True&amp;isModal=true&amp;asPopupView=true</t>
  </si>
  <si>
    <t>ANT-CPS-20254701</t>
  </si>
  <si>
    <t>BENJAMIN EDUARDO LEON MARTINEZ</t>
  </si>
  <si>
    <t>https://community.secop.gov.co/Public/Tendering/OpportunityDetail/Index?noticeUID=CO1.NTC.7849701&amp;isFromPublicArea=True&amp;isModal=true&amp;asPopupView=true</t>
  </si>
  <si>
    <t>ANT-CPS-20254702</t>
  </si>
  <si>
    <t>ANA SOFIA MENDOZA BETANCUR</t>
  </si>
  <si>
    <t>https://community.secop.gov.co/Public/Tendering/OpportunityDetail/Index?noticeUID=CO1.NTC.7849936&amp;isFromPublicArea=True&amp;isModal=true&amp;asPopupView=true</t>
  </si>
  <si>
    <t>ANT-CPS-20254703</t>
  </si>
  <si>
    <t>MIGUEL ERNESTO GUEVARA VANEGAS</t>
  </si>
  <si>
    <t>https://community.secop.gov.co/Public/Tendering/OpportunityDetail/Index?noticeUID=CO1.NTC.7848384&amp;isFromPublicArea=True&amp;isModal=true&amp;asPopupView=true</t>
  </si>
  <si>
    <t>ANT-CPS-20254704</t>
  </si>
  <si>
    <t>NANCY ALEJANDRA CORDERO DUARTE</t>
  </si>
  <si>
    <t>https://community.secop.gov.co/Public/Tendering/OpportunityDetail/Index?noticeUID=CO1.NTC.7848431&amp;isFromPublicArea=True&amp;isModal=true&amp;asPopupView=true</t>
  </si>
  <si>
    <t>ANT-CPS-20254705</t>
  </si>
  <si>
    <t>JORGE VICENTE PRIETO RONCANCIO</t>
  </si>
  <si>
    <t>https://community.secop.gov.co/Public/Tendering/OpportunityDetail/Index?noticeUID=CO1.NTC.7851197&amp;isFromPublicArea=True&amp;isModal=true&amp;asPopupView=true</t>
  </si>
  <si>
    <t>ANT-CPS-20254706</t>
  </si>
  <si>
    <t>EDUARD ANTONIO ORDOÑEZ NAZARENO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</si>
  <si>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</si>
  <si>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https://community.secop.gov.co/Public/Tendering/OpportunityDetail/Index?noticeUID=CO1.NTC.7850889&amp;isFromPublicArea=True&amp;isModal=true&amp;asPopupView=true</t>
  </si>
  <si>
    <t>ANT-CPS-20254707</t>
  </si>
  <si>
    <t>MARIA DEL PILAR SANCHEZ GUAUÑA</t>
  </si>
  <si>
    <t>https://community.secop.gov.co/Public/Tendering/OpportunityDetail/Index?noticeUID=CO1.NTC.7849135&amp;isFromPublicArea=True&amp;isModal=true&amp;asPopupView=true</t>
  </si>
  <si>
    <t>ANT-CPS-20254708</t>
  </si>
  <si>
    <t>LUIS DAVID CASTILLO ROJAS</t>
  </si>
  <si>
    <t>https://community.secop.gov.co/Public/Tendering/OpportunityDetail/Index?noticeUID=CO1.NTC.7849262&amp;isFromPublicArea=True&amp;isModal=true&amp;asPopupView=true</t>
  </si>
  <si>
    <t>ANT-CPS-20254709</t>
  </si>
  <si>
    <t>SERGIO PARRA QUINTERO</t>
  </si>
  <si>
    <t>https://community.secop.gov.co/Public/Tendering/OpportunityDetail/Index?noticeUID=CO1.NTC.7849331&amp;isFromPublicArea=True&amp;isModal=true&amp;asPopupView=true</t>
  </si>
  <si>
    <t>ANT-CPS-20254710</t>
  </si>
  <si>
    <t>JAIRO ANDRES SALDAÑA PRIETO</t>
  </si>
  <si>
    <t>https://community.secop.gov.co/Public/Tendering/OpportunityDetail/Index?noticeUID=CO1.NTC.7849424&amp;isFromPublicArea=True&amp;isModal=true&amp;asPopupView=true</t>
  </si>
  <si>
    <t>ANT-CPS-20254711</t>
  </si>
  <si>
    <t xml:space="preserve">ROBINSON MARTINEZ CEDIEL	</t>
  </si>
  <si>
    <t>https://community.secop.gov.co/Public/Tendering/OpportunityDetail/Index?noticeUID=CO1.NTC.7851916&amp;isFromPublicArea=True&amp;isModal=true&amp;asPopupView=true</t>
  </si>
  <si>
    <t>ANT-CPS-20254712</t>
  </si>
  <si>
    <t>DIVIA ROCIO GUALDRON FUENTES</t>
  </si>
  <si>
    <t>https://community.secop.gov.co/Public/Tendering/OpportunityDetail/Index?noticeUID=CO1.NTC.7851778&amp;isFromPublicArea=True&amp;isModal=true&amp;asPopupView=true</t>
  </si>
  <si>
    <t>ANT-CPS-20254713</t>
  </si>
  <si>
    <t>FABIAN ANDRES VERGARA CARCAMO</t>
  </si>
  <si>
    <t>https://community.secop.gov.co/Public/Tendering/OpportunityDetail/Index?noticeUID=CO1.NTC.7850323&amp;isFromPublicArea=True&amp;isModal=true&amp;asPopupView=true</t>
  </si>
  <si>
    <t>ANT-CPS-20254714</t>
  </si>
  <si>
    <t>JORGE ELIECER OSPINA CASTELLANOS</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</si>
  <si>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</si>
  <si>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https://community.secop.gov.co/Public/Tendering/OpportunityDetail/Index?noticeUID=CO1.NTC.7850162&amp;isFromPublicArea=True&amp;isModal=true&amp;asPopupView=true</t>
  </si>
  <si>
    <t>ANT-CPS-20254716</t>
  </si>
  <si>
    <t>YOLIMA VANESSA RODRIGUEZ RODRIGUEZ</t>
  </si>
  <si>
    <t>https://community.secop.gov.co/Public/Tendering/OpportunityDetail/Index?noticeUID=CO1.NTC.7852334&amp;isFromPublicArea=True&amp;isModal=true&amp;asPopupView=true</t>
  </si>
  <si>
    <t>ANT-CPS-20254717</t>
  </si>
  <si>
    <t>JOHANA ISABEL RINCON MENDOZA</t>
  </si>
  <si>
    <t>https://community.secop.gov.co/Public/Tendering/OpportunityDetail/Index?noticeUID=CO1.NTC.7851057&amp;isFromPublicArea=True&amp;isModal=true&amp;asPopupView=true</t>
  </si>
  <si>
    <t>ANT-CPS-20254718</t>
  </si>
  <si>
    <t>BELTRAN GARAVITO FREDDY GIOVANNI</t>
  </si>
  <si>
    <t>https://community.secop.gov.co/Public/Tendering/OpportunityDetail/Index?noticeUID=CO1.NTC.7851521&amp;isFromPublicArea=True&amp;isModal=true&amp;asPopupView=true</t>
  </si>
  <si>
    <t>ANT-CPS-20254719</t>
  </si>
  <si>
    <t>LUIS EDUARDO ESTRELLA MEDINA</t>
  </si>
  <si>
    <t>https://community.secop.gov.co/Public/Tendering/OpportunityDetail/Index?noticeUID=CO1.NTC.7852663&amp;isFromPublicArea=True&amp;isModal=true&amp;asPopupView=true</t>
  </si>
  <si>
    <t>ANT-CPS-20254720</t>
  </si>
  <si>
    <t>WILLIAM ARMANDO JIMENEZ ANACONA</t>
  </si>
  <si>
    <t>https://community.secop.gov.co/Public/Tendering/OpportunityDetail/Index?noticeUID=CO1.NTC.7851448&amp;isFromPublicArea=True&amp;isModal=true&amp;asPopupView=true</t>
  </si>
  <si>
    <t>ANT-CPS-20254721</t>
  </si>
  <si>
    <t>BRAYAN ANTURI OSORIO</t>
  </si>
  <si>
    <t>https://community.secop.gov.co/Public/Tendering/OpportunityDetail/Index?noticeUID=CO1.NTC.7852026&amp;isFromPublicArea=True&amp;isModal=true&amp;asPopupView=true</t>
  </si>
  <si>
    <t>ANT-CPS-20254722</t>
  </si>
  <si>
    <t>LEADY CAROLINA PEREZ RINCON</t>
  </si>
  <si>
    <t>https://community.secop.gov.co/Public/Tendering/OpportunityDetail/Index?noticeUID=CO1.NTC.7850797&amp;isFromPublicArea=True&amp;isModal=true&amp;asPopupView=true</t>
  </si>
  <si>
    <t>ANT-CPS-20254723</t>
  </si>
  <si>
    <t>MANUEL BERNAL VALDERRAMA</t>
  </si>
  <si>
    <t>https://community.secop.gov.co/Public/Tendering/OpportunityDetail/Index?noticeUID=CO1.NTC.7853375&amp;isFromPublicArea=True&amp;isModal=true&amp;asPopupView=true</t>
  </si>
  <si>
    <t>ANT-CPS-20254724</t>
  </si>
  <si>
    <t>LUIS STEVENS BLANCO GONZÁLEZ</t>
  </si>
  <si>
    <t>https://community.secop.gov.co/Public/Tendering/OpportunityDetail/Index?noticeUID=CO1.NTC.7853558&amp;isFromPublicArea=True&amp;isModal=true&amp;asPopupView=true</t>
  </si>
  <si>
    <t>ANT-CPS-20254725</t>
  </si>
  <si>
    <t>NICOLAS GIRALDO NIETO</t>
  </si>
  <si>
    <t>https://community.secop.gov.co/Public/Tendering/OpportunityDetail/Index?noticeUID=CO1.NTC.7853397&amp;isFromPublicArea=True&amp;isModal=true&amp;asPopupView=true</t>
  </si>
  <si>
    <t>ANT-CPS-20254726</t>
  </si>
  <si>
    <t>LUIS FERNANDO CRUZ RAMIREZ</t>
  </si>
  <si>
    <t>PRESTAR SERVICIOS PROFESIONALES PARA EL DESARROLLO DE LAS ACTIVIDADES DESIGNADAS DENTRO DE LA MISIONALIDAD DE LA AGENCIA NACIONAL DE TIERRAS EN LAS UNIDADES DE GESTIÓN TERRITORIAL EN EL MARCO DE LA REFORMA RURAL</t>
  </si>
  <si>
    <t>https://community.secop.gov.co/Public/Tendering/OpportunityDetail/Index?noticeUID=CO1.NTC.7853580&amp;isFromPublicArea=True&amp;isModal=true&amp;asPopupView=true</t>
  </si>
  <si>
    <t>ANT-CPS-20254727</t>
  </si>
  <si>
    <t>MAYRA ALEJANDRA ANDRADE BAHAMON</t>
  </si>
  <si>
    <t>https://community.secop.gov.co/Public/Tendering/OpportunityDetail/Index?noticeUID=CO1.NTC.7853307&amp;isFromPublicArea=True&amp;isModal=true&amp;asPopupView=true</t>
  </si>
  <si>
    <t>ANT-CPS-20254728</t>
  </si>
  <si>
    <t>CRISTIAM ANDRES PAEZ VARGAS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</si>
  <si>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</si>
  <si>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ANT-CPS-20254729</t>
  </si>
  <si>
    <t>DIEGO FERNANDO LAZARO MENDEZ</t>
  </si>
  <si>
    <t>PRESTAR SERVICIOS PROFESIONALES PARA EL DESARROLLO DE LAS ACTIVIDADES DESIGNADAS DENTRO DE LA MISIONALIDAD DE
LA AGENCIA NACIONAL DE TIERRAS EN LAS UNIDADES DE GESTIÓN TERRITORIAL EN EL MARCO DE LA REFORMA RURAL INTEGRAL.</t>
  </si>
  <si>
    <t>ANT-CPS-20254730</t>
  </si>
  <si>
    <t>FERNEY ASMED RODRIGUEZ BALAGUERA</t>
  </si>
  <si>
    <t>https://community.secop.gov.co/Public/Tendering/OpportunityDetail/Index?noticeUID=CO1.NTC.7858713&amp;isFromPublicArea=True&amp;isModal=true&amp;asPopupView=true</t>
  </si>
  <si>
    <t>ANT-CPS-20254731</t>
  </si>
  <si>
    <t>LUZ AIDA ESQUIVEL BARRIOS</t>
  </si>
  <si>
    <t>ANT-CPS-20254733</t>
  </si>
  <si>
    <t>ALVARO VENECIA CARRILLO</t>
  </si>
  <si>
    <t>ANT-CPS-20254734</t>
  </si>
  <si>
    <t>JOHANA CAROLINA CALVO VIDAL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</si>
  <si>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</si>
  <si>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ANT-CPS-20254735</t>
  </si>
  <si>
    <t>JEAN ROBERT SANCHEZ ZAPATA</t>
  </si>
  <si>
    <t>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</si>
  <si>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ANT-CPS-20254736</t>
  </si>
  <si>
    <t>YIMER BOLAÑOS MUÑOZ</t>
  </si>
  <si>
    <t>ANT-CPS-20254737</t>
  </si>
  <si>
    <t>DANIEL ANTONIO RICO GARCIA</t>
  </si>
  <si>
    <t>ANT-CPS-20254738</t>
  </si>
  <si>
    <t>ANDREA MILENA BALANTA CALDERON</t>
  </si>
  <si>
    <t>ANT-CPS-20254739</t>
  </si>
  <si>
    <t>LUISA FERNANDA RAMIREZ DE LA PEÑA</t>
  </si>
  <si>
    <t>ANT-CPS-20254740</t>
  </si>
  <si>
    <t>WEINY SARAY TORRES QUINTERO</t>
  </si>
  <si>
    <t>ANT-CPS-20254741</t>
  </si>
  <si>
    <t>JUAN FERNANDO SARQUEZ NUÑEZ</t>
  </si>
  <si>
    <t>https://community.secop.gov.co/Public/Tendering/OpportunityDetail/Index?noticeUID=CO1.NTC.7861127&amp;isFromPublicArea=True&amp;isModal=true&amp;asPopupView=true</t>
  </si>
  <si>
    <t>ANT-CPS-20254742</t>
  </si>
  <si>
    <t>YENNY ALEXANDRA QUINTERO GUTIERREZ</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</si>
  <si>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</si>
  <si>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ANT-CPS-20254743</t>
  </si>
  <si>
    <t>NATALI VILLALOBOS ROZO</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</si>
  <si>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</si>
  <si>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https://community.secop.gov.co/Public/Tendering/OpportunityDetail/Index?noticeUID=CO1.NTC.7882688&amp;isFromPublicArea=True&amp;isModal=true&amp;asPopupView=true</t>
  </si>
  <si>
    <t>ANT-CPS-20254745</t>
  </si>
  <si>
    <t>NATALIA DEL PILAR GALINDO RESTREPO</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</si>
  <si>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</si>
  <si>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ANT-CPS-20254746</t>
  </si>
  <si>
    <t>MAGDA ARCENETH PARRA PEÑA</t>
  </si>
  <si>
    <t>https://community.secop.gov.co/Public/Tendering/OpportunityDetail/Index?noticeUID=CO1.NTC.7869728&amp;isFromPublicArea=True&amp;isModal=true&amp;asPopupView=true</t>
  </si>
  <si>
    <t>ANT-CPS-20254747</t>
  </si>
  <si>
    <t>LILIANA CAROLINA JIMENEZ PÉREZ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</si>
  <si>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</si>
  <si>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https://community.secop.gov.co/Public/Tendering/OpportunityDetail/Index?noticeUID=CO1.NTC.7873734&amp;isFromPublicArea=True&amp;isModal=true&amp;asPopupView=true</t>
  </si>
  <si>
    <t>ANT-CPS-20254748</t>
  </si>
  <si>
    <t>ELMER DAVID MARINEZ VELANDIA</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</si>
  <si>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</si>
  <si>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https://community.secop.gov.co/Public/Tendering/OpportunityDetail/Index?noticeUID=CO1.NTC.7872187&amp;isFromPublicArea=True&amp;isModal=true&amp;asPopupView=true</t>
  </si>
  <si>
    <t>ANT-CPS-20254749</t>
  </si>
  <si>
    <t>HERNAN CAMILO OSPINA</t>
  </si>
  <si>
    <t>https://community.secop.gov.co/Public/Tendering/OpportunityDetail/Index?noticeUID=CO1.NTC.7874272&amp;isFromPublicArea=True&amp;isModal=true&amp;asPopupView=true</t>
  </si>
  <si>
    <t>ANT-CPS-20254750</t>
  </si>
  <si>
    <t>DARNEL MAURICIO MORA APRAEZ</t>
  </si>
  <si>
    <t>https://community.secop.gov.co/Public/Tendering/OpportunityDetail/Index?noticeUID=CO1.NTC.7862892&amp;isFromPublicArea=True&amp;isModal=true&amp;asPopupView=true</t>
  </si>
  <si>
    <t>ANT-CPS-20254751</t>
  </si>
  <si>
    <t>STHEFANNY CAROLINA HINOJOSA DAZA</t>
  </si>
  <si>
    <t>ANT-CPS-20254752</t>
  </si>
  <si>
    <t>MARIA ISMARES BOLAÑOS</t>
  </si>
  <si>
    <t>ANT-CPS-20254753</t>
  </si>
  <si>
    <t>YURANY QUEVEDO GUALTERO</t>
  </si>
  <si>
    <t>ANT-CPS-20254754</t>
  </si>
  <si>
    <t>NESTOR FERNANDO ALVARADO MARTINEZ</t>
  </si>
  <si>
    <t>ANT-CPS-20254755</t>
  </si>
  <si>
    <t>PAOLA VANESA NAVARRETE PRADA</t>
  </si>
  <si>
    <t>ANT-CPS-20254756</t>
  </si>
  <si>
    <t>EMERSON FERNANDO AVILA RODRIGUEZ</t>
  </si>
  <si>
    <t>ANT-CPS-20254757</t>
  </si>
  <si>
    <t>LORENA SOFIA ACOSTA URREGO</t>
  </si>
  <si>
    <t>ANT-CPS-20254758</t>
  </si>
  <si>
    <t>FELIX RICARDO ROSAS CASSIANI</t>
  </si>
  <si>
    <t>ANT-CPS-20254759</t>
  </si>
  <si>
    <t>MARIA ALEJANDRA ALMAZO GUTIERREZ</t>
  </si>
  <si>
    <t>ANT-CPS-20254761</t>
  </si>
  <si>
    <t>SEBASTIAN DAVID GARCIA GUZMAN</t>
  </si>
  <si>
    <t>ANT-CPS-20254762</t>
  </si>
  <si>
    <t>DIEGO SEBASTIAN LEAL ROA</t>
  </si>
  <si>
    <t>ANT-CPS-20254763</t>
  </si>
  <si>
    <t>YURY XIMENA LOPEZ SAAVEDRA</t>
  </si>
  <si>
    <t>ANT-CPS-20254764</t>
  </si>
  <si>
    <t>LUISA FERNANDA MESA GUTIERREZ</t>
  </si>
  <si>
    <t>https://community.secop.gov.co/Public/Tendering/OpportunityDetail/Index?noticeUID=CO1.NTC.7867365&amp;isFromPublicArea=True&amp;isModal=true&amp;asPopupView=true</t>
  </si>
  <si>
    <t>ANT-CPS-20254765</t>
  </si>
  <si>
    <t>JUAN CARLOS SANTOS VILLADIEGO</t>
  </si>
  <si>
    <t>ANT-CPS-20254766</t>
  </si>
  <si>
    <t>KAREN BRIGETTE AMAYA LOMBO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</si>
  <si>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</si>
  <si>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https://community.secop.gov.co/Public/Tendering/OpportunityDetail/Index?noticeUID=CO1.NTC.7866414&amp;isFromPublicArea=True&amp;isModal=true&amp;asPopupView=true</t>
  </si>
  <si>
    <t>ANT-CPS-20254767</t>
  </si>
  <si>
    <t>SHARON CATALINA CASAS BUCHAR</t>
  </si>
  <si>
    <t>ANT-CPS-20254768</t>
  </si>
  <si>
    <t>MIGUEL ANGEL RANGEL DUARTE</t>
  </si>
  <si>
    <t>ANT-CPS-20254769</t>
  </si>
  <si>
    <t>JUAN MANUEL MANOSALVA OJEDA</t>
  </si>
  <si>
    <t>ANT-CPS-20254770</t>
  </si>
  <si>
    <t>KAREN YISLAIZ GONZALEZ ROJAS</t>
  </si>
  <si>
    <t>ANT-CPS-20254771</t>
  </si>
  <si>
    <t>LEONARDO ESTEBAN CAMACHO SANABRIA</t>
  </si>
  <si>
    <t>https://community.secop.gov.co/Public/Tendering/OpportunityDetail/Index?noticeUID=CO1.NTC.7871091&amp;isFromPublicArea=True&amp;isModal=true&amp;asPopupView=true</t>
  </si>
  <si>
    <t>ANT-CPS-20254772</t>
  </si>
  <si>
    <t>LIDA JINETH GUEVARA MORENO</t>
  </si>
  <si>
    <t>PRESTAR SERVICIOS PROFESIONALES PARA EL DESARROLLO DE LAS ACTIVIDADES DESIGNADAS DENTRO DE LA MISIONALIDAD DE LA DIRECCIÓN DE ACCESO A TIERRAS DE LA AGENCIA NACIONAL DE TIERRAS EN EL MARCO DE LA REFORMA RURAL INTEGRALEN EL MARCO DE LA REFORMA RURAL INTEGRAL.</t>
  </si>
  <si>
    <t>ANT-CPS-20254773</t>
  </si>
  <si>
    <t>YULIETH TATIANA PRADA RODRIGUEZ</t>
  </si>
  <si>
    <t>ANT-CPS-20254775</t>
  </si>
  <si>
    <t>OSCAR EDUARDO MANRIQUE CORREA</t>
  </si>
  <si>
    <t>ANT-CPS-20254776</t>
  </si>
  <si>
    <t>LINA MARIA TOVAR SASTOQUE</t>
  </si>
  <si>
    <t>ANT-CPS-20254777</t>
  </si>
  <si>
    <t>MARLY YIRLEY CANO CHILITO</t>
  </si>
  <si>
    <t>ANT-CPS-20254778</t>
  </si>
  <si>
    <t>NELSON ANDRADI TORRES VIANCHA</t>
  </si>
  <si>
    <t>ANT-CPS-20254779</t>
  </si>
  <si>
    <t>WILLIAM DIAZ RIVERA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</si>
  <si>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</si>
  <si>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https://community.secop.gov.co/Public/Tendering/OpportunityDetail/Index?noticeUID=CO1.NTC.7869680&amp;isFromPublicArea=True&amp;isModal=true&amp;asPopupView=true</t>
  </si>
  <si>
    <t>ANT-CPS-20254780</t>
  </si>
  <si>
    <t>ANA YIBER GOMEZ BERMUDEZ</t>
  </si>
  <si>
    <t>PRESTAR SERVICIOS DE APOYO A LA GESTIÓN PARA EL DESARROLLO DE LAS  ACTIVIDADES DESIGNADAS DENTRO DE LA MISIONALIDAD DE LA AGENCIA NACIONAL DE TIERRAS EN LAS UNIDADES DE GESTIÓN TERRITORIAL EN EL MARCO DE LA REFORMA RURAL INTEGRAL.</t>
  </si>
  <si>
    <t>ANT-CPS-20254781</t>
  </si>
  <si>
    <t>ELIANA MILDRED OSPITITA ACERO</t>
  </si>
  <si>
    <t>https://community.secop.gov.co/Public/Tendering/OpportunityDetail/Index?noticeUID=CO1.NTC.7867488&amp;isFromPublicArea=True&amp;isModal=true&amp;asPopupView=true</t>
  </si>
  <si>
    <t>ANT-CPS-20254782</t>
  </si>
  <si>
    <t>ADRIANA MARIBEL OJEDA CERON</t>
  </si>
  <si>
    <t>https://community.secop.gov.co/Public/Tendering/OpportunityDetail/Index?noticeUID=CO1.NTC.7874573&amp;isFromPublicArea=True&amp;isModal=true&amp;asPopupView=true</t>
  </si>
  <si>
    <t>ANT-CPS-20254783</t>
  </si>
  <si>
    <t>AURA MILENA CUANDAR AREVALO</t>
  </si>
  <si>
    <t>https://community.secop.gov.co/Public/Tendering/OpportunityDetail/Index?noticeUID=CO1.NTC.7869220&amp;isFromPublicArea=True&amp;isModal=true&amp;asPopupView=true</t>
  </si>
  <si>
    <t>ANT-CPS-20254784</t>
  </si>
  <si>
    <t>GIUSEPPE GIANINNY JARA BOLIVAR</t>
  </si>
  <si>
    <t>ANT-CPS-20254785</t>
  </si>
  <si>
    <t>FABIAN GUZMAN PATIÑO</t>
  </si>
  <si>
    <t>https://community.secop.gov.co/Public/Tendering/OpportunityDetail/Index?noticeUID=CO1.NTC.7870409&amp;isFromPublicArea=True&amp;isModal=true&amp;asPopupView=true</t>
  </si>
  <si>
    <t>ANT-CPS-20254786</t>
  </si>
  <si>
    <t>ADRIAN ANTONIO DE ORO DE LA CRUZ</t>
  </si>
  <si>
    <t>https://community.secop.gov.co/Public/Tendering/OpportunityDetail/Index?noticeUID=CO1.NTC.7874515&amp;isFromPublicArea=True&amp;isModal=true&amp;asPopupView=true</t>
  </si>
  <si>
    <t>ANT-CPS-20254787</t>
  </si>
  <si>
    <t>MIGUEL ANDRES ORTIZ QUINTERO</t>
  </si>
  <si>
    <t>https://community.secop.gov.co/Public/Tendering/OpportunityDetail/Index?noticeUID=CO1.NTC.7870320&amp;isFromPublicArea=True&amp;isModal=true&amp;asPopupView=true</t>
  </si>
  <si>
    <t>ANT-CPS-20254788</t>
  </si>
  <si>
    <t>FABIO HENAO RODRIGUEZ</t>
  </si>
  <si>
    <t>https://community.secop.gov.co/Public/Tendering/OpportunityDetail/Index?noticeUID=CO1.NTC.7870995&amp;isFromPublicArea=True&amp;isModal=true&amp;asPopupView=true</t>
  </si>
  <si>
    <t>ANT-CPS-20254789</t>
  </si>
  <si>
    <t>BRENDA LUCIA GARCIA OLIVERA</t>
  </si>
  <si>
    <t>https://community.secop.gov.co/Public/Tendering/OpportunityDetail/Index?noticeUID=CO1.NTC.7870861&amp;isFromPublicArea=True&amp;isModal=true&amp;asPopupView=true</t>
  </si>
  <si>
    <t>ANT-CPS-20254790</t>
  </si>
  <si>
    <t>DEISY CAROLINA ENRÍQUEZ CEBALLOS</t>
  </si>
  <si>
    <t>https://community.secop.gov.co/Public/Tendering/OpportunityDetail/Index?noticeUID=CO1.NTC.7871018&amp;isFromPublicArea=True&amp;isModal=true&amp;asPopupView=true</t>
  </si>
  <si>
    <t>ANT-CPS-20254791</t>
  </si>
  <si>
    <t>MANUEL ARTURO ALVAREZ LINDADO</t>
  </si>
  <si>
    <t>https://community.secop.gov.co/Public/Tendering/OpportunityDetail/Index?noticeUID=CO1.NTC.7871227&amp;isFromPublicArea=True&amp;isModal=true&amp;asPopupView=true</t>
  </si>
  <si>
    <t>ANT-CPS-20254792</t>
  </si>
  <si>
    <t xml:space="preserve">SANDRA MILENA LOPEZ TAIMAL	</t>
  </si>
  <si>
    <t>https://community.secop.gov.co/Public/Tendering/OpportunityDetail/Index?noticeUID=CO1.NTC.7870748&amp;isFromPublicArea=True&amp;isModal=true&amp;asPopupView=true</t>
  </si>
  <si>
    <t>ANT-CPS-20254793</t>
  </si>
  <si>
    <t>CRISTINA VASQUEZ ROJAS</t>
  </si>
  <si>
    <t>https://community.secop.gov.co/Public/Tendering/OpportunityDetail/Index?noticeUID=CO1.NTC.7871623&amp;isFromPublicArea=True&amp;isModal=true&amp;asPopupView=true</t>
  </si>
  <si>
    <t>ANT-CPS-20254794</t>
  </si>
  <si>
    <t>JORGE ERNESTO GUTIERREZ MURILLO</t>
  </si>
  <si>
    <t>https://community.secop.gov.co/Public/Tendering/OpportunityDetail/Index?noticeUID=CO1.NTC.7870918&amp;isFromPublicArea=True&amp;isModal=true&amp;asPopupView=true</t>
  </si>
  <si>
    <t>ANT-CPS-20254795</t>
  </si>
  <si>
    <t>RAFAEL AUGUSTO MANJARREZ SIERRA</t>
  </si>
  <si>
    <t>https://community.secop.gov.co/Public/Tendering/OpportunityDetail/Index?noticeUID=CO1.NTC.7870647&amp;isFromPublicArea=True&amp;isModal=true&amp;asPopupView=true</t>
  </si>
  <si>
    <t>ANT-CPS-20254796</t>
  </si>
  <si>
    <t>YANETH SALAS ORTEGA</t>
  </si>
  <si>
    <t>https://community.secop.gov.co/Public/Tendering/OpportunityDetail/Index?noticeUID=CO1.NTC.7871150&amp;isFromPublicArea=True&amp;isModal=true&amp;asPopupView=true</t>
  </si>
  <si>
    <t>ANT-CPS-20254797</t>
  </si>
  <si>
    <t>SARA MARIA BURGOS CALDERON</t>
  </si>
  <si>
    <t>https://community.secop.gov.co/Public/Tendering/OpportunityDetail/Index?noticeUID=CO1.NTC.7870943&amp;isFromPublicArea=True&amp;isModal=true&amp;asPopupView=true</t>
  </si>
  <si>
    <t>ANT-CPS-20254798</t>
  </si>
  <si>
    <t xml:space="preserve">JESSICA REY DUQUE </t>
  </si>
  <si>
    <t>https://community.secop.gov.co/Public/Tendering/OpportunityDetail/Index?noticeUID=CO1.NTC.7871114&amp;isFromPublicArea=True&amp;isModal=true&amp;asPopupView=true</t>
  </si>
  <si>
    <t>ANT-CPS-20254799</t>
  </si>
  <si>
    <t>JENNIFER TATIANA SUAREZ SUA</t>
  </si>
  <si>
    <t>https://community.secop.gov.co/Public/Tendering/OpportunityDetail/Index?noticeUID=CO1.NTC.7871128&amp;isFromPublicArea=True&amp;isModal=true&amp;asPopupView=true</t>
  </si>
  <si>
    <t>ANT-CPS-20254800</t>
  </si>
  <si>
    <t>JHON ALEXANDER BELTRAN CRISTANCHO</t>
  </si>
  <si>
    <t>https://community.secop.gov.co/Public/Tendering/OpportunityDetail/Index?noticeUID=CO1.NTC.7878322&amp;isFromPublicArea=True&amp;isModal=true&amp;asPopupView=true</t>
  </si>
  <si>
    <t>ANT-CPS-20254801</t>
  </si>
  <si>
    <t>MAIRA ALEJANDRA DAZA SUAREZ</t>
  </si>
  <si>
    <t>https://community.secop.gov.co/Public/Tendering/OpportunityDetail/Index?noticeUID=CO1.NTC.7871304&amp;isFromPublicArea=True&amp;isModal=true&amp;asPopupView=true</t>
  </si>
  <si>
    <t>ANT-CPS-20254802</t>
  </si>
  <si>
    <t>JENNY JOHANNA RICO SANCHEZ</t>
  </si>
  <si>
    <t>PRESTAR SERVICIOS DE APOYO A LA GESTION PARA LA SUBDIRECCION DE TALENTO HUMANO DE LA AGENCIA NACIONAL DE TIERRAS</t>
  </si>
  <si>
    <t>https://community.secop.gov.co/Public/Tendering/OpportunityDetail/Index?noticeUID=CO1.NTC.7874310&amp;isFromPublicArea=True&amp;isModal=true&amp;asPopupView=true</t>
  </si>
  <si>
    <t>ANT-CPS-20254803</t>
  </si>
  <si>
    <t>WILLIAM GUILLERMO MOLANO RIVERA</t>
  </si>
  <si>
    <t>https://community.secop.gov.co/Public/Tendering/OpportunityDetail/Index?noticeUID=CO1.NTC.7881174&amp;isFromPublicArea=True&amp;isModal=true&amp;asPopupView=true</t>
  </si>
  <si>
    <t>ANT-CPS-20254804</t>
  </si>
  <si>
    <t>YAMILY LILIANA AREVALO YAMUEZ</t>
  </si>
  <si>
    <t>https://community.secop.gov.co/Public/Tendering/OpportunityDetail/Index?noticeUID=CO1.NTC.7874666&amp;isFromPublicArea=True&amp;isModal=true&amp;asPopupView=true</t>
  </si>
  <si>
    <t>ANT-CPS-20254806</t>
  </si>
  <si>
    <t>ALFONSO JUNIOR LOPEZ CASTILLO</t>
  </si>
  <si>
    <t>https://community.secop.gov.co/Public/Tendering/OpportunityDetail/Index?noticeUID=CO1.NTC.7875598&amp;isFromPublicArea=True&amp;isModal=true&amp;asPopupView=true</t>
  </si>
  <si>
    <t>ANT-CPS-20254807</t>
  </si>
  <si>
    <t>AILEM EDREY RUIZ RIVADENEIRA</t>
  </si>
  <si>
    <t>https://community.secop.gov.co/Public/Tendering/OpportunityDetail/Index?noticeUID=CO1.NTC.7876705&amp;isFromPublicArea=True&amp;isModal=true&amp;asPopupView=true</t>
  </si>
  <si>
    <t>ANT-CPS-20254808</t>
  </si>
  <si>
    <t>ALEXANDER  MUNAR BOLIVAR</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</si>
  <si>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</si>
  <si>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https://community.secop.gov.co/Public/Tendering/OpportunityDetail/Index?noticeUID=CO1.NTC.7874320&amp;isFromPublicArea=True&amp;isModal=true&amp;asPopupView=true</t>
  </si>
  <si>
    <t>ANT-CPS-20254810</t>
  </si>
  <si>
    <t>FABIO ALEXANDER BOTINA SOSA</t>
  </si>
  <si>
    <t>https://community.secop.gov.co/Public/Tendering/OpportunityDetail/Index?noticeUID=CO1.NTC.7879746&amp;isFromPublicArea=True&amp;isModal=true&amp;asPopupView=true</t>
  </si>
  <si>
    <t>ANT-CPS-20254811</t>
  </si>
  <si>
    <t>STEPHANY JULIETH CANTOR CASTAÑEDA</t>
  </si>
  <si>
    <t>https://community.secop.gov.co/Public/Tendering/OpportunityDetail/Index?noticeUID=CO1.NTC.7879463&amp;isFromPublicArea=True&amp;isModal=true&amp;asPopupView=true</t>
  </si>
  <si>
    <t>ANT-CPS-20254812</t>
  </si>
  <si>
    <t>DIANA BECLAIDE MEDINA JEREZ</t>
  </si>
  <si>
    <t xml:space="preserve">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</si>
  <si>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https://community.secop.gov.co/Public/Tendering/OpportunityDetail/Index?noticeUID=CO1.NTC.7885806&amp;isFromPublicArea=True&amp;isModal=true&amp;asPopupView=true</t>
  </si>
  <si>
    <t>ANT-CPS-20254813</t>
  </si>
  <si>
    <t>OLMARK ABSILYR MENA IBARRA</t>
  </si>
  <si>
    <t>https://community.secop.gov.co/Public/Tendering/OpportunityDetail/Index?noticeUID=CO1.NTC.7876482&amp;isFromPublicArea=True&amp;isModal=true&amp;asPopupView=true</t>
  </si>
  <si>
    <t>ANT-CPS-20254814</t>
  </si>
  <si>
    <t>SONIA MARINA FONTALVO RUDAS</t>
  </si>
  <si>
    <t>https://community.secop.gov.co/Public/Tendering/OpportunityDetail/Index?noticeUID=CO1.NTC.7883345&amp;isFromPublicArea=True&amp;isModal=true&amp;asPopupView=true</t>
  </si>
  <si>
    <t>ANT-CPS-20254815</t>
  </si>
  <si>
    <t>RODRIGO EDUARDO LOPEZ INFANTE</t>
  </si>
  <si>
    <t>PRESTAR SERVICIOS PROFESIONALES A NIVEL ADMINISTRATIVO A LA SUBDIRECCIÓN DE SEGURIDAD JURÍDICA COMO TÉCNICO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</si>
  <si>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https://community.secop.gov.co/Public/Tendering/OpportunityDetail/Index?noticeUID=CO1.NTC.7881761&amp;isFromPublicArea=True&amp;isModal=true&amp;asPopupView=true</t>
  </si>
  <si>
    <t>ANT-CPS-20254816</t>
  </si>
  <si>
    <t>LINA MARIA SILVA ECHEVERRY</t>
  </si>
  <si>
    <t>https://community.secop.gov.co/Public/Tendering/OpportunityDetail/Index?noticeUID=CO1.NTC.7881196&amp;isFromPublicArea=True&amp;isModal=true&amp;asPopupView=true</t>
  </si>
  <si>
    <t>ANT-CPS-20254817</t>
  </si>
  <si>
    <t>JOHANNA PAOLA RODRIGUEZ GUTIERREZ</t>
  </si>
  <si>
    <t>https://community.secop.gov.co/Public/Tendering/OpportunityDetail/Index?noticeUID=CO1.NTC.7880599&amp;isFromPublicArea=True&amp;isModal=true&amp;asPopupView=true</t>
  </si>
  <si>
    <t>ANT-CPS-20254818</t>
  </si>
  <si>
    <t>YILSON SAMIR ROJAS PENAGOS</t>
  </si>
  <si>
    <t>https://community.secop.gov.co/Public/Tendering/OpportunityDetail/Index?noticeUID=CO1.NTC.7876467&amp;isFromPublicArea=True&amp;isModal=true&amp;asPopupView=true</t>
  </si>
  <si>
    <t>ANT-CPS-20254819</t>
  </si>
  <si>
    <t>KAREN LIZETH CALLEJAS TOBASURA</t>
  </si>
  <si>
    <t>https://community.secop.gov.co/Public/Tendering/OpportunityDetail/Index?noticeUID=CO1.NTC.7878784&amp;isFromPublicArea=True&amp;isModal=true&amp;asPopupView=true</t>
  </si>
  <si>
    <t>ANT-CPS-20254820</t>
  </si>
  <si>
    <t>DARLY YASET MOSQUERA LONDOÑO</t>
  </si>
  <si>
    <t>https://community.secop.gov.co/Public/Tendering/OpportunityDetail/Index?noticeUID=CO1.NTC.7878982&amp;isFromPublicArea=True&amp;isModal=true&amp;asPopupView=true</t>
  </si>
  <si>
    <t>ANT-CPS-20254821</t>
  </si>
  <si>
    <t>JESUS DAVID OCHOA PIMIENTA</t>
  </si>
  <si>
    <t>https://community.secop.gov.co/Public/Tendering/OpportunityDetail/Index?noticeUID=CO1.NTC.7881452&amp;isFromPublicArea=True&amp;isModal=true&amp;asPopupView=true</t>
  </si>
  <si>
    <t>ANT-CPS-20254822</t>
  </si>
  <si>
    <t>INGRID CAROLINA GUIO GONZALEZ</t>
  </si>
  <si>
    <t>https://community.secop.gov.co/Public/Tendering/OpportunityDetail/Index?noticeUID=CO1.NTC.7876602&amp;isFromPublicArea=True&amp;isModal=true&amp;asPopupView=true</t>
  </si>
  <si>
    <t>ANT-CPS-20254823</t>
  </si>
  <si>
    <t>SANTIAGO ARIAS GALVIS</t>
  </si>
  <si>
    <t>https://community.secop.gov.co/Public/Tendering/OpportunityDetail/Index?noticeUID=CO1.NTC.7876618&amp;isFromPublicArea=True&amp;isModal=true&amp;asPopupView=true</t>
  </si>
  <si>
    <t>ANT-CPS-20254824</t>
  </si>
  <si>
    <t>LUIS NAPOLEON MURGAS OÑATE</t>
  </si>
  <si>
    <t xml:space="preserve">PRESTAR SERVICIOS PROFESIONALES PARA REALIZAR Y DESARROLLAR ACTIVIDADES DE COMPETENCIA DE LA SUBDIRECCIÓN DE ACCESO A TIERRAS POR DEMANDA Y DESCONGESTIÓN EN LAS UNIDADES DE GESTIÓN TERRITORIAL, PARA EL CUMPLIMIENTO DE LAS METAS 2025.
VALOR CONTRATO: $ 30.075.000 </t>
  </si>
  <si>
    <t>https://community.secop.gov.co/Public/Tendering/OpportunityDetail/Index?noticeUID=CO1.NTC.7877905&amp;isFromPublicArea=True&amp;isModal=true&amp;asPopupView=true</t>
  </si>
  <si>
    <t>ANT-CPS-20254825</t>
  </si>
  <si>
    <t>LUIS EDUARDO MARTINEZ TATIS</t>
  </si>
  <si>
    <t>PRESTAR SERVICIOS DE APOYO A NIVEL ADMINISTRATIVO A LA SUBDIRECCIÓN DE SEGURIDAD JURÍDICA COMO TECNICO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</si>
  <si>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https://community.secop.gov.co/Public/Tendering/OpportunityDetail/Index?noticeUID=CO1.NTC.7877421&amp;isFromPublicArea=True&amp;isModal=true&amp;asPopupView=true</t>
  </si>
  <si>
    <t>ANT-CPS-20254827</t>
  </si>
  <si>
    <t>NATALIA MEJIA MARTINEZ</t>
  </si>
  <si>
    <t>https://community.secop.gov.co/Public/Tendering/OpportunityDetail/Index?noticeUID=CO1.NTC.7878064&amp;isFromPublicArea=True&amp;isModal=true&amp;asPopupView=true</t>
  </si>
  <si>
    <t>ANT-CPS-20254828</t>
  </si>
  <si>
    <t>JUAN CAMILO JAIMES PEREZ</t>
  </si>
  <si>
    <t>https://community.secop.gov.co/Public/Tendering/OpportunityDetail/Index?noticeUID=CO1.NTC.7878706&amp;isFromPublicArea=True&amp;isModal=true&amp;asPopupView=true</t>
  </si>
  <si>
    <t>ANT-CPS-20254829</t>
  </si>
  <si>
    <t>KAREN ASTRITH LEGUIZAMÓN RODRÍGUEZ</t>
  </si>
  <si>
    <t>https://community.secop.gov.co/Public/Tendering/OpportunityDetail/Index?noticeUID=CO1.NTC.7876690&amp;isFromPublicArea=True&amp;isModal=true&amp;asPopupView=true</t>
  </si>
  <si>
    <t>ANT-CPS-20254830</t>
  </si>
  <si>
    <t>OSCAR MAURICIO REY NEISA</t>
  </si>
  <si>
    <t>https://community.secop.gov.co/Public/Tendering/OpportunityDetail/Index?noticeUID=CO1.NTC.7878438&amp;isFromPublicArea=True&amp;isModal=true&amp;asPopupView=true</t>
  </si>
  <si>
    <t>ANT-CPS-20254831</t>
  </si>
  <si>
    <t>CARLOS JOSE MATTOS PERILLA</t>
  </si>
  <si>
    <t>https://community.secop.gov.co/Public/Tendering/OpportunityDetail/Index?noticeUID=CO1.NTC.7877991&amp;isFromPublicArea=True&amp;isModal=true&amp;asPopupView=true</t>
  </si>
  <si>
    <t>ANT-CPS-20254832</t>
  </si>
  <si>
    <t>MATEO ARANGO CAMPO</t>
  </si>
  <si>
    <t>https://community.secop.gov.co/Public/Tendering/OpportunityDetail/Index?noticeUID=CO1.NTC.7879380&amp;isFromPublicArea=True&amp;isModal=true&amp;asPopupView=true</t>
  </si>
  <si>
    <t>ANT-CPS-20254833</t>
  </si>
  <si>
    <t>WILBER ANDRES ESPITIA CARDONA</t>
  </si>
  <si>
    <t>https://community.secop.gov.co/Public/Tendering/OpportunityDetail/Index?noticeUID=CO1.NTC.7879806&amp;isFromPublicArea=True&amp;isModal=true&amp;asPopupView=true</t>
  </si>
  <si>
    <t>ANT-CPS-20254834</t>
  </si>
  <si>
    <t>MICHEL ARIAS ROJAS</t>
  </si>
  <si>
    <t>https://community.secop.gov.co/Public/Tendering/OpportunityDetail/Index?noticeUID=CO1.NTC.7879791&amp;isFromPublicArea=True&amp;isModal=true&amp;asPopupView=true</t>
  </si>
  <si>
    <t>ANT-CPS-20254835</t>
  </si>
  <si>
    <t>OLFRES AUGUSTO IGUARAN RODRIGUEZ</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</si>
  <si>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</si>
  <si>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https://community.secop.gov.co/Public/Tendering/OpportunityDetail/Index?noticeUID=CO1.NTC.7879590&amp;isFromPublicArea=True&amp;isModal=true&amp;asPopupView=true</t>
  </si>
  <si>
    <t>ANT-CPS-20254836</t>
  </si>
  <si>
    <t>JHON JAIRO CHAVES RIVEROS</t>
  </si>
  <si>
    <t>https://community.secop.gov.co/Public/Tendering/OpportunityDetail/Index?noticeUID=CO1.NTC.7879226&amp;isFromPublicArea=True&amp;isModal=true&amp;asPopupView=true</t>
  </si>
  <si>
    <t>ANT-CPS-20254837</t>
  </si>
  <si>
    <t xml:space="preserve">ANDREA YESENIA MARTINEZ CELY </t>
  </si>
  <si>
    <t>PRESTACIÓN DE SERVICIOS PROFESIONALES PARA LA SUBDIRECCIÓN
ADMINISTRATIVA Y FINANCIERA DE LA AGENCIA NACIONAL DE TIERRAS</t>
  </si>
  <si>
    <t>https://community.secop.gov.co/Public/Tendering/OpportunityDetail/Index?noticeUID=CO1.NTC.7881726&amp;isFromPublicArea=True&amp;isModal=true&amp;asPopupView=true</t>
  </si>
  <si>
    <t>ANT-CPS-20254838</t>
  </si>
  <si>
    <t>MARIA FERNANDA GUERRERO MEDINA</t>
  </si>
  <si>
    <t>https://community.secop.gov.co/Public/Tendering/OpportunityDetail/Index?noticeUID=CO1.NTC.7881996&amp;isFromPublicArea=True&amp;isModal=true&amp;asPopupView=true</t>
  </si>
  <si>
    <t>ANT-CPS-20254839</t>
  </si>
  <si>
    <t>HERNAN JIMENEZ PINILLOS</t>
  </si>
  <si>
    <t>https://community.secop.gov.co/Public/Tendering/OpportunityDetail/Index?noticeUID=CO1.NTC.7881406&amp;isFromPublicArea=True&amp;isModal=true&amp;asPopupView=true</t>
  </si>
  <si>
    <t>ANT-CPS-20254840</t>
  </si>
  <si>
    <t>LUIS MARIA GIRALDO BERMEO</t>
  </si>
  <si>
    <t>https://community.secop.gov.co/Public/Tendering/OpportunityDetail/Index?noticeUID=CO1.NTC.7879627&amp;isFromPublicArea=True&amp;isModal=true&amp;asPopupView=true</t>
  </si>
  <si>
    <t>ANT-CPS-20254841</t>
  </si>
  <si>
    <t>FRANCISCO JAVIER ESPITIA LOZANO</t>
  </si>
  <si>
    <t>https://community.secop.gov.co/Public/Tendering/OpportunityDetail/Index?noticeUID=CO1.NTC.7880322&amp;isFromPublicArea=True&amp;isModal=true&amp;asPopupView=true</t>
  </si>
  <si>
    <t>ANT-CPS-20254842</t>
  </si>
  <si>
    <t>HANS NICOLAS ROMERO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</si>
  <si>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</si>
  <si>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https://community.secop.gov.co/Public/Tendering/OpportunityDetail/Index?noticeUID=CO1.NTC.7888870&amp;isFromPublicArea=True&amp;isModal=true&amp;asPopupView=true</t>
  </si>
  <si>
    <t>ANT-CPS-20254843</t>
  </si>
  <si>
    <t>YESIKA PAOLA BAQUERO BARRAGAN</t>
  </si>
  <si>
    <t>https://community.secop.gov.co/Public/Tendering/OpportunityDetail/Index?noticeUID=CO1.NTC.7880192&amp;isFromPublicArea=True&amp;isModal=true&amp;asPopupView=true</t>
  </si>
  <si>
    <t>ANT-CPS-20254844</t>
  </si>
  <si>
    <t>MARIA ANGELIZA BAQUERO SILVA</t>
  </si>
  <si>
    <t>https://community.secop.gov.co/Public/Tendering/OpportunityDetail/Index?noticeUID=CO1.NTC.7881795&amp;isFromPublicArea=True&amp;isModal=true&amp;asPopupView=true</t>
  </si>
  <si>
    <t>ANT-CPS-20254845</t>
  </si>
  <si>
    <t>RUBEN DARIO RODRIGUEZ LOPEZ</t>
  </si>
  <si>
    <t>https://community.secop.gov.co/Public/Tendering/OpportunityDetail/Index?noticeUID=CO1.NTC.7884859&amp;isFromPublicArea=True&amp;isModal=true&amp;asPopupView=true</t>
  </si>
  <si>
    <t>ANT-CPS-20254846</t>
  </si>
  <si>
    <t>DEBORA RUBIELA JIMENEZ CEBALLOS</t>
  </si>
  <si>
    <t>https://community.secop.gov.co/Public/Tendering/OpportunityDetail/Index?noticeUID=CO1.NTC.7880905&amp;isFromPublicArea=True&amp;isModal=true&amp;asPopupView=true</t>
  </si>
  <si>
    <t>ANT-CPS-20254847</t>
  </si>
  <si>
    <t>SEBASTIAN BERMUDEZ TELLEZ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</si>
  <si>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</si>
  <si>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https://community.secop.gov.co/Public/Tendering/OpportunityDetail/Index?noticeUID=CO1.NTC.7881167&amp;isFromPublicArea=True&amp;isModal=False</t>
  </si>
  <si>
    <t>ANT-CPS-20254848</t>
  </si>
  <si>
    <t>EDUAR ANDRES VARGAS ARENAS</t>
  </si>
  <si>
    <t>https://community.secop.gov.co/Public/Tendering/OpportunityDetail/Index?noticeUID=CO1.NTC.7880068&amp;isFromPublicArea=True&amp;isModal=true&amp;asPopupView=true</t>
  </si>
  <si>
    <t>ANT-CPS-20254849</t>
  </si>
  <si>
    <t xml:space="preserve">ADRIANA YAMILE NUÑEZ CARVAJAL </t>
  </si>
  <si>
    <t>https://community.secop.gov.co/Public/Tendering/OpportunityDetail/Index?noticeUID=CO1.NTC.7881555&amp;isFromPublicArea=True&amp;isModal=true&amp;asPopupView=true</t>
  </si>
  <si>
    <t>ANT-CPS-20254850</t>
  </si>
  <si>
    <t>KEVIN DUVAN RAMIREZ ROMERO</t>
  </si>
  <si>
    <t>https://community.secop.gov.co/Public/Tendering/OpportunityDetail/Index?noticeUID=CO1.NTC.7881909&amp;isFromPublicArea=True&amp;isModal=true&amp;asPopupView=true</t>
  </si>
  <si>
    <t>ANT-CPS-20254851</t>
  </si>
  <si>
    <t>NUBIA ELIZABETH ORTEGA CUASPA</t>
  </si>
  <si>
    <t>https://community.secop.gov.co/Public/Tendering/OpportunityDetail/Index?noticeUID=CO1.NTC.7882258&amp;isFromPublicArea=True&amp;isModal=true&amp;asPopupView=true</t>
  </si>
  <si>
    <t>ANT-CPS-20254852</t>
  </si>
  <si>
    <t>DANIEL ALEXANDER AVILA GARCIA</t>
  </si>
  <si>
    <t>https://community.secop.gov.co/Public/Tendering/OpportunityDetail/Index?noticeUID=CO1.NTC.7881348&amp;isFromPublicArea=True&amp;isModal=true&amp;asPopupView=true</t>
  </si>
  <si>
    <t>ANT-CPS-20254853</t>
  </si>
  <si>
    <t>LAURA ANTONIA CORNEJO CRUZ</t>
  </si>
  <si>
    <t>https://community.secop.gov.co/Public/Tendering/OpportunityDetail/Index?noticeUID=CO1.NTC.7883655&amp;isFromPublicArea=True&amp;isModal=true&amp;asPopupView=true</t>
  </si>
  <si>
    <t>ANT-CPS-20254854</t>
  </si>
  <si>
    <t>SERGIO ANDRES MALAGON GAMBOA</t>
  </si>
  <si>
    <t>https://community.secop.gov.co/Public/Tendering/OpportunityDetail/Index?noticeUID=CO1.NTC.7880754&amp;isFromPublicArea=True&amp;isModal=true&amp;asPopupView=true</t>
  </si>
  <si>
    <t>ANT-CPS-20254855</t>
  </si>
  <si>
    <t>JAIR ALEXI PACHECO ABELLO</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</si>
  <si>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</si>
  <si>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https://community.secop.gov.co/Public/Tendering/OpportunityDetail/Index?noticeUID=CO1.NTC.7882154&amp;isFromPublicArea=True&amp;isModal=true&amp;asPopupView=true</t>
  </si>
  <si>
    <t>ANT-CPS-20254856</t>
  </si>
  <si>
    <t>VICTOR ALFONSO NOVOA BERNAL</t>
  </si>
  <si>
    <t>https://community.secop.gov.co/Public/Tendering/OpportunityDetail/Index?noticeUID=CO1.NTC.7888716&amp;isFromPublicArea=True&amp;isModal=true&amp;asPopupView=true</t>
  </si>
  <si>
    <t>ANT-CPS-20254857</t>
  </si>
  <si>
    <t>DIEGO ALEJANDRO QUIROZ GUTIERREZ</t>
  </si>
  <si>
    <t>https://community.secop.gov.co/Public/Tendering/OpportunityDetail/Index?noticeUID=CO1.NTC.7882740&amp;isFromPublicArea=True&amp;isModal=true&amp;asPopupView=true</t>
  </si>
  <si>
    <t>ANT-CPS-20254858</t>
  </si>
  <si>
    <t>SANTIAGO ANTONIO MORALES RIOS</t>
  </si>
  <si>
    <t>https://community.secop.gov.co/Public/Tendering/OpportunityDetail/Index?noticeUID=CO1.NTC.7896178&amp;isFromPublicArea=True&amp;isModal=true&amp;asPopupView=true</t>
  </si>
  <si>
    <t>ANT-CPS-20254859</t>
  </si>
  <si>
    <t>ARY NIYERTH TRONCOSO GUERRERO</t>
  </si>
  <si>
    <t>https://community.secop.gov.co/Public/Tendering/OpportunityDetail/Index?noticeUID=CO1.NTC.7884729&amp;isFromPublicArea=True&amp;isModal=true&amp;asPopupView=true</t>
  </si>
  <si>
    <t>ANT-CPS-20254860</t>
  </si>
  <si>
    <t>GERMAN CAMILO ACERO HERRERA</t>
  </si>
  <si>
    <t>https://community.secop.gov.co/Public/Tendering/OpportunityDetail/Index?noticeUID=CO1.NTC.7883144&amp;isFromPublicArea=True&amp;isModal=true&amp;asPopupView=true</t>
  </si>
  <si>
    <t>ANT-CPS-20254861</t>
  </si>
  <si>
    <t>CRISTIAN DAVID HERNANDEZ CRISTANCHO</t>
  </si>
  <si>
    <t>https://community.secop.gov.co/Public/Tendering/OpportunityDetail/Index?noticeUID=CO1.NTC.7883266&amp;isFromPublicArea=True&amp;isModal=true&amp;asPopupView=true</t>
  </si>
  <si>
    <t>ANT-CPS-20254863</t>
  </si>
  <si>
    <t xml:space="preserve">LUIS MIGUEL SERRANO SANCHEZ </t>
  </si>
  <si>
    <t>https://community.secop.gov.co/Public/Tendering/OpportunityDetail/Index?noticeUID=CO1.NTC.7896652&amp;isFromPublicArea=True&amp;isModal=true&amp;asPopupView=true</t>
  </si>
  <si>
    <t>ANT-CPS-20254864</t>
  </si>
  <si>
    <t>LUIS JOSE HERNANDEZ HERNANDEZ</t>
  </si>
  <si>
    <t>https://community.secop.gov.co/Public/Tendering/OpportunityDetail/Index?noticeUID=CO1.NTC.7883284&amp;isFromPublicArea=True&amp;isModal=true&amp;asPopupView=true</t>
  </si>
  <si>
    <t>ANT-CPS-20254865</t>
  </si>
  <si>
    <t>DIEGO FERNANDO LIMAS MORENO</t>
  </si>
  <si>
    <t>https://community.secop.gov.co/Public/Tendering/OpportunityDetail/Index?noticeUID=CO1.NTC.7883704&amp;isFromPublicArea=True&amp;isModal=true&amp;asPopupView=true</t>
  </si>
  <si>
    <t>ANT-CPS-20254867</t>
  </si>
  <si>
    <t>ALVARO STEVE NEIRA ACOSTA</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</si>
  <si>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</si>
  <si>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https://community.secop.gov.co/Public/Tendering/OpportunityDetail/Index?noticeUID=CO1.NTC.7889789&amp;isFromPublicArea=True&amp;isModal=true&amp;asPopupView=true</t>
  </si>
  <si>
    <t>ANT-CPS-20254868</t>
  </si>
  <si>
    <t>KEVIN OTALORA MORON</t>
  </si>
  <si>
    <t>https://community.secop.gov.co/Public/Tendering/OpportunityDetail/Index?noticeUID=CO1.NTC.7883762&amp;isFromPublicArea=True&amp;isModal=true&amp;asPopupView=true</t>
  </si>
  <si>
    <t>ANT-CPS-20254869</t>
  </si>
  <si>
    <t>PIEDAD ENITH VINASCO MENESES</t>
  </si>
  <si>
    <t>ANT-CPS-20254870</t>
  </si>
  <si>
    <t>WILFER ARLEY ACOSTA CUELLAR</t>
  </si>
  <si>
    <t>https://community.secop.gov.co/Public/Tendering/OpportunityDetail/Index?noticeUID=CO1.NTC.7884679&amp;isFromPublicArea=True&amp;isModal=true&amp;asPopupView=true</t>
  </si>
  <si>
    <t>ANT-CPS-20254871</t>
  </si>
  <si>
    <t>JULIAN RICARDO RODRIGUEZ RATIVA</t>
  </si>
  <si>
    <t>https://community.secop.gov.co/Public/Tendering/OpportunityDetail/Index?noticeUID=CO1.NTC.7885101&amp;isFromPublicArea=True&amp;isModal=true&amp;asPopupView=true</t>
  </si>
  <si>
    <t>ANT-CPS-20254872</t>
  </si>
  <si>
    <t>LAURA CAMILA GUERRERO AMAYA</t>
  </si>
  <si>
    <t>https://community.secop.gov.co/Public/Tendering/OpportunityDetail/Index?noticeUID=CO1.NTC.7886131&amp;isFromPublicArea=True&amp;isModal=true&amp;asPopupView=true</t>
  </si>
  <si>
    <t>ANT-CPS-20254873</t>
  </si>
  <si>
    <t>CARLOS FELIPE RODRIGUEZ CANTE</t>
  </si>
  <si>
    <t>https://community.secop.gov.co/Public/Tendering/OpportunityDetail/Index?noticeUID=CO1.NTC.7890042&amp;isFromPublicArea=True&amp;isModal=true&amp;asPopupView=true</t>
  </si>
  <si>
    <t>ANT-CPS-20254874</t>
  </si>
  <si>
    <t>ANGIE CRISTINA SOTO JARAMILLO</t>
  </si>
  <si>
    <t>https://community.secop.gov.co/Public/Tendering/OpportunityDetail/Index?noticeUID=CO1.NTC.7890805&amp;isFromPublicArea=True&amp;isModal=true&amp;asPopupView=true</t>
  </si>
  <si>
    <t>ANT-CPS-20254875</t>
  </si>
  <si>
    <t>JACSON DAVID CORDOBA MOSQUERA</t>
  </si>
  <si>
    <t>https://community.secop.gov.co/Public/Tendering/OpportunityDetail/Index?noticeUID=CO1.NTC.7891753&amp;isFromPublicArea=True&amp;isModal=true&amp;asPopupView=true</t>
  </si>
  <si>
    <t>ANT-CPS-20254876</t>
  </si>
  <si>
    <t>JUAN CAMILO MENDEZ LONDOÑO</t>
  </si>
  <si>
    <t>https://community.secop.gov.co/Public/Tendering/OpportunityDetail/Index?noticeUID=CO1.NTC.7886861&amp;isFromPublicArea=True&amp;isModal=true&amp;asPopupView=true</t>
  </si>
  <si>
    <t>ANT-CPS-20254877</t>
  </si>
  <si>
    <t>LUZ NEILA CARDOZO MORALES</t>
  </si>
  <si>
    <t>https://community.secop.gov.co/Public/Tendering/OpportunityDetail/Index?noticeUID=CO1.NTC.7886133&amp;isFromPublicArea=True&amp;isModal=true&amp;asPopupView=true</t>
  </si>
  <si>
    <t>ANT-CPS-20254878</t>
  </si>
  <si>
    <t>MARILYN ANDREA BELTRAN HARNACHE</t>
  </si>
  <si>
    <t>https://community.secop.gov.co/Public/Tendering/OpportunityDetail/Index?noticeUID=CO1.NTC.7888439&amp;isFromPublicArea=True&amp;isModal=true&amp;asPopupView=true</t>
  </si>
  <si>
    <t>ANT-CPS-20254879</t>
  </si>
  <si>
    <t>FELIPE ALEJANDRO VELANDIA VALLEJO</t>
  </si>
  <si>
    <t>https://community.secop.gov.co/Public/Tendering/OpportunityDetail/Index?noticeUID=CO1.NTC.7888455&amp;isFromPublicArea=True&amp;isModal=true&amp;asPopupView=true</t>
  </si>
  <si>
    <t>ANT-CPS-20254880</t>
  </si>
  <si>
    <t>VERONICA CONSTANZA ESCOBAR BUENO</t>
  </si>
  <si>
    <t>https://community.secop.gov.co/Public/Tendering/OpportunityDetail/Index?noticeUID=CO1.NTC.7892010&amp;isFromPublicArea=True&amp;isModal=true&amp;asPopupView=true</t>
  </si>
  <si>
    <t>ANT-CPS-20254881</t>
  </si>
  <si>
    <t>SANDRA ROCIO MEDINA GOMEZ</t>
  </si>
  <si>
    <t>https://community.secop.gov.co/Public/Tendering/OpportunityDetail/Index?noticeUID=CO1.NTC.7892045&amp;isFromPublicArea=True&amp;isModal=true&amp;asPopupView=true</t>
  </si>
  <si>
    <t>ANT-CPS-20254882</t>
  </si>
  <si>
    <t>MARIA FERNANDA BERMUDEZ CORREA</t>
  </si>
  <si>
    <t>https://community.secop.gov.co/Public/Tendering/OpportunityDetail/Index?noticeUID=CO1.NTC.7889536&amp;isFromPublicArea=True&amp;isModal=true&amp;asPopupView=true</t>
  </si>
  <si>
    <t>ANT-CPS-20254883</t>
  </si>
  <si>
    <t>JUAN SEBASTIÁN BETANCOURT</t>
  </si>
  <si>
    <t>https://community.secop.gov.co/Public/Tendering/OpportunityDetail/Index?noticeUID=CO1.NTC.7889599&amp;isFromPublicArea=True&amp;isModal=true&amp;asPopupView=true</t>
  </si>
  <si>
    <t>ANT-CPS-20254884</t>
  </si>
  <si>
    <t>PROFESIONALES - CONSULTORIA - BANCO MUNDIAL</t>
  </si>
  <si>
    <t>DIEGO FERNANDO PEÑA CASTRO</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</si>
  <si>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</si>
  <si>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https://community.secop.gov.co/Public/Tendering/OpportunityDetail/Index?noticeUID=CO1.NTC.7889596&amp;isFromPublicArea=True&amp;isModal=true&amp;asPopupView=true</t>
  </si>
  <si>
    <t>ANT-CPS-20254885</t>
  </si>
  <si>
    <t>ALBERTO DE JESUS SANTOS URANGO</t>
  </si>
  <si>
    <t>https://community.secop.gov.co/Public/Tendering/OpportunityDetail/Index?noticeUID=CO1.NTC.7888905&amp;isFromPublicArea=True&amp;isModal=true&amp;asPopupView=true</t>
  </si>
  <si>
    <t>ANT-CPS-20254886</t>
  </si>
  <si>
    <t xml:space="preserve">AURA VANESSA ALVARES OCHOA </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</si>
  <si>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</si>
  <si>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https://community.secop.gov.co/Public/Tendering/OpportunityDetail/Index?noticeUID=CO1.NTC.7891067&amp;isFromPublicArea=True&amp;isModal=true&amp;asPopupView=true</t>
  </si>
  <si>
    <t>ANT-CPS-20254887</t>
  </si>
  <si>
    <t>GABRIEL FELIPE SUESCUN TORRES</t>
  </si>
  <si>
    <t xml:space="preserve">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</si>
  <si>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https://community.secop.gov.co/Public/Tendering/OpportunityDetail/Index?noticeUID=CO1.NTC.7890361&amp;isFromPublicArea=True&amp;isModal=true&amp;asPopupView=true</t>
  </si>
  <si>
    <t>ANT-CPS-20254888</t>
  </si>
  <si>
    <t>GLORIA JULIANA PEDREROS</t>
  </si>
  <si>
    <t>https://community.secop.gov.co/Public/Tendering/OpportunityDetail/Index?noticeUID=CO1.NTC.7888639&amp;isFromPublicArea=True&amp;isModal=true&amp;asPopupView=true</t>
  </si>
  <si>
    <t>ANT-CPS-20254889</t>
  </si>
  <si>
    <t xml:space="preserve">JUAN PABLO GONZALEZ CASTILLO </t>
  </si>
  <si>
    <t>https://community.secop.gov.co/Public/Tendering/OpportunityDetail/Index?noticeUID=CO1.NTC.7888586&amp;isFromPublicArea=True&amp;isModal=true&amp;asPopupView=true</t>
  </si>
  <si>
    <t>ANT-CPS-20254890</t>
  </si>
  <si>
    <t>ANDREA CAROLINA NAVARRO SERNA</t>
  </si>
  <si>
    <t>https://community.secop.gov.co/Public/Tendering/OpportunityDetail/Index?noticeUID=CO1.NTC.7888419&amp;isFromPublicArea=True&amp;isModal=true&amp;asPopupView=true</t>
  </si>
  <si>
    <t>ANT-CPS-20254891</t>
  </si>
  <si>
    <t>JOHNATAN GUERRERO CASTAÑO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</si>
  <si>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</si>
  <si>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https://community.secop.gov.co/Public/Tendering/OpportunityDetail/Index?noticeUID=CO1.NTC.7888461&amp;isFromPublicArea=True&amp;isModal=true&amp;asPopupView=true</t>
  </si>
  <si>
    <t>ANT-CPS-20254892</t>
  </si>
  <si>
    <t>ANGELICA MARIA VERBEL CARRASQUILLA</t>
  </si>
  <si>
    <t>https://community.secop.gov.co/Public/Tendering/OpportunityDetail/Index?noticeUID=CO1.NTC.7889118&amp;isFromPublicArea=True&amp;isModal=true&amp;asPopupView=true</t>
  </si>
  <si>
    <t>ANT-CPS-20254893</t>
  </si>
  <si>
    <t>DIXON NICOLAS ARIAS PUIN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</si>
  <si>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</si>
  <si>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https://community.secop.gov.co/Public/Tendering/OpportunityDetail/Index?noticeUID=CO1.NTC.7889218&amp;isFromPublicArea=True&amp;isModal=true&amp;asPopupView=true</t>
  </si>
  <si>
    <t>ANT-CPS-20254894</t>
  </si>
  <si>
    <t>VICTOR HUGO GRACIA CONTRERAS</t>
  </si>
  <si>
    <t>https://community.secop.gov.co/Public/Tendering/OpportunityDetail/Index?noticeUID=CO1.NTC.7889258&amp;isFromPublicArea=True&amp;isModal=true&amp;asPopupView=true</t>
  </si>
  <si>
    <t>ANT-CPS-20254895</t>
  </si>
  <si>
    <t>JAVIER ANDRES RADA VASQUEZ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</si>
  <si>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</si>
  <si>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https://community.secop.gov.co/Public/Tendering/OpportunityDetail/Index?noticeUID=CO1.NTC.7889437&amp;isFromPublicArea=True&amp;isModal=true&amp;asPopupView=true</t>
  </si>
  <si>
    <t>ANT-CPS-20254896</t>
  </si>
  <si>
    <t>MARÍA AUXILIADORA JIMÉNEZ GONZÁLEZ</t>
  </si>
  <si>
    <t>https://community.secop.gov.co/Public/Tendering/OpportunityDetail/Index?noticeUID=CO1.NTC.7890005&amp;isFromPublicArea=True&amp;isModal=true&amp;asPopupView=true</t>
  </si>
  <si>
    <t>ANT-CPS-20254897</t>
  </si>
  <si>
    <t xml:space="preserve">STIVEN LIBARDO VELEZ LONDOÑO </t>
  </si>
  <si>
    <t>https://community.secop.gov.co/Public/Tendering/OpportunityDetail/Index?noticeUID=CO1.NTC.7890134&amp;isFromPublicArea=True&amp;isModal=true&amp;asPopupView=true</t>
  </si>
  <si>
    <t>ANT-CPS-20254898</t>
  </si>
  <si>
    <t>ANA YAQUELINE BUITRAGO LEON</t>
  </si>
  <si>
    <t>https://community.secop.gov.co/Public/Tendering/OpportunityDetail/Index?noticeUID=CO1.NTC.7889717&amp;isFromPublicArea=True&amp;isModal=true&amp;asPopupView=true</t>
  </si>
  <si>
    <t>ANT-CPS-20254899</t>
  </si>
  <si>
    <t>JAIME ANDRES MORALES CASTRO</t>
  </si>
  <si>
    <t>https://community.secop.gov.co/Public/Tendering/OpportunityDetail/Index?noticeUID=CO1.NTC.7889409&amp;isFromPublicArea=True&amp;isModal=true&amp;asPopupView=true</t>
  </si>
  <si>
    <t>ANT-CPS-20254900</t>
  </si>
  <si>
    <t>SHIRLEY CELIS REY</t>
  </si>
  <si>
    <t>https://community.secop.gov.co/Public/Tendering/OpportunityDetail/Index?noticeUID=CO1.NTC.7889603&amp;isFromPublicArea=True&amp;isModal=true&amp;asPopupView=true</t>
  </si>
  <si>
    <t>ANT-CPS-20254901</t>
  </si>
  <si>
    <t>JAVIER ANTONIO MARTINEZ HERNANDEZ</t>
  </si>
  <si>
    <t>https://community.secop.gov.co/Public/Tendering/OpportunityDetail/Index?noticeUID=CO1.NTC.7889808&amp;isFromPublicArea=True&amp;isModal=true&amp;asPopupView=true</t>
  </si>
  <si>
    <t>ANT-CPS-20254903</t>
  </si>
  <si>
    <t>https://community.secop.gov.co/Public/Tendering/OpportunityDetail/Index?noticeUID=CO1.NTC.7926913&amp;isFromPublicArea=True&amp;isModal=true&amp;asPopupView=true</t>
  </si>
  <si>
    <t>ANT-CPS-20254904</t>
  </si>
  <si>
    <t>KAREN GINETH MARTINEZ VASQUEZ</t>
  </si>
  <si>
    <t>https://community.secop.gov.co/Public/Tendering/OpportunityDetail/Index?noticeUID=CO1.NTC.7892570&amp;isFromPublicArea=True&amp;isModal=true&amp;asPopupView=true</t>
  </si>
  <si>
    <t>ANT-CPS-20254905</t>
  </si>
  <si>
    <t>ALEJANDRO DUARTE VALENCIA</t>
  </si>
  <si>
    <t>$ 50.416.646</t>
  </si>
  <si>
    <t>https://community.secop.gov.co/Public/Tendering/OpportunityDetail/Index?noticeUID=CO1.NTC.7893228&amp;isFromPublicArea=True&amp;isModal=true&amp;asPopupView=true</t>
  </si>
  <si>
    <t>ANT-CPS-20254906</t>
  </si>
  <si>
    <t>ALBEIRO LINARES GUZMAN</t>
  </si>
  <si>
    <t>https://community.secop.gov.co/Public/Tendering/OpportunityDetail/Index?noticeUID=CO1.NTC.7892966&amp;isFromPublicArea=True&amp;isModal=true&amp;asPopupView=true</t>
  </si>
  <si>
    <t>ANT-CPS-20254907</t>
  </si>
  <si>
    <t>DIANA KATHERINE CORREA CIFUENTES</t>
  </si>
  <si>
    <t>https://community.secop.gov.co/Public/Tendering/OpportunityDetail/Index?noticeUID=CO1.NTC.7889760&amp;isFromPublicArea=True&amp;isModal=true&amp;asPopupView=true</t>
  </si>
  <si>
    <t>ANT-CPS-20254909</t>
  </si>
  <si>
    <t>JOHAN ALEXANDER REYES HERNANDEZ</t>
  </si>
  <si>
    <t>https://community.secop.gov.co/Public/Tendering/OpportunityDetail/Index?noticeUID=CO1.NTC.7889871&amp;isFromPublicArea=True&amp;isModal=true&amp;asPopupView=true</t>
  </si>
  <si>
    <t>ANT-CPS-20254910</t>
  </si>
  <si>
    <t>OMAR ERNESTO CRUZ ROQUE</t>
  </si>
  <si>
    <t xml:space="preserve">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</si>
  <si>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https://community.secop.gov.co/Public/Tendering/OpportunityDetail/Index?noticeUID=CO1.NTC.7890172&amp;isFromPublicArea=True&amp;isModal=true&amp;asPopupView=true</t>
  </si>
  <si>
    <t>ANT-CPS-20254911</t>
  </si>
  <si>
    <t>LICETH MARTINEZ BLANCO</t>
  </si>
  <si>
    <t>https://community.secop.gov.co/Public/Tendering/OpportunityDetail/Index?noticeUID=CO1.NTC.7890384&amp;isFromPublicArea=True&amp;isModal=true&amp;asPopupView=true</t>
  </si>
  <si>
    <t>ANT-CPS-20254912</t>
  </si>
  <si>
    <t>MAYRA ALEJANDRA GUTIERREZ ACOSTA</t>
  </si>
  <si>
    <t>https://community.secop.gov.co/Public/Tendering/OpportunityDetail/Index?noticeUID=CO1.NTC.7891104&amp;isFromPublicArea=True&amp;isModal=true&amp;asPopupView=true</t>
  </si>
  <si>
    <t>ANT-CPS-20254913</t>
  </si>
  <si>
    <t>JULIAN ALBERTO MANCHOLA CAPOTE</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</si>
  <si>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</si>
  <si>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https://community.secop.gov.co/Public/Tendering/OpportunityDetail/Index?noticeUID=CO1.NTC.7892066&amp;isFromPublicArea=True&amp;isModal=true&amp;asPopupView=true</t>
  </si>
  <si>
    <t>ANT-CPS-20254914</t>
  </si>
  <si>
    <t>ONIRIS DEL CARMEN OLIVEROS HURTADO</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</si>
  <si>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</si>
  <si>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https://community.secop.gov.co/Public/Tendering/OpportunityDetail/Index?noticeUID=CO1.NTC.7891356&amp;isFromPublicArea=True&amp;isModal=true&amp;asPopupView=true</t>
  </si>
  <si>
    <t>ANT-CPS-20254915</t>
  </si>
  <si>
    <t>PILAR YASMINA PIÑEROS</t>
  </si>
  <si>
    <t>https://community.secop.gov.co/Public/Tendering/OpportunityDetail/Index?noticeUID=CO1.NTC.7894513&amp;isFromPublicArea=True&amp;isModal=true&amp;asPopupView=true</t>
  </si>
  <si>
    <t>ANT-CPS-20254916</t>
  </si>
  <si>
    <t>MAYRA NAIBETH CASTILLO MONROY</t>
  </si>
  <si>
    <t xml:space="preserve"> 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</si>
  <si>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https://community.secop.gov.co/Public/Tendering/OpportunityDetail/Index?noticeUID=CO1.NTC.7893974&amp;isFromPublicArea=True&amp;isModal=true&amp;asPopupView=true</t>
  </si>
  <si>
    <t>ANT-CPS-20254917</t>
  </si>
  <si>
    <t>DEISY JOHANA QUENGUA VILLAMIL</t>
  </si>
  <si>
    <t xml:space="preserve">PRESTAR SERVICIOS PROFESIONALES PARA EL DESARROLLO DE LAS ACTIVIDADES DESIGNADAS DENTRO DE LA MISIONALIDAD DE LA AGENCIA NACIONAL DE TIERRAS EN LAS UNIDADES DE GESTIÓN TERRITORIAL EN EL MARCO DE LA REFORMA RURAL INTEGRAL
VALOR DEL CONTRATO:TREINTA Y SIETE MILLONES QUINIENTOS SETENTA Y SEIS MIL </t>
  </si>
  <si>
    <t>https://community.secop.gov.co/Public/Tendering/OpportunityDetail/Index?noticeUID=CO1.NTC.7891017&amp;isFromPublicArea=True&amp;isModal=true&amp;asPopupView=true</t>
  </si>
  <si>
    <t>ANT-CPS-20254918</t>
  </si>
  <si>
    <t>JUAN SEBASTIAN FLOREZ GUZMAN</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</si>
  <si>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</si>
  <si>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https://community.secop.gov.co/Public/Tendering/OpportunityDetail/Index?noticeUID=CO1.NTC.7901157&amp;isFromPublicArea=True&amp;isModal=true&amp;asPopupView=true</t>
  </si>
  <si>
    <t>ANT-CPS-20254919</t>
  </si>
  <si>
    <t>LUZ AMANDA SANTOS BECERRA</t>
  </si>
  <si>
    <t>PRESTAR SERVICIOS PROFESIONALES A LA SUBDIRECCIÓN DE SEGURIDAD JURÍDICA COMO COORDINADOR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</si>
  <si>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https://community.secop.gov.co/Public/Tendering/OpportunityDetail/Index?noticeUID=CO1.NTC.7895126&amp;isFromPublicArea=True&amp;isModal=true&amp;asPopupView=true</t>
  </si>
  <si>
    <t>ANT-CPS-20254920</t>
  </si>
  <si>
    <t>CARLOS ANDRÉS GARZÓN GUZMÁN</t>
  </si>
  <si>
    <t>https://community.secop.gov.co/Public/Tendering/OpportunityDetail/Index?noticeUID=CO1.NTC.7894332&amp;isFromPublicArea=True&amp;isModal=true&amp;asPopupView=true</t>
  </si>
  <si>
    <t>ANT-CPS-20254921</t>
  </si>
  <si>
    <t>DIANA CAROLINA ZORRO CADENA</t>
  </si>
  <si>
    <t>https://community.secop.gov.co/Public/Tendering/OpportunityDetail/Index?noticeUID=CO1.NTC.7892108&amp;isFromPublicArea=True&amp;isModal=true&amp;asPopupView=true</t>
  </si>
  <si>
    <t>ANT-CPS-20254922</t>
  </si>
  <si>
    <t>https://community.secop.gov.co/Public/Tendering/OpportunityDetail/Index?noticeUID=CO1.NTC.7895981&amp;isFromPublicArea=True&amp;isModal=true&amp;asPopupView=true</t>
  </si>
  <si>
    <t>ANT-CPS-20254923</t>
  </si>
  <si>
    <t>IRAIDA YANSAIRA CURBELO NIÑO</t>
  </si>
  <si>
    <t>https://community.secop.gov.co/Public/Tendering/OpportunityDetail/Index?noticeUID=CO1.NTC.7893377&amp;isFromPublicArea=True&amp;isModal=true&amp;asPopupView=true</t>
  </si>
  <si>
    <t>ANT-CPS-20254924</t>
  </si>
  <si>
    <t>ORLANDO CHACON PIRAQUIVE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</si>
  <si>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</si>
  <si>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https://community.secop.gov.co/Public/Tendering/OpportunityDetail/Index?noticeUID=CO1.NTC.7891700&amp;isFromPublicArea=True&amp;isModal=true&amp;asPopupView=true</t>
  </si>
  <si>
    <t>ANT-CPS-20254925</t>
  </si>
  <si>
    <t>https://community.secop.gov.co/Public/Tendering/OpportunityDetail/Index?noticeUID=CO1.NTC.7892433&amp;isFromPublicArea=True&amp;isModal=true&amp;asPopupView=true</t>
  </si>
  <si>
    <t>ANT-CPS-20254926</t>
  </si>
  <si>
    <t>JORGE ELIECER VALDERRAMA</t>
  </si>
  <si>
    <t>https://community.secop.gov.co/Public/Tendering/OpportunityDetail/Index?noticeUID=CO1.NTC.7893859&amp;isFromPublicArea=True&amp;isModal=true&amp;asPopupView=true</t>
  </si>
  <si>
    <t>ANT-CPS-20254927</t>
  </si>
  <si>
    <t>NUBIA LEONOR AVILA TEJEIRO</t>
  </si>
  <si>
    <t>https://community.secop.gov.co/Public/Tendering/OpportunityDetail/Index?noticeUID=CO1.NTC.7893877&amp;isFromPublicArea=True&amp;isModal=true&amp;asPopupView=true</t>
  </si>
  <si>
    <t>ANT-CPS-20254928</t>
  </si>
  <si>
    <t>DANNY DAYAN RAMIREZ SALAMANCA</t>
  </si>
  <si>
    <t>https://community.secop.gov.co/Public/Tendering/OpportunityDetail/Index?noticeUID=CO1.NTC.7893947&amp;isFromPublicArea=True&amp;isModal=true&amp;asPopupView=true</t>
  </si>
  <si>
    <t>ANT-CPS-20254929</t>
  </si>
  <si>
    <t>OSCAR ANDRES YEPEZ NAVARRO</t>
  </si>
  <si>
    <t>https://community.secop.gov.co/Public/Tendering/OpportunityDetail/Index?noticeUID=CO1.NTC.7895786&amp;isFromPublicArea=True&amp;isModal=true&amp;asPopupView=true</t>
  </si>
  <si>
    <t>ANT-CPS-20254930</t>
  </si>
  <si>
    <t>JORGE CAMILO NAVARRO RAMOS</t>
  </si>
  <si>
    <t>https://community.secop.gov.co/Public/Tendering/OpportunityDetail/Index?noticeUID=CO1.NTC.7893287&amp;isFromPublicArea=True&amp;isModal=true&amp;asPopupView=true</t>
  </si>
  <si>
    <t>ANT-CPS-20254931</t>
  </si>
  <si>
    <t>LEIDY TATIANA ESPINOSA MIRANDA</t>
  </si>
  <si>
    <t>https://community.secop.gov.co/Public/Tendering/OpportunityDetail/Index?noticeUID=CO1.NTC.7894048&amp;isFromPublicArea=True&amp;isModal=true&amp;asPopupView=true</t>
  </si>
  <si>
    <t>ANT-CPS-20254932</t>
  </si>
  <si>
    <t>OSCAR JAVIER FIGUEREDO FIGUEREDO</t>
  </si>
  <si>
    <t>https://community.secop.gov.co/Public/Tendering/OpportunityDetail/Index?noticeUID=CO1.NTC.7894341&amp;isFromPublicArea=True&amp;isModal=true&amp;asPopupView=true</t>
  </si>
  <si>
    <t>ANT-CPS-20254933</t>
  </si>
  <si>
    <t>LEIDY LILIANA MELO CAICEDO</t>
  </si>
  <si>
    <t>https://community.secop.gov.co/Public/Tendering/OpportunityDetail/Index?noticeUID=CO1.NTC.7893293&amp;isFromPublicArea=True&amp;isModal=true&amp;asPopupView=true</t>
  </si>
  <si>
    <t>ANT-CPS-20254934</t>
  </si>
  <si>
    <t>GINA LORENA APRAEZ IPPOLITO</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</si>
  <si>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</si>
  <si>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https://community.secop.gov.co/Public/Tendering/OpportunityDetail/Index?noticeUID=CO1.NTC.7897408&amp;isFromPublicArea=True&amp;isModal=true&amp;asPopupView=true</t>
  </si>
  <si>
    <t>ANT-CPS-20254935</t>
  </si>
  <si>
    <t>NELCY MABEL FLOREZ REY</t>
  </si>
  <si>
    <t>https://community.secop.gov.co/Public/Tendering/OpportunityDetail/Index?noticeUID=CO1.NTC.7896907&amp;isFromPublicArea=True&amp;isModal=true&amp;asPopupView=true</t>
  </si>
  <si>
    <t>ANT-CPS-20254936</t>
  </si>
  <si>
    <t>MIGUEL ANGEL CHAPARRO PINZON</t>
  </si>
  <si>
    <t>https://community.secop.gov.co/Public/Tendering/OpportunityDetail/Index?noticeUID=CO1.NTC.7897109&amp;isFromPublicArea=True&amp;isModal=true&amp;asPopupView=true</t>
  </si>
  <si>
    <t>ANT-CPS-20254937</t>
  </si>
  <si>
    <t>IVAN FERNANDO ARGEL MORA</t>
  </si>
  <si>
    <t>https://community.secop.gov.co/Public/Tendering/OpportunityDetail/Index?noticeUID=CO1.NTC.7893761&amp;isFromPublicArea=True&amp;isModal=true&amp;asPopupView=true</t>
  </si>
  <si>
    <t>ANT-CPS-20254938</t>
  </si>
  <si>
    <t>SANDRA YANIRA CONTRERAS</t>
  </si>
  <si>
    <t>https://community.secop.gov.co/Public/Tendering/OpportunityDetail/Index?noticeUID=CO1.NTC.7893382&amp;isFromPublicArea=True&amp;isModal=true&amp;asPopupView=true</t>
  </si>
  <si>
    <t>ANT-CPS-20254939</t>
  </si>
  <si>
    <t>DAIRA MARCELA DURAN GALINDO</t>
  </si>
  <si>
    <t>https://community.secop.gov.co/Public/Tendering/OpportunityDetail/Index?noticeUID=CO1.NTC.7893777&amp;isFromPublicArea=True&amp;isModal=true&amp;asPopupView=true</t>
  </si>
  <si>
    <t>ANT-CPS-20254940</t>
  </si>
  <si>
    <t>MANUEL FERNANDO GUACALES DIAZ</t>
  </si>
  <si>
    <t>https://community.secop.gov.co/Public/Tendering/OpportunityDetail/Index?noticeUID=CO1.NTC.7893952&amp;isFromPublicArea=True&amp;isModal=true&amp;asPopupView=true</t>
  </si>
  <si>
    <t>ANT-CPS-20254941</t>
  </si>
  <si>
    <t>GERMAN ANIBAL MARTINEZ VALDERRAMA</t>
  </si>
  <si>
    <t>https://community.secop.gov.co/Public/Tendering/OpportunityDetail/Index?noticeUID=CO1.NTC.7893993&amp;isFromPublicArea=True&amp;isModal=true&amp;asPopupView=true</t>
  </si>
  <si>
    <t>ANT-CPS-20254942</t>
  </si>
  <si>
    <t>JUAN SEBASTIAN RODRIGUEZ ALVIS</t>
  </si>
  <si>
    <t>https://community.secop.gov.co/Public/Tendering/OpportunityDetail/Index?noticeUID=CO1.NTC.7893999&amp;isFromPublicArea=True&amp;isModal=true&amp;asPopupView=true</t>
  </si>
  <si>
    <t>ANT-CPS-20254945</t>
  </si>
  <si>
    <t>LAURA ESTHER VALDES BOHOORQUEZ</t>
  </si>
  <si>
    <t>https://community.secop.gov.co/Public/Tendering/OpportunityDetail/Index?noticeUID=CO1.NTC.7896390&amp;isFromPublicArea=True&amp;isModal=true&amp;asPopupView=true</t>
  </si>
  <si>
    <t>ANT-CPS-20254946</t>
  </si>
  <si>
    <t>SARA ELENA AMAYA SERNA</t>
  </si>
  <si>
    <t>https://community.secop.gov.co/Public/Tendering/OpportunityDetail/Index?noticeUID=CO1.NTC.7903777&amp;isFromPublicArea=True&amp;isModal=true&amp;asPopupView=true</t>
  </si>
  <si>
    <t>ANT-CPS-20254947</t>
  </si>
  <si>
    <t>YEILER JOSE MATOS MEDINA</t>
  </si>
  <si>
    <t>https://community.secop.gov.co/Public/Tendering/OpportunityDetail/Index?noticeUID=CO1.NTC.7897072&amp;isFromPublicArea=True&amp;isModal=true&amp;asPopupView=true</t>
  </si>
  <si>
    <t>ANT-CPS-20254948</t>
  </si>
  <si>
    <t>ANDRES CAMILO AGUANCHA CATAÑO</t>
  </si>
  <si>
    <t>https://community.secop.gov.co/Public/Tendering/OpportunityDetail/Index?noticeUID=CO1.NTC.7897511&amp;isFromPublicArea=True&amp;isModal=true&amp;asPopupView=true</t>
  </si>
  <si>
    <t>ANT-CPS-20254949</t>
  </si>
  <si>
    <t>MARIO FERNANDO GARZON VELASQUEZ</t>
  </si>
  <si>
    <t xml:space="preserve"> PRESTAR SERVICIOS PROFESIONALES A NIVEL ADMINISTRATIVO A LA SUBDIRECCIÓN DE SEGURIDAD JURÍDICA CON EL MONITOREO Y SEGUIMIENTO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</si>
  <si>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https://community.secop.gov.co/Public/Tendering/OpportunityDetail/Index?noticeUID=CO1.NTC.7896167&amp;isFromPublicArea=True&amp;isModal=true&amp;asPopupView=true</t>
  </si>
  <si>
    <t>ANT-CPS-20254950</t>
  </si>
  <si>
    <t>MARTIN YAMID BERNAL VÁSQUEZ</t>
  </si>
  <si>
    <t xml:space="preserve"> PRESTACIÓN DE SERVICIOS DE APOYO A LA GESTIÓN A LA SUBDIRECCIÓN ADMINISTRATIVA Y FINANCIERA DE LA AGENCIA NACIONAL DE TIERRAS </t>
  </si>
  <si>
    <t>https://community.secop.gov.co/Public/Tendering/OpportunityDetail/Index?noticeUID=CO1.NTC.7901457&amp;isFromPublicArea=True&amp;isModal=true&amp;asPopupView=true</t>
  </si>
  <si>
    <t>ANT-CPS-20254951</t>
  </si>
  <si>
    <t>FERNANDO GARCIA CACERES</t>
  </si>
  <si>
    <t>https://community.secop.gov.co/Public/Tendering/OpportunityDetail/Index?noticeUID=CO1.NTC.7896517&amp;isFromPublicArea=True&amp;isModal=true&amp;asPopupView=true</t>
  </si>
  <si>
    <t>ANT-CPS-20254952</t>
  </si>
  <si>
    <t>PATRICIA MELLIZO ROSALES</t>
  </si>
  <si>
    <t>https://community.secop.gov.co/Public/Tendering/OpportunityDetail/Index?noticeUID=CO1.NTC.7896338&amp;isFromPublicArea=True&amp;isModal=true&amp;asPopupView=true</t>
  </si>
  <si>
    <t>ANT-CPS-20254953</t>
  </si>
  <si>
    <t>EIDER ANTONIO MONTENEGRO ORTEGA</t>
  </si>
  <si>
    <t xml:space="preserve">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</si>
  <si>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https://community.secop.gov.co/Public/Tendering/OpportunityDetail/Index?noticeUID=CO1.NTC.7898327&amp;isFromPublicArea=True&amp;isModal=true&amp;asPopupView=true</t>
  </si>
  <si>
    <t>ANT-CPS-20254954</t>
  </si>
  <si>
    <t xml:space="preserve"> CAROLINA ENRÍQUEZ ERASO </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</si>
  <si>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</si>
  <si>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https://community.secop.gov.co/Public/Tendering/OpportunityDetail/Index?noticeUID=CO1.NTC.7896410&amp;isFromPublicArea=True&amp;isModal=true&amp;asPopupView=true</t>
  </si>
  <si>
    <t>ANT-CPS-20254955</t>
  </si>
  <si>
    <t>JUAN SEBASTIAN HERNANDEZ ROSERO</t>
  </si>
  <si>
    <t>https://community.secop.gov.co/Public/Tendering/OpportunityDetail/Index?noticeUID=CO1.NTC.7896731&amp;isFromPublicArea=True&amp;isModal=true&amp;asPopupView=true</t>
  </si>
  <si>
    <t>ANT-CPS-20254957</t>
  </si>
  <si>
    <t>MARTIN ANTONIO PACHECO RIVERA</t>
  </si>
  <si>
    <t>https://community.secop.gov.co/Public/Tendering/OpportunityDetail/Index?noticeUID=CO1.NTC.7905835&amp;isFromPublicArea=True&amp;isModal=true&amp;asPopupView=true</t>
  </si>
  <si>
    <t>ANT-CPS-20254958</t>
  </si>
  <si>
    <t>DIEGO FERNANDO HURTADO PARDO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</si>
  <si>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</si>
  <si>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https://community.secop.gov.co/Public/Tendering/OpportunityDetail/Index?noticeUID=CO1.NTC.7913563&amp;isFromPublicArea=True&amp;isModal=true&amp;asPopupView=true</t>
  </si>
  <si>
    <t>ANT-CPS-20254959</t>
  </si>
  <si>
    <t>ZULMA JOHANA APOLINAR AMAYA</t>
  </si>
  <si>
    <t>https://community.secop.gov.co/Public/Tendering/OpportunityDetail/Index?noticeUID=CO1.NTC.7896741&amp;isFromPublicArea=True&amp;isModal=true&amp;asPopupView=true</t>
  </si>
  <si>
    <t>ANT-CPS-20254960</t>
  </si>
  <si>
    <t>DARIO FERNANDO ANDRADE DIAZ</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</si>
  <si>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</si>
  <si>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https://community.secop.gov.co/Public/Tendering/OpportunityDetail/Index?noticeUID=CO1.NTC.7896485&amp;isFromPublicArea=True&amp;isModal=true&amp;asPopupView=true</t>
  </si>
  <si>
    <t>ANT-CPS-20254961</t>
  </si>
  <si>
    <t>LUIS ARMANDO VILLAMIZAR</t>
  </si>
  <si>
    <t>https://community.secop.gov.co/Public/Tendering/OpportunityDetail/Index?noticeUID=CO1.NTC.7907404&amp;isFromPublicArea=True&amp;isModal=true&amp;asPopupView=true</t>
  </si>
  <si>
    <t>ANT-CPS-20254964</t>
  </si>
  <si>
    <t>RAFAEL ORLANDO RODRIGUEZ MARTIN</t>
  </si>
  <si>
    <t>https://community.secop.gov.co/Public/Tendering/OpportunityDetail/Index?noticeUID=CO1.NTC.7896713&amp;isFromPublicArea=True&amp;isModal=true&amp;asPopupView=true</t>
  </si>
  <si>
    <t>ANT-CPS-20254965</t>
  </si>
  <si>
    <t>DANNAY LCETH HERAZO BUELVAS</t>
  </si>
  <si>
    <t xml:space="preserve"> 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</si>
  <si>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https://community.secop.gov.co/Public/Tendering/OpportunityDetail/Index?noticeUID=CO1.NTC.7897279&amp;isFromPublicArea=True&amp;isModal=true&amp;asPopupView=true</t>
  </si>
  <si>
    <t>ANT-CPS-20254966</t>
  </si>
  <si>
    <t>MARIA ALEJANDRA FIGUEROA HOYOS</t>
  </si>
  <si>
    <t>https://community.secop.gov.co/Public/Tendering/OpportunityDetail/Index?noticeUID=CO1.NTC.7897801&amp;isFromPublicArea=True&amp;isModal=true&amp;asPopupView=true</t>
  </si>
  <si>
    <t>ANT-CPS-20254967</t>
  </si>
  <si>
    <t>MAYERLY ESTEFANIA OCAMPO GARZON</t>
  </si>
  <si>
    <t>https://community.secop.gov.co/Public/Tendering/OpportunityDetail/Index?noticeUID=CO1.NTC.7896546&amp;isFromPublicArea=True&amp;isModal=true&amp;asPopupView=true</t>
  </si>
  <si>
    <t>ANT-CPS-20254968</t>
  </si>
  <si>
    <t>CLARA LUISA FERNANDA  SAAVEDRA SOLER</t>
  </si>
  <si>
    <t xml:space="preserve"> 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</si>
  <si>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https://community.secop.gov.co/Public/Tendering/OpportunityDetail/Index?noticeUID=CO1.NTC.7907037&amp;isFromPublicArea=True&amp;isModal=true&amp;asPopupView=true</t>
  </si>
  <si>
    <t>ANT-CPS-20254970</t>
  </si>
  <si>
    <t>ANGIE TATIANA RODRIGUEZ VILLANUEVA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</si>
  <si>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</si>
  <si>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https://community.secop.gov.co/Public/Tendering/OpportunityDetail/Index?noticeUID=CO1.NTC.7901463&amp;isFromPublicArea=True&amp;isModal=true&amp;asPopupView=true</t>
  </si>
  <si>
    <t>ANT-CPS-20254971</t>
  </si>
  <si>
    <t>EDGAR MAURICIO ZABALA OVIEDO</t>
  </si>
  <si>
    <t>https://community.secop.gov.co/Public/Tendering/OpportunityDetail/Index?noticeUID=CO1.NTC.7902299&amp;isFromPublicArea=True&amp;isModal=true&amp;asPopupView=true</t>
  </si>
  <si>
    <t>ANT-CPS-20254972</t>
  </si>
  <si>
    <t>SHIRLEY YOSHIRA TORO MIRAVAL</t>
  </si>
  <si>
    <t xml:space="preserve"> 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</si>
  <si>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https://community.secop.gov.co/Public/Tendering/OpportunityDetail/Index?noticeUID=CO1.NTC.7897833&amp;isFromPublicArea=True&amp;isModal=true&amp;asPopupView=true</t>
  </si>
  <si>
    <t>ANT-CPS-20254973</t>
  </si>
  <si>
    <t>MANUELA ALEJANDRA RAMOS RODRIGUEZ</t>
  </si>
  <si>
    <t>https://community.secop.gov.co/Public/Tendering/OpportunityDetail/Index?noticeUID=CO1.NTC.7902370&amp;isFromPublicArea=True&amp;isModal=true&amp;asPopupView=true</t>
  </si>
  <si>
    <t>ANT-CPS-20254974</t>
  </si>
  <si>
    <t>DANILO MEDINA VALDES</t>
  </si>
  <si>
    <t>https://community.secop.gov.co/Public/Tendering/OpportunityDetail/Index?noticeUID=CO1.NTC.7897644&amp;isFromPublicArea=True&amp;isModal=true&amp;asPopupView=true</t>
  </si>
  <si>
    <t>ANT-CPS-20254975</t>
  </si>
  <si>
    <t>CESAR AUGUSTO HOYOS</t>
  </si>
  <si>
    <t>https://community.secop.gov.co/Public/Tendering/OpportunityDetail/Index?noticeUID=CO1.NTC.7903900&amp;isFromPublicArea=True&amp;isModal=true&amp;asPopupView=true</t>
  </si>
  <si>
    <t>ANT-CPS-20254976</t>
  </si>
  <si>
    <t>DIDIER SALAZAR QUINTERO</t>
  </si>
  <si>
    <t>https://community.secop.gov.co/Public/Tendering/OpportunityDetail/Index?noticeUID=CO1.NTC.7897856&amp;isFromPublicArea=True&amp;isModal=true&amp;asPopupView=true</t>
  </si>
  <si>
    <t>ANT-CPS-20254977</t>
  </si>
  <si>
    <t>JUAN ESTEBAN PEÑA VAQUIRO</t>
  </si>
  <si>
    <t>https://community.secop.gov.co/Public/Tendering/OpportunityDetail/Index?noticeUID=CO1.NTC.7898333&amp;isFromPublicArea=True&amp;isModal=true&amp;asPopupView=true</t>
  </si>
  <si>
    <t>ANT-CPS-20254978</t>
  </si>
  <si>
    <t>ERNESTO ANTONIO BARRERO JALLER</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</si>
  <si>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</si>
  <si>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https://community.secop.gov.co/Public/Tendering/OpportunityDetail/Index?noticeUID=CO1.NTC.7906811&amp;isFromPublicArea=True&amp;isModal=true&amp;asPopupView=true</t>
  </si>
  <si>
    <t>ANT-CPS-20254979</t>
  </si>
  <si>
    <t>MARIA CAMILA URAZAN LOPEZ</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</si>
  <si>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</si>
  <si>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https://community.secop.gov.co/Public/Tendering/OpportunityDetail/Index?noticeUID=CO1.NTC.7898454&amp;isFromPublicArea=True&amp;isModal=true&amp;asPopupView=true</t>
  </si>
  <si>
    <t>ANT-CPS-20254980</t>
  </si>
  <si>
    <t>JHONNY ARLEY RODRÍGUEZ MOYANO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</si>
  <si>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</si>
  <si>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https://community.secop.gov.co/Public/Tendering/OpportunityDetail/Index?noticeUID=CO1.NTC.7902553&amp;isFromPublicArea=True&amp;isModal=true&amp;asPopupView=true</t>
  </si>
  <si>
    <t>ANT-CPS-20254981</t>
  </si>
  <si>
    <t>GONZALO EDUARDO HERNÁNDEZ PARDO</t>
  </si>
  <si>
    <t>https://community.secop.gov.co/Public/Tendering/OpportunityDetail/Index?noticeUID=CO1.NTC.7897945&amp;isFromPublicArea=True&amp;isModal=true&amp;asPopupView=true</t>
  </si>
  <si>
    <t>ANT-CPS-20254982</t>
  </si>
  <si>
    <t>CARLOS ORLANDO SILVA RESTREPO</t>
  </si>
  <si>
    <t>https://community.secop.gov.co/Public/Tendering/OpportunityDetail/Index?noticeUID=CO1.NTC.7897689&amp;isFromPublicArea=True&amp;isModal=true&amp;asPopupView=true</t>
  </si>
  <si>
    <t>ANT-CPS-20254983</t>
  </si>
  <si>
    <t>JENNIFER MARCELA DIAZGRANADOS BOJATO</t>
  </si>
  <si>
    <t>https://community.secop.gov.co/Public/Tendering/OpportunityDetail/Index?noticeUID=CO1.NTC.7897648&amp;isFromPublicArea=True&amp;isModal=true&amp;asPopupView=true</t>
  </si>
  <si>
    <t>ANT-CPS-20254984</t>
  </si>
  <si>
    <t xml:space="preserve">JOHN JAIRO ROBLEDO PALACIO  </t>
  </si>
  <si>
    <t>https://community.secop.gov.co/Public/Tendering/OpportunityDetail/Index?noticeUID=CO1.NTC.7897852&amp;isFromPublicArea=True&amp;isModal=true&amp;asPopupView=true</t>
  </si>
  <si>
    <t>ANT-CPS-20254985</t>
  </si>
  <si>
    <t>JUAN PABLO SALDARRIAGA CORTE</t>
  </si>
  <si>
    <t>https://community.secop.gov.co/Public/Tendering/OpportunityDetail/Index?noticeUID=CO1.NTC.7910021&amp;isFromPublicArea=True&amp;isModal=true&amp;asPopupView=true</t>
  </si>
  <si>
    <t>ANT-CPS-20254986</t>
  </si>
  <si>
    <t>NAHIR MANCIPE MORENO</t>
  </si>
  <si>
    <t>https://community.secop.gov.co/Public/Tendering/OpportunityDetail/Index?noticeUID=CO1.NTC.7910696&amp;isFromPublicArea=True&amp;isModal=true&amp;asPopupView=true</t>
  </si>
  <si>
    <t>ANT-CPS-20254987</t>
  </si>
  <si>
    <t>BLANCA TERESA ALVARADO LANCHEROS</t>
  </si>
  <si>
    <t>https://community.secop.gov.co/Public/Tendering/OpportunityDetail/Index?noticeUID=CO1.NTC.7904797&amp;isFromPublicArea=True&amp;isModal=true&amp;asPopupView=true</t>
  </si>
  <si>
    <t>ANT-CPS-20254988</t>
  </si>
  <si>
    <t>CONSUELO SANCHEZ BURGOS</t>
  </si>
  <si>
    <t>https://community.secop.gov.co/Public/Tendering/OpportunityDetail/Index?noticeUID=CO1.NTC.7898139&amp;isFromPublicArea=True&amp;isModal=true&amp;asPopupView=true</t>
  </si>
  <si>
    <t>ANT-CPS-20254989</t>
  </si>
  <si>
    <t>ALVARO AUGUSTO MARTINEZ FELIX</t>
  </si>
  <si>
    <t xml:space="preserve"> PRESTACIÓN DE SERVICIOS PROFESIONALES PARA LA SUBDIRECCIÓN ADMINISTRATIVA Y FINANCIERA DE LA AGENCIA NACIONAL DE TIERRAS</t>
  </si>
  <si>
    <t>https://community.secop.gov.co/Public/Tendering/OpportunityDetail/Index?noticeUID=CO1.NTC.7899197&amp;isFromPublicArea=True&amp;isModal=true&amp;asPopupView=true</t>
  </si>
  <si>
    <t>ANT-CPS-20254990</t>
  </si>
  <si>
    <t>GUSTAVO ADOLFO FRANCO VALBUENA</t>
  </si>
  <si>
    <t>https://community.secop.gov.co/Public/Tendering/OpportunityDetail/Index?noticeUID=CO1.NTC.7898851&amp;isFromPublicArea=True&amp;isModal=true&amp;asPopupView=true</t>
  </si>
  <si>
    <t>ANT-CPS-20254991</t>
  </si>
  <si>
    <t>PAULA ANDREA VALERO HERNANDEZ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</si>
  <si>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</si>
  <si>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https://community.secop.gov.co/Public/Tendering/OpportunityDetail/Index?noticeUID=CO1.NTC.7903769&amp;isFromPublicArea=True&amp;isModal=true&amp;asPopupView=true</t>
  </si>
  <si>
    <t>ANT-CPS-20254992</t>
  </si>
  <si>
    <t>ENNY DAMIANA RUIZ MENA</t>
  </si>
  <si>
    <t>SIN INICIO</t>
  </si>
  <si>
    <t>https://community.secop.gov.co/Public/Tendering/OpportunityDetail/Index?noticeUID=CO1.NTC.7900175&amp;isFromPublicArea=True&amp;isModal=true&amp;asPopupView=true</t>
  </si>
  <si>
    <t>ANT-CPS-20254993</t>
  </si>
  <si>
    <t>ENEMESIO HINESTROZA MORENO</t>
  </si>
  <si>
    <t>https://community.secop.gov.co/Public/Tendering/OpportunityDetail/Index?noticeUID=CO1.NTC.7900333&amp;isFromPublicArea=True&amp;isModal=true&amp;asPopupView=true</t>
  </si>
  <si>
    <t>ANT-CPS-20254995</t>
  </si>
  <si>
    <t>ZULY JOHANA CRISTANCHO BAUTISTA</t>
  </si>
  <si>
    <t>https://community.secop.gov.co/Public/Tendering/OpportunityDetail/Index?noticeUID=CO1.NTC.7899715&amp;isFromPublicArea=True&amp;isModal=true&amp;asPopupView=true</t>
  </si>
  <si>
    <t>ANT-CPS-20254996</t>
  </si>
  <si>
    <t>LEIDY MONCALEANO</t>
  </si>
  <si>
    <t xml:space="preserve"> 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</si>
  <si>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https://community.secop.gov.co/Public/Tendering/OpportunityDetail/Index?noticeUID=CO1.NTC.7899758&amp;isFromPublicArea=True&amp;isModal=true&amp;asPopupView=true</t>
  </si>
  <si>
    <t>ANT-CPS-20254997</t>
  </si>
  <si>
    <t>VICTOR REINA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</si>
  <si>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</si>
  <si>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https://community.secop.gov.co/Public/Tendering/OpportunityDetail/Index?noticeUID=CO1.NTC.7902317&amp;isFromPublicArea=True&amp;isModal=true&amp;asPopupView=true</t>
  </si>
  <si>
    <t>ANT-CPS-20254998</t>
  </si>
  <si>
    <t xml:space="preserve">JORGE BAIRON ESCOBAR GUISA </t>
  </si>
  <si>
    <t>https://community.secop.gov.co/Public/Tendering/OpportunityDetail/Index?noticeUID=CO1.NTC.7904013&amp;isFromPublicArea=True&amp;isModal=true&amp;asPopupView=true</t>
  </si>
  <si>
    <t>ANT-CPS-20254999</t>
  </si>
  <si>
    <t>DIANA CELMIRA HERRERA PEREZ</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</si>
  <si>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</si>
  <si>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https://community.secop.gov.co/Public/Tendering/OpportunityDetail/Index?noticeUID=CO1.NTC.7903980&amp;isFromPublicArea=True&amp;isModal=true&amp;asPopupView=true</t>
  </si>
  <si>
    <t>ANT-CPS-20255000</t>
  </si>
  <si>
    <t>LUIS FELIPE GOMEZ LINARES</t>
  </si>
  <si>
    <t>https://community.secop.gov.co/Public/Tendering/OpportunityDetail/Index?noticeUID=CO1.NTC.7901451&amp;isFromPublicArea=True&amp;isModal=true&amp;asPopupView=true</t>
  </si>
  <si>
    <t>ANT-CPS-20255001</t>
  </si>
  <si>
    <t>LEANDRO SENA ALEAN</t>
  </si>
  <si>
    <t>https://community.secop.gov.co/Public/Tendering/OpportunityDetail/Index?noticeUID=CO1.NTC.7902399&amp;isFromPublicArea=True&amp;isModal=true&amp;asPopupView=true</t>
  </si>
  <si>
    <t>ANT-CPS-20255002</t>
  </si>
  <si>
    <t>EDISON ORLANDO OROZCO SALGADO</t>
  </si>
  <si>
    <t>https://community.secop.gov.co/Public/Tendering/OpportunityDetail/Index?noticeUID=CO1.NTC.7902813&amp;isFromPublicArea=True&amp;isModal=true&amp;asPopupView=true</t>
  </si>
  <si>
    <t>ANT-CPS-20255003</t>
  </si>
  <si>
    <t>MARCO TULIO GUERRERO CHAMORRO</t>
  </si>
  <si>
    <t>https://community.secop.gov.co/Public/Tendering/OpportunityDetail/Index?noticeUID=CO1.NTC.7902737&amp;isFromPublicArea=True&amp;isModal=true&amp;asPopupView=true</t>
  </si>
  <si>
    <t>ANT-CPS-20255004</t>
  </si>
  <si>
    <t>JULIAN ANDRES BALLESTEROS LOPEZ</t>
  </si>
  <si>
    <t>https://community.secop.gov.co/Public/Tendering/OpportunityDetail/Index?noticeUID=CO1.NTC.7900774&amp;isFromPublicArea=True&amp;isModal=true&amp;asPopupView=true</t>
  </si>
  <si>
    <t>ANT-CPS-20255005</t>
  </si>
  <si>
    <t>NUBIA MILENA GUERRON SEGURA</t>
  </si>
  <si>
    <t>https://community.secop.gov.co/Public/Tendering/OpportunityDetail/Index?noticeUID=CO1.NTC.7901453&amp;isFromPublicArea=True&amp;isModal=true&amp;asPopupView=true</t>
  </si>
  <si>
    <t>ANT-CPS-20255006</t>
  </si>
  <si>
    <t xml:space="preserve"> CRISTIAN ALFREDO FIGUEROA SALAMANCA</t>
  </si>
  <si>
    <t>https://community.secop.gov.co/Public/Tendering/OpportunityDetail/Index?noticeUID=CO1.NTC.7900930&amp;isFromPublicArea=True&amp;isModal=true&amp;asPopupView=true</t>
  </si>
  <si>
    <t>ANT-CPS-20255007</t>
  </si>
  <si>
    <t>EDUARD DAVID MURCIA BALAGUERA</t>
  </si>
  <si>
    <t>https://community.secop.gov.co/Public/Tendering/OpportunityDetail/Index?noticeUID=CO1.NTC.7902774&amp;isFromPublicArea=True&amp;isModal=true&amp;asPopupView=true</t>
  </si>
  <si>
    <t>ANT-CPS-20255008</t>
  </si>
  <si>
    <t xml:space="preserve">PAULA ANDREA BEDOYA SUAREZ </t>
  </si>
  <si>
    <t>https://community.secop.gov.co/Public/Tendering/OpportunityDetail/Index?noticeUID=CO1.NTC.7901294&amp;isFromPublicArea=True&amp;isModal=true&amp;asPopupView=true</t>
  </si>
  <si>
    <t>ANT-CPS-20255009</t>
  </si>
  <si>
    <t>LUIS ALBEIRO PULGARIN RENDON</t>
  </si>
  <si>
    <t>https://community.secop.gov.co/Public/Tendering/OpportunityDetail/Index?noticeUID=CO1.NTC.7902525&amp;isFromPublicArea=True&amp;isModal=true&amp;asPopupView=true</t>
  </si>
  <si>
    <t>ANT-CPS-20255010</t>
  </si>
  <si>
    <t>ABDON GERMAN RUIZ DAZA</t>
  </si>
  <si>
    <t xml:space="preserve"> 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</si>
  <si>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https://community.secop.gov.co/Public/Tendering/OpportunityDetail/Index?noticeUID=CO1.NTC.7904055&amp;isFromPublicArea=True&amp;isModal=true&amp;asPopupView=true</t>
  </si>
  <si>
    <t>ANT-CPS-20255011</t>
  </si>
  <si>
    <t>GUILLERMO ANOTNIO GAONA RAMIREZ</t>
  </si>
  <si>
    <t>https://community.secop.gov.co/Public/Tendering/OpportunityDetail/Index?noticeUID=CO1.NTC.7902668&amp;isFromPublicArea=True&amp;isModal=true&amp;asPopupView=true</t>
  </si>
  <si>
    <t>ANT-CPS-20255012</t>
  </si>
  <si>
    <t>CARLOS ANDRES NAVIA CUETIA</t>
  </si>
  <si>
    <t>https://community.secop.gov.co/Public/Tendering/OpportunityDetail/Index?noticeUID=CO1.NTC.7901947&amp;isFromPublicArea=True&amp;isModal=true&amp;asPopupView=true</t>
  </si>
  <si>
    <t>ANT-CPS-20255013</t>
  </si>
  <si>
    <t>MARY ALEXANDRA RUIZ OVIEDO</t>
  </si>
  <si>
    <t>https://community.secop.gov.co/Public/Tendering/OpportunityDetail/Index?noticeUID=CO1.NTC.7903174&amp;isFromPublicArea=True&amp;isModal=true&amp;asPopupView=true</t>
  </si>
  <si>
    <t>ANT-CPS-20255014</t>
  </si>
  <si>
    <t xml:space="preserve"> ANDRES FELIPE BUITRAGO MEDINA</t>
  </si>
  <si>
    <t>https://community.secop.gov.co/Public/Tendering/OpportunityDetail/Index?noticeUID=CO1.NTC.7902825&amp;isFromPublicArea=True&amp;isModal=true&amp;asPopupView=true</t>
  </si>
  <si>
    <t>ANT-CPS-20255016</t>
  </si>
  <si>
    <t>DIEGO EDILSON MARTINEZ JIMENEZ</t>
  </si>
  <si>
    <t>https://community.secop.gov.co/Public/Tendering/OpportunityDetail/Index?noticeUID=CO1.NTC.7902741&amp;isFromPublicArea=True&amp;isModal=true&amp;asPopupView=true</t>
  </si>
  <si>
    <t>ANT-CPS-20255017</t>
  </si>
  <si>
    <t>ANDREA LILIANA MORALES RANGEL</t>
  </si>
  <si>
    <t>https://community.secop.gov.co/Public/Tendering/OpportunityDetail/Index?noticeUID=CO1.NTC.7902096&amp;isFromPublicArea=True&amp;isModal=true&amp;asPopupView=true</t>
  </si>
  <si>
    <t>ANT-CPS-20255018</t>
  </si>
  <si>
    <t>ERIKA MARILIA TORO ACEVEDO</t>
  </si>
  <si>
    <t>https://community.secop.gov.co/Public/Tendering/OpportunityDetail/Index?noticeUID=CO1.NTC.7903335&amp;isFromPublicArea=True&amp;isModal=true&amp;asPopupView=true</t>
  </si>
  <si>
    <t>ANT-CPS-20255019</t>
  </si>
  <si>
    <t>https://community.secop.gov.co/Public/Tendering/OpportunityDetail/Index?noticeUID=CO1.NTC.7912763&amp;isFromPublicArea=True&amp;isModal=true&amp;asPopupView=true</t>
  </si>
  <si>
    <t>ANT-CPS-20255020</t>
  </si>
  <si>
    <t>MARIA CAMILA CAMACHO RODRIGUEZ</t>
  </si>
  <si>
    <t>Prestación de servicios profesionales para la Subdirección Administrativa y Financiera de la 
Agencia Nacional de Tierras</t>
  </si>
  <si>
    <t>https://community.secop.gov.co/Public/Tendering/OpportunityDetail/Index?noticeUID=CO1.NTC.7903616&amp;isFromPublicArea=True&amp;isModal=true&amp;asPopupView=true</t>
  </si>
  <si>
    <t>ANT-CPS-20255021</t>
  </si>
  <si>
    <t>YUDI NATHALIA ZUIN</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</si>
  <si>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</si>
  <si>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https://community.secop.gov.co/Public/Tendering/OpportunityDetail/Index?noticeUID=CO1.NTC.7904863&amp;isFromPublicArea=True&amp;isModal=true&amp;asPopupView=true</t>
  </si>
  <si>
    <t>ANT-CPS-20255022</t>
  </si>
  <si>
    <t>JOHANSER VALENCIA MOSQUERA</t>
  </si>
  <si>
    <t>https://community.secop.gov.co/Public/Tendering/OpportunityDetail/Index?noticeUID=CO1.NTC.7905662&amp;isFromPublicArea=True&amp;isModal=true&amp;asPopupView=true</t>
  </si>
  <si>
    <t>ANT-CPS-20255023</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</si>
  <si>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</si>
  <si>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https://community.secop.gov.co/Public/Tendering/OpportunityDetail/Index?noticeUID=CO1.NTC.7928918&amp;isFromPublicArea=True&amp;isModal=true&amp;asPopupView=true</t>
  </si>
  <si>
    <t>ANT-CPS-20255024</t>
  </si>
  <si>
    <t xml:space="preserve"> DUVAN ANDERSON CALAMBRAS ALMENDRA</t>
  </si>
  <si>
    <t>https://community.secop.gov.co/Public/Tendering/OpportunityDetail/Index?noticeUID=CO1.NTC.7903895&amp;isFromPublicArea=True&amp;isModal=true&amp;asPopupView=true</t>
  </si>
  <si>
    <t>ANT-CPS-20255026</t>
  </si>
  <si>
    <t>MARIA ALEXANDRA JARA AGUDELO</t>
  </si>
  <si>
    <t>https://community.secop.gov.co/Public/Tendering/OpportunityDetail/Index?noticeUID=CO1.NTC.7903430&amp;isFromPublicArea=True&amp;isModal=true&amp;asPopupView=true</t>
  </si>
  <si>
    <t>ANT-CPS-20255028</t>
  </si>
  <si>
    <t>CARLOS ARTURO BUENO GARZÓN</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</si>
  <si>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</si>
  <si>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https://community.secop.gov.co/Public/Tendering/OpportunityDetail/Index?noticeUID=CO1.NTC.7903778&amp;isFromPublicArea=True&amp;isModal=true&amp;asPopupView=true</t>
  </si>
  <si>
    <t>ANT-CPS-20255029</t>
  </si>
  <si>
    <t>GLORIA MARCELA CAROPRESE HERNANDEZ</t>
  </si>
  <si>
    <t>https://community.secop.gov.co/Public/Tendering/OpportunityDetail/Index?noticeUID=CO1.NTC.7905407&amp;isFromPublicArea=True&amp;isModal=true&amp;asPopupView=true</t>
  </si>
  <si>
    <t>ANT-CPS-20255030</t>
  </si>
  <si>
    <t>HECTOR EDUARDO SANTOS RODRIGUEZ</t>
  </si>
  <si>
    <t>https://community.secop.gov.co/Public/Tendering/OpportunityDetail/Index?noticeUID=CO1.NTC.7907839&amp;isFromPublicArea=True&amp;isModal=true&amp;asPopupView=true</t>
  </si>
  <si>
    <t>ANT-CPS-20255031</t>
  </si>
  <si>
    <t>YONY CAMILO TELLO PULSARA</t>
  </si>
  <si>
    <t>https://community.secop.gov.co/Public/Tendering/OpportunityDetail/Index?noticeUID=CO1.NTC.7903796&amp;isFromPublicArea=True&amp;isModal=true&amp;asPopupView=true</t>
  </si>
  <si>
    <t>ANT-CPS-20255032</t>
  </si>
  <si>
    <t>HERNAN DAVID CACERES JIMENEZ</t>
  </si>
  <si>
    <t>https://community.secop.gov.co/Public/Tendering/OpportunityDetail/Index?noticeUID=CO1.NTC.7905465&amp;isFromPublicArea=True&amp;isModal=true&amp;asPopupView=true</t>
  </si>
  <si>
    <t>ANT-CPS-20255033</t>
  </si>
  <si>
    <t>DIANA LORENA GUTIERREZ PINEDA</t>
  </si>
  <si>
    <t>https://community.secop.gov.co/Public/Tendering/OpportunityDetail/Index?noticeUID=CO1.NTC.7913105&amp;isFromPublicArea=True&amp;isModal=true&amp;asPopupView=true</t>
  </si>
  <si>
    <t>ANT-CPS-20255034</t>
  </si>
  <si>
    <t>ANDRES FELIPE ALZATE MOLINA</t>
  </si>
  <si>
    <t>https://community.secop.gov.co/Public/Tendering/OpportunityDetail/Index?noticeUID=CO1.NTC.7913368&amp;isFromPublicArea=True&amp;isModal=true&amp;asPopupView=true</t>
  </si>
  <si>
    <t>ANT-CPS-20255035</t>
  </si>
  <si>
    <t>JHON ALEXANDER TRIANA ARCILA</t>
  </si>
  <si>
    <t xml:space="preserve">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</si>
  <si>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https://community.secop.gov.co/Public/Tendering/OpportunityDetail/Index?noticeUID=CO1.NTC.7912196&amp;isFromPublicArea=True&amp;isModal=true&amp;asPopupView=true</t>
  </si>
  <si>
    <t>ANT-CPS-20255036</t>
  </si>
  <si>
    <t>LISETH ANDREA DAZA BAUTISTA</t>
  </si>
  <si>
    <t>https://community.secop.gov.co/Public/Tendering/OpportunityDetail/Index?noticeUID=CO1.NTC.7904665&amp;isFromPublicArea=True&amp;isModal=true&amp;asPopupView=true</t>
  </si>
  <si>
    <t>ANT-CPS-20255037</t>
  </si>
  <si>
    <t>DAYANA MARCELA CASTILLO GARZON</t>
  </si>
  <si>
    <t>https://community.secop.gov.co/Public/Tendering/OpportunityDetail/Index?noticeUID=CO1.NTC.7905149&amp;isFromPublicArea=True&amp;isModal=true&amp;asPopupView=true</t>
  </si>
  <si>
    <t>ANT-CPS-20255038</t>
  </si>
  <si>
    <t>RUBEN ALFONSO LOPEZ BARROS</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</si>
  <si>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</si>
  <si>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https://community.secop.gov.co/Public/Tendering/OpportunityDetail/Index?noticeUID=CO1.NTC.7905370&amp;isFromPublicArea=True&amp;isModal=true&amp;asPopupView=true</t>
  </si>
  <si>
    <t>ANT-CPS-20255039</t>
  </si>
  <si>
    <t>ALEXANDER SALAS CARDOZO</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</si>
  <si>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</si>
  <si>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https://community.secop.gov.co/Public/Tendering/OpportunityDetail/Index?noticeUID=CO1.NTC.7905089&amp;isFromPublicArea=True&amp;isModal=true&amp;asPopupView=true</t>
  </si>
  <si>
    <t>ANT-CPS-20255040</t>
  </si>
  <si>
    <t>JONATHAN FERNEY PUENAYAN ROSERO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</si>
  <si>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</si>
  <si>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https://community.secop.gov.co/Public/Tendering/OpportunityDetail/Index?noticeUID=CO1.NTC.7920330&amp;isFromPublicArea=True&amp;isModal=true&amp;asPopupView=true</t>
  </si>
  <si>
    <t>ANT-CPS-20255041</t>
  </si>
  <si>
    <t>JINETH MABELY RIASCOS HERNANDEZ</t>
  </si>
  <si>
    <t>https://community.secop.gov.co/Public/Tendering/OpportunityDetail/Index?noticeUID=CO1.NTC.7905831&amp;isFromPublicArea=True&amp;isModal=true&amp;asPopupView=true</t>
  </si>
  <si>
    <t>ANT-CPS-20255042</t>
  </si>
  <si>
    <t>SEBASTIAN ACEVEDO AGUIRRE</t>
  </si>
  <si>
    <t>https://community.secop.gov.co/Public/Tendering/OpportunityDetail/Index?noticeUID=CO1.NTC.7905246&amp;isFromPublicArea=True&amp;isModal=true&amp;asPopupView=true</t>
  </si>
  <si>
    <t>ANT-CPS-20255043</t>
  </si>
  <si>
    <t>DANIEL SANTIAGO ACERO HERRERA</t>
  </si>
  <si>
    <t>https://community.secop.gov.co/Public/Tendering/OpportunityDetail/Index?noticeUID=CO1.NTC.7905521&amp;isFromPublicArea=True&amp;isModal=true&amp;asPopupView=true</t>
  </si>
  <si>
    <t>ANT-CPS-20255044</t>
  </si>
  <si>
    <t>HEMERSON MORA PAMPLONA</t>
  </si>
  <si>
    <t>https://community.secop.gov.co/Public/Tendering/OpportunityDetail/Index?noticeUID=CO1.NTC.7905533&amp;isFromPublicArea=True&amp;isModal=true&amp;asPopupView=true</t>
  </si>
  <si>
    <t>ANT-CPS-20255045</t>
  </si>
  <si>
    <t>HAROLD DAVID CABRERA COBO</t>
  </si>
  <si>
    <t>https://community.secop.gov.co/Public/Tendering/OpportunityDetail/Index?noticeUID=CO1.NTC.7909050&amp;isFromPublicArea=True&amp;isModal=true&amp;asPopupView=true</t>
  </si>
  <si>
    <t>ANT-CPS-20255046</t>
  </si>
  <si>
    <t>ANDRES FELIPE CLAVIJO ARANGO</t>
  </si>
  <si>
    <t>ANT-CPS-20255047</t>
  </si>
  <si>
    <t>HECTOR IVAN RIVERA BAQUERO</t>
  </si>
  <si>
    <t>https://community.secop.gov.co/Public/Tendering/OpportunityDetail/Index?noticeUID=CO1.NTC.7905816&amp;isFromPublicArea=True&amp;isModal=true&amp;asPopupView=true</t>
  </si>
  <si>
    <t>ANT-CPS-20255048</t>
  </si>
  <si>
    <t>PAULA ALEJANDRA PINILLA BAÑOL</t>
  </si>
  <si>
    <t>https://community.secop.gov.co/Public/Tendering/OpportunityDetail/Index?noticeUID=CO1.NTC.7906624&amp;isFromPublicArea=True&amp;isModal=true&amp;asPopupView=true</t>
  </si>
  <si>
    <t>ANT-CPS-20255049</t>
  </si>
  <si>
    <t>RUBY ESMERALDA VELASCO MÉNDEZ</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</si>
  <si>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</si>
  <si>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ANT-CPS-20255051</t>
  </si>
  <si>
    <t>CARLOS ANDRES ORTEGA</t>
  </si>
  <si>
    <t>https://community.secop.gov.co/Public/Tendering/OpportunityDetail/Index?noticeUID=CO1.NTC.7907307&amp;isFromPublicArea=True&amp;isModal=true&amp;asPopupView=true</t>
  </si>
  <si>
    <t>ANT-CPS-20255052</t>
  </si>
  <si>
    <t>GLEDY XIMENA HERNANDEZ JAIMES</t>
  </si>
  <si>
    <t>https://community.secop.gov.co/Public/Tendering/OpportunityDetail/Index?noticeUID=CO1.NTC.7907802&amp;isFromPublicArea=True&amp;isModal=true&amp;asPopupView=true</t>
  </si>
  <si>
    <t>ANT-CPS-20255053</t>
  </si>
  <si>
    <t>JONATHAN STEVE PERILLA GOMEZ</t>
  </si>
  <si>
    <t>ANT-CPS-20255054</t>
  </si>
  <si>
    <t>JINETH DE JESUS CARRILLO DE LUQUE</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</si>
  <si>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</si>
  <si>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https://community.secop.gov.co/Public/Tendering/OpportunityDetail/Index?noticeUID=CO1.NTC.7910272&amp;isFromPublicArea=True&amp;isModal=true&amp;asPopupView=true</t>
  </si>
  <si>
    <t>ANT-CPS-20255055</t>
  </si>
  <si>
    <t>JULIAN DAVID HERNANDEZ GONZALEZ</t>
  </si>
  <si>
    <t>https://community.secop.gov.co/Public/Tendering/OpportunityDetail/Index?noticeUID=CO1.NTC.7920856&amp;isFromPublicArea=True&amp;isModal=true&amp;asPopupView=true</t>
  </si>
  <si>
    <t>ANT-CPS-20255056</t>
  </si>
  <si>
    <t>MARIA CONSTANZA PIZO BURBANO</t>
  </si>
  <si>
    <t>https://community.secop.gov.co/Public/Tendering/OpportunityDetail/Index?noticeUID=CO1.NTC.7910067&amp;isFromPublicArea=True&amp;isModal=true&amp;asPopupView=true</t>
  </si>
  <si>
    <t>ANT-CPS-20255057</t>
  </si>
  <si>
    <t>ANDRES MAURICIO LEMUS CHINCHILLA</t>
  </si>
  <si>
    <t>https://community.secop.gov.co/Public/Tendering/OpportunityDetail/Index?noticeUID=CO1.NTC.7912961&amp;isFromPublicArea=True&amp;isModal=true&amp;asPopupView=true</t>
  </si>
  <si>
    <t>ANT-CPS-20255058</t>
  </si>
  <si>
    <t>JULIO CESAR MORA ROJAS</t>
  </si>
  <si>
    <t>https://community.secop.gov.co/Public/Tendering/OpportunityDetail/Index?noticeUID=CO1.NTC.7911390&amp;isFromPublicArea=True&amp;isModal=true&amp;asPopupView=true</t>
  </si>
  <si>
    <t>ANT-CPS-20255059</t>
  </si>
  <si>
    <t>DERWIN	JOSE VANEGAS GONZALEZ</t>
  </si>
  <si>
    <t>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</si>
  <si>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https://community.secop.gov.co/Public/Tendering/OpportunityDetail/Index?noticeUID=CO1.NTC.7911574&amp;isFromPublicArea=True&amp;isModal=true&amp;asPopupView=true</t>
  </si>
  <si>
    <t>ANT-CPS-20255060</t>
  </si>
  <si>
    <t>CESAR FABIAN HERNANDEZ JIMENEZ</t>
  </si>
  <si>
    <t>https://community.secop.gov.co/Public/Tendering/OpportunityDetail/Index?noticeUID=CO1.NTC.7912156&amp;isFromPublicArea=True&amp;isModal=true&amp;asPopupView=true</t>
  </si>
  <si>
    <t>ANT-CPS-20255061</t>
  </si>
  <si>
    <t>SANDRA MAGALLY LEAL SIACHOQUE</t>
  </si>
  <si>
    <t>https://community.secop.gov.co/Public/Tendering/OpportunityDetail/Index?noticeUID=CO1.NTC.7913131&amp;isFromPublicArea=True&amp;isModal=true&amp;asPopupView=true</t>
  </si>
  <si>
    <t>ANT-CPS-20255062</t>
  </si>
  <si>
    <t>BRAYAN ALEXANDER ZAPATA BERMUDEZ</t>
  </si>
  <si>
    <t>https://community.secop.gov.co/Public/Tendering/OpportunityDetail/Index?noticeUID=CO1.NTC.7911042&amp;isFromPublicArea=True&amp;isModal=true&amp;asPopupView=true</t>
  </si>
  <si>
    <t>ANT-CPS-20255065</t>
  </si>
  <si>
    <t>FLAMINIO JUNIOR ALBA OSTOS</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</si>
  <si>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</si>
  <si>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https://community.secop.gov.co/Public/Tendering/OpportunityDetail/Index?noticeUID=CO1.NTC.7910882&amp;isFromPublicArea=True&amp;isModal=true&amp;asPopupView=true</t>
  </si>
  <si>
    <t>ANT-CPS-20255066</t>
  </si>
  <si>
    <t>MINGYAR ROJAS MOYA</t>
  </si>
  <si>
    <t xml:space="preserve"> 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</si>
  <si>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https://community.secop.gov.co/Public/Tendering/OpportunityDetail/Index?noticeUID=CO1.NTC.7911288&amp;isFromPublicArea=True&amp;isModal=true&amp;asPopupView=true</t>
  </si>
  <si>
    <t>ANT-CPS-20255067</t>
  </si>
  <si>
    <t>KATHERYNE DURAN MORA</t>
  </si>
  <si>
    <t>https://community.secop.gov.co/Public/Tendering/OpportunityDetail/Index?noticeUID=CO1.NTC.7911671&amp;isFromPublicArea=True&amp;isModal=true&amp;asPopupView=true</t>
  </si>
  <si>
    <t>ANT-CPS-20255068</t>
  </si>
  <si>
    <t>GERMAN EDUARDO HUERTAS BECERRA</t>
  </si>
  <si>
    <t>https://community.secop.gov.co/Public/Tendering/OpportunityDetail/Index?noticeUID=CO1.NTC.7913642&amp;isFromPublicArea=True&amp;isModal=true&amp;asPopupView=true</t>
  </si>
  <si>
    <t>ANT-CPS-20255069</t>
  </si>
  <si>
    <t>NICOLAS ESTEBAN PUERTO SANCHEZ</t>
  </si>
  <si>
    <t>https://community.secop.gov.co/Public/Tendering/OpportunityDetail/Index?noticeUID=CO1.NTC.7929474&amp;isFromPublicArea=True&amp;isModal=true&amp;asPopupView=true</t>
  </si>
  <si>
    <t>ANT-CPS-20255070</t>
  </si>
  <si>
    <t>LEONARDO ALBERTO ROSERO MILLAN</t>
  </si>
  <si>
    <t>https://community.secop.gov.co/Public/Tendering/OpportunityDetail/Index?noticeUID=CO1.NTC.7913109&amp;isFromPublicArea=True&amp;isModal=true&amp;asPopupView=true</t>
  </si>
  <si>
    <t>ANT-CPS-20255071</t>
  </si>
  <si>
    <t>NILSON NAIN NAVARRO AYALA</t>
  </si>
  <si>
    <t>https://community.secop.gov.co/Public/Tendering/OpportunityDetail/Index?noticeUID=CO1.NTC.7913114&amp;isFromPublicArea=True&amp;isModal=true&amp;asPopupView=true</t>
  </si>
  <si>
    <t>ANT-CPS-20255072</t>
  </si>
  <si>
    <t>MIGUEL ARBEY CRUZ LINARES</t>
  </si>
  <si>
    <t>https://community.secop.gov.co/Public/Tendering/OpportunityDetail/Index?noticeUID=CO1.NTC.7912458&amp;isFromPublicArea=True&amp;isModal=true&amp;asPopupView=true</t>
  </si>
  <si>
    <t>ANT-CPS-20255073</t>
  </si>
  <si>
    <t>ESNEYDER MANUEL GUERRERO GARCIA</t>
  </si>
  <si>
    <t>https://community.secop.gov.co/Public/Tendering/OpportunityDetail/Index?noticeUID=CO1.NTC.7913057&amp;isFromPublicArea=True&amp;isModal=true&amp;asPopupView=true</t>
  </si>
  <si>
    <t>ANT-CPS-20255074</t>
  </si>
  <si>
    <t>AGUSTIN DIAZ VILLAMIZAR</t>
  </si>
  <si>
    <t>https://community.secop.gov.co/Public/Tendering/OpportunityDetail/Index?noticeUID=CO1.NTC.7911893&amp;isFromPublicArea=True&amp;isModal=true&amp;asPopupView=true</t>
  </si>
  <si>
    <t>ANT-CPS-20255075</t>
  </si>
  <si>
    <t>MARLEYBIS MARIA MEDOZA</t>
  </si>
  <si>
    <t>https://community.secop.gov.co/Public/Tendering/OpportunityDetail/Index?noticeUID=CO1.NTC.7912619&amp;isFromPublicArea=True&amp;isModal=true&amp;asPopupView=true</t>
  </si>
  <si>
    <t>ANT-CPS-20255076</t>
  </si>
  <si>
    <t>https://community.secop.gov.co/Public/Tendering/OpportunityDetail/Index?noticeUID=CO1.NTC.7925686&amp;isFromPublicArea=True&amp;isModal=true&amp;asPopupView=true</t>
  </si>
  <si>
    <t>ANT-CPS-20255078</t>
  </si>
  <si>
    <t>DANIEL OSORIO SERRATO</t>
  </si>
  <si>
    <t>https://community.secop.gov.co/Public/Tendering/OpportunityDetail/Index?noticeUID=CO1.NTC.7912032&amp;isFromPublicArea=True&amp;isModal=true&amp;asPopupView=true</t>
  </si>
  <si>
    <t>ANT-CPS-20255079</t>
  </si>
  <si>
    <t>FABIANA MEDINA CABARCAS</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</si>
  <si>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</si>
  <si>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https://community.secop.gov.co/Public/Tendering/OpportunityDetail/Index?noticeUID=CO1.NTC.7911765&amp;isFromPublicArea=True&amp;isModal=true&amp;asPopupView=true</t>
  </si>
  <si>
    <t>ANT-CPS-20255080</t>
  </si>
  <si>
    <t>MARCOS ANDRES ALFONSO BARRETO</t>
  </si>
  <si>
    <t>https://community.secop.gov.co/Public/Tendering/OpportunityDetail/Index?noticeUID=CO1.NTC.7920014&amp;isFromPublicArea=True&amp;isModal=true&amp;asPopupView=true</t>
  </si>
  <si>
    <t>ANT-CPS-20255081</t>
  </si>
  <si>
    <t>JOHANNA ANDREA NARANJO AGUAZACO</t>
  </si>
  <si>
    <t>https://community.secop.gov.co/Public/Tendering/OpportunityDetail/Index?noticeUID=CO1.NTC.7913277&amp;isFromPublicArea=True&amp;isModal=true&amp;asPopupView=true</t>
  </si>
  <si>
    <t>ANT-CPS-20255082</t>
  </si>
  <si>
    <t>OLGA STEPHANIA OSPINO CAMARGO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</si>
  <si>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</si>
  <si>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https://community.secop.gov.co/Public/Tendering/OpportunityDetail/Index?noticeUID=CO1.NTC.7921164&amp;isFromPublicArea=True&amp;isModal=true&amp;asPopupView=true</t>
  </si>
  <si>
    <t>ANT-CPS-20255083</t>
  </si>
  <si>
    <t>LAURA SOFIA PUENTES ARGUELLO</t>
  </si>
  <si>
    <t>https://community.secop.gov.co/Public/Tendering/OpportunityDetail/Index?noticeUID=CO1.NTC.7919198&amp;isFromPublicArea=True&amp;isModal=true&amp;asPopupView=true</t>
  </si>
  <si>
    <t>ANT-CPS-20255084</t>
  </si>
  <si>
    <t>NATALIA STEFANIA ECHEVERRY DELVASTO</t>
  </si>
  <si>
    <t>https://community.secop.gov.co/Public/Tendering/OpportunityDetail/Index?noticeUID=CO1.NTC.7914313&amp;isFromPublicArea=True&amp;isModal=true&amp;asPopupView=true</t>
  </si>
  <si>
    <t>ANT-CPS-20255085</t>
  </si>
  <si>
    <t>ALEJANDRA JARAMILLO MARIN</t>
  </si>
  <si>
    <t>https://community.secop.gov.co/Public/Tendering/OpportunityDetail/Index?noticeUID=CO1.NTC.7914074&amp;isFromPublicArea=True&amp;isModal=true&amp;asPopupView=true</t>
  </si>
  <si>
    <t>ANT-CPS-20255086</t>
  </si>
  <si>
    <t>GUILLERMO ANDRES SOTO GALLEEGO</t>
  </si>
  <si>
    <t>https://community.secop.gov.co/Public/Tendering/OpportunityDetail/Index?noticeUID=CO1.NTC.7914342&amp;isFromPublicArea=True&amp;isModal=true&amp;asPopupView=true</t>
  </si>
  <si>
    <t>ANT-CPS-20255087</t>
  </si>
  <si>
    <t>FEDERICO CASTRILLON GARCIA</t>
  </si>
  <si>
    <t>https://community.secop.gov.co/Public/Tendering/OpportunityDetail/Index?noticeUID=CO1.NTC.7914615&amp;isFromPublicArea=True&amp;isModal=true&amp;asPopupView=true</t>
  </si>
  <si>
    <t>ANT-CPS-20255088</t>
  </si>
  <si>
    <t>LUZ DEISY VASQUEZ DAVID</t>
  </si>
  <si>
    <t>https://community.secop.gov.co/Public/Tendering/OpportunityDetail/Index?noticeUID=CO1.NTC.7914726&amp;isFromPublicArea=True&amp;isModal=true&amp;asPopupView=true</t>
  </si>
  <si>
    <t>ANT-CPS-20255089</t>
  </si>
  <si>
    <t>SANTIAGO ANDRÉS  SANDOVAL ALVARADO</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</si>
  <si>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</si>
  <si>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https://community.secop.gov.co/Public/Tendering/OpportunityDetail/Index?noticeUID=CO1.NTC.7929060&amp;isFromPublicArea=True&amp;isModal=true&amp;asPopupView=true</t>
  </si>
  <si>
    <t>ANT-CPS-20255090</t>
  </si>
  <si>
    <t>DARIO FERNANDO LANDAZURI MOSQUERA</t>
  </si>
  <si>
    <t>https://community.secop.gov.co/Public/Tendering/OpportunityDetail/Index?noticeUID=CO1.NTC.7929179&amp;isFromPublicArea=True&amp;isModal=true&amp;asPopupView=true</t>
  </si>
  <si>
    <t>ANT-CPS-20255091</t>
  </si>
  <si>
    <t>JOHESIT MARIA BOLAÑO CARRASQUILLA</t>
  </si>
  <si>
    <t>https://community.secop.gov.co/Public/Tendering/OpportunityDetail/Index?noticeUID=CO1.NTC.7930165&amp;isFromPublicArea=True&amp;isModal=true&amp;asPopupView=true</t>
  </si>
  <si>
    <t>ANT-CPS-20255093</t>
  </si>
  <si>
    <t>GUSTAVO ADOLFO ARANGO ÁVILA</t>
  </si>
  <si>
    <t>https://community.secop.gov.co/Public/Tendering/OpportunityDetail/Index?noticeUID=CO1.NTC.7921318&amp;isFromPublicArea=True&amp;isModal=true&amp;asPopupView=true</t>
  </si>
  <si>
    <t>ANT-CPS-20255094</t>
  </si>
  <si>
    <t>SAMUEL MOSQUERA DIAZ</t>
  </si>
  <si>
    <t>https://community.secop.gov.co/Public/Tendering/OpportunityDetail/Index?noticeUID=CO1.NTC.7925136&amp;isFromPublicArea=True&amp;isModal=true&amp;asPopupView=true</t>
  </si>
  <si>
    <t>ANT-CPS-20255095</t>
  </si>
  <si>
    <t>https://community.secop.gov.co/Public/Tendering/OpportunityDetail/Index?noticeUID=CO1.NTC.7921167&amp;isFromPublicArea=True&amp;isModal=true&amp;asPopupView=true</t>
  </si>
  <si>
    <t>ANT-CPS-20255096</t>
  </si>
  <si>
    <t>KAROLAY PEDRAZA CASTIBLANCO</t>
  </si>
  <si>
    <t>https://community.secop.gov.co/Public/Tendering/OpportunityDetail/Index?noticeUID=CO1.NTC.7920085&amp;isFromPublicArea=True&amp;isModal=true&amp;asPopupView=true</t>
  </si>
  <si>
    <t>ANT-CPS-20255097</t>
  </si>
  <si>
    <t>MIGUELANGEL LEON ORDOÑEZ</t>
  </si>
  <si>
    <t>https://community.secop.gov.co/Public/Tendering/OpportunityDetail/Index?noticeUID=CO1.NTC.7921461&amp;isFromPublicArea=True&amp;isModal=true&amp;asPopupView=true</t>
  </si>
  <si>
    <t>ANT-CPS-20255098</t>
  </si>
  <si>
    <t>LAURA LUCIA BERMUDEZ TORRES</t>
  </si>
  <si>
    <t>https://community.secop.gov.co/Public/Tendering/OpportunityDetail/Index?noticeUID=CO1.NTC.7921270&amp;isFromPublicArea=True&amp;isModal=true&amp;asPopupView=true</t>
  </si>
  <si>
    <t>ANT-CPS-20255099</t>
  </si>
  <si>
    <t>TANIA GRACIELA VALENCIA JARABA</t>
  </si>
  <si>
    <t>https://community.secop.gov.co/Public/Tendering/OpportunityDetail/Index?noticeUID=CO1.NTC.7921480&amp;isFromPublicArea=True&amp;isModal=true&amp;asPopupView=true</t>
  </si>
  <si>
    <t>ANT-CPS-20255100</t>
  </si>
  <si>
    <t>ADRIANA URQUIJO AYALA</t>
  </si>
  <si>
    <t>https://community.secop.gov.co/Public/Tendering/OpportunityDetail/Index?noticeUID=CO1.NTC.7921526&amp;isFromPublicArea=True&amp;isModal=true&amp;asPopupView=true</t>
  </si>
  <si>
    <t>ANT-CPS-20255101</t>
  </si>
  <si>
    <t>JHON SEBASTIAN GALARZA VELEZ</t>
  </si>
  <si>
    <t>https://community.secop.gov.co/Public/Tendering/OpportunityDetail/Index?noticeUID=CO1.NTC.7921532&amp;isFromPublicArea=True&amp;isModal=true&amp;asPopupView=true</t>
  </si>
  <si>
    <t>ANT-CPS-20255102</t>
  </si>
  <si>
    <t>DANIEL HUMBERTO LOAIZA LOPEZ</t>
  </si>
  <si>
    <t>https://community.secop.gov.co/Public/Tendering/OpportunityDetail/Index?noticeUID=CO1.NTC.7920923&amp;isFromPublicArea=True&amp;isModal=true&amp;asPopupView=true</t>
  </si>
  <si>
    <t>ANT-CPS-20255103</t>
  </si>
  <si>
    <t>KATHERIN JULIETH PARADA CUARAN</t>
  </si>
  <si>
    <t>https://community.secop.gov.co/Public/Tendering/OpportunityDetail/Index?noticeUID=CO1.NTC.7921720&amp;isFromPublicArea=True&amp;isModal=true&amp;asPopupView=true</t>
  </si>
  <si>
    <t>ANT-CPS-20255106</t>
  </si>
  <si>
    <t>LUIS FELIPE ESPINOSA ARUEÑA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</si>
  <si>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</si>
  <si>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https://community.secop.gov.co/Public/Tendering/OpportunityDetail/Index?noticeUID=CO1.NTC.7933000&amp;isFromPublicArea=True&amp;isModal=true&amp;asPopupView=true</t>
  </si>
  <si>
    <t>ANT-CPS-20255107</t>
  </si>
  <si>
    <t>LUAN FLORENTINO MENDEZ MENDOZA</t>
  </si>
  <si>
    <t>https://community.secop.gov.co/Public/Tendering/OpportunityDetail/Index?noticeUID=CO1.NTC.7933906&amp;isFromPublicArea=True&amp;isModal=true&amp;asPopupView=true</t>
  </si>
  <si>
    <t>ANT-CPS-20255108</t>
  </si>
  <si>
    <t>BRANDON ROMARIO RIAÑO PEÑUELA</t>
  </si>
  <si>
    <t>https://community.secop.gov.co/Public/Tendering/OpportunityDetail/Index?noticeUID=CO1.NTC.7921214&amp;isFromPublicArea=True&amp;isModal=true&amp;asPopupView=true</t>
  </si>
  <si>
    <t>ANT-CPS-20255109</t>
  </si>
  <si>
    <t>YIRLEY TRILLOS SUAREZ</t>
  </si>
  <si>
    <t>https://community.secop.gov.co/Public/Tendering/OpportunityDetail/Index?noticeUID=CO1.NTC.7923662&amp;isFromPublicArea=True&amp;isModal=true&amp;asPopupView=true</t>
  </si>
  <si>
    <t>ANT-CPS-20255111</t>
  </si>
  <si>
    <t>EDUARDO ENRIQUE SABOGAL BARRAGAN</t>
  </si>
  <si>
    <t>https://community.secop.gov.co/Public/Tendering/OpportunityDetail/Index?noticeUID=CO1.NTC.7921294&amp;isFromPublicArea=True&amp;isModal=true&amp;asPopupView=true</t>
  </si>
  <si>
    <t>ANT-CPS-20255112</t>
  </si>
  <si>
    <t>ANGIE LORENA TRIANA VILLALBA</t>
  </si>
  <si>
    <t>https://community.secop.gov.co/Public/Tendering/OpportunityDetail/Index?noticeUID=CO1.NTC.7921800&amp;isFromPublicArea=True&amp;isModal=true&amp;asPopupView=true</t>
  </si>
  <si>
    <t>ANT-CPS-20255113</t>
  </si>
  <si>
    <t>HECTOR ANDRES MORA ROA</t>
  </si>
  <si>
    <t>https://community.secop.gov.co/Public/Tendering/OpportunityDetail/Index?noticeUID=CO1.NTC.7921890&amp;isFromPublicArea=True&amp;isModal=true&amp;asPopupView=true</t>
  </si>
  <si>
    <t>ANT-CPS-20255114</t>
  </si>
  <si>
    <t>CONSUELO DEL SOCORRO MOSQUERA TORRES</t>
  </si>
  <si>
    <t>https://community.secop.gov.co/Public/Tendering/OpportunityDetail/Index?noticeUID=CO1.NTC.7922262&amp;isFromPublicArea=True&amp;isModal=true&amp;asPopupView=true</t>
  </si>
  <si>
    <t>ANT-CPS-20255115</t>
  </si>
  <si>
    <t>CESAR DUBAN ZABALETA CARDEÑO</t>
  </si>
  <si>
    <t>https://community.secop.gov.co/Public/Tendering/OpportunityDetail/Index?noticeUID=CO1.NTC.7921879&amp;isFromPublicArea=True&amp;isModal=true&amp;asPopupView=true</t>
  </si>
  <si>
    <t>ANT-CPS-20255117</t>
  </si>
  <si>
    <t>ANDRÉS DAVID RODRÍGUEZ LOAIZA</t>
  </si>
  <si>
    <t>https://community.secop.gov.co/Public/Tendering/OpportunityDetail/Index?noticeUID=CO1.NTC.7922183&amp;isFromPublicArea=True&amp;isModal=true&amp;asPopupView=true</t>
  </si>
  <si>
    <t>ANT-CPS-20255118</t>
  </si>
  <si>
    <t>MARTHA IRENE BANGUERA GARCIA</t>
  </si>
  <si>
    <t>https://community.secop.gov.co/Public/Tendering/OpportunityDetail/Index?noticeUID=CO1.NTC.7925164&amp;isFromPublicArea=True&amp;isModal=true&amp;asPopupView=true</t>
  </si>
  <si>
    <t>ANT-CPS-20255119</t>
  </si>
  <si>
    <t>ARMANDO ALFONSO CALVANO SUÑIGA</t>
  </si>
  <si>
    <t>https://community.secop.gov.co/Public/Tendering/OpportunityDetail/Index?noticeUID=CO1.NTC.7923817&amp;isFromPublicArea=True&amp;isModal=true&amp;asPopupView=true</t>
  </si>
  <si>
    <t>ANT-CPS-20255120</t>
  </si>
  <si>
    <t>JULIO ORLANDO LOPEZ ROJAS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</si>
  <si>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</si>
  <si>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https://community.secop.gov.co/Public/Tendering/OpportunityDetail/Index?noticeUID=CO1.NTC.7922716&amp;isFromPublicArea=True&amp;isModal=true&amp;asPopupView=true</t>
  </si>
  <si>
    <t>ANT-CPS-20255121</t>
  </si>
  <si>
    <t>MARIA ALEJANDRA CACERES CORTES</t>
  </si>
  <si>
    <t>https://community.secop.gov.co/Public/Tendering/OpportunityDetail/Index?noticeUID=CO1.NTC.7935465&amp;isFromPublicArea=True&amp;isModal=true&amp;asPopupView=true</t>
  </si>
  <si>
    <t>ANT-CPS-20255122</t>
  </si>
  <si>
    <t>LEIDY VIVIANA GARCIA PALACIO</t>
  </si>
  <si>
    <t>https://community.secop.gov.co/Public/Tendering/OpportunityDetail/Index?noticeUID=CO1.NTC.7937558&amp;isFromPublicArea=True&amp;isModal=true&amp;asPopupView=true</t>
  </si>
  <si>
    <t>ANT-CPS-20255123</t>
  </si>
  <si>
    <t>ESTHEFANY LORENA ORTEGA MONCADA</t>
  </si>
  <si>
    <t>https://community.secop.gov.co/Public/Tendering/OpportunityDetail/Index?noticeUID=CO1.NTC.7936239&amp;isFromPublicArea=True&amp;isModal=true&amp;asPopupView=true</t>
  </si>
  <si>
    <t>ANT-CPS-20255125</t>
  </si>
  <si>
    <t>ELIZABETH CABEZA RUBIO</t>
  </si>
  <si>
    <t>https://community.secop.gov.co/Public/Tendering/OpportunityDetail/Index?noticeUID=CO1.NTC.7928644&amp;isFromPublicArea=True&amp;isModal=true&amp;asPopupView=true</t>
  </si>
  <si>
    <t>ANT-CPS-20255126</t>
  </si>
  <si>
    <t>MAYA MENDEZ ROSAS</t>
  </si>
  <si>
    <t>https://community.secop.gov.co/Public/Tendering/OpportunityDetail/Index?noticeUID=CO1.NTC.7935992&amp;isFromPublicArea=True&amp;isModal=true&amp;asPopupView=true</t>
  </si>
  <si>
    <t>ANT-CPS-20255129</t>
  </si>
  <si>
    <t>ANA ELIETH TARAZONA DE LA ROSA</t>
  </si>
  <si>
    <t>https://community.secop.gov.co/Public/Tendering/OpportunityDetail/Index?noticeUID=CO1.NTC.7928133&amp;isFromPublicArea=True&amp;isModal=true&amp;asPopupView=true</t>
  </si>
  <si>
    <t>ANT-CPS-20255130</t>
  </si>
  <si>
    <t>CRISTIAN FERNANDO AGUDELO PADILLA</t>
  </si>
  <si>
    <t>https://community.secop.gov.co/Public/Tendering/OpportunityDetail/Index?noticeUID=CO1.NTC.7927859&amp;isFromPublicArea=True&amp;isModal=true&amp;asPopupView=true</t>
  </si>
  <si>
    <t>ANT-CPS-20255131</t>
  </si>
  <si>
    <t>CLAUDIA ALEJANDRA OVIEDO JARAMILLO</t>
  </si>
  <si>
    <t>https://community.secop.gov.co/Public/Tendering/OpportunityDetail/Index?noticeUID=CO1.NTC.7928026&amp;isFromPublicArea=True&amp;isModal=true&amp;asPopupView=true</t>
  </si>
  <si>
    <t>ANT-CPS-20255132</t>
  </si>
  <si>
    <t>CAROLINA MARTINEZ PATIÑO</t>
  </si>
  <si>
    <t>https://community.secop.gov.co/Public/Tendering/OpportunityDetail/Index?noticeUID=CO1.NTC.7928632&amp;isFromPublicArea=True&amp;isModal=true&amp;asPopupView=true</t>
  </si>
  <si>
    <t>ANT-CPS-20255133</t>
  </si>
  <si>
    <t>SAUDY LIZETH GOMEZ ALBA</t>
  </si>
  <si>
    <t>https://community.secop.gov.co/Public/Tendering/OpportunityDetail/Index?noticeUID=CO1.NTC.7928016&amp;isFromPublicArea=True&amp;isModal=true&amp;asPopupView=true</t>
  </si>
  <si>
    <t>ANT-CPS-20255134</t>
  </si>
  <si>
    <t>CARLOS JULIÁN CALVETE FERREIRA</t>
  </si>
  <si>
    <t>https://community.secop.gov.co/Public/Tendering/OpportunityDetail/Index?noticeUID=CO1.NTC.7927879&amp;isFromPublicArea=True&amp;isModal=true&amp;asPopupView=true</t>
  </si>
  <si>
    <t>ANT-CPS-20255135</t>
  </si>
  <si>
    <t>LENIN JAVIER ASCANIO</t>
  </si>
  <si>
    <t>https://community.secop.gov.co/Public/Tendering/OpportunityDetail/Index?noticeUID=CO1.NTC.7928162&amp;isFromPublicArea=True&amp;isModal=true&amp;asPopupView=true</t>
  </si>
  <si>
    <t>ANT-CPS-20255136</t>
  </si>
  <si>
    <t>JESUS AMAURI SANCHEZ</t>
  </si>
  <si>
    <t>https://community.secop.gov.co/Public/Tendering/OpportunityDetail/Index?noticeUID=CO1.NTC.7931675&amp;isFromPublicArea=True&amp;isModal=true&amp;asPopupView=true</t>
  </si>
  <si>
    <t>ANT-CPS-20255137</t>
  </si>
  <si>
    <t>NAYIBE QUEJADA BEJARANO</t>
  </si>
  <si>
    <t>https://community.secop.gov.co/Public/Tendering/OpportunityDetail/Index?noticeUID=CO1.NTC.7928717&amp;isFromPublicArea=True&amp;isModal=true&amp;asPopupView=true</t>
  </si>
  <si>
    <t>ANT-CPS-20255139</t>
  </si>
  <si>
    <t>SOLANYI ANDREA GIRALDO CARDONA</t>
  </si>
  <si>
    <t>https://community.secop.gov.co/Public/Tendering/OpportunityDetail/Index?noticeUID=CO1.NTC.7931944&amp;isFromPublicArea=True&amp;isModal=true&amp;asPopupView=true</t>
  </si>
  <si>
    <t>ANT-CPS-20255140</t>
  </si>
  <si>
    <t>DANIELA ESTHER PALMA BARRIOS</t>
  </si>
  <si>
    <t>https://community.secop.gov.co/Public/Tendering/OpportunityDetail/Index?noticeUID=CO1.NTC.7929315&amp;isFromPublicArea=True&amp;isModal=true&amp;asPopupView=true</t>
  </si>
  <si>
    <t>ANT-CPS-20255141</t>
  </si>
  <si>
    <t>JHON EDISON MUÑOZ BANGUERO</t>
  </si>
  <si>
    <t>https://community.secop.gov.co/Public/Tendering/OpportunityDetail/Index?noticeUID=CO1.NTC.7940869&amp;isFromPublicArea=True&amp;isModal=true&amp;asPopupView=true</t>
  </si>
  <si>
    <t>ANT-CPS-20255142</t>
  </si>
  <si>
    <t>RAUL AGOBARDO ERAZO FAJARDO</t>
  </si>
  <si>
    <t>https://community.secop.gov.co/Public/Tendering/OpportunityDetail/Index?noticeUID=CO1.NTC.7928880&amp;isFromPublicArea=True&amp;isModal=true&amp;asPopupView=true</t>
  </si>
  <si>
    <t>ANT-CPS-20255143</t>
  </si>
  <si>
    <t>JUAN DAVID AREVALO PULIDO</t>
  </si>
  <si>
    <t>https://community.secop.gov.co/Public/Tendering/OpportunityDetail/Index?noticeUID=CO1.NTC.7929494&amp;isFromPublicArea=True&amp;isModal=true&amp;asPopupView=true</t>
  </si>
  <si>
    <t>ANT-CPS-20255144</t>
  </si>
  <si>
    <t>PAOLA BRICEÑO ARANGO</t>
  </si>
  <si>
    <t>https://community.secop.gov.co/Public/Tendering/OpportunityDetail/Index?noticeUID=CO1.NTC.7929370&amp;isFromPublicArea=True&amp;isModal=true&amp;asPopupView=true</t>
  </si>
  <si>
    <t>ANT-CPS-20255145</t>
  </si>
  <si>
    <t>GERALDINE GONZALEZ FIGUEROA</t>
  </si>
  <si>
    <t>https://community.secop.gov.co/Public/Tendering/OpportunityDetail/Index?noticeUID=CO1.NTC.7942107&amp;isFromPublicArea=True&amp;isModal=true&amp;asPopupView=true</t>
  </si>
  <si>
    <t>ANT-CPS-20255147</t>
  </si>
  <si>
    <t>MIGUEL ANGEL MOYANO AVILA</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</si>
  <si>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</si>
  <si>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https://community.secop.gov.co/Public/Tendering/OpportunityDetail/Index?noticeUID=CO1.NTC.7930294&amp;isFromPublicArea=True&amp;isModal=true&amp;asPopupView=true</t>
  </si>
  <si>
    <t>ANT-CPS-20255148</t>
  </si>
  <si>
    <t>SIBY MARIET APONZA CANTOÑI</t>
  </si>
  <si>
    <t>https://community.secop.gov.co/Public/Tendering/OpportunityDetail/Index?noticeUID=CO1.NTC.7931007&amp;isFromPublicArea=True&amp;isModal=true&amp;asPopupView=true</t>
  </si>
  <si>
    <t>ANT-CPS-20255149</t>
  </si>
  <si>
    <t>MARIA CAMILA SERRATO SANTOS</t>
  </si>
  <si>
    <t>https://community.secop.gov.co/Public/Tendering/OpportunityDetail/Index?noticeUID=CO1.NTC.7933686&amp;isFromPublicArea=True&amp;isModal=true&amp;asPopupView=true</t>
  </si>
  <si>
    <t>ANT-CPS-20255150</t>
  </si>
  <si>
    <t>JUAN ESTEBAN PUPO MORALES</t>
  </si>
  <si>
    <t>https://community.secop.gov.co/Public/Tendering/OpportunityDetail/Index?noticeUID=CO1.NTC.7933217&amp;isFromPublicArea=True&amp;isModal=true&amp;asPopupView=true</t>
  </si>
  <si>
    <t>ANT-CPS-20255151</t>
  </si>
  <si>
    <t>NARDA SOFIA ROMERO MONDRAGON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</si>
  <si>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</si>
  <si>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https://community.secop.gov.co/Public/Tendering/OpportunityDetail/Index?noticeUID=CO1.NTC.7931686&amp;isFromPublicArea=True&amp;isModal=true&amp;asPopupView=true</t>
  </si>
  <si>
    <t>ANT-CPS-20255152</t>
  </si>
  <si>
    <t>MARYURI CASTAÑO SALAZAR</t>
  </si>
  <si>
    <t>https://community.secop.gov.co/Public/Tendering/OpportunityDetail/Index?noticeUID=CO1.NTC.7931669&amp;isFromPublicArea=True&amp;isModal=true&amp;asPopupView=true</t>
  </si>
  <si>
    <t>ANT-CPS-20255154</t>
  </si>
  <si>
    <t>DIANA MARCELA CORTES MARTINEZ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</si>
  <si>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</si>
  <si>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https://community.secop.gov.co/Public/Tendering/OpportunityDetail/Index?noticeUID=CO1.NTC.7935255&amp;isFromPublicArea=True&amp;isModal=true&amp;asPopupView=true</t>
  </si>
  <si>
    <t>ANT-CPS-20255155</t>
  </si>
  <si>
    <t>LUISA FERNANDA HERNANDEZ GUZMAN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</si>
  <si>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</si>
  <si>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https://community.secop.gov.co/Public/Tendering/OpportunityDetail/Index?noticeUID=CO1.NTC.7942602&amp;isFromPublicArea=True&amp;isModal=true&amp;asPopupView=true</t>
  </si>
  <si>
    <t>ANT-CPS-20255156</t>
  </si>
  <si>
    <t>RUBY NATALIA LASSO LASSO</t>
  </si>
  <si>
    <t>https://community.secop.gov.co/Public/Tendering/OpportunityDetail/Index?noticeUID=CO1.NTC.7941805&amp;isFromPublicArea=True&amp;isModal=true&amp;asPopupView=true</t>
  </si>
  <si>
    <t>ANT-CPS-20255157</t>
  </si>
  <si>
    <t>CRISTIAN DAVID SARMIENTO SARMIENTO</t>
  </si>
  <si>
    <t>https://community.secop.gov.co/Public/Tendering/OpportunityDetail/Index?noticeUID=CO1.NTC.7934063&amp;isFromPublicArea=True&amp;isModal=true&amp;asPopupView=true</t>
  </si>
  <si>
    <t>ANT-CPS-20255158</t>
  </si>
  <si>
    <t>FREDY RICARDO CRISTANCHO CAVIATIVA</t>
  </si>
  <si>
    <t>https://community.secop.gov.co/Public/Tendering/OpportunityDetail/Index?noticeUID=CO1.NTC.7937137&amp;isFromPublicArea=True&amp;isModal=true&amp;asPopupView=true</t>
  </si>
  <si>
    <t>ANT-CPS-20255159</t>
  </si>
  <si>
    <t>LAURA CRISTINA BEDOYA MANOTAS</t>
  </si>
  <si>
    <t>https://community.secop.gov.co/Public/Tendering/OpportunityDetail/Index?noticeUID=CO1.NTC.7973006&amp;isFromPublicArea=True&amp;isModal=true&amp;asPopupView=true</t>
  </si>
  <si>
    <t>ANT-CPS-20255160</t>
  </si>
  <si>
    <t>YOJANA PATRICIA YEPES NEGRETE</t>
  </si>
  <si>
    <t>https://community.secop.gov.co/Public/Tendering/OpportunityDetail/Index?noticeUID=CO1.NTC.7936258&amp;isFromPublicArea=True&amp;isModal=true&amp;asPopupView=true</t>
  </si>
  <si>
    <t>ANT-CPS-20255161</t>
  </si>
  <si>
    <t>MARIA DE JESUS LHOESTE GARCIA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</si>
  <si>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</si>
  <si>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https://community.secop.gov.co/Public/Tendering/OpportunityDetail/Index?noticeUID=CO1.NTC.7936835&amp;isFromPublicArea=True&amp;isModal=true&amp;asPopupView=true</t>
  </si>
  <si>
    <t>ANT-CPS-20255162</t>
  </si>
  <si>
    <t>MARTA ISABEL CACERES OLAYA</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</si>
  <si>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</si>
  <si>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https://community.secop.gov.co/Public/Tendering/OpportunityDetail/Index?noticeUID=CO1.NTC.7937942&amp;isFromPublicArea=True&amp;isModal=true&amp;asPopupView=true</t>
  </si>
  <si>
    <t>ANT-CPS-20255163</t>
  </si>
  <si>
    <t>JUAN CARLOS OSORIO MEJIA</t>
  </si>
  <si>
    <t>https://community.secop.gov.co/Public/Tendering/OpportunityDetail/Index?noticeUID=CO1.NTC.7937497&amp;isFromPublicArea=True&amp;isModal=true&amp;asPopupView=true</t>
  </si>
  <si>
    <t>ANT-CPS-20255164</t>
  </si>
  <si>
    <t>GIOVANI FERNANDO ANGULO GUTIERREZ</t>
  </si>
  <si>
    <t>https://community.secop.gov.co/Public/Tendering/OpportunityDetail/Index?noticeUID=CO1.NTC.7936277&amp;isFromPublicArea=True&amp;isModal=true&amp;asPopupView=true</t>
  </si>
  <si>
    <t>ANT-CPS-20255165</t>
  </si>
  <si>
    <t>JUAN DAVID ARRECHEA BONILLA</t>
  </si>
  <si>
    <t>https://community.secop.gov.co/Public/Tendering/OpportunityDetail/Index?noticeUID=CO1.NTC.7936398&amp;isFromPublicArea=True&amp;isModal=true&amp;asPopupView=true</t>
  </si>
  <si>
    <t>ANT-CPS-20255166</t>
  </si>
  <si>
    <t>LUISA FERNANDA SANCHEZ HENAO</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</si>
  <si>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</si>
  <si>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https://community.secop.gov.co/Public/Tendering/OpportunityDetail/Index?noticeUID=CO1.NTC.7936912&amp;isFromPublicArea=True&amp;isModal=true&amp;asPopupView=true</t>
  </si>
  <si>
    <t>ANT-CPS-20255168</t>
  </si>
  <si>
    <t>ELCY BLANCO PEREZ</t>
  </si>
  <si>
    <t>https://community.secop.gov.co/Public/Tendering/OpportunityDetail/Index?noticeUID=CO1.NTC.7936680&amp;isFromPublicArea=True&amp;isModal=true&amp;asPopupView=true</t>
  </si>
  <si>
    <t>ANT-CPS-20255169</t>
  </si>
  <si>
    <t>JULIAN ANDRES AGUILAR ARDILA</t>
  </si>
  <si>
    <t>https://community.secop.gov.co/Public/Tendering/OpportunityDetail/Index?noticeUID=CO1.NTC.7936439&amp;isFromPublicArea=True&amp;isModal=true&amp;asPopupView=true</t>
  </si>
  <si>
    <t>ANT-CPS-20255170</t>
  </si>
  <si>
    <t>JENNIFER PAOLA SANCHEZ PARDO</t>
  </si>
  <si>
    <t>https://community.secop.gov.co/Public/Tendering/OpportunityDetail/Index?noticeUID=CO1.NTC.7936743&amp;isFromPublicArea=True&amp;isModal=False</t>
  </si>
  <si>
    <t>ANT-CPS-20255171</t>
  </si>
  <si>
    <t>MIGUEL ANTONIO CASTRO CORDOBA</t>
  </si>
  <si>
    <t>https://community.secop.gov.co/Public/Tendering/OpportunityDetail/Index?noticeUID=CO1.NTC.7936663&amp;isFromPublicArea=True&amp;isModal=true&amp;asPopupView=true</t>
  </si>
  <si>
    <t>ANT-CPS-20255172</t>
  </si>
  <si>
    <t>ADRIANA ZULEYMA PACHECO NAVARRO</t>
  </si>
  <si>
    <t>https://community.secop.gov.co/Public/Tendering/OpportunityDetail/Index?noticeUID=CO1.NTC.7936717&amp;isFromPublicArea=True&amp;isModal=true&amp;asPopupView=true</t>
  </si>
  <si>
    <t>ANT-CPS-20255173</t>
  </si>
  <si>
    <t>LUISA FERNANDA HINCAPIE ALVAREZ</t>
  </si>
  <si>
    <t>https://community.secop.gov.co/Public/Tendering/OpportunityDetail/Index?noticeUID=CO1.NTC.7940161&amp;isFromPublicArea=True&amp;isModal=true&amp;asPopupView=true</t>
  </si>
  <si>
    <t>ANT-CPS-20255174</t>
  </si>
  <si>
    <t>DIANA ASTRID CHAMORRO RIVEROS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</si>
  <si>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</si>
  <si>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https://community.secop.gov.co/Public/Tendering/OpportunityDetail/Index?noticeUID=CO1.NTC.7937742&amp;isFromPublicArea=True&amp;isModal=true&amp;asPopupView=true</t>
  </si>
  <si>
    <t>ANT-CPS-20255175</t>
  </si>
  <si>
    <t>STEFANY YULIETH PEREZ NARANJO</t>
  </si>
  <si>
    <t>https://community.secop.gov.co/Public/Tendering/OpportunityDetail/Index?noticeUID=CO1.NTC.7936851&amp;isFromPublicArea=True&amp;isModal=true&amp;asPopupView=true</t>
  </si>
  <si>
    <t>ANT-CPS-20255176</t>
  </si>
  <si>
    <t>JONATHAN ANDRES PARADA ALVARADO</t>
  </si>
  <si>
    <t>https://community.secop.gov.co/Public/Tendering/OpportunityDetail/Index?noticeUID=CO1.NTC.7937895&amp;isFromPublicArea=True&amp;isModal=true&amp;asPopupView=true</t>
  </si>
  <si>
    <t>ANT-CPS-20255177</t>
  </si>
  <si>
    <t>NICOLAS REY GALLEGO</t>
  </si>
  <si>
    <t>https://community.secop.gov.co/Public/Tendering/OpportunityDetail/Index?noticeUID=CO1.NTC.7938144&amp;isFromPublicArea=True&amp;isModal=true&amp;asPopupView=true</t>
  </si>
  <si>
    <t>ANT-CPS-20255179</t>
  </si>
  <si>
    <t>VALENTINA GARCIA ALVAREZ</t>
  </si>
  <si>
    <t>https://community.secop.gov.co/Public/Tendering/OpportunityDetail/Index?noticeUID=CO1.NTC.7937067&amp;isFromPublicArea=True&amp;isModal=true&amp;asPopupView=true</t>
  </si>
  <si>
    <t>ANT-CPS-20255180</t>
  </si>
  <si>
    <t>JOSE ENRIQUE LOZANO CAICEDO</t>
  </si>
  <si>
    <t>https://community.secop.gov.co/Public/Tendering/OpportunityDetail/Index?noticeUID=CO1.NTC.7937214&amp;isFromPublicArea=True&amp;isModal=true&amp;asPopupView=true</t>
  </si>
  <si>
    <t>ANT-CPS-20255181</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</si>
  <si>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</si>
  <si>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https://community.secop.gov.co/Public/Tendering/OpportunityDetail/Index?noticeUID=CO1.NTC.7938928&amp;isFromPublicArea=True&amp;isModal=true&amp;asPopupView=true</t>
  </si>
  <si>
    <t>ANT-CPS-20255182</t>
  </si>
  <si>
    <t>https://community.secop.gov.co/Public/Tendering/OpportunityDetail/Index?noticeUID=CO1.NTC.7943764&amp;isFromPublicArea=True&amp;isModal=true&amp;asPopupView=true</t>
  </si>
  <si>
    <t>ANT-CPS-20255183</t>
  </si>
  <si>
    <t>JEIMY ROCIO BUENO BRITO</t>
  </si>
  <si>
    <t xml:space="preserve">PRESTAR SERVICIOS PROFESIONALES PARA EL DESARROLLO DE LAS ACTIVIDADES DESIGNADAS DENTRO DE LA MISIONALIDAD DE LA DIRECCIÓN DE ACCESO A TIERRAS DE LA AGENCIA NACIONAL DE TIERRAS EN EL MARCO DE LA REFORMA RURAL INTEGRA </t>
  </si>
  <si>
    <t>https://community.secop.gov.co/Public/Tendering/OpportunityDetail/Index?noticeUID=CO1.NTC.7938411&amp;isFromPublicArea=True&amp;isModal=true&amp;asPopupView=true</t>
  </si>
  <si>
    <t>ANT-CPS-20255184</t>
  </si>
  <si>
    <t>DIANA MARCELA HUERTAS HUERTAS</t>
  </si>
  <si>
    <t>https://community.secop.gov.co/Public/Tendering/OpportunityDetail/Index?noticeUID=CO1.NTC.7938417&amp;isFromPublicArea=True&amp;isModal=true&amp;asPopupView=true</t>
  </si>
  <si>
    <t>ANT-CPS-20255185</t>
  </si>
  <si>
    <t>JHAIR FELIPE ARANDA MUELAS</t>
  </si>
  <si>
    <t>Prestación de servicios profesionales tendiente a adelantar todas las actividades necesarias desde el ámbito topográfico en el marco de los procesos misionales a cargo de la Dirección y Subdirección de Asuntos Étnicos.</t>
  </si>
  <si>
    <t>https://community.secop.gov.co/Public/Tendering/OpportunityDetail/Index?noticeUID=CO1.NTC.7939467&amp;isFromPublicArea=True&amp;isModal=true&amp;asPopupView=true</t>
  </si>
  <si>
    <t>ANT-CPS-20255186</t>
  </si>
  <si>
    <t>ANGELICA JULIETH CARDONA ROMERO</t>
  </si>
  <si>
    <t>https://community.secop.gov.co/Public/Tendering/OpportunityDetail/Index?noticeUID=CO1.NTC.7940237&amp;isFromPublicArea=True&amp;isModal=true&amp;asPopupView=true</t>
  </si>
  <si>
    <t>ANT-CPS-20255187</t>
  </si>
  <si>
    <t>JUAN SEBASTIAN CUBIDES SALAZAR</t>
  </si>
  <si>
    <t>https://community.secop.gov.co/Public/Tendering/OpportunityDetail/Index?noticeUID=CO1.NTC.7940376&amp;isFromPublicArea=True&amp;isModal=true&amp;asPopupView=true</t>
  </si>
  <si>
    <t>ANT-CPS-20255188</t>
  </si>
  <si>
    <t>DAVID NICOLAS MONTAÑO MORENO</t>
  </si>
  <si>
    <t>https://community.secop.gov.co/Public/Tendering/OpportunityDetail/Index?noticeUID=CO1.NTC.7939647&amp;isFromPublicArea=True&amp;isModal=true&amp;asPopupView=true</t>
  </si>
  <si>
    <t>ANT-CPS-20255189</t>
  </si>
  <si>
    <t>JOSE ANTONIO MORENO RODRIGUEZ</t>
  </si>
  <si>
    <t>https://community.secop.gov.co/Public/Tendering/OpportunityDetail/Index?noticeUID=CO1.NTC.7938420&amp;isFromPublicArea=True&amp;isModal=true&amp;asPopupView=true</t>
  </si>
  <si>
    <t>ANT-CPS-20255190</t>
  </si>
  <si>
    <t xml:space="preserve">DAYRON JAVIER CAICEDO CASTIBLANCO </t>
  </si>
  <si>
    <t>https://community.secop.gov.co/Public/Tendering/OpportunityDetail/Index?noticeUID=CO1.NTC.7939112&amp;isFromPublicArea=True&amp;isModal=true&amp;asPopupView=true</t>
  </si>
  <si>
    <t>ANT-CPS-20255191</t>
  </si>
  <si>
    <t>MARIA EUNICE JARAMILLO PORRAS</t>
  </si>
  <si>
    <t>https://community.secop.gov.co/Public/Tendering/OpportunityDetail/Index?noticeUID=CO1.NTC.7940104&amp;isFromPublicArea=True&amp;isModal=true&amp;asPopupView=true</t>
  </si>
  <si>
    <t>ANT-CPS-20255192</t>
  </si>
  <si>
    <t>MAYRA JHOANA BURBANO FIGUEROA</t>
  </si>
  <si>
    <t>https://community.secop.gov.co/Public/Tendering/OpportunityDetail/Index?noticeUID=CO1.NTC.7939486&amp;isFromPublicArea=True&amp;isModal=true&amp;asPopupView=true</t>
  </si>
  <si>
    <t>ANT-CPS-20255193</t>
  </si>
  <si>
    <t xml:space="preserve">FABIO MARTIN JARA AGUDELO	</t>
  </si>
  <si>
    <t>https://community.secop.gov.co/Public/Tendering/OpportunityDetail/Index?noticeUID=CO1.NTC.7940110&amp;isFromPublicArea=True&amp;isModal=true&amp;asPopupView=true</t>
  </si>
  <si>
    <t>ANT-CPS-20255194</t>
  </si>
  <si>
    <t>NOREIXY DIAZ BONILLA</t>
  </si>
  <si>
    <t>https://community.secop.gov.co/Public/Tendering/OpportunityDetail/Index?noticeUID=CO1.NTC.7939473&amp;isFromPublicArea=True&amp;isModal=true&amp;asPopupView=true</t>
  </si>
  <si>
    <t>ANT-CPS-20255195</t>
  </si>
  <si>
    <t>LIBARDO STIWARD REYES VELANDIA</t>
  </si>
  <si>
    <t>https://community.secop.gov.co/Public/Tendering/OpportunityDetail/Index?noticeUID=CO1.NTC.7939506&amp;isFromPublicArea=True&amp;isModal=true&amp;asPopupView=true</t>
  </si>
  <si>
    <t>ANT-CPS-20255196</t>
  </si>
  <si>
    <t>JAMES ALFREDO CAICEDO QUIJANO</t>
  </si>
  <si>
    <t>https://community.secop.gov.co/Public/Tendering/OpportunityDetail/Index?noticeUID=CO1.NTC.7940063&amp;isFromPublicArea=True&amp;isModal=true&amp;asPopupView=true</t>
  </si>
  <si>
    <t>ANT-CPS-20255197</t>
  </si>
  <si>
    <t>LUIS ALEJANDRO VELASQUEZ CUBIDES</t>
  </si>
  <si>
    <t>https://community.secop.gov.co/Public/Tendering/OpportunityDetail/Index?noticeUID=CO1.NTC.7942573&amp;isFromPublicArea=True&amp;isModal=true&amp;asPopupView=true</t>
  </si>
  <si>
    <t>ANT-CPS-20255198</t>
  </si>
  <si>
    <t>JUAN CARLOS CLAVIJO URIBE</t>
  </si>
  <si>
    <t>https://community.secop.gov.co/Public/Tendering/OpportunityDetail/Index?noticeUID=CO1.NTC.7941317&amp;isFromPublicArea=True&amp;isModal=true&amp;asPopupView=true</t>
  </si>
  <si>
    <t>ANT-CPS-20255199</t>
  </si>
  <si>
    <t>STEFANIE PERALTA VELASQUEZ</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</si>
  <si>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</si>
  <si>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https://community.secop.gov.co/Public/Tendering/OpportunityDetail/Index?noticeUID=CO1.NTC.7941296&amp;isFromPublicArea=True&amp;isModal=true&amp;asPopupView=true</t>
  </si>
  <si>
    <t>ANT-CPS-20255200</t>
  </si>
  <si>
    <t>JULIAN LEGUIZAMON BAQUERO</t>
  </si>
  <si>
    <t>https://community.secop.gov.co/Public/Tendering/OpportunityDetail/Index?noticeUID=CO1.NTC.7942874&amp;isFromPublicArea=True&amp;isModal=true&amp;asPopupView=true</t>
  </si>
  <si>
    <t>ANT-CPS-20255201</t>
  </si>
  <si>
    <t>NORMA LUCIA VELEZ ORTEGA</t>
  </si>
  <si>
    <t>https://community.secop.gov.co/Public/Tendering/OpportunityDetail/Index?noticeUID=CO1.NTC.7942765&amp;isFromPublicArea=True&amp;isModal=true&amp;asPopupView=true</t>
  </si>
  <si>
    <t>ANT-CPS-20255202</t>
  </si>
  <si>
    <t>YALEXA VALOYES CUESTA</t>
  </si>
  <si>
    <t>https://community.secop.gov.co/Public/Tendering/OpportunityDetail/Index?noticeUID=CO1.NTC.7942942&amp;isFromPublicArea=True&amp;isModal=true&amp;asPopupView=true</t>
  </si>
  <si>
    <t>ANT-CPS-20255203</t>
  </si>
  <si>
    <t>FRANCY YANIBE UMAÑA RUIZ</t>
  </si>
  <si>
    <t>https://community.secop.gov.co/Public/Tendering/OpportunityDetail/Index?noticeUID=CO1.NTC.7941722&amp;isFromPublicArea=True&amp;isModal=true&amp;asPopupView=true</t>
  </si>
  <si>
    <t>ANT-CPS-20255204</t>
  </si>
  <si>
    <t>JORGE WILLIAM LOPEZ ALCALA</t>
  </si>
  <si>
    <t>https://community.secop.gov.co/Public/Tendering/OpportunityDetail/Index?noticeUID=CO1.NTC.7942819&amp;isFromPublicArea=True&amp;isModal=true&amp;asPopupView=true</t>
  </si>
  <si>
    <t>ANT-CPS-20255205</t>
  </si>
  <si>
    <t>JEIMY ANDREA AVILA REYES</t>
  </si>
  <si>
    <t>https://community.secop.gov.co/Public/Tendering/OpportunityDetail/Index?noticeUID=CO1.NTC.7943004&amp;isFromPublicArea=True&amp;isModal=true&amp;asPopupView=true</t>
  </si>
  <si>
    <t>ANT-CPS-20255206</t>
  </si>
  <si>
    <t>JOSE ALEJANDRO PERDOMO URREA</t>
  </si>
  <si>
    <t>https://community.secop.gov.co/Public/Tendering/OpportunityDetail/Index?noticeUID=CO1.NTC.7943149&amp;isFromPublicArea=True&amp;isModal=true&amp;asPopupView=true</t>
  </si>
  <si>
    <t>ANT-CPS-20255207</t>
  </si>
  <si>
    <t>ALBA VIVIANA LOPEZ CABRERA</t>
  </si>
  <si>
    <t>https://community.secop.gov.co/Public/Tendering/OpportunityDetail/Index?noticeUID=CO1.NTC.7943732&amp;isFromPublicArea=True&amp;isModal=true&amp;asPopupView=true</t>
  </si>
  <si>
    <t>ANT-CPS-20255208</t>
  </si>
  <si>
    <t>EDGAR LIZANDRO TORRES MARTINEZ</t>
  </si>
  <si>
    <t>https://community.secop.gov.co/Public/Tendering/OpportunityDetail/Index?noticeUID=CO1.NTC.7961536&amp;isFromPublicArea=True&amp;isModal=true&amp;asPopupView=true</t>
  </si>
  <si>
    <t>ANT-CPS-20255210</t>
  </si>
  <si>
    <t>KAREN YIRLEY MORILLO PERILLA</t>
  </si>
  <si>
    <t>https://community.secop.gov.co/Public/Tendering/OpportunityDetail/Index?noticeUID=CO1.NTC.7944607&amp;isFromPublicArea=True&amp;isModal=true&amp;asPopupView=true</t>
  </si>
  <si>
    <t>ANT-CPS-20255211</t>
  </si>
  <si>
    <t>DIEGO ANDRES WILCHES BERMUDEZ</t>
  </si>
  <si>
    <t>https://community.secop.gov.co/Public/Tendering/OpportunityDetail/Index?noticeUID=CO1.NTC.7945523&amp;isFromPublicArea=True&amp;isModal=true&amp;asPopupView=true</t>
  </si>
  <si>
    <t>ANT-CPS-20255212</t>
  </si>
  <si>
    <t>DIANA CAROLINA RODRIGUEZ RODRIGUEZ</t>
  </si>
  <si>
    <t>https://community.secop.gov.co/Public/Tendering/OpportunityDetail/Index?noticeUID=CO1.NTC.7944940&amp;isFromPublicArea=True&amp;isModal=true&amp;asPopupView=true</t>
  </si>
  <si>
    <t>ANT-CPS-20255213</t>
  </si>
  <si>
    <t>GLORIA MARCELA TORRES BARRETO</t>
  </si>
  <si>
    <t>https://community.secop.gov.co/Public/Tendering/OpportunityDetail/Index?noticeUID=CO1.NTC.7948375&amp;isFromPublicArea=True&amp;isModal=true&amp;asPopupView=true</t>
  </si>
  <si>
    <t>ANT-CPS-20255214</t>
  </si>
  <si>
    <t>SANDRA MILENA SANCHEZ ROMERO</t>
  </si>
  <si>
    <t>https://community.secop.gov.co/Public/Tendering/OpportunityDetail/Index?noticeUID=CO1.NTC.7949437&amp;isFromPublicArea=True&amp;isModal=true&amp;asPopupView=true</t>
  </si>
  <si>
    <t>ANT-CPS-20255215</t>
  </si>
  <si>
    <t>JHON NICOLÁS PLAZAS ARANGUREN</t>
  </si>
  <si>
    <t>https://community.secop.gov.co/Public/Tendering/OpportunityDetail/Index?noticeUID=CO1.NTC.7949448&amp;isFromPublicArea=True&amp;isModal=true&amp;asPopupView=true</t>
  </si>
  <si>
    <t>ANT-CPS-20255217</t>
  </si>
  <si>
    <t>DIANA MILENA SUAREZ ROJAS</t>
  </si>
  <si>
    <t>https://community.secop.gov.co/Public/Tendering/OpportunityDetail/Index?noticeUID=CO1.NTC.7943747&amp;isFromPublicArea=True&amp;isModal=true&amp;asPopupView=true</t>
  </si>
  <si>
    <t>ANT-CPS-20255218</t>
  </si>
  <si>
    <t xml:space="preserve">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</si>
  <si>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https://community.secop.gov.co/Public/Tendering/OpportunityDetail/Index?noticeUID=CO1.NTC.7948411&amp;isFromPublicArea=True&amp;isModal=true&amp;asPopupView=true</t>
  </si>
  <si>
    <t>ANT-CPS-20255219</t>
  </si>
  <si>
    <t>https://community.secop.gov.co/Public/Tendering/OpportunityDetail/Index?noticeUID=CO1.NTC.7952040&amp;isFromPublicArea=True&amp;isModal=true&amp;asPopupView=true</t>
  </si>
  <si>
    <t>ANT-CPS-20255220</t>
  </si>
  <si>
    <t>https://community.secop.gov.co/Public/Tendering/OpportunityDetail/Index?noticeUID=CO1.NTC.7948065&amp;isFromPublicArea=True&amp;isModal=true&amp;asPopupView=true</t>
  </si>
  <si>
    <t>ANT-CPS-20255221</t>
  </si>
  <si>
    <t>GELMIS LORAINE OSPINO MONTAÑO</t>
  </si>
  <si>
    <t xml:space="preserve">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</si>
  <si>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https://community.secop.gov.co/Public/Tendering/OpportunityDetail/Index?noticeUID=CO1.NTC.7960132&amp;isFromPublicArea=True&amp;isModal=true&amp;asPopupView=true</t>
  </si>
  <si>
    <t>ANT-CPS-20255222</t>
  </si>
  <si>
    <t>NORIDA LIZETH VARGAS CASTELLANOS</t>
  </si>
  <si>
    <t>https://community.secop.gov.co/Public/Tendering/OpportunityDetail/Index?noticeUID=CO1.NTC.7943889&amp;isFromPublicArea=True&amp;isModal=true&amp;asPopupView=true</t>
  </si>
  <si>
    <t>ANT-CPS-20255223</t>
  </si>
  <si>
    <t>MARIA ALEJANDRA GUERRERO MORILLO</t>
  </si>
  <si>
    <t>https://community.secop.gov.co/Public/Tendering/OpportunityDetail/Index?noticeUID=CO1.NTC.7945612&amp;isFromPublicArea=True&amp;isModal=true&amp;asPopupView=true</t>
  </si>
  <si>
    <t>ANT-CPS-20255224</t>
  </si>
  <si>
    <t>JUVAL ANTONIO VASQUEZ GALVIS</t>
  </si>
  <si>
    <t>https://community.secop.gov.co/Public/Tendering/OpportunityDetail/Index?noticeUID=CO1.NTC.7943652&amp;isFromPublicArea=True&amp;isModal=true&amp;asPopupView=true</t>
  </si>
  <si>
    <t>ANT-CPS-20255226</t>
  </si>
  <si>
    <t>JULIAN ALEJANDRO MORENO FIERRO</t>
  </si>
  <si>
    <t>https://community.secop.gov.co/Public/Tendering/OpportunityDetail/Index?noticeUID=CO1.NTC.7948378&amp;isFromPublicArea=True&amp;isModal=true&amp;asPopupView=true</t>
  </si>
  <si>
    <t>ANT-CPS-20255227</t>
  </si>
  <si>
    <t>JOSE GREGORIO SARABIA MARTINEZ</t>
  </si>
  <si>
    <t>https://community.secop.gov.co/Public/Tendering/OpportunityDetail/Index?noticeUID=CO1.NTC.7948392&amp;isFromPublicArea=True&amp;isModal=true&amp;asPopupView=true</t>
  </si>
  <si>
    <t>ANT-CPS-20255228</t>
  </si>
  <si>
    <t>YESITH CORDOBA PEREA</t>
  </si>
  <si>
    <t>https://community.secop.gov.co/Public/Tendering/OpportunityDetail/Index?noticeUID=CO1.NTC.7948600&amp;isFromPublicArea=True&amp;isModal=true&amp;asPopupView=true</t>
  </si>
  <si>
    <t>ANT-CPS-20255229</t>
  </si>
  <si>
    <t>CRISTIAN ALEXANDER PERALTA CACERES</t>
  </si>
  <si>
    <t>https://community.secop.gov.co/Public/Tendering/OpportunityDetail/Index?noticeUID=CO1.NTC.7952442&amp;isFromPublicArea=True&amp;isModal=true&amp;asPopupView=true</t>
  </si>
  <si>
    <t>ANT-CPS-20255230</t>
  </si>
  <si>
    <t>CAMILO EDUARDO CRUZ RUIZ</t>
  </si>
  <si>
    <t>https://community.secop.gov.co/Public/Tendering/OpportunityDetail/Index?noticeUID=CO1.NTC.7945810&amp;isFromPublicArea=True&amp;isModal=true&amp;asPopupView=true</t>
  </si>
  <si>
    <t>ANT-CPS-20255231</t>
  </si>
  <si>
    <t>ROOSEVELL STEWART GUEVARA ARENAS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</si>
  <si>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</si>
  <si>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https://community.secop.gov.co/Public/Tendering/OpportunityDetail/Index?noticeUID=CO1.NTC.7944330&amp;isFromPublicArea=True&amp;isModal=true&amp;asPopupView=true</t>
  </si>
  <si>
    <t>ANT-CPS-20255232</t>
  </si>
  <si>
    <t>GEDYER ALINA RIOS MORALES</t>
  </si>
  <si>
    <t>https://community.secop.gov.co/Public/Tendering/OpportunityDetail/Index?noticeUID=CO1.NTC.7949455&amp;isFromPublicArea=True&amp;isModal=true&amp;asPopupView=true</t>
  </si>
  <si>
    <t>ANT-CPS-20255233</t>
  </si>
  <si>
    <t>JOSE HERNANDO RUIZ ROA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</si>
  <si>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</si>
  <si>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https://community.secop.gov.co/Public/Tendering/OpportunityDetail/Index?noticeUID=CO1.NTC.7944100&amp;isFromPublicArea=True&amp;isModal=true&amp;asPopupView=true</t>
  </si>
  <si>
    <t>ANT-CPS-20255234</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</si>
  <si>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</si>
  <si>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https://community.secop.gov.co/Public/Tendering/OpportunityDetail/Index?noticeUID=CO1.NTC.7945775&amp;isFromPublicArea=True&amp;isModal=true&amp;asPopupView=true</t>
  </si>
  <si>
    <t>ANT-CPS-20255235</t>
  </si>
  <si>
    <t>VICTOR RAUL CAJIAO RIVERA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</si>
  <si>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</si>
  <si>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https://community.secop.gov.co/Public/Tendering/OpportunityDetail/Index?noticeUID=CO1.NTC.7955238&amp;isFromPublicArea=True&amp;isModal=true&amp;asPopupView=true</t>
  </si>
  <si>
    <t>ANT-CPS-20255236</t>
  </si>
  <si>
    <t>https://community.secop.gov.co/Public/Tendering/OpportunityDetail/Index?noticeUID=CO1.NTC.7947043&amp;isFromPublicArea=True&amp;isModal=true&amp;asPopupView=true</t>
  </si>
  <si>
    <t>ANT-CPS-20255237</t>
  </si>
  <si>
    <t>CARLOS ENRIQUE GARAY CAJAMARCA</t>
  </si>
  <si>
    <t>https://community.secop.gov.co/Public/Tendering/OpportunityDetail/Index?noticeUID=CO1.NTC.7944881&amp;isFromPublicArea=True&amp;isModal=true&amp;asPopupView=true</t>
  </si>
  <si>
    <t>ANT-CPS-20255238</t>
  </si>
  <si>
    <t>https://community.secop.gov.co/Public/Tendering/OpportunityDetail/Index?noticeUID=CO1.NTC.7948143&amp;isFromPublicArea=True&amp;isModal=true&amp;asPopupView=true</t>
  </si>
  <si>
    <t>ANT-CPS-20255239</t>
  </si>
  <si>
    <t xml:space="preserve">JAIME DAVID TOVAR GARCIA </t>
  </si>
  <si>
    <t>https://community.secop.gov.co/Public/Tendering/OpportunityDetail/Index?noticeUID=CO1.NTC.7953090&amp;isFromPublicArea=True&amp;isModal=true&amp;asPopupView=true</t>
  </si>
  <si>
    <t>ANT-CPS-20255240</t>
  </si>
  <si>
    <t xml:space="preserve">JOSE ANGEL PEREZ POLO </t>
  </si>
  <si>
    <t>https://community.secop.gov.co/Public/Tendering/OpportunityDetail/Index?noticeUID=CO1.NTC.7945681&amp;isFromPublicArea=True&amp;isModal=true&amp;asPopupView=true</t>
  </si>
  <si>
    <t>ANT-CPS-20255241</t>
  </si>
  <si>
    <t>JAZMIN GALINDO SOTELO</t>
  </si>
  <si>
    <t>https://community.secop.gov.co/Public/Tendering/OpportunityDetail/Index?noticeUID=CO1.NTC.7945990&amp;isFromPublicArea=True&amp;isModal=true&amp;asPopupView=true</t>
  </si>
  <si>
    <t>ANT-CPS-20255242</t>
  </si>
  <si>
    <t>CASTO SALIN QUEJADA PALOMEQUE</t>
  </si>
  <si>
    <t>https://community.secop.gov.co/Public/Tendering/OpportunityDetail/Index?noticeUID=CO1.NTC.7945675&amp;isFromPublicArea=True&amp;isModal=true&amp;asPopupView=true</t>
  </si>
  <si>
    <t>ANT-CPS-20255243</t>
  </si>
  <si>
    <t>ANDRES ERNESTO BANQUEZ GUZMAN</t>
  </si>
  <si>
    <t>https://community.secop.gov.co/Public/Tendering/OpportunityDetail/Index?noticeUID=CO1.NTC.7953727&amp;isFromPublicArea=True&amp;isModal=true&amp;asPopupView=true</t>
  </si>
  <si>
    <t>ANT-CPS-20255244</t>
  </si>
  <si>
    <t>VLADIMIR TRUJILLO TOVAR</t>
  </si>
  <si>
    <t>https://community.secop.gov.co/Public/Tendering/OpportunityDetail/Index?noticeUID=CO1.NTC.7946891&amp;isFromPublicArea=True&amp;isModal=true&amp;asPopupView=true</t>
  </si>
  <si>
    <t>ANT-CPS-20255245</t>
  </si>
  <si>
    <t>JAVIER ENRIQUE SUAREZ VEGA</t>
  </si>
  <si>
    <t>https://community.secop.gov.co/Public/Tendering/OpportunityDetail/Index?noticeUID=CO1.NTC.7946659&amp;isFromPublicArea=True&amp;isModal=true&amp;asPopupView=true</t>
  </si>
  <si>
    <t>ANT-CPS-20255246</t>
  </si>
  <si>
    <t>SINDY YANETH PUENTES FIERRO</t>
  </si>
  <si>
    <t>https://community.secop.gov.co/Public/Tendering/OpportunityDetail/Index?noticeUID=CO1.NTC.7953679&amp;isFromPublicArea=True&amp;isModal=true&amp;asPopupView=true</t>
  </si>
  <si>
    <t>ANT-CPS-20255247</t>
  </si>
  <si>
    <t>BRAIAN JAVIER CASTELLANOS MONTERO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</si>
  <si>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</si>
  <si>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https://community.secop.gov.co/Public/Tendering/OpportunityDetail/Index?noticeUID=CO1.NTC.7946093&amp;isFromPublicArea=True&amp;isModal=true&amp;asPopupView=true</t>
  </si>
  <si>
    <t>ANT-CPS-20255248</t>
  </si>
  <si>
    <t>LAURA JUANITA CURCHO ACHAGUA</t>
  </si>
  <si>
    <t>https://community.secop.gov.co/Public/Tendering/OpportunityDetail/Index?noticeUID=CO1.NTC.7946169&amp;isFromPublicArea=True&amp;isModal=true&amp;asPopupView=true</t>
  </si>
  <si>
    <t>ANT-CPS-20255249</t>
  </si>
  <si>
    <t>WILLIAM RAFAEL RAMOS MACHADO</t>
  </si>
  <si>
    <t>https://community.secop.gov.co/Public/Tendering/OpportunityDetail/Index?noticeUID=CO1.NTC.7947419&amp;isFromPublicArea=True&amp;isModal=true&amp;asPopupView=true</t>
  </si>
  <si>
    <t>ANT-CPS-20255250</t>
  </si>
  <si>
    <t>NICOLAS DAVID GUERRERO MEJIA</t>
  </si>
  <si>
    <t>https://community.secop.gov.co/Public/Tendering/OpportunityDetail/Index?noticeUID=CO1.NTC.7946843&amp;isFromPublicArea=True&amp;isModal=true&amp;asPopupView=true</t>
  </si>
  <si>
    <t>ANT-CPS-20255251</t>
  </si>
  <si>
    <t>MELKER FERNANDO ANGARITA SANTIAGO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</si>
  <si>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</si>
  <si>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https://community.secop.gov.co/Public/Tendering/OpportunityDetail/Index?noticeUID=CO1.NTC.7950234&amp;isFromPublicArea=True&amp;isModal=true&amp;asPopupView=true</t>
  </si>
  <si>
    <t>ANT-CPS-20255252</t>
  </si>
  <si>
    <t>DIEGO ANDREY AVILA BLANDON</t>
  </si>
  <si>
    <t>https://community.secop.gov.co/Public/Tendering/OpportunityDetail/Index?noticeUID=CO1.NTC.7950852&amp;isFromPublicArea=True&amp;isModal=true&amp;asPopupView=true</t>
  </si>
  <si>
    <t>ANT-CPS-20255253</t>
  </si>
  <si>
    <t xml:space="preserve">VIVIANA ALEJANDRA UMAÑA RUIZ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</si>
  <si>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</si>
  <si>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https://community.secop.gov.co/Public/Tendering/OpportunityDetail/Index?noticeUID=CO1.NTC.7951325&amp;isFromPublicArea=True&amp;isModal=true&amp;asPopupView=true</t>
  </si>
  <si>
    <t>ANT-CPS-20255254</t>
  </si>
  <si>
    <t>LUIS EDUARDO PEÑUELA</t>
  </si>
  <si>
    <t>https://community.secop.gov.co/Public/Tendering/OpportunityDetail/Index?noticeUID=CO1.NTC.7954218&amp;isFromPublicArea=True&amp;isModal=true&amp;asPopupView=true</t>
  </si>
  <si>
    <t>ANT-CPS-20255255</t>
  </si>
  <si>
    <t>ANA MARIA PICO CRUZ</t>
  </si>
  <si>
    <t>https://community.secop.gov.co/Public/Tendering/OpportunityDetail/Index?noticeUID=CO1.NTC.7950374&amp;isFromPublicArea=True&amp;isModal=true&amp;asPopupView=true</t>
  </si>
  <si>
    <t>ANT-CPS-20255256</t>
  </si>
  <si>
    <t>CARLOS ANDRES MARTINEZ MARIN</t>
  </si>
  <si>
    <t>https://community.secop.gov.co/Public/Tendering/OpportunityDetail/Index?noticeUID=CO1.NTC.7951083&amp;isFromPublicArea=True&amp;isModal=true&amp;asPopupView=true</t>
  </si>
  <si>
    <t>ANT-CPS-20255257</t>
  </si>
  <si>
    <t>CLAUDIA LORENA CALDERON TELLEZ</t>
  </si>
  <si>
    <t>https://community.secop.gov.co/Public/Tendering/OpportunityDetail/Index?noticeUID=CO1.NTC.7949083&amp;isFromPublicArea=True&amp;isModal=true&amp;asPopupView=true</t>
  </si>
  <si>
    <t>ANT-CPS-20255258</t>
  </si>
  <si>
    <t>JOSE MILTON PASTOR PUERTO GAITAN</t>
  </si>
  <si>
    <t>https://community.secop.gov.co/Public/Tendering/OpportunityDetail/Index?noticeUID=CO1.NTC.7949417&amp;isFromPublicArea=True&amp;isModal=true&amp;asPopupView=true</t>
  </si>
  <si>
    <t>ANT-CPS-20255259</t>
  </si>
  <si>
    <t>YENNCY MARIETH OLAYA CUELLAR</t>
  </si>
  <si>
    <t>https://community.secop.gov.co/Public/Tendering/OpportunityDetail/Index?noticeUID=CO1.NTC.7969481&amp;isFromPublicArea=True&amp;isModal=true&amp;asPopupView=true</t>
  </si>
  <si>
    <t>ANT-CPS-20255260</t>
  </si>
  <si>
    <t>https://community.secop.gov.co/Public/Tendering/OpportunityDetail/Index?noticeUID=CO1.NTC.7949814&amp;isFromPublicArea=True&amp;isModal=true&amp;asPopupView=true</t>
  </si>
  <si>
    <t>ANT-CPS-20255261</t>
  </si>
  <si>
    <t>JULIAN ANDRES BOTERO JARAMILLO</t>
  </si>
  <si>
    <t>https://community.secop.gov.co/Public/Tendering/OpportunityDetail/Index?noticeUID=CO1.NTC.7964915&amp;isFromPublicArea=True&amp;isModal=true&amp;asPopupView=true</t>
  </si>
  <si>
    <t>ANT-CPS-20255262</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</si>
  <si>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unCatastro Multipropósito Rural – Urbano”, en el marco del Contrato de Préstamo 4856/OC-CO (BID).</t>
  </si>
  <si>
    <t>https://community.secop.gov.co/Public/Tendering/OpportunityDetail/Index?noticeUID=CO1.NTC.7953584&amp;isFromPublicArea=True&amp;isModal=true&amp;asPopupView=true</t>
  </si>
  <si>
    <t>ANT-CPS-20255263</t>
  </si>
  <si>
    <t>JUAN SEBASTIAN RADA VASQUEZ</t>
  </si>
  <si>
    <t>https://community.secop.gov.co/Public/Tendering/OpportunityDetail/Index?noticeUID=CO1.NTC.7950133&amp;isFromPublicArea=True&amp;isModal=true&amp;asPopupView=true</t>
  </si>
  <si>
    <t>ANT-CPS-20255264</t>
  </si>
  <si>
    <t>CAMILO ANDRES ANTOLINEZ FLOREZ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</si>
  <si>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</si>
  <si>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https://community.secop.gov.co/Public/Tendering/OpportunityDetail/Index?noticeUID=CO1.NTC.7948984&amp;isFromPublicArea=True&amp;isModal=true&amp;asPopupView=true</t>
  </si>
  <si>
    <t>ANT-CPS-20255265</t>
  </si>
  <si>
    <t>TANIA ALEJANDRA BARRIOS MARROQUIN</t>
  </si>
  <si>
    <t>https://community.secop.gov.co/Public/Tendering/OpportunityDetail/Index?noticeUID=CO1.NTC.7949599&amp;isFromPublicArea=True&amp;isModal=true&amp;asPopupView=true</t>
  </si>
  <si>
    <t>ANT-CPS-20255266</t>
  </si>
  <si>
    <t xml:space="preserve">JENNIFER LORENA TÉLLEZ SALCEDO </t>
  </si>
  <si>
    <t>https://community.secop.gov.co/Public/Tendering/OpportunityDetail/Index?noticeUID=CO1.NTC.7949758&amp;isFromPublicArea=True&amp;isModal=true&amp;asPopupView=true</t>
  </si>
  <si>
    <t>ANT-CPS-20255267</t>
  </si>
  <si>
    <t>GLADYS NELSY GARCES CARABALI</t>
  </si>
  <si>
    <t>https://community.secop.gov.co/Public/Tendering/OpportunityDetail/Index?noticeUID=CO1.NTC.7950461&amp;isFromPublicArea=True&amp;isModal=true&amp;asPopupView=true</t>
  </si>
  <si>
    <t>ANT-CPS-20255268</t>
  </si>
  <si>
    <t>ELKIN EMIR CABRERA BARRERA</t>
  </si>
  <si>
    <t>https://community.secop.gov.co/Public/Tendering/OpportunityDetail/Index?noticeUID=CO1.NTC.7952290&amp;isFromPublicArea=True&amp;isModal=true&amp;asPopupView=true</t>
  </si>
  <si>
    <t>ANT-CPS-20255269</t>
  </si>
  <si>
    <t>https://community.secop.gov.co/Public/Tendering/OpportunityDetail/Index?noticeUID=CO1.NTC.7954973&amp;isFromPublicArea=True&amp;isModal=true&amp;asPopupView=true</t>
  </si>
  <si>
    <t>ANT-CPS-20255270</t>
  </si>
  <si>
    <t>ANDRES DAVID ARGUMEDO MARTINEZ</t>
  </si>
  <si>
    <t>https://community.secop.gov.co/Public/Tendering/OpportunityDetail/Index?noticeUID=CO1.NTC.7954339&amp;isFromPublicArea=True&amp;isModal=true&amp;asPopupView=true</t>
  </si>
  <si>
    <t>ANT-CPS-20255271</t>
  </si>
  <si>
    <t>PAULA ANDREA BLANCO PEREZ</t>
  </si>
  <si>
    <t>https://community.secop.gov.co/Public/Tendering/OpportunityDetail/Index?noticeUID=CO1.NTC.7952092&amp;isFromPublicArea=True&amp;isModal=true&amp;asPopupView=true</t>
  </si>
  <si>
    <t>ANT-CPS-20255272</t>
  </si>
  <si>
    <t>MARÍA CONSTANZA HERRERA RODRIGUEZ</t>
  </si>
  <si>
    <t>https://community.secop.gov.co/Public/Tendering/OpportunityDetail/Index?noticeUID=CO1.NTC.7952175&amp;isFromPublicArea=True&amp;isModal=true&amp;asPopupView=true</t>
  </si>
  <si>
    <t>ANT-CPS-20255273</t>
  </si>
  <si>
    <t>LISDEY TALIA RUEDA MARIN</t>
  </si>
  <si>
    <t>https://community.secop.gov.co/Public/Tendering/OpportunityDetail/Index?noticeUID=CO1.NTC.7953056&amp;isFromPublicArea=True&amp;isModal=true&amp;asPopupView=true</t>
  </si>
  <si>
    <t>ANT-CPS-20255274</t>
  </si>
  <si>
    <t>NAZLY FERNANDA NIÑO ROMERO</t>
  </si>
  <si>
    <t>https://community.secop.gov.co/Public/Tendering/OpportunityDetail/Index?noticeUID=CO1.NTC.7963081&amp;isFromPublicArea=True&amp;isModal=true&amp;asPopupView=true</t>
  </si>
  <si>
    <t>ANT-CPS-20255275</t>
  </si>
  <si>
    <t>JORGE EDUARDO BERNAL BOHORQUEZ</t>
  </si>
  <si>
    <t>https://community.secop.gov.co/Public/Tendering/OpportunityDetail/Index?noticeUID=CO1.NTC.7962899&amp;isFromPublicArea=True&amp;isModal=true&amp;asPopupView=true</t>
  </si>
  <si>
    <t>ANT-CPS-20255276</t>
  </si>
  <si>
    <t>JULIANA VEGA HERNANDEZ</t>
  </si>
  <si>
    <t>https://community.secop.gov.co/Public/Tendering/OpportunityDetail/Index?noticeUID=CO1.NTC.7953283&amp;isFromPublicArea=True&amp;isModal=true&amp;asPopupView=true</t>
  </si>
  <si>
    <t>ANT-CPS-20255277</t>
  </si>
  <si>
    <t>NESTOR MORA BELLO</t>
  </si>
  <si>
    <t>https://community.secop.gov.co/Public/Tendering/OpportunityDetail/Index?noticeUID=CO1.NTC.7952310&amp;isFromPublicArea=True&amp;isModal=true&amp;asPopupView=true</t>
  </si>
  <si>
    <t>ANT-CPS-20255278</t>
  </si>
  <si>
    <t>ALVARO JAVIER VILLAQUIRAN ASTAIZA</t>
  </si>
  <si>
    <t>https://community.secop.gov.co/Public/Tendering/OpportunityDetail/Index?noticeUID=CO1.NTC.7962645&amp;isFromPublicArea=True&amp;isModal=true&amp;asPopupView=true</t>
  </si>
  <si>
    <t>ANT-CPS-20255279</t>
  </si>
  <si>
    <t>MANUEL FRANCISCO MURCIA CASTRO</t>
  </si>
  <si>
    <t>https://community.secop.gov.co/Public/Tendering/OpportunityDetail/Index?noticeUID=CO1.NTC.7964832&amp;isFromPublicArea=True&amp;isModal=true&amp;asPopupView=true</t>
  </si>
  <si>
    <t>ANT-CPS-20255281</t>
  </si>
  <si>
    <t>YEFERSON MENA LLOREDA</t>
  </si>
  <si>
    <t>https://community.secop.gov.co/Public/Tendering/OpportunityDetail/Index?noticeUID=CO1.NTC.7954911&amp;isFromPublicArea=True&amp;isModal=true&amp;asPopupView=true</t>
  </si>
  <si>
    <t>ANT-CPS-20255282</t>
  </si>
  <si>
    <t>JONH ALBEIRO CALAMBAS MAPALLO</t>
  </si>
  <si>
    <t>https://community.secop.gov.co/Public/Tendering/OpportunityDetail/Index?noticeUID=CO1.NTC.7953851&amp;isFromPublicArea=True&amp;isModal=true&amp;asPopupView=true</t>
  </si>
  <si>
    <t>ANT-CPS-20255283</t>
  </si>
  <si>
    <t>SARA MARIA PEÑA HERNANDEZ</t>
  </si>
  <si>
    <t>https://community.secop.gov.co/Public/Tendering/OpportunityDetail/Index?noticeUID=CO1.NTC.7956287&amp;isFromPublicArea=True&amp;isModal=true&amp;asPopupView=true</t>
  </si>
  <si>
    <t>ANT-CPS-20255284</t>
  </si>
  <si>
    <t>DABLINSON SERNA PALACIOS</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</si>
  <si>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</si>
  <si>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https://community.secop.gov.co/Public/Tendering/OpportunityDetail/Index?noticeUID=CO1.NTC.7954028&amp;isFromPublicArea=True&amp;isModal=true&amp;asPopupView=true</t>
  </si>
  <si>
    <t>ANT-CPS-20255285</t>
  </si>
  <si>
    <t>EDWARD ANDRES CHUQUEN PINZON</t>
  </si>
  <si>
    <t>https://community.secop.gov.co/Public/Tendering/OpportunityDetail/Index?noticeUID=CO1.NTC.7955349&amp;isFromPublicArea=True&amp;isModal=true&amp;asPopupView=true</t>
  </si>
  <si>
    <t>ANT-CPS-20255287</t>
  </si>
  <si>
    <t>LEA MARGARITA OVIEDO POLO</t>
  </si>
  <si>
    <t>https://community.secop.gov.co/Public/Tendering/OpportunityDetail/Index?noticeUID=CO1.NTC.7954862&amp;isFromPublicArea=True&amp;isModal=true&amp;asPopupView=true</t>
  </si>
  <si>
    <t>ANT-CPS-20255288</t>
  </si>
  <si>
    <t>ERIKA TATIANA MORA CASTRO</t>
  </si>
  <si>
    <t>https://community.secop.gov.co/Public/Tendering/OpportunityDetail/Index?noticeUID=CO1.NTC.7956711&amp;isFromPublicArea=True&amp;isModal=true&amp;asPopupView=true</t>
  </si>
  <si>
    <t>ANT-CPS-20255290</t>
  </si>
  <si>
    <t>HUGO CANDAMIL CALLE</t>
  </si>
  <si>
    <t>https://community.secop.gov.co/Public/Tendering/OpportunityDetail/Index?noticeUID=CO1.NTC.7956924&amp;isFromPublicArea=True&amp;isModal=true&amp;asPopupView=true</t>
  </si>
  <si>
    <t>ANT-CPS-20255291</t>
  </si>
  <si>
    <t>JUAN SEBASTIAN OROZCO NARVAEZ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</si>
  <si>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</si>
  <si>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https://community.secop.gov.co/Public/Tendering/OpportunityDetail/Index?noticeUID=CO1.NTC.7956790&amp;isFromPublicArea=True&amp;isModal=true&amp;asPopupView=true</t>
  </si>
  <si>
    <t>ANT-CPS-20255292</t>
  </si>
  <si>
    <t>PAOLA ANDREA ORTIZ GARCIA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</si>
  <si>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</si>
  <si>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https://community.secop.gov.co/Public/Tendering/OpportunityDetail/Index?noticeUID=CO1.NTC.7957105&amp;isFromPublicArea=True&amp;isModal=true&amp;asPopupView=true</t>
  </si>
  <si>
    <t>ANT-CPS-20255293</t>
  </si>
  <si>
    <t>OCTAVIO NIÑO DUARTE</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</si>
  <si>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</si>
  <si>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https://community.secop.gov.co/Public/Tendering/OpportunityDetail/Index?noticeUID=CO1.NTC.7970011&amp;isFromPublicArea=True&amp;isModal=true&amp;asPopupView=true</t>
  </si>
  <si>
    <t>ANT-CPS-20255294</t>
  </si>
  <si>
    <t>ROSXANA NARVAEZ GAMBOA</t>
  </si>
  <si>
    <t>https://community.secop.gov.co/Public/Tendering/OpportunityDetail/Index?noticeUID=CO1.NTC.7969760&amp;isFromPublicArea=True&amp;isModal=true&amp;asPopupView=true</t>
  </si>
  <si>
    <t>ANT-CPS-20255295</t>
  </si>
  <si>
    <t>WILLIAM DAVID BELTRAN REINA</t>
  </si>
  <si>
    <t>PRESTAR SERVICIOS PROFESIONALES PARA EL DESARROLLO DE LAS ACTIVIDADES DESIGNADAS DENTRO DE LA MISIONALIDAD DE LA DIRECCIÓN DE ACCESO A TIERRAS DE LA AGENCIA NACIONAL DE TIERRAS EN EL ARCO DE LA REFORMA RURAL INTEGRAL</t>
  </si>
  <si>
    <t>https://community.secop.gov.co/Public/Tendering/OpportunityDetail/Index?noticeUID=CO1.NTC.7962345&amp;isFromPublicArea=True&amp;isModal=true&amp;asPopupView=true</t>
  </si>
  <si>
    <t>ANT-CPS-20255296</t>
  </si>
  <si>
    <t>JUAN CARLOS MOJICA CASTILLO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</si>
  <si>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</si>
  <si>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https://community.secop.gov.co/Public/Tendering/OpportunityDetail/Index?noticeUID=CO1.NTC.7962557&amp;isFromPublicArea=True&amp;isModal=true&amp;asPopupView=true</t>
  </si>
  <si>
    <t>ANT-CPS-20255297</t>
  </si>
  <si>
    <t>FABIAN ADOLFO JIMENEZ</t>
  </si>
  <si>
    <t>https://community.secop.gov.co/Public/Tendering/OpportunityDetail/Index?noticeUID=CO1.NTC.7962201&amp;isFromPublicArea=True&amp;isModal=true&amp;asPopupView=true</t>
  </si>
  <si>
    <t>ANT-CPS-20255298</t>
  </si>
  <si>
    <t>MAGALY CRISTINA SALAS OBANDO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</si>
  <si>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</si>
  <si>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https://community.secop.gov.co/Public/Tendering/OpportunityDetail/Index?noticeUID=CO1.NTC.7962946&amp;isFromPublicArea=True&amp;isModal=true&amp;asPopupView=true</t>
  </si>
  <si>
    <t>ANT-CPS-20255299</t>
  </si>
  <si>
    <t>NATALIA VILLAMIL FERNANDEZ</t>
  </si>
  <si>
    <t>https://community.secop.gov.co/Public/Tendering/OpportunityDetail/Index?noticeUID=CO1.NTC.7963254&amp;isFromPublicArea=True&amp;isModal=true&amp;asPopupView=true</t>
  </si>
  <si>
    <t>ANT-CPS-20255300</t>
  </si>
  <si>
    <t>SERGIO DARIO MARTINEZ GALLEGO</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</si>
  <si>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</si>
  <si>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https://community.secop.gov.co/Public/Tendering/OpportunityDetail/Index?noticeUID=CO1.NTC.7963959&amp;isFromPublicArea=True&amp;isModal=true&amp;asPopupView=true</t>
  </si>
  <si>
    <t>ANT-CPS-20255301</t>
  </si>
  <si>
    <t>JOHANA MANYERLEY CANO CANTOR</t>
  </si>
  <si>
    <t>https://community.secop.gov.co/Public/Tendering/OpportunityDetail/Index?noticeUID=CO1.NTC.7964767&amp;isFromPublicArea=True&amp;isModal=true&amp;asPopupView=true</t>
  </si>
  <si>
    <t>ANT-CPS-20255302</t>
  </si>
  <si>
    <t>LAURA VANESA QUINTERO CARVAJAL</t>
  </si>
  <si>
    <t>https://community.secop.gov.co/Public/Tendering/OpportunityDetail/Index?noticeUID=CO1.NTC.7962690&amp;isFromPublicArea=True&amp;isModal=true&amp;asPopupView=true</t>
  </si>
  <si>
    <t>ANT-CPS-20255303</t>
  </si>
  <si>
    <t>LEONARDO DAVID FAJARDO SANABRIA</t>
  </si>
  <si>
    <t>https://community.secop.gov.co/Public/Tendering/OpportunityDetail/Index?noticeUID=CO1.NTC.7964204&amp;isFromPublicArea=True&amp;isModal=true&amp;asPopupView=true</t>
  </si>
  <si>
    <t>ANT-CPS-20255304</t>
  </si>
  <si>
    <t>PAULA ANDREA JIMENEZ ALVAREZ</t>
  </si>
  <si>
    <t>https://community.secop.gov.co/Public/Tendering/OpportunityDetail/Index?noticeUID=CO1.NTC.7964572&amp;isFromPublicArea=True&amp;isModal=true&amp;asPopupView=true</t>
  </si>
  <si>
    <t>ANT-CPS-20255305</t>
  </si>
  <si>
    <t>JORGE ELIECER PARDO SANCHEZ</t>
  </si>
  <si>
    <t xml:space="preserve">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</si>
  <si>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https://community.secop.gov.co/Public/Tendering/OpportunityDetail/Index?noticeUID=CO1.NTC.7970792&amp;isFromPublicArea=True&amp;isModal=true&amp;asPopupView=true</t>
  </si>
  <si>
    <t>ANT-CPS-20255306</t>
  </si>
  <si>
    <t>FABIAN ORLANDO MUÑOZ PLAZA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</si>
  <si>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</si>
  <si>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https://community.secop.gov.co/Public/Tendering/OpportunityDetail/Index?noticeUID=CO1.NTC.7967928&amp;isFromPublicArea=True&amp;isModal=true&amp;asPopupView=true</t>
  </si>
  <si>
    <t>ANT-CPS-20255308</t>
  </si>
  <si>
    <t>LUISA FERNANDA TRUJILLO CLAVIJO</t>
  </si>
  <si>
    <t>https://community.secop.gov.co/Public/Tendering/OpportunityDetail/Index?noticeUID=CO1.NTC.7965189&amp;isFromPublicArea=True&amp;isModal=true&amp;asPopupView=true</t>
  </si>
  <si>
    <t>ANT-CPS-20255309</t>
  </si>
  <si>
    <t>JESUS LEONARDO QUIROGA VELASCO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</si>
  <si>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</si>
  <si>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https://community.secop.gov.co/Public/Tendering/OpportunityDetail/Index?noticeUID=CO1.NTC.7965532&amp;isFromPublicArea=True&amp;isModal=true&amp;asPopupView=true</t>
  </si>
  <si>
    <t>ANT-CPS-20255310</t>
  </si>
  <si>
    <t>LAURA ESTEFANIA DIAZ AMAYA</t>
  </si>
  <si>
    <t>https://community.secop.gov.co/Public/Tendering/OpportunityDetail/Index?noticeUID=CO1.NTC.7962618&amp;isFromPublicArea=True&amp;isModal=true&amp;asPopupView=true</t>
  </si>
  <si>
    <t>ANT-CPS-20255312</t>
  </si>
  <si>
    <t>BEISY DAHIANA PORTOCARRERO QUIÑÓNEZ</t>
  </si>
  <si>
    <t>https://community.secop.gov.co/Public/Tendering/OpportunityDetail/Index?noticeUID=CO1.NTC.7963312&amp;isFromPublicArea=True&amp;isModal=true&amp;asPopupView=true</t>
  </si>
  <si>
    <t>ANT-CPS-20255313</t>
  </si>
  <si>
    <t>DANIELA AMAYA</t>
  </si>
  <si>
    <t>https://community.secop.gov.co/Public/Tendering/OpportunityDetail/Index?noticeUID=CO1.NTC.7962736&amp;isFromPublicArea=True&amp;isModal=true&amp;asPopupView=true</t>
  </si>
  <si>
    <t>ANT-CPS-20255314</t>
  </si>
  <si>
    <t>DANIEL FELIPE VILLAMIL ROCHA</t>
  </si>
  <si>
    <t>https://community.secop.gov.co/Public/Tendering/OpportunityDetail/Index?noticeUID=CO1.NTC.7963576&amp;isFromPublicArea=True&amp;isModal=true&amp;asPopupView=true</t>
  </si>
  <si>
    <t>ANT-CPS-20255315</t>
  </si>
  <si>
    <t>LUIS ESTEBAN ZUÑIGA</t>
  </si>
  <si>
    <t>https://community.secop.gov.co/Public/Tendering/OpportunityDetail/Index?noticeUID=CO1.NTC.7964305&amp;isFromPublicArea=True&amp;isModal=true&amp;asPopupView=true</t>
  </si>
  <si>
    <t>ANT-CPS-20255316</t>
  </si>
  <si>
    <t>LEIDYS VANESA BALLESTEROS RODRIGUEZ</t>
  </si>
  <si>
    <t>https://community.secop.gov.co/Public/Tendering/OpportunityDetail/Index?noticeUID=CO1.NTC.7963321&amp;isFromPublicArea=True&amp;isModal=true&amp;asPopupView=true</t>
  </si>
  <si>
    <t>ANT-CPS-20255317</t>
  </si>
  <si>
    <t>IVAN ENRIQUE CASTILLO DIAZ</t>
  </si>
  <si>
    <t>https://community.secop.gov.co/Public/Tendering/OpportunityDetail/Index?noticeUID=CO1.NTC.7963919&amp;isFromPublicArea=True&amp;isModal=true&amp;asPopupView=true</t>
  </si>
  <si>
    <t>ANT-CPS-20255318</t>
  </si>
  <si>
    <t>MARIA ALEJANDRA FARFAN TIUSO</t>
  </si>
  <si>
    <t>https://community.secop.gov.co/Public/Tendering/OpportunityDetail/Index?noticeUID=CO1.NTC.7964138&amp;isFromPublicArea=True&amp;isModal=true&amp;asPopupView=true</t>
  </si>
  <si>
    <t>ANT-CPS-20255319</t>
  </si>
  <si>
    <t>MONICA LORENA PANTOJA GUERRERO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</si>
  <si>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</si>
  <si>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https://community.secop.gov.co/Public/Tendering/OpportunityDetail/Index?noticeUID=CO1.NTC.7967514&amp;isFromPublicArea=True&amp;isModal=true&amp;asPopupView=true</t>
  </si>
  <si>
    <t>ANT-CPS-20255320</t>
  </si>
  <si>
    <t xml:space="preserve">STIVEN DAVID BELLO LOPEZ </t>
  </si>
  <si>
    <t>https://community.secop.gov.co/Public/Tendering/OpportunityDetail/Index?noticeUID=CO1.NTC.7963681&amp;isFromPublicArea=True&amp;isModal=true&amp;asPopupView=true</t>
  </si>
  <si>
    <t>ANT-CPS-20255321</t>
  </si>
  <si>
    <t>ROSELLY ROJAS PINEDA</t>
  </si>
  <si>
    <t>https://community.secop.gov.co/Public/Tendering/OpportunityDetail/Index?noticeUID=CO1.NTC.7964419&amp;isFromPublicArea=True&amp;isModal=true&amp;asPopupView=true</t>
  </si>
  <si>
    <t>ANT-CPS-20255322</t>
  </si>
  <si>
    <t>INGRID DIAZ DURANGO</t>
  </si>
  <si>
    <t>https://community.secop.gov.co/Public/Tendering/OpportunityDetail/Index?noticeUID=CO1.NTC.7965028&amp;isFromPublicArea=True&amp;isModal=true&amp;asPopupView=true</t>
  </si>
  <si>
    <t>ANT-CPS-20255323</t>
  </si>
  <si>
    <t>ERIKA LILIANA CIFUENTES BUITRAGO</t>
  </si>
  <si>
    <t>https://community.secop.gov.co/Public/Tendering/OpportunityDetail/Index?noticeUID=CO1.NTC.7965312&amp;isFromPublicArea=True&amp;isModal=true&amp;asPopupView=true</t>
  </si>
  <si>
    <t>ANT-CPS-20255324</t>
  </si>
  <si>
    <t>ARLEY VANEGAS GONZALEZ</t>
  </si>
  <si>
    <t>https://community.secop.gov.co/Public/Tendering/OpportunityDetail/Index?noticeUID=CO1.NTC.7966730&amp;isFromPublicArea=True&amp;isModal=true&amp;asPopupView=true</t>
  </si>
  <si>
    <t>ANT-CPS-20255325</t>
  </si>
  <si>
    <t>JOHANA MARCELA GALINDEZ SANTACRUZ</t>
  </si>
  <si>
    <t>https://community.secop.gov.co/Public/Tendering/OpportunityDetail/Index?noticeUID=CO1.NTC.7966915&amp;isFromPublicArea=True&amp;isModal=true&amp;asPopupView=true</t>
  </si>
  <si>
    <t>ANT-CPS-20255326</t>
  </si>
  <si>
    <t>ZULLIS MARIA CORDOBA CORDOBA</t>
  </si>
  <si>
    <t>https://community.secop.gov.co/Public/Tendering/OpportunityDetail/Index?noticeUID=CO1.NTC.7963712&amp;isFromPublicArea=True&amp;isModal=true&amp;asPopupView=true</t>
  </si>
  <si>
    <t>ANT-CPS-20255327</t>
  </si>
  <si>
    <t>JEAN PIERRE CUADRADO BAQUERO</t>
  </si>
  <si>
    <t xml:space="preserve"> Prestación de servicios profesionales para la Subdirección Administrativa y Financiera de la Agencia Nacional de Tierras</t>
  </si>
  <si>
    <t>https://community.secop.gov.co/Public/Tendering/OpportunityDetail/Index?noticeUID=CO1.NTC.7963849&amp;isFromPublicArea=True&amp;isModal=true&amp;asPopupView=true</t>
  </si>
  <si>
    <t>ANT-CPS-20255328</t>
  </si>
  <si>
    <t>NELSON ALEXANDER GALINDO</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</si>
  <si>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</si>
  <si>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https://community.secop.gov.co/Public/Tendering/OpportunityDetail/Index?noticeUID=CO1.NTC.7966753&amp;isFromPublicArea=True&amp;isModal=true&amp;asPopupView=true</t>
  </si>
  <si>
    <t>ANT-CPS-20255329</t>
  </si>
  <si>
    <t>SANDRA LILIANA SUÁREZ CASTRO</t>
  </si>
  <si>
    <t>https://community.secop.gov.co/Public/Tendering/OpportunityDetail/Index?noticeUID=CO1.NTC.7964166&amp;isFromPublicArea=True&amp;isModal=true&amp;asPopupView=true</t>
  </si>
  <si>
    <t>ANT-CPS-20255331</t>
  </si>
  <si>
    <t>SUSAN CATHERINE ALVAREZ FARFAN</t>
  </si>
  <si>
    <t>https://community.secop.gov.co/Public/Tendering/OpportunityDetail/Index?noticeUID=CO1.NTC.7964100&amp;isFromPublicArea=True&amp;isModal=true&amp;asPopupView=true</t>
  </si>
  <si>
    <t>ANT-CPS-20255332</t>
  </si>
  <si>
    <t xml:space="preserve">LUIS CARLOS GARCIA GOMEZ	</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</si>
  <si>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</si>
  <si>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https://community.secop.gov.co/Public/Tendering/OpportunityDetail/Index?noticeUID=CO1.NTC.7963789&amp;isFromPublicArea=True&amp;isModal=true&amp;asPopupView=true</t>
  </si>
  <si>
    <t>ANT-CPS-20255334</t>
  </si>
  <si>
    <t>JULIAN ANDRES DIAZ CLAVIJO</t>
  </si>
  <si>
    <t>https://community.secop.gov.co/Public/Tendering/OpportunityDetail/Index?noticeUID=CO1.NTC.7969441&amp;isFromPublicArea=True&amp;isModal=true&amp;asPopupView=true</t>
  </si>
  <si>
    <t>ANT-CPS-20255335</t>
  </si>
  <si>
    <t>ANGIE KATHERINE FRACICA GARCIA</t>
  </si>
  <si>
    <t>https://community.secop.gov.co/Public/Tendering/OpportunityDetail/Index?noticeUID=CO1.NTC.7970088&amp;isFromPublicArea=True&amp;isModal=true&amp;asPopupView=true</t>
  </si>
  <si>
    <t>ANT-CPS-20255337</t>
  </si>
  <si>
    <t>SANTIAGO PAUL RODRIGUEZ ROJAS</t>
  </si>
  <si>
    <t>https://community.secop.gov.co/Public/Tendering/OpportunityDetail/Index?noticeUID=CO1.NTC.7971348&amp;isFromPublicArea=True&amp;isModal=true&amp;asPopupView=true</t>
  </si>
  <si>
    <t>ANT-CPS-20255338</t>
  </si>
  <si>
    <t>MARIBEL A MORALES BORJA</t>
  </si>
  <si>
    <t>https://community.secop.gov.co/Public/Tendering/OpportunityDetail/Index?noticeUID=CO1.NTC.7971589&amp;isFromPublicArea=True&amp;isModal=true&amp;asPopupView=true</t>
  </si>
  <si>
    <t>ANT-CPS-20255340</t>
  </si>
  <si>
    <t>MARIA FERNANDA BERRIO BARRERA</t>
  </si>
  <si>
    <t>https://community.secop.gov.co/Public/Tendering/OpportunityDetail/Index?noticeUID=CO1.NTC.7966573&amp;isFromPublicArea=True&amp;isModal=true&amp;asPopupView=true</t>
  </si>
  <si>
    <t>ANT-CPS-20255341</t>
  </si>
  <si>
    <t>EMILIANA DEL CARMEN CARDENAS GIL</t>
  </si>
  <si>
    <t>https://community.secop.gov.co/Public/Tendering/OpportunityDetail/Index?noticeUID=CO1.NTC.7966578&amp;isFromPublicArea=True&amp;isModal=true&amp;asPopupView=true</t>
  </si>
  <si>
    <t>ANT-CPS-20255342</t>
  </si>
  <si>
    <t>EDWARD GUILLERMO MUÑOZ ESPAÑA</t>
  </si>
  <si>
    <t>https://community.secop.gov.co/Public/Tendering/OpportunityDetail/Index?noticeUID=CO1.NTC.7966877&amp;isFromPublicArea=True&amp;isModal=true&amp;asPopupView=true</t>
  </si>
  <si>
    <t>ANT-CPS-20255343</t>
  </si>
  <si>
    <t>HUGO SEBASTIAN GUEVARA ROLDAN</t>
  </si>
  <si>
    <t>https://community.secop.gov.co/Public/Tendering/OpportunityDetail/Index?noticeUID=CO1.NTC.7965283&amp;isFromPublicArea=True&amp;isModal=true&amp;asPopupView=true</t>
  </si>
  <si>
    <t>ANT-CPS-20255344</t>
  </si>
  <si>
    <t>STEFANIA ARNEDO OVIEDO</t>
  </si>
  <si>
    <t>https://community.secop.gov.co/Public/Tendering/OpportunityDetail/Index?noticeUID=CO1.NTC.7964756&amp;isFromPublicArea=True&amp;isModal=true&amp;asPopupView=true</t>
  </si>
  <si>
    <t>ANT-CPS-20255345</t>
  </si>
  <si>
    <t>DIANA MERCEDES PICO TORRES</t>
  </si>
  <si>
    <t>https://community.secop.gov.co/Public/Tendering/OpportunityDetail/Index?noticeUID=CO1.NTC.7966484&amp;isFromPublicArea=True&amp;isModal=true&amp;asPopupView=true</t>
  </si>
  <si>
    <t>ANT-CPS-20255346</t>
  </si>
  <si>
    <t>MARIO ALBERTO GUETE RODRIGUEZ</t>
  </si>
  <si>
    <t>https://community.secop.gov.co/Public/Tendering/OpportunityDetail/Index?noticeUID=CO1.NTC.7966842&amp;isFromPublicArea=True&amp;isModal=true&amp;asPopupView=true</t>
  </si>
  <si>
    <t>ANT-CPS-20255347</t>
  </si>
  <si>
    <t>NELLY XIOMARA FORERO NIÑO</t>
  </si>
  <si>
    <t>https://community.secop.gov.co/Public/Tendering/OpportunityDetail/Index?noticeUID=CO1.NTC.7966848&amp;isFromPublicArea=True&amp;isModal=true&amp;asPopupView=true</t>
  </si>
  <si>
    <t>ANT-CPS-20255348</t>
  </si>
  <si>
    <t>GLADYS ESTHER HERNANDEZ CASSIANI</t>
  </si>
  <si>
    <t>https://community.secop.gov.co/Public/Tendering/OpportunityDetail/Index?noticeUID=CO1.NTC.7969214&amp;isFromPublicArea=True&amp;isModal=true&amp;asPopupView=true</t>
  </si>
  <si>
    <t>ANT-CPS-20255349</t>
  </si>
  <si>
    <t>YURY ANGELICA MORENO DUQUE</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</si>
  <si>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</si>
  <si>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https://community.secop.gov.co/Public/Tendering/OpportunityDetail/Index?noticeUID=CO1.NTC.7968297&amp;isFromPublicArea=True&amp;isModal=true&amp;asPopupView=true</t>
  </si>
  <si>
    <t>ANT-CPS-20255350</t>
  </si>
  <si>
    <t>GABRIELA SANTA CRUZ MONTENEGRO</t>
  </si>
  <si>
    <t>https://community.secop.gov.co/Public/Tendering/OpportunityDetail/Index?noticeUID=CO1.NTC.7967743&amp;isFromPublicArea=True&amp;isModal=true&amp;asPopupView=true</t>
  </si>
  <si>
    <t>ANT-CPS-20255351</t>
  </si>
  <si>
    <t>DAIRA FERNANDA CARREÑO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</si>
  <si>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</si>
  <si>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https://community.secop.gov.co/Public/Tendering/OpportunityDetail/Index?noticeUID=CO1.NTC.7966854&amp;isFromPublicArea=True&amp;isModal=true&amp;asPopupView=true</t>
  </si>
  <si>
    <t>ANT-CPS-20255352</t>
  </si>
  <si>
    <t>LUIS MIGUEL GUERRERO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</si>
  <si>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</si>
  <si>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https://community.secop.gov.co/Public/Tendering/OpportunityDetail/Index?noticeUID=CO1.NTC.7970091&amp;isFromPublicArea=True&amp;isModal=true&amp;asPopupView=true</t>
  </si>
  <si>
    <t>ANT-CPS-20255353</t>
  </si>
  <si>
    <t>MARLON JULIAN DIAZ JARABA</t>
  </si>
  <si>
    <t>https://community.secop.gov.co/Public/Tendering/OpportunityDetail/Index?noticeUID=CO1.NTC.7970214&amp;isFromPublicArea=True&amp;isModal=true&amp;asPopupView=true</t>
  </si>
  <si>
    <t>ANT-CPS-20255354</t>
  </si>
  <si>
    <t>PAOLA ALEXANDRA MENDOZA MOGOLLON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</si>
  <si>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</si>
  <si>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https://community.secop.gov.co/Public/Tendering/OpportunityDetail/Index?noticeUID=CO1.NTC.7967153&amp;isFromPublicArea=True&amp;isModal=true&amp;asPopupView=true</t>
  </si>
  <si>
    <t>ANT-CPS-20255355</t>
  </si>
  <si>
    <t>AURA LILIANA SILVA LAGOS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</si>
  <si>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</si>
  <si>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https://community.secop.gov.co/Public/Tendering/OpportunityDetail/Index?noticeUID=CO1.NTC.7968881&amp;isFromPublicArea=True&amp;isModal=true&amp;asPopupView=true</t>
  </si>
  <si>
    <t>ANT-CPS-20255356</t>
  </si>
  <si>
    <t>MARTIN CALIXTO MARTINEZ SENA</t>
  </si>
  <si>
    <t>https://community.secop.gov.co/Public/Tendering/OpportunityDetail/Index?noticeUID=CO1.NTC.7968596&amp;isFromPublicArea=True&amp;isModal=true&amp;asPopupView=true</t>
  </si>
  <si>
    <t>ANT-CPS-20255357</t>
  </si>
  <si>
    <t>VALENTINA CARDENAS GALINDO</t>
  </si>
  <si>
    <t>https://community.secop.gov.co/Public/Tendering/OpportunityDetail/Index?noticeUID=CO1.NTC.7967852&amp;isFromPublicArea=True&amp;isModal=true&amp;asPopupView=true</t>
  </si>
  <si>
    <t>ANT-CPS-20255358</t>
  </si>
  <si>
    <t xml:space="preserve">ESTEBAN RODRIGUEZ VALENCIA	</t>
  </si>
  <si>
    <t>https://community.secop.gov.co/Public/Tendering/OpportunityDetail/Index?noticeUID=CO1.NTC.7974411&amp;isFromPublicArea=True&amp;isModal=true&amp;asPopupView=true</t>
  </si>
  <si>
    <t>ANT-CPS-20255359</t>
  </si>
  <si>
    <t>EDINSON GOMEZ VASQUEZ</t>
  </si>
  <si>
    <t>https://community.secop.gov.co/Public/Tendering/OpportunityDetail/Index?noticeUID=CO1.NTC.7967448&amp;isFromPublicArea=True&amp;isModal=true&amp;asPopupView=true</t>
  </si>
  <si>
    <t>ANT-CPS-20255360</t>
  </si>
  <si>
    <t>YENITH LILIANA ANGULO CLAVIJO</t>
  </si>
  <si>
    <t>https://community.secop.gov.co/Public/Tendering/OpportunityDetail/Index?noticeUID=CO1.NTC.7968768&amp;isFromPublicArea=True&amp;isModal=true&amp;asPopupView=true</t>
  </si>
  <si>
    <t>ANT-CPS-20255361</t>
  </si>
  <si>
    <t>JENNYFER SOLANLLY CABANZO CUBILLOS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</si>
  <si>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</si>
  <si>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https://community.secop.gov.co/Public/Tendering/OpportunityDetail/Index?noticeUID=CO1.NTC.7969232&amp;isFromPublicArea=True&amp;isModal=true&amp;asPopupView=true</t>
  </si>
  <si>
    <t>ANT-CPS-20255362</t>
  </si>
  <si>
    <t>CAMILO SANTAFE GUTIERREZ</t>
  </si>
  <si>
    <t>https://community.secop.gov.co/Public/Tendering/OpportunityDetail/Index?noticeUID=CO1.NTC.7968753&amp;isFromPublicArea=True&amp;isModal=true&amp;asPopupView=true</t>
  </si>
  <si>
    <t>ANT-CPS-20255363</t>
  </si>
  <si>
    <t>DANA LETZA NUÑEZ SUAREZ</t>
  </si>
  <si>
    <t>https://community.secop.gov.co/Public/Tendering/OpportunityDetail/Index?noticeUID=CO1.NTC.7968851&amp;isFromPublicArea=True&amp;isModal=true&amp;asPopupView=true</t>
  </si>
  <si>
    <t>ANT-CPS-20255364</t>
  </si>
  <si>
    <t xml:space="preserve">MARCELA BAHAMON MOLINA </t>
  </si>
  <si>
    <t>https://community.secop.gov.co/Public/Tendering/OpportunityDetail/Index?noticeUID=CO1.NTC.7968841&amp;isFromPublicArea=True&amp;isModal=true&amp;asPopupView=true</t>
  </si>
  <si>
    <t>ANT-CPS-20255365</t>
  </si>
  <si>
    <t>CAROLINA PARRA BUSTAMANTE</t>
  </si>
  <si>
    <t>https://community.secop.gov.co/Public/Tendering/OpportunityDetail/Index?noticeUID=CO1.NTC.7969356&amp;isFromPublicArea=True&amp;isModal=true&amp;asPopupView=true</t>
  </si>
  <si>
    <t>ANT-CPS-20255366</t>
  </si>
  <si>
    <t>MARIA DEL MAR TORRES BANGUERA</t>
  </si>
  <si>
    <t>https://community.secop.gov.co/Public/Tendering/OpportunityDetail/Index?noticeUID=CO1.NTC.7969420&amp;isFromPublicArea=True&amp;isModal=true&amp;asPopupView=true</t>
  </si>
  <si>
    <t>ANT-CPS-20255367</t>
  </si>
  <si>
    <t>JOSE ALVARO ZULIAGA LOPEZ</t>
  </si>
  <si>
    <t>https://community.secop.gov.co/Public/Tendering/OpportunityDetail/Index?noticeUID=CO1.NTC.7969692&amp;isFromPublicArea=True&amp;isModal=true&amp;asPopupView=true</t>
  </si>
  <si>
    <t>ANT-CPS-20255368</t>
  </si>
  <si>
    <t>ALEPXON MENA RODRIGUEZ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</si>
  <si>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</si>
  <si>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https://community.secop.gov.co/Public/Tendering/OpportunityDetail/Index?noticeUID=CO1.NTC.7972204&amp;isFromPublicArea=True&amp;isModal=true&amp;asPopupView=true</t>
  </si>
  <si>
    <t>ANT-CPS-20255370</t>
  </si>
  <si>
    <t>DIANA MARCELA MEDINA NIÑO</t>
  </si>
  <si>
    <t>https://community.secop.gov.co/Public/Tendering/OpportunityDetail/Index?noticeUID=CO1.NTC.7969699&amp;isFromPublicArea=True&amp;isModal=true&amp;asPopupView=true</t>
  </si>
  <si>
    <t>ANT-CPS-20255371</t>
  </si>
  <si>
    <t>JUAN CAMILO BARRERA GONZALEZ</t>
  </si>
  <si>
    <t xml:space="preserve">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</si>
  <si>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https://community.secop.gov.co/Public/Tendering/OpportunityDetail/Index?noticeUID=CO1.NTC.7970484&amp;isFromPublicArea=True&amp;isModal=true&amp;asPopupView=true</t>
  </si>
  <si>
    <t>ANT-CPS-20255372</t>
  </si>
  <si>
    <t>LIBIA NATHALIA SÁNCHEZ CORREA</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</si>
  <si>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</si>
  <si>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https://community.secop.gov.co/Public/Tendering/OpportunityDetail/Index?noticeUID=CO1.NTC.7975467&amp;isFromPublicArea=True&amp;isModal=true&amp;asPopupView=true</t>
  </si>
  <si>
    <t>ANT-CPS-20255373</t>
  </si>
  <si>
    <t>FABIO ENRIQUE RAMIREZ ESPITIA</t>
  </si>
  <si>
    <t>https://community.secop.gov.co/Public/Tendering/OpportunityDetail/Index?noticeUID=CO1.NTC.7970609&amp;isFromPublicArea=True&amp;isModal=true&amp;asPopupView=true</t>
  </si>
  <si>
    <t>ANT-CPS-20255374</t>
  </si>
  <si>
    <t>MARYORI VANESA PEREZ BOLAÑO</t>
  </si>
  <si>
    <t xml:space="preserve">PRESTACIÓN DE SERVICIOS DE APOYO A LA GESTIÓN PARA LA EJECUCIÓN DE OBLIGACIONES ASIGNADAS POR PARTE DE LA AGENCIA NACIONAL DE TIERRAS EN LAS UNIDADES DE GESTIÓN TERRITORIAL PARA EL CUMPLIMIENTO DE METAS </t>
  </si>
  <si>
    <t>https://community.secop.gov.co/Public/Tendering/OpportunityDetail/Index?noticeUID=CO1.NTC.7970525&amp;isFromPublicArea=True&amp;isModal=true&amp;asPopupView=true</t>
  </si>
  <si>
    <t>ANT-CPS-20255375</t>
  </si>
  <si>
    <t>GEORGE STEVENS SUAREZ CAMARGO</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</si>
  <si>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</si>
  <si>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https://community.secop.gov.co/Public/Tendering/OpportunityDetail/Index?noticeUID=CO1.NTC.7973447&amp;isFromPublicArea=True&amp;isModal=true&amp;asPopupView=true</t>
  </si>
  <si>
    <t>ANT-CPS-20255376</t>
  </si>
  <si>
    <t>VILMA CECILIA LADINO DIAZ</t>
  </si>
  <si>
    <t>https://community.secop.gov.co/Public/Tendering/OpportunityDetail/Index?noticeUID=CO1.NTC.7971135&amp;isFromPublicArea=True&amp;isModal=true&amp;asPopupView=true</t>
  </si>
  <si>
    <t>ANT-CPS-20255377</t>
  </si>
  <si>
    <t>GISELLE VALENTINA BENAVIDES RIASCOS</t>
  </si>
  <si>
    <t>https://community.secop.gov.co/Public/Tendering/OpportunityDetail/Index?noticeUID=CO1.NTC.7971043&amp;isFromPublicArea=True&amp;isModal=true&amp;asPopupView=true</t>
  </si>
  <si>
    <t>ANT-CPS-20255378</t>
  </si>
  <si>
    <t xml:space="preserve">PRESTAR SERVICIOS PROFESIONALES PARA EL DESARROLLO DE LAS ACTIVIDADES DESIGNADAS DENTRO DE LA MISIONALIDAD DE LA DIRECCIÓN DE ACCESO A TIERRAS DE LA AGENCIA NACIONAL DE TIERRAS EN EL MARCO DE LA REFORMA RURAL I NTEGRAL </t>
  </si>
  <si>
    <t>https://community.secop.gov.co/Public/Tendering/OpportunityDetail/Index?noticeUID=CO1.NTC.7970600&amp;isFromPublicArea=True&amp;isModal=true&amp;asPopupView=true</t>
  </si>
  <si>
    <t>ANT-CPS-20255379</t>
  </si>
  <si>
    <t>NELSON LEANDRO ROMERO SERRANO</t>
  </si>
  <si>
    <t>https://community.secop.gov.co/Public/Tendering/OpportunityDetail/Index?noticeUID=CO1.NTC.7970821&amp;isFromPublicArea=True&amp;isModal=true&amp;asPopupView=true</t>
  </si>
  <si>
    <t>ANT-CPS-20255380</t>
  </si>
  <si>
    <t>ANA LUCIA MARTINEZ PEREZ</t>
  </si>
  <si>
    <t>https://community.secop.gov.co/Public/Tendering/OpportunityDetail/Index?noticeUID=CO1.NTC.7970759&amp;isFromPublicArea=True&amp;isModal=true&amp;asPopupView=true</t>
  </si>
  <si>
    <t>ANT-CPS-20255381</t>
  </si>
  <si>
    <t>JUAN PABLO JEREZ MONTOYA</t>
  </si>
  <si>
    <t>https://community.secop.gov.co/Public/Tendering/OpportunityDetail/Index?noticeUID=CO1.NTC.7970669&amp;isFromPublicArea=True&amp;isModal=true&amp;asPopupView=true</t>
  </si>
  <si>
    <t>ANT-CPS-20255383</t>
  </si>
  <si>
    <t>AURY ESTELA MORALES OLIVO</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</si>
  <si>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</si>
  <si>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https://community.secop.gov.co/Public/Tendering/OpportunityDetail/Index?noticeUID=CO1.NTC.7971369&amp;isFromPublicArea=True&amp;isModal=true&amp;asPopupView=true</t>
  </si>
  <si>
    <t>ANT-CPS-20255384</t>
  </si>
  <si>
    <t>OSCAR ORLANDO NAVARRO CORDOBA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</si>
  <si>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</si>
  <si>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https://community.secop.gov.co/Public/Tendering/OpportunityDetail/Index?noticeUID=CO1.NTC.7978624&amp;isFromPublicArea=True&amp;isModal=true&amp;asPopupView=true</t>
  </si>
  <si>
    <t>ANT-CPS-20255385</t>
  </si>
  <si>
    <t>JOAN SEBASTIAN ARDILA DUARTE</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</si>
  <si>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</si>
  <si>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https://community.secop.gov.co/Public/Tendering/OpportunityDetail/Index?noticeUID=CO1.NTC.7982574&amp;isFromPublicArea=True&amp;isModal=true&amp;asPopupView=true</t>
  </si>
  <si>
    <t>ANT-CPS-20255386</t>
  </si>
  <si>
    <t>FERNANDO LUIS AVILA TORRES</t>
  </si>
  <si>
    <t>https://community.secop.gov.co/Public/Tendering/OpportunityDetail/Index?noticeUID=CO1.NTC.7973707&amp;isFromPublicArea=True&amp;isModal=true&amp;asPopupView=true</t>
  </si>
  <si>
    <t>ANT-CPS-20255387</t>
  </si>
  <si>
    <t>VALENTINA BLANCO PARRA</t>
  </si>
  <si>
    <t>https://community.secop.gov.co/Public/Tendering/OpportunityDetail/Index?noticeUID=CO1.NTC.7975122&amp;isFromPublicArea=True&amp;isModal=true&amp;asPopupView=true</t>
  </si>
  <si>
    <t>ANT-CPS-20255389</t>
  </si>
  <si>
    <t>RUBI NOEMI RODRIGUEZ LAVERDE</t>
  </si>
  <si>
    <t>https://community.secop.gov.co/Public/Tendering/OpportunityDetail/Index?noticeUID=CO1.NTC.7973599&amp;isFromPublicArea=True&amp;isModal=true&amp;asPopupView=true</t>
  </si>
  <si>
    <t>ANT-CPS-20255391</t>
  </si>
  <si>
    <t>LIDA MARIA CASTAÑO LONDOÑO</t>
  </si>
  <si>
    <t>https://community.secop.gov.co/Public/Tendering/OpportunityDetail/Index?noticeUID=CO1.NTC.7975104&amp;isFromPublicArea=True&amp;isModal=true&amp;asPopupView=true</t>
  </si>
  <si>
    <t>ANT-CPS-20255392</t>
  </si>
  <si>
    <t>ANGELICA DANIELA POVEDA MURCIA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</si>
  <si>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</si>
  <si>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https://community.secop.gov.co/Public/Tendering/OpportunityDetail/Index?noticeUID=CO1.NTC.8001977&amp;isFromPublicArea=True&amp;isModal=true&amp;asPopupView=true</t>
  </si>
  <si>
    <t>ANT-CPS-20255393</t>
  </si>
  <si>
    <t>ANDREA MARCELA PEREA DE LA HOZ</t>
  </si>
  <si>
    <t>https://community.secop.gov.co/Public/Tendering/OpportunityDetail/Index?noticeUID=CO1.NTC.7977298&amp;isFromPublicArea=True&amp;isModal=true&amp;asPopupView=true</t>
  </si>
  <si>
    <t>ANT-CPS-20255394</t>
  </si>
  <si>
    <t xml:space="preserve"> ANGELA INES NAZARIT POPO</t>
  </si>
  <si>
    <t>https://community.secop.gov.co/Public/Tendering/OpportunityDetail/Index?noticeUID=CO1.NTC.7974508&amp;isFromPublicArea=True&amp;isModal=true&amp;asPopupView=true</t>
  </si>
  <si>
    <t>ANT-CPS-20255395</t>
  </si>
  <si>
    <t>OSCAR RODRIGUEZ MEDINA</t>
  </si>
  <si>
    <t>https://community.secop.gov.co/Public/Tendering/OpportunityDetail/Index?noticeUID=CO1.NTC.7973910&amp;isFromPublicArea=True&amp;isModal=true&amp;asPopupView=true</t>
  </si>
  <si>
    <t>ANT-CPS-20255396</t>
  </si>
  <si>
    <t>SONIA MARCELA BERNAL ENRIQUEZ</t>
  </si>
  <si>
    <t>https://community.secop.gov.co/Public/Tendering/OpportunityDetail/Index?noticeUID=CO1.NTC.7974030&amp;isFromPublicArea=True&amp;isModal=true&amp;asPopupView=true</t>
  </si>
  <si>
    <t>ANT-CPS-20255397</t>
  </si>
  <si>
    <t>MARIA ALEJANDRA TIRADO ROMERO</t>
  </si>
  <si>
    <t>https://community.secop.gov.co/Public/Tendering/OpportunityDetail/Index?noticeUID=CO1.NTC.7976488&amp;isFromPublicArea=True&amp;isModal=true&amp;asPopupView=true</t>
  </si>
  <si>
    <t>ANT-CPS-20255398</t>
  </si>
  <si>
    <t>SERGIO ENRIQUE SERRANO ROZO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</si>
  <si>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</si>
  <si>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https://community.secop.gov.co/Public/Tendering/OpportunityDetail/Index?noticeUID=CO1.NTC.7976760&amp;isFromPublicArea=True&amp;isModal=true&amp;asPopupView=true</t>
  </si>
  <si>
    <t>ANT-CPS-20255399</t>
  </si>
  <si>
    <t>ADRIAN ALBERTO BRAVO GUERRERO</t>
  </si>
  <si>
    <t>https://community.secop.gov.co/Public/Tendering/OpportunityDetail/Index?noticeUID=CO1.NTC.7977123&amp;isFromPublicArea=True&amp;isModal=true&amp;asPopupView=true</t>
  </si>
  <si>
    <t>ANT-CPS-20255400</t>
  </si>
  <si>
    <t>HICLY ANDRES DIAZ GIL</t>
  </si>
  <si>
    <t>https://community.secop.gov.co/Public/Tendering/OpportunityDetail/Index?noticeUID=CO1.NTC.7980518&amp;isFromPublicArea=True&amp;isModal=true&amp;asPopupView=true</t>
  </si>
  <si>
    <t>ANT-CPS-20255401</t>
  </si>
  <si>
    <t>DIANA MARCELA HERRERA COY</t>
  </si>
  <si>
    <t>https://community.secop.gov.co/Public/Tendering/OpportunityDetail/Index?noticeUID=CO1.NTC.7980553&amp;isFromPublicArea=True&amp;isModal=true&amp;asPopupView=true</t>
  </si>
  <si>
    <t>ANT-CPS-20255402</t>
  </si>
  <si>
    <t>ATILA GALINDO VELASQUEZ</t>
  </si>
  <si>
    <t>https://community.secop.gov.co/Public/Tendering/OpportunityDetail/Index?noticeUID=CO1.NTC.7981114&amp;isFromPublicArea=True&amp;isModal=true&amp;asPopupView=true</t>
  </si>
  <si>
    <t>ANT-CPS-20255403</t>
  </si>
  <si>
    <t>ANA MARIA PABON CASTILLO</t>
  </si>
  <si>
    <t>https://community.secop.gov.co/Public/Tendering/OpportunityDetail/Index?noticeUID=CO1.NTC.7977025&amp;isFromPublicArea=True&amp;isModal=true&amp;asPopupView=true</t>
  </si>
  <si>
    <t>ANT-CPS-20255404</t>
  </si>
  <si>
    <t>SUAD YANETH ALMANZA RUBIO</t>
  </si>
  <si>
    <t>https://community.secop.gov.co/Public/Tendering/OpportunityDetail/Index?noticeUID=CO1.NTC.7976907&amp;isFromPublicArea=True&amp;isModal=true&amp;asPopupView=true</t>
  </si>
  <si>
    <t>ANT-CPS-20255405</t>
  </si>
  <si>
    <t>JOSE GUSTAVO PARRA GUTIERREZ</t>
  </si>
  <si>
    <t>https://community.secop.gov.co/Public/Tendering/OpportunityDetail/Index?noticeUID=CO1.NTC.7977006&amp;isFromPublicArea=True&amp;isModal=true&amp;asPopupView=true</t>
  </si>
  <si>
    <t>ANT-CPS-20255406</t>
  </si>
  <si>
    <t>ANDREA JANET CONDE PARDO</t>
  </si>
  <si>
    <t>https://community.secop.gov.co/Public/Tendering/OpportunityDetail/Index?noticeUID=CO1.NTC.7977129&amp;isFromPublicArea=True&amp;isModal=true&amp;asPopupView=true</t>
  </si>
  <si>
    <t>ANT-CPS-20255407</t>
  </si>
  <si>
    <t>JUAN CARLOS DIAZ CASTAÑO</t>
  </si>
  <si>
    <t>https://community.secop.gov.co/Public/Tendering/OpportunityDetail/Index?noticeUID=CO1.NTC.7976016&amp;isFromPublicArea=True&amp;isModal=true&amp;asPopupView=true</t>
  </si>
  <si>
    <t>ANT-CPS-20255408</t>
  </si>
  <si>
    <t>MARCELA DEL CARMEN VILARO ROJAS</t>
  </si>
  <si>
    <t>https://community.secop.gov.co/Public/Tendering/OpportunityDetail/Index?noticeUID=CO1.NTC.7978204&amp;isFromPublicArea=True&amp;isModal=true&amp;asPopupView=true</t>
  </si>
  <si>
    <t>ANT-CPS-20255410</t>
  </si>
  <si>
    <t>MICHAEL JAIME ORTIZ GUAVITA</t>
  </si>
  <si>
    <t>https://community.secop.gov.co/Public/Tendering/OpportunityDetail/Index?noticeUID=CO1.NTC.7978527&amp;isFromPublicArea=True&amp;isModal=true&amp;asPopupView=true</t>
  </si>
  <si>
    <t>ANT-CPS-20255411</t>
  </si>
  <si>
    <t>RIGOBERTO PALACIOS MOSQUERA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</si>
  <si>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</si>
  <si>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https://community.secop.gov.co/Public/Tendering/OpportunityDetail/Index?noticeUID=CO1.NTC.7977366&amp;isFromPublicArea=True&amp;isModal=true&amp;asPopupView=true</t>
  </si>
  <si>
    <t>ANT-CPS-20255412</t>
  </si>
  <si>
    <t>YEHISON FERNANDO VARGAS MORENO</t>
  </si>
  <si>
    <t>https://community.secop.gov.co/Public/Tendering/OpportunityDetail/Index?noticeUID=CO1.NTC.7976861&amp;isFromPublicArea=True&amp;isModal=true&amp;asPopupView=true</t>
  </si>
  <si>
    <t>ANT-CPS-20255413</t>
  </si>
  <si>
    <t>CARMEN ELENA HERRERA RIVAS</t>
  </si>
  <si>
    <t>https://community.secop.gov.co/Public/Tendering/OpportunityDetail/Index?noticeUID=CO1.NTC.7984428&amp;isFromPublicArea=True&amp;isModal=true&amp;asPopupView=true</t>
  </si>
  <si>
    <t>ANT-CPS-20255414</t>
  </si>
  <si>
    <t>MARIA SOFIA ARBOLEDA MURILLO</t>
  </si>
  <si>
    <t>https://community.secop.gov.co/Public/Tendering/OpportunityDetail/Index?noticeUID=CO1.NTC.7984551&amp;isFromPublicArea=True&amp;isModal=true&amp;asPopupView=true</t>
  </si>
  <si>
    <t>ANT-CPS-20255415</t>
  </si>
  <si>
    <t>FRANCIA MILENA QUIJANO</t>
  </si>
  <si>
    <t>https://community.secop.gov.co/Public/Tendering/OpportunityDetail/Index?noticeUID=CO1.NTC.7977051&amp;isFromPublicArea=True&amp;isModal=true&amp;asPopupView=true</t>
  </si>
  <si>
    <t>ANT-CPS-20255416</t>
  </si>
  <si>
    <t xml:space="preserve">ABRAHAM DAVID ROBLEDO ANAYA </t>
  </si>
  <si>
    <t>https://community.secop.gov.co/Public/Tendering/OpportunityDetail/Index?noticeUID=CO1.NTC.7976996&amp;isFromPublicArea=True&amp;isModal=true&amp;asPopupView=true</t>
  </si>
  <si>
    <t>ANT-CPS-20255417</t>
  </si>
  <si>
    <t>JEFFERSON STIBEN CHILITO SALAZAR</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</si>
  <si>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</si>
  <si>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https://community.secop.gov.co/Public/Tendering/OpportunityDetail/Index?noticeUID=CO1.NTC.7977203&amp;isFromPublicArea=True&amp;isModal=true&amp;asPopupView=true</t>
  </si>
  <si>
    <t>ANT-CPS-20255418</t>
  </si>
  <si>
    <t>MICHAEL ANDRES RAMOS BEDOYA</t>
  </si>
  <si>
    <t>https://community.secop.gov.co/Public/Tendering/OpportunityDetail/Index?noticeUID=CO1.NTC.7977709&amp;isFromPublicArea=True&amp;isModal=true&amp;asPopupView=true</t>
  </si>
  <si>
    <t>ANT-CPS-20255419</t>
  </si>
  <si>
    <t>VICKY MELICZA VIDAL MOSQUERA</t>
  </si>
  <si>
    <t>https://community.secop.gov.co/Public/Tendering/OpportunityDetail/Index?noticeUID=CO1.NTC.7977848&amp;isFromPublicArea=True&amp;isModal=true&amp;asPopupView=true</t>
  </si>
  <si>
    <t>ANT-CPS-20255420</t>
  </si>
  <si>
    <t>JOSE FERNANDO TRUJILLO GUTIERREZ</t>
  </si>
  <si>
    <t>https://community.secop.gov.co/Public/Tendering/OpportunityDetail/Index?noticeUID=CO1.NTC.7978074&amp;isFromPublicArea=True&amp;isModal=true&amp;asPopupView=true</t>
  </si>
  <si>
    <t>ANT-CPS-20255421</t>
  </si>
  <si>
    <t>JAIR LORENZO QUINTERO CAMARGO</t>
  </si>
  <si>
    <t>https://community.secop.gov.co/Public/Tendering/OpportunityDetail/Index?noticeUID=CO1.NTC.7978710&amp;isFromPublicArea=True&amp;isModal=true&amp;asPopupView=true</t>
  </si>
  <si>
    <t>ANT-CPS-20255422</t>
  </si>
  <si>
    <t>CLAUDIA YINETH BARBOSA ACOSTA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</si>
  <si>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</si>
  <si>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https://community.secop.gov.co/Public/Tendering/OpportunityDetail/Index?noticeUID=CO1.NTC.7978603&amp;isFromPublicArea=True&amp;isModal=true&amp;asPopupView=true</t>
  </si>
  <si>
    <t>ANT-CPS-20255423</t>
  </si>
  <si>
    <t>DIANA GABRIELA BARRETO BEJARANO</t>
  </si>
  <si>
    <t>https://community.secop.gov.co/Public/Tendering/OpportunityDetail/Index?noticeUID=CO1.NTC.7978166&amp;isFromPublicArea=True&amp;isModal=true&amp;asPopupView=true</t>
  </si>
  <si>
    <t>ANT-CPS-20255424</t>
  </si>
  <si>
    <t>GLADIS AMPARO GALINDEZ PABON</t>
  </si>
  <si>
    <t>PRESTACIÓN DE SERVICIOS PROFESIONALES PARA LA EJECUCIÓN DE OBLIGACIONES ASIGNADAS POR PARTE DE LA AGENCIA NACIONAL DE TIERRAS EN LAS UNIDADES DE GESTIÓN TERRITORIAL PARA EL CUMPLIMIENTO DE METAS
2025.</t>
  </si>
  <si>
    <t>https://community.secop.gov.co/Public/Tendering/OpportunityDetail/Index?noticeUID=CO1.NTC.7977876&amp;isFromPublicArea=True&amp;isModal=true&amp;asPopupView=true</t>
  </si>
  <si>
    <t>ANT-CPS-20255425</t>
  </si>
  <si>
    <t>DARLY JOHANNA GARCIA VALENCIA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</si>
  <si>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</si>
  <si>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https://community.secop.gov.co/Public/Tendering/OpportunityDetail/Index?noticeUID=CO1.NTC.7978598&amp;isFromPublicArea=True&amp;isModal=true&amp;asPopupView=true</t>
  </si>
  <si>
    <t>ANT-CPS-20255426</t>
  </si>
  <si>
    <t>LUZ MAYERLY BUITRAGO MALAVER</t>
  </si>
  <si>
    <t>https://community.secop.gov.co/Public/Tendering/OpportunityDetail/Index?noticeUID=CO1.NTC.7982596&amp;isFromPublicArea=True&amp;isModal=true&amp;asPopupView=true</t>
  </si>
  <si>
    <t>ANT-CPS-20255427</t>
  </si>
  <si>
    <t>LINA MARCELA CARDONA LANDAETA</t>
  </si>
  <si>
    <t>https://community.secop.gov.co/Public/Tendering/OpportunityDetail/Index?noticeUID=CO1.NTC.7978919&amp;isFromPublicArea=True&amp;isModal=true&amp;asPopupView=true</t>
  </si>
  <si>
    <t>ANT-CPS-20255428</t>
  </si>
  <si>
    <t>RAMON EMIRO MOSQUERA VALENCIA</t>
  </si>
  <si>
    <t>https://community.secop.gov.co/Public/Tendering/OpportunityDetail/Index?noticeUID=CO1.NTC.7979133&amp;isFromPublicArea=True&amp;isModal=true&amp;asPopupView=true</t>
  </si>
  <si>
    <t>ANT-CPS-20255429</t>
  </si>
  <si>
    <t>FELIX EDUARDO LOPEZ BERMUDEZ</t>
  </si>
  <si>
    <t>https://community.secop.gov.co/Public/Tendering/OpportunityDetail/Index?noticeUID=CO1.NTC.7978334&amp;isFromPublicArea=True&amp;isModal=true&amp;asPopupView=true</t>
  </si>
  <si>
    <t>ANT-CPS-20255430</t>
  </si>
  <si>
    <t xml:space="preserve">HENRY ANDERSON JARA BOLIVAR	</t>
  </si>
  <si>
    <t>https://community.secop.gov.co/Public/Tendering/OpportunityDetail/Index?noticeUID=CO1.NTC.7979008&amp;isFromPublicArea=True&amp;isModal=true&amp;asPopupView=true</t>
  </si>
  <si>
    <t>ANT-CPS-20255431</t>
  </si>
  <si>
    <t>LUIS GONZALO CORDERO DUARTE</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</si>
  <si>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</si>
  <si>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https://community.secop.gov.co/Public/Tendering/OpportunityDetail/Index?noticeUID=CO1.NTC.7979534&amp;isFromPublicArea=True&amp;isModal=true&amp;asPopupView=true</t>
  </si>
  <si>
    <t>ANT-CPS-20255432</t>
  </si>
  <si>
    <t>JONER ANDRES TRUJILLO MORALES</t>
  </si>
  <si>
    <t>https://community.secop.gov.co/Public/Tendering/OpportunityDetail/Index?noticeUID=CO1.NTC.7979561&amp;isFromPublicArea=True&amp;isModal=true&amp;asPopupView=true</t>
  </si>
  <si>
    <t>ANT-CPS-20255433</t>
  </si>
  <si>
    <t>YUDI ANDREA MONTES MARTINEZ</t>
  </si>
  <si>
    <t>https://community.secop.gov.co/Public/Tendering/OpportunityDetail/Index?noticeUID=CO1.NTC.7979581&amp;isFromPublicArea=True&amp;isModal=true&amp;asPopupView=true</t>
  </si>
  <si>
    <t>ANT-CPS-20255434</t>
  </si>
  <si>
    <t>JHON JAIRO ZAPATA</t>
  </si>
  <si>
    <t>https://community.secop.gov.co/Public/Tendering/OpportunityDetail/Index?noticeUID=CO1.NTC.7979875&amp;isFromPublicArea=True&amp;isModal=true&amp;asPopupView=true</t>
  </si>
  <si>
    <t>ANT-CPS-20255435</t>
  </si>
  <si>
    <t>MAYRA ALEJANDRA MORA BALLESTEROS</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</si>
  <si>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</si>
  <si>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https://community.secop.gov.co/Public/Tendering/OpportunityDetail/Index?noticeUID=CO1.NTC.7980214&amp;isFromPublicArea=True&amp;isModal=true&amp;asPopupView=true</t>
  </si>
  <si>
    <t>ANT-CPS-20255436</t>
  </si>
  <si>
    <t>CAMILA LATORRE ESPINOSA</t>
  </si>
  <si>
    <t>https://community.secop.gov.co/Public/Tendering/OpportunityDetail/Index?noticeUID=CO1.NTC.7979087&amp;isFromPublicArea=True&amp;isModal=true&amp;asPopupView=true</t>
  </si>
  <si>
    <t>ANT-CPS-20255437</t>
  </si>
  <si>
    <t>ANDRES FELIPE VALLEJO LONDOÑO</t>
  </si>
  <si>
    <t>https://community.secop.gov.co/Public/Tendering/OpportunityDetail/Index?noticeUID=CO1.NTC.7979708&amp;isFromPublicArea=True&amp;isModal=true&amp;asPopupView=true</t>
  </si>
  <si>
    <t>ANT-CPS-20255438</t>
  </si>
  <si>
    <t>ALVARO JAVIER HURTADO ESCANDON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</si>
  <si>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</si>
  <si>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https://community.secop.gov.co/Public/Tendering/OpportunityDetail/Index?noticeUID=CO1.NTC.7979832&amp;isFromPublicArea=True&amp;isModal=true&amp;asPopupView=true</t>
  </si>
  <si>
    <t>ANT-CPS-20255439</t>
  </si>
  <si>
    <t>ULFAHUD ORTIZ ALARCON</t>
  </si>
  <si>
    <t>https://community.secop.gov.co/Public/Tendering/OpportunityDetail/Index?noticeUID=CO1.NTC.7990997&amp;isFromPublicArea=True&amp;isModal=true&amp;asPopupView=true</t>
  </si>
  <si>
    <t>ANT-CPS-20255440</t>
  </si>
  <si>
    <t>RINA MAJUL GUTIERREZ</t>
  </si>
  <si>
    <t>https://community.secop.gov.co/Public/Tendering/OpportunityDetail/Index?noticeUID=CO1.NTC.8026276&amp;isFromPublicArea=True&amp;isModal=False</t>
  </si>
  <si>
    <t>ANT-CPS-20255441</t>
  </si>
  <si>
    <t>HERNANDO AUGUSTO RIOS JIMENEZ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</si>
  <si>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</si>
  <si>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https://community.secop.gov.co/Public/Tendering/OpportunityDetail/Index?noticeUID=CO1.NTC.7982973&amp;isFromPublicArea=True&amp;isModal=true&amp;asPopupView=true</t>
  </si>
  <si>
    <t>ANT-CPS-20255442</t>
  </si>
  <si>
    <t>EDWIN ALVARO CORTES CERON</t>
  </si>
  <si>
    <t>https://community.secop.gov.co/Public/Tendering/OpportunityDetail/Index?noticeUID=CO1.NTC.7981007&amp;isFromPublicArea=True&amp;isModal=true&amp;asPopupView=true</t>
  </si>
  <si>
    <t>ANT-CPS-20255443</t>
  </si>
  <si>
    <t>GLENIS ANDREA PEÑA SUCRE</t>
  </si>
  <si>
    <t>https://community.secop.gov.co/Public/Tendering/OpportunityDetail/Index?noticeUID=CO1.NTC.7980763&amp;isFromPublicArea=True&amp;isModal=true&amp;asPopupView=true</t>
  </si>
  <si>
    <t>ANT-CPS-20255444</t>
  </si>
  <si>
    <t>JOSE LUIS MONROY BARRAGAN</t>
  </si>
  <si>
    <t>https://community.secop.gov.co/Public/Tendering/OpportunityDetail/Index?noticeUID=CO1.NTC.7980769&amp;isFromPublicArea=True&amp;isModal=true&amp;asPopupView=true</t>
  </si>
  <si>
    <t>ANT-CPS-20255445</t>
  </si>
  <si>
    <t>WILLIAM ALEXANDER OSPINA VARGAS</t>
  </si>
  <si>
    <t>https://community.secop.gov.co/Public/Tendering/OpportunityDetail/Index?noticeUID=CO1.NTC.7980773&amp;isFromPublicArea=True&amp;isModal=true&amp;asPopupView=true</t>
  </si>
  <si>
    <t>ANT-CPS-20255446</t>
  </si>
  <si>
    <t>ELIAS JOSE DOMINGUEZ ATENCIA</t>
  </si>
  <si>
    <t>https://community.secop.gov.co/Public/Tendering/OpportunityDetail/Index?noticeUID=CO1.NTC.7981210&amp;isFromPublicArea=True&amp;isModal=true&amp;asPopupView=true</t>
  </si>
  <si>
    <t>ANT-CPS-20255447</t>
  </si>
  <si>
    <t>HUGO VERA ARISTIZABAL</t>
  </si>
  <si>
    <t>https://community.secop.gov.co/Public/Tendering/OpportunityDetail/Index?noticeUID=CO1.NTC.7989876&amp;isFromPublicArea=True&amp;isModal=true&amp;asPopupView=true</t>
  </si>
  <si>
    <t>ANT-CPS-20255448</t>
  </si>
  <si>
    <t>ERIC FERNEY GUTIERREZ ALVARADO</t>
  </si>
  <si>
    <t>https://community.secop.gov.co/Public/Tendering/OpportunityDetail/Index?noticeUID=CO1.NTC.7981245&amp;isFromPublicArea=True&amp;isModal=true&amp;asPopupView=true</t>
  </si>
  <si>
    <t>ANT-CPS-20255450</t>
  </si>
  <si>
    <t>JHON ALEXANDER SALGADO AHUMADA</t>
  </si>
  <si>
    <t>https://community.secop.gov.co/Public/Tendering/OpportunityDetail/Index?noticeUID=CO1.NTC.7981372&amp;isFromPublicArea=True&amp;isModal=true&amp;asPopupView=true</t>
  </si>
  <si>
    <t>ANT-CPS-20255451</t>
  </si>
  <si>
    <t>JHEILER STYVEN GUARNIZO CASTRO</t>
  </si>
  <si>
    <t>https://community.secop.gov.co/Public/Tendering/OpportunityDetail/Index?noticeUID=CO1.NTC.7983887&amp;isFromPublicArea=True&amp;isModal=true&amp;asPopupView=true</t>
  </si>
  <si>
    <t>ANT-CPS-20255452</t>
  </si>
  <si>
    <t>GERMAN ANDRES JIMENEZ CAMACHO</t>
  </si>
  <si>
    <t>https://community.secop.gov.co/Public/Tendering/OpportunityDetail/Index?noticeUID=CO1.NTC.7983898&amp;isFromPublicArea=True&amp;isModal=true&amp;asPopupView=true</t>
  </si>
  <si>
    <t>ANT-CPS-20255453</t>
  </si>
  <si>
    <t>KATHERIN DAYANNA TRUJILLO CELIS</t>
  </si>
  <si>
    <t>https://community.secop.gov.co/Public/Tendering/OpportunityDetail/Index?noticeUID=CO1.NTC.7983225&amp;isFromPublicArea=True&amp;isModal=true&amp;asPopupView=true</t>
  </si>
  <si>
    <t>ANT-CPS-20255454</t>
  </si>
  <si>
    <t>MARLE GALINDEZ JIMENEZ</t>
  </si>
  <si>
    <t>https://community.secop.gov.co/Public/Tendering/OpportunityDetail/Index?noticeUID=CO1.NTC.7983255&amp;isFromPublicArea=True&amp;isModal=true&amp;asPopupView=true</t>
  </si>
  <si>
    <t>ANT-CPS-20255455</t>
  </si>
  <si>
    <t>YEEMY YULEYMA BARRERA ARIZA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</si>
  <si>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</si>
  <si>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https://community.secop.gov.co/Public/Tendering/OpportunityDetail/Index?noticeUID=CO1.NTC.7984115&amp;isFromPublicArea=True&amp;isModal=true&amp;asPopupView=true</t>
  </si>
  <si>
    <t>ANT-CPS-20255456</t>
  </si>
  <si>
    <t>DANIEL JESUS OLIVARES HERNANDEZ</t>
  </si>
  <si>
    <t>https://community.secop.gov.co/Public/Tendering/OpportunityDetail/Index?noticeUID=CO1.NTC.8000770&amp;isFromPublicArea=True&amp;isModal=true&amp;asPopupView=true</t>
  </si>
  <si>
    <t>ANT-CPS-20255457</t>
  </si>
  <si>
    <t>YEYDY NAYERLY GUERRA LIBERATO</t>
  </si>
  <si>
    <t>https://community.secop.gov.co/Public/Tendering/OpportunityDetail/Index?noticeUID=CO1.NTC.7984571&amp;isFromPublicArea=True&amp;isModal=true&amp;asPopupView=true</t>
  </si>
  <si>
    <t>ANT-CPS-20255458</t>
  </si>
  <si>
    <t>ALEJANDRA ARBOLEDA CORREDOR</t>
  </si>
  <si>
    <t>https://community.secop.gov.co/Public/Tendering/OpportunityDetail/Index?noticeUID=CO1.NTC.7984858&amp;isFromPublicArea=True&amp;isModal=true&amp;asPopupView=true</t>
  </si>
  <si>
    <t>ANT-CPS-20255459</t>
  </si>
  <si>
    <t>ANGIE LORENA ARIZA ALDANA</t>
  </si>
  <si>
    <t>https://community.secop.gov.co/Public/Tendering/OpportunityDetail/Index?noticeUID=CO1.NTC.7984812&amp;isFromPublicArea=True&amp;isModal=true&amp;asPopupView=true</t>
  </si>
  <si>
    <t>ANT-CPS-20255460</t>
  </si>
  <si>
    <t>EDSON FARID MORENO ALVAREZ</t>
  </si>
  <si>
    <t>https://community.secop.gov.co/Public/Tendering/OpportunityDetail/Index?noticeUID=CO1.NTC.7985206&amp;isFromPublicArea=True&amp;isModal=true&amp;asPopupView=true</t>
  </si>
  <si>
    <t>ANT-CPS-20255462</t>
  </si>
  <si>
    <t>LINA MARIA PEREZ BARON</t>
  </si>
  <si>
    <t>https://community.secop.gov.co/Public/Tendering/OpportunityDetail/Index?noticeUID=CO1.NTC.8002111&amp;isFromPublicArea=True&amp;isModal=true&amp;asPopupView=true</t>
  </si>
  <si>
    <t>ANT-CPS-20255463</t>
  </si>
  <si>
    <t>BRAYANN ALEXANDER ORTIZ HERRERA</t>
  </si>
  <si>
    <t>https://community.secop.gov.co/Public/Tendering/OpportunityDetail/Index?noticeUID=CO1.NTC.7987788&amp;isFromPublicArea=True&amp;isModal=true&amp;asPopupView=true</t>
  </si>
  <si>
    <t>ANT-CPS-20255464</t>
  </si>
  <si>
    <t>LEYDY JOHANA ZAMBRANO CORTES</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</si>
  <si>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</si>
  <si>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https://community.secop.gov.co/Public/Tendering/OpportunityDetail/Index?noticeUID=CO1.NTC.7984174&amp;isFromPublicArea=True&amp;isModal=true&amp;asPopupView=true</t>
  </si>
  <si>
    <t>ANT-CPS-20255465</t>
  </si>
  <si>
    <t>ANA MARIA DAZA SOTELO</t>
  </si>
  <si>
    <t>https://community.secop.gov.co/Public/Tendering/OpportunityDetail/Index?noticeUID=CO1.NTC.7984578&amp;isFromPublicArea=True&amp;isModal=true&amp;asPopupView=true</t>
  </si>
  <si>
    <t>ANT-CPS-20255466</t>
  </si>
  <si>
    <t>LUIS ALBERTO GARRIDO ORTIZ</t>
  </si>
  <si>
    <t xml:space="preserve">PRESTACIÓN DE SERVICIOS PROFESIONALES PARA LA EJECUCIÓN DE OBLIGACIONES ASIGNADAS POR PARTE DE LA AGENCIA NACIONAL DE TIERRAS EN LAS UNIDADES DE GESTIÓN TERRITORIAL PARA EL CUMPLIMIENTO DE METAS </t>
  </si>
  <si>
    <t>https://community.secop.gov.co/Public/Tendering/OpportunityDetail/Index?noticeUID=CO1.NTC.7984671&amp;isFromPublicArea=True&amp;isModal=true&amp;asPopupView=true</t>
  </si>
  <si>
    <t>ANT-CPS-20255467</t>
  </si>
  <si>
    <t>JUAN CARLOS RODRIGUEZ PATIÑO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</si>
  <si>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</si>
  <si>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https://community.secop.gov.co/Public/Tendering/OpportunityDetail/Index?noticeUID=CO1.NTC.7984341&amp;isFromPublicArea=True&amp;isModal=true&amp;asPopupView=true</t>
  </si>
  <si>
    <t>ANT-CPS-20255468</t>
  </si>
  <si>
    <t>CLAUDIA ESPERANZA SUAREZ DAZA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</si>
  <si>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</si>
  <si>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https://community.secop.gov.co/Public/Tendering/OpportunityDetail/Index?noticeUID=CO1.NTC.7985140&amp;isFromPublicArea=True&amp;isModal=true&amp;asPopupView=true</t>
  </si>
  <si>
    <t>ANT-CPS-20255469</t>
  </si>
  <si>
    <t>ZULMA PATRICIA MARTINEZ VALDERRAMA</t>
  </si>
  <si>
    <t>https://community.secop.gov.co/Public/Tendering/OpportunityDetail/Index?noticeUID=CO1.NTC.7984259&amp;isFromPublicArea=True&amp;isModal=true&amp;asPopupView=true</t>
  </si>
  <si>
    <t>ANT-CPS-20255470</t>
  </si>
  <si>
    <t>JHOSELINE OSPINA SANCHEZ</t>
  </si>
  <si>
    <t>https://community.secop.gov.co/Public/Tendering/OpportunityDetail/Index?noticeUID=CO1.NTC.7985581&amp;isFromPublicArea=True&amp;isModal=true&amp;asPopupView=true</t>
  </si>
  <si>
    <t>ANT-CPS-20255471</t>
  </si>
  <si>
    <t>ALEX SAIR HERNANDEZ PERDOMO</t>
  </si>
  <si>
    <t>https://community.secop.gov.co/Public/Tendering/OpportunityDetail/Index?noticeUID=CO1.NTC.7985469&amp;isFromPublicArea=True&amp;isModal=true&amp;asPopupView=true</t>
  </si>
  <si>
    <t>ANT-CPS-20255472</t>
  </si>
  <si>
    <t>ANDRES JAIR ARIAS CARDONA</t>
  </si>
  <si>
    <t>https://community.secop.gov.co/Public/Tendering/OpportunityDetail/Index?noticeUID=CO1.NTC.7986702&amp;isFromPublicArea=True&amp;isModal=true&amp;asPopupView=true</t>
  </si>
  <si>
    <t>ANT-CPS-20255473</t>
  </si>
  <si>
    <t>WENDI JURLLEY MARTINEZ LACHE</t>
  </si>
  <si>
    <t>https://community.secop.gov.co/Public/Tendering/OpportunityDetail/Index?noticeUID=CO1.NTC.7986653&amp;isFromPublicArea=True&amp;isModal=true&amp;asPopupView=true</t>
  </si>
  <si>
    <t>ANT-CPS-20255474</t>
  </si>
  <si>
    <t>MARGIETH MILDRED RAMÍREZ BAHAMON</t>
  </si>
  <si>
    <t>https://community.secop.gov.co/Public/Tendering/OpportunityDetail/Index?noticeUID=CO1.NTC.7986687&amp;isFromPublicArea=True&amp;isModal=true&amp;asPopupView=true</t>
  </si>
  <si>
    <t>ANT-CPS-20255475</t>
  </si>
  <si>
    <t>DIEGO FERNANDO SANABRIA MEDINA</t>
  </si>
  <si>
    <t>https://community.secop.gov.co/Public/Tendering/OpportunityDetail/Index?noticeUID=CO1.NTC.7985628&amp;isFromPublicArea=True&amp;isModal=true&amp;asPopupView=true</t>
  </si>
  <si>
    <t>ANT-CPS-20255476</t>
  </si>
  <si>
    <t>LUIS MIGUEL ESPITIA RICO</t>
  </si>
  <si>
    <t>https://community.secop.gov.co/Public/Tendering/OpportunityDetail/Index?noticeUID=CO1.NTC.7985424&amp;isFromPublicArea=True&amp;isModal=true&amp;asPopupView=true</t>
  </si>
  <si>
    <t>ANT-CPS-20255477</t>
  </si>
  <si>
    <t>ADRIANA GABRIELA MARTINEZ CHAPARRO</t>
  </si>
  <si>
    <t>https://community.secop.gov.co/Public/Tendering/OpportunityDetail/Index?noticeUID=CO1.NTC.7985683&amp;isFromPublicArea=True&amp;isModal=true&amp;asPopupView=true</t>
  </si>
  <si>
    <t>ANT-CPS-20255478</t>
  </si>
  <si>
    <t>CARLOS FERNEY CAYCEDO PEDRAZA</t>
  </si>
  <si>
    <t>https://community.secop.gov.co/Public/Tendering/OpportunityDetail/Index?noticeUID=CO1.NTC.7986303&amp;isFromPublicArea=True&amp;isModal=true&amp;asPopupView=true</t>
  </si>
  <si>
    <t>ANT-CPS-20255479</t>
  </si>
  <si>
    <t>MIGDONIO ANDRES MOSQUERA LOZANO</t>
  </si>
  <si>
    <t>https://community.secop.gov.co/Public/Tendering/OpportunityDetail/Index?noticeUID=CO1.NTC.7986038&amp;isFromPublicArea=True&amp;isModal=true&amp;asPopupView=true</t>
  </si>
  <si>
    <t>ANT-CPS-20255480</t>
  </si>
  <si>
    <t>MARIA ALEJANDRA BARON RICO</t>
  </si>
  <si>
    <t>https://community.secop.gov.co/Public/Tendering/OpportunityDetail/Index?noticeUID=CO1.NTC.8002352&amp;isFromPublicArea=True&amp;isModal=true&amp;asPopupView=true</t>
  </si>
  <si>
    <t>ANT-CPS-20255483</t>
  </si>
  <si>
    <t>SALY KATERINE VALENCIA MATALLANA</t>
  </si>
  <si>
    <t>https://community.secop.gov.co/Public/Tendering/OpportunityDetail/Index?noticeUID=CO1.NTC.8002630&amp;isFromPublicArea=True&amp;isModal=true&amp;asPopupView=true</t>
  </si>
  <si>
    <t>ANT-CPS-20255484</t>
  </si>
  <si>
    <t>ANGIE CAROLINA GONZALEZ ISAZA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</si>
  <si>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</si>
  <si>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https://community.secop.gov.co/Public/Tendering/OpportunityDetail/Index?noticeUID=CO1.NTC.8001527&amp;isFromPublicArea=True&amp;isModal=true&amp;asPopupView=true</t>
  </si>
  <si>
    <t>ANT-CPS-20255486</t>
  </si>
  <si>
    <t>VIVIANA CHADID SANCHEZ</t>
  </si>
  <si>
    <t>https://community.secop.gov.co/Public/Tendering/OpportunityDetail/Index?noticeUID=CO1.NTC.7987139&amp;isFromPublicArea=True&amp;isModal=true&amp;asPopupView=true</t>
  </si>
  <si>
    <t>ANT-CPS-20255487</t>
  </si>
  <si>
    <t>DUVER ANDRES CONTRERAS FORERO</t>
  </si>
  <si>
    <t>https://community.secop.gov.co/Public/Tendering/OpportunityDetail/Index?noticeUID=CO1.NTC.8001537&amp;isFromPublicArea=True&amp;isModal=true&amp;asPopupView=true</t>
  </si>
  <si>
    <t>ANT-CPS-20255488</t>
  </si>
  <si>
    <t>PEGGY JULIETH MOSQUERA MOSQUERA</t>
  </si>
  <si>
    <t>https://community.secop.gov.co/Public/Tendering/OpportunityDetail/Index?noticeUID=CO1.NTC.7987511&amp;isFromPublicArea=True&amp;isModal=true&amp;asPopupView=true</t>
  </si>
  <si>
    <t>ANT-CPS-20255489</t>
  </si>
  <si>
    <t>OSCAR JAVIER RICO RODRIGUEZ</t>
  </si>
  <si>
    <t>https://community.secop.gov.co/Public/Tendering/OpportunityDetail/Index?noticeUID=CO1.NTC.7987808&amp;isFromPublicArea=True&amp;isModal=true&amp;asPopupView=true</t>
  </si>
  <si>
    <t>ANT-CPS-20255490</t>
  </si>
  <si>
    <t>MARIA JENNIFER GONZALEZ BOTERO</t>
  </si>
  <si>
    <t>https://community.secop.gov.co/Public/Tendering/OpportunityDetail/Index?noticeUID=CO1.NTC.7987846&amp;isFromPublicArea=True&amp;isModal=true&amp;asPopupView=true</t>
  </si>
  <si>
    <t>ANT-CPS-20255491</t>
  </si>
  <si>
    <t>ALBA CECILIA HERRERA MORAN</t>
  </si>
  <si>
    <t>https://community.secop.gov.co/Public/Tendering/OpportunityDetail/Index?noticeUID=CO1.NTC.7988242&amp;isFromPublicArea=True&amp;isModal=true&amp;asPopupView=true</t>
  </si>
  <si>
    <t>ANT-CPS-20255492</t>
  </si>
  <si>
    <t>CAROLINA FONSECA PEÑA</t>
  </si>
  <si>
    <t>https://community.secop.gov.co/Public/Tendering/OpportunityDetail/Index?noticeUID=CO1.NTC.7988465&amp;isFromPublicArea=True&amp;isModal=true&amp;asPopupView=true</t>
  </si>
  <si>
    <t>ANT-CPS-20255493</t>
  </si>
  <si>
    <t>CARLOS JULIO GARCIA CRIOLLO</t>
  </si>
  <si>
    <t>https://community.secop.gov.co/Public/Tendering/OpportunityDetail/Index?noticeUID=CO1.NTC.7988043&amp;isFromPublicArea=True&amp;isModal=true&amp;asPopupView=true</t>
  </si>
  <si>
    <t>ANT-CPS-20255494</t>
  </si>
  <si>
    <t>JOSE DANIEL SANTOFIMIO RIVERA</t>
  </si>
  <si>
    <t>https://community.secop.gov.co/Public/Tendering/OpportunityDetail/Index?noticeUID=CO1.NTC.7988265&amp;isFromPublicArea=True&amp;isModal=true&amp;asPopupView=true</t>
  </si>
  <si>
    <t>ANT-CPS-20255495</t>
  </si>
  <si>
    <t>SIRLEY YOANNA JACANAMEJOY MUCHAVISOY</t>
  </si>
  <si>
    <t>Prestar servicios profesionales para el cumplimiento de los objetivos misionales y/o metas relacionadas con comunidades étnicas contenidos en los proyectos de inversión 2025</t>
  </si>
  <si>
    <t>https://community.secop.gov.co/Public/Tendering/OpportunityDetail/Index?noticeUID=CO1.NTC.7991901&amp;isFromPublicArea=True&amp;isModal=true&amp;asPopupView=true</t>
  </si>
  <si>
    <t>ANT-CPS-20255496</t>
  </si>
  <si>
    <t>JESSICA NATALIA RODRIGUEZ RODRIGUEZ</t>
  </si>
  <si>
    <t>https://community.secop.gov.co/Public/Tendering/OpportunityDetail/Index?noticeUID=CO1.NTC.8001507&amp;isFromPublicArea=True&amp;isModal=true&amp;asPopupView=true</t>
  </si>
  <si>
    <t>ANT-CPS-20255497</t>
  </si>
  <si>
    <t>CHRISTIAN ROGELIO MORALES SALGUERO</t>
  </si>
  <si>
    <t>https://community.secop.gov.co/Public/Tendering/OpportunityDetail/Index?noticeUID=CO1.NTC.7992161&amp;isFromPublicArea=True&amp;isModal=true&amp;asPopupView=true</t>
  </si>
  <si>
    <t>ANT-CPS-20255498</t>
  </si>
  <si>
    <t>JUAN CAMILO RIASCOS LOPEZ</t>
  </si>
  <si>
    <t>https://community.secop.gov.co/Public/Tendering/OpportunityDetail/Index?noticeUID=CO1.NTC.7988805&amp;isFromPublicArea=True&amp;isModal=true&amp;asPopupView=true</t>
  </si>
  <si>
    <t>ANT-CPS-20255499</t>
  </si>
  <si>
    <t>HEINER EDUARDO SILVA MARIN</t>
  </si>
  <si>
    <t>https://community.secop.gov.co/Public/Tendering/OpportunityDetail/Index?noticeUID=CO1.NTC.7988919&amp;isFromPublicArea=True&amp;isModal=true&amp;asPopupView=true</t>
  </si>
  <si>
    <t>ANT-CPS-20255500</t>
  </si>
  <si>
    <t>HUGO MAURICIO ROMERO NARVAEZ</t>
  </si>
  <si>
    <t>https://community.secop.gov.co/Public/Tendering/OpportunityDetail/Index?noticeUID=CO1.NTC.8000946&amp;isFromPublicArea=True&amp;isModal=true&amp;asPopupView=true</t>
  </si>
  <si>
    <t>ANT-CPS-20255502</t>
  </si>
  <si>
    <t>ELIANA CATALINA PERDOMO CUELLAR</t>
  </si>
  <si>
    <t>https://community.secop.gov.co/Public/Tendering/OpportunityDetail/Index?noticeUID=CO1.NTC.7988937&amp;isFromPublicArea=True&amp;isModal=true&amp;asPopupView=true</t>
  </si>
  <si>
    <t>ANT-CPS-20255503</t>
  </si>
  <si>
    <t>YULIANA OSPINA SALAZAR</t>
  </si>
  <si>
    <t>https://community.secop.gov.co/Public/Tendering/OpportunityDetail/Index?noticeUID=CO1.NTC.7988752&amp;isFromPublicArea=True&amp;isModal=true&amp;asPopupView=true</t>
  </si>
  <si>
    <t>ANT-CPS-20255504</t>
  </si>
  <si>
    <t>OTTO ERNESTO PRIETO SUAREZ</t>
  </si>
  <si>
    <t>https://community.secop.gov.co/Public/Tendering/OpportunityDetail/Index?noticeUID=CO1.NTC.8001132&amp;isFromPublicArea=True&amp;isModal=true&amp;asPopupView=true</t>
  </si>
  <si>
    <t>ANT-CPS-20255505</t>
  </si>
  <si>
    <t>FABIAN ALEJANDRO SAAVEDRA AGUDELO</t>
  </si>
  <si>
    <t>https://community.secop.gov.co/Public/Tendering/OpportunityDetail/Index?noticeUID=CO1.NTC.8000691&amp;isFromPublicArea=True&amp;isModal=true&amp;asPopupView=true</t>
  </si>
  <si>
    <t>ANT-CPS-20255506</t>
  </si>
  <si>
    <t>BLADIMIR ARTEAGA CORREA</t>
  </si>
  <si>
    <t>https://community.secop.gov.co/Public/Tendering/OpportunityDetail/Index?noticeUID=CO1.NTC.7997415&amp;isFromPublicArea=True&amp;isModal=true&amp;asPopupView=true</t>
  </si>
  <si>
    <t>ANT-CPS-20255507</t>
  </si>
  <si>
    <t>ANDRES FERNANDO GOMEZ BERMUDEZ</t>
  </si>
  <si>
    <t>https://community.secop.gov.co/Public/Tendering/OpportunityDetail/Index?noticeUID=CO1.NTC.7997420&amp;isFromPublicArea=True&amp;isModal=true&amp;asPopupView=true</t>
  </si>
  <si>
    <t>ANT-CPS-20255508</t>
  </si>
  <si>
    <t>DIEGO FERNANDO ROJAS PARRA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</si>
  <si>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</si>
  <si>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https://community.secop.gov.co/Public/Tendering/OpportunityDetail/Index?noticeUID=CO1.NTC.8001701&amp;isFromPublicArea=True&amp;isModal=true&amp;asPopupView=true</t>
  </si>
  <si>
    <t>ANT-CPS-20255509</t>
  </si>
  <si>
    <t>JUAN ESTEBAN CAHUEÑO RAMOS</t>
  </si>
  <si>
    <t>https://community.secop.gov.co/Public/Tendering/OpportunityDetail/Index?noticeUID=CO1.NTC.8001841&amp;isFromPublicArea=True&amp;isModal=true&amp;asPopupView=true</t>
  </si>
  <si>
    <t>ANT-CPS-20255510</t>
  </si>
  <si>
    <t>JHON HEMIL CORREA DIAZ</t>
  </si>
  <si>
    <t>https://community.secop.gov.co/Public/Tendering/OpportunityDetail/Index?noticeUID=CO1.NTC.8002126&amp;isFromPublicArea=True&amp;isModal=true&amp;asPopupView=true</t>
  </si>
  <si>
    <t>ANT-CPS-20255511</t>
  </si>
  <si>
    <t>MIGUEL HERALDO HERRERA ABRIL</t>
  </si>
  <si>
    <t>https://community.secop.gov.co/Public/Tendering/OpportunityDetail/Index?noticeUID=CO1.NTC.8002200&amp;isFromPublicArea=True&amp;isModal=true&amp;asPopupView=true</t>
  </si>
  <si>
    <t>ANT-CPS-20255513</t>
  </si>
  <si>
    <t>AURA MARIA CASTAÑO BERMUDEZ</t>
  </si>
  <si>
    <t>https://community.secop.gov.co/Public/Tendering/OpportunityDetail/Index?noticeUID=CO1.NTC.8003730&amp;isFromPublicArea=True&amp;isModal=true&amp;asPopupView=true</t>
  </si>
  <si>
    <t>ANT-CPS-20255514</t>
  </si>
  <si>
    <t>PLUTARCO TAFUR</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</si>
  <si>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</si>
  <si>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https://community.secop.gov.co/Public/Tendering/OpportunityDetail/Index?noticeUID=CO1.NTC.7999205&amp;isFromPublicArea=True&amp;isModal=true&amp;asPopupView=true</t>
  </si>
  <si>
    <t>ANT-CPS-20255515</t>
  </si>
  <si>
    <t>KAREN SULEY RODRIGUEZ MORENO</t>
  </si>
  <si>
    <t>https://community.secop.gov.co/Public/Tendering/OpportunityDetail/Index?noticeUID=CO1.NTC.7992773&amp;isFromPublicArea=True&amp;isModal=true&amp;asPopupView=true</t>
  </si>
  <si>
    <t>ANT-CPS-20255517</t>
  </si>
  <si>
    <t>MARIA DANIELA MARTIN GUZMAN</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</si>
  <si>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</si>
  <si>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https://community.secop.gov.co/Public/Tendering/OpportunityDetail/Index?noticeUID=CO1.NTC.8000752&amp;isFromPublicArea=True&amp;isModal=true&amp;asPopupView=true</t>
  </si>
  <si>
    <t>ANT-CPS-20255518</t>
  </si>
  <si>
    <t>MARIA KATHERINE NOGUERA CASTIBLANCO</t>
  </si>
  <si>
    <t>https://community.secop.gov.co/Public/Tendering/OpportunityDetail/Index?noticeUID=CO1.NTC.8000769&amp;isFromPublicArea=True&amp;isModal=true&amp;asPopupView=true</t>
  </si>
  <si>
    <t>ANT-CPS-20255519</t>
  </si>
  <si>
    <t>CRISTIAN FERNANDO RESTREPO VERGARA</t>
  </si>
  <si>
    <t>https://community.secop.gov.co/Public/Tendering/OpportunityDetail/Index?noticeUID=CO1.NTC.8001801&amp;isFromPublicArea=True&amp;isModal=true&amp;asPopupView=true</t>
  </si>
  <si>
    <t>ANT-CPS-20255520</t>
  </si>
  <si>
    <t>YONI ALEXANDER CHAVARRIA</t>
  </si>
  <si>
    <t>https://community.secop.gov.co/Public/Tendering/OpportunityDetail/Index?noticeUID=CO1.NTC.7993082&amp;isFromPublicArea=True&amp;isModal=true&amp;asPopupView=true</t>
  </si>
  <si>
    <t>ANT-CPS-20255521</t>
  </si>
  <si>
    <t>ADRIANA JANETH DUQUE ARENAS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</si>
  <si>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</si>
  <si>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https://community.secop.gov.co/Public/Tendering/OpportunityDetail/Index?noticeUID=CO1.NTC.8002922&amp;isFromPublicArea=True&amp;isModal=true&amp;asPopupView=true</t>
  </si>
  <si>
    <t>ANT-CPS-20255522</t>
  </si>
  <si>
    <t>JUAN CARLOS TORRES AROS</t>
  </si>
  <si>
    <t>https://community.secop.gov.co/Public/Tendering/OpportunityDetail/Index?noticeUID=CO1.NTC.8000861&amp;isFromPublicArea=True&amp;isModal=true&amp;asPopupView=true</t>
  </si>
  <si>
    <t>ANT-CPS-20255523</t>
  </si>
  <si>
    <t>https://community.secop.gov.co/Public/Tendering/OpportunityDetail/Index?noticeUID=CO1.NTC.8001780&amp;isFromPublicArea=True&amp;isModal=true&amp;asPopupView=true</t>
  </si>
  <si>
    <t>ANT-CPS-20255524</t>
  </si>
  <si>
    <t>https://community.secop.gov.co/Public/Tendering/OpportunityDetail/Index?noticeUID=CO1.NTC.8002049&amp;isFromPublicArea=True&amp;isModal=true&amp;asPopupView=true</t>
  </si>
  <si>
    <t>ANT-CPS-20255525</t>
  </si>
  <si>
    <t>LEONARDO CARDENAS COLORADO</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</si>
  <si>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</si>
  <si>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https://community.secop.gov.co/Public/Tendering/OpportunityDetail/Index?noticeUID=CO1.NTC.8002241&amp;isFromPublicArea=True&amp;isModal=true&amp;asPopupView=true</t>
  </si>
  <si>
    <t>ANT-CPS-20255526</t>
  </si>
  <si>
    <t>ERIKA VIVIANA CARVAJAL BELTRAN</t>
  </si>
  <si>
    <t>https://community.secop.gov.co/Public/Tendering/OpportunityDetail/Index?noticeUID=CO1.NTC.7992776&amp;isFromPublicArea=True&amp;isModal=true&amp;asPopupView=true</t>
  </si>
  <si>
    <t>ANT-CPS-20255527</t>
  </si>
  <si>
    <t>LUCILA RODRIGUEZ DUCUARA</t>
  </si>
  <si>
    <t>https://community.secop.gov.co/Public/Tendering/OpportunityDetail/Index?noticeUID=CO1.NTC.7993245&amp;isFromPublicArea=True&amp;isModal=true&amp;asPopupView=true</t>
  </si>
  <si>
    <t>ANT-CPS-20255528</t>
  </si>
  <si>
    <t>JOSE MANUEL GARZON MEDINA</t>
  </si>
  <si>
    <t>https://community.secop.gov.co/Public/Tendering/OpportunityDetail/Index?noticeUID=CO1.NTC.8004202&amp;isFromPublicArea=True&amp;isModal=true&amp;asPopupView=true</t>
  </si>
  <si>
    <t>ANT-CPS-20255529</t>
  </si>
  <si>
    <t>SONIA JANNETH ARANGO MARTINEZ</t>
  </si>
  <si>
    <t>https://community.secop.gov.co/Public/Tendering/OpportunityDetail/Index?noticeUID=CO1.NTC.8000491&amp;isFromPublicArea=True&amp;isModal=true&amp;asPopupView=true</t>
  </si>
  <si>
    <t>ANT-CPS-20255530</t>
  </si>
  <si>
    <t>DIEGO FELIPE SOLER FRANCO</t>
  </si>
  <si>
    <t>https://community.secop.gov.co/Public/Tendering/OpportunityDetail/Index?noticeUID=CO1.NTC.8000683&amp;isFromPublicArea=True&amp;isModal=true&amp;asPopupView=true</t>
  </si>
  <si>
    <t>ANT-CPS-20255531</t>
  </si>
  <si>
    <t>LUCIO FERNANDO ARTEAGA TOBAR</t>
  </si>
  <si>
    <t>https://community.secop.gov.co/Public/Tendering/OpportunityDetail/Index?noticeUID=CO1.NTC.8001202&amp;isFromPublicArea=True&amp;isModal=true&amp;asPopupView=true</t>
  </si>
  <si>
    <t>ANT-CPS-20255532</t>
  </si>
  <si>
    <t>SANDRA MURILLO GUACAS</t>
  </si>
  <si>
    <t>https://community.secop.gov.co/Public/Tendering/OpportunityDetail/Index?noticeUID=CO1.NTC.8001217&amp;isFromPublicArea=True&amp;isModal=true&amp;asPopupView=true</t>
  </si>
  <si>
    <t>ANT-CPS-20255533</t>
  </si>
  <si>
    <t xml:space="preserve"> CRISTIAN RICARDO YEPES GOMEZ</t>
  </si>
  <si>
    <t>https://community.secop.gov.co/Public/Tendering/OpportunityDetail/Index?noticeUID=CO1.NTC.8001840&amp;isFromPublicArea=True&amp;isModal=true&amp;asPopupView=true</t>
  </si>
  <si>
    <t>ANT-CPS-20255534</t>
  </si>
  <si>
    <t>ALEX FABIAN PERDOMO LARA</t>
  </si>
  <si>
    <t>https://community.secop.gov.co/Public/Tendering/OpportunityDetail/Index?noticeUID=CO1.NTC.8001867&amp;isFromPublicArea=True&amp;isModal=true&amp;asPopupView=true</t>
  </si>
  <si>
    <t>ANT-CPS-20255535</t>
  </si>
  <si>
    <t xml:space="preserve">HEMEL FERNANDO RODRIGUEZ SUAREZ </t>
  </si>
  <si>
    <t>https://community.secop.gov.co/Public/Tendering/OpportunityDetail/Index?noticeUID=CO1.NTC.8001789&amp;isFromPublicArea=True&amp;isModal=true&amp;asPopupView=true</t>
  </si>
  <si>
    <t>ANT-CPS-20255536</t>
  </si>
  <si>
    <t>ELKIN FERNANDO VIVAS CAMARGO</t>
  </si>
  <si>
    <t>https://community.secop.gov.co/Public/Tendering/OpportunityDetail/Index?noticeUID=CO1.NTC.8002090&amp;isFromPublicArea=True&amp;isModal=true&amp;asPopupView=true</t>
  </si>
  <si>
    <t>ANT-CPS-20255537</t>
  </si>
  <si>
    <t>JOSE UBER ORTIZ GARZON</t>
  </si>
  <si>
    <t>https://community.secop.gov.co/Public/Tendering/OpportunityDetail/Index?noticeUID=CO1.NTC.8000700&amp;isFromPublicArea=True&amp;isModal=true&amp;asPopupView=true</t>
  </si>
  <si>
    <t>ANT-CPS-20255538</t>
  </si>
  <si>
    <t>CAMILA HERRERA GASCA</t>
  </si>
  <si>
    <t>https://community.secop.gov.co/Public/Tendering/OpportunityDetail/Index?noticeUID=CO1.NTC.8000130&amp;isFromPublicArea=True&amp;isModal=true&amp;asPopupView=true</t>
  </si>
  <si>
    <t>ANT-CPS-20255539</t>
  </si>
  <si>
    <t>JESSICA PATRICIA GOMEZ</t>
  </si>
  <si>
    <t>https://community.secop.gov.co/Public/Tendering/OpportunityDetail/Index?noticeUID=CO1.NTC.7999963&amp;isFromPublicArea=True&amp;isModal=true&amp;asPopupView=true</t>
  </si>
  <si>
    <t>ANT-CPS-20255540</t>
  </si>
  <si>
    <t>OSCAR FAVIAN HERRERA HERNANDEZ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</si>
  <si>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</si>
  <si>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https://community.secop.gov.co/Public/Tendering/OpportunityDetail/Index?noticeUID=CO1.NTC.8002943&amp;isFromPublicArea=True&amp;isModal=true&amp;asPopupView=true</t>
  </si>
  <si>
    <t>ANT-CPS-20255541</t>
  </si>
  <si>
    <t>JOHN JALVER PERDOMO GOMEZ</t>
  </si>
  <si>
    <t>https://community.secop.gov.co/Public/Tendering/OpportunityDetail/Index?noticeUID=CO1.NTC.8000800&amp;isFromPublicArea=True&amp;isModal=true&amp;asPopupView=true</t>
  </si>
  <si>
    <t>ANT-CPS-20255542</t>
  </si>
  <si>
    <t>MIGUEL ANGEL TIJO SILVA</t>
  </si>
  <si>
    <t>https://community.secop.gov.co/Public/Tendering/OpportunityDetail/Index?noticeUID=CO1.NTC.8001167&amp;isFromPublicArea=True&amp;isModal=true&amp;asPopupView=true</t>
  </si>
  <si>
    <t>ANT-CPS-20255543</t>
  </si>
  <si>
    <t>TEODULFO CAMACHO PEÑA</t>
  </si>
  <si>
    <t>https://community.secop.gov.co/Public/Tendering/OpportunityDetail/Index?noticeUID=CO1.NTC.7992386&amp;isFromPublicArea=True&amp;isModal=true&amp;asPopupView=true</t>
  </si>
  <si>
    <t>ANT-CPS-20255544</t>
  </si>
  <si>
    <t>ESTEBAN ECHEVERRI ZAPATA ENRIQUE</t>
  </si>
  <si>
    <t>https://community.secop.gov.co/Public/Tendering/OpportunityDetail/Index?noticeUID=CO1.NTC.8000855&amp;isFromPublicArea=True&amp;isModal=true&amp;asPopupView=true</t>
  </si>
  <si>
    <t>ANT-CPS-20255545</t>
  </si>
  <si>
    <t>JHON CRUZ CORREA</t>
  </si>
  <si>
    <t>https://community.secop.gov.co/Public/Tendering/OpportunityDetail/Index?noticeUID=CO1.NTC.8001212&amp;isFromPublicArea=True&amp;isModal=true&amp;asPopupView=true</t>
  </si>
  <si>
    <t>ANT-CPS-20255546</t>
  </si>
  <si>
    <t>DAVID ALFONSO GOMEZ RUIZ</t>
  </si>
  <si>
    <t>https://community.secop.gov.co/Public/Tendering/OpportunityDetail/Index?noticeUID=CO1.NTC.8001413&amp;isFromPublicArea=True&amp;isModal=true&amp;asPopupView=true</t>
  </si>
  <si>
    <t>ANT-CPS-20255547</t>
  </si>
  <si>
    <t>OSCAR GUILLERMO JARAMILLO MEJIA</t>
  </si>
  <si>
    <t>https://community.secop.gov.co/Public/Tendering/OpportunityDetail/Index?noticeUID=CO1.NTC.7999206&amp;isFromPublicArea=True&amp;isModal=true&amp;asPopupView=true</t>
  </si>
  <si>
    <t>ANT-CPS-20255548</t>
  </si>
  <si>
    <t>JUAN SEBASTIAN ROJAS PINZON</t>
  </si>
  <si>
    <t>https://community.secop.gov.co/Public/Tendering/OpportunityDetail/Index?noticeUID=CO1.NTC.7998833&amp;isFromPublicArea=True&amp;isModal=true&amp;asPopupView=true</t>
  </si>
  <si>
    <t>ANT-CPS-20255549</t>
  </si>
  <si>
    <t>CHERYL YARITZA SERRATO SANTOS</t>
  </si>
  <si>
    <t>https://community.secop.gov.co/Public/Tendering/OpportunityDetail/Index?noticeUID=CO1.NTC.7996532&amp;isFromPublicArea=True&amp;isModal=true&amp;asPopupView=true</t>
  </si>
  <si>
    <t>ANT-CPS-20255551</t>
  </si>
  <si>
    <t>JONATHAN FERNANDO GUERRERO PEREZ</t>
  </si>
  <si>
    <t>https://community.secop.gov.co/Public/Tendering/OpportunityDetail/Index?noticeUID=CO1.NTC.7997433&amp;isFromPublicArea=True&amp;isModal=true&amp;asPopupView=true</t>
  </si>
  <si>
    <t>ANT-CPS-20255552</t>
  </si>
  <si>
    <t>ORLANDO ANDRES TRIANA SUAREZ</t>
  </si>
  <si>
    <t>https://community.secop.gov.co/Public/Tendering/OpportunityDetail/Index?noticeUID=CO1.NTC.8000676&amp;isFromPublicArea=True&amp;isModal=true&amp;asPopupView=true</t>
  </si>
  <si>
    <t>ANT-CPS-20255553</t>
  </si>
  <si>
    <t>MARIA FERNANDA RIVERA RAMIREZ</t>
  </si>
  <si>
    <t>https://community.secop.gov.co/Public/Tendering/OpportunityDetail/Index?noticeUID=CO1.NTC.8000994&amp;isFromPublicArea=True&amp;isModal=true&amp;asPopupView=true</t>
  </si>
  <si>
    <t>ANT-CPS-20255554</t>
  </si>
  <si>
    <t>CAROLINA VILLA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</si>
  <si>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</si>
  <si>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https://community.secop.gov.co/Public/Tendering/OpportunityDetail/Index?noticeUID=CO1.NTC.8001021&amp;isFromPublicArea=True&amp;isModal=true&amp;asPopupView=true</t>
  </si>
  <si>
    <t>ANT-CPS-20255555</t>
  </si>
  <si>
    <t>DAVID SANTIAGO HERRERA ARAGON</t>
  </si>
  <si>
    <t>https://community.secop.gov.co/Public/Tendering/OpportunityDetail/Index?noticeUID=CO1.NTC.8001530&amp;isFromPublicArea=True&amp;isModal=true&amp;asPopupView=true</t>
  </si>
  <si>
    <t>ANT-CPS-20255556</t>
  </si>
  <si>
    <t>ANDRES EDUARDO MARIN GARCES</t>
  </si>
  <si>
    <t>https://community.secop.gov.co/Public/Tendering/OpportunityDetail/Index?noticeUID=CO1.NTC.7997533&amp;isFromPublicArea=True&amp;isModal=true&amp;asPopupView=true</t>
  </si>
  <si>
    <t>ANT-CPS-20255557</t>
  </si>
  <si>
    <t>CAMILA ROJAS OSPINA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</si>
  <si>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</si>
  <si>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https://community.secop.gov.co/Public/Tendering/OpportunityDetail/Index?noticeUID=CO1.NTC.8002015&amp;isFromPublicArea=True&amp;isModal=true&amp;asPopupView=true</t>
  </si>
  <si>
    <t>ANT-CPS-20255558</t>
  </si>
  <si>
    <t>JOSE ALFREDO JIMENEZ HERNANDEZ</t>
  </si>
  <si>
    <t>https://community.secop.gov.co/Public/Tendering/OpportunityDetail/Index?noticeUID=CO1.NTC.8002242&amp;isFromPublicArea=True&amp;isModal=true&amp;asPopupView=true</t>
  </si>
  <si>
    <t>ANT-CPS-20255559</t>
  </si>
  <si>
    <t>LUIS EDUARDO TORRES NOVOA</t>
  </si>
  <si>
    <t>https://community.secop.gov.co/Public/Tendering/OpportunityDetail/Index?noticeUID=CO1.NTC.8000847&amp;isFromPublicArea=True&amp;isModal=true&amp;asPopupView=true</t>
  </si>
  <si>
    <t>ANT-CPS-20255560</t>
  </si>
  <si>
    <t>KETTY YASIRA CORTES HERNANDEZ</t>
  </si>
  <si>
    <t>https://community.secop.gov.co/Public/Tendering/OpportunityDetail/Index?noticeUID=CO1.NTC.8000826&amp;isFromPublicArea=True&amp;isModal=true&amp;asPopupView=true</t>
  </si>
  <si>
    <t>ANT-CPS-20255561</t>
  </si>
  <si>
    <t>JESUS JULIAN PIEDRAHITA MONTES</t>
  </si>
  <si>
    <t>https://community.secop.gov.co/Public/Tendering/OpportunityDetail/Index?noticeUID=CO1.NTC.8002254&amp;isFromPublicArea=True&amp;isModal=true&amp;asPopupView=true</t>
  </si>
  <si>
    <t>ANT-CPS-20255562</t>
  </si>
  <si>
    <t>ESTEFANIA TORRES POSADA</t>
  </si>
  <si>
    <t>https://community.secop.gov.co/Public/Tendering/OpportunityDetail/Index?noticeUID=CO1.NTC.8002135&amp;isFromPublicArea=True&amp;isModal=true&amp;asPopupView=true</t>
  </si>
  <si>
    <t>ANT-CPS-20255563</t>
  </si>
  <si>
    <t>CAROL STEFANNY PIÑEROS DIAZ</t>
  </si>
  <si>
    <t>https://community.secop.gov.co/Public/Tendering/OpportunityDetail/Index?noticeUID=CO1.NTC.8001741&amp;isFromPublicArea=True&amp;isModal=true&amp;asPopupView=true</t>
  </si>
  <si>
    <t>ANT-CPS-20255564</t>
  </si>
  <si>
    <t>JUAN MICHEL CASTRO ALVAREZ</t>
  </si>
  <si>
    <t>https://community.secop.gov.co/Public/Tendering/OpportunityDetail/Index?noticeUID=CO1.NTC.8001749&amp;isFromPublicArea=True&amp;isModal=true&amp;asPopupView=true</t>
  </si>
  <si>
    <t>ANT-CPS-20255565</t>
  </si>
  <si>
    <t>DIEGO ARMANDO CUBILLOS SABID</t>
  </si>
  <si>
    <t>https://community.secop.gov.co/Public/Tendering/OpportunityDetail/Index?noticeUID=CO1.NTC.8002149&amp;isFromPublicArea=True&amp;isModal=true&amp;asPopupView=true</t>
  </si>
  <si>
    <t>ANT-CPS-20255566</t>
  </si>
  <si>
    <t>JUAN CARLOS HURTADO SUAREZ</t>
  </si>
  <si>
    <t>https://community.secop.gov.co/Public/Tendering/OpportunityDetail/Index?noticeUID=CO1.NTC.8002344&amp;isFromPublicArea=True&amp;isModal=true&amp;asPopupView=true</t>
  </si>
  <si>
    <t>ANT-CPS-20255567</t>
  </si>
  <si>
    <t>JAIRO EDILBERTO MEJIA BENAVIDES</t>
  </si>
  <si>
    <t>https://community.secop.gov.co/Public/Tendering/OpportunityDetail/Index?noticeUID=CO1.NTC.7998323&amp;isFromPublicArea=True&amp;isModal=true&amp;asPopupView=true</t>
  </si>
  <si>
    <t>ANT-CPS-20255568</t>
  </si>
  <si>
    <t>LINA MARIA BOTERO CASTILLO</t>
  </si>
  <si>
    <t>https://community.secop.gov.co/Public/Tendering/OpportunityDetail/Index?noticeUID=CO1.NTC.7998632&amp;isFromPublicArea=True&amp;isModal=true&amp;asPopupView=true</t>
  </si>
  <si>
    <t>ANT-CPS-20255569</t>
  </si>
  <si>
    <t>CHRISTIAN LEONARDO MONTOYA PINEDA</t>
  </si>
  <si>
    <t>https://community.secop.gov.co/Public/Tendering/OpportunityDetail/Index?noticeUID=CO1.NTC.8001471&amp;isFromPublicArea=True&amp;isModal=true&amp;asPopupView=true</t>
  </si>
  <si>
    <t>ANT-CPS-20255570</t>
  </si>
  <si>
    <t>GLADYS CATÓLICO ANGARITA</t>
  </si>
  <si>
    <t>https://community.secop.gov.co/Public/Tendering/OpportunityDetail/Index?noticeUID=CO1.NTC.8001454&amp;isFromPublicArea=True&amp;isModal=true&amp;asPopupView=true</t>
  </si>
  <si>
    <t>ANT-CPS-20255571</t>
  </si>
  <si>
    <t>JEFFERSON FABIAN MUÑOZ LOPEZ</t>
  </si>
  <si>
    <t>https://community.secop.gov.co/Public/Tendering/OpportunityDetail/Index?noticeUID=CO1.NTC.8004218&amp;isFromPublicArea=True&amp;isModal=true&amp;asPopupView=true</t>
  </si>
  <si>
    <t>ANT-CPS-20255572</t>
  </si>
  <si>
    <t>ROBINSON RIAÑO RONDON</t>
  </si>
  <si>
    <t xml:space="preserve">PRESTAR SUS SERVICIOS PROFESIONALES A LAS UNIDADES DE GESTIÓN TERRITORIAL DE LA AGENCIA NACIONAL DE TIERRAS PARA EL IMPULSO DE LAS ACTIVIDADES REQUERIDAS EN EL MARCO DE LOS PROCESOS MISIONALES ADELANTADOS Y DELEGADOS A ESTAS </t>
  </si>
  <si>
    <t>https://community.secop.gov.co/Public/Tendering/OpportunityDetail/Index?noticeUID=CO1.NTC.8004652&amp;isFromPublicArea=True&amp;isModal=true&amp;asPopupView=true</t>
  </si>
  <si>
    <t>ANT-CPS-20255573</t>
  </si>
  <si>
    <t>DIANA SAYIRA AREVALO AVILA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</si>
  <si>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</si>
  <si>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https://community.secop.gov.co/Public/Tendering/OpportunityDetail/Index?noticeUID=CO1.NTC.8004969&amp;isFromPublicArea=True&amp;isModal=true&amp;asPopupView=true</t>
  </si>
  <si>
    <t>ANT-CPS-20255574</t>
  </si>
  <si>
    <t>OLGA LUCIA JAIMES GOMEZ</t>
  </si>
  <si>
    <t>https://community.secop.gov.co/Public/Tendering/OpportunityDetail/Index?noticeUID=CO1.NTC.8005224&amp;isFromPublicArea=True&amp;isModal=true&amp;asPopupView=true</t>
  </si>
  <si>
    <t>ANT-CPS-20255575</t>
  </si>
  <si>
    <t>LUISA FERNANDA MATEUS PINEDA</t>
  </si>
  <si>
    <t>https://community.secop.gov.co/Public/Tendering/OpportunityDetail/Index?noticeUID=CO1.NTC.8005902&amp;isFromPublicArea=True&amp;isModal=true&amp;asPopupView=true</t>
  </si>
  <si>
    <t>ANT-CPS-20255576</t>
  </si>
  <si>
    <t>JOSE VICENTE VELEZ LOZANO</t>
  </si>
  <si>
    <t>https://community.secop.gov.co/Public/Tendering/OpportunityDetail/Index?noticeUID=CO1.NTC.8006007&amp;isFromPublicArea=True&amp;isModal=true&amp;asPopupView=true</t>
  </si>
  <si>
    <t>ANT-CPS-20255577</t>
  </si>
  <si>
    <t>JEISSON CAMILO CELY BONILLA</t>
  </si>
  <si>
    <t>https://community.secop.gov.co/Public/Tendering/OpportunityDetail/Index?noticeUID=CO1.NTC.8001602&amp;isFromPublicArea=True&amp;isModal=true&amp;asPopupView=true</t>
  </si>
  <si>
    <t>ANT-CPS-20255578</t>
  </si>
  <si>
    <t>JUAN CARLOS CAMACHO CASTELLANOS</t>
  </si>
  <si>
    <t>https://community.secop.gov.co/Public/Tendering/OpportunityDetail/Index?noticeUID=CO1.NTC.8001481&amp;isFromPublicArea=True&amp;isModal=true&amp;asPopupView=true</t>
  </si>
  <si>
    <t>ANT-CPS-20255579</t>
  </si>
  <si>
    <t>RICHARD ALBERTO GOMEZ NORIEGA</t>
  </si>
  <si>
    <t>https://community.secop.gov.co/Public/Tendering/OpportunityDetail/Index?noticeUID=CO1.NTC.8001730&amp;isFromPublicArea=True&amp;isModal=true&amp;asPopupView=true</t>
  </si>
  <si>
    <t>ANT-CPS-20255580</t>
  </si>
  <si>
    <t>ALEXIS ALVAREZ MEJIA</t>
  </si>
  <si>
    <t>https://community.secop.gov.co/Public/Tendering/OpportunityDetail/Index?noticeUID=CO1.NTC.8001105&amp;isFromPublicArea=True&amp;isModal=true&amp;asPopupView=true</t>
  </si>
  <si>
    <t>ANT-CPS-20255582</t>
  </si>
  <si>
    <t>LAURA MARCELA PATIÑO AMAYA</t>
  </si>
  <si>
    <t>https://community.secop.gov.co/Public/Tendering/OpportunityDetail/Index?noticeUID=CO1.NTC.8002258&amp;isFromPublicArea=True&amp;isModal=true&amp;asPopupView=true</t>
  </si>
  <si>
    <t>ANT-CPS-20255583</t>
  </si>
  <si>
    <t>JOSE FERNANDO BUITRAGO AGUDELO</t>
  </si>
  <si>
    <t>https://community.secop.gov.co/Public/Tendering/OpportunityDetail/Index?noticeUID=CO1.NTC.8000829&amp;isFromPublicArea=True&amp;isModal=true&amp;asPopupView=true</t>
  </si>
  <si>
    <t>ANT-CPS-20255584</t>
  </si>
  <si>
    <t>WENDY PAOLA MOSQUERA PALACIOS</t>
  </si>
  <si>
    <t>https://community.secop.gov.co/Public/Tendering/OpportunityDetail/Index?noticeUID=CO1.NTC.8002184&amp;isFromPublicArea=True&amp;isModal=true&amp;asPopupView=true</t>
  </si>
  <si>
    <t>ANT-CPS-20255585</t>
  </si>
  <si>
    <t>EDWARD FELIPE PERALTA SANCHEZ</t>
  </si>
  <si>
    <t>https://community.secop.gov.co/Public/Tendering/OpportunityDetail/Index?noticeUID=CO1.NTC.8001571&amp;isFromPublicArea=True&amp;isModal=true&amp;asPopupView=true</t>
  </si>
  <si>
    <t>ANT-CPS-20255586</t>
  </si>
  <si>
    <t>SEBASTIAN RODRIGUEZ APRAEZ</t>
  </si>
  <si>
    <t>https://community.secop.gov.co/Public/Tendering/OpportunityDetail/Index?noticeUID=CO1.NTC.8001591&amp;isFromPublicArea=True&amp;isModal=true&amp;asPopupView=true</t>
  </si>
  <si>
    <t>ANT-CPS-20255587</t>
  </si>
  <si>
    <t>NELLYS CAMILA ALVAREZ REY</t>
  </si>
  <si>
    <t>https://community.secop.gov.co/Public/Tendering/OpportunityDetail/Index?noticeUID=CO1.NTC.8001908&amp;isFromPublicArea=True&amp;isModal=true&amp;asPopupView=true</t>
  </si>
  <si>
    <t>ANT-CPS-20255588</t>
  </si>
  <si>
    <t>GUILLERMO MAURICIO QUINTERO CABRERA</t>
  </si>
  <si>
    <t>https://community.secop.gov.co/Public/Tendering/OpportunityDetail/Index?noticeUID=CO1.NTC.8002946&amp;isFromPublicArea=True&amp;isModal=true&amp;asPopupView=true</t>
  </si>
  <si>
    <t>ANT-CPS-20255589</t>
  </si>
  <si>
    <t>NIVIA RUTH DAZA DIAZ</t>
  </si>
  <si>
    <t>https://community.secop.gov.co/Public/Tendering/OpportunityDetail/Index?noticeUID=CO1.NTC.8001279&amp;isFromPublicArea=True&amp;isModal=true&amp;asPopupView=true</t>
  </si>
  <si>
    <t>ANT-CPS-20255590</t>
  </si>
  <si>
    <t>DIEGO BRAYAN GOMEZ RODRIGUEZ</t>
  </si>
  <si>
    <t>https://community.secop.gov.co/Public/Tendering/OpportunityDetail/Index?noticeUID=CO1.NTC.8002538&amp;isFromPublicArea=True&amp;isModal=true&amp;asPopupView=true</t>
  </si>
  <si>
    <t>ANT-CPS-20255591</t>
  </si>
  <si>
    <t xml:space="preserve">EMPERATRIZ ROMAN REY	</t>
  </si>
  <si>
    <t>https://community.secop.gov.co/Public/Tendering/OpportunityDetail/Index?noticeUID=CO1.NTC.8002633&amp;isFromPublicArea=True&amp;isModal=true&amp;asPopupView=true</t>
  </si>
  <si>
    <t>ANT-CPS-20255592</t>
  </si>
  <si>
    <t>JUVENAL ARRIETA GONZALEZ</t>
  </si>
  <si>
    <t>https://community.secop.gov.co/Public/Tendering/OpportunityDetail/Index?noticeUID=CO1.NTC.8001510&amp;isFromPublicArea=True&amp;isModal=true&amp;asPopupView=true</t>
  </si>
  <si>
    <t>ANT-CPS-20255593</t>
  </si>
  <si>
    <t>DIEGO ALEJANDRO HERNANDEZ BELTRAN</t>
  </si>
  <si>
    <t>https://community.secop.gov.co/Public/Tendering/OpportunityDetail/Index?noticeUID=CO1.NTC.8001260&amp;isFromPublicArea=True&amp;isModal=true&amp;asPopupView=true</t>
  </si>
  <si>
    <t>ANT-CPS-20255594</t>
  </si>
  <si>
    <t>JOHANA CATALINA CAMACHO LEON</t>
  </si>
  <si>
    <t>https://community.secop.gov.co/Public/Tendering/OpportunityDetail/Index?noticeUID=CO1.NTC.8001931&amp;isFromPublicArea=True&amp;isModal=true&amp;asPopupView=true</t>
  </si>
  <si>
    <t>ANT-CPS-20255595</t>
  </si>
  <si>
    <t>LINA PAOLA PRIETO CUCHIMBA</t>
  </si>
  <si>
    <t>https://community.secop.gov.co/Public/Tendering/OpportunityDetail/Index?noticeUID=CO1.NTC.8001916&amp;isFromPublicArea=True&amp;isModal=true&amp;asPopupView=true</t>
  </si>
  <si>
    <t>ANT-CPS-20255596</t>
  </si>
  <si>
    <t>EDER JAIR SANCHEZ ZAMBRANO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</si>
  <si>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</si>
  <si>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https://community.secop.gov.co/Public/Tendering/OpportunityDetail/Index?noticeUID=CO1.NTC.8001852&amp;isFromPublicArea=True&amp;isModal=true&amp;asPopupView=true</t>
  </si>
  <si>
    <t>ANT-CPS-20255597</t>
  </si>
  <si>
    <t>JEFFERSON GALINDEZ YARA</t>
  </si>
  <si>
    <t>https://community.secop.gov.co/Public/Tendering/OpportunityDetail/Index?noticeUID=CO1.NTC.8001658&amp;isFromPublicArea=True&amp;isModal=true&amp;asPopupView=true</t>
  </si>
  <si>
    <t>ANT-CPS-20255598</t>
  </si>
  <si>
    <t>PAOLA ANDREA CEDIEL FORERO</t>
  </si>
  <si>
    <t>https://community.secop.gov.co/Public/Tendering/OpportunityDetail/Index?noticeUID=CO1.NTC.8001857&amp;isFromPublicArea=True&amp;isModal=true&amp;asPopupView=true</t>
  </si>
  <si>
    <t>ANT-CPS-20255599</t>
  </si>
  <si>
    <t>HERNAN ANDRES ESPINOSA SERNA</t>
  </si>
  <si>
    <t>https://community.secop.gov.co/Public/Tendering/OpportunityDetail/Index?noticeUID=CO1.NTC.8001761&amp;isFromPublicArea=True&amp;isModal=true&amp;asPopupView=true</t>
  </si>
  <si>
    <t>ANT-CPS-20255600</t>
  </si>
  <si>
    <t>ALFONSO SILVA BADILLO</t>
  </si>
  <si>
    <t>https://community.secop.gov.co/Public/Tendering/OpportunityDetail/Index?noticeUID=CO1.NTC.8001922&amp;isFromPublicArea=True&amp;isModal=true&amp;asPopupView=true</t>
  </si>
  <si>
    <t>ANT-CPS-20255601</t>
  </si>
  <si>
    <t>YEDWABNIK YARDLEY CANO GOMEZ</t>
  </si>
  <si>
    <t>https://community.secop.gov.co/Public/Tendering/OpportunityDetail/Index?noticeUID=CO1.NTC.8004302&amp;isFromPublicArea=True&amp;isModal=true&amp;asPopupView=true</t>
  </si>
  <si>
    <t>ANT-CPS-20255602</t>
  </si>
  <si>
    <t>LUISA YINETH QUIÑONES QUIÑONES</t>
  </si>
  <si>
    <t>https://community.secop.gov.co/Public/Tendering/OpportunityDetail/Index?noticeUID=CO1.NTC.8004311&amp;isFromPublicArea=True&amp;isModal=true&amp;asPopupView=true</t>
  </si>
  <si>
    <t>ANT-CPS-20255603</t>
  </si>
  <si>
    <t>DAVID PRIETO MARINES</t>
  </si>
  <si>
    <t>https://community.secop.gov.co/Public/Tendering/OpportunityDetail/Index?noticeUID=CO1.NTC.8004265&amp;isFromPublicArea=True&amp;isModal=true&amp;asPopupView=true</t>
  </si>
  <si>
    <t>ANT-CPS-20255604</t>
  </si>
  <si>
    <t>CESAR ANDRES MENDEZ GUERRA</t>
  </si>
  <si>
    <t>https://community.secop.gov.co/Public/Tendering/OpportunityDetail/Index?noticeUID=CO1.NTC.8005053&amp;isFromPublicArea=True&amp;isModal=true&amp;asPopupView=true</t>
  </si>
  <si>
    <t>ANT-CPS-20255605</t>
  </si>
  <si>
    <t>EDWIN ALEXANDER ERASO CHICAIZA</t>
  </si>
  <si>
    <t>https://community.secop.gov.co/Public/Tendering/OpportunityDetail/Index?noticeUID=CO1.NTC.8002063&amp;isFromPublicArea=True&amp;isModal=true&amp;asPopupView=true</t>
  </si>
  <si>
    <t>ANT-CPS-20255606</t>
  </si>
  <si>
    <t>ALICIA AVELINA JIMENEZ ROCHA</t>
  </si>
  <si>
    <t>https://community.secop.gov.co/Public/Tendering/OpportunityDetail/Index?noticeUID=CO1.NTC.8002356&amp;isFromPublicArea=True&amp;isModal=true&amp;asPopupView=true</t>
  </si>
  <si>
    <t>ANT-CPS-20255607</t>
  </si>
  <si>
    <t>SINDY LORENA GUTIERREZ VAHOS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</si>
  <si>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</si>
  <si>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https://community.secop.gov.co/Public/Tendering/OpportunityDetail/Index?noticeUID=CO1.NTC.8002717&amp;isFromPublicArea=True&amp;isModal=true&amp;asPopupView=true</t>
  </si>
  <si>
    <t>ANT-CPS-20255608</t>
  </si>
  <si>
    <t>SARETH PAOLA THOMPSON BARRAZA</t>
  </si>
  <si>
    <t>https://community.secop.gov.co/Public/Tendering/OpportunityDetail/Index?noticeUID=CO1.NTC.8002295&amp;isFromPublicArea=True&amp;isModal=true&amp;asPopupView=true</t>
  </si>
  <si>
    <t>ANT-CPS-20255609</t>
  </si>
  <si>
    <t>DAIRO JOSE GOMEZ HERNANDE</t>
  </si>
  <si>
    <t>https://community.secop.gov.co/Public/Tendering/OpportunityDetail/Index?noticeUID=CO1.NTC.8005216&amp;isFromPublicArea=True&amp;isModal=true&amp;asPopupView=true</t>
  </si>
  <si>
    <t>ANT-CPS-20255610</t>
  </si>
  <si>
    <t>YASMIN ROCIO RAIRAN MORENO</t>
  </si>
  <si>
    <t>https://community.secop.gov.co/Public/Tendering/OpportunityDetail/Index?noticeUID=CO1.NTC.8005298&amp;isFromPublicArea=True&amp;isModal=true&amp;asPopupView=true</t>
  </si>
  <si>
    <t>ANT-CPS-20255611</t>
  </si>
  <si>
    <t>ADRIANA MARIA AMAYA CAICEDO</t>
  </si>
  <si>
    <t>https://community.secop.gov.co/Public/Tendering/OpportunityDetail/Index?noticeUID=CO1.NTC.8004669&amp;isFromPublicArea=True&amp;isModal=true&amp;asPopupView=true</t>
  </si>
  <si>
    <t>ANT-CPS-20255612</t>
  </si>
  <si>
    <t>LUIS FERNANDO AMU TELLO</t>
  </si>
  <si>
    <t>https://community.secop.gov.co/Public/Tendering/OpportunityDetail/Index?noticeUID=CO1.NTC.8006036&amp;isFromPublicArea=True&amp;isModal=true&amp;asPopupView=true</t>
  </si>
  <si>
    <t>ANT-CPS-20255613</t>
  </si>
  <si>
    <t>LEYDI VIVIANA PALACIO LOPEZ</t>
  </si>
  <si>
    <t>https://community.secop.gov.co/Public/Tendering/OpportunityDetail/Index?noticeUID=CO1.NTC.8006147&amp;isFromPublicArea=True&amp;isModal=true&amp;asPopupView=true</t>
  </si>
  <si>
    <t>ANT-CPS-20255614</t>
  </si>
  <si>
    <t>FABIAN ARBEY TORRES CONTRERAS</t>
  </si>
  <si>
    <t>https://community.secop.gov.co/Public/Tendering/OpportunityDetail/Index?noticeUID=CO1.NTC.8008009&amp;isFromPublicArea=True&amp;isModal=true&amp;asPopupView=true</t>
  </si>
  <si>
    <t>ANT-CPS-20255615</t>
  </si>
  <si>
    <t>YORLEDY CHACON NIETO</t>
  </si>
  <si>
    <t>https://community.secop.gov.co/Public/Tendering/OpportunityDetail/Index?noticeUID=CO1.NTC.8008343&amp;isFromPublicArea=True&amp;isModal=true&amp;asPopupView=true</t>
  </si>
  <si>
    <t>ANT-CPS-20255616</t>
  </si>
  <si>
    <t>BEATRIZ LILIANA DELGADO ROJAS</t>
  </si>
  <si>
    <t>https://community.secop.gov.co/Public/Tendering/OpportunityDetail/Index?noticeUID=CO1.NTC.8007978&amp;isFromPublicArea=True&amp;isModal=true&amp;asPopupView=true</t>
  </si>
  <si>
    <t>ANT-CPS-20255617</t>
  </si>
  <si>
    <t>DANY RUIZ MEDINA</t>
  </si>
  <si>
    <t>https://community.secop.gov.co/Public/Tendering/OpportunityDetail/Index?noticeUID=CO1.NTC.8003672&amp;isFromPublicArea=True&amp;isModal=true&amp;asPopupView=true</t>
  </si>
  <si>
    <t>ANT-CPS-20255619</t>
  </si>
  <si>
    <t>ROGER DARIO GALINDO DUSSAN</t>
  </si>
  <si>
    <t>https://community.secop.gov.co/Public/Tendering/OpportunityDetail/Index?noticeUID=CO1.NTC.8008417&amp;isFromPublicArea=True&amp;isModal=true&amp;asPopupView=true</t>
  </si>
  <si>
    <t>ANT-CPS-20255620</t>
  </si>
  <si>
    <t>MARIA PAULA MORALES MARRUGO</t>
  </si>
  <si>
    <t>https://community.secop.gov.co/Public/Tendering/OpportunityDetail/Index?noticeUID=CO1.NTC.8004949&amp;isFromPublicArea=True&amp;isModal=true&amp;asPopupView=true</t>
  </si>
  <si>
    <t>ANT-CPS-20255621</t>
  </si>
  <si>
    <t>SINDY MARCELA BEDOYA MACHADO</t>
  </si>
  <si>
    <t>https://community.secop.gov.co/Public/Tendering/OpportunityDetail/Index?noticeUID=CO1.NTC.8004596&amp;isFromPublicArea=True&amp;isModal=true&amp;asPopupView=true</t>
  </si>
  <si>
    <t>ANT-CPS-20255622</t>
  </si>
  <si>
    <t>JESSICA MARIA SANCHEZ ARROYO</t>
  </si>
  <si>
    <t>https://community.secop.gov.co/Public/Tendering/OpportunityDetail/Index?noticeUID=CO1.NTC.8006246&amp;isFromPublicArea=True&amp;isModal=true&amp;asPopupView=true</t>
  </si>
  <si>
    <t>ANT-CPS-20255623</t>
  </si>
  <si>
    <t>FRANQUI GIOVANNY POLO GUTIERREZ</t>
  </si>
  <si>
    <t>https://community.secop.gov.co/Public/Tendering/OpportunityDetail/Index?noticeUID=CO1.NTC.8008598&amp;isFromPublicArea=True&amp;isModal=true&amp;asPopupView=true</t>
  </si>
  <si>
    <t>ANT-CPS-20255624</t>
  </si>
  <si>
    <t>BETINA DE JESUS ESPINOSA ROZO</t>
  </si>
  <si>
    <t>https://community.secop.gov.co/Public/Tendering/OpportunityDetail/Index?noticeUID=CO1.NTC.8005829&amp;isFromPublicArea=True&amp;isModal=true&amp;asPopupView=true</t>
  </si>
  <si>
    <t>ANT-CPS-20255625</t>
  </si>
  <si>
    <t>MARIA ANGELICA CASALLAS ZAMORA</t>
  </si>
  <si>
    <t>https://community.secop.gov.co/Public/Tendering/OpportunityDetail/Index?noticeUID=CO1.NTC.8009388&amp;isFromPublicArea=True&amp;isModal=true&amp;asPopupView=true</t>
  </si>
  <si>
    <t>ANT-CPS-20255626</t>
  </si>
  <si>
    <t>VICTOR STEVEN LOPEZ CARABALI</t>
  </si>
  <si>
    <t>https://community.secop.gov.co/Public/Tendering/OpportunityDetail/Index?noticeUID=CO1.NTC.8003912&amp;isFromPublicArea=True&amp;isModal=true&amp;asPopupView=true</t>
  </si>
  <si>
    <t>ANT-CPS-20255627</t>
  </si>
  <si>
    <t>YURLEY ENITH CARDENAS PELAEZ</t>
  </si>
  <si>
    <t>https://community.secop.gov.co/Public/Tendering/OpportunityDetail/Index?noticeUID=CO1.NTC.8003878&amp;isFromPublicArea=True&amp;isModal=true&amp;asPopupView=true</t>
  </si>
  <si>
    <t>ANT-CPS-20255628</t>
  </si>
  <si>
    <t>ELBER DIAZ RIVILLAS</t>
  </si>
  <si>
    <t>https://community.secop.gov.co/Public/Tendering/OpportunityDetail/Index?noticeUID=CO1.NTC.8003895&amp;isFromPublicArea=True&amp;isModal=true&amp;asPopupView=true</t>
  </si>
  <si>
    <t>ANT-CPS-20255629</t>
  </si>
  <si>
    <t xml:space="preserve">MARTÍN FRANCO ÁNGULO </t>
  </si>
  <si>
    <t>https://community.secop.gov.co/Public/Tendering/OpportunityDetail/Index?noticeUID=CO1.NTC.8004318&amp;isFromPublicArea=True&amp;isModal=true&amp;asPopupView=true</t>
  </si>
  <si>
    <t>ANT-CPS-20255630</t>
  </si>
  <si>
    <t>FABIAN ALBERTO SAAVEDRA ROJAS</t>
  </si>
  <si>
    <t>https://community.secop.gov.co/Public/Tendering/OpportunityDetail/Index?noticeUID=CO1.NTC.8003792&amp;isFromPublicArea=True&amp;isModal=true&amp;asPopupView=true</t>
  </si>
  <si>
    <t>ANT-CPS-20255631</t>
  </si>
  <si>
    <t>JORGE LUIS RODRIGUEZ GUERRERO</t>
  </si>
  <si>
    <t>https://community.secop.gov.co/Public/Tendering/OpportunityDetail/Index?noticeUID=CO1.NTC.8003696&amp;isFromPublicArea=True&amp;isModal=true&amp;asPopupView=true</t>
  </si>
  <si>
    <t>ANT-CPS-20255633</t>
  </si>
  <si>
    <t>ALIRIO CABICHE BEJARANO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</si>
  <si>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</si>
  <si>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https://community.secop.gov.co/Public/Tendering/OpportunityDetail/Index?noticeUID=CO1.NTC.8005647&amp;isFromPublicArea=True&amp;isModal=true&amp;asPopupView=true</t>
  </si>
  <si>
    <t>ANT-CPS-20255634</t>
  </si>
  <si>
    <t>DIEGO ANDRES VEGA PERDOMO</t>
  </si>
  <si>
    <t>https://community.secop.gov.co/Public/Tendering/OpportunityDetail/Index?noticeUID=CO1.NTC.8004027&amp;isFromPublicArea=True&amp;isModal=true&amp;asPopupView=true</t>
  </si>
  <si>
    <t>ANT-CPS-20255635</t>
  </si>
  <si>
    <t>JORGE OCHOA RICO</t>
  </si>
  <si>
    <t>https://community.secop.gov.co/Public/Tendering/OpportunityDetail/Index?noticeUID=CO1.NTC.8003971&amp;isFromPublicArea=True&amp;isModal=true&amp;asPopupView=true</t>
  </si>
  <si>
    <t>ANT-CPS-20255636</t>
  </si>
  <si>
    <t>IVONNE CAROLINA QUIÑONES ROMERO</t>
  </si>
  <si>
    <t>https://community.secop.gov.co/Public/Tendering/OpportunityDetail/Index?noticeUID=CO1.NTC.8004115&amp;isFromPublicArea=True&amp;isModal=true&amp;asPopupView=true</t>
  </si>
  <si>
    <t>ANT-CPS-20255637</t>
  </si>
  <si>
    <t>DANIELA GARCIA ARDILA</t>
  </si>
  <si>
    <t>https://community.secop.gov.co/Public/Tendering/OpportunityDetail/Index?noticeUID=CO1.NTC.8004122&amp;isFromPublicArea=True&amp;isModal=true&amp;asPopupView=true</t>
  </si>
  <si>
    <t>ANT-CPS-20255638</t>
  </si>
  <si>
    <t>MILTON DAVID BAENA ZULUOGA</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</si>
  <si>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</si>
  <si>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https://community.secop.gov.co/Public/Tendering/OpportunityDetail/Index?noticeUID=CO1.NTC.8006598&amp;isFromPublicArea=True&amp;isModal=true&amp;asPopupView=true</t>
  </si>
  <si>
    <t>ANT-CPS-20255639</t>
  </si>
  <si>
    <t>MATTHEW SEBASTIAN CALA AMAYA</t>
  </si>
  <si>
    <t>https://community.secop.gov.co/Public/Tendering/OpportunityDetail/Index?noticeUID=CO1.NTC.8020425&amp;isFromPublicArea=True&amp;isModal=False</t>
  </si>
  <si>
    <t>ANT-CPS-20255641</t>
  </si>
  <si>
    <t>ARNEDIS MOSQUERA USECHE</t>
  </si>
  <si>
    <t>https://community.secop.gov.co/Public/Tendering/OpportunityDetail/Index?noticeUID=CO1.NTC.8005950&amp;isFromPublicArea=True&amp;isModal=true&amp;asPopupView=true</t>
  </si>
  <si>
    <t>ANT-CPS-20255642</t>
  </si>
  <si>
    <t>LEIDA LOPEZ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</si>
  <si>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</si>
  <si>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https://community.secop.gov.co/Public/Tendering/OpportunityDetail/Index?noticeUID=CO1.NTC.8005987&amp;isFromPublicArea=True&amp;isModal=true&amp;asPopupView=true</t>
  </si>
  <si>
    <t>ANT-CPS-20255643</t>
  </si>
  <si>
    <t>YENCY DÍAZ QUIÑÓNEZ</t>
  </si>
  <si>
    <t>https://community.secop.gov.co/Public/Tendering/OpportunityDetail/Index?noticeUID=CO1.NTC.8006589&amp;isFromPublicArea=True&amp;isModal=true&amp;asPopupView=true</t>
  </si>
  <si>
    <t>ANT-CPS-20255644</t>
  </si>
  <si>
    <t>AGAPITO GONZALEZ MEDINA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</si>
  <si>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</si>
  <si>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https://community.secop.gov.co/Public/Tendering/OpportunityDetail/Index?noticeUID=CO1.NTC.8006578&amp;isFromPublicArea=True&amp;isModal=true&amp;asPopupView=true</t>
  </si>
  <si>
    <t>ANT-CPS-20255645</t>
  </si>
  <si>
    <t>JUAN CAMILO PEÑARANDA TARAZONA</t>
  </si>
  <si>
    <t>https://community.secop.gov.co/Public/Tendering/OpportunityDetail/Index?noticeUID=CO1.NTC.8006223&amp;isFromPublicArea=True&amp;isModal=true&amp;asPopupView=true</t>
  </si>
  <si>
    <t>ANT-CPS-20255647</t>
  </si>
  <si>
    <t>FRANCISCO JOSE CASTRO GUTIERREZ</t>
  </si>
  <si>
    <t>https://community.secop.gov.co/Public/Tendering/OpportunityDetail/Index?noticeUID=CO1.NTC.8006662&amp;isFromPublicArea=True&amp;isModal=true&amp;asPopupView=true</t>
  </si>
  <si>
    <t>ANT-CPS-20255648</t>
  </si>
  <si>
    <t>ALIRIO BENITO</t>
  </si>
  <si>
    <t>https://community.secop.gov.co/Public/Tendering/OpportunityDetail/Index?noticeUID=CO1.NTC.8006011&amp;isFromPublicArea=True&amp;isModal=true&amp;asPopupView=true</t>
  </si>
  <si>
    <t>ANT-CPS-20255649</t>
  </si>
  <si>
    <t>MARTHA ELIANA GONZALEZ FLOREZ</t>
  </si>
  <si>
    <t>https://community.secop.gov.co/Public/Tendering/OpportunityDetail/Index?noticeUID=CO1.NTC.8008728&amp;isFromPublicArea=True&amp;isModal=true&amp;asPopupView=true</t>
  </si>
  <si>
    <t>ANT-CPS-20255650</t>
  </si>
  <si>
    <t>KELLY JOHANNA AVILA RONDON</t>
  </si>
  <si>
    <t>https://community.secop.gov.co/Public/Tendering/OpportunityDetail/Index?noticeUID=CO1.NTC.8005953&amp;isFromPublicArea=True&amp;isModal=true&amp;asPopupView=true</t>
  </si>
  <si>
    <t>ANT-CPS-20255651</t>
  </si>
  <si>
    <t>BRAYAN ANDRES CARDENAS TRIANA</t>
  </si>
  <si>
    <t>https://community.secop.gov.co/Public/Tendering/OpportunityDetail/Index?noticeUID=CO1.NTC.8006101&amp;isFromPublicArea=True&amp;isModal=true&amp;asPopupView=true</t>
  </si>
  <si>
    <t>ANT-CPS-20255652</t>
  </si>
  <si>
    <t>DINA PATRICIA BRITO PEREZ</t>
  </si>
  <si>
    <t>https://community.secop.gov.co/Public/Tendering/OpportunityDetail/Index?noticeUID=CO1.NTC.8006047&amp;isFromPublicArea=True&amp;isModal=true&amp;asPopupView=true</t>
  </si>
  <si>
    <t>ANT-CPS-20255653</t>
  </si>
  <si>
    <t>JULIAN ANDRÉS NOVOA BETANCUR</t>
  </si>
  <si>
    <t>https://community.secop.gov.co/Public/Tendering/OpportunityDetail/Index?noticeUID=CO1.NTC.8006425&amp;isFromPublicArea=True&amp;isModal=true&amp;asPopupView=true</t>
  </si>
  <si>
    <t>ANT-CPS-20255654</t>
  </si>
  <si>
    <t>CRISTIAN ANDRES LOZANO CUARTAS</t>
  </si>
  <si>
    <t>https://community.secop.gov.co/Public/Tendering/OpportunityDetail/Index?noticeUID=CO1.NTC.8005563&amp;isFromPublicArea=True&amp;isModal=true&amp;asPopupView=true</t>
  </si>
  <si>
    <t>ANT-CPS-20255655</t>
  </si>
  <si>
    <t>JUAN SEBASTIAN MORALES BAQUERO</t>
  </si>
  <si>
    <t>https://community.secop.gov.co/Public/Tendering/OpportunityDetail/Index?noticeUID=CO1.NTC.8005569&amp;isFromPublicArea=True&amp;isModal=true&amp;asPopupView=true</t>
  </si>
  <si>
    <t>ANT-CPS-20255656</t>
  </si>
  <si>
    <t>CARLOS EDUARDO ORTIZ TORRES</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</si>
  <si>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</si>
  <si>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https://community.secop.gov.co/Public/Tendering/OpportunityDetail/Index?noticeUID=CO1.NTC.8006868&amp;isFromPublicArea=True&amp;isModal=true&amp;asPopupView=true</t>
  </si>
  <si>
    <t>ANT-CPS-20255657</t>
  </si>
  <si>
    <t>ANDREA KATERINE QUIROGA VELASCO</t>
  </si>
  <si>
    <t>https://community.secop.gov.co/Public/Tendering/OpportunityDetail/Index?noticeUID=CO1.NTC.8007780&amp;isFromPublicArea=True&amp;isModal=true&amp;asPopupView=true</t>
  </si>
  <si>
    <t>ANT-CPS-20255658</t>
  </si>
  <si>
    <t>NAIDY KATHERIN PALENCIA JULIO</t>
  </si>
  <si>
    <t>https://community.secop.gov.co/Public/Tendering/OpportunityDetail/Index?noticeUID=CO1.NTC.8007845&amp;isFromPublicArea=True&amp;isModal=true&amp;asPopupView=true</t>
  </si>
  <si>
    <t>ANT-CPS-20255659</t>
  </si>
  <si>
    <t>NURY YULID VELASQUEZ AGUDELO</t>
  </si>
  <si>
    <t>https://community.secop.gov.co/Public/Tendering/OpportunityDetail/Index?noticeUID=CO1.NTC.8008038&amp;isFromPublicArea=True&amp;isModal=true&amp;asPopupView=true</t>
  </si>
  <si>
    <t>ANT-CPS-20255660</t>
  </si>
  <si>
    <t>LINA FERNANDA CASTRO BETANCOURT</t>
  </si>
  <si>
    <t>https://community.secop.gov.co/Public/Tendering/OpportunityDetail/Index?noticeUID=CO1.NTC.8009650&amp;isFromPublicArea=True&amp;isModal=true&amp;asPopupView=true</t>
  </si>
  <si>
    <t>ANT-CPS-20255661</t>
  </si>
  <si>
    <t>ANA MARIA MEDINA JAIMES</t>
  </si>
  <si>
    <t>https://community.secop.gov.co/Public/Tendering/OpportunityDetail/Index?noticeUID=CO1.NTC.8006922&amp;isFromPublicArea=True&amp;isModal=true&amp;asPopupView=true</t>
  </si>
  <si>
    <t>ANT-CPS-20255662</t>
  </si>
  <si>
    <t>VIVIANA DEL PILAR GUZMAN VALLEJO</t>
  </si>
  <si>
    <t>https://community.secop.gov.co/Public/Tendering/OpportunityDetail/Index?noticeUID=CO1.NTC.8006932&amp;isFromPublicArea=True&amp;isModal=true&amp;asPopupView=true</t>
  </si>
  <si>
    <t>ANT-CPS-20255663</t>
  </si>
  <si>
    <t>ALEXIS DARIO GOMEZ ORDOÑEZ</t>
  </si>
  <si>
    <t>https://community.secop.gov.co/Public/Tendering/OpportunityDetail/Index?noticeUID=CO1.NTC.8006544&amp;isFromPublicArea=True&amp;isModal=true&amp;asPopupView=true</t>
  </si>
  <si>
    <t>ANT-CPS-20255664</t>
  </si>
  <si>
    <t>DARIO FERNANDO BAQUERO MENDOZA</t>
  </si>
  <si>
    <t>https://community.secop.gov.co/Public/Tendering/OpportunityDetail/Index?noticeUID=CO1.NTC.8006575&amp;isFromPublicArea=True&amp;isModal=true&amp;asPopupView=true</t>
  </si>
  <si>
    <t>ANT-CPS-20255665</t>
  </si>
  <si>
    <t>DANIEL ARBEI PINTO SANCHEZ</t>
  </si>
  <si>
    <t>https://community.secop.gov.co/Public/Tendering/OpportunityDetail/Index?noticeUID=CO1.NTC.8006581&amp;isFromPublicArea=True&amp;isModal=true&amp;asPopupView=true</t>
  </si>
  <si>
    <t>ANT-CPS-20255666</t>
  </si>
  <si>
    <t>LEONCIO ANTONIO VALVERDE LANDAZURI</t>
  </si>
  <si>
    <t>https://community.secop.gov.co/Public/Tendering/OpportunityDetail/Index?noticeUID=CO1.NTC.8007011&amp;isFromPublicArea=True&amp;isModal=true&amp;asPopupView=true</t>
  </si>
  <si>
    <t>ANT-CPS-20255667</t>
  </si>
  <si>
    <t>LUIS GONZALO MARTINEZ PEÑA</t>
  </si>
  <si>
    <t>https://community.secop.gov.co/Public/Tendering/OpportunityDetail/Index?noticeUID=CO1.NTC.8006961&amp;isFromPublicArea=True&amp;isModal=true&amp;asPopupView=true</t>
  </si>
  <si>
    <t>ANT-CPS-20255668</t>
  </si>
  <si>
    <t>JORGE ALBERTO CAMPAÑA DIAZ</t>
  </si>
  <si>
    <t>https://community.secop.gov.co/Public/Tendering/OpportunityDetail/Index?noticeUID=CO1.NTC.8006977&amp;isFromPublicArea=True&amp;isModal=true&amp;asPopupView=true</t>
  </si>
  <si>
    <t>ANT-CPS-20255669</t>
  </si>
  <si>
    <t>CARLOS ALBERTO TORO RAMOS</t>
  </si>
  <si>
    <t>https://community.secop.gov.co/Public/Tendering/OpportunityDetail/Index?noticeUID=CO1.NTC.8007853&amp;isFromPublicArea=True&amp;isModal=true&amp;asPopupView=true</t>
  </si>
  <si>
    <t>ANT-CPS-20255670</t>
  </si>
  <si>
    <t>LEIDY JULIETH CALDERÓN BAQUERO</t>
  </si>
  <si>
    <t>https://community.secop.gov.co/Public/Tendering/OpportunityDetail/Index?noticeUID=CO1.NTC.8006927&amp;isFromPublicArea=True&amp;isModal=true&amp;asPopupView=true</t>
  </si>
  <si>
    <t>ANT-CPS-20255671</t>
  </si>
  <si>
    <t>LAURA DANIELA ROJAS GALVIS</t>
  </si>
  <si>
    <t>https://community.secop.gov.co/Public/Tendering/OpportunityDetail/Index?noticeUID=CO1.NTC.8006864&amp;isFromPublicArea=True&amp;isModal=true&amp;asPopupView=true</t>
  </si>
  <si>
    <t>ANT-CPS-20255672</t>
  </si>
  <si>
    <t>LUZ NELLY GARZON VIDAL</t>
  </si>
  <si>
    <t>https://community.secop.gov.co/Public/Tendering/OpportunityDetail/Index?noticeUID=CO1.NTC.8006897&amp;isFromPublicArea=True&amp;isModal=true&amp;asPopupView=true</t>
  </si>
  <si>
    <t>ANT-CPS-20255673</t>
  </si>
  <si>
    <t>KEVIN ELADIO PALOMEQUE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</si>
  <si>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</si>
  <si>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https://community.secop.gov.co/Public/Tendering/OpportunityDetail/Index?noticeUID=CO1.NTC.8007017&amp;isFromPublicArea=True&amp;isModal=true&amp;asPopupView=true</t>
  </si>
  <si>
    <t>ANT-CPS-20255674</t>
  </si>
  <si>
    <t>MAYERLLY GUTIERREZ GARZON</t>
  </si>
  <si>
    <t>https://community.secop.gov.co/Public/Tendering/OpportunityDetail/Index?noticeUID=CO1.NTC.8007226&amp;isFromPublicArea=True&amp;isModal=true&amp;asPopupView=true</t>
  </si>
  <si>
    <t>ANT-CPS-20255675</t>
  </si>
  <si>
    <t>JULIAN DAVID OSORIO NOGUERA</t>
  </si>
  <si>
    <t>https://community.secop.gov.co/Public/Tendering/OpportunityDetail/Index?noticeUID=CO1.NTC.8006592&amp;isFromPublicArea=True&amp;isModal=true&amp;asPopupView=true</t>
  </si>
  <si>
    <t>ANT-CPS-20255676</t>
  </si>
  <si>
    <t>YANETH DE LA ROSA SIMANCAS GUARDO</t>
  </si>
  <si>
    <t>https://community.secop.gov.co/Public/Tendering/OpportunityDetail/Index?noticeUID=CO1.NTC.8007202&amp;isFromPublicArea=True&amp;isModal=true&amp;asPopupView=true</t>
  </si>
  <si>
    <t>ANT-CPS-20255677</t>
  </si>
  <si>
    <t>https://community.secop.gov.co/Public/Tendering/OpportunityDetail/Index?noticeUID=CO1.NTC.8006996&amp;isFromPublicArea=True&amp;isModal=true&amp;asPopupView=true</t>
  </si>
  <si>
    <t>ANT-CPS-20255679</t>
  </si>
  <si>
    <t>MARLENY SOLER GUTIERREZ</t>
  </si>
  <si>
    <t>https://community.secop.gov.co/Public/Tendering/OpportunityDetail/Index?noticeUID=CO1.NTC.8010403&amp;isFromPublicArea=True&amp;isModal=true&amp;asPopupView=true</t>
  </si>
  <si>
    <t>ANT-CPS-20255680</t>
  </si>
  <si>
    <t>GUSTAVO BERMUDEZ CASTAÑEDA</t>
  </si>
  <si>
    <t>https://community.secop.gov.co/Public/Tendering/OpportunityDetail/Index?noticeUID=CO1.NTC.8007605&amp;isFromPublicArea=True&amp;isModal=true&amp;asPopupView=true</t>
  </si>
  <si>
    <t>ANT-CPS-20255681</t>
  </si>
  <si>
    <t>SINDY LORENA CIFUENTES MENDEZ</t>
  </si>
  <si>
    <t>https://community.secop.gov.co/Public/Tendering/OpportunityDetail/Index?noticeUID=CO1.NTC.8007268&amp;isFromPublicArea=True&amp;isModal=true&amp;asPopupView=true</t>
  </si>
  <si>
    <t>ANT-CPS-20255682</t>
  </si>
  <si>
    <t>https://community.secop.gov.co/Public/Tendering/OpportunityDetail/Index?noticeUID=CO1.NTC.8010617&amp;isFromPublicArea=True&amp;isModal=true&amp;asPopupView=true</t>
  </si>
  <si>
    <t>ANT-CPS-20255683</t>
  </si>
  <si>
    <t>XILENA BENITES HERNANDEZ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</si>
  <si>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</si>
  <si>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https://community.secop.gov.co/Public/Tendering/OpportunityDetail/Index?noticeUID=CO1.NTC.8008039&amp;isFromPublicArea=True&amp;isModal=true&amp;asPopupView=true</t>
  </si>
  <si>
    <t>ANT-CPS-20255684</t>
  </si>
  <si>
    <t>CARLOS ENRIQUE PACHECO LANCE</t>
  </si>
  <si>
    <t>https://community.secop.gov.co/Public/Tendering/OpportunityDetail/Index?noticeUID=CO1.NTC.8007348&amp;isFromPublicArea=True&amp;isModal=true&amp;asPopupView=true</t>
  </si>
  <si>
    <t>ANT-CPS-20255685</t>
  </si>
  <si>
    <t>DIDIER SUAREZ MARIN</t>
  </si>
  <si>
    <t>https://community.secop.gov.co/Public/Tendering/OpportunityDetail/Index?noticeUID=CO1.NTC.8008720&amp;isFromPublicArea=True&amp;isModal=true&amp;asPopupView=true</t>
  </si>
  <si>
    <t>ANT-CPS-20255686</t>
  </si>
  <si>
    <t>LUISA FERNANDA GOMEZ BAZAN</t>
  </si>
  <si>
    <t>https://community.secop.gov.co/Public/Tendering/OpportunityDetail/Index?noticeUID=CO1.NTC.8008730&amp;isFromPublicArea=True&amp;isModal=true&amp;asPopupView=true</t>
  </si>
  <si>
    <t>ANT-CPS-20255687</t>
  </si>
  <si>
    <t>ANA LUCIA QUINTO MORENO</t>
  </si>
  <si>
    <t>https://community.secop.gov.co/Public/Tendering/OpportunityDetail/Index?noticeUID=CO1.NTC.8009657&amp;isFromPublicArea=True&amp;isModal=true&amp;asPopupView=true</t>
  </si>
  <si>
    <t>ANT-CPS-20255688</t>
  </si>
  <si>
    <t>INGRID CATALINA LOPEZ ZAMBRANO</t>
  </si>
  <si>
    <t>PRESTACIÓN DE SERVICIOS DE APOYO A LA GESTIÓN PARA LA EJECUCIÓN DE OBLIGACIONES ASIGNADAS POR PARTE DE LA AGENCIA NACIONAL DE TIERRAS EN LAS UNIDADES DE GESTIÓN TERRITORIAL PARA EL CUMPLIMIENTO DE METAS Nombre del proyecto FORTALECIMIENTO DEL PROGRAMA DE REFORMA AGRARIA Y REFORMA RURAL INTEGRAL NACIONAL</t>
  </si>
  <si>
    <t>https://community.secop.gov.co/Public/Tendering/OpportunityDetail/Index?noticeUID=CO1.NTC.8010060&amp;isFromPublicArea=True&amp;isModal=true&amp;asPopupView=true</t>
  </si>
  <si>
    <t>ANT-CPS-20255689</t>
  </si>
  <si>
    <t>LUIS EDUARDO CUJAR RIVERA</t>
  </si>
  <si>
    <t>https://community.secop.gov.co/Public/Tendering/OpportunityDetail/Index?noticeUID=CO1.NTC.8017870&amp;isFromPublicArea=True&amp;isModal=False</t>
  </si>
  <si>
    <t>ANT-CPS-20255690</t>
  </si>
  <si>
    <t>NESTOR HERNAN ROMERO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</si>
  <si>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</si>
  <si>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https://community.secop.gov.co/Public/Tendering/OpportunityDetail/Index?noticeUID=CO1.NTC.8027599&amp;isFromPublicArea=True&amp;isModal=False</t>
  </si>
  <si>
    <t>ANT-CPS-20255691</t>
  </si>
  <si>
    <t>FABIAN ANDRÉS ARANA ABELLO</t>
  </si>
  <si>
    <t>https://community.secop.gov.co/Public/Tendering/OpportunityDetail/Index?noticeUID=CO1.NTC.8008734&amp;isFromPublicArea=True&amp;isModal=true&amp;asPopupView=true</t>
  </si>
  <si>
    <t>ANT-CPS-20255692</t>
  </si>
  <si>
    <t>HENRY GARCIA ARIZA</t>
  </si>
  <si>
    <t>https://community.secop.gov.co/Public/Tendering/OpportunityDetail/Index?noticeUID=CO1.NTC.8008777&amp;isFromPublicArea=True&amp;isModal=true&amp;asPopupView=true</t>
  </si>
  <si>
    <t>ANT-CPS-20255693</t>
  </si>
  <si>
    <t>DANIEL ALBERTO CORREA VARGAS</t>
  </si>
  <si>
    <t>https://community.secop.gov.co/Public/Tendering/OpportunityDetail/Index?noticeUID=CO1.NTC.8010502&amp;isFromPublicArea=True&amp;isModal=true&amp;asPopupView=true</t>
  </si>
  <si>
    <t>ANT-CPS-20255694</t>
  </si>
  <si>
    <t>CHRISTIAN ANDRÉS JARAMILLO MORALES</t>
  </si>
  <si>
    <t>https://community.secop.gov.co/Public/Tendering/OpportunityDetail/Index?noticeUID=CO1.NTC.8008842&amp;isFromPublicArea=True&amp;isModal=true&amp;asPopupView=true</t>
  </si>
  <si>
    <t>ANT-CPS-20255695</t>
  </si>
  <si>
    <t>OLGA VALENTINA ROBLES RAMIREZ</t>
  </si>
  <si>
    <t>https://community.secop.gov.co/Public/Tendering/OpportunityDetail/Index?noticeUID=CO1.NTC.8008846&amp;isFromPublicArea=True&amp;isModal=true&amp;asPopupView=true</t>
  </si>
  <si>
    <t>ANT-CPS-20255696</t>
  </si>
  <si>
    <t>RONALL STIVEN RUBIO SALAZAR</t>
  </si>
  <si>
    <t>https://community.secop.gov.co/Public/Tendering/OpportunityDetail/Index?noticeUID=CO1.NTC.8010418&amp;isFromPublicArea=True&amp;isModal=true&amp;asPopupView=true</t>
  </si>
  <si>
    <t>ANT-CPS-20255697</t>
  </si>
  <si>
    <t>PAWER CHURIVAN IPIA HURTADO</t>
  </si>
  <si>
    <t>https://community.secop.gov.co/Public/Tendering/OpportunityDetail/Index?noticeUID=CO1.NTC.8009486&amp;isFromPublicArea=True&amp;isModal=true&amp;asPopupView=true</t>
  </si>
  <si>
    <t>ANT-CPS-20255698</t>
  </si>
  <si>
    <t>NELCI MARIA RUIZ PAZOS</t>
  </si>
  <si>
    <t>https://community.secop.gov.co/Public/Tendering/OpportunityDetail/Index?noticeUID=CO1.NTC.8010031&amp;isFromPublicArea=True&amp;isModal=true&amp;asPopupView=true</t>
  </si>
  <si>
    <t>ANT-CPS-20255699</t>
  </si>
  <si>
    <t>PAULA SOFIA RODRIGUEZ MONZON</t>
  </si>
  <si>
    <t>https://community.secop.gov.co/Public/Tendering/OpportunityDetail/Index?noticeUID=CO1.NTC.8010314&amp;isFromPublicArea=True&amp;isModal=true&amp;asPopupView=true</t>
  </si>
  <si>
    <t>ANT-CPS-20255700</t>
  </si>
  <si>
    <t>https://community.secop.gov.co/Public/Tendering/OpportunityDetail/Index?noticeUID=CO1.NTC.8010396&amp;isFromPublicArea=True&amp;isModal=true&amp;asPopupView=true</t>
  </si>
  <si>
    <t>ANT-CPS-20255701</t>
  </si>
  <si>
    <t>RUBEN DARIO SOLARTE ERASO</t>
  </si>
  <si>
    <t>https://community.secop.gov.co/Public/Tendering/OpportunityDetail/Index?noticeUID=CO1.NTC.8011715&amp;isFromPublicArea=True&amp;isModal=true&amp;asPopupView=true</t>
  </si>
  <si>
    <t>ANT-CPS-20255703</t>
  </si>
  <si>
    <t>JUAN CARLOS AMAYA CONTRERAS</t>
  </si>
  <si>
    <t>https://community.secop.gov.co/Public/Tendering/OpportunityDetail/Index?noticeUID=CO1.NTC.8010915&amp;isFromPublicArea=True&amp;isModal=true&amp;asPopupView=true</t>
  </si>
  <si>
    <t>ANT-CPS-20255704</t>
  </si>
  <si>
    <t>CARLOS YOBANI VALLEJO IBARRA</t>
  </si>
  <si>
    <t>https://community.secop.gov.co/Public/Tendering/OpportunityDetail/Index?noticeUID=CO1.NTC.8011362&amp;isFromPublicArea=True&amp;isModal=true&amp;asPopupView=true</t>
  </si>
  <si>
    <t>ANT-CPS-20255705</t>
  </si>
  <si>
    <t>ERIKA VANESSA SALAMANCA TRUJILLO</t>
  </si>
  <si>
    <t>https://community.secop.gov.co/Public/Tendering/OpportunityDetail/Index?noticeUID=CO1.NTC.8018969&amp;isFromPublicArea=True&amp;isModal=False</t>
  </si>
  <si>
    <t>ANT-CPS-20255706</t>
  </si>
  <si>
    <t>OLMY MILENA SANDOVAL PUERTO</t>
  </si>
  <si>
    <t>https://community.secop.gov.co/Public/Tendering/OpportunityDetail/Index?noticeUID=CO1.NTC.8019133&amp;isFromPublicArea=True&amp;isModal=False</t>
  </si>
  <si>
    <t>ANT-CPS-20255708</t>
  </si>
  <si>
    <t>VERONICA MAYERLI TRUJILLO MUÑOZ</t>
  </si>
  <si>
    <t>https://community.secop.gov.co/Public/Tendering/OpportunityDetail/Index?noticeUID=CO1.NTC.8010383&amp;isFromPublicArea=True&amp;isModal=true&amp;asPopupView=true</t>
  </si>
  <si>
    <t>ANT-CPS-20255709</t>
  </si>
  <si>
    <t>FRANK ALEX FRANCO ARBOLEDA</t>
  </si>
  <si>
    <t>https://community.secop.gov.co/Public/Tendering/OpportunityDetail/Index?noticeUID=CO1.NTC.8011327&amp;isFromPublicArea=True&amp;isModal=true&amp;asPopupView=true</t>
  </si>
  <si>
    <t>ANT-CPS-20255710</t>
  </si>
  <si>
    <t>EDWIN ANDRES VARELA VARGAS</t>
  </si>
  <si>
    <t>https://community.secop.gov.co/Public/Tendering/OpportunityDetail/Index?noticeUID=CO1.NTC.8019406&amp;isFromPublicArea=True&amp;isModal=False</t>
  </si>
  <si>
    <t>ANT-CPS-20255711</t>
  </si>
  <si>
    <t>ROBERTH ARNULFO MAIGUAL MAIGUAL</t>
  </si>
  <si>
    <t>https://community.secop.gov.co/Public/Tendering/OpportunityDetail/Index?noticeUID=CO1.NTC.8019343&amp;isFromPublicArea=True&amp;isModal=False</t>
  </si>
  <si>
    <t>ANT-CPS-20255712</t>
  </si>
  <si>
    <t>JACOB AVIMAEL VARGAS AREVALO</t>
  </si>
  <si>
    <t>https://community.secop.gov.co/Public/Tendering/OpportunityDetail/Index?noticeUID=CO1.NTC.8022739&amp;isFromPublicArea=True&amp;isModal=False</t>
  </si>
  <si>
    <t>ANT-CPS-20255713</t>
  </si>
  <si>
    <t>JISSETH PAOLA DIAZ BALLESTEROS</t>
  </si>
  <si>
    <t>https://community.secop.gov.co/Public/Tendering/OpportunityDetail/Index?noticeUID=CO1.NTC.8011451&amp;isFromPublicArea=True&amp;isModal=true&amp;asPopupView=true</t>
  </si>
  <si>
    <t>ANT-CPS-20255714</t>
  </si>
  <si>
    <t>LUIS FERNANDO CHICA MULETH</t>
  </si>
  <si>
    <t>https://community.secop.gov.co/Public/Tendering/OpportunityDetail/Index?noticeUID=CO1.NTC.8011429&amp;isFromPublicArea=True&amp;isModal=true&amp;asPopupView=true</t>
  </si>
  <si>
    <t>ANT-CPS-20255715</t>
  </si>
  <si>
    <t>MARIA CAMILA BOLAÑOS CORAL</t>
  </si>
  <si>
    <t>https://community.secop.gov.co/Public/Tendering/OpportunityDetail/Index?noticeUID=CO1.NTC.8024816&amp;isFromPublicArea=True&amp;isModal=False</t>
  </si>
  <si>
    <t>ANT-CPS-20255717</t>
  </si>
  <si>
    <t>ANGIE VANESSA ZULUAGA SANCHEZ</t>
  </si>
  <si>
    <t>https://community.secop.gov.co/Public/Tendering/OpportunityDetail/Index?noticeUID=CO1.NTC.8023357&amp;isFromPublicArea=True&amp;isModal=False</t>
  </si>
  <si>
    <t>ANT-CPS-20255719</t>
  </si>
  <si>
    <t>YURI VIVIANA MARTINEZ MELO</t>
  </si>
  <si>
    <t>https://community.secop.gov.co/Public/Tendering/OpportunityDetail/Index?noticeUID=CO1.NTC.8024079&amp;isFromPublicArea=True&amp;isModal=False</t>
  </si>
  <si>
    <t>ANT-CPS-20255720</t>
  </si>
  <si>
    <t>LAURA FERNANDA ORTIZ LONDOÑO</t>
  </si>
  <si>
    <t>https://community.secop.gov.co/Public/Tendering/OpportunityDetail/Index?noticeUID=CO1.NTC.8019273&amp;isFromPublicArea=True&amp;isModal=False</t>
  </si>
  <si>
    <t>ANT-CPS-20255721</t>
  </si>
  <si>
    <t>MARIA ANGELICA ARRIETA ROMERO</t>
  </si>
  <si>
    <t>https://community.secop.gov.co/Public/Tendering/OpportunityDetail/Index?noticeUID=CO1.NTC.8019553&amp;isFromPublicArea=True&amp;isModal=False</t>
  </si>
  <si>
    <t>ANT-CPS-20255722</t>
  </si>
  <si>
    <t>GLORIA ESTEFANIA OTALORA CARDONA</t>
  </si>
  <si>
    <t>https://community.secop.gov.co/Public/Tendering/OpportunityDetail/Index?noticeUID=CO1.NTC.8018912&amp;isFromPublicArea=True&amp;isModal=False</t>
  </si>
  <si>
    <t>ANT-CPS-20255723</t>
  </si>
  <si>
    <t>CARLOS ALBERTO ALVAREZ PEREZ</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</si>
  <si>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</si>
  <si>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https://community.secop.gov.co/Public/Tendering/OpportunityDetail/Index?noticeUID=CO1.NTC.8023549&amp;isFromPublicArea=True&amp;isModal=False</t>
  </si>
  <si>
    <t>ANT-CPS-20255724</t>
  </si>
  <si>
    <t>CARLOS EYNER MORENO HINISTROZA</t>
  </si>
  <si>
    <t>https://community.secop.gov.co/Public/Tendering/OpportunityDetail/Index?noticeUID=CO1.NTC.8019147&amp;isFromPublicArea=True&amp;isModal=False</t>
  </si>
  <si>
    <t>ANT-CPS-20255725</t>
  </si>
  <si>
    <t>PAULA CAMILA CABRERA MUÑOZ</t>
  </si>
  <si>
    <t>https://community.secop.gov.co/Public/Tendering/OpportunityDetail/Index?noticeUID=CO1.NTC.8023806&amp;isFromPublicArea=True&amp;isModal=False</t>
  </si>
  <si>
    <t>ANT-CPS-20255726</t>
  </si>
  <si>
    <t>ANDREA CATALINA PARRA RIVERA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</si>
  <si>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</si>
  <si>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https://community.secop.gov.co/Public/Tendering/OpportunityDetail/Index?noticeUID=CO1.NTC.8018882&amp;isFromPublicArea=True&amp;isModal=False</t>
  </si>
  <si>
    <t>ANT-CPS-20255727</t>
  </si>
  <si>
    <t>ERIKA FERNANDA ACEVEDO LASSO</t>
  </si>
  <si>
    <t>https://community.secop.gov.co/Public/Tendering/OpportunityDetail/Index?noticeUID=CO1.NTC.8018687&amp;isFromPublicArea=True&amp;isModal=False</t>
  </si>
  <si>
    <t>ANT-CPS-20255729</t>
  </si>
  <si>
    <t>https://community.secop.gov.co/Public/Tendering/OpportunityDetail/Index?noticeUID=CO1.NTC.8023662&amp;isFromPublicArea=True&amp;isModal=False</t>
  </si>
  <si>
    <t>ANT-CPS-20255730</t>
  </si>
  <si>
    <t>https://community.secop.gov.co/Public/Tendering/OpportunityDetail/Index?noticeUID=CO1.NTC.8023198&amp;isFromPublicArea=True&amp;isModal=False</t>
  </si>
  <si>
    <t>ANT-CPS-20255731</t>
  </si>
  <si>
    <t>https://community.secop.gov.co/Public/Tendering/OpportunityDetail/Index?noticeUID=CO1.NTC.8023219&amp;isFromPublicArea=True&amp;isModal=False</t>
  </si>
  <si>
    <t>ANT-CPS-20255732</t>
  </si>
  <si>
    <t>JEFERSON ANDRES GETIAL PANTOJA</t>
  </si>
  <si>
    <t>https://community.secop.gov.co/Public/Tendering/OpportunityDetail/Index?noticeUID=CO1.NTC.8019729&amp;isFromPublicArea=True&amp;isModal=False</t>
  </si>
  <si>
    <t>ANT-CPS-20255733</t>
  </si>
  <si>
    <t>LUISA FERNANDA NIETO MONROY</t>
  </si>
  <si>
    <t xml:space="preserve">Prestar servicios profesionales a la Agencia Nacional de Tierras, en el acompañamiento y desarrollo de los procesos y procedimientos, relacionados con la administración de bienes baldíos de la Nación a cargo de la Subdirección de Administración de Tierras de la Nación. </t>
  </si>
  <si>
    <t>https://community.secop.gov.co/Public/Tendering/OpportunityDetail/Index?noticeUID=CO1.NTC.8030533&amp;isFromPublicArea=True&amp;isModal=False</t>
  </si>
  <si>
    <t>ANT-CPS-20255735</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</si>
  <si>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</si>
  <si>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https://community.secop.gov.co/Public/Tendering/OpportunityDetail/Index?noticeUID=CO1.NTC.8029497&amp;isFromPublicArea=True&amp;isModal=False</t>
  </si>
  <si>
    <t>ANT-CPS-20255736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</si>
  <si>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</si>
  <si>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https://community.secop.gov.co/Public/Tendering/OpportunityDetail/Index?noticeUID=CO1.NTC.8024760&amp;isFromPublicArea=True&amp;isModal=False</t>
  </si>
  <si>
    <t>ANT-CPS-20255738</t>
  </si>
  <si>
    <t>DANNA MARCELA PASTRANA DORIA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</si>
  <si>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</si>
  <si>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https://community.secop.gov.co/Public/Tendering/OpportunityDetail/Index?noticeUID=CO1.NTC.8023705&amp;isFromPublicArea=True&amp;isModal=False</t>
  </si>
  <si>
    <t>ANT-CPS-20255739</t>
  </si>
  <si>
    <t>JOSE LEONARDO HURTADO ABRIL</t>
  </si>
  <si>
    <t>https://community.secop.gov.co/Public/Tendering/OpportunityDetail/Index?noticeUID=CO1.NTC.8024315&amp;isFromPublicArea=True&amp;isModal=False</t>
  </si>
  <si>
    <t>ANT-CPS-20255740</t>
  </si>
  <si>
    <t>BEATRIZ VARGAS LOPEZ</t>
  </si>
  <si>
    <t>https://community.secop.gov.co/Public/Tendering/OpportunityDetail/Index?noticeUID=CO1.NTC.8025297&amp;isFromPublicArea=True&amp;isModal=False</t>
  </si>
  <si>
    <t>ANT-CPS-20255741</t>
  </si>
  <si>
    <t>DORA ALEJANDRA MUÑOZ CASTILLO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</si>
  <si>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</si>
  <si>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https://community.secop.gov.co/Public/Tendering/OpportunityDetail/Index?noticeUID=CO1.NTC.8023653&amp;isFromPublicArea=True&amp;isModal=False</t>
  </si>
  <si>
    <t>ANT-CPS-20255742</t>
  </si>
  <si>
    <t>MILENA MARGFOY GUARNIZO</t>
  </si>
  <si>
    <t>https://community.secop.gov.co/Public/Tendering/OpportunityDetail/Index?noticeUID=CO1.NTC.8023600&amp;isFromPublicArea=True&amp;isModal=False</t>
  </si>
  <si>
    <t>ANT-CPS-20255743</t>
  </si>
  <si>
    <t>GINNA PAOLA CORREDOR PEREZ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</si>
  <si>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</si>
  <si>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https://community.secop.gov.co/Public/Tendering/OpportunityDetail/Index?noticeUID=CO1.NTC.8026753&amp;isFromPublicArea=True&amp;isModal=False</t>
  </si>
  <si>
    <t>ANT-CPS-20255745</t>
  </si>
  <si>
    <t>FREDY HUMBERTO GÓMEZ SERNA</t>
  </si>
  <si>
    <t>https://community.secop.gov.co/Public/Tendering/OpportunityDetail/Index?noticeUID=CO1.NTC.8025928&amp;isFromPublicArea=True&amp;isModal=False</t>
  </si>
  <si>
    <t>ANT-CPS-20255746</t>
  </si>
  <si>
    <t>LUCELY ELENA RUANO RUIZ</t>
  </si>
  <si>
    <t>https://community.secop.gov.co/Public/Tendering/OpportunityDetail/Index?noticeUID=CO1.NTC.8025756&amp;isFromPublicArea=True&amp;isModal=False</t>
  </si>
  <si>
    <t>ANT-CPS-20255747</t>
  </si>
  <si>
    <t>MIGUEL ANGEL SALGUERO MARTINEZ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</si>
  <si>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</si>
  <si>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https://community.secop.gov.co/Public/Tendering/OpportunityDetail/Index?noticeUID=CO1.NTC.8026592&amp;isFromPublicArea=True&amp;isModal=False</t>
  </si>
  <si>
    <t>ANT-CPS-20255748</t>
  </si>
  <si>
    <t>CRISTIAN DANIEL VIVERO MOSQUERA</t>
  </si>
  <si>
    <t>https://community.secop.gov.co/Public/Tendering/OpportunityDetail/Index?noticeUID=CO1.NTC.8023411&amp;isFromPublicArea=True&amp;isModal=False</t>
  </si>
  <si>
    <t>ANT-CPS-20255750</t>
  </si>
  <si>
    <t>ADIELA AGUILAR MUÑOZ</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</si>
  <si>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</si>
  <si>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https://community.secop.gov.co/Public/Tendering/OpportunityDetail/Index?noticeUID=CO1.NTC.8027338&amp;isFromPublicArea=True&amp;isModal=False</t>
  </si>
  <si>
    <t>ANT-CPS-20255751</t>
  </si>
  <si>
    <t>CARLOS FABIAN MARTINEZ MARTINEZ</t>
  </si>
  <si>
    <t>https://community.secop.gov.co/Public/Tendering/OpportunityDetail/Index?noticeUID=CO1.NTC.8023893&amp;isFromPublicArea=True&amp;isModal=False</t>
  </si>
  <si>
    <t>ANT-CPS-20255752</t>
  </si>
  <si>
    <t>FABIO NELSON TOVAR GAITA</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</si>
  <si>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</si>
  <si>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https://community.secop.gov.co/Public/Tendering/OpportunityDetail/Index?noticeUID=CO1.NTC.8024729&amp;isFromPublicArea=True&amp;isModal=False</t>
  </si>
  <si>
    <t>ANT-CPS-20255753</t>
  </si>
  <si>
    <t>https://community.secop.gov.co/Public/Tendering/OpportunityDetail/Index?noticeUID=CO1.NTC.8026780&amp;isFromPublicArea=True&amp;isModal=False</t>
  </si>
  <si>
    <t>ANT-CPS-20255754</t>
  </si>
  <si>
    <t>ANA BIBIANA RAMOS HERNANDEZ</t>
  </si>
  <si>
    <t>https://community.secop.gov.co/Public/Tendering/OpportunityDetail/Index?noticeUID=CO1.NTC.8024455&amp;isFromPublicArea=True&amp;isModal=False</t>
  </si>
  <si>
    <t>ANT-CPS-20255755</t>
  </si>
  <si>
    <t>ANDRES FELIPE MOJICA SOGAMOSO</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</si>
  <si>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</si>
  <si>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https://community.secop.gov.co/Public/Tendering/OpportunityDetail/Index?noticeUID=CO1.NTC.8027226&amp;isFromPublicArea=True&amp;isModal=False</t>
  </si>
  <si>
    <t>ANT-CPS-20255756</t>
  </si>
  <si>
    <t>ORLEY OBISPO BIPURO</t>
  </si>
  <si>
    <t>https://community.secop.gov.co/Public/Tendering/OpportunityDetail/Index?noticeUID=CO1.NTC.8025522&amp;isFromPublicArea=True&amp;isModal=False</t>
  </si>
  <si>
    <t>ANT-CPS-20255757</t>
  </si>
  <si>
    <t>MARCO ANTONIO CORDOBA MUÑOZ</t>
  </si>
  <si>
    <t>https://community.secop.gov.co/Public/Tendering/OpportunityDetail/Index?noticeUID=CO1.NTC.8025276&amp;isFromPublicArea=True&amp;isModal=False</t>
  </si>
  <si>
    <t>ANT-CPS-20255758</t>
  </si>
  <si>
    <t>ALEXANDER ANTONIO GUERRA CARMONA</t>
  </si>
  <si>
    <t>https://community.secop.gov.co/Public/Tendering/OpportunityDetail/Index?noticeUID=CO1.NTC.8025252&amp;isFromPublicArea=True&amp;isModal=False</t>
  </si>
  <si>
    <t>ANT-CPS-20255759</t>
  </si>
  <si>
    <t>JUAN DIEGO CORREAL ACOSTA</t>
  </si>
  <si>
    <t>https://community.secop.gov.co/Public/Tendering/OpportunityDetail/Index?noticeUID=CO1.NTC.8025611&amp;isFromPublicArea=True&amp;isModal=False</t>
  </si>
  <si>
    <t>ANT-CPS-20255760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</si>
  <si>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</si>
  <si>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https://community.secop.gov.co/Public/Tendering/OpportunityDetail/Index?noticeUID=CO1.NTC.8025209&amp;isFromPublicArea=True&amp;isModal=False</t>
  </si>
  <si>
    <t>ANT-CPS-20255761</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</si>
  <si>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</si>
  <si>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https://community.secop.gov.co/Public/Tendering/OpportunityDetail/Index?noticeUID=CO1.NTC.8026699&amp;isFromPublicArea=True&amp;isModal=False</t>
  </si>
  <si>
    <t>ANT-CPS-20255762</t>
  </si>
  <si>
    <t>https://community.secop.gov.co/Public/Tendering/OpportunityDetail/Index?noticeUID=CO1.NTC.8024476&amp;isFromPublicArea=True&amp;isModal=False</t>
  </si>
  <si>
    <t>ANT-CPS-20255763</t>
  </si>
  <si>
    <t>https://community.secop.gov.co/Public/Tendering/OpportunityDetail/Index?noticeUID=CO1.NTC.8025119&amp;isFromPublicArea=True&amp;isModal=False</t>
  </si>
  <si>
    <t>ANT-CPS-20255764</t>
  </si>
  <si>
    <t>JAIME PAREDES AYA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</si>
  <si>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</si>
  <si>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https://community.secop.gov.co/Public/Tendering/OpportunityDetail/Index?noticeUID=CO1.NTC.8025077&amp;isFromPublicArea=True&amp;isModal=False</t>
  </si>
  <si>
    <t>ANT-CPS-20255765</t>
  </si>
  <si>
    <t>JESSICA PAOLA RODRIGUEZ IMBACUAN</t>
  </si>
  <si>
    <t>https://community.secop.gov.co/Public/Tendering/OpportunityDetail/Index?noticeUID=CO1.NTC.8025088&amp;isFromPublicArea=True&amp;isModal=False</t>
  </si>
  <si>
    <t>ANT-CPS-20255766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</si>
  <si>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</si>
  <si>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https://community.secop.gov.co/Public/Tendering/OpportunityDetail/Index?noticeUID=CO1.NTC.8029436&amp;isFromPublicArea=True&amp;isModal=False</t>
  </si>
  <si>
    <t>ANT-CPS-20255767</t>
  </si>
  <si>
    <t xml:space="preserve">YONATAN STIVEN NAVARRETE ACUÑA </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</si>
  <si>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</si>
  <si>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https://community.secop.gov.co/Public/Tendering/OpportunityDetail/Index?noticeUID=CO1.NTC.8026266&amp;isFromPublicArea=True&amp;isModal=False</t>
  </si>
  <si>
    <t>ANT-CPS-20255769</t>
  </si>
  <si>
    <t>ALBEIRO JAVIER DIAZ ARIZ</t>
  </si>
  <si>
    <t>https://community.secop.gov.co/Public/Tendering/OpportunityDetail/Index?noticeUID=CO1.NTC.8024888&amp;isFromPublicArea=True&amp;isModal=False</t>
  </si>
  <si>
    <t>ANT-CPS-20255770</t>
  </si>
  <si>
    <t>LUIS FERNANDO GUARIN FIGUEROA</t>
  </si>
  <si>
    <t>https://community.secop.gov.co/Public/Tendering/OpportunityDetail/Index?noticeUID=CO1.NTC.8024852&amp;isFromPublicArea=True&amp;isModal=False</t>
  </si>
  <si>
    <t>ANT-CPS-20255771</t>
  </si>
  <si>
    <t>https://community.secop.gov.co/Public/Tendering/OpportunityDetail/Index?noticeUID=CO1.NTC.8044090&amp;isFromPublicArea=True&amp;isModal=False</t>
  </si>
  <si>
    <t>ANT-CPS-20255772</t>
  </si>
  <si>
    <t>https://community.secop.gov.co/Public/Tendering/OpportunityDetail/Index?noticeUID=CO1.NTC.8044495&amp;isFromPublicArea=True&amp;isModal=False</t>
  </si>
  <si>
    <t>ANT-CPS-20255773</t>
  </si>
  <si>
    <t>https://community.secop.gov.co/Public/Tendering/OpportunityDetail/Index?noticeUID=CO1.NTC.8025230&amp;isFromPublicArea=True&amp;isModal=False</t>
  </si>
  <si>
    <t>ANT-CPS-20255774</t>
  </si>
  <si>
    <t>NATALIA CAROLINA MORALES BLANCO</t>
  </si>
  <si>
    <t>https://community.secop.gov.co/Public/Tendering/OpportunityDetail/Index?noticeUID=CO1.NTC.8025444&amp;isFromPublicArea=True&amp;isModal=False</t>
  </si>
  <si>
    <t>ANT-CPS-20255775</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</si>
  <si>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</si>
  <si>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https://community.secop.gov.co/Public/Tendering/OpportunityDetail/Index?noticeUID=CO1.NTC.8025873&amp;isFromPublicArea=True&amp;isModal=False</t>
  </si>
  <si>
    <t>ANT-CPS-20255776</t>
  </si>
  <si>
    <t>YURLEY ANDREA DIAZ BAQUERO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</si>
  <si>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</si>
  <si>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https://community.secop.gov.co/Public/Tendering/OpportunityDetail/Index?noticeUID=CO1.NTC.8025371&amp;isFromPublicArea=True&amp;isModal=False</t>
  </si>
  <si>
    <t>ANT-CPS-20255777</t>
  </si>
  <si>
    <t>MARIO FERNANDO GAMEZ GUERRERO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</si>
  <si>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</si>
  <si>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https://community.secop.gov.co/Public/Tendering/OpportunityDetail/Index?noticeUID=CO1.NTC.8025530&amp;isFromPublicArea=True&amp;isModal=False</t>
  </si>
  <si>
    <t>ANT-CPS-20255778</t>
  </si>
  <si>
    <t>JAIRO ANDRES CASTRO CASTRO</t>
  </si>
  <si>
    <t>https://community.secop.gov.co/Public/Tendering/OpportunityDetail/Index?noticeUID=CO1.NTC.8025608&amp;isFromPublicArea=True&amp;isModal=False</t>
  </si>
  <si>
    <t>ANT-CPS-20255779</t>
  </si>
  <si>
    <t>LINA YOHANA SILVA SALAMANCA</t>
  </si>
  <si>
    <t>https://community.secop.gov.co/Public/Tendering/OpportunityDetail/Index?noticeUID=CO1.NTC.8026706&amp;isFromPublicArea=True&amp;isModal=False</t>
  </si>
  <si>
    <t>ANT-CPS-20255780</t>
  </si>
  <si>
    <t>https://community.secop.gov.co/Public/Tendering/OpportunityDetail/Index?noticeUID=CO1.NTC.8027319&amp;isFromPublicArea=True&amp;isModal=False</t>
  </si>
  <si>
    <t>ANT-CPS-20255781</t>
  </si>
  <si>
    <t>DUMARA ASPRILLA DIAZ</t>
  </si>
  <si>
    <t>https://community.secop.gov.co/Public/Tendering/OpportunityDetail/Index?noticeUID=CO1.NTC.8026219&amp;isFromPublicArea=True&amp;isModal=False</t>
  </si>
  <si>
    <t>ANT-CPS-20255782</t>
  </si>
  <si>
    <t>CARLOS JULIO CARVAJAL</t>
  </si>
  <si>
    <t>https://community.secop.gov.co/Public/Tendering/OpportunityDetail/Index?noticeUID=CO1.NTC.8026516&amp;isFromPublicArea=True&amp;isModal=False</t>
  </si>
  <si>
    <t>ANT-CPS-20255783</t>
  </si>
  <si>
    <t>LAURA JULIETH RODRIGUEZ DIAZ</t>
  </si>
  <si>
    <t>https://community.secop.gov.co/Public/Tendering/OpportunityDetail/Index?noticeUID=CO1.NTC.8026644&amp;isFromPublicArea=True&amp;isModal=False</t>
  </si>
  <si>
    <t>ANT-CPS-20255786</t>
  </si>
  <si>
    <t>LUISA FERNANDA LOZANO DIAZGRANADOS</t>
  </si>
  <si>
    <t>https://community.secop.gov.co/Public/Tendering/OpportunityDetail/Index?noticeUID=CO1.NTC.8027635&amp;isFromPublicArea=True&amp;isModal=False</t>
  </si>
  <si>
    <t>ANT-CPS-20255787</t>
  </si>
  <si>
    <t>https://community.secop.gov.co/Public/Tendering/OpportunityDetail/Index?noticeUID=CO1.NTC.8032390&amp;isFromPublicArea=True&amp;isModal=False</t>
  </si>
  <si>
    <t>ANT-CPS-20255788</t>
  </si>
  <si>
    <t>PABLO ANDRES MONSALVE ALVAREZ</t>
  </si>
  <si>
    <t>https://community.secop.gov.co/Public/Tendering/OpportunityDetail/Index?noticeUID=CO1.NTC.8028386&amp;isFromPublicArea=True&amp;isModal=False</t>
  </si>
  <si>
    <t>ANT-CPS-20255789</t>
  </si>
  <si>
    <t>LILIANA JUDITH BLANDON SANCHEZ</t>
  </si>
  <si>
    <t>https://community.secop.gov.co/Public/Tendering/OpportunityDetail/Index?noticeUID=CO1.NTC.8027977&amp;isFromPublicArea=True&amp;isModal=False</t>
  </si>
  <si>
    <t>ANT-CPS-20255790</t>
  </si>
  <si>
    <t>https://community.secop.gov.co/Public/Tendering/OpportunityDetail/Index?noticeUID=CO1.NTC.8031330&amp;isFromPublicArea=True&amp;isModal=False</t>
  </si>
  <si>
    <t>ANT-CPS-20255791</t>
  </si>
  <si>
    <t>ANA MARIA OSPITIA SANCHEZ</t>
  </si>
  <si>
    <t>https://community.secop.gov.co/Public/Tendering/OpportunityDetail/Index?noticeUID=CO1.NTC.8028604&amp;isFromPublicArea=True&amp;isModal=False</t>
  </si>
  <si>
    <t>ANT-CPS-20255792</t>
  </si>
  <si>
    <t>EDGAR JAIR RINCON MENDOZA</t>
  </si>
  <si>
    <t>https://community.secop.gov.co/Public/Tendering/OpportunityDetail/Index?noticeUID=CO1.NTC.8029810&amp;isFromPublicArea=True&amp;isModal=False</t>
  </si>
  <si>
    <t>ANT-CPS-20255793</t>
  </si>
  <si>
    <t>CHRISTI JANED CASTRO BARRERA</t>
  </si>
  <si>
    <t>https://community.secop.gov.co/Public/Tendering/OpportunityDetail/Index?noticeUID=CO1.NTC.8029726&amp;isFromPublicArea=True&amp;isModal=False</t>
  </si>
  <si>
    <t>ANT-CPS-20255794</t>
  </si>
  <si>
    <t>RUBY ELENA GARCIA BENAVIDES</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</si>
  <si>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</si>
  <si>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https://community.secop.gov.co/Public/Tendering/OpportunityDetail/Index?noticeUID=CO1.NTC.8028610&amp;isFromPublicArea=True&amp;isModal=False</t>
  </si>
  <si>
    <t>ANT-CPS-20255795</t>
  </si>
  <si>
    <t>ANA MAYERLY VACCA PINILLA</t>
  </si>
  <si>
    <t>https://community.secop.gov.co/Public/Tendering/OpportunityDetail/Index?noticeUID=CO1.NTC.8030057&amp;isFromPublicArea=True&amp;isModal=False</t>
  </si>
  <si>
    <t>ANT-CPS-20255797</t>
  </si>
  <si>
    <t>JULIETH MELISSA DIAZ ORDOÑEZ</t>
  </si>
  <si>
    <t>https://community.secop.gov.co/Public/Tendering/OpportunityDetail/Index?noticeUID=CO1.NTC.8028621&amp;isFromPublicArea=True&amp;isModal=False</t>
  </si>
  <si>
    <t>ANT-CPS-20255798</t>
  </si>
  <si>
    <t>https://community.secop.gov.co/Public/Tendering/OpportunityDetail/Index?noticeUID=CO1.NTC.8029242&amp;isFromPublicArea=True&amp;isModal=False</t>
  </si>
  <si>
    <t>ANT-CPS-20255799</t>
  </si>
  <si>
    <t>VALENTINA GRANADOS HERNANDEZ</t>
  </si>
  <si>
    <t>https://community.secop.gov.co/Public/Tendering/OpportunityDetail/Index?noticeUID=CO1.NTC.8029441&amp;isFromPublicArea=True&amp;isModal=False</t>
  </si>
  <si>
    <t>ANT-CPS-20255800</t>
  </si>
  <si>
    <t>YENNI ESMERAY VANEGAS BERNAL</t>
  </si>
  <si>
    <t>https://community.secop.gov.co/Public/Tendering/OpportunityDetail/Index?noticeUID=CO1.NTC.8030210&amp;isFromPublicArea=True&amp;isModal=False</t>
  </si>
  <si>
    <t>ANT-CPS-20255801</t>
  </si>
  <si>
    <t>HEYLER ALEJANDRO HERNANDEZ URIBE</t>
  </si>
  <si>
    <t>https://community.secop.gov.co/Public/Tendering/OpportunityDetail/Index?noticeUID=CO1.NTC.8029927&amp;isFromPublicArea=True&amp;isModal=False</t>
  </si>
  <si>
    <t>ANT-CPS-20255802</t>
  </si>
  <si>
    <t>PAULA XIMENA RICO CAMPO</t>
  </si>
  <si>
    <t>https://community.secop.gov.co/Public/Tendering/OpportunityDetail/Index?noticeUID=CO1.NTC.8030616&amp;isFromPublicArea=True&amp;isModal=False</t>
  </si>
  <si>
    <t>ANT-CPS-20255803</t>
  </si>
  <si>
    <t>ANDRES FELIPE MARTINEZ ESPINOSA</t>
  </si>
  <si>
    <t>https://community.secop.gov.co/Public/Tendering/OpportunityDetail/Index?noticeUID=CO1.NTC.8029240&amp;isFromPublicArea=True&amp;isModal=False</t>
  </si>
  <si>
    <t>ANT-CPS-20255804</t>
  </si>
  <si>
    <t>YOAN CAMILO AZABACHE ANGULO</t>
  </si>
  <si>
    <t>https://community.secop.gov.co/Public/Tendering/OpportunityDetail/Index?noticeUID=CO1.NTC.8028337&amp;isFromPublicArea=True&amp;isModal=False</t>
  </si>
  <si>
    <t>ANT-CPS-20255805</t>
  </si>
  <si>
    <t>CLAUDIA MILENA URREGO TUBERQUIA</t>
  </si>
  <si>
    <t>https://community.secop.gov.co/Public/Tendering/OpportunityDetail/Index?noticeUID=CO1.NTC.8028125&amp;isFromPublicArea=True&amp;isModal=False</t>
  </si>
  <si>
    <t>ANT-CPS-20255806</t>
  </si>
  <si>
    <t>EDNA LILIBETH GOMEZ ORTIZ</t>
  </si>
  <si>
    <t>https://community.secop.gov.co/Public/Tendering/OpportunityDetail/Index?noticeUID=CO1.NTC.8030584&amp;isFromPublicArea=True&amp;isModal=False</t>
  </si>
  <si>
    <t>ANT-CPS-20255807</t>
  </si>
  <si>
    <t>ANDRES FELIPE LEON RENTERIA</t>
  </si>
  <si>
    <t>PRESTAR SERVICIOS DE APOYO A LA GESTIÓN A LA AGENCIA NACIONAL DE TIERRAS, EN EL 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</si>
  <si>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https://community.secop.gov.co/Public/Tendering/OpportunityDetail/Index?noticeUID=CO1.NTC.8031017&amp;isFromPublicArea=True&amp;isModal=False</t>
  </si>
  <si>
    <t>ANT-CPS-20255808</t>
  </si>
  <si>
    <t>ADRIANA MELON CASTAÑEDA</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</si>
  <si>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</si>
  <si>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https://community.secop.gov.co/Public/Tendering/OpportunityDetail/Index?noticeUID=CO1.NTC.8030186&amp;isFromPublicArea=True&amp;isModal=False</t>
  </si>
  <si>
    <t>ANT-CPS-20255810</t>
  </si>
  <si>
    <t>MARYORI COLONIA VARGAS</t>
  </si>
  <si>
    <t>https://community.secop.gov.co/Public/Tendering/OpportunityDetail/Index?noticeUID=CO1.NTC.8030713&amp;isFromPublicArea=True&amp;isModal=False</t>
  </si>
  <si>
    <t>ANT-CPS-20255811</t>
  </si>
  <si>
    <t>GLORIA PATRICIA DIAZ QUINTERO</t>
  </si>
  <si>
    <t>https://community.secop.gov.co/Public/Tendering/OpportunityDetail/Index?noticeUID=CO1.NTC.8034527&amp;isFromPublicArea=True&amp;isModal=False</t>
  </si>
  <si>
    <t>ANT-CPS-20255812</t>
  </si>
  <si>
    <t>ALCIRA BLANQUICET NAVARRO</t>
  </si>
  <si>
    <t>https://community.secop.gov.co/Public/Tendering/OpportunityDetail/Index?noticeUID=CO1.NTC.8031007&amp;isFromPublicArea=True&amp;isModal=False</t>
  </si>
  <si>
    <t>ANT-CPS-20255813</t>
  </si>
  <si>
    <t>EDWIN SANTIAGO GARCIA CARDONA</t>
  </si>
  <si>
    <t>https://community.secop.gov.co/Public/Tendering/OpportunityDetail/Index?noticeUID=CO1.NTC.8030465&amp;isFromPublicArea=True&amp;isModal=False</t>
  </si>
  <si>
    <t>ANT-CPS-20255814</t>
  </si>
  <si>
    <t>https://community.secop.gov.co/Public/Tendering/OpportunityDetail/Index?noticeUID=CO1.NTC.8031728&amp;isFromPublicArea=True&amp;isModal=False</t>
  </si>
  <si>
    <t>ANT-CPS-20255815</t>
  </si>
  <si>
    <t>JENIFER CAROLINA IBARGUEN TORRES</t>
  </si>
  <si>
    <t>https://community.secop.gov.co/Public/Tendering/OpportunityDetail/Index?noticeUID=CO1.NTC.8033959&amp;isFromPublicArea=True&amp;isModal=False</t>
  </si>
  <si>
    <t>ANT-CPS-20255816</t>
  </si>
  <si>
    <t>JOAQUIN EDUARDO LOBO SANGUINO</t>
  </si>
  <si>
    <t xml:space="preserve">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</si>
  <si>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https://community.secop.gov.co/Public/Tendering/OpportunityDetail/Index?noticeUID=CO1.NTC.8030198&amp;isFromPublicArea=True&amp;isModal=False</t>
  </si>
  <si>
    <t>ANT-CPS-20255817</t>
  </si>
  <si>
    <t>OLGA LUCIA GOMEZ MOLANO</t>
  </si>
  <si>
    <t>https://community.secop.gov.co/Public/Tendering/OpportunityDetail/Index?noticeUID=CO1.NTC.8030313&amp;isFromPublicArea=True&amp;isModal=False</t>
  </si>
  <si>
    <t>ANT-CPS-20255818</t>
  </si>
  <si>
    <t>LEIDY YICEL ASCUNTAR CHINGAL</t>
  </si>
  <si>
    <t>https://community.secop.gov.co/Public/Tendering/OpportunityDetail/Index?noticeUID=CO1.NTC.8030268&amp;isFromPublicArea=True&amp;isModal=False</t>
  </si>
  <si>
    <t>ANT-CPS-20255819</t>
  </si>
  <si>
    <t xml:space="preserve">KAREN ELIANA PUENTES BECERRA	</t>
  </si>
  <si>
    <t>https://community.secop.gov.co/Public/Tendering/OpportunityDetail/Index?noticeUID=CO1.NTC.8031678&amp;isFromPublicArea=True&amp;isModal=False</t>
  </si>
  <si>
    <t>ANT-CPS-20255820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</si>
  <si>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</si>
  <si>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https://community.secop.gov.co/Public/Tendering/OpportunityDetail/Index?noticeUID=CO1.NTC.8031829&amp;isFromPublicArea=True&amp;isModal=False</t>
  </si>
  <si>
    <t>ANT-CPS-20255821</t>
  </si>
  <si>
    <t>https://community.secop.gov.co/Public/Tendering/OpportunityDetail/Index?noticeUID=CO1.NTC.8031883&amp;isFromPublicArea=True&amp;isModal=False</t>
  </si>
  <si>
    <t>ANT-CPS-20255822</t>
  </si>
  <si>
    <t>PRESTAR SERVICIOS PROFESIONALES A LA AGENCIA NACIONAL DE TIERRAS, EN EL ACOMPAÑAMIENTO Y DESARROLLO DE LOS PROCESOS Y PROCEDIMIENTOS, RELACIONADOS CON LA ADMINISTRACIÓN DE BIENES BALDÍOS DE LA NACIÓN A CARGO DE LA SUBDIRECCIÓN DE ADMINISTRACIÓN</t>
  </si>
  <si>
    <t>https://community.secop.gov.co/Public/Tendering/OpportunityDetail/Index?noticeUID=CO1.NTC.8031044&amp;isFromPublicArea=True&amp;isModal=False</t>
  </si>
  <si>
    <t>ANT-CPS-20255823</t>
  </si>
  <si>
    <t>MARIA INES VALLEJO VERNAZA</t>
  </si>
  <si>
    <t>https://community.secop.gov.co/Public/Tendering/OpportunityDetail/Index?noticeUID=CO1.NTC.8031431&amp;isFromPublicArea=True&amp;isModal=False</t>
  </si>
  <si>
    <t>ANT-CPS-20255824</t>
  </si>
  <si>
    <t>ELSA ESPERANZA VALENCIA NOSSA</t>
  </si>
  <si>
    <t>https://community.secop.gov.co/Public/Tendering/OpportunityDetail/Index?noticeUID=CO1.NTC.8030649&amp;isFromPublicArea=True&amp;isModal=False</t>
  </si>
  <si>
    <t>ANT-CPS-20255825</t>
  </si>
  <si>
    <t>GLADY MORALES BARBOSA</t>
  </si>
  <si>
    <t>https://community.secop.gov.co/Public/Tendering/OpportunityDetail/Index?noticeUID=CO1.NTC.8030931&amp;isFromPublicArea=True&amp;isModal=False</t>
  </si>
  <si>
    <t>ANT-CPS-20255826</t>
  </si>
  <si>
    <t>MANUEL CALDERON SANCHEZ</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</si>
  <si>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</si>
  <si>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https://community.secop.gov.co/Public/Tendering/OpportunityDetail/Index?noticeUID=CO1.NTC.8031067&amp;isFromPublicArea=True&amp;isModal=False</t>
  </si>
  <si>
    <t>ANT-CPS-20255827</t>
  </si>
  <si>
    <t>PAULA ANDREA CHAVERRA MARTINEZ</t>
  </si>
  <si>
    <t>https://community.secop.gov.co/Public/Tendering/OpportunityDetail/Index?noticeUID=CO1.NTC.8031262&amp;isFromPublicArea=True&amp;isModal=False</t>
  </si>
  <si>
    <t>ANT-CPS-20255828</t>
  </si>
  <si>
    <t>IVAN DARIO ARANGO CASTAÑO</t>
  </si>
  <si>
    <t>https://community.secop.gov.co/Public/Tendering/OpportunityDetail/Index?noticeUID=CO1.NTC.8034307&amp;isFromPublicArea=True&amp;isModal=False</t>
  </si>
  <si>
    <t>ANT-CPS-20255829</t>
  </si>
  <si>
    <t>RODRIGO FERREIRA MONZON</t>
  </si>
  <si>
    <t>https://community.secop.gov.co/Public/Tendering/OpportunityDetail/Index?noticeUID=CO1.NTC.8032837&amp;isFromPublicArea=True&amp;isModal=False</t>
  </si>
  <si>
    <t>ANT-CPS-20255830</t>
  </si>
  <si>
    <t>LEIDY JOSEFINA CAIPE QUENAN</t>
  </si>
  <si>
    <t>https://community.secop.gov.co/Public/Tendering/OpportunityDetail/Index?noticeUID=CO1.NTC.8030467&amp;isFromPublicArea=True&amp;isModal=False</t>
  </si>
  <si>
    <t>ANT-CPS-20255831</t>
  </si>
  <si>
    <t>ERIKA ALEYZANDRA GUARIN PERALTA</t>
  </si>
  <si>
    <t>https://community.secop.gov.co/Public/Tendering/OpportunityDetail/Index?noticeUID=CO1.NTC.8030716&amp;isFromPublicArea=True&amp;isModal=False</t>
  </si>
  <si>
    <t>ANT-CPS-20255832</t>
  </si>
  <si>
    <t>MARTHA ELENA SOTO AGUDELO</t>
  </si>
  <si>
    <t>https://community.secop.gov.co/Public/Tendering/OpportunityDetail/Index?noticeUID=CO1.NTC.8031371&amp;isFromPublicArea=True&amp;isModal=False</t>
  </si>
  <si>
    <t>ANT-CPS-20255833</t>
  </si>
  <si>
    <t>MARIA FERNANDA SEMANATE OSPINA</t>
  </si>
  <si>
    <t>https://community.secop.gov.co/Public/Tendering/OpportunityDetail/Index?noticeUID=CO1.NTC.8030737&amp;isFromPublicArea=True&amp;isModal=False</t>
  </si>
  <si>
    <t>ANT-CPS-20255834</t>
  </si>
  <si>
    <t>YELIBERD ANDREA CORREA ANGULO</t>
  </si>
  <si>
    <t>PRESTAR SERVICIOS DE APOYO A LA GESTION PARA EL CUMPLIMIENTO DE LAS ACTIVIDADES DESIGNADAS POR PARTE DE LA AGENCIA NACIONAL DE TIERRAS DESARROLLANDO ACTIVIDADES COMO ENLACE CAMPESINO EN EL MARCO DE LA REFORMA RURAL INTEGRAL</t>
  </si>
  <si>
    <t>https://community.secop.gov.co/Public/Tendering/OpportunityDetail/Index?noticeUID=CO1.NTC.8031533&amp;isFromPublicArea=True&amp;isModal=False</t>
  </si>
  <si>
    <t>ANT-CPS-20255835</t>
  </si>
  <si>
    <t>OMAR DE JESUS CORDERO DURANGO</t>
  </si>
  <si>
    <t>https://community.secop.gov.co/Public/Tendering/OpportunityDetail/Index?noticeUID=CO1.NTC.8031457&amp;isFromPublicArea=True&amp;isModal=False</t>
  </si>
  <si>
    <t>ANT-CPS-20255836</t>
  </si>
  <si>
    <t>YERIS TORRES OROZCO</t>
  </si>
  <si>
    <t>https://community.secop.gov.co/Public/Tendering/OpportunityDetail/Index?noticeUID=CO1.NTC.8032119&amp;isFromPublicArea=True&amp;isModal=False</t>
  </si>
  <si>
    <t>ANT-CPS-20255837</t>
  </si>
  <si>
    <t>INGRID KATHERINE ALVAREZ MANYOMA</t>
  </si>
  <si>
    <t>https://community.secop.gov.co/Public/Tendering/OpportunityDetail/Index?noticeUID=CO1.NTC.8032791&amp;isFromPublicArea=True&amp;isModal=False</t>
  </si>
  <si>
    <t>ANT-CPS-20255838</t>
  </si>
  <si>
    <t>YOLDY ESTEFANIA TORO VERDUGO</t>
  </si>
  <si>
    <t>https://community.secop.gov.co/Public/Tendering/OpportunityDetail/Index?noticeUID=CO1.NTC.8033431&amp;isFromPublicArea=True&amp;isModal=False</t>
  </si>
  <si>
    <t>ANT-CPS-20255839</t>
  </si>
  <si>
    <t>JACKELINE MORANTES RUIZ</t>
  </si>
  <si>
    <t>https://community.secop.gov.co/Public/Tendering/OpportunityDetail/Index?noticeUID=CO1.NTC.8031567&amp;isFromPublicArea=True&amp;isModal=False</t>
  </si>
  <si>
    <t>ANT-CPS-20255840</t>
  </si>
  <si>
    <t>https://community.secop.gov.co/Public/Tendering/OpportunityDetail/Index?noticeUID=CO1.NTC.8032283&amp;isFromPublicArea=True&amp;isModal=False</t>
  </si>
  <si>
    <t>ANT-CPS-20255841</t>
  </si>
  <si>
    <t>OSCAR EDUARDO SARRIA SANDOVAL</t>
  </si>
  <si>
    <t>https://community.secop.gov.co/Public/Tendering/OpportunityDetail/Index?noticeUID=CO1.NTC.8031862&amp;isFromPublicArea=True&amp;isModal=False</t>
  </si>
  <si>
    <t>ANT-CPS-20255842</t>
  </si>
  <si>
    <t>JORGE SNEIDER CARILLO GOMEZ</t>
  </si>
  <si>
    <t>https://community.secop.gov.co/Public/Tendering/OpportunityDetail/Index?noticeUID=CO1.NTC.8032620&amp;isFromPublicArea=True&amp;isModal=False</t>
  </si>
  <si>
    <t>ANT-CPS-20255843</t>
  </si>
  <si>
    <t>MARISOL VELASQUEZ VARGAS</t>
  </si>
  <si>
    <t>https://community.secop.gov.co/Public/Tendering/OpportunityDetail/Index?noticeUID=CO1.NTC.8034331&amp;isFromPublicArea=True&amp;isModal=False</t>
  </si>
  <si>
    <t>ANT-CPS-20255844</t>
  </si>
  <si>
    <t>ANDREA DEL PILAR FONSECA ORTIZ</t>
  </si>
  <si>
    <t>https://community.secop.gov.co/Public/Tendering/OpportunityDetail/Index?noticeUID=CO1.NTC.8034179&amp;isFromPublicArea=True&amp;isModal=False</t>
  </si>
  <si>
    <t>ANT-CPS-20255845</t>
  </si>
  <si>
    <t>DAIRA MIREYA CHAMORRO MORA</t>
  </si>
  <si>
    <t>https://community.secop.gov.co/Public/Tendering/OpportunityDetail/Index?noticeUID=CO1.NTC.8034355&amp;isFromPublicArea=True&amp;isModal=False</t>
  </si>
  <si>
    <t>ANT-CPS-20255846</t>
  </si>
  <si>
    <t>JULIAN EDUARDO ALONSO GOMEZ</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</si>
  <si>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</si>
  <si>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https://community.secop.gov.co/Public/Tendering/OpportunityDetail/Index?noticeUID=CO1.NTC.8034452&amp;isFromPublicArea=True&amp;isModal=False</t>
  </si>
  <si>
    <t>ANT-CPS-20255848</t>
  </si>
  <si>
    <t>MARIA VALENTINA RUBIANO ROJAS</t>
  </si>
  <si>
    <t>https://community.secop.gov.co/Public/Tendering/OpportunityDetail/Index?noticeUID=CO1.NTC.8031584&amp;isFromPublicArea=True&amp;isModal=False</t>
  </si>
  <si>
    <t>ANT-CPS-20255849</t>
  </si>
  <si>
    <t>CRISTHIAN ORLANDO CARRILLO TEJEIRO</t>
  </si>
  <si>
    <t>https://community.secop.gov.co/Public/Tendering/OpportunityDetail/Index?noticeUID=CO1.NTC.8032164&amp;isFromPublicArea=True&amp;isModal=False</t>
  </si>
  <si>
    <t>ANT-CPS-20255850</t>
  </si>
  <si>
    <t>VICTOR MANUEL ECHAVARRIA VARGAS</t>
  </si>
  <si>
    <t>https://community.secop.gov.co/Public/Tendering/OpportunityDetail/Index?noticeUID=CO1.NTC.8031879&amp;isFromPublicArea=True&amp;isModal=False</t>
  </si>
  <si>
    <t>ANT-CPS-20255851</t>
  </si>
  <si>
    <t>JENIFER ALEJANDRA GIRALDO PANQUEVA</t>
  </si>
  <si>
    <t>https://community.secop.gov.co/Public/Tendering/OpportunityDetail/Index?noticeUID=CO1.NTC.8032261&amp;isFromPublicArea=True&amp;isModal=False</t>
  </si>
  <si>
    <t>ANT-CPS-20255852</t>
  </si>
  <si>
    <t>CARLOS CELORIO MINA</t>
  </si>
  <si>
    <t>https://community.secop.gov.co/Public/Tendering/OpportunityDetail/Index?noticeUID=CO1.NTC.8031888&amp;isFromPublicArea=True&amp;isModal=False</t>
  </si>
  <si>
    <t>ANT-CPS-20255853</t>
  </si>
  <si>
    <t>JOAN ANDRES ALVARADO</t>
  </si>
  <si>
    <t>https://community.secop.gov.co/Public/Tendering/OpportunityDetail/Index?noticeUID=CO1.NTC.8032533&amp;isFromPublicArea=True&amp;isModal=False</t>
  </si>
  <si>
    <t>ANT-CPS-20255855</t>
  </si>
  <si>
    <t>https://community.secop.gov.co/Public/Tendering/OpportunityDetail/Index?noticeUID=CO1.NTC.8032495&amp;isFromPublicArea=True&amp;isModal=False</t>
  </si>
  <si>
    <t>ANT-CPS-20255856</t>
  </si>
  <si>
    <t>BIANEY SMITH PLAZAS TOLOZA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</si>
  <si>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</si>
  <si>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https://community.secop.gov.co/Public/Tendering/OpportunityDetail/Index?noticeUID=CO1.NTC.8031850&amp;isFromPublicArea=True&amp;isModal=False</t>
  </si>
  <si>
    <t>ANT-CPS-20255857</t>
  </si>
  <si>
    <t>INGRITH MARCELA MELO CASTAÑEDA</t>
  </si>
  <si>
    <t>https://community.secop.gov.co/Public/Tendering/OpportunityDetail/Index?noticeUID=CO1.NTC.8033515&amp;isFromPublicArea=True&amp;isModal=False</t>
  </si>
  <si>
    <t>ANT-CPS-20255858</t>
  </si>
  <si>
    <t>SANDRA MILENA GAVIRIA ROJAS</t>
  </si>
  <si>
    <t>https://community.secop.gov.co/Public/Tendering/OpportunityDetail/Index?noticeUID=CO1.NTC.8032353&amp;isFromPublicArea=True&amp;isModal=False</t>
  </si>
  <si>
    <t>ANT-CPS-20255859</t>
  </si>
  <si>
    <t>FREDDY QUESADA VIVAS</t>
  </si>
  <si>
    <t>https://community.secop.gov.co/Public/Tendering/OpportunityDetail/Index?noticeUID=CO1.NTC.8032706&amp;isFromPublicArea=True&amp;isModal=False</t>
  </si>
  <si>
    <t>ANT-CPS-20255860</t>
  </si>
  <si>
    <t>FABIO ALEJANDRO RUIZ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</si>
  <si>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</si>
  <si>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https://community.secop.gov.co/Public/Tendering/OpportunityDetail/Index?noticeUID=CO1.NTC.8037703&amp;isFromPublicArea=True&amp;isModal=False</t>
  </si>
  <si>
    <t>ANT-CPS-20255861</t>
  </si>
  <si>
    <t>YILDIER JOSE FLOREZ FLOREZ</t>
  </si>
  <si>
    <t>https://community.secop.gov.co/Public/Tendering/OpportunityDetail/Index?noticeUID=CO1.NTC.8035793&amp;isFromPublicArea=True&amp;isModal=False</t>
  </si>
  <si>
    <t>ANT-CPS-20255862</t>
  </si>
  <si>
    <t>NATALIA ANDREA MENESES GÓMEZ</t>
  </si>
  <si>
    <t>https://community.secop.gov.co/Public/Tendering/OpportunityDetail/Index?noticeUID=CO1.NTC.8034255&amp;isFromPublicArea=True&amp;isModal=False</t>
  </si>
  <si>
    <t>ANT-CPS-20255863</t>
  </si>
  <si>
    <t>ROCIO DEL PILAR SARMIENTO</t>
  </si>
  <si>
    <t>https://community.secop.gov.co/Public/Tendering/OpportunityDetail/Index?noticeUID=CO1.NTC.8035066&amp;isFromPublicArea=True&amp;isModal=False</t>
  </si>
  <si>
    <t>ANT-CPS-20255864</t>
  </si>
  <si>
    <t xml:space="preserve">EDUARDO TRUJILLO BEJARANO </t>
  </si>
  <si>
    <t>https://community.secop.gov.co/Public/Tendering/OpportunityDetail/Index?noticeUID=CO1.NTC.8034537&amp;isFromPublicArea=True&amp;isModal=False</t>
  </si>
  <si>
    <t>ANT-CPS-20255865</t>
  </si>
  <si>
    <t>https://community.secop.gov.co/Public/Tendering/OpportunityDetail/Index?noticeUID=CO1.NTC.8034547&amp;isFromPublicArea=True&amp;isModal=False</t>
  </si>
  <si>
    <t>ANT-CPS-20255869</t>
  </si>
  <si>
    <t>LUIS FRANCISCO BORREGO</t>
  </si>
  <si>
    <t>https://community.secop.gov.co/Public/Tendering/OpportunityDetail/Index?noticeUID=CO1.NTC.8038306&amp;isFromPublicArea=True&amp;isModal=False</t>
  </si>
  <si>
    <t>ANT-CPS-20255870</t>
  </si>
  <si>
    <t>SANDRA PAOLA CAICEDO RAMIREZ</t>
  </si>
  <si>
    <t>https://community.secop.gov.co/Public/Tendering/OpportunityDetail/Index?noticeUID=CO1.NTC.8036969&amp;isFromPublicArea=True&amp;isModal=False</t>
  </si>
  <si>
    <t>ANT-CPS-20255871</t>
  </si>
  <si>
    <t>https://community.secop.gov.co/Public/Tendering/OpportunityDetail/Index?noticeUID=CO1.NTC.8036721&amp;isFromPublicArea=True&amp;isModal=False</t>
  </si>
  <si>
    <t>ANT-CPS-20255873</t>
  </si>
  <si>
    <t>HELVER QUINTERO FLOREZ</t>
  </si>
  <si>
    <t>https://community.secop.gov.co/Public/Tendering/OpportunityDetail/Index?noticeUID=CO1.NTC.8037509&amp;isFromPublicArea=True&amp;isModal=False</t>
  </si>
  <si>
    <t>ANT-CPS-20255874</t>
  </si>
  <si>
    <t>PEDRO ANDRÉS CASTRO SUÁREZ</t>
  </si>
  <si>
    <t>https://community.secop.gov.co/Public/Tendering/OpportunityDetail/Index?noticeUID=CO1.NTC.8036797&amp;isFromPublicArea=True&amp;isModal=False</t>
  </si>
  <si>
    <t>ANT-CPS-20255876</t>
  </si>
  <si>
    <t>FILDER FERNEY RODRIGUEZ RETAVISCA</t>
  </si>
  <si>
    <t>https://community.secop.gov.co/Public/Tendering/OpportunityDetail/Index?noticeUID=CO1.NTC.8036676&amp;isFromPublicArea=True&amp;isModal=False</t>
  </si>
  <si>
    <t>ANT-CPS-20255877</t>
  </si>
  <si>
    <t>MARTHA IRAYDA MURILLO DELGADO</t>
  </si>
  <si>
    <t>https://community.secop.gov.co/Public/Tendering/OpportunityDetail/Index?noticeUID=CO1.NTC.8037673&amp;isFromPublicArea=True&amp;isModal=False</t>
  </si>
  <si>
    <t>ANT-CPS-20255878</t>
  </si>
  <si>
    <t>CAMILO VARGAS PINTO</t>
  </si>
  <si>
    <t>https://community.secop.gov.co/Public/Tendering/OpportunityDetail/Index?noticeUID=CO1.NTC.8036983&amp;isFromPublicArea=True&amp;isModal=False</t>
  </si>
  <si>
    <t>ANT-CPS-20255879</t>
  </si>
  <si>
    <t>MAIRA MARDELY GONZALEZ PERDOMO</t>
  </si>
  <si>
    <t>https://community.secop.gov.co/Public/Tendering/OpportunityDetail/Index?noticeUID=CO1.NTC.8037240&amp;isFromPublicArea=True&amp;isModal=False</t>
  </si>
  <si>
    <t>ANT-CPS-20255880</t>
  </si>
  <si>
    <t>AMERICA ALEJANDRA NIÑO LEGUIZAMON</t>
  </si>
  <si>
    <t>https://community.secop.gov.co/Public/Tendering/OpportunityDetail/Index?noticeUID=CO1.NTC.8036541&amp;isFromPublicArea=True&amp;isModal=False</t>
  </si>
  <si>
    <t>ANT-CPS-20255881</t>
  </si>
  <si>
    <t>MARIA JOSE SANCHEZ LOBELO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</si>
  <si>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</si>
  <si>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https://community.secop.gov.co/Public/Tendering/OpportunityDetail/Index?noticeUID=CO1.NTC.8037227&amp;isFromPublicArea=True&amp;isModal=False</t>
  </si>
  <si>
    <t>ANT-CPS-20255882</t>
  </si>
  <si>
    <t>DAVID ERNESTO TURIZO FUENTES</t>
  </si>
  <si>
    <t>https://community.secop.gov.co/Public/Tendering/OpportunityDetail/Index?noticeUID=CO1.NTC.8040346&amp;isFromPublicArea=True&amp;isModal=False</t>
  </si>
  <si>
    <t>ANT-CPS-20255883</t>
  </si>
  <si>
    <t>JOSE ANTONIO CASTELLANOS VERA</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</si>
  <si>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</si>
  <si>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https://community.secop.gov.co/Public/Tendering/OpportunityDetail/Index?noticeUID=CO1.NTC.8037558&amp;isFromPublicArea=True&amp;isModal=False</t>
  </si>
  <si>
    <t>ANT-CPS-20255884</t>
  </si>
  <si>
    <t>YURLEY ANDREA VANEGAS LOPEZ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</si>
  <si>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</si>
  <si>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https://community.secop.gov.co/Public/Tendering/OpportunityDetail/Index?noticeUID=CO1.NTC.8037051&amp;isFromPublicArea=True&amp;isModal=False</t>
  </si>
  <si>
    <t>ANT-CPS-20255885</t>
  </si>
  <si>
    <t>JUAN DAVID BOGOYA BURGOS</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</si>
  <si>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</si>
  <si>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https://community.secop.gov.co/Public/Tendering/OpportunityDetail/Index?noticeUID=CO1.NTC.8042687&amp;isFromPublicArea=True&amp;isModal=False</t>
  </si>
  <si>
    <t>ANT-CPS-20255886</t>
  </si>
  <si>
    <t>LUSARY JACOME RANGEL</t>
  </si>
  <si>
    <t>https://community.secop.gov.co/Public/Tendering/OpportunityDetail/Index?noticeUID=CO1.NTC.8039027&amp;isFromPublicArea=True&amp;isModal=False</t>
  </si>
  <si>
    <t>ANT-CPS-20255887</t>
  </si>
  <si>
    <t>MEREDITH GABRIELA GARCIA OJEDA</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</si>
  <si>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</si>
  <si>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https://community.secop.gov.co/Public/Tendering/OpportunityDetail/Index?noticeUID=CO1.NTC.8044294&amp;isFromPublicArea=True&amp;isModal=False</t>
  </si>
  <si>
    <t>ANT-CPS-20255888</t>
  </si>
  <si>
    <t>ANGIE MILEIDY GUEVARA MAHECHA</t>
  </si>
  <si>
    <t>Prestar sus servicios profesionales a la Subdirección de Acceso a Tierras en Zonas Focalizadas SATZF – ANT, como Abogado Junior,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</si>
  <si>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https://community.secop.gov.co/Public/Tendering/OpportunityDetail/Index?noticeUID=CO1.NTC.8041269&amp;isFromPublicArea=True&amp;isModal=False</t>
  </si>
  <si>
    <t>ANT-CPS-20255889</t>
  </si>
  <si>
    <t>KAREN DANIELA HOYOS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</si>
  <si>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</si>
  <si>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https://community.secop.gov.co/Public/Tendering/OpportunityDetail/Index?noticeUID=CO1.NTC.8037789&amp;isFromPublicArea=True&amp;isModal=False</t>
  </si>
  <si>
    <t>ANT-CPS-20255890</t>
  </si>
  <si>
    <t>PEDRO ALEJANDRO ALDANA DIAZ</t>
  </si>
  <si>
    <t>https://community.secop.gov.co/Public/Tendering/OpportunityDetail/Index?noticeUID=CO1.NTC.8038162&amp;isFromPublicArea=True&amp;isModal=False</t>
  </si>
  <si>
    <t>ANT-CPS-20255891</t>
  </si>
  <si>
    <t>LUIS MIGUEL PLATIN DEL CASTILLO</t>
  </si>
  <si>
    <t>https://community.secop.gov.co/Public/Tendering/OpportunityDetail/Index?noticeUID=CO1.NTC.8039773&amp;isFromPublicArea=True&amp;isModal=False</t>
  </si>
  <si>
    <t>ANT-CPS-20255892</t>
  </si>
  <si>
    <t>DERLY YULIETH QUINTERO ALVARADO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</si>
  <si>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</si>
  <si>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https://community.secop.gov.co/Public/Tendering/OpportunityDetail/Index?noticeUID=CO1.NTC.8038352&amp;isFromPublicArea=True&amp;isModal=False</t>
  </si>
  <si>
    <t>ANT-CPS-20255893</t>
  </si>
  <si>
    <t>ARLETT VESGA GUALTEROS</t>
  </si>
  <si>
    <t>https://community.secop.gov.co/Public/Tendering/OpportunityDetail/Index?noticeUID=CO1.NTC.8038248&amp;isFromPublicArea=True&amp;isModal=False</t>
  </si>
  <si>
    <t>ANT-CPS-20255894</t>
  </si>
  <si>
    <t>JUAN DAVID OVIEDO MAYORGA</t>
  </si>
  <si>
    <t>https://community.secop.gov.co/Public/Tendering/OpportunityDetail/Index?noticeUID=CO1.NTC.8041669&amp;isFromPublicArea=True&amp;isModal=False</t>
  </si>
  <si>
    <t>ANT-CPS-20255895</t>
  </si>
  <si>
    <t>JORGE PEÑUELA GOMEZ</t>
  </si>
  <si>
    <t>https://community.secop.gov.co/Public/Tendering/OpportunityDetail/Index?noticeUID=CO1.NTC.8039810&amp;isFromPublicArea=True&amp;isModal=False</t>
  </si>
  <si>
    <t>ANT-CPS-20255896</t>
  </si>
  <si>
    <t>HUGO MAURICIO SANCHEZ CARVAJAL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</si>
  <si>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</si>
  <si>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https://community.secop.gov.co/Public/Tendering/OpportunityDetail/Index?noticeUID=CO1.NTC.8042381&amp;isFromPublicArea=True&amp;isModal=False</t>
  </si>
  <si>
    <t>ANT-CPS-20255897</t>
  </si>
  <si>
    <t>OMAR JESUS BUITRAGO RESTREPO</t>
  </si>
  <si>
    <t>https://community.secop.gov.co/Public/Tendering/OpportunityDetail/Index?noticeUID=CO1.NTC.8040228&amp;isFromPublicArea=True&amp;isModal=False</t>
  </si>
  <si>
    <t>ANT-CPS-20255898</t>
  </si>
  <si>
    <t>CATHERINE JACOME ORDOÑEZ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</si>
  <si>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</si>
  <si>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https://community.secop.gov.co/Public/Tendering/OpportunityDetail/Index?noticeUID=CO1.NTC.8039621&amp;isFromPublicArea=True&amp;isModal=False</t>
  </si>
  <si>
    <t>ANT-CPS-20255899</t>
  </si>
  <si>
    <t xml:space="preserve">JORGE ANDRES JIMENEZ GONZALEZ </t>
  </si>
  <si>
    <t>https://community.secop.gov.co/Public/Tendering/OpportunityDetail/Index?noticeUID=CO1.NTC.8039425&amp;isFromPublicArea=True&amp;isModal=False</t>
  </si>
  <si>
    <t>ANT-CPS-20255900</t>
  </si>
  <si>
    <t>FRANKLIN ESCAMILLA RAMIREZ</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</si>
  <si>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</si>
  <si>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https://community.secop.gov.co/Public/Tendering/OpportunityDetail/Index?noticeUID=CO1.NTC.8040259&amp;isFromPublicArea=True&amp;isModal=False</t>
  </si>
  <si>
    <t>ANT-CPS-20255901</t>
  </si>
  <si>
    <t>GLORIA CECILIA BECERRA MACA</t>
  </si>
  <si>
    <t>https://community.secop.gov.co/Public/Tendering/OpportunityDetail/Index?noticeUID=CO1.NTC.8041404&amp;isFromPublicArea=True&amp;isModal=False</t>
  </si>
  <si>
    <t>ANT-CPS-20255902</t>
  </si>
  <si>
    <t>VALENTINA AGUDELO CIFUENTES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</si>
  <si>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</si>
  <si>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https://community.secop.gov.co/Public/Tendering/OpportunityDetail/Index?noticeUID=CO1.NTC.8041999&amp;isFromPublicArea=True&amp;isModal=False</t>
  </si>
  <si>
    <t>ANT-CPS-20255903</t>
  </si>
  <si>
    <t>INGRY YUDNERY ANICETO CAMPAZ</t>
  </si>
  <si>
    <t>https://community.secop.gov.co/Public/Tendering/OpportunityDetail/Index?noticeUID=CO1.NTC.8040321&amp;isFromPublicArea=True&amp;isModal=False</t>
  </si>
  <si>
    <t>ANT-CPS-20255904</t>
  </si>
  <si>
    <t>LUIS FERNANDO LIZCANO QUINTERO</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</si>
  <si>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</si>
  <si>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https://community.secop.gov.co/Public/Tendering/OpportunityDetail/Index?noticeUID=CO1.NTC.8040717&amp;isFromPublicArea=True&amp;isModal=False</t>
  </si>
  <si>
    <t>ANT-CPS-20255905</t>
  </si>
  <si>
    <t>MARIA FERNANDA PLAZAS GUALTERO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</si>
  <si>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</si>
  <si>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https://community.secop.gov.co/Public/Tendering/OpportunityDetail/Index?noticeUID=CO1.NTC.8042300&amp;isFromPublicArea=True&amp;isModal=False</t>
  </si>
  <si>
    <t>ANT-CPS-20255907</t>
  </si>
  <si>
    <t>JHONATAN RENNE SOLARTE CUACES</t>
  </si>
  <si>
    <t>https://community.secop.gov.co/Public/Tendering/OpportunityDetail/Index?noticeUID=CO1.NTC.8050111&amp;isFromPublicArea=True&amp;isModal=False</t>
  </si>
  <si>
    <t>ANT-CPS-20255908</t>
  </si>
  <si>
    <t>BENEDICTO DE JESUS GONZALEZ MONTENEGRO</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</si>
  <si>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</si>
  <si>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https://community.secop.gov.co/Public/Tendering/OpportunityDetail/Index?noticeUID=CO1.NTC.8047320&amp;isFromPublicArea=True&amp;isModal=False</t>
  </si>
  <si>
    <t>ANT-CPS-20255910</t>
  </si>
  <si>
    <t>MARIA ALEJANDRA BAQUERO PARDO</t>
  </si>
  <si>
    <t>https://community.secop.gov.co/Public/Tendering/OpportunityDetail/Index?noticeUID=CO1.NTC.8042577&amp;isFromPublicArea=True&amp;isModal=False</t>
  </si>
  <si>
    <t>ANT-CPS-20255911</t>
  </si>
  <si>
    <t>BREINNER VELASCO ARIAS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</si>
  <si>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</si>
  <si>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https://community.secop.gov.co/Public/Tendering/OpportunityDetail/Index?noticeUID=CO1.NTC.8042450&amp;isFromPublicArea=True&amp;isModal=False</t>
  </si>
  <si>
    <t>ANT-CPS-20255914</t>
  </si>
  <si>
    <t>OSCAR LEANDRO OSORIO TORRES</t>
  </si>
  <si>
    <t>https://community.secop.gov.co/Public/Tendering/OpportunityDetail/Index?noticeUID=CO1.NTC.8042471&amp;isFromPublicArea=True&amp;isModal=False</t>
  </si>
  <si>
    <t>ANT-CPS-20255915</t>
  </si>
  <si>
    <t>IVAN FERNANDO PEREZ LOPEZ</t>
  </si>
  <si>
    <t>https://community.secop.gov.co/Public/Tendering/OpportunityDetail/Index?noticeUID=CO1.NTC.8042633&amp;isFromPublicArea=True&amp;isModal=False</t>
  </si>
  <si>
    <t>ANT-CPS-20255916</t>
  </si>
  <si>
    <t>SERGIO ANDRES TAFUR SOMOZA</t>
  </si>
  <si>
    <t>https://community.secop.gov.co/Public/Tendering/OpportunityDetail/Index?noticeUID=CO1.NTC.8042583&amp;isFromPublicArea=True&amp;isModal=False</t>
  </si>
  <si>
    <t>ANT-CPS-20255917</t>
  </si>
  <si>
    <t>CAROLINA ADVINCULA DELGADO</t>
  </si>
  <si>
    <t>https://community.secop.gov.co/Public/Tendering/OpportunityDetail/Index?noticeUID=CO1.NTC.8043041&amp;isFromPublicArea=True&amp;isModal=False</t>
  </si>
  <si>
    <t>ANT-CPS-20255919</t>
  </si>
  <si>
    <t>MARCELA SALAMANCA GOMEZ</t>
  </si>
  <si>
    <t>https://community.secop.gov.co/Public/Tendering/OpportunityDetail/Index?noticeUID=CO1.NTC.8046261&amp;isFromPublicArea=True&amp;isModal=False</t>
  </si>
  <si>
    <t>ANT-CPS-20255920</t>
  </si>
  <si>
    <t>LUZ DARY FAJARDO MORA</t>
  </si>
  <si>
    <t>https://community.secop.gov.co/Public/Tendering/OpportunityDetail/Index?noticeUID=CO1.NTC.8045019&amp;isFromPublicArea=True&amp;isModal=False</t>
  </si>
  <si>
    <t>ANT-CPS-20255921</t>
  </si>
  <si>
    <t>NUBIA DEL CARMEN MARTINEZ QUIÑONEZ</t>
  </si>
  <si>
    <t>https://community.secop.gov.co/Public/Tendering/OpportunityDetail/Index?noticeUID=CO1.NTC.8043924&amp;isFromPublicArea=True&amp;isModal=False</t>
  </si>
  <si>
    <t>ANT-CPS-20255923</t>
  </si>
  <si>
    <t>MARIA PAULA PEREZ RODRIGUEZ</t>
  </si>
  <si>
    <t>https://community.secop.gov.co/Public/Tendering/OpportunityDetail/Index?noticeUID=CO1.NTC.8043929&amp;isFromPublicArea=True&amp;isModal=False</t>
  </si>
  <si>
    <t>ANT-CPS-20255925</t>
  </si>
  <si>
    <t>NATALIA JULIETH ROJAS DIAZ</t>
  </si>
  <si>
    <t>https://community.secop.gov.co/Public/Tendering/OpportunityDetail/Index?noticeUID=CO1.NTC.8044082&amp;isFromPublicArea=True&amp;isModal=False</t>
  </si>
  <si>
    <t>ANT-CPS-20255926</t>
  </si>
  <si>
    <t>JESSICA ALEJANDRA MOLINA VANEGAS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</si>
  <si>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</si>
  <si>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https://community.secop.gov.co/Public/Tendering/OpportunityDetail/Index?noticeUID=CO1.NTC.8045023&amp;isFromPublicArea=True&amp;isModal=False</t>
  </si>
  <si>
    <t>ANT-CPS-20255928</t>
  </si>
  <si>
    <t>ASTRITH TATIANA GAVIRIA RENGIFO</t>
  </si>
  <si>
    <t>https://community.secop.gov.co/Public/Tendering/OpportunityDetail/Index?noticeUID=CO1.NTC.8045139&amp;isFromPublicArea=True&amp;isModal=False</t>
  </si>
  <si>
    <t>ANT-CPS-20255930</t>
  </si>
  <si>
    <t>ANGELY ZHARIC AREVALO RODRIGUEZ</t>
  </si>
  <si>
    <t>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</si>
  <si>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https://community.secop.gov.co/Public/Tendering/OpportunityDetail/Index?noticeUID=CO1.NTC.8046523&amp;isFromPublicArea=True&amp;isModal=False</t>
  </si>
  <si>
    <t>ANT-CPS-20255932</t>
  </si>
  <si>
    <t>LAUREN VALENTINA MELO CHICA</t>
  </si>
  <si>
    <t>https://community.secop.gov.co/Public/Tendering/OpportunityDetail/Index?noticeUID=CO1.NTC.8047605&amp;isFromPublicArea=True&amp;isModal=False</t>
  </si>
  <si>
    <t>ANT-CPS-20255934</t>
  </si>
  <si>
    <t>YOHANA PARDO GUTIERREZ</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</si>
  <si>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</si>
  <si>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https://community.secop.gov.co/Public/Tendering/OpportunityDetail/Index?noticeUID=CO1.NTC.8049932&amp;isFromPublicArea=True&amp;isModal=False</t>
  </si>
  <si>
    <t>ANT-CPS-20255935</t>
  </si>
  <si>
    <t>https://community.secop.gov.co/Public/Tendering/OpportunityDetail/Index?noticeUID=CO1.NTC.8046712&amp;isFromPublicArea=True&amp;isModal=False</t>
  </si>
  <si>
    <t>ANT-CPS-20255936</t>
  </si>
  <si>
    <t>https://community.secop.gov.co/Public/Tendering/OpportunityDetail/Index?noticeUID=CO1.NTC.8046717&amp;isFromPublicArea=True&amp;isModal=False</t>
  </si>
  <si>
    <t>ANT-CPS-20255937</t>
  </si>
  <si>
    <t>MALKA CECILIA CUELLO ARAUJO</t>
  </si>
  <si>
    <t>https://community.secop.gov.co/Public/Tendering/OpportunityDetail/Index?noticeUID=CO1.NTC.8046177&amp;isFromPublicArea=True&amp;isModal=False</t>
  </si>
  <si>
    <t>ANT-CPS-20255938</t>
  </si>
  <si>
    <t>SONIA MAYOLI LÓPEZ ROJAS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</si>
  <si>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</si>
  <si>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https://community.secop.gov.co/Public/Tendering/OpportunityDetail/Index?noticeUID=CO1.NTC.8050232&amp;isFromPublicArea=True&amp;isModal=False</t>
  </si>
  <si>
    <t>ANT-CPS-20255939</t>
  </si>
  <si>
    <t>JUAN MANUEL BURITICA ESPITIA</t>
  </si>
  <si>
    <t>https://community.secop.gov.co/Public/Tendering/OpportunityDetail/Index?noticeUID=CO1.NTC.8046623&amp;isFromPublicArea=True&amp;isModal=False</t>
  </si>
  <si>
    <t>ANT-CPS-20255940</t>
  </si>
  <si>
    <t>LIDIA ALEIDA SARMIENTO MUÑOZ</t>
  </si>
  <si>
    <t>https://community.secop.gov.co/Public/Tendering/OpportunityDetail/Index?noticeUID=CO1.NTC.8046627&amp;isFromPublicArea=True&amp;isModal=False</t>
  </si>
  <si>
    <t>ANT-CPS-20255941</t>
  </si>
  <si>
    <t>DAVID GONZALEZ CARDONA</t>
  </si>
  <si>
    <t>https://community.secop.gov.co/Public/Tendering/OpportunityDetail/Index?noticeUID=CO1.NTC.8046531&amp;isFromPublicArea=True&amp;isModal=False</t>
  </si>
  <si>
    <t>ANT-CPS-20255943</t>
  </si>
  <si>
    <t>PEDRO NEL RAMIREZ DURAN</t>
  </si>
  <si>
    <t>https://community.secop.gov.co/Public/Tendering/OpportunityDetail/Index?noticeUID=CO1.NTC.8050592&amp;isFromPublicArea=True&amp;isModal=False</t>
  </si>
  <si>
    <t>ANT-CPS-20255945</t>
  </si>
  <si>
    <t>ENDER JOSE PAEZ MARTINEZ</t>
  </si>
  <si>
    <t>https://community.secop.gov.co/Public/Tendering/OpportunityDetail/Index?noticeUID=CO1.NTC.8050406&amp;isFromPublicArea=True&amp;isModal=False</t>
  </si>
  <si>
    <t>ANT-CPS-20255947</t>
  </si>
  <si>
    <t>JOSE MIGUEL CAMPO GAVIRIA</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</si>
  <si>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</si>
  <si>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https://community.secop.gov.co/Public/Tendering/OpportunityDetail/Index?noticeUID=CO1.NTC.8050450&amp;isFromPublicArea=True&amp;isModal=False</t>
  </si>
  <si>
    <t>ANT-CPS-20255949</t>
  </si>
  <si>
    <t>YESSICA YATE DIAZ</t>
  </si>
  <si>
    <t>https://community.secop.gov.co/Public/Tendering/OpportunityDetail/Index?noticeUID=CO1.NTC.8050597&amp;isFromPublicArea=True&amp;isModal=False</t>
  </si>
  <si>
    <t>ANT-CPS-20255950</t>
  </si>
  <si>
    <t>ANGELA MILENA CASTILLO ARDILA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</si>
  <si>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</si>
  <si>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https://community.secop.gov.co/Public/Tendering/OpportunityDetail/Index?noticeUID=CO1.NTC.8050377&amp;isFromPublicArea=True&amp;isModal=False</t>
  </si>
  <si>
    <t>ANT-CPS-20255951</t>
  </si>
  <si>
    <t>JESSICA NATALIA BARRANTES PARDO</t>
  </si>
  <si>
    <t>PRESTAR SERVICIOS DE APOYO A LA GESTIÓN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</si>
  <si>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https://community.secop.gov.co/Public/Tendering/OpportunityDetail/Index?noticeUID=CO1.NTC.8051922&amp;isFromPublicArea=True&amp;isModal=False</t>
  </si>
  <si>
    <t>ANT-CPS-20255952</t>
  </si>
  <si>
    <t>SONIA LUZ GONZALEZ MANJARRES</t>
  </si>
  <si>
    <t>https://community.secop.gov.co/Public/Tendering/OpportunityDetail/Index?noticeUID=CO1.NTC.8051411&amp;isFromPublicArea=True&amp;isModal=False</t>
  </si>
  <si>
    <t>ANT-CPS-20255954</t>
  </si>
  <si>
    <t>DORCA LUZ SIERRA RUIZ</t>
  </si>
  <si>
    <t>https://community.secop.gov.co/Public/Tendering/OpportunityDetail/Index?noticeUID=CO1.NTC.8051388&amp;isFromPublicArea=True&amp;isModal=False</t>
  </si>
  <si>
    <t>ANT-CPS-20255955</t>
  </si>
  <si>
    <t>ANYI LORENA OIDOR VIQUEZ</t>
  </si>
  <si>
    <t>https://community.secop.gov.co/Public/Tendering/OpportunityDetail/Index?noticeUID=CO1.NTC.8053184&amp;isFromPublicArea=True&amp;isModal=False</t>
  </si>
  <si>
    <t>ANT-CPS-20255956</t>
  </si>
  <si>
    <t>IVAN ANDRES MORA CASTRO</t>
  </si>
  <si>
    <t>https://community.secop.gov.co/Public/Tendering/OpportunityDetail/Index?noticeUID=CO1.NTC.8054057&amp;isFromPublicArea=True&amp;isModal=False</t>
  </si>
  <si>
    <t>ANT-CPS-20255958</t>
  </si>
  <si>
    <t>MERLY TATIANA LOPEZ CONTRERAS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</si>
  <si>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</si>
  <si>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https://community.secop.gov.co/Public/Tendering/OpportunityDetail/Index?noticeUID=CO1.NTC.8051908&amp;isFromPublicArea=True&amp;isModal=False</t>
  </si>
  <si>
    <t>ANT-CPS-20255959</t>
  </si>
  <si>
    <t>ELIANA MILENA QUINCENO MEJIA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</si>
  <si>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</si>
  <si>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https://community.secop.gov.co/Public/Tendering/OpportunityDetail/Index?noticeUID=CO1.NTC.8053879&amp;isFromPublicArea=True&amp;isModal=False</t>
  </si>
  <si>
    <t>ANT-CPS-20255960</t>
  </si>
  <si>
    <t>LINA ESMERALDA CORREDOR PARALES</t>
  </si>
  <si>
    <t>https://community.secop.gov.co/Public/Tendering/OpportunityDetail/Index?noticeUID=CO1.NTC.8052171&amp;isFromPublicArea=True&amp;isModal=False</t>
  </si>
  <si>
    <t>ANT-CPS-20255961</t>
  </si>
  <si>
    <t>FREDY ALEXIS AMADO PAEZ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</si>
  <si>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</si>
  <si>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https://community.secop.gov.co/Public/Tendering/OpportunityDetail/Index?noticeUID=CO1.NTC.8053787&amp;isFromPublicArea=True&amp;isModal=False</t>
  </si>
  <si>
    <t>ANT-CPS-20255962</t>
  </si>
  <si>
    <t>SANDRA PAOLA BATIOJA ROMERO</t>
  </si>
  <si>
    <t>https://community.secop.gov.co/Public/Tendering/OpportunityDetail/Index?noticeUID=CO1.NTC.8053466&amp;isFromPublicArea=True&amp;isModal=False</t>
  </si>
  <si>
    <t>ANT-CPS-20255963</t>
  </si>
  <si>
    <t>ADLEY SCHNEYDER ZAMBRANO SOSA</t>
  </si>
  <si>
    <t>https://community.secop.gov.co/Public/Tendering/OpportunityDetail/Index?noticeUID=CO1.NTC.8052743&amp;isFromPublicArea=True&amp;isModal=False</t>
  </si>
  <si>
    <t>ANT-CPS-20255965</t>
  </si>
  <si>
    <t>MUFFI JORGE RUEDA TORRES</t>
  </si>
  <si>
    <t>https://community.secop.gov.co/Public/Tendering/OpportunityDetail/Index?noticeUID=CO1.NTC.8052451&amp;isFromPublicArea=True&amp;isModal=False</t>
  </si>
  <si>
    <t>ANT-CPS-20255966</t>
  </si>
  <si>
    <t>BELKYS YISELL REYES RENTERIA</t>
  </si>
  <si>
    <t>https://community.secop.gov.co/Public/Tendering/OpportunityDetail/Index?noticeUID=CO1.NTC.8052653&amp;isFromPublicArea=True&amp;isModal=False</t>
  </si>
  <si>
    <t>ANT-CPS-20255969</t>
  </si>
  <si>
    <t>YEINER EDUARDO PINILLA AMAYA</t>
  </si>
  <si>
    <t>https://community.secop.gov.co/Public/Tendering/OpportunityDetail/Index?noticeUID=CO1.NTC.8058904&amp;isFromPublicArea=True&amp;isModal=False</t>
  </si>
  <si>
    <t>ANT-CPS-20255973</t>
  </si>
  <si>
    <t>MARIA CRISTINA GALINDO JEREZ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</si>
  <si>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</si>
  <si>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https://community.secop.gov.co/Public/Tendering/OpportunityDetail/Index?noticeUID=CO1.NTC.8058244&amp;isFromPublicArea=True&amp;isModal=False</t>
  </si>
  <si>
    <t>ANT-CPS-20255974</t>
  </si>
  <si>
    <t>YULIS PAOLA BRITO GUERRA</t>
  </si>
  <si>
    <t>https://community.secop.gov.co/Public/Tendering/OpportunityDetail/Index?noticeUID=CO1.NTC.8054470&amp;isFromPublicArea=True&amp;isModal=False</t>
  </si>
  <si>
    <t>ANT-CPS-20255975</t>
  </si>
  <si>
    <t>ERIK JOSE NARVAEZ RIOS</t>
  </si>
  <si>
    <t>https://community.secop.gov.co/Public/Tendering/OpportunityDetail/Index?noticeUID=CO1.NTC.8054453&amp;isFromPublicArea=True&amp;isModal=False</t>
  </si>
  <si>
    <t>ANT-CPS-20255976</t>
  </si>
  <si>
    <t>LUIS FERNANDO PEREZ RUA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</si>
  <si>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</si>
  <si>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https://community.secop.gov.co/Public/Tendering/OpportunityDetail/Index?noticeUID=CO1.NTC.8058783&amp;isFromPublicArea=True&amp;isModal=False</t>
  </si>
  <si>
    <t>ANT-CPS-20255977</t>
  </si>
  <si>
    <t>ANA YENCY HIDALGO ACOSTA</t>
  </si>
  <si>
    <t>https://community.secop.gov.co/Public/Tendering/OpportunityDetail/Index?noticeUID=CO1.NTC.8058348&amp;isFromPublicArea=True&amp;isModal=False</t>
  </si>
  <si>
    <t>ANT-CPS-20255980</t>
  </si>
  <si>
    <t>DEICY JULIETH ROSAS LOPEZ</t>
  </si>
  <si>
    <t>https://community.secop.gov.co/Public/Tendering/OpportunityDetail/Index?noticeUID=CO1.NTC.8060152&amp;isFromPublicArea=True&amp;isModal=False</t>
  </si>
  <si>
    <t>ANT-CPS-20255981</t>
  </si>
  <si>
    <t>CARLOS FELIPE ESCOBAR VARELA</t>
  </si>
  <si>
    <t>https://community.secop.gov.co/Public/Tendering/OpportunityDetail/Index?noticeUID=CO1.NTC.8059239&amp;isFromPublicArea=True&amp;isModal=False</t>
  </si>
  <si>
    <t>ANT-CPS-20255982</t>
  </si>
  <si>
    <t>FABIO ALBERTO CHAMORRO HOYOS</t>
  </si>
  <si>
    <t>https://community.secop.gov.co/Public/Tendering/OpportunityDetail/Index?noticeUID=CO1.NTC.8058691&amp;isFromPublicArea=True&amp;isModal=False</t>
  </si>
  <si>
    <t>ANT-CPS-20255983</t>
  </si>
  <si>
    <t>https://community.secop.gov.co/Public/Tendering/OpportunityDetail/Index?noticeUID=CO1.NTC.8059787&amp;isFromPublicArea=True&amp;isModal=False</t>
  </si>
  <si>
    <t>ANT-CPS-20255985</t>
  </si>
  <si>
    <t>OSMAN LEONEL MARTINEZ GEREDA</t>
  </si>
  <si>
    <t>https://community.secop.gov.co/Public/Tendering/OpportunityDetail/Index?noticeUID=CO1.NTC.8060610&amp;isFromPublicArea=True&amp;isModal=False</t>
  </si>
  <si>
    <t>ANT-CPS-20255987</t>
  </si>
  <si>
    <t>https://community.secop.gov.co/Public/Tendering/OpportunityDetail/Index?noticeUID=CO1.NTC.8065126&amp;isFromPublicArea=True&amp;isModal=False</t>
  </si>
  <si>
    <t>ANT-CPS-20255989</t>
  </si>
  <si>
    <t>https://community.secop.gov.co/Public/Tendering/OpportunityDetail/Index?noticeUID=CO1.NTC.8062534&amp;isFromPublicArea=True&amp;isModal=False</t>
  </si>
  <si>
    <t>ANT-CPS-20255991</t>
  </si>
  <si>
    <t>LEONARDO FABIO MESA ESTRADA</t>
  </si>
  <si>
    <t>https://community.secop.gov.co/Public/Tendering/OpportunityDetail/Index?noticeUID=CO1.NTC.8060690&amp;isFromPublicArea=True&amp;isModal=False</t>
  </si>
  <si>
    <t>ANT-CPS-20255993</t>
  </si>
  <si>
    <t>MANUEL FERLEY MATURANA MENA</t>
  </si>
  <si>
    <t>https://community.secop.gov.co/Public/Tendering/OpportunityDetail/Index?noticeUID=CO1.NTC.8060565&amp;isFromPublicArea=True&amp;isModal=False</t>
  </si>
  <si>
    <t>ANT-CPS-20256000</t>
  </si>
  <si>
    <t>ANA MARIA BUITRAGO SALAZAR</t>
  </si>
  <si>
    <t>Prestar los servicios profesionales a la Dirección General de la Agencia Nacional de Tierras en el seguimiento de las actividades asociadas con la estrategia de Comunicaciones para el desarrollo de los objetivos misionales.</t>
  </si>
  <si>
    <t>https://community.secop.gov.co/Public/Tendering/OpportunityDetail/Index?noticeUID=CO1.NTC.8065958&amp;isFromPublicArea=True&amp;isModal=False</t>
  </si>
  <si>
    <t>ANT-CPS-20255847</t>
  </si>
  <si>
    <t>ANT-CPS-20255906</t>
  </si>
  <si>
    <t>ANT-CPS-20255927</t>
  </si>
  <si>
    <t>ANT-CPS-20255931</t>
  </si>
  <si>
    <t>ANT-CPS-20255944</t>
  </si>
  <si>
    <t>ANT-CPS-20255946</t>
  </si>
  <si>
    <t>ANT-CPS-20255948</t>
  </si>
  <si>
    <t>ANT-CPS-20255953</t>
  </si>
  <si>
    <t>ANT-CPS-20255957</t>
  </si>
  <si>
    <t>ANT-CPS-20255964</t>
  </si>
  <si>
    <t>ANT-CPS-20255967</t>
  </si>
  <si>
    <t>ANT-CPS-20255968</t>
  </si>
  <si>
    <t>ANT-CPS-20255970</t>
  </si>
  <si>
    <t>ANT-CPS-20255978</t>
  </si>
  <si>
    <t>ANT-CPS-20255979</t>
  </si>
  <si>
    <t>ANT-CPS-20255984</t>
  </si>
  <si>
    <t>ANT-CPS-20255988</t>
  </si>
  <si>
    <t>ANT-CPS-20255990</t>
  </si>
  <si>
    <t>ANT-CPS-20255992</t>
  </si>
  <si>
    <t>ANT-CPS-20255994</t>
  </si>
  <si>
    <t>ANT-CPS-20255995</t>
  </si>
  <si>
    <t>ANT-CPS-20255996</t>
  </si>
  <si>
    <t>ANT-CPS-20255997</t>
  </si>
  <si>
    <t>ANT-CPS-20255998</t>
  </si>
  <si>
    <t>ANT-CPS-20255999</t>
  </si>
  <si>
    <t>ANT-CPS-20256001</t>
  </si>
  <si>
    <t>ANT-CPS-20256002</t>
  </si>
  <si>
    <t>ANT-CPS-20256003</t>
  </si>
  <si>
    <t>ANT-CPS-20256004</t>
  </si>
  <si>
    <t>ANT-CPS-20256005</t>
  </si>
  <si>
    <t>ANT-CPS-20256006</t>
  </si>
  <si>
    <t>ANT-CPS-20256008</t>
  </si>
  <si>
    <t>ANT-CPS-20256009</t>
  </si>
  <si>
    <t>ANT-CPS-20256010</t>
  </si>
  <si>
    <t>ANT-CPS-20256011</t>
  </si>
  <si>
    <t>ANT-CPS-20256012</t>
  </si>
  <si>
    <t>ANT-CPS-20256013</t>
  </si>
  <si>
    <t>ANT-CPS-20256014</t>
  </si>
  <si>
    <t>ANT-CPS-20256015</t>
  </si>
  <si>
    <t>ANT-CPS-20256016</t>
  </si>
  <si>
    <t>ANT-CPS-20256017</t>
  </si>
  <si>
    <t>ANT-CPS-20256018</t>
  </si>
  <si>
    <t>ANT-CPS-20256019</t>
  </si>
  <si>
    <t>ANT-CPS-20256020</t>
  </si>
  <si>
    <t>ANT-CPS-20256022</t>
  </si>
  <si>
    <t>ANT-CPS-20256023</t>
  </si>
  <si>
    <t>ANT-CPS-20256024</t>
  </si>
  <si>
    <t>ANT-CPS-20256025</t>
  </si>
  <si>
    <t>ANT-CPS-20256026</t>
  </si>
  <si>
    <t>ANT-CPS-20256027</t>
  </si>
  <si>
    <t>ANT-CPS-20256028</t>
  </si>
  <si>
    <t>ANT-CPS-20256029</t>
  </si>
  <si>
    <t>ANT-CPS-20256030</t>
  </si>
  <si>
    <t>ANT-CPS-20256031</t>
  </si>
  <si>
    <t>ANT-CPS-20256032</t>
  </si>
  <si>
    <t>ANT-CPS-20256033</t>
  </si>
  <si>
    <t>ANT-CPS-20256034</t>
  </si>
  <si>
    <t>ANT-CPS-20256035</t>
  </si>
  <si>
    <t>ANT-CPS-20256037</t>
  </si>
  <si>
    <t>ANT-CPS-20256038</t>
  </si>
  <si>
    <t>ANT-CPS-20256039</t>
  </si>
  <si>
    <t>ANT-CPS-20256041</t>
  </si>
  <si>
    <t>ANT-CPS-20256043</t>
  </si>
  <si>
    <t>ANT-CPS-20256044</t>
  </si>
  <si>
    <t>ANT-CPS-20256045</t>
  </si>
  <si>
    <t>ANT-CPS-20256046</t>
  </si>
  <si>
    <t>ANT-CPS-20256047</t>
  </si>
  <si>
    <t>ANT-CPS-20256048</t>
  </si>
  <si>
    <t>ANT-CPS-20256049</t>
  </si>
  <si>
    <t>ANT-CPS-20256050</t>
  </si>
  <si>
    <t>ANT-CPS-20256052</t>
  </si>
  <si>
    <t>ANT-CPS-20256053</t>
  </si>
  <si>
    <t>ANT-CPS-20256055</t>
  </si>
  <si>
    <t>ANT-CPS-20256057</t>
  </si>
  <si>
    <t>ANT-CPS-20256058</t>
  </si>
  <si>
    <t>ANT-CPS-20256059</t>
  </si>
  <si>
    <t>ANT-CPS-20256060</t>
  </si>
  <si>
    <t>ANT-CPS-20256061</t>
  </si>
  <si>
    <t>ANT-CPS-20256062</t>
  </si>
  <si>
    <t>ANT-CPS-20256063</t>
  </si>
  <si>
    <t>ANT-CPS-20256064</t>
  </si>
  <si>
    <t>ANT-CC-20256065</t>
  </si>
  <si>
    <t>ANT-CPS-20256066</t>
  </si>
  <si>
    <t>ANT-CPS-20256067</t>
  </si>
  <si>
    <t>ANT-CC-20256068</t>
  </si>
  <si>
    <t>ANT-CC-20256069</t>
  </si>
  <si>
    <t>ANT-CPS-20256071</t>
  </si>
  <si>
    <t>ANT-CPS-20256072</t>
  </si>
  <si>
    <t>ANT-CPS-20256073</t>
  </si>
  <si>
    <t>ANT-CPS-20256074</t>
  </si>
  <si>
    <t>ANT-CPS-20256075</t>
  </si>
  <si>
    <t>ANT-CPS-20256078</t>
  </si>
  <si>
    <t>ANT-CPS-20256079</t>
  </si>
  <si>
    <t>ANT-CPS-20256080</t>
  </si>
  <si>
    <t>ANT-CC-20256081</t>
  </si>
  <si>
    <t>ANT-CC-20256082</t>
  </si>
  <si>
    <t>ANT-CPS-20256083</t>
  </si>
  <si>
    <t>ANT-CPS-20256085</t>
  </si>
  <si>
    <t>ANT-CC-20256086</t>
  </si>
  <si>
    <t>ANT-CC-20256087</t>
  </si>
  <si>
    <t>ANT-CPS-20256088</t>
  </si>
  <si>
    <t>ANT-CPS-20256091</t>
  </si>
  <si>
    <t>ANT-CPS-20256092</t>
  </si>
  <si>
    <t>ANT-CPS-20256093</t>
  </si>
  <si>
    <t>ANT-CPS-20256094</t>
  </si>
  <si>
    <t>ANT-CC-20256096</t>
  </si>
  <si>
    <t>ANT-CC-20256097</t>
  </si>
  <si>
    <t>ANT-CC-20256098</t>
  </si>
  <si>
    <t>ANT-CPS-20256100</t>
  </si>
  <si>
    <t>ANT-CPS-20256102</t>
  </si>
  <si>
    <t>ANT-CPS-20256105</t>
  </si>
  <si>
    <t>ANT-CPS-20256106</t>
  </si>
  <si>
    <t>ANT-CPS-20256107</t>
  </si>
  <si>
    <t>ANT-CPS-20256108</t>
  </si>
  <si>
    <t>ANT-CPS-20256110</t>
  </si>
  <si>
    <t>ANT-CPS-20256111</t>
  </si>
  <si>
    <t>ANT-CPS-20256112</t>
  </si>
  <si>
    <t>ANT-CPS-20256113</t>
  </si>
  <si>
    <t>ANT-CPS-20256114</t>
  </si>
  <si>
    <t>ANT-CPS-20256115</t>
  </si>
  <si>
    <t>ANT-CPS-20256116</t>
  </si>
  <si>
    <t>ANT-CPS-20256117</t>
  </si>
  <si>
    <t>ANT-CC-20256118</t>
  </si>
  <si>
    <t>ANT-CPS-20256120</t>
  </si>
  <si>
    <t>ANT-CPS-20256121</t>
  </si>
  <si>
    <t>ANT-CPS-20256123</t>
  </si>
  <si>
    <t>ANT-CPS-20256125</t>
  </si>
  <si>
    <t>ANT-CPS-20256126</t>
  </si>
  <si>
    <t>ANT-CPS-20256127</t>
  </si>
  <si>
    <t>ANT-CC-20256129</t>
  </si>
  <si>
    <t>ANT-CPS-20256130</t>
  </si>
  <si>
    <t>ANT-CPS-20256131</t>
  </si>
  <si>
    <t>ANT-CC-20256132</t>
  </si>
  <si>
    <t>ANT-CPS-20256133</t>
  </si>
  <si>
    <t>ANT-CPS-20256134</t>
  </si>
  <si>
    <t>ANT-CPS-20256135</t>
  </si>
  <si>
    <t>ANT-CC-20256136</t>
  </si>
  <si>
    <t>ANT-CPS-20256138</t>
  </si>
  <si>
    <t>ANT-CPS-20256140</t>
  </si>
  <si>
    <t>ANT-CPS-20256142</t>
  </si>
  <si>
    <t>ANT-CPS-20256144</t>
  </si>
  <si>
    <t>ANT-CPS-20256145</t>
  </si>
  <si>
    <t>ANT-CPS-20256146</t>
  </si>
  <si>
    <t>ANT-CPS-20256147</t>
  </si>
  <si>
    <t>ANT-CPS-20256148</t>
  </si>
  <si>
    <t>ANT-CPS-20256151</t>
  </si>
  <si>
    <t>ANT-CPS-20256152</t>
  </si>
  <si>
    <t>ANT-CPS-20256153</t>
  </si>
  <si>
    <t>ANT-CPS-20256154</t>
  </si>
  <si>
    <t>ANT-CPS-20256156</t>
  </si>
  <si>
    <t>ANT-CPS-20256157</t>
  </si>
  <si>
    <t>ANT-CPS-20256158</t>
  </si>
  <si>
    <t>ANT-CPS-20256159</t>
  </si>
  <si>
    <t>ANT-CPS-20256160</t>
  </si>
  <si>
    <t>ANT-CPS-20256161</t>
  </si>
  <si>
    <t>ANT-CPS-20256162</t>
  </si>
  <si>
    <t>ANT-CPS-20256163</t>
  </si>
  <si>
    <t>ANT-CPS-20256164</t>
  </si>
  <si>
    <t>ANT-CPS-20256167</t>
  </si>
  <si>
    <t>ANT-CPS-20256168</t>
  </si>
  <si>
    <t>ANT-CPS-20256169</t>
  </si>
  <si>
    <t>ANT-CPS-20256170</t>
  </si>
  <si>
    <t>ANT-CPS-20256173</t>
  </si>
  <si>
    <t>ANT-CPS-20256174</t>
  </si>
  <si>
    <t>ANT-CPS-20256175</t>
  </si>
  <si>
    <t>ANT-CPS-20256176</t>
  </si>
  <si>
    <t>ANT-CPS-20256177</t>
  </si>
  <si>
    <t>ANT-CPS-20256178</t>
  </si>
  <si>
    <t>ANT-CPS-20256179</t>
  </si>
  <si>
    <t>ANT-CPS-20256180</t>
  </si>
  <si>
    <t>ANT-CPS-20256181</t>
  </si>
  <si>
    <t>ANT-CPS-20256182</t>
  </si>
  <si>
    <t>ANT-CPS-20256183</t>
  </si>
  <si>
    <t>ANT-CPS-20256184</t>
  </si>
  <si>
    <t>ANT-CPS-20256186</t>
  </si>
  <si>
    <t>ANT-CPS-20256187</t>
  </si>
  <si>
    <t>ANT-CPS-20256188</t>
  </si>
  <si>
    <t>ANT-CPS-20256189</t>
  </si>
  <si>
    <t>ANT-CPS-20256190</t>
  </si>
  <si>
    <t>ANT-CC-20256191</t>
  </si>
  <si>
    <t>ANT-CPS-20256193</t>
  </si>
  <si>
    <t>ANT-CPS-20256195</t>
  </si>
  <si>
    <t>ANT-CPS-20256196</t>
  </si>
  <si>
    <t>ANT-CPS-20256197</t>
  </si>
  <si>
    <t>ANT-CPS-20256198</t>
  </si>
  <si>
    <t>ANT-CPS-20256199</t>
  </si>
  <si>
    <t>ANT-CPS-20256200</t>
  </si>
  <si>
    <t>ANT-CPS-20256203</t>
  </si>
  <si>
    <t>ANT-CPS-20256205</t>
  </si>
  <si>
    <t>ANT-CPS-20256207</t>
  </si>
  <si>
    <t>ANT-CPS-20256209</t>
  </si>
  <si>
    <t>ANT-CPS-20256211</t>
  </si>
  <si>
    <t>ANT-CPS-20256213</t>
  </si>
  <si>
    <t>ANT-CPS-20256214</t>
  </si>
  <si>
    <t>ANT-CPS-20256215</t>
  </si>
  <si>
    <t>ANT-CC-20256217</t>
  </si>
  <si>
    <t>ANT-CPS-20256218</t>
  </si>
  <si>
    <t>ANT-CPS-20256219</t>
  </si>
  <si>
    <t>ANT-CPS-20256221</t>
  </si>
  <si>
    <t>ANT-CPS-20256222</t>
  </si>
  <si>
    <t>ANT-CPS-20256224</t>
  </si>
  <si>
    <t>ANT-CPS-20256225</t>
  </si>
  <si>
    <t>ANT-CPS-20256226</t>
  </si>
  <si>
    <t>ANT-CPS-20256227</t>
  </si>
  <si>
    <t>ANT-CPS-20256228</t>
  </si>
  <si>
    <t>ANT-CPS-20256231</t>
  </si>
  <si>
    <t>ANT-CC-20256232</t>
  </si>
  <si>
    <t>ANT-CPS-20256233</t>
  </si>
  <si>
    <t>ANT-CPS-20256234</t>
  </si>
  <si>
    <t>ANT-CC-20256235</t>
  </si>
  <si>
    <t>ANT-CPS-20256236</t>
  </si>
  <si>
    <t>ANT-CPS-20256237</t>
  </si>
  <si>
    <t>ANT-CPS-20256238</t>
  </si>
  <si>
    <t>ANT-CPS-20256240</t>
  </si>
  <si>
    <t>ANT-CPS-20256241</t>
  </si>
  <si>
    <t>ANT-CPS-20256242</t>
  </si>
  <si>
    <t>ANT-CPS-20256244</t>
  </si>
  <si>
    <t>ANT-CPS-20256245</t>
  </si>
  <si>
    <t>ANT-CPS-20256246</t>
  </si>
  <si>
    <t>ANT-CPS-20256247</t>
  </si>
  <si>
    <t>ANT-CPS-20256248</t>
  </si>
  <si>
    <t>ANT-CPS-20256249</t>
  </si>
  <si>
    <t>ANT-CPS-20256250</t>
  </si>
  <si>
    <t>ANT-CPS-20256252</t>
  </si>
  <si>
    <t>ANT-CPS-20256253</t>
  </si>
  <si>
    <t>ANT-CPS-20256255</t>
  </si>
  <si>
    <t>ANT-CPS-20256256</t>
  </si>
  <si>
    <t>ANT-CPS-20256257</t>
  </si>
  <si>
    <t>ANT-CPS-20256258</t>
  </si>
  <si>
    <t>ANT-CPS-20256259</t>
  </si>
  <si>
    <t>ANT-CPS-20256260</t>
  </si>
  <si>
    <t>ANT-CPS-20256261</t>
  </si>
  <si>
    <t>ANT-CPS-20256262</t>
  </si>
  <si>
    <t>ANT-CPS-20256263</t>
  </si>
  <si>
    <t>ANT-CPS-20256264</t>
  </si>
  <si>
    <t>ANT-CPS-20256265</t>
  </si>
  <si>
    <t>ANT-CPS-20256266</t>
  </si>
  <si>
    <t>ANT-CC-20256267</t>
  </si>
  <si>
    <t>ANT-CC-20256268</t>
  </si>
  <si>
    <t>ANT-CPS-20256270</t>
  </si>
  <si>
    <t>ANT-CPS-20256272</t>
  </si>
  <si>
    <t>ANT-CPS-20256273</t>
  </si>
  <si>
    <t>ANT-CPS-20256274</t>
  </si>
  <si>
    <t>ANT-CPS-20256276</t>
  </si>
  <si>
    <t>ANT-CPS-20256277</t>
  </si>
  <si>
    <t>ANT-CPS-20256278</t>
  </si>
  <si>
    <t>ANT-CPS-20256279</t>
  </si>
  <si>
    <t>ANT-CPS-20256280</t>
  </si>
  <si>
    <t>ANT-CPS-20256281</t>
  </si>
  <si>
    <t>ANT-CPS-20256282</t>
  </si>
  <si>
    <t>ANT-CPS-20256284</t>
  </si>
  <si>
    <t>ANT-CC-20256285</t>
  </si>
  <si>
    <t>ANT-CPS-20256286</t>
  </si>
  <si>
    <t>ANT-CC-20256287</t>
  </si>
  <si>
    <t>ANT-CPS-20256288</t>
  </si>
  <si>
    <t>ANT-CPS-20256289</t>
  </si>
  <si>
    <t>ANT-CPS-20256290</t>
  </si>
  <si>
    <t>ANT-CPS-20256291</t>
  </si>
  <si>
    <t>ANT-CPS-20256292</t>
  </si>
  <si>
    <t>ANT-CPS-20256293</t>
  </si>
  <si>
    <t>ANT-CPS-20256294</t>
  </si>
  <si>
    <t>ANT-CPS-20256298</t>
  </si>
  <si>
    <t>ANT-CPS-20256300</t>
  </si>
  <si>
    <t>ANT-CPS-20256302</t>
  </si>
  <si>
    <t>ANT-CPS-20256303</t>
  </si>
  <si>
    <t>ANT-CPS-20256304</t>
  </si>
  <si>
    <t>ANT-CPS-20256305</t>
  </si>
  <si>
    <t>ANT-CPS-20256306</t>
  </si>
  <si>
    <t>ANT-CPS-20256307</t>
  </si>
  <si>
    <t>ANT-CPS-20256308</t>
  </si>
  <si>
    <t>ANT-CPS-20256309</t>
  </si>
  <si>
    <t>ANT-CPS-20256310</t>
  </si>
  <si>
    <t>ANT-CPS-20256311</t>
  </si>
  <si>
    <t>ANT-CC-20256312</t>
  </si>
  <si>
    <t>ANT-CC-20256313</t>
  </si>
  <si>
    <t>ANT-CC-20256314</t>
  </si>
  <si>
    <t>ANT-CC-20256315</t>
  </si>
  <si>
    <t>ANT-CC-20256316</t>
  </si>
  <si>
    <t>ANT-CC-20256317</t>
  </si>
  <si>
    <t>ANT-CC-20256318</t>
  </si>
  <si>
    <t>ANT-CPS-20256319</t>
  </si>
  <si>
    <t>ANT-CC-20256320</t>
  </si>
  <si>
    <t>ANT-CPS-20256321</t>
  </si>
  <si>
    <t>ANT-CPS-20256322</t>
  </si>
  <si>
    <t>ANT-CPS-20256323</t>
  </si>
  <si>
    <t>ANT-CPS-20256325</t>
  </si>
  <si>
    <t>ANT-CPS-20256326</t>
  </si>
  <si>
    <t>ANT-CPS-20256327</t>
  </si>
  <si>
    <t>ANT-CPS-20256328</t>
  </si>
  <si>
    <t>ANT-CPS-20256330</t>
  </si>
  <si>
    <t>ANT-CPS-20256331</t>
  </si>
  <si>
    <t>ANT-CPS-20256336</t>
  </si>
  <si>
    <t>ANT-CPS-20256339</t>
  </si>
  <si>
    <t>ANT-CC-20256340</t>
  </si>
  <si>
    <t>ANT-CPS-20256341</t>
  </si>
  <si>
    <t>ANT-CPS-20256342</t>
  </si>
  <si>
    <t>ANT-CPS-20256343</t>
  </si>
  <si>
    <t>ANT-CPS-20256344</t>
  </si>
  <si>
    <t>ANT-CPS-20256345</t>
  </si>
  <si>
    <t>ANT-CPS-20256346</t>
  </si>
  <si>
    <t>ANT-CPS-20256347</t>
  </si>
  <si>
    <t>ANT-CPS-20256349</t>
  </si>
  <si>
    <t>ANT-CPS-20256350</t>
  </si>
  <si>
    <t>ANT-CPS-20256353</t>
  </si>
  <si>
    <t>ANT-CPS-20256354</t>
  </si>
  <si>
    <t>ANT-CC-20256355</t>
  </si>
  <si>
    <t>ANT-CPS-20256357</t>
  </si>
  <si>
    <t>ANT-CC-20256358</t>
  </si>
  <si>
    <t>ANT-CPS-20256359</t>
  </si>
  <si>
    <t>ANT-CC-20256360</t>
  </si>
  <si>
    <t>ANT-CPS-20256362</t>
  </si>
  <si>
    <t>ANT-CPS-20256363</t>
  </si>
  <si>
    <t>ANT-CPS-20256364</t>
  </si>
  <si>
    <t>ANT-CPS-20256365</t>
  </si>
  <si>
    <t>ANT-CPS-20256366</t>
  </si>
  <si>
    <t>ANT-CPS-20256367</t>
  </si>
  <si>
    <t>ANT-CPS-20256369</t>
  </si>
  <si>
    <t>ANT-CPS-20256370</t>
  </si>
  <si>
    <t>ANT-CPS-20256371</t>
  </si>
  <si>
    <t>ANT-CPS-20256372</t>
  </si>
  <si>
    <t>ANT-CPS-20256373</t>
  </si>
  <si>
    <t>ANT-CPS-20256374</t>
  </si>
  <si>
    <t>ANT-CPS-20256375</t>
  </si>
  <si>
    <t>ANT-CPS-20256376</t>
  </si>
  <si>
    <t>ANT-CPS-20256377</t>
  </si>
  <si>
    <t>ANT-CPS-20256378</t>
  </si>
  <si>
    <t>ANT-CPS-20256379</t>
  </si>
  <si>
    <t>ANT-CPS-20256380</t>
  </si>
  <si>
    <t>ANT-CPS-20256382</t>
  </si>
  <si>
    <t>ANT-CPS-20256383</t>
  </si>
  <si>
    <t>ANT-CPS-20256384</t>
  </si>
  <si>
    <t>ANT-CPS-20256385</t>
  </si>
  <si>
    <t>ANT-CPS-20256386</t>
  </si>
  <si>
    <t>ANT-CPS-20256391</t>
  </si>
  <si>
    <t>ANT-CPS-20256392</t>
  </si>
  <si>
    <t>ANT-CPS-20256393</t>
  </si>
  <si>
    <t>ANT-CPS-20256394</t>
  </si>
  <si>
    <t>ANT-CC-20256395</t>
  </si>
  <si>
    <t>ANT-CPS-20256397</t>
  </si>
  <si>
    <t>ANT-CPS-20256398</t>
  </si>
  <si>
    <t>ANT-CPS-20256399</t>
  </si>
  <si>
    <t>ANT-CPS-20256400</t>
  </si>
  <si>
    <t>ANT-CPS-20256401</t>
  </si>
  <si>
    <t>ANT-CPS-20256402</t>
  </si>
  <si>
    <t>ANT-CPS-20256403</t>
  </si>
  <si>
    <t>ANT-CPS-20256404</t>
  </si>
  <si>
    <t>ANT-CPS-20256405</t>
  </si>
  <si>
    <t>ANT-CPS-20256406</t>
  </si>
  <si>
    <t>ANT-CPS-20256407</t>
  </si>
  <si>
    <t>ANT-CPS-20256408</t>
  </si>
  <si>
    <t>ANT-CPS-20256410</t>
  </si>
  <si>
    <t>ANT-CC-20256411</t>
  </si>
  <si>
    <t>ANT-CPS-20256413</t>
  </si>
  <si>
    <t>ANT-CPS-20256414</t>
  </si>
  <si>
    <t>ANT-CPS-20256415</t>
  </si>
  <si>
    <t>ANT-CPS-20256416</t>
  </si>
  <si>
    <t>ANT-CC-20256417</t>
  </si>
  <si>
    <t>ANT-CPS-20256418</t>
  </si>
  <si>
    <t>ANT-CPS-20256419</t>
  </si>
  <si>
    <t>ANT-CPS-20256420</t>
  </si>
  <si>
    <t>ANT-CC-20256421</t>
  </si>
  <si>
    <t>ANT-CPS-20256422</t>
  </si>
  <si>
    <t>ANT-CPS-20256423</t>
  </si>
  <si>
    <t>ANT-CPS-20256424</t>
  </si>
  <si>
    <t>ANT-CC-20256425</t>
  </si>
  <si>
    <t>ANT-CPS-20256426</t>
  </si>
  <si>
    <t>ANT-CPS-20256427</t>
  </si>
  <si>
    <t>ANT-CPS-20256428</t>
  </si>
  <si>
    <t>ANT-CPS-20256429</t>
  </si>
  <si>
    <t>ANT-CPS-20256430</t>
  </si>
  <si>
    <t>ANT-CPS-20256431</t>
  </si>
  <si>
    <t>ANT-CPS-20256432</t>
  </si>
  <si>
    <t>ANT-CPS-20256433</t>
  </si>
  <si>
    <t>ANT-CPS-20256434</t>
  </si>
  <si>
    <t>ANT-CPS-20256435</t>
  </si>
  <si>
    <t>ANT-CC-20256436</t>
  </si>
  <si>
    <t>ANT-CPS-20256437</t>
  </si>
  <si>
    <t>ANT-CPS-20256439</t>
  </si>
  <si>
    <t>ANT-CC-20256441</t>
  </si>
  <si>
    <t>ANT-CPS-20256442</t>
  </si>
  <si>
    <t>ANT-CPS-20256443</t>
  </si>
  <si>
    <t>ANT-CPS-20256444</t>
  </si>
  <si>
    <t>ANT-CPS-20256445</t>
  </si>
  <si>
    <t>ANT-CPS-20256446</t>
  </si>
  <si>
    <t>ANT-CPS-20256447</t>
  </si>
  <si>
    <t>ANT-CPS-20256448</t>
  </si>
  <si>
    <t>ANT-CC-20256451</t>
  </si>
  <si>
    <t>ANT-CC-20256452</t>
  </si>
  <si>
    <t>ANT-CPS-20256453</t>
  </si>
  <si>
    <t>ANT-CPS-20256454</t>
  </si>
  <si>
    <t>ANT-CPS-20256455</t>
  </si>
  <si>
    <t>ANT-CPS-20256457</t>
  </si>
  <si>
    <t>ANT-CPS-20256458</t>
  </si>
  <si>
    <t>ANT-CPS-20256459</t>
  </si>
  <si>
    <t>ANT-CPS-20256460</t>
  </si>
  <si>
    <t>ANT-CPS-20256461</t>
  </si>
  <si>
    <t>ANT-CPS-20256463</t>
  </si>
  <si>
    <t>ANT-CPS-20256464</t>
  </si>
  <si>
    <t>ANT-CPS-20256465</t>
  </si>
  <si>
    <t>ANT-CC-20256468</t>
  </si>
  <si>
    <t>ANT-CPS-20256469</t>
  </si>
  <si>
    <t>ANT-CPS-20256470</t>
  </si>
  <si>
    <t>ANT-CPS-20256471</t>
  </si>
  <si>
    <t>ANT-CPS-20256472</t>
  </si>
  <si>
    <t>ANT-CPS-20256473</t>
  </si>
  <si>
    <t>ANT-CPS-20256474</t>
  </si>
  <si>
    <t>ANT-CPS-20256475</t>
  </si>
  <si>
    <t>ANT-CPS-20256476</t>
  </si>
  <si>
    <t>ANT-CC-20256477</t>
  </si>
  <si>
    <t>ANT-CPS-20256478</t>
  </si>
  <si>
    <t>ANT-CPS-20256479</t>
  </si>
  <si>
    <t>ANT-CPS-20256480</t>
  </si>
  <si>
    <t>ANT-CPS-20256481</t>
  </si>
  <si>
    <t>ANT-CC-20256482</t>
  </si>
  <si>
    <t>ANT-CC-20256483</t>
  </si>
  <si>
    <t>ANT-CC-20256484</t>
  </si>
  <si>
    <t>ANT-CPS-20256485</t>
  </si>
  <si>
    <t>ANT-CPS-20256486</t>
  </si>
  <si>
    <t>ANT-CPS-20256487</t>
  </si>
  <si>
    <t>ANT-CPS-20256488</t>
  </si>
  <si>
    <t>ANT-CPS-20256489</t>
  </si>
  <si>
    <t>ANT-CC-20256490</t>
  </si>
  <si>
    <t>ANT-CC-20256492</t>
  </si>
  <si>
    <t>ANT-CC-20256493</t>
  </si>
  <si>
    <t>ANT-CC-20256494</t>
  </si>
  <si>
    <t>ANT-CPS-20256495</t>
  </si>
  <si>
    <t>ANT-CPS-20256496</t>
  </si>
  <si>
    <t>ANT-CPS-20256497</t>
  </si>
  <si>
    <t>ANT-CPS-20256498</t>
  </si>
  <si>
    <t>ANT-CPS-20256500</t>
  </si>
  <si>
    <t>ANT-CPS-20256501</t>
  </si>
  <si>
    <t>ANT-CPS-20256502</t>
  </si>
  <si>
    <t>ANT-CPS-20256503</t>
  </si>
  <si>
    <t>ANT-CPS-20256504</t>
  </si>
  <si>
    <t>ANT-CPS-20256505</t>
  </si>
  <si>
    <t>ANT-CPS-20256506</t>
  </si>
  <si>
    <t>ANT-CPS-20256507</t>
  </si>
  <si>
    <t>ANT-CPS-20256508</t>
  </si>
  <si>
    <t>ANT-CPS-20256509</t>
  </si>
  <si>
    <t>ANT-CPS-20256510</t>
  </si>
  <si>
    <t>ANT-CPS-20256511</t>
  </si>
  <si>
    <t>ANT-CPS-20256513</t>
  </si>
  <si>
    <t>ANT-CPS-20256514</t>
  </si>
  <si>
    <t>ANT-CC-20256515</t>
  </si>
  <si>
    <t>ANT-CPS-20256516</t>
  </si>
  <si>
    <t>ANT-CPS-20256517</t>
  </si>
  <si>
    <t>ANT-CC-20256518</t>
  </si>
  <si>
    <t>ANT-CPS-20256519</t>
  </si>
  <si>
    <t>ANT-CPS-20256520</t>
  </si>
  <si>
    <t>ANT-CPS-20256521</t>
  </si>
  <si>
    <t>ANT-CC-20256522</t>
  </si>
  <si>
    <t>ANT-CC-20256523</t>
  </si>
  <si>
    <t>ANT-CPS-20256524</t>
  </si>
  <si>
    <t>ANT-CC-20256525</t>
  </si>
  <si>
    <t>ANT-CPS-20256526</t>
  </si>
  <si>
    <t>ANT-CPS-20256527</t>
  </si>
  <si>
    <t>ANT-CPS-20256528</t>
  </si>
  <si>
    <t>ANT-CPS-20256529</t>
  </si>
  <si>
    <t>ANT-CPS-20256530</t>
  </si>
  <si>
    <t>ANT-CPS-20256531</t>
  </si>
  <si>
    <t>ANT-CPS-20256532</t>
  </si>
  <si>
    <t>ANT-CC-20256533</t>
  </si>
  <si>
    <t>ANT-CPS-20256534</t>
  </si>
  <si>
    <t>ANT-CPS-20256535</t>
  </si>
  <si>
    <t>ANT-CPS-20256536</t>
  </si>
  <si>
    <t>ANT-CPS-20256537</t>
  </si>
  <si>
    <t>ANT-CPS-20256538</t>
  </si>
  <si>
    <t>ANT-CPS-20256539</t>
  </si>
  <si>
    <t>ANT-CPS-20256540</t>
  </si>
  <si>
    <t>ANT-CPS-20256541</t>
  </si>
  <si>
    <t>ANT-CPS-20256542</t>
  </si>
  <si>
    <t>ANT-CPS-20256543</t>
  </si>
  <si>
    <t>ANT-CPS-20256547</t>
  </si>
  <si>
    <t>ANT-CPS-20256549</t>
  </si>
  <si>
    <t>ANT-CPS-20256550</t>
  </si>
  <si>
    <t>ANT-CPS-20256551</t>
  </si>
  <si>
    <t>ANT-CPS-20256553</t>
  </si>
  <si>
    <t>ANT-CPS-20256554</t>
  </si>
  <si>
    <t>ANT-CPS-20256556</t>
  </si>
  <si>
    <t>ANT-CPS-20256557</t>
  </si>
  <si>
    <t>ANT-CPS-20256558</t>
  </si>
  <si>
    <t>ANT-CPS-20256559</t>
  </si>
  <si>
    <t>ANT-CPS-20256560</t>
  </si>
  <si>
    <t>ANT-CPS-20256561</t>
  </si>
  <si>
    <t>ANT-CC-20256563</t>
  </si>
  <si>
    <t>ANT-CC-20256564</t>
  </si>
  <si>
    <t>ANT-CC-20256565</t>
  </si>
  <si>
    <t>ANT-CC-20256566</t>
  </si>
  <si>
    <t>ANT-CPS-20256567</t>
  </si>
  <si>
    <t>ANT-CPS-20256568</t>
  </si>
  <si>
    <t>ANT-CPS-20256569</t>
  </si>
  <si>
    <t>ANT-CPS-20256571</t>
  </si>
  <si>
    <t>ANT-CPS-20256572</t>
  </si>
  <si>
    <t>ANT-CPS-20256573</t>
  </si>
  <si>
    <t>ANT-CPS-20256574</t>
  </si>
  <si>
    <t>ANT-CPS-20256576</t>
  </si>
  <si>
    <t>ANT-CPS-20256578</t>
  </si>
  <si>
    <t>ANT-CC-20256579</t>
  </si>
  <si>
    <t>ANT-CPS-20256580</t>
  </si>
  <si>
    <t>ANT-CPS-20256581</t>
  </si>
  <si>
    <t>ANT-CPS-20256582</t>
  </si>
  <si>
    <t>ANT-CPS-20256583</t>
  </si>
  <si>
    <t>ANT-CPS-20256585</t>
  </si>
  <si>
    <t>ANT-CPS-20256586</t>
  </si>
  <si>
    <t>ANT-CPS-20256587</t>
  </si>
  <si>
    <t>ANT-CPS-20256589</t>
  </si>
  <si>
    <t>ANT-CPS-20256590</t>
  </si>
  <si>
    <t>ANT-CPS-20256591</t>
  </si>
  <si>
    <t>ANT-CPS-20256592</t>
  </si>
  <si>
    <t>ANT-CPS-20256593</t>
  </si>
  <si>
    <t>ANT-CPS-20256594</t>
  </si>
  <si>
    <t>ANT-CPS-20256595</t>
  </si>
  <si>
    <t>ANT-CPS-20256596</t>
  </si>
  <si>
    <t>ANT-CC-20256597</t>
  </si>
  <si>
    <t>ANT-CPS-20256598</t>
  </si>
  <si>
    <t>ANT-CPS-20256599</t>
  </si>
  <si>
    <t>ANT-CPS-20256601</t>
  </si>
  <si>
    <t>ANT-CPS-20256603</t>
  </si>
  <si>
    <t>ANT-CPS-20256604</t>
  </si>
  <si>
    <t>ANT-CPS-20256605</t>
  </si>
  <si>
    <t>ANT-CPS-20256606</t>
  </si>
  <si>
    <t>ANT-CPS-20256607</t>
  </si>
  <si>
    <t>ANT-CPS-20256610</t>
  </si>
  <si>
    <t>ANT-CPS-20256611</t>
  </si>
  <si>
    <t>ANT-CPS-20256612</t>
  </si>
  <si>
    <t>ANT-CPS-20256613</t>
  </si>
  <si>
    <t>ANT-CPS-20256614</t>
  </si>
  <si>
    <t>ANT-CPS-20256615</t>
  </si>
  <si>
    <t>ANT-CPS-20256616</t>
  </si>
  <si>
    <t>ANT-CPS-20256617</t>
  </si>
  <si>
    <t>ANT-CPS-20256618</t>
  </si>
  <si>
    <t>ANT-CPS-20256619</t>
  </si>
  <si>
    <t>ANT-CPS-20256620</t>
  </si>
  <si>
    <t>ANT-CPS-20256621</t>
  </si>
  <si>
    <t>ANT-CPS-20256624</t>
  </si>
  <si>
    <t>ANT-CPS-20256625</t>
  </si>
  <si>
    <t>ANT-CPS-20256626</t>
  </si>
  <si>
    <t>ANT-CPS-20256627</t>
  </si>
  <si>
    <t>ANT-CPS-20256631</t>
  </si>
  <si>
    <t>ANT-CPS-20256632</t>
  </si>
  <si>
    <t>ANT-CPS-20256636</t>
  </si>
  <si>
    <t>ANT-CPS-20256641</t>
  </si>
  <si>
    <t>ANT-CPS-20256643</t>
  </si>
  <si>
    <t>ANT-CPS-20256644</t>
  </si>
  <si>
    <t>ANT-CPS-20256645</t>
  </si>
  <si>
    <t>ANT-CPS-20256647</t>
  </si>
  <si>
    <t>CC</t>
  </si>
  <si>
    <t>MASBRITH YIBELY PARRA MARTINEZ</t>
  </si>
  <si>
    <t>LUISA FERNANDA TORRES LOZANO</t>
  </si>
  <si>
    <t>RICARDO MENDOZA PRADA</t>
  </si>
  <si>
    <t>NAZLLY ELENA ROJAS CARAMPAIMA</t>
  </si>
  <si>
    <t>EDWIN LEONARDO ROMERO ALFEREZ</t>
  </si>
  <si>
    <t>JENNY VIVIANA MEDINA GIRALDO</t>
  </si>
  <si>
    <t>MICHEL PADILLA MAUSSA</t>
  </si>
  <si>
    <t>CHRISTIAN JULIAN TORRES SANABRIA</t>
  </si>
  <si>
    <t>GLORIA ELENA MAZO RAMOS</t>
  </si>
  <si>
    <t>JOSÉ DAVID CUBILLOS PARRA</t>
  </si>
  <si>
    <t>JUAN CARLOS SÁNCHEZ ARCHILA</t>
  </si>
  <si>
    <t>MANUEL ENRIQUE PALENCIA SOTO</t>
  </si>
  <si>
    <t>DIANA CAROLINA BERMUDEZ APONTE</t>
  </si>
  <si>
    <t>ANDERSON CASTILLO ABRIL</t>
  </si>
  <si>
    <t>JAIR MAURICIO RUIZ JIMENEZ</t>
  </si>
  <si>
    <t>LUIS DANIEL LOZANO DAZA</t>
  </si>
  <si>
    <t>JENIFER POLANIA JOVEN</t>
  </si>
  <si>
    <t>BRAYAN ALEXIS CARDENAS POSADA</t>
  </si>
  <si>
    <t>JHAN CARLOS GUETIO RIVERA</t>
  </si>
  <si>
    <t>LAURA DANIELA ORTIZ PEÑALOZA</t>
  </si>
  <si>
    <t>YECID SNEIDER QUIRA CALAPSU</t>
  </si>
  <si>
    <t>MARELBY YANETH MAZABEL CUASQUER</t>
  </si>
  <si>
    <t>MARIO ANDRES GONZALEZ GUERRERO</t>
  </si>
  <si>
    <t>IVAN DARIO CASTILLO VARGAS</t>
  </si>
  <si>
    <t>CESAR ANTONIO BOLAÑO RODRIGUEZ</t>
  </si>
  <si>
    <t>ALEXANDRA MORALES GARCIA</t>
  </si>
  <si>
    <t>ROXANA ORTEGA ORTIZ</t>
  </si>
  <si>
    <t>EDGAR MANUEL LLANES COLLAZOS</t>
  </si>
  <si>
    <t>WILMER FRANCISCO GARCÍA PARRA</t>
  </si>
  <si>
    <t>OBDUVER MURCIA MEDINA</t>
  </si>
  <si>
    <t>SAID FERNANDO SANCHEZ AMAYA</t>
  </si>
  <si>
    <t>CARLOS MANUEL O'MEARA BAENE</t>
  </si>
  <si>
    <t>YESICA ANDREA ALVAREZ OME</t>
  </si>
  <si>
    <t>ROSA AYDEE GUERRERO ALARCON</t>
  </si>
  <si>
    <t>KAREN CONQUISTA CARPIO</t>
  </si>
  <si>
    <t>YESID MENDEZ SANJUAN</t>
  </si>
  <si>
    <t>MARIBEL BARRERA HERRERA</t>
  </si>
  <si>
    <t>JIMMY RODRIGUEZ IBARRA</t>
  </si>
  <si>
    <t>BRAHAM CAMILO VELANDIA RAMIREZ</t>
  </si>
  <si>
    <t>OMAR ALFONSO DURAN HENAO</t>
  </si>
  <si>
    <t>GERALDINE CUERVO GAMBA</t>
  </si>
  <si>
    <t>VICKY ALEJANDRA BAQUERO AYALA</t>
  </si>
  <si>
    <t>YOMIRA ELISA SAMBONY ORDOÑEZ</t>
  </si>
  <si>
    <t>JULY MILENA CALDERON SEGURA</t>
  </si>
  <si>
    <t>MARIA ALEJANDRA SIERRA ROJAS</t>
  </si>
  <si>
    <t>LUIS ANTONIO BELTRAN YAÑEZ</t>
  </si>
  <si>
    <t>DIANA BEATRIZ CRUZ MICAN</t>
  </si>
  <si>
    <t>AZUCENA POLANCO POLANCO</t>
  </si>
  <si>
    <t>HEILER HERNANDO RUBIO HERRERA</t>
  </si>
  <si>
    <t>ALBA LUCIA GUTIERREZ ROZO</t>
  </si>
  <si>
    <t>MIGUEL ANGEL VASQUEZ CUEVAS</t>
  </si>
  <si>
    <t xml:space="preserve">DINORA ANGARITA SAENZ </t>
  </si>
  <si>
    <t>RODRIGO ALEJANDRO MOLANO PRIETO</t>
  </si>
  <si>
    <t>PABLO EMILIO PARRADO RODRIGUEZ</t>
  </si>
  <si>
    <t>DEISY MARIANA MENDOZA PINEDA</t>
  </si>
  <si>
    <t>FERNANDO LUIS DEL RIO BELTRAN</t>
  </si>
  <si>
    <t>BENJAMIN LUNA BURGOS</t>
  </si>
  <si>
    <t>HEIBERT JULIAN AGUILERA POVEDA</t>
  </si>
  <si>
    <t>ADRIAN GALLON SALAMANCA</t>
  </si>
  <si>
    <t xml:space="preserve"> RONALD ALFREDO SALGADO VANEGAS</t>
  </si>
  <si>
    <t>GEAN CARLOS PEÑALOZA VALDES</t>
  </si>
  <si>
    <t xml:space="preserve"> DANIELA HUERTAS JIMENEZ </t>
  </si>
  <si>
    <t>LUIS ENRIQUE CADENA NIÑO</t>
  </si>
  <si>
    <t>JUAN CARLOS GUTIERREZ GALVIS</t>
  </si>
  <si>
    <t>CELIMA FRANCY BOBADILLA RESTREPO</t>
  </si>
  <si>
    <t>MARIA JOSE JAIMES SANCHEZ</t>
  </si>
  <si>
    <t>JOHN JAIRO LEMUS AMAYA</t>
  </si>
  <si>
    <t>ALBERTO SEGUNDO PACHECO OCANDO</t>
  </si>
  <si>
    <t>HUGO LEONARD TOVAR GODOY</t>
  </si>
  <si>
    <t>WILSON RODALLEGA PANAMEÑO</t>
  </si>
  <si>
    <t>JENIFER ARIAS ANDRADE</t>
  </si>
  <si>
    <t>ALVARO ENRIQUE FORERO FLOREZ</t>
  </si>
  <si>
    <t>JHONI ALEXANDRER IMBACHI SAMBONI</t>
  </si>
  <si>
    <t>LEIDY DANIELA PEÑA MARTINEZ</t>
  </si>
  <si>
    <t>JOHANNYS HERNANDEZ CASTILLA</t>
  </si>
  <si>
    <t>YOSELIN TATIANA VIAFARA MINA</t>
  </si>
  <si>
    <t>JONATHAN FERNANDO VELANDIA GONZALEZ</t>
  </si>
  <si>
    <t>LAURA SOFIA MUÑOZ ALVAREZ</t>
  </si>
  <si>
    <t>DIDIER ARLEY SALAZAR COTACIO</t>
  </si>
  <si>
    <t>CESAR HERNAN JEREZ MARTINEZ</t>
  </si>
  <si>
    <t>DIANA LORENA AGUILAR DARAPO</t>
  </si>
  <si>
    <t>WILMER ANDRES CARRILLO TEJEIRO</t>
  </si>
  <si>
    <t>YALIRIS QUEJADA MELENDEZ</t>
  </si>
  <si>
    <t>ALIX GRACIELA RODRIGUEZ MESA</t>
  </si>
  <si>
    <t>CESAR AGUSTO BUITRAGO PIDENA</t>
  </si>
  <si>
    <t>PAULO ANDRES QUINTERO BOLAÑOS</t>
  </si>
  <si>
    <t>OLGA YISLENI MOSQUERA</t>
  </si>
  <si>
    <t>SHARIS CAROLAY AREVALO DE LA ROSA</t>
  </si>
  <si>
    <t>NELSON JAVIER PALECHOR PIÑACUE</t>
  </si>
  <si>
    <t>RAFAEL ANDRES GUAUÑA AGUILAR</t>
  </si>
  <si>
    <t>JAIME ALBERTO DUQUE MEJIA</t>
  </si>
  <si>
    <t>VIRGITA RAMIREZ GOMEZ</t>
  </si>
  <si>
    <t>RICARDO ANTONIO JULIO MALDONADO</t>
  </si>
  <si>
    <t>XIOMARA MARELIZ ROJAS CORONADO</t>
  </si>
  <si>
    <t>JAMES PONCE CAICEDO</t>
  </si>
  <si>
    <t>LUIS ANGEL CASTIBLANCO DE LA HOZ</t>
  </si>
  <si>
    <t>HERNAN AUGUSTO DIAZ HERNANDEZ</t>
  </si>
  <si>
    <t>NELLY PAOLA ACUÑA ROJAS</t>
  </si>
  <si>
    <t>ELIANA NORIETH ALVARADO RAMOS</t>
  </si>
  <si>
    <t>CARMEN MARIA ARROYO ARRIETA</t>
  </si>
  <si>
    <t>CRISTHIAM ANDRES CHURIO BAYONA</t>
  </si>
  <si>
    <t>ELIUD SUAREZ DAZA</t>
  </si>
  <si>
    <t>JAIME SIERRA DELGADILLO</t>
  </si>
  <si>
    <t>MANUELA BETANCUR JARAMILLO</t>
  </si>
  <si>
    <t>JAILER ENRIQUE MENDOZA TIRADO</t>
  </si>
  <si>
    <t>KAREN VALENTINA MARROQUIN ALVAREZ</t>
  </si>
  <si>
    <t>DAYANA FERNANDA ORDOÑEZ MENESES</t>
  </si>
  <si>
    <t>SULAY MAYERLY LOPEZ TORRES</t>
  </si>
  <si>
    <t>DIANA TERESITA ALFONSO RINCON</t>
  </si>
  <si>
    <t>YEDY YISNAY YURISAN PADILLA MORENO</t>
  </si>
  <si>
    <t>JHONATAN JOSE BARBOSA PEÑA</t>
  </si>
  <si>
    <t>DIEGO ALEJANDRO GARCIA MESA</t>
  </si>
  <si>
    <t>FABIAN ANDRES VARGAS POVEDA</t>
  </si>
  <si>
    <t xml:space="preserve">JEIMY PAOLA JIMENEZ SANCHEZ	</t>
  </si>
  <si>
    <t>JULIAN LEONARDO CAICEDO FERNANDEZ</t>
  </si>
  <si>
    <t>LUZ AMPARO HOLGUIN MARTINEZ</t>
  </si>
  <si>
    <t>MIGUEL ANGEL FLORIDO ALVAREZ</t>
  </si>
  <si>
    <t>CARLOS RODRIGUEZ TORRES</t>
  </si>
  <si>
    <t>LIBIO ORLANDO CHARFUELAN QUIGUANTAR</t>
  </si>
  <si>
    <t>OSCAR ARMANDO DAZA MOYA</t>
  </si>
  <si>
    <t>KAROL VALENTINA AREVALO GUZMAN</t>
  </si>
  <si>
    <t>IRMA TATIANA LATORRE LOPEZ</t>
  </si>
  <si>
    <t>MARIA ANGELICA SALGADO OTALORA</t>
  </si>
  <si>
    <t>JENNIFER YIZETH CASTIBLANCO CERÓN</t>
  </si>
  <si>
    <t>ANDRY JISSEL ALVAREZ VALENCIA</t>
  </si>
  <si>
    <t>CAROL JOHANNA RAMIREZ</t>
  </si>
  <si>
    <t>GINA VANESSA ALVAREZ SIMIJACA</t>
  </si>
  <si>
    <t>LINA MARIA ARENAS DUEÑAS</t>
  </si>
  <si>
    <t>NEIL ARMANDO BAYONA RINCON</t>
  </si>
  <si>
    <t>YOHANNA MILENA CANO BEDOYA</t>
  </si>
  <si>
    <t>JAIR ALEXIS COLORADO CANO</t>
  </si>
  <si>
    <t>BLANCA OLIVA CARDENAS HENAO</t>
  </si>
  <si>
    <t>FRANCELY CAÑON JAIMES</t>
  </si>
  <si>
    <t>DIANA XIMENA BONILLA CALIXTO</t>
  </si>
  <si>
    <t>ROSA AMPARO GARCIA BLANCO</t>
  </si>
  <si>
    <t>LORENA MENDOZA GONZALEZ</t>
  </si>
  <si>
    <t>JULIAN CAMILO TOVAR MEDINA</t>
  </si>
  <si>
    <t>AYDA NURY ESCOBAR CORAL</t>
  </si>
  <si>
    <t>FERNAN ALONSO BARRIOS RENTERIA</t>
  </si>
  <si>
    <t>DIEGO ISAIAS MAHECHA LADINO</t>
  </si>
  <si>
    <t>SONIA JACKELIN ROJAS JULIO</t>
  </si>
  <si>
    <t>VIVIANA MARCELA CABRERA SANCHEZ</t>
  </si>
  <si>
    <t>LUIS ENRIQUE ORDUZ VALENCIA</t>
  </si>
  <si>
    <t>CAROL BIBIANA BAYONA GALINDO</t>
  </si>
  <si>
    <t>CARMEN NATALIA CEBALLOS CERON</t>
  </si>
  <si>
    <t>CRISTIAN HUMBERTO ACEVEDO RIOS</t>
  </si>
  <si>
    <t>DIEGO ARMANDO CRIADO CRIADO</t>
  </si>
  <si>
    <t>LIDA EUGENIA MEJIA CIFUENTES</t>
  </si>
  <si>
    <t>GENNY GAMBOA GUERRERO</t>
  </si>
  <si>
    <t>RAQUEL SOFIA BENAVIDES LOPEZ</t>
  </si>
  <si>
    <t>WILSON ALEJANDRO AMORTEGUI MORA</t>
  </si>
  <si>
    <t>LILIANA ABRIL TAMAYO</t>
  </si>
  <si>
    <t xml:space="preserve">EDGAR ANTONIO JARA GOMEZ	</t>
  </si>
  <si>
    <t>JULIAN FERNANDEZ ARTUNDUAGA</t>
  </si>
  <si>
    <t>ANGI CAMILA CALLEJAS RUIZ</t>
  </si>
  <si>
    <t>CLAUDIA LORENA CARREÑO BLANCO</t>
  </si>
  <si>
    <t>LEYDI PATRICIA POLOCHE GUTIERREZ</t>
  </si>
  <si>
    <t>JUAN CAMILO MONTERO RINCÓN</t>
  </si>
  <si>
    <t>DIANA ESMERALDA GALEANO NAVARRO</t>
  </si>
  <si>
    <t>AURELIO GAMBOA MONTAÑO</t>
  </si>
  <si>
    <t>JANIA LORENA TORRES GUZMAN</t>
  </si>
  <si>
    <t>JEAN PIERRE MONTOYA VELASCO</t>
  </si>
  <si>
    <t>LUIS ENRIQUE OROZCO PERALTA</t>
  </si>
  <si>
    <t>JAN CARLOS SANDOVAL BARRERA</t>
  </si>
  <si>
    <t>DAMARIS MARIA RAMOS CORDERO</t>
  </si>
  <si>
    <t>MARGARITA MARIA GUZMAN GONZALEZ</t>
  </si>
  <si>
    <t>ASTRID JOHANA MORENO</t>
  </si>
  <si>
    <t>KERLY ANDREA SARMIENTO CAVIEDES</t>
  </si>
  <si>
    <t>YESSICA FERNANDA GAMEZ HERNANDEZ</t>
  </si>
  <si>
    <t>DIOS FANIL VILLEGAS CUELLAR</t>
  </si>
  <si>
    <t>VALERIA VALENTINA BAQUERO GUTIERREZ</t>
  </si>
  <si>
    <t>JUAN JULIAM ARRIETA GIL</t>
  </si>
  <si>
    <t>CATALINA GOMEZ GARCIA</t>
  </si>
  <si>
    <t>CRISTIAN CAMILO DIAZ SILVA</t>
  </si>
  <si>
    <t>WILLIAM SANCHEZ AMAYA</t>
  </si>
  <si>
    <t>ESTEFANIA BAQUERO MONTAÑA</t>
  </si>
  <si>
    <t>JEEFERSON YULJAIDER CONDE MONROY</t>
  </si>
  <si>
    <t>CINDI LILIANA VARGAS HERNANDEZ</t>
  </si>
  <si>
    <t>WILMER ALBERTO LOZADA JAIMES</t>
  </si>
  <si>
    <t>ANGIE LIZETH PAEZ RAMIREZ</t>
  </si>
  <si>
    <t>ANGIE ALEJANDRA CASTRO MAYORGA</t>
  </si>
  <si>
    <t>JORGE LEONARDO TORRES TORRES</t>
  </si>
  <si>
    <t>ANDERSON FIGUEREDO DUARTE</t>
  </si>
  <si>
    <t>ALEJANDRO SASTOQUE COGUA</t>
  </si>
  <si>
    <t>CLAUDIA MARCELA SALAZAR SANDOVAL</t>
  </si>
  <si>
    <t>LAURA XIMENA RODRÍGUEZ ZAMUDIO</t>
  </si>
  <si>
    <t>WINSTON EZEQUIEL ROPERO GOMEZ</t>
  </si>
  <si>
    <t>JULIAN DAVID JAIMES DIAZ</t>
  </si>
  <si>
    <t xml:space="preserve">LUIS ALFONSO LUNA ESPINDOLA	</t>
  </si>
  <si>
    <t>GABRIEL ALEJANDRO RUIZ FONSECA</t>
  </si>
  <si>
    <t>NATALIA ANDREA NIÑO PINILLA</t>
  </si>
  <si>
    <t>BRAYANN LEONARDO MARQUEZ FLOREZ</t>
  </si>
  <si>
    <t>ALEXANDRA ESTHER POLO GAMERO</t>
  </si>
  <si>
    <t>YEISON MEDRANO CARRIAZO</t>
  </si>
  <si>
    <t xml:space="preserve">JULIAN ANDRES TORRES LOZANO	</t>
  </si>
  <si>
    <t>JACQUELINE PEREZ MORALES</t>
  </si>
  <si>
    <t>MILDRED ROCIO MORA LOZANO</t>
  </si>
  <si>
    <t>JOHN ALEXANDER QUINTERO PATIÑO</t>
  </si>
  <si>
    <t>JULIO ANDRES VEGA</t>
  </si>
  <si>
    <t>CESAR DAFERZON MOSQUERA VALENCIA</t>
  </si>
  <si>
    <t>DIANA LIZETH BECERRA TORRES</t>
  </si>
  <si>
    <t>INGRID JULIETH RODRIGUEZ ROMERO</t>
  </si>
  <si>
    <t>GABRIELA LIZETH AREVALO CAMPO</t>
  </si>
  <si>
    <t>ALEX JAVIER CANTOR RINCON</t>
  </si>
  <si>
    <t>GERALDIN YULIETH CRUZ SOTO</t>
  </si>
  <si>
    <t>YOHANA CARDENAS CONTRERAS</t>
  </si>
  <si>
    <t>DANIELA BEATRIZ DIAZGRANADOS OJEDA</t>
  </si>
  <si>
    <t>DIEGO ESCOBAR DÍAZ</t>
  </si>
  <si>
    <t>OCTAVIO SANTOS BARRANTES</t>
  </si>
  <si>
    <t>MATEO LANZIANO VARGAS</t>
  </si>
  <si>
    <t>JUAN SEBASTIAN DIAZ CASTRO</t>
  </si>
  <si>
    <t>VLADIMIR ANTONIO LUNA MELO</t>
  </si>
  <si>
    <t>OSCAR JAVIER SUAREZ BARRERA</t>
  </si>
  <si>
    <t>CARLOS FERNANDO RAMIREZ ESCOBAR</t>
  </si>
  <si>
    <t>ESTEFANIA ORTIZ RODRIGUEZ</t>
  </si>
  <si>
    <t>NIDIA LUCILA DELGADO RODRIGUEZ</t>
  </si>
  <si>
    <t>XIOMARA ALEJANDRA SANCHEZ GARCIA</t>
  </si>
  <si>
    <t>MARIA PAOLA PATARROYO TORRES</t>
  </si>
  <si>
    <t>HOLMAN REYES SUAREZ</t>
  </si>
  <si>
    <t>VICTOR HUGO BLANCO RIVEROS</t>
  </si>
  <si>
    <t>EULALIA KATERINE AGUDELO SANCHEZ</t>
  </si>
  <si>
    <t>SONIA MARIA VELEZ LEITON</t>
  </si>
  <si>
    <t>RAFAEL ANTONIO HINCAPIE CARRILLO</t>
  </si>
  <si>
    <t>DANIELA DEL CARMEN MEZA FUENTES</t>
  </si>
  <si>
    <t>ANGELICA MARIA GIL OVIEDO</t>
  </si>
  <si>
    <t>VANESSA CESPEDES FORERO</t>
  </si>
  <si>
    <t>SANTIAGO BLANCO MOLANO</t>
  </si>
  <si>
    <t>MONICA ALEXANDRA ESCOBAR DE LA CRUZ</t>
  </si>
  <si>
    <t>VITALINA TRASLAVIÑA CASTILLO</t>
  </si>
  <si>
    <t>YURY MARCELA SÁNCHEZ PALACIOS</t>
  </si>
  <si>
    <t xml:space="preserve">LUISA FERNANDA MUÑOZ MEJIA	</t>
  </si>
  <si>
    <t>JESSICA LORENA DELGADO BAQUERO</t>
  </si>
  <si>
    <t>JACKSON FERNEY CARDONA ARIAS</t>
  </si>
  <si>
    <t>DANIEL RODRIGUEZ ROMERO</t>
  </si>
  <si>
    <t>LUISA FERNANDA GÓMEZ BECERRA</t>
  </si>
  <si>
    <t>YINET MILENA OLAYA VELASCO</t>
  </si>
  <si>
    <t>ANDREA CATALINA PACHECO PÁEZ</t>
  </si>
  <si>
    <t>DIANA CAROLINA CHACON PARRA</t>
  </si>
  <si>
    <t>JONATHAN LEONARDO DIAZ QUINTERO</t>
  </si>
  <si>
    <t>LUZ DARY CEBALLOS VELASQUEZ</t>
  </si>
  <si>
    <t>ERIKA DEL PILAR WILCHES HERNANDEZ</t>
  </si>
  <si>
    <t>LEONARDO ANDRES RIAÑO VALENCIA</t>
  </si>
  <si>
    <t>LAURA NATHALIA PULIDO MOYANO</t>
  </si>
  <si>
    <t>FERNANDA ISABEL URZOLA TOBIAS</t>
  </si>
  <si>
    <t>STEFANY LORENA GARCIA PALACIO</t>
  </si>
  <si>
    <t>TIBERIO MOSQUERA MENA</t>
  </si>
  <si>
    <t>ADRIANA KARINA JACOME ALVAREZ</t>
  </si>
  <si>
    <t>RAFAEL RICARDO ALVARADO GARZÓN</t>
  </si>
  <si>
    <t>ADRIANA CAROLINA ROSENSTIEHL</t>
  </si>
  <si>
    <t>FERNANDO CORREDOR ANDRADE</t>
  </si>
  <si>
    <t>MAICO ARTURO AVILA CORTES</t>
  </si>
  <si>
    <t>CESAR AUGUSTO GARCIA PASCUAS</t>
  </si>
  <si>
    <t>LUIS ENRIQUE OLAYA ALBA</t>
  </si>
  <si>
    <t>CAMILO ANDRES CORONEL RINCON</t>
  </si>
  <si>
    <t xml:space="preserve">LUIS CARLOS FERNÁNDEZ GORDILLO </t>
  </si>
  <si>
    <t>LUIS ALBERTO ALFONSO ROMERO</t>
  </si>
  <si>
    <t>LEIDY PAOLA LADINO PULIDO</t>
  </si>
  <si>
    <t>LAURA ALEJANDRA RUIZ CRODOBA</t>
  </si>
  <si>
    <t>CRISTIAN CAMILO JIMENEZ PARDO</t>
  </si>
  <si>
    <t>RAQUEL PARADA ORTIZ</t>
  </si>
  <si>
    <t>JESSICA LISBETH CRISTANCHO</t>
  </si>
  <si>
    <t>JOSE DARIO VELOSA CIFUENTES</t>
  </si>
  <si>
    <t>JAKELINE MACHADO MARTINEZ</t>
  </si>
  <si>
    <t>DANIEL ALEXANDER BORJA RIVERA</t>
  </si>
  <si>
    <t>SADY GICELA MARTHA RIVERA</t>
  </si>
  <si>
    <t>MARIA ANGELICA PARRA LIÑAN</t>
  </si>
  <si>
    <t>JHAN CARLOS AGUIRRE DELGADO</t>
  </si>
  <si>
    <t>NATHALIA SOFIA MENDEZ PERDOMO</t>
  </si>
  <si>
    <t>MARLON DAVID CUELLAR GARCIA</t>
  </si>
  <si>
    <t>JUAN NICOLAS ARTEAGA VALENCIA</t>
  </si>
  <si>
    <t>NATALIA YANETH TOLOZA GARCIA</t>
  </si>
  <si>
    <t>CESAR LEONARDO MONROY AVILA</t>
  </si>
  <si>
    <t>DANILO JOSE SUAREZ GUERRA</t>
  </si>
  <si>
    <t>GIPSY ALEXANDRA ROJAS CRUZ</t>
  </si>
  <si>
    <t>AMANDA SOFIA GUIO GUERRERO</t>
  </si>
  <si>
    <t>MARIBEL BUITRAGO ACEVEDO</t>
  </si>
  <si>
    <t>LINA ALEJANDRA URREGO GOMEZ</t>
  </si>
  <si>
    <t>JASMIN LIZCANO CORREA</t>
  </si>
  <si>
    <t>CRISTIAN ALBERTO GOMEZ AGUILAR</t>
  </si>
  <si>
    <t>ALBERTO PASCUAL MENESES GONZALEZ</t>
  </si>
  <si>
    <t>ROCIO DEL PILAR MESTRA ALDANA</t>
  </si>
  <si>
    <t>NATALIA QUINTERO GARAVIZ</t>
  </si>
  <si>
    <t>BRILLYD DANIELA BONILLA DUEÑAS</t>
  </si>
  <si>
    <t>YULIET PEREZ CARRASCAL</t>
  </si>
  <si>
    <t>ADOLFO GUEVARA SANCHEZ</t>
  </si>
  <si>
    <t>FLOR MARINA CADENA PARRA</t>
  </si>
  <si>
    <t>SONIA MILENA CONTRERAS HOYOS</t>
  </si>
  <si>
    <t xml:space="preserve">DIVANY ANDREA RODRIGUEZ GOMEZ </t>
  </si>
  <si>
    <t>RICARDO FLORIAN PEREZ</t>
  </si>
  <si>
    <t>LUISA FERNANDA MEZA GUERRERO</t>
  </si>
  <si>
    <t>JAVIER YAMIL PARADA SIERRA</t>
  </si>
  <si>
    <t>CHARLY EXENOWERTH VALDERRAMA PICO</t>
  </si>
  <si>
    <t>SANDRA ROSA CUERO PEÑA</t>
  </si>
  <si>
    <t>LAURA JIMENA SUÁREZ DUQUE</t>
  </si>
  <si>
    <t>JHONATAN HERRERA NIZ</t>
  </si>
  <si>
    <t>NATALIA ROCIO TUNUBALA OCAMPO</t>
  </si>
  <si>
    <t xml:space="preserve">JOSE MANUEL TELLEZ BELTRAN </t>
  </si>
  <si>
    <t>KETTY PAOLA MONTES JASPE</t>
  </si>
  <si>
    <t>PAOLA ANDREA MEJIA ZULUAGA</t>
  </si>
  <si>
    <t>MAIRA ALEJANDRA MANTILLA PEREZ</t>
  </si>
  <si>
    <t>MARISSELA PUERTA GUZMAN</t>
  </si>
  <si>
    <t>ANGELA LORENA ESCOBAR ZAPATA</t>
  </si>
  <si>
    <t>LIGIA MILENA CUCUNUBA</t>
  </si>
  <si>
    <t>LIZETH CASTAÑEDA BARRERA</t>
  </si>
  <si>
    <t>LEYDI BEATRIZ GUZMAN CAUSIL</t>
  </si>
  <si>
    <t>MARYURI NATALIA LOZADA ORTIZ</t>
  </si>
  <si>
    <t>DEISY BLASCINA SALDARRIAGA RODRIGUEZ</t>
  </si>
  <si>
    <t>YERALDIN VILLAMIZAR OLARTE</t>
  </si>
  <si>
    <t>FREDY ARMANDO GONZALEZ</t>
  </si>
  <si>
    <t>DANIEL RICARDO RIAÑO GARCIA</t>
  </si>
  <si>
    <t>ALEXA MARCELA RIOS BUELVAS</t>
  </si>
  <si>
    <t>SONIA CAROLINA TORRES QUIJANO</t>
  </si>
  <si>
    <t>IVAN ANDRES OVIEDO MARTINEZ</t>
  </si>
  <si>
    <t>RODRIGO RODRIGUEZ FIGUEROA</t>
  </si>
  <si>
    <t>DEIBY MELO PAEZ</t>
  </si>
  <si>
    <t>ERIKA ANDREA MEDINA DIAZ</t>
  </si>
  <si>
    <t>ANDRES FELIPE OTALORA GOMEZ</t>
  </si>
  <si>
    <t>ANDREA SILVA SANCHEZ</t>
  </si>
  <si>
    <t>ANDRES LEONARDO BARRIOS TORRES</t>
  </si>
  <si>
    <t>LAURA CAMILA TRIANA PARRA</t>
  </si>
  <si>
    <t>KATHERINE DE LA ESPRIELLA BARRAZA</t>
  </si>
  <si>
    <t>JUAN SEBASTIAN VEGA RAMIREZ</t>
  </si>
  <si>
    <t>ALEXIS ALBERTO GARCIA HERNANDEZ</t>
  </si>
  <si>
    <t>LAURA FERNANDA MOLANO MENDEZ</t>
  </si>
  <si>
    <t>CARLOS ANTONIO MERCADO JIMENEZ</t>
  </si>
  <si>
    <t>DIGNA TAMARA VALENCIA VASQUEZ</t>
  </si>
  <si>
    <t>ANDRES CAMILO RODRIGUEZ QUIROGA</t>
  </si>
  <si>
    <t>DEISY GUTIERREZ GUERRERO</t>
  </si>
  <si>
    <t>ANDRY JULIETH AMADO LEYVA</t>
  </si>
  <si>
    <t>LUIS CARLOS NIÑO HERNANDEZ</t>
  </si>
  <si>
    <t>WINSTON SAAVEDRA CHACON</t>
  </si>
  <si>
    <t>ELIZABETH MOLINA RAMBAUT</t>
  </si>
  <si>
    <t>FABIAN ALEXANDER CARDONA GAITAN</t>
  </si>
  <si>
    <t>EDINSON RENE ESCOBAR VILLAMIL</t>
  </si>
  <si>
    <t>DIANA PATRICIA SUAREZ MUÑOZ</t>
  </si>
  <si>
    <t>JOSE ENRIQUE ARAQUE PEÑALOZA</t>
  </si>
  <si>
    <t>ANABEL VELOSA ALAPE</t>
  </si>
  <si>
    <t>KELLY GISELE JIMENEZ ROMERO</t>
  </si>
  <si>
    <t>YURLEY DAYANA VILLAMIZAR CACERES</t>
  </si>
  <si>
    <t>INGRID PAOLA INIS REMOLINA</t>
  </si>
  <si>
    <t>ANDRES FELIPE BARON CACERES</t>
  </si>
  <si>
    <t>MARGARITA MARIA RUA ATEHORTUA</t>
  </si>
  <si>
    <t>FREDY LEONARDO QUIROGA| RIVERA</t>
  </si>
  <si>
    <t>DAVID MANUEL VERGARA HERRERA</t>
  </si>
  <si>
    <t>GINETH DANIELA CHACON GUERRERO</t>
  </si>
  <si>
    <t>KAREN LIZETH RAMOS QUINTERO</t>
  </si>
  <si>
    <t>KATHERINE MEDINA SEGURA</t>
  </si>
  <si>
    <t>CINDY DAYANI VILLAMIL RIVERA</t>
  </si>
  <si>
    <t>JOHN FREDY MUÑOZ ENCISO</t>
  </si>
  <si>
    <t>NELSON ARBEY GONZALEZ MORA</t>
  </si>
  <si>
    <t>YILIAN LORAINE HERNANDEZ HERRERA</t>
  </si>
  <si>
    <t>LINA JOHANNA RIVERA CASTRO</t>
  </si>
  <si>
    <t>ITALO ERNESTO PANTOJA CABRERA</t>
  </si>
  <si>
    <t>DIEGO ALEJANDRO OSPINA AGUDELO</t>
  </si>
  <si>
    <t>LUISA FERNANDA ARISTIZABAL RIVERA</t>
  </si>
  <si>
    <t>YAMILE GISELLE PALACIOS BASTIDAS</t>
  </si>
  <si>
    <t>JORGE ENRIQUE GUARNIZO MARTINEZ</t>
  </si>
  <si>
    <t>NAHUM EDUARDO ARMESTO PEREZ</t>
  </si>
  <si>
    <t>JOHNNER JULIAN ARROYAVE PEREZ</t>
  </si>
  <si>
    <t>ANGELICA LUCIA ROMAN ORTEGA</t>
  </si>
  <si>
    <t>JHONATAN ANDREY RODRIGUEZ MONTEALEGRE</t>
  </si>
  <si>
    <t>JOICE DICK JAIMES CARRILLO</t>
  </si>
  <si>
    <t>HERNAN DAVID BAQUERO PERALTA</t>
  </si>
  <si>
    <t>MAYRA DE JESUS TOVAR FUENTES</t>
  </si>
  <si>
    <t>RAFAEL IGNACIO GUTIERREZ ARISMENDY</t>
  </si>
  <si>
    <t>JONATAN ALESSIO TORRES ABRIL</t>
  </si>
  <si>
    <t>MARLON DANIEL OSORIO GIL</t>
  </si>
  <si>
    <t>ANGELA ESTRELLA RODRIGUEZ ZEA</t>
  </si>
  <si>
    <t>MELANIA MENDEZ</t>
  </si>
  <si>
    <t>JEIMY VIVIANA LOTTA VARGAS</t>
  </si>
  <si>
    <t>INGRID KATHERINE ANDRADE DUEÑAS</t>
  </si>
  <si>
    <t>KEMBERLY ALEXANDRA BELTRAN ROJAS</t>
  </si>
  <si>
    <t>DIEGO ANDRES GARCIA GUERRERO</t>
  </si>
  <si>
    <t>YADIRA ALEJANDRA DUQUE PEDRAZA</t>
  </si>
  <si>
    <t>LEIDY JOHANA CANO LINARES</t>
  </si>
  <si>
    <t>JAVIER ALEXIS OMAÑA FLÓREZ</t>
  </si>
  <si>
    <t>ALEJANDRA GOMEZ SARMIENTO</t>
  </si>
  <si>
    <t>ESTEFANY URRIAGO CARVAJAL</t>
  </si>
  <si>
    <t>MARTHA VIVIANA VERGARA CORREA</t>
  </si>
  <si>
    <t>GINA FAISULY ROBAYO MORENO</t>
  </si>
  <si>
    <t>DIANA CONSTANZA URREGO</t>
  </si>
  <si>
    <t>IVAN DARIO GIL MACIAS</t>
  </si>
  <si>
    <t>WASTIN YUSELFF MURILLO LOPEZ</t>
  </si>
  <si>
    <t>GERSON ANDRES FULA BELTRAN</t>
  </si>
  <si>
    <t>TERESA STELLA RESTREPO OSORIO</t>
  </si>
  <si>
    <t>ESTEBAN VARGAS VASQUEZ</t>
  </si>
  <si>
    <t>SONIA HERLINDA CUERVO ACOSTA</t>
  </si>
  <si>
    <t>JENIFER ALEXANDRA HUERTAS LOPEZ</t>
  </si>
  <si>
    <t>GINA ALEXANDRA RUBIO VARGAS</t>
  </si>
  <si>
    <t>VIASNEY ROMAÑA TORRES</t>
  </si>
  <si>
    <t>ANDRES FELIPE ALARCON GUTIERREZ</t>
  </si>
  <si>
    <t>EDGAR ALFONSO PIRAGUA PIRAGAUTA</t>
  </si>
  <si>
    <t>LAURA MARCELA ANGARITA PEDRAZA</t>
  </si>
  <si>
    <t>TATIANA LADINO HERRERA</t>
  </si>
  <si>
    <t>ANGELICA DEL CARMEN BALDOVINO VANEGAS</t>
  </si>
  <si>
    <t>ALEX ALFONSO SILVA MANGA</t>
  </si>
  <si>
    <t>ANDRES JOSE URQUIJO PARRA</t>
  </si>
  <si>
    <t>CINDY DANIELA GARZON</t>
  </si>
  <si>
    <t>SANTIAGO DUQUE PEREZ</t>
  </si>
  <si>
    <t>JORGE GABRIEL FLOREZ CORTES</t>
  </si>
  <si>
    <t>HAROLD ANDRES PEREZ GONZALEZ</t>
  </si>
  <si>
    <t>DANIELA STEFFANI OTALVARO MUÑOZ</t>
  </si>
  <si>
    <t>CESAR RENE JIMENEZ CAVADIA</t>
  </si>
  <si>
    <t>DAYANA PATRICIA NARANJO CANOLE</t>
  </si>
  <si>
    <t>RUDY LIZZETH GUZMAN RODRIGUEZ</t>
  </si>
  <si>
    <t xml:space="preserve">CARLOS ANDRES VERA MAZO  </t>
  </si>
  <si>
    <t>JENIFFER SOTO VELOSA</t>
  </si>
  <si>
    <t>DAVID LIBARDO CARRILLO SALAZAR</t>
  </si>
  <si>
    <t>MARIA CAMILA SANDOVAL RODRIGUEZ</t>
  </si>
  <si>
    <t>EFRID MARIZA RIOBO GALVIS</t>
  </si>
  <si>
    <t>MARCELA HERRERA RODRIGUEZ</t>
  </si>
  <si>
    <t>CATHERIN ROBLEDO LOPEZ</t>
  </si>
  <si>
    <t xml:space="preserve">PEDRO HARVEY RAMIREZ RIVEROS	</t>
  </si>
  <si>
    <t>SANTIAGO RODRIGUEZ NEIRA</t>
  </si>
  <si>
    <t>LEYDY KATHERINE PAREDES JUMENEZ</t>
  </si>
  <si>
    <t>SOLEDAD OROZCO ZEA</t>
  </si>
  <si>
    <t>INGRITH TATIANA JIMENEZ LOPEZ</t>
  </si>
  <si>
    <t>JHONATHAN SNAIDER TRIANA PARDO</t>
  </si>
  <si>
    <t>MARCELA ROCIO PERDOMO ESTRELLA</t>
  </si>
  <si>
    <t>MARCELA PATRICIA CARVAL FERNANDEZ</t>
  </si>
  <si>
    <t>VIVIANA MARCELA GOMEZ PEREZ</t>
  </si>
  <si>
    <t>ELKIN YESID MARTINEZ BAQUERO</t>
  </si>
  <si>
    <t>ALBA ENERIETH BENJUMEA URREA</t>
  </si>
  <si>
    <t>HEIDY VERENA TORRES GUTIERREZ</t>
  </si>
  <si>
    <t>LEIDY LILIANA ROJAS CALDERON</t>
  </si>
  <si>
    <t>ALEXANDER CORDOBA LONDOÑO</t>
  </si>
  <si>
    <t xml:space="preserve">DERIAN FERNANDO RICO </t>
  </si>
  <si>
    <t>SERGIO NEVARDO FUENTES LOPEZ</t>
  </si>
  <si>
    <t>AULA ANDREA MEJIA AMADO</t>
  </si>
  <si>
    <t>JOHANA MUÑOZ TRUJILLO</t>
  </si>
  <si>
    <t>CRISTIAN CAMILO GUETIO GUETIO</t>
  </si>
  <si>
    <t>EDUWIN ASPRILLA GOMEZ</t>
  </si>
  <si>
    <t>DEIMER VEGA VILLEGAS</t>
  </si>
  <si>
    <t>YULLY ANDREA QUINTERO RAMIREZ</t>
  </si>
  <si>
    <t>JESUS MIGUEL BELTRAN AVILEZ</t>
  </si>
  <si>
    <t>MONICA PILAR ESPINOSA QUINTERO</t>
  </si>
  <si>
    <t>MARIA DE LA PAZ BURBANO BURGOS</t>
  </si>
  <si>
    <t>DIANA PAOLA CASTRO SUAREZ</t>
  </si>
  <si>
    <t>JORGE ALFREDO MORENO SALCEDO</t>
  </si>
  <si>
    <t>WILLIAM EDUARDO TORRES GUTIERREZ</t>
  </si>
  <si>
    <t>NATALIA JAIME DURAN</t>
  </si>
  <si>
    <t>JONATHAN DAVID LONDOÑO PACHON</t>
  </si>
  <si>
    <t>CARLOS ANDRES GARCIA ROJAS</t>
  </si>
  <si>
    <t>JUAN CARLOS COBOS NOVOA</t>
  </si>
  <si>
    <t xml:space="preserve">ANDERSON GELACIO RODRIGUEZ	</t>
  </si>
  <si>
    <t>ALEJANDRO CASTRO BURITICA</t>
  </si>
  <si>
    <t>JENNIFER NATALY CHIQUIZA GONZALEZ</t>
  </si>
  <si>
    <t>KATHERINNE AURORA RODRIGUEZ DUQUE</t>
  </si>
  <si>
    <t>ERIKA YOLANDA NUÑEZ PINILLA</t>
  </si>
  <si>
    <t>SARA JIREH ROJAS SALAZAR</t>
  </si>
  <si>
    <t>LAURA GINETH FUYA SANABRIA</t>
  </si>
  <si>
    <t>IVONNE MARITZA HENAO SUAREZ</t>
  </si>
  <si>
    <t>ROBERTO ARROYAVE JARAMILLO</t>
  </si>
  <si>
    <t>JUAN SEBASTIAN ARIAS CANO</t>
  </si>
  <si>
    <t>EDNA IBETH RONDON NOVA</t>
  </si>
  <si>
    <t>JESUS ALBERTO FAJARDO SOMOZA</t>
  </si>
  <si>
    <t>REINALDO ARMANDO VASQUEZ ALVAREZ</t>
  </si>
  <si>
    <t>MACYEL KARINA ANNICCHIARICO</t>
  </si>
  <si>
    <t>DAYANA LORENA GAVILANES GUERRERO</t>
  </si>
  <si>
    <t>OSCAR IVAN QUEVEDO TORRES</t>
  </si>
  <si>
    <t>JOSE OLIVANI DURAN MARIN</t>
  </si>
  <si>
    <t>LORIE VANESSA ALEAN MORELO</t>
  </si>
  <si>
    <t>LADY ANGÉLICA HERRERA JIMÉNEZ</t>
  </si>
  <si>
    <t>XAUNDI SOPHIE GRISALES BEDOYA</t>
  </si>
  <si>
    <t>GABRIEL ALFONSO CAICEDO RODRIGUEZ</t>
  </si>
  <si>
    <t>OSCAR FERNANDO SILVA DIAZ</t>
  </si>
  <si>
    <t xml:space="preserve">ELIANA KATHERINE VEGA ROJAS	</t>
  </si>
  <si>
    <t>SERGIO ANDRES PAEZ ROMERO</t>
  </si>
  <si>
    <t>NOHORA MARÍA AYALA QUINTANA</t>
  </si>
  <si>
    <t>GERMAN FELIPE HERRERA LUQUE</t>
  </si>
  <si>
    <t>MARIA ESMERALDA ROMERO TRIANA</t>
  </si>
  <si>
    <t>SONIA ALEJANDRA ABRIL RODRIGUEZ</t>
  </si>
  <si>
    <t>WILLIAM ALEXANDER FRUTOS BERNAL</t>
  </si>
  <si>
    <t>MARIO ANDRES SANDOVAL RISCANEVO</t>
  </si>
  <si>
    <t>ESTFANY KATERIN NAKAJIMA IPUZ</t>
  </si>
  <si>
    <t>YILMAR ALEJANDRO QUIÑONES CABEZAS</t>
  </si>
  <si>
    <t>NELSON MIGUEL PARRA MANTILLA</t>
  </si>
  <si>
    <t>MANUEL ALEJANDRO LOZANO CORREA</t>
  </si>
  <si>
    <t>SANTIAGO HARVEY BENAVIDEZ RINCON</t>
  </si>
  <si>
    <t>DIANA MARCELA GUIZA BRICEÑO</t>
  </si>
  <si>
    <t>CIRO ALEXANDER VARGAS GONZALEZ</t>
  </si>
  <si>
    <t>LADY JOHANA GOMEZ GARZON</t>
  </si>
  <si>
    <t>DIEGO ALBERTO GIRALDO OSORIO</t>
  </si>
  <si>
    <t>RAUL ALEJANDRO CARVAJAL TELLEZ</t>
  </si>
  <si>
    <t>JUAN ANDRES PEDROZA DUARTE</t>
  </si>
  <si>
    <t>MONICA JULIANA MOLINA MARTINEZ</t>
  </si>
  <si>
    <t>IVETH DENISE RODRIGUEZ CASTRO</t>
  </si>
  <si>
    <t>SANDRY SULAY MEJIA MORENO</t>
  </si>
  <si>
    <t>DUBAN ARMANDO ARDILA GALINDO</t>
  </si>
  <si>
    <t>MARIELIS LUCIA DIAZ BLANCO</t>
  </si>
  <si>
    <t>ANDREA LISETH HERRERA FRANCO</t>
  </si>
  <si>
    <t>DANIELA PARRADO ORTIZ</t>
  </si>
  <si>
    <t>Prestará los servicios que se especifican en el documento “Descripción de los servicios” (Anexo
A), que forma parte integral del Contrato de Consultoría, el cual tiene por objeto: “Prestar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</si>
  <si>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</si>
  <si>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EN EL ACOMPAÑAMIENT O, APOYO Y EJECUCIÓN DE LAS ACTIVIDADES DERIVADAS DE LOS PROYECTOS, REQUERIMIENTOS Y TRÁMITES EN EL MARCO DE LAS FUNCIONES ASIGNADAS A LA SUBDIRECCIÓN DE SEGURIDAD JURÍDICA.</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</si>
  <si>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</si>
  <si>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</si>
  <si>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</si>
  <si>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</si>
  <si>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</si>
  <si>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Administración de Tierras de la Nación para la formulación y elaboración de Planes de Desarrollo Sostenible – PDS en el proceso de delimitación y constitución de Zona de Reserva Campesina como profesional Catastral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</si>
  <si>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</si>
  <si>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</si>
  <si>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Económico – ZRC, para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</si>
  <si>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</si>
  <si>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Prestar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</si>
  <si>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</si>
  <si>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a la Subdirección
Administrativa y Financiera de la Agencia Nacional de Tierras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</si>
  <si>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</si>
  <si>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A NIVEL TÉCNICO A LA SUBDIRECCIÓN DE 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</si>
  <si>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</si>
  <si>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</si>
  <si>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</si>
  <si>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</si>
  <si>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</si>
  <si>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Prestar servicios profesionales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</si>
  <si>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</si>
  <si>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</si>
  <si>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DE APOYO A LA GESTION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</si>
  <si>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</si>
  <si>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</si>
  <si>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</si>
  <si>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APOYAR A LA AGENCIA NACIONAL DE TIERRAS (ANT) COMO COORDINADOR TÉCNICO DE LAS ACTIVIDADES PREVISTAS PARA LOS COMPONENTES Y SUBCOMPONENTES DEL PROYECTO DENOMINADO “PROGRAMA PARA LA ADOPCIÓN E IMPLEMENTACIÓN DE UN CATASTRO MULTIPROPÓSITO RURAL – URBANO”, EN EL MARCO DE LOS CONTRATOS DE PRÉSTAMO 8937 – CO (BM) Y 4856/OC-CO (BID), VELANDO POR SU CORRECTA Y OPORTUNA EJECUCIÓN Y POR EL CUMPLIMIENTO DE LOS OBJETIVOS Y METAS DEL PROYECTO. </t>
  </si>
  <si>
    <t>Apoyar a la Agencia Nacional de Tierras (ANT) como Especialista de Salvaguardas Ambientales de las actividades previstas para los componentes del Proyecto denominado “Programa para la adopción e implementación de un Catastro Multipropósito Urbano – Rural”, en el marco de los Contratos de Préstamo 8937 – OC (BM) y 4856/OC-CO (BID).</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</si>
  <si>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</si>
  <si>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</si>
  <si>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el acompañamiento de acciones de fortalecimiento y relacionamiento con las
organizaciones rurales, en el marco de la política de ordenamiento social de la
propiedad rural</t>
  </si>
  <si>
    <t>PRESTACIÓN DE SERVICIOS PROFESIONALES PARA LA EJECUCIÓN DE OBLIGACIONES 
ASIGNADAS POR PARTE DE LA AGENCIA NACIONAL DE TIERRAS EN LAS UNIDADES DE GESTIÓN 
TERRITORIAL PARA EL CUMPLIMIENTO DE METAS</t>
  </si>
  <si>
    <t xml:space="preserve">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 </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</si>
  <si>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</si>
  <si>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desarrollo de las actividades derivadas
de las distintas etapas de los procesos contractuales que se adelantan en el GIT para
la Gestión Contractual de la ANT</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</si>
  <si>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</si>
  <si>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</si>
  <si>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</si>
  <si>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</si>
  <si>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</si>
  <si>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</si>
  <si>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</si>
  <si>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</si>
  <si>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</si>
  <si>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</si>
  <si>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</si>
  <si>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</si>
  <si>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</si>
  <si>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</si>
  <si>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</si>
  <si>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</si>
  <si>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</si>
  <si>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</si>
  <si>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</si>
  <si>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</si>
  <si>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PRESTAR SERVICIOS PROFESIONALES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</si>
  <si>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</si>
  <si>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</si>
  <si>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</si>
  <si>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PPRESTAR SERVICIOS PROFESIONALES EN EL ACOMPAÑAMIENTO, APOYO Y EJECUCIÓN DE LAS ACTIVIDADES DERIVADAS DE LOS PROYECTOS, REQUERIMIENTOS Y TRÁMITES EN EL MARCO DE LAS FUNCIONES ASIGNADAS A LA SUBDIRECCIÓN DE SEGURIDAD JURÍDICA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</si>
  <si>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</si>
  <si>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</si>
  <si>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</si>
  <si>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</si>
  <si>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</si>
  <si>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</si>
  <si>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</si>
  <si>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</si>
  <si>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</si>
  <si>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</si>
  <si>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</si>
  <si>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</si>
  <si>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PARA LA EJECUCIÓN DE OBLIGACIONES ASIGNADAS POR PARTE DE LA AGENCIA NACIONAL DE TIERRAS EN LAS UNIDADES DE GESTIÓN TERRITORIAL PARA EL CUMPLIMIENTO DE METAS”</t>
  </si>
  <si>
    <t>PPRESTAR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</si>
  <si>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 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</si>
  <si>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</si>
  <si>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</si>
  <si>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APOYAR A LA AGENCIA NACIONAL DE TIERRAS COMO PROFESIONAL DE APOYO FINANCIERO EN LAS ACTIVIDADES ADMINISTRATIVAS, DE GESTIÓN FINANCIERA Y CONTABLE, FINANCIADOS, TOTAL O PARCIALMENTE, CON RECURSOS DE BANCA MULTILATERAL DEL PROYECTO DENOMINADO “PROGRAMA PARA LA ADOPCIÓN E IMPLEMENTACIÓN DE UN CATASTRO MULTIPROPÓSITO RURAL – URBANO”, EN EL MARCO DE LOS CONTRATOS DE PRÉSTAMO 8937 –CO (BM) Y 4856/OC-CO (BID)</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</si>
  <si>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</si>
  <si>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</si>
  <si>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</si>
  <si>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PRESTACIÓN DE SERVICIOS DE APOYO A LA GESTIÓN PARA LA EJECUCIÓN DE OBLIGACIONES ASIGNADAS POR PARTE DE LA AGENCIA NACIONAL DE TIERRAS EN LAS UNIDADES DE GESTIÓN TERRITORIAL PARA EL CUMPLIMIENTO DE METAS ENERO DE 2025</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</si>
  <si>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</si>
  <si>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</si>
  <si>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PARA EL DESARROLLO DE LAS ACTIVIDADES DESIGNADAS 
DENTRO DE LA MISIONALIDAD DE LA DIRECCIÓN DE ACCESO A TIERRAS DE LA AGENCIA NACIONAL DE TIERRAS EN EL MARCO DE LA REFORMA RURAL INTEGRAL</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</si>
  <si>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</si>
  <si>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</si>
  <si>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</si>
  <si>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</si>
  <si>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</si>
  <si>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</si>
  <si>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</si>
  <si>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</si>
  <si>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PRESTACIÓN DE SERVICIOS DE APOYO A LA GESTIÓN PARA LA
EJECUCIÓN DE OBLIGACIONES ASIGNADAS POR PARTE DE LA AGENCIA NACIONAL DE TIERRAS EN LAS UNIDADES DE GESTIÓN TERRITORIAL PARA EL CUMPLIMIENTO DE METAS</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</si>
  <si>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</si>
  <si>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EL DESARROLLO DE LAS ACTIVIDADES DESIGNADAS DENTRO DE LA MISIONALIDAD DE LA DIRECCIÓN DE ACCESO A TIERRAS DE LA AGENCIA NACIONAL DE TIERRAS
EN EL MARCO DE LA REFORMA RURAL INTEGRAL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</si>
  <si>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</si>
  <si>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OPCIÓN E IMPLEMENTACIÓN DE UN CATASTRO MULTIPROPÓSITO RURAL URBANO, EN EL MARCO DEL CONTRATO DE PRÉSTAMO 8937-CO (BM</t>
  </si>
  <si>
    <t>PRESTACIÓN DE SERVICIOS PROFESIONALES PARA REALIZAR LAS ACTIVIDADES A CARGO DE LA DIRECCIÓN DE ACCESO A TIERRAS EN EL MARCO DEL ESTADO DE CONMOCIÓN INTERIOR EN LA REGION DEL CATATUMBO</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</si>
  <si>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</si>
  <si>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</si>
  <si>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REALIZAR LAS
ACTIVIDADES A CARGO DE LA DIRECCIÓN DE ACCESO A TIERRAS EN EL
MARCO DEL ESTADO DE CONMOCIÓN INTERIOR EN LA REGION DEL
CATATUMBO.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</si>
  <si>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</si>
  <si>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https://community.secop.gov.co/Public/Tendering/OpportunityDetail/Index?noticeUID=CO1.NTC.7721862&amp;isFromPublicArea=True&amp;isModal=true&amp;asPopupView=true</t>
  </si>
  <si>
    <t>https://community.secop.gov.co/Public/Tendering/OpportunityDetail/Index?noticeUID=CO1.NTC.7723002&amp;isFromPublicArea=True&amp;isModal=true&amp;asPopupView=true</t>
  </si>
  <si>
    <t>https://community.secop.gov.co/Public/Tendering/OpportunityDetail/Index?noticeUID=CO1.NTC.7751321&amp;isFromPublicArea=True&amp;isModal=true&amp;asPopupView=true</t>
  </si>
  <si>
    <t>https://community.secop.gov.co/Public/Tendering/OpportunityDetail/Index?noticeUID=CO1.NTC.7729231&amp;isFromPublicArea=True&amp;isModal=true&amp;asPopupView=true</t>
  </si>
  <si>
    <t>https://community.secop.gov.co/Public/Tendering/OpportunityDetail/Index?noticeUID=CO1.NTC.7728018&amp;isFromPublicArea=True&amp;isModal=true&amp;asPopupView=true</t>
  </si>
  <si>
    <t>https://community.secop.gov.co/Public/Tendering/OpportunityDetail/Index?noticeUID=CO1.NTC.7729424&amp;isFromPublicArea=True&amp;isModal=true&amp;asPopupView=true</t>
  </si>
  <si>
    <t>https://community.secop.gov.co/Public/Tendering/OpportunityDetail/Index?noticeUID=CO1.NTC.7730268&amp;isFromPublicArea=True&amp;isModal=true&amp;asPopupView=true</t>
  </si>
  <si>
    <t>https://community.secop.gov.co/Public/Tendering/OpportunityDetail/Index?noticeUID=CO1.NTC.7753554&amp;isFromPublicArea=True&amp;isModal=true&amp;asPopupView=true</t>
  </si>
  <si>
    <t>https://community.secop.gov.co/Public/Tendering/OpportunityDetail/Index?noticeUID=CO1.NTC.7755055&amp;isFromPublicArea=True&amp;isModal=true&amp;asPopupView=true</t>
  </si>
  <si>
    <t>https://community.secop.gov.co/Public/Tendering/OpportunityDetail/Index?noticeUID=CO1.NTC.7753135&amp;isFromPublicArea=True&amp;isModal=true&amp;asPopupView=true</t>
  </si>
  <si>
    <t>https://community.secop.gov.co/Public/Tendering/OpportunityDetail/Index?noticeUID=CO1.NTC.7758827&amp;isFromPublicArea=True&amp;isModal=true&amp;asPopupView=true</t>
  </si>
  <si>
    <t>https://community.secop.gov.co/Public/Tendering/OpportunityDetail/Index?noticeUID=CO1.NTC.7749004&amp;isFromPublicArea=True&amp;isModal=true&amp;asPopupView=true</t>
  </si>
  <si>
    <t>https://community.secop.gov.co/Public/Tendering/OpportunityDetail/Index?noticeUID=CO1.NTC.7760136&amp;isFromPublicArea=True&amp;isModal=true&amp;asPopupView=true</t>
  </si>
  <si>
    <t>https://community.secop.gov.co/Public/Tendering/OpportunityDetail/Index?noticeUID=CO1.NTC.7748917&amp;isFromPublicArea=True&amp;isModal=true&amp;asPopupView=true</t>
  </si>
  <si>
    <t>https://community.secop.gov.co/Public/Tendering/OpportunityDetail/Index?noticeUID=CO1.NTC.7748817&amp;isFromPublicArea=True&amp;isModal=true&amp;asPopupView=true</t>
  </si>
  <si>
    <t>https://community.secop.gov.co/Public/Tendering/OpportunityDetail/Index?noticeUID=CO1.NTC.7748830&amp;isFromPublicArea=True&amp;isModal=true&amp;asPopupView=true</t>
  </si>
  <si>
    <t>https://community.secop.gov.co/Public/Tendering/OpportunityDetail/Index?noticeUID=CO1.NTC.7760581&amp;isFromPublicArea=True&amp;isModal=true&amp;asPopupView=true</t>
  </si>
  <si>
    <t>https://community.secop.gov.co/Public/Tendering/OpportunityDetail/Index?noticeUID=CO1.NTC.7753316&amp;isFromPublicArea=True&amp;isModal=true&amp;asPopupView=true</t>
  </si>
  <si>
    <t>https://community.secop.gov.co/Public/Tendering/OpportunityDetail/Index?noticeUID=CO1.NTC.7760468&amp;isFromPublicArea=True&amp;isModal=true&amp;asPopupView=true</t>
  </si>
  <si>
    <t>https://community.secop.gov.co/Public/Tendering/OpportunityDetail/Index?noticeUID=CO1.NTC.7753489&amp;isFromPublicArea=True&amp;isModal=true&amp;asPopupView=true</t>
  </si>
  <si>
    <t>https://community.secop.gov.co/Public/Tendering/OpportunityDetail/Index?noticeUID=CO1.NTC.7753743&amp;isFromPublicArea=True&amp;isModal=true&amp;asPopupView=true</t>
  </si>
  <si>
    <t>https://community.secop.gov.co/Public/Tendering/OpportunityDetail/Index?noticeUID=CO1.NTC.7752377&amp;isFromPublicArea=True&amp;isModal=true&amp;asPopupView=true</t>
  </si>
  <si>
    <t>https://community.secop.gov.co/Public/Tendering/OpportunityDetail/Index?noticeUID=CO1.NTC.7752388&amp;isFromPublicArea=True&amp;isModal=true&amp;asPopupView=true</t>
  </si>
  <si>
    <t>https://community.secop.gov.co/Public/Tendering/OpportunityDetail/Index?noticeUID=CO1.NTC.7755428&amp;isFromPublicArea=True&amp;isModal=true&amp;asPopupView=true</t>
  </si>
  <si>
    <t>https://community.secop.gov.co/Public/Tendering/OpportunityDetail/Index?noticeUID=CO1.NTC.7758160&amp;isFromPublicArea=True&amp;isModal=true&amp;asPopupView=true</t>
  </si>
  <si>
    <t>https://community.secop.gov.co/Public/Tendering/OpportunityDetail/Index?noticeUID=CO1.NTC.7757447&amp;isFromPublicArea=True&amp;isModal=true&amp;asPopupView=true</t>
  </si>
  <si>
    <t>https://community.secop.gov.co/Public/Tendering/OpportunityDetail/Index?noticeUID=CO1.NTC.7757970&amp;isFromPublicArea=True&amp;isModal=true&amp;asPopupView=true</t>
  </si>
  <si>
    <t>https://community.secop.gov.co/Public/Tendering/OpportunityDetail/Index?noticeUID=CO1.NTC.7760094&amp;isFromPublicArea=True&amp;isModal=true&amp;asPopupView=true</t>
  </si>
  <si>
    <t>https://community.secop.gov.co/Public/Tendering/OpportunityDetail/Index?noticeUID=CO1.NTC.7755499&amp;isFromPublicArea=True&amp;isModal=true&amp;asPopupView=true</t>
  </si>
  <si>
    <t>https://community.secop.gov.co/Public/Tendering/OpportunityDetail/Index?noticeUID=CO1.NTC.7754348&amp;isFromPublicArea=True&amp;isModal=true&amp;asPopupView=true</t>
  </si>
  <si>
    <t>https://community.secop.gov.co/Public/Tendering/OpportunityDetail/Index?noticeUID=CO1.NTC.7756868&amp;isFromPublicArea=True&amp;isModal=true&amp;asPopupView=true</t>
  </si>
  <si>
    <t>https://community.secop.gov.co/Public/Tendering/OpportunityDetail/Index?noticeUID=CO1.NTC.7757758&amp;isFromPublicArea=True&amp;isModal=true&amp;asPopupView=true</t>
  </si>
  <si>
    <t>https://community.secop.gov.co/Public/Tendering/OpportunityDetail/Index?noticeUID=CO1.NTC.7758569&amp;isFromPublicArea=True&amp;isModal=true&amp;asPopupView=true</t>
  </si>
  <si>
    <t>https://community.secop.gov.co/Public/Tendering/OpportunityDetail/Index?noticeUID=CO1.NTC.7756528&amp;isFromPublicArea=True&amp;isModal=true&amp;asPopupView=true</t>
  </si>
  <si>
    <t>https://community.secop.gov.co/Public/Tendering/OpportunityDetail/Index?noticeUID=CO1.NTC.7758433&amp;isFromPublicArea=True&amp;isModal=true&amp;asPopupView=true</t>
  </si>
  <si>
    <t>https://community.secop.gov.co/Public/Tendering/OpportunityDetail/Index?noticeUID=CO1.NTC.7760735&amp;isFromPublicArea=True&amp;isModal=true&amp;asPopupView=true</t>
  </si>
  <si>
    <t>https://community.secop.gov.co/Public/Tendering/OpportunityDetail/Index?noticeUID=CO1.NTC.7887833&amp;isFromPublicArea=True&amp;isModal=true&amp;asPopupView=true</t>
  </si>
  <si>
    <t>https://community.secop.gov.co/Public/Tendering/OpportunityDetail/Index?noticeUID=CO1.NTC.7908981&amp;isFromPublicArea=True&amp;isModal=true&amp;asPopupView=true</t>
  </si>
  <si>
    <t>https://community.secop.gov.co/Public/Tendering/OpportunityDetail/Index?noticeUID=CO1.NTC.7910517&amp;isFromPublicArea=True&amp;isModal=true&amp;asPopupView=true</t>
  </si>
  <si>
    <t>https://community.secop.gov.co/Public/Tendering/OpportunityDetail/Index?noticeUID=CO1.NTC.7910137&amp;isFromPublicArea=True&amp;isModal=true&amp;asPopupView=true</t>
  </si>
  <si>
    <t>https://community.secop.gov.co/Public/Tendering/OpportunityDetail/Index?noticeUID=CO1.NTC.8105467&amp;isFromPublicArea=True&amp;isModal=False</t>
  </si>
  <si>
    <t>ANT-CPS-20256438</t>
  </si>
  <si>
    <t>ANT-CPS-20256562</t>
  </si>
  <si>
    <t>ANT-CPS-20256609</t>
  </si>
  <si>
    <t>ANT-CPS-20256623</t>
  </si>
  <si>
    <t>ANT-CPS-20256628</t>
  </si>
  <si>
    <t>ANT-CPS-20256629</t>
  </si>
  <si>
    <t>ANT-CPS-20256630</t>
  </si>
  <si>
    <t>ANT-CPS-20256633</t>
  </si>
  <si>
    <t>ANT-CPS-20256634</t>
  </si>
  <si>
    <t>ANT-CPS-20256635</t>
  </si>
  <si>
    <t>ANT-CPS-20256638</t>
  </si>
  <si>
    <t>ANT-CPS-20256646</t>
  </si>
  <si>
    <t>ANT-CPS-20256648</t>
  </si>
  <si>
    <t>ANT-CPS-20256649</t>
  </si>
  <si>
    <t>ANT-CPS-20256650</t>
  </si>
  <si>
    <t>ANT-CPS-20256651</t>
  </si>
  <si>
    <t>ANT-CPS-20256652</t>
  </si>
  <si>
    <t>ANT-CPS-20256653</t>
  </si>
  <si>
    <t>ANT-CPS-20256654</t>
  </si>
  <si>
    <t>ANT-CPS-20256655</t>
  </si>
  <si>
    <t>ANT-CPS-20256656</t>
  </si>
  <si>
    <t>ANT-CPS-20256657</t>
  </si>
  <si>
    <t>ANT-CPS-20256659</t>
  </si>
  <si>
    <t>ANT-CPS-20256660</t>
  </si>
  <si>
    <t>ANT-CPS-20256661</t>
  </si>
  <si>
    <t>ANT-CPS-20256662</t>
  </si>
  <si>
    <t>ANT-CPS-20256663</t>
  </si>
  <si>
    <t>ANT-CPS-20256664</t>
  </si>
  <si>
    <t>ANT-CPS-20256666</t>
  </si>
  <si>
    <t>ANT-CPS-20256667</t>
  </si>
  <si>
    <t>ANT-CPS-20256668</t>
  </si>
  <si>
    <t>ANT-CPS-20256669</t>
  </si>
  <si>
    <t>ANT-CPS-20256670</t>
  </si>
  <si>
    <t>ANT-CPS-20256673</t>
  </si>
  <si>
    <t>ANT-CPS-20256674</t>
  </si>
  <si>
    <t>ANT-CPS-20256675</t>
  </si>
  <si>
    <t>ANT-CPS-20256676</t>
  </si>
  <si>
    <t>ANT-CPS-20256678</t>
  </si>
  <si>
    <t>ANT-CPS-20256679</t>
  </si>
  <si>
    <t>ANT-CPS-20256680</t>
  </si>
  <si>
    <t>ANT-CPS-20256681</t>
  </si>
  <si>
    <t>ANT-CPS-20256683</t>
  </si>
  <si>
    <t>ANT-CPS-20256684</t>
  </si>
  <si>
    <t>ANT-CPS-20256685</t>
  </si>
  <si>
    <t>ANT-CPS-20256687</t>
  </si>
  <si>
    <t>ANT-CPS-20256688</t>
  </si>
  <si>
    <t>ANT-CPS-20256689</t>
  </si>
  <si>
    <t>ANT-CPS-20256690</t>
  </si>
  <si>
    <t>ANT-CPS-20256691</t>
  </si>
  <si>
    <t>ANT-CPS-20256692</t>
  </si>
  <si>
    <t>ANT-CPS-20256693</t>
  </si>
  <si>
    <t>ANT-CPS-20256695</t>
  </si>
  <si>
    <t>ANT-CPS-20256696</t>
  </si>
  <si>
    <t>ANT-CPS-20256697</t>
  </si>
  <si>
    <t>ANT-CPS-20256698</t>
  </si>
  <si>
    <t>ANT-CPS-20256699</t>
  </si>
  <si>
    <t>ANT-CPS-20256700</t>
  </si>
  <si>
    <t>ANT-CPS-20256701</t>
  </si>
  <si>
    <t>ANT-CPS-20256702</t>
  </si>
  <si>
    <t>ANT-CPS-20256703</t>
  </si>
  <si>
    <t>ANT-CPS-20256704</t>
  </si>
  <si>
    <t>ANT-CPS-20256705</t>
  </si>
  <si>
    <t>ANT-CPS-20256706</t>
  </si>
  <si>
    <t>ANT-CPS-20256707</t>
  </si>
  <si>
    <t>ANT-CPS-20256708</t>
  </si>
  <si>
    <t>ANT-CPS-20256710</t>
  </si>
  <si>
    <t>ANT-CPS-20256711</t>
  </si>
  <si>
    <t>ANT-CPS-20256712</t>
  </si>
  <si>
    <t>ANT-CPS-20256713</t>
  </si>
  <si>
    <t>ANT-CPS-20256714</t>
  </si>
  <si>
    <t>ANT-CPS-20256715</t>
  </si>
  <si>
    <t>ANT-CPS-20256716</t>
  </si>
  <si>
    <t>ANT-CPS-20256717</t>
  </si>
  <si>
    <t>ANT-CPS-20256718</t>
  </si>
  <si>
    <t>ANT-CPS-20256720</t>
  </si>
  <si>
    <t>ANT-CPS-20256722</t>
  </si>
  <si>
    <t>ANT-CPS-20256723</t>
  </si>
  <si>
    <t>ANT-CPS-20256724</t>
  </si>
  <si>
    <t>ANT-CPS-20256725</t>
  </si>
  <si>
    <t>ANT-CPS-20256726</t>
  </si>
  <si>
    <t>ANT-CPS-20256727</t>
  </si>
  <si>
    <t>ANT-CPS-20256728</t>
  </si>
  <si>
    <t>ANT-CPS-20256729</t>
  </si>
  <si>
    <t>ANT-CPS-20256730</t>
  </si>
  <si>
    <t>ANT-CPS-20256731</t>
  </si>
  <si>
    <t>ANT-CPS-20256732</t>
  </si>
  <si>
    <t>ANT-CPS-20256733</t>
  </si>
  <si>
    <t>ANT-CPS-20256735</t>
  </si>
  <si>
    <t>ANT-CPS-20256736</t>
  </si>
  <si>
    <t>ANT-CPS-20256737</t>
  </si>
  <si>
    <t>ANT-CPS-20256738</t>
  </si>
  <si>
    <t>ANT-CPS-20256739</t>
  </si>
  <si>
    <t>ANT-CPS-20256740</t>
  </si>
  <si>
    <t>ANT-CPS-20256741</t>
  </si>
  <si>
    <t>ANT-CPS-20256743</t>
  </si>
  <si>
    <t>ANT-CPS-20256744</t>
  </si>
  <si>
    <t>ANT-CPS-20256745</t>
  </si>
  <si>
    <t>ANT-CPS-20256746</t>
  </si>
  <si>
    <t>ANT-CPS-20256747</t>
  </si>
  <si>
    <t>ANT-CPS-20256748</t>
  </si>
  <si>
    <t>ANT-CPS-20256749</t>
  </si>
  <si>
    <t>ANT-CPS-20256750</t>
  </si>
  <si>
    <t>ANT-CPS-20256751</t>
  </si>
  <si>
    <t>ANT-CPS-20256752</t>
  </si>
  <si>
    <t>ANT-CPS-20256753</t>
  </si>
  <si>
    <t>ANT-CPS-20256754</t>
  </si>
  <si>
    <t>ANT-CPS-20256755</t>
  </si>
  <si>
    <t>ANT-CPS-20256756</t>
  </si>
  <si>
    <t>ANT-CPS-20256757</t>
  </si>
  <si>
    <t>ANT-CPS-20256758</t>
  </si>
  <si>
    <t>ANT-CPS-20256760</t>
  </si>
  <si>
    <t>ANT-CC-20256761</t>
  </si>
  <si>
    <t>ANT-CPS-20256762</t>
  </si>
  <si>
    <t>ANT-CPS-20256763</t>
  </si>
  <si>
    <t>ANT-CPS-20256764</t>
  </si>
  <si>
    <t>ANT-CPS-20256765</t>
  </si>
  <si>
    <t>ANT-CPS-20256766</t>
  </si>
  <si>
    <t>ANT-CPS-20256767</t>
  </si>
  <si>
    <t>ANT-CPS-20256768</t>
  </si>
  <si>
    <t>ANT-CPS-20256769</t>
  </si>
  <si>
    <t>ANT-CPS-20256770</t>
  </si>
  <si>
    <t>ANT-CPS-20256771</t>
  </si>
  <si>
    <t>ANT-CPS-20256772</t>
  </si>
  <si>
    <t>ANT-CPS-20256773</t>
  </si>
  <si>
    <t>ANT-CPS-20256774</t>
  </si>
  <si>
    <t>ANT-CPS-20256775</t>
  </si>
  <si>
    <t>ANT-CPS-20256776</t>
  </si>
  <si>
    <t>ANT-CPS-20256777</t>
  </si>
  <si>
    <t>ANT-CPS-20256778</t>
  </si>
  <si>
    <t>ANT-CPS-20256779</t>
  </si>
  <si>
    <t>ANT-CPS-20256780</t>
  </si>
  <si>
    <t>ANT-CPS-20256781</t>
  </si>
  <si>
    <t>ANT-CPS-20256782</t>
  </si>
  <si>
    <t>ANT-CPS-20256783</t>
  </si>
  <si>
    <t>ANT-CPS-20256784</t>
  </si>
  <si>
    <t>ANT-CPS-20256785</t>
  </si>
  <si>
    <t>ANT-CPS-20256786</t>
  </si>
  <si>
    <t>ANT-CPS-20256787</t>
  </si>
  <si>
    <t>ANT-CPS-20256788</t>
  </si>
  <si>
    <t>ANT-CPS-20256789</t>
  </si>
  <si>
    <t>ANT-CPS-20256790</t>
  </si>
  <si>
    <t>ANT-CPS-20256791</t>
  </si>
  <si>
    <t>ANT-CPS-20256792</t>
  </si>
  <si>
    <t>ANT-CPS-20256793</t>
  </si>
  <si>
    <t>ANT-CPS-20256794</t>
  </si>
  <si>
    <t>ANT-CPS-20256795</t>
  </si>
  <si>
    <t>ANT-CPS-20256796</t>
  </si>
  <si>
    <t>ANT-CPS-20256797</t>
  </si>
  <si>
    <t>ANT-CPS-20256798</t>
  </si>
  <si>
    <t>ANT-CPS-20256799</t>
  </si>
  <si>
    <t>ANT-CPS-20256800</t>
  </si>
  <si>
    <t>ANT-CPS-20256801</t>
  </si>
  <si>
    <t>ANT-CPS-20256803</t>
  </si>
  <si>
    <t>ANT-CPS-20256804</t>
  </si>
  <si>
    <t>ANT-CPS-20256805</t>
  </si>
  <si>
    <t>ANT-CPS-20256806</t>
  </si>
  <si>
    <t>ANT-CPS-20256807</t>
  </si>
  <si>
    <t>ANT-CPS-20256808</t>
  </si>
  <si>
    <t>ANT-CPS-20256809</t>
  </si>
  <si>
    <t>ANT-CPS-20256810</t>
  </si>
  <si>
    <t>ANT-CPS-20256811</t>
  </si>
  <si>
    <t>ANT-CPS-20256812</t>
  </si>
  <si>
    <t>ANT-CPS-20256813</t>
  </si>
  <si>
    <t>ANT-CPS-20256814</t>
  </si>
  <si>
    <t>ANT-CPS-20256816</t>
  </si>
  <si>
    <t>ANT-CPS-20256817</t>
  </si>
  <si>
    <t>ANT-CPS-20256818</t>
  </si>
  <si>
    <t>ANT-CPS-20256819</t>
  </si>
  <si>
    <t>ANT-CPS-20256820</t>
  </si>
  <si>
    <t>ANT-CPS-20256821</t>
  </si>
  <si>
    <t>ANT-CPS-20256822</t>
  </si>
  <si>
    <t>ANT-CPS-20256823</t>
  </si>
  <si>
    <t>ANT-CPS-20256824</t>
  </si>
  <si>
    <t>ANT-CPS-20256825</t>
  </si>
  <si>
    <t>ANT-CPS-20256826</t>
  </si>
  <si>
    <t>ANT-CPS-20256827</t>
  </si>
  <si>
    <t>ANT-CPS-20256828</t>
  </si>
  <si>
    <t>ANT-CPS-20256829</t>
  </si>
  <si>
    <t>ANT-CPS-20256830</t>
  </si>
  <si>
    <t>ANT-CPS-20256832</t>
  </si>
  <si>
    <t>ANT-CPS-20256833</t>
  </si>
  <si>
    <t>ANT-CPS-20256834</t>
  </si>
  <si>
    <t>ANT-CPS-20256835</t>
  </si>
  <si>
    <t>ANT-CPS-20256836</t>
  </si>
  <si>
    <t>ANT-CPS-20256838</t>
  </si>
  <si>
    <t>ANT-CPS-20256839</t>
  </si>
  <si>
    <t>ANT-CPS-20256840</t>
  </si>
  <si>
    <t>ANT-CPS-20256841</t>
  </si>
  <si>
    <t>ANT-CPS-20256842</t>
  </si>
  <si>
    <t>ANT-CPS-20256843</t>
  </si>
  <si>
    <t>ANT-CPS-20256844</t>
  </si>
  <si>
    <t>ANT-CPS-20256845</t>
  </si>
  <si>
    <t>ANT-CPS-20256846</t>
  </si>
  <si>
    <t>ANT-CC-20256847</t>
  </si>
  <si>
    <t>ANT-CPS-20256848</t>
  </si>
  <si>
    <t>ANT-CPS-20256849</t>
  </si>
  <si>
    <t>ANT-CPS-20256850</t>
  </si>
  <si>
    <t>ANT-CPS-20256851</t>
  </si>
  <si>
    <t>ANT-CPS-20256853</t>
  </si>
  <si>
    <t>ANT-CPS-20256854</t>
  </si>
  <si>
    <t>ANT-CPS-20256855</t>
  </si>
  <si>
    <t>ANT-CC-20256859</t>
  </si>
  <si>
    <t>ANT-CC-20256860</t>
  </si>
  <si>
    <t>ANT-CPS-20256862</t>
  </si>
  <si>
    <t>ANT-CPS-20256863</t>
  </si>
  <si>
    <t>ANT-CPS-20256864</t>
  </si>
  <si>
    <t>ANT-CPS-20256865</t>
  </si>
  <si>
    <t>ANT-CPS-20256866</t>
  </si>
  <si>
    <t>ANT-CPS-20256867</t>
  </si>
  <si>
    <t>ANT-CPS-20256868</t>
  </si>
  <si>
    <t>ANT-CPS-20256869</t>
  </si>
  <si>
    <t>ANT-CPS-20256870</t>
  </si>
  <si>
    <t>ANT-CPS-20256871</t>
  </si>
  <si>
    <t>ANT-CPS-20256872</t>
  </si>
  <si>
    <t>ANT-CPS-20256873</t>
  </si>
  <si>
    <t>ANT-CPS-20256875</t>
  </si>
  <si>
    <t>ANT-CPS-20256876</t>
  </si>
  <si>
    <t>ANT-CPS-20256877</t>
  </si>
  <si>
    <t>ANT-CPS-20256878</t>
  </si>
  <si>
    <t>ANT-CPS-20256879</t>
  </si>
  <si>
    <t>ANT-CPS-20256880</t>
  </si>
  <si>
    <t>ANT-CPS-20256881</t>
  </si>
  <si>
    <t>ANT-CPS-20256882</t>
  </si>
  <si>
    <t>ANT-CPS-20256883</t>
  </si>
  <si>
    <t>ANT-CPS-20256884</t>
  </si>
  <si>
    <t>ANT-CPS-20256885</t>
  </si>
  <si>
    <t>ANT-CPS-20256887</t>
  </si>
  <si>
    <t>ANT-CPS-20256888</t>
  </si>
  <si>
    <t>ANT-CPS-20256889</t>
  </si>
  <si>
    <t>ANT-CPS-20256890</t>
  </si>
  <si>
    <t>ANT-CPS-20256891</t>
  </si>
  <si>
    <t>ANT-CPS-20256892</t>
  </si>
  <si>
    <t>ANT-CPS-20256893</t>
  </si>
  <si>
    <t>ANT-CPS-20256894</t>
  </si>
  <si>
    <t>ANT-CPS-20256895</t>
  </si>
  <si>
    <t>ANT-CPS-20256896</t>
  </si>
  <si>
    <t>ANT-CPS-20256897</t>
  </si>
  <si>
    <t>ANT-CPS-20256899</t>
  </si>
  <si>
    <t>ANT-CPS-20256900</t>
  </si>
  <si>
    <t>ANT-CPS-20256901</t>
  </si>
  <si>
    <t>ANT-CPS-20256904</t>
  </si>
  <si>
    <t>ANT-CPS-20256905</t>
  </si>
  <si>
    <t>ANT-CPS-20256907</t>
  </si>
  <si>
    <t>ANT-CPS-20256908</t>
  </si>
  <si>
    <t>ANT-CPS-20256910</t>
  </si>
  <si>
    <t>ANT-CPS-20256911</t>
  </si>
  <si>
    <t>ANT-CPS-20256912</t>
  </si>
  <si>
    <t>ANT-CPS-20256914</t>
  </si>
  <si>
    <t>ANT-CPS-20256915</t>
  </si>
  <si>
    <t>ANT-CPS-20256916</t>
  </si>
  <si>
    <t>ANT-CPS-20256917</t>
  </si>
  <si>
    <t>ANT-CPS-20256918</t>
  </si>
  <si>
    <t>ANT-CPS-20256919</t>
  </si>
  <si>
    <t>ANT-CPS-20256920</t>
  </si>
  <si>
    <t>ANT-CPS-20256921</t>
  </si>
  <si>
    <t>ANT-CPS-20256922</t>
  </si>
  <si>
    <t>ANT-CPS-20256923</t>
  </si>
  <si>
    <t>ANT-CPS-20256924</t>
  </si>
  <si>
    <t>ANT-CPS-20256925</t>
  </si>
  <si>
    <t>ANT-CPS-20256926</t>
  </si>
  <si>
    <t>ANT-CPS-20256927</t>
  </si>
  <si>
    <t>ANT-CPS-20256928</t>
  </si>
  <si>
    <t>ANT-CPS-20256929</t>
  </si>
  <si>
    <t>ANT-CPS-20256930</t>
  </si>
  <si>
    <t>ANT-CPS-20256931</t>
  </si>
  <si>
    <t>ANT-CPS-20256932</t>
  </si>
  <si>
    <t>ANT-CPS-20256933</t>
  </si>
  <si>
    <t>ANT-CPS-20256934</t>
  </si>
  <si>
    <t>ANT-CPS-20256937</t>
  </si>
  <si>
    <t>ANT-CPS-20256938</t>
  </si>
  <si>
    <t>ANT-CPS-20256939</t>
  </si>
  <si>
    <t>ANT-CPS-20256940</t>
  </si>
  <si>
    <t>ANT-CPS-20256945</t>
  </si>
  <si>
    <t>ANT-CPS-20256946</t>
  </si>
  <si>
    <t>ANT-CPS-20256947</t>
  </si>
  <si>
    <t>ANT-CPS-20256948</t>
  </si>
  <si>
    <t>ANT-CPS-20256949</t>
  </si>
  <si>
    <t>ANT-CPS-20256950</t>
  </si>
  <si>
    <t>ANT-CPS-20256951</t>
  </si>
  <si>
    <t>ANT-CPS-20256952</t>
  </si>
  <si>
    <t>ANT-CPS-20256953</t>
  </si>
  <si>
    <t>ANT-CPS-20256954</t>
  </si>
  <si>
    <t>ANT-CPS-20256955</t>
  </si>
  <si>
    <t>ANT-CPS-20256958</t>
  </si>
  <si>
    <t>ANT-CPS-20256959</t>
  </si>
  <si>
    <t>ANT-CPS-20256969</t>
  </si>
  <si>
    <t>ANT-CPS-20256970</t>
  </si>
  <si>
    <t>ANT-CPS-20256971</t>
  </si>
  <si>
    <t>ANT-CPS-20256972</t>
  </si>
  <si>
    <t>ANT-CPS-20256973</t>
  </si>
  <si>
    <t>ANT-CPS-20256974</t>
  </si>
  <si>
    <t>ANT-CPS-20256975</t>
  </si>
  <si>
    <t>ANT-CPS-20256976</t>
  </si>
  <si>
    <t>ANT-CPS-20256977</t>
  </si>
  <si>
    <t>ANT-CPS-20256978</t>
  </si>
  <si>
    <t>ANT-CPS-20256979</t>
  </si>
  <si>
    <t>ANT-CPS-20256980</t>
  </si>
  <si>
    <t>ESNEIDER ANDRES GUERRA MEJIA</t>
  </si>
  <si>
    <t>MARIA JOSE BALLESTEROS GUARDO</t>
  </si>
  <si>
    <t>ANA MARIA PEREZ CARDENAS</t>
  </si>
  <si>
    <t>ADOLFO LEON BEDOYA CANO</t>
  </si>
  <si>
    <t>JULIAN ENRIQUE ROJAS MUÑOZ</t>
  </si>
  <si>
    <t>CARLOS MARIO MENA CARRASCO</t>
  </si>
  <si>
    <t>LINA PAOLA TORRES VALENCIA</t>
  </si>
  <si>
    <t>JOSE ALEJO ALAGUNA CORDOBA</t>
  </si>
  <si>
    <t>EDGAR EDUARDO DUARTE SANCHEZ</t>
  </si>
  <si>
    <t>CAMILA ALEJANDRA JACOME HERRERA</t>
  </si>
  <si>
    <t>ROSA MARGARITA CASTILLO RAMIREZ</t>
  </si>
  <si>
    <t>GERSON DAVID GARZON RIAÑO</t>
  </si>
  <si>
    <t>DANIEL FERNANDO SEGURA RODRIGUEZ</t>
  </si>
  <si>
    <t>EDGAR RUEDA OLARTE</t>
  </si>
  <si>
    <t>JOHAN SEBASTIAN LOZANO MONTOYA</t>
  </si>
  <si>
    <t>DANIELA SANTOFIMIO RODRIGUEZ</t>
  </si>
  <si>
    <t>JOSE GERARDO GARCIA VENTO</t>
  </si>
  <si>
    <t>AURA ELIETH SIERRA PINTO</t>
  </si>
  <si>
    <t>SONIA MILENA ARTEAGA ALVARADO</t>
  </si>
  <si>
    <t>CAMILO ALBERTO ALDANA DOMINGUEZ</t>
  </si>
  <si>
    <t>JUAN CAMILO ERALDO CUBIDES ORDOÑEZ</t>
  </si>
  <si>
    <t>MARIA FERNANDA BENITEZ ARIAS</t>
  </si>
  <si>
    <t>PABLO ANDRES GARCIA CAMACHO</t>
  </si>
  <si>
    <t>ANA MARIA LOAIZA AGUDELO</t>
  </si>
  <si>
    <t>NILSON FERNANDO SABANA PEÑALOZA</t>
  </si>
  <si>
    <t>SANTIAGO ALEJANDRO ARENALES HERRERA</t>
  </si>
  <si>
    <t>NICOLAI ANDRES RODRIGUEZ NIÑO</t>
  </si>
  <si>
    <t>KAREN LISETH GUTIERREZ SAAVEDRA</t>
  </si>
  <si>
    <t>JUAN DAVID LOPEZ PEREZ</t>
  </si>
  <si>
    <t>JONATHAN ANDRES CORONADO CESPEDES</t>
  </si>
  <si>
    <t>RAFAEL MOLINA MORALES</t>
  </si>
  <si>
    <t>SANTIAGO RUIZ CARREÑO</t>
  </si>
  <si>
    <t>FERNEY LADINO SOLORZANO</t>
  </si>
  <si>
    <t>MAILY ALEJANDRA AMADO GALEANO</t>
  </si>
  <si>
    <t>JESUS DAVID GARCIA MURCIA</t>
  </si>
  <si>
    <t>LUIS FELIPE VILLALOBOS VARGAS</t>
  </si>
  <si>
    <t>LUIS JOSE AGUILAR CORREA</t>
  </si>
  <si>
    <t>JISSEL GIL ATERHORTUA</t>
  </si>
  <si>
    <t>FABIAN ANDRES JAIMES TAMARA</t>
  </si>
  <si>
    <t>LUIS FERNANDO QUINTERO FRANCO</t>
  </si>
  <si>
    <t>YINETH CARVAJAL RODRIGUEZ</t>
  </si>
  <si>
    <t>DANIELA PATIÑO MARIN</t>
  </si>
  <si>
    <t>JORGE DANIEL DIAZ BARRERA</t>
  </si>
  <si>
    <t>MARIA JOSE LOPEZ GUTIERREZ</t>
  </si>
  <si>
    <t>KATHERINE NUÑEZ CARLOS</t>
  </si>
  <si>
    <t>CONSUELO ASTRID GARAY QUEVEDO</t>
  </si>
  <si>
    <t>ERIC GERMAN ESPITIA GOMEZ</t>
  </si>
  <si>
    <t>CARLOS ANDRES NAVARRO BASTO</t>
  </si>
  <si>
    <t>CLARA MARITZA RODRIGUEZ DIAS</t>
  </si>
  <si>
    <t>ANGIE SHIRLEY IBARRA GOMEZ</t>
  </si>
  <si>
    <t>STIVEN ALEJANDRO ALONSO CASTRO</t>
  </si>
  <si>
    <t>CRHISTIAN FABIAN ORTIZ LEGUIZAMON</t>
  </si>
  <si>
    <t>JORGE ALEJANDRO CENDALES PARDO</t>
  </si>
  <si>
    <t>JUDITH NATALIA HIGUERA YOSA</t>
  </si>
  <si>
    <t>ADRIANA LUCIA VELILLA BERNATE</t>
  </si>
  <si>
    <t>GUSTAVO ANDRES COLLAZOS ALVAREZ</t>
  </si>
  <si>
    <t>NATALIA ELVIRA PADILLA LEMUS</t>
  </si>
  <si>
    <t>JOSE LUIS SANCHEZ VERA</t>
  </si>
  <si>
    <t>DIEGO IVAN FONSECA BARRERA</t>
  </si>
  <si>
    <t>ELSONOBER CASTILLA TORRADO</t>
  </si>
  <si>
    <t>IVAN LUIS CARRILLO GUTIRREZ</t>
  </si>
  <si>
    <t>DIEGO FERNANDO TAUTAS JOJOA</t>
  </si>
  <si>
    <t>PAULA DANIELA RODRIGUEZ GONZALEZ</t>
  </si>
  <si>
    <t>LUISA FERNANDA ROMERO PACAZUCA</t>
  </si>
  <si>
    <t>DIANA ALEXANDRA LOZANO SANDOVAL</t>
  </si>
  <si>
    <t>MARIA FERNANDA LESMES VEGA</t>
  </si>
  <si>
    <t>CAMILO GARCIA LOPEZ</t>
  </si>
  <si>
    <t>ANDRES JULIAN ACEVEDO RIOS</t>
  </si>
  <si>
    <t>OMAR ANDRES PIÑEROS RATIVA</t>
  </si>
  <si>
    <t>MARIA PAULA VELASQUEZ CALDERON</t>
  </si>
  <si>
    <t>ANDRES RAFAEL PAYARES MORALES</t>
  </si>
  <si>
    <t>YUDY LIZETH CALDERON MANRIQUE</t>
  </si>
  <si>
    <t>KEYLA ANDREA ARRIETA</t>
  </si>
  <si>
    <t>GABRIEL IGNACIO VELOZA RODRIGUEZ</t>
  </si>
  <si>
    <t>JORGE LUIS CANDAMIL ACEVEDO</t>
  </si>
  <si>
    <t>ESPERANZA CALVO CALVO</t>
  </si>
  <si>
    <t>ADRIAN LAGOS CUBIDES</t>
  </si>
  <si>
    <t>JESUS HERNANDO CARDENAS MORALES</t>
  </si>
  <si>
    <t>LINA MARCELA MANCERA CRUZ</t>
  </si>
  <si>
    <t>JOSE DAVID LOPEZ GONZALEZ</t>
  </si>
  <si>
    <t>CHERYL MARTINEZ OVALLE</t>
  </si>
  <si>
    <t>PAOLA NATALIA NIETO CASTILLO</t>
  </si>
  <si>
    <t>ORLANDO JOSE HURTADO LUNA</t>
  </si>
  <si>
    <t>ANA MILENA VASQUEZ MEJIA</t>
  </si>
  <si>
    <t>NATALIA ANDREA FUNEME GAMERO</t>
  </si>
  <si>
    <t>MARIO ANDRES HERRERA AREVALO</t>
  </si>
  <si>
    <t>CRISTHIAN EDUARDO PERAZA RODRIGUEZ</t>
  </si>
  <si>
    <t>YENNY CAROLINA QUENGUA SALAZAR</t>
  </si>
  <si>
    <t>WENDY JAHEL CABALLERO MALAVER</t>
  </si>
  <si>
    <t>LIZETH ASTRITH LESMES PIÑEROS</t>
  </si>
  <si>
    <t>JUAN CARLOS GARRIDO DIAZ</t>
  </si>
  <si>
    <t>MARINELA RUIZ RODRIGUEZ</t>
  </si>
  <si>
    <t>WILBERTO JOSE ROSADO FRAGOZO</t>
  </si>
  <si>
    <t>STEFANNY ROCIO PEÑA ARENAS</t>
  </si>
  <si>
    <t>ANGIE PAOLA VALDERRAMA ROJAS</t>
  </si>
  <si>
    <t>STEPHANY FERNANDA NINCO PEREZ</t>
  </si>
  <si>
    <t>JULIAN LEONARDO CASALLAS URBANO</t>
  </si>
  <si>
    <t>SANDRA MILENA FORERO CASTRO</t>
  </si>
  <si>
    <t>YANETH MORENO SIERRA</t>
  </si>
  <si>
    <t>NELSON CALIXTO CEPEDA SANCHEZ</t>
  </si>
  <si>
    <t>CAROLINA YAZMILT RESTREPO SUESCUN</t>
  </si>
  <si>
    <t>IRNE TRIANA EPIA</t>
  </si>
  <si>
    <t>LEHYDIT JOHANA NIÑO PENAGOS</t>
  </si>
  <si>
    <t>LAURA LIZET REINA PARRADO</t>
  </si>
  <si>
    <t>GERMAN SANTIGO GUTIERREZ GUALTERO</t>
  </si>
  <si>
    <t>MARY ALEJANDRA PAIPA RAMIREZ</t>
  </si>
  <si>
    <t>MONICA PAOLA GUZMAN PEÑA</t>
  </si>
  <si>
    <t>ELIZABETH PEREZ DIAZ</t>
  </si>
  <si>
    <t>YURANI PAOLA CALDERON VARGAS</t>
  </si>
  <si>
    <t>EDUARD ARLEVY CHAVES TRASLAVIÑA</t>
  </si>
  <si>
    <t>SONIA JOHANA ESTRELLA ESTRELLA</t>
  </si>
  <si>
    <t>MARIA FERNANDA RIVERA PARRA</t>
  </si>
  <si>
    <t>ANDREA ESTEFHANIA REYNEL CASTILLO</t>
  </si>
  <si>
    <t>HECTOR ANDRES ROJAS ORTIZ</t>
  </si>
  <si>
    <t>ROSA ELENA PRECIADO QUICENO</t>
  </si>
  <si>
    <t>LILIANA CAROLINA RAMOS JARAMILLO</t>
  </si>
  <si>
    <t>SERGIO ANDRES BONILLA GOMEZ</t>
  </si>
  <si>
    <t>OMAR HERNAN GUARNIZO CLAVIJO</t>
  </si>
  <si>
    <t>JOSE NICOLAS GONZALEZ PUENTES</t>
  </si>
  <si>
    <t>WENDY SHEERA PAULA KATHERINE OLARTE LOZANO</t>
  </si>
  <si>
    <t>PAULA ANDREA VARGAS RONCANCIO</t>
  </si>
  <si>
    <t>RAMON ARTURO RESTREPO SOLARTE</t>
  </si>
  <si>
    <t>CARLOS ANDRES ACOSTA GARCIA</t>
  </si>
  <si>
    <t>SANDRA MILENA OJEDA VILLANUEVA</t>
  </si>
  <si>
    <t>LUISA FERNANDA AGUDELO SIERRA</t>
  </si>
  <si>
    <t>MONICA LILIANA ERASO ERASO</t>
  </si>
  <si>
    <t>JHON JAIRO POLANCO VILLALOBOS</t>
  </si>
  <si>
    <t>FRANCY JOHANNA ARDILA SALAZAR</t>
  </si>
  <si>
    <t>TANIA CAMILA CHAVARRIA BARON</t>
  </si>
  <si>
    <t>LAURA JULIANA MANTILLA DURAN</t>
  </si>
  <si>
    <t>DANIEL TOREES CHAMORRO</t>
  </si>
  <si>
    <t>ANDREA JIMENA ALBARRACIN ALFONSO</t>
  </si>
  <si>
    <t>JOSE GIOVANNI VELASCO VERDUGO</t>
  </si>
  <si>
    <t>LUIS EDUARDO VIVERO ANGULO</t>
  </si>
  <si>
    <t>ANYEL MELISSA PEREZ RODRIGUEZ</t>
  </si>
  <si>
    <t>MARTA ROCIO PEÑA NIETO</t>
  </si>
  <si>
    <t>GUSTAVO ADOLFO BARRIOS GARIZAO</t>
  </si>
  <si>
    <t>CESAR SANTIAGO TIUSO AYALA</t>
  </si>
  <si>
    <t>ANGELA MILENA SALAZAR NORIEGA</t>
  </si>
  <si>
    <t>YEFERSON ANDRES RODRIGUEZ MONDRAGON</t>
  </si>
  <si>
    <t>CAMILO ERNESTO PARDO SALAMANCA</t>
  </si>
  <si>
    <t>GERSON DAVID OROZCO VILLA</t>
  </si>
  <si>
    <t>LUIS CARLOS ZAFRA CASTILLO</t>
  </si>
  <si>
    <t>MAURICIO GARCIA ECHEVERRI</t>
  </si>
  <si>
    <t>MELISSA MARTINEZ PERTUZ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</si>
  <si>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</si>
  <si>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ACOMPAÑAMIENTO, APOYO Y EJECUCIÓN DE LAS ACTIVIDADES DERIVADAS DE LOS PROYECTOS, REQUERIMIENTOS Y TRÁMITES ASIGNADOS EN EL  MARCO DE LAS FUNCIONES DE LA SUBDIRECCIÓN DE PROCESOS AGRARIOS Y GESTIÓN JURÍDICA.</t>
  </si>
  <si>
    <t>PRESTACIÓN DE SERVICIOS PROFESIONALES PARA REALIZAR LAS ACTIVIDADES A CARGO DE LA DIRECCIÓN DE ACCESO A TIERRAS EN EL MARCO DEL ESTADO DE CONMOCIÓN INTERIOR EN LA REGION DEL CATATUMBO.</t>
  </si>
  <si>
    <t>PRESTAR SERVICIOS DE APOYO A LA GESTION PARA EL CUMPLIMIENTO DE 
LAS ACTIVIDADES DESIGNADAS POR PARTE DE LA AGENCIA NACIONAL DE 
TIERRAS DESARROLLANDO ACTIVIDADES COMO ENLACE CAMPESINO EN
EL MARCO DE LA REFORMA RURAL INTEGRAL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</si>
  <si>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</si>
  <si>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</si>
  <si>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</si>
  <si>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</si>
  <si>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Propiedad Rural”</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</si>
  <si>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</si>
  <si>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</si>
  <si>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EN EL ACOMPAÑAMIENT O, APOYO Y EJECUCIÓN DE LAS ACTIVIDADES DERIVADAS DE LOS PROYECTOS, REQUERIMIENTOS Y TRÁMITES EN EL MARCO DE LAS FUNCIONES ASIGNADAS A LA GESTIÓN A LA SUBDIRECCIÓN DE SEGURIDAD JURÍD ICA</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</si>
  <si>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</si>
  <si>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PRESTACIÓN DE SERVICIOS PROFESIONALES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</si>
  <si>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</si>
  <si>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EN EL ACOMPAÑAMIENTO, IMPULSO Y EJECUCIÓN DE LAS ACTIVIDADES DERIVADAS DE LOS PROYECTOS, REQUERIMIENTOS Y TRÁMITES PARA LA SUBDIRECCIÓN DE SEGURIDAD JURÍDICA, EN ELMARCO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</si>
  <si>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</si>
  <si>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</si>
  <si>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</si>
  <si>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RESTACIÓN DE SERVICIOS PROFESIONALES PARA LA EJECUCIÓN DE OBLIGACIONES ASIGNADAS POR PARTE DE LA AGENCIA NACIONAL DE TIERRAS EN LAS UNIDADES DE GESTIÓN TERRITORIAL PARA EL CUMPLIMIENTO DE METAS</t>
  </si>
  <si>
    <t xml:space="preserve">Prestar servicios profesionales de consultoría a la Subdirección de Planeación Operativa como Asesor de Planeación,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</si>
  <si>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</si>
  <si>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</si>
  <si>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</si>
  <si>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</si>
  <si>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</si>
  <si>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REALIZAR LAS ACTIVIDADES A CARGO DE LA DIRECCIÓN DE ACCESO A TIERRAS EN EL MARCO DEL ESTADO DE CONMOCIÓN INTERIOR EN LA REGION DEL CATATUMBO.</t>
  </si>
  <si>
    <t>PRESTAR SERVICIOS PROFESIONALES EN EL ACOMPAÑAMIENTO, APOYO Y EJECUCIÓN DE LAS ACTIVIDADES DERIVADAS DE LOS PROYECTOS,  EQUERIMIENTOS Y TRÁMITES EN EL MARCO DE LAS FUNCIONES ASIGNADAS A LA SUBDIRECCIÓN DE SEGURIDAD JURÍDICA.</t>
  </si>
  <si>
    <t>PRESTAR SERVICIOS DE APOYO A LA GESTION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</si>
  <si>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</si>
  <si>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</si>
  <si>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PRESTACIÓN DE SERVICIOS PROFESIONALES PARA REALIZAR LAS 
ACTIVIDADES A CARGO DE LA DIRECCIÓN DE ACCESO A TIERRAS EN EL 
MARCO DEL ESTADO DE CONMOCIÓN INTERIOR EN LA REGION DEL 
CATATUMBO.</t>
  </si>
  <si>
    <t>PRESTAR SERVICIOS DE APOYO A LA GESTIÓN PARA REALIZAR Y DESARROLLAR ACTIVIDADES DE COMPETENCIA DE LA SUBDIRECCIÓN DE ACCESO A TIERRAS POR DEMANDA Y DESCONGESTIÓN, PARA EL CUMPLIMIENTO DE LAS METAS 2025.
VALOR CONTRATO: TREINTA Y TRES MILLONES QUINIENTOS SEIS MIL OCHOCIENTOS OCHENTA Y SEIS PESOS M/CTE ($33.506.886).
FECHA DE TERMINACION: 31 de diciembre de 2025.</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</si>
  <si>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</si>
  <si>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PRESTACIÓN DE SERVICIOS PROFESIONALES PARA LA EJECUCIÓN DE OBLIGACIONES ASIGNADAS POR PARTE DE LA AGENCIA NACIONAL DE TIERRAS EN LAS UNIDADES DE GESTIÓN TERRITORIAL PARA EL CUMPLIMIENTO DE METAS.
VALOR CONTRATO: VEINTICINCO MILLONES CUATROCIENTOS CUATRO MIL NOVECIENTOS</t>
  </si>
  <si>
    <t xml:space="preserve">PRESTACIÓN DE SERVICIOS PROFESIONALES PARA REALIZAR LAS ACTIVIDADES A CARGO DE LA DIRECCIÓN DE ACCESO A TIERRAS EN EL MARCO DEL ESTADO DE CONMOCIÓN INTERIOR EN LA REGIÓN DEL CATATUMBO. </t>
  </si>
  <si>
    <t>PRESTACIÓN DE SERVICIOS
PROFESIONALES PARA REALIZAR LAS ACTIVIDADES A CARGO DE LA
DIRECCIÓN DE ACCESO A TIERRAS EN EL MARCO DEL ESTADO DE
CONMOCIÓN INTERIOR EN LA REGION DEL CATATUMBO</t>
  </si>
  <si>
    <t>PRESTACIÓN DE SERVICIOS PROFESIONALES PARA REALIZAR LAS 
ACTIVIDADES A CARGO DE LA DIRECCIÓN DE ACCESO A TIERRAS EN EL 
MARCO DEL ESTADO DE CONMOCIÓN INTERIOR EN LA REGION DEL 
CATATUMBO</t>
  </si>
  <si>
    <t>Prestar servicios profesionales de consultoría a la Subdirección de Planeación Operativa como Asesor Estratégico, en el desarrollo de las actividades relacionadas con las distintas etapas de elaboración y ejecución de los planes de ordenamiento social de la propiedad rural y para la ejecución de las a_ctividades relacionadas con el procedimiento único del Proyecto denominado “Programa para la adopción e implementación de un Catastro Multipropósito Rural Urbano”,en el marco del Contrato de Préstamo 4856/OC-CO (BID).</t>
  </si>
  <si>
    <t>PRESTACIÓN DE SERVICIOS PROFESIONALES PARA LA EJECUCIÓN DE OBLIGACIONES ASIGNADAS POR PARTE DE LA AGENCIA NACIONAL DE TIERRAS EN LAS UNIDADES DE GESTIÓN TERRITORIAL PARA ELCUMPLIMIENTO DE METAS</t>
  </si>
  <si>
    <t>PRESTACIÓN DE SERVICIOS DE APOYO A LA GESTIÓN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</si>
  <si>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</si>
  <si>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</si>
  <si>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</si>
  <si>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PRESTACIÓN DE SERVICIOS
PROFESIONALES PARA REALIZAR LAS ACTIVIDADES A CARGO DE LA
DIRECCIÓN DE ACCESO A TIERRAS EN EL MARCO DEL ESTADO DE
CONMOCIÓN INTERIOR EN LA REGIÓN DEL CATATUMBO</t>
  </si>
  <si>
    <t>PRESTACIÓN DE SERVICIOS
PROFESIONALES PARA LA EJECUCIÓN DE
OBLIGACIONES ASIGNADAS POR PARTE DE
LA AGENCIA NACIONAL DE TIERRAS EN LAS
UNIDADES DE GESTIÓN TERRITORIAL PARA
EL CUMPLIMIENTO DE METAS</t>
  </si>
  <si>
    <t>PRESTAR SERVICIOS DE APOYO EN EL ACOMPAÑAMIENTO, APOYO Y EJECUCIÓN DE LAS ACTIVIDADES DERIVADAS DE LOS PROYECTOS,  EQUERIMIENTOS Y TRÁMITES EN EL MARCO DE LAS FUNCIONES ASIGNADAS A LA GESTIÓN A LA SUBDIRECCIÓN DE SEGURIDAD JURÍDICA</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</si>
  <si>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</si>
  <si>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</si>
  <si>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</si>
  <si>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</si>
  <si>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PROFESIONALES A LA SUBDIRECCIÓN DE ACCESO A TIERRAS POR DEMANDA Y DESCONGESTIÓN, PARA EL CUMPLIMIENTO DE SU MISIONALIDAD EN EL MARCO DEL "FORTALECIMIENTO DEL PROGRAMA DE REFORMA AGRARIA Y RURAL INTEGRAL NACIONAL Y EL DECRETO 062 DEL 24 DE ENERO DE 2025</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</si>
  <si>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</si>
  <si>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Subdirección de Planeación Operativa de la Agencia Nacional de Tierras, en el desarro lo de las actividades relacionadas con las distintas etapas de elaboración y ejecución de los planes de ordenamiento social de la propiedad rural y/o demás actividades relacionadas que sean de su competencia.</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</si>
  <si>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</si>
  <si>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https://community.secop.gov.co/Public/Tendering/OpportunityDetail/Index?noticeUID=CO1.NTC.8031388&amp;isFromPublicArea=True&amp;isModal=true&amp;asPopupView=true</t>
  </si>
  <si>
    <t>https://community.secop.gov.co/Public/Tendering/OpportunityDetail/Index?noticeUID=CO1.NTC.8050104&amp;isFromPublicArea=True&amp;isModal=true&amp;asPopupView=true</t>
  </si>
  <si>
    <t>https://community.secop.gov.co/Public/Tendering/OpportunityDetail/Index?noticeUID=CO1.NTC.8044539&amp;isFromPublicArea=True&amp;isModal=true&amp;asPopupView=true</t>
  </si>
  <si>
    <t>https://community.secop.gov.co/Public/Tendering/OpportunityDetail/Index?noticeUID=CO1.NTC.8050100&amp;isFromPublicArea=True&amp;isModal=true&amp;asPopupView=true</t>
  </si>
  <si>
    <t>https://community.secop.gov.co/Public/Tendering/OpportunityDetail/Index?noticeUID=CO1.NTC.8056930&amp;isFromPublicArea=True&amp;isModal=true&amp;asPopupView=true</t>
  </si>
  <si>
    <t>https://community.secop.gov.co/Public/Tendering/OpportunityDetail/Index?noticeUID=CO1.NTC.8051870&amp;isFromPublicArea=True&amp;isModal=true&amp;asPopupView=true</t>
  </si>
  <si>
    <t>https://community.secop.gov.co/Public/Tendering/OpportunityDetail/Index?noticeUID=CO1.NTC.8052148&amp;isFromPublicArea=True&amp;isModal=true&amp;asPopupView=true</t>
  </si>
  <si>
    <t>https://community.secop.gov.co/Public/Tendering/OpportunityDetail/Index?noticeUID=CO1.NTC.8051373&amp;isFromPublicArea=True&amp;isModal=true&amp;asPopupView=true</t>
  </si>
  <si>
    <t>https://community.secop.gov.co/Public/Tendering/OpportunityDetail/Index?noticeUID=CO1.NTC.8053962&amp;isFromPublicArea=True&amp;isModal=true&amp;asPopupView=true</t>
  </si>
  <si>
    <t>https://community.secop.gov.co/Public/Tendering/OpportunityDetail/Index?noticeUID=CO1.NTC.8069708&amp;isFromPublicArea=True&amp;isModal=true&amp;asPopupView=true</t>
  </si>
  <si>
    <t>https://community.secop.gov.co/Public/Tendering/OpportunityDetail/Index?noticeUID=CO1.NTC.8114883&amp;isFromPublicArea=True&amp;isModal=true&amp;asPopupView=true</t>
  </si>
  <si>
    <t>https://community.secop.gov.co/Public/Tendering/OpportunityDetail/Index?noticeUID=CO1.NTC.8058275&amp;isFromPublicArea=True&amp;isModal=true&amp;asPopupView=true</t>
  </si>
  <si>
    <t>https://community.secop.gov.co/Public/Tendering/OpportunityDetail/Index?noticeUID=CO1.NTC.8054215&amp;isFromPublicArea=True&amp;isModal=true&amp;asPopupView=true</t>
  </si>
  <si>
    <t>https://community.secop.gov.co/Public/Tendering/OpportunityDetail/Index?noticeUID=CO1.NTC.8059205&amp;isFromPublicArea=True&amp;isModal=true&amp;asPopupView=true</t>
  </si>
  <si>
    <t>https://community.secop.gov.co/Public/Tendering/OpportunityDetail/Index?noticeUID=CO1.NTC.8059325&amp;isFromPublicArea=True&amp;isModal=true&amp;asPopupView=true</t>
  </si>
  <si>
    <t>https://community.secop.gov.co/Public/Tendering/OpportunityDetail/Index?noticeUID=CO1.NTC.8062520&amp;isFromPublicArea=True&amp;isModal=true&amp;asPopupView=true</t>
  </si>
  <si>
    <t>https://community.secop.gov.co/Public/Tendering/OpportunityDetail/Index?noticeUID=CO1.NTC.8059550&amp;isFromPublicArea=True&amp;isModal=true&amp;asPopupView=true</t>
  </si>
  <si>
    <t>https://community.secop.gov.co/Public/Tendering/OpportunityDetail/Index?noticeUID=CO1.NTC.8059840&amp;isFromPublicArea=True&amp;isModal=true&amp;asPopupView=true</t>
  </si>
  <si>
    <t>https://community.secop.gov.co/Public/Tendering/OpportunityDetail/Index?noticeUID=CO1.NTC.8060511&amp;isFromPublicArea=True&amp;isModal=true&amp;asPopupView=true</t>
  </si>
  <si>
    <t>https://community.secop.gov.co/Public/Tendering/OpportunityDetail/Index?noticeUID=CO1.NTC.8064565&amp;isFromPublicArea=True&amp;isModal=true&amp;asPopupView=true</t>
  </si>
  <si>
    <t>https://community.secop.gov.co/Public/Tendering/OpportunityDetail/Index?noticeUID=CO1.NTC.8075247&amp;isFromPublicArea=True&amp;isModal=true&amp;asPopupView=true</t>
  </si>
  <si>
    <t>https://community.secop.gov.co/Public/Tendering/OpportunityDetail/Index?noticeUID=CO1.NTC.8075368&amp;isFromPublicArea=True&amp;isModal=true&amp;asPopupView=true</t>
  </si>
  <si>
    <t>https://community.secop.gov.co/Public/Tendering/OpportunityDetail/Index?noticeUID=CO1.NTC.8066006&amp;isFromPublicArea=True&amp;isModal=true&amp;asPopupView=true</t>
  </si>
  <si>
    <t>https://community.secop.gov.co/Public/Tendering/OpportunityDetail/Index?noticeUID=CO1.NTC.8073313&amp;isFromPublicArea=True&amp;isModal=true&amp;asPopupView=true</t>
  </si>
  <si>
    <t>https://community.secop.gov.co/Public/Tendering/OpportunityDetail/Index?noticeUID=CO1.NTC.8065887&amp;isFromPublicArea=True&amp;isModal=true&amp;asPopupView=true</t>
  </si>
  <si>
    <t>https://community.secop.gov.co/Public/Tendering/OpportunityDetail/Index?noticeUID=CO1.NTC.8067181&amp;isFromPublicArea=True&amp;isModal=true&amp;asPopupView=true</t>
  </si>
  <si>
    <t>https://community.secop.gov.co/Public/Tendering/OpportunityDetail/Index?noticeUID=CO1.NTC.8067574&amp;isFromPublicArea=True&amp;isModal=true&amp;asPopupView=true</t>
  </si>
  <si>
    <t>https://community.secop.gov.co/Public/Tendering/OpportunityDetail/Index?noticeUID=CO1.NTC.8075279&amp;isFromPublicArea=True&amp;isModal=true&amp;asPopupView=true</t>
  </si>
  <si>
    <t>https://community.secop.gov.co/Public/Tendering/OpportunityDetail/Index?noticeUID=CO1.NTC.8068801&amp;isFromPublicArea=True&amp;isModal=true&amp;asPopupView=true</t>
  </si>
  <si>
    <t>https://community.secop.gov.co/Public/Tendering/OpportunityDetail/Index?noticeUID=CO1.NTC.8073531&amp;isFromPublicArea=True&amp;isModal=true&amp;asPopupView=true</t>
  </si>
  <si>
    <t>https://community.secop.gov.co/Public/Tendering/OpportunityDetail/Index?noticeUID=CO1.NTC.8073865&amp;isFromPublicArea=True&amp;isModal=true&amp;asPopupView=true</t>
  </si>
  <si>
    <t>https://community.secop.gov.co/Public/Tendering/OpportunityDetail/Index?noticeUID=CO1.NTC.8074820&amp;isFromPublicArea=True&amp;isModal=true&amp;asPopupView=true</t>
  </si>
  <si>
    <t>https://community.secop.gov.co/Public/Tendering/OpportunityDetail/Index?noticeUID=CO1.NTC.8075408&amp;isFromPublicArea=True&amp;isModal=true&amp;asPopupView=true</t>
  </si>
  <si>
    <t>https://community.secop.gov.co/Public/Tendering/OpportunityDetail/Index?noticeUID=CO1.NTC.8074773&amp;isFromPublicArea=True&amp;isModal=true&amp;asPopupView=true</t>
  </si>
  <si>
    <t>https://community.secop.gov.co/Public/Tendering/OpportunityDetail/Index?noticeUID=CO1.NTC.8075291&amp;isFromPublicArea=True&amp;isModal=true&amp;asPopupView=true</t>
  </si>
  <si>
    <t>https://community.secop.gov.co/Public/Tendering/OpportunityDetail/Index?noticeUID=CO1.NTC.8083759&amp;isFromPublicArea=True&amp;isModal=true&amp;asPopupView=true</t>
  </si>
  <si>
    <t>https://community.secop.gov.co/Public/Tendering/OpportunityDetail/Index?noticeUID=CO1.NTC.8074803&amp;isFromPublicArea=True&amp;isModal=true&amp;asPopupView=true</t>
  </si>
  <si>
    <t>https://community.secop.gov.co/Public/Tendering/OpportunityDetail/Index?noticeUID=CO1.NTC.8075632&amp;isFromPublicArea=True&amp;isModal=true&amp;asPopupView=true</t>
  </si>
  <si>
    <t>https://community.secop.gov.co/Public/Tendering/OpportunityDetail/Index?noticeUID=CO1.NTC.8074943&amp;isFromPublicArea=True&amp;isModal=true&amp;asPopupView=true</t>
  </si>
  <si>
    <t>https://community.secop.gov.co/Public/Tendering/OpportunityDetail/Index?noticeUID=CO1.NTC.8074894&amp;isFromPublicArea=True&amp;isModal=true&amp;asPopupView=true</t>
  </si>
  <si>
    <t>https://community.secop.gov.co/Public/Tendering/OpportunityDetail/Index?noticeUID=CO1.NTC.8074979&amp;isFromPublicArea=True&amp;isModal=true&amp;asPopupView=true</t>
  </si>
  <si>
    <t>https://community.secop.gov.co/Public/Tendering/OpportunityDetail/Index?noticeUID=CO1.NTC.8075407&amp;isFromPublicArea=True&amp;isModal=true&amp;asPopupView=true</t>
  </si>
  <si>
    <t>https://community.secop.gov.co/Public/Tendering/OpportunityDetail/Index?noticeUID=CO1.NTC.8075560&amp;isFromPublicArea=True&amp;isModal=true&amp;asPopupView=true</t>
  </si>
  <si>
    <t>https://community.secop.gov.co/Public/Tendering/OpportunityDetail/Index?noticeUID=CO1.NTC.8077026&amp;isFromPublicArea=True&amp;isModal=true&amp;asPopupView=true</t>
  </si>
  <si>
    <t>https://community.secop.gov.co/Public/Tendering/OpportunityDetail/Index?noticeUID=CO1.NTC.8075980&amp;isFromPublicArea=True&amp;isModal=true&amp;asPopupView=true</t>
  </si>
  <si>
    <t>https://community.secop.gov.co/Public/Tendering/OpportunityDetail/Index?noticeUID=CO1.NTC.8077566&amp;isFromPublicArea=True&amp;isModal=true&amp;asPopupView=true</t>
  </si>
  <si>
    <t>https://community.secop.gov.co/Public/Tendering/OpportunityDetail/Index?noticeUID=CO1.NTC.8091465&amp;isFromPublicArea=True&amp;isModal=true&amp;asPopupView=true</t>
  </si>
  <si>
    <t>https://community.secop.gov.co/Public/Tendering/OpportunityDetail/Index?noticeUID=CO1.NTC.8094530&amp;isFromPublicArea=True&amp;isModal=true&amp;asPopupView=true</t>
  </si>
  <si>
    <t>https://community.secop.gov.co/Public/Tendering/OpportunityDetail/Index?noticeUID=CO1.NTC.8077088&amp;isFromPublicArea=True&amp;isModal=true&amp;asPopupView=true</t>
  </si>
  <si>
    <t>https://community.secop.gov.co/Public/Tendering/OpportunityDetail/Index?noticeUID=CO1.NTC.8077703&amp;isFromPublicArea=True&amp;isModal=true&amp;asPopupView=true</t>
  </si>
  <si>
    <t>https://community.secop.gov.co/Public/Tendering/OpportunityDetail/Index?noticeUID=CO1.NTC.8077355&amp;isFromPublicArea=True&amp;isModal=true&amp;asPopupView=true</t>
  </si>
  <si>
    <t>https://community.secop.gov.co/Public/Tendering/OpportunityDetail/Index?noticeUID=CO1.NTC.8083320&amp;isFromPublicArea=True&amp;isModal=true&amp;asPopupView=true</t>
  </si>
  <si>
    <t>https://community.secop.gov.co/Public/Tendering/OpportunityDetail/Index?noticeUID=CO1.NTC.8083395&amp;isFromPublicArea=True&amp;isModal=true&amp;asPopupView=true</t>
  </si>
  <si>
    <t>https://community.secop.gov.co/Public/Tendering/OpportunityDetail/Index?noticeUID=CO1.NTC.8096077&amp;isFromPublicArea=True&amp;isModal=true&amp;asPopupView=true</t>
  </si>
  <si>
    <t>https://community.secop.gov.co/Public/Tendering/OpportunityDetail/Index?noticeUID=CO1.NTC.8084240&amp;isFromPublicArea=True&amp;isModal=true&amp;asPopupView=true</t>
  </si>
  <si>
    <t>https://community.secop.gov.co/Public/Tendering/OpportunityDetail/Index?noticeUID=CO1.NTC.8098852&amp;isFromPublicArea=True&amp;isModal=true&amp;asPopupView=true</t>
  </si>
  <si>
    <t>https://community.secop.gov.co/Public/Tendering/OpportunityDetail/Index?noticeUID=CO1.NTC.8086040&amp;isFromPublicArea=True&amp;isModal=true&amp;asPopupView=true</t>
  </si>
  <si>
    <t>https://community.secop.gov.co/Public/Tendering/OpportunityDetail/Index?noticeUID=CO1.NTC.8083858&amp;isFromPublicArea=True&amp;isModal=true&amp;asPopupView=true</t>
  </si>
  <si>
    <t>https://community.secop.gov.co/Public/Tendering/OpportunityDetail/Index?noticeUID=CO1.NTC.8096687&amp;isFromPublicArea=True&amp;isModal=true&amp;asPopupView=true</t>
  </si>
  <si>
    <t>https://community.secop.gov.co/Public/Tendering/OpportunityDetail/Index?noticeUID=CO1.NTC.8084024&amp;isFromPublicArea=True&amp;isModal=true&amp;asPopupView=true</t>
  </si>
  <si>
    <t>https://community.secop.gov.co/Public/Tendering/OpportunityDetail/Index?noticeUID=CO1.NTC.8083629&amp;isFromPublicArea=True&amp;isModal=true&amp;asPopupView=true</t>
  </si>
  <si>
    <t>https://community.secop.gov.co/Public/Tendering/OpportunityDetail/Index?noticeUID=CO1.NTC.8083378&amp;isFromPublicArea=True&amp;isModal=true&amp;asPopupView=true</t>
  </si>
  <si>
    <t>https://community.secop.gov.co/Public/Tendering/OpportunityDetail/Index?noticeUID=CO1.NTC.8083821&amp;isFromPublicArea=True&amp;isModal=true&amp;asPopupView=true</t>
  </si>
  <si>
    <t>https://community.secop.gov.co/Public/Tendering/OpportunityDetail/Index?noticeUID=CO1.NTC.8085382&amp;isFromPublicArea=True&amp;isModal=true&amp;asPopupView=true</t>
  </si>
  <si>
    <t>https://community.secop.gov.co/Public/Tendering/OpportunityDetail/Index?noticeUID=CO1.NTC.8084918&amp;isFromPublicArea=True&amp;isModal=true&amp;asPopupView=true</t>
  </si>
  <si>
    <t>https://community.secop.gov.co/Public/Tendering/OpportunityDetail/Index?noticeUID=CO1.NTC.8127475&amp;isFromPublicArea=True&amp;isModal=true&amp;asPopupView=true</t>
  </si>
  <si>
    <t>https://community.secop.gov.co/Public/Tendering/OpportunityDetail/Index?noticeUID=CO1.NTC.8085697&amp;isFromPublicArea=True&amp;isModal=true&amp;asPopupView=true</t>
  </si>
  <si>
    <t>https://community.secop.gov.co/Public/Tendering/OpportunityDetail/Index?noticeUID=CO1.NTC.8090112&amp;isFromPublicArea=True&amp;isModal=true&amp;asPopupView=true</t>
  </si>
  <si>
    <t>https://community.secop.gov.co/Public/Tendering/OpportunityDetail/Index?noticeUID=CO1.NTC.8090036&amp;isFromPublicArea=True&amp;isModal=true&amp;asPopupView=true</t>
  </si>
  <si>
    <t>https://community.secop.gov.co/Public/Tendering/OpportunityDetail/Index?noticeUID=CO1.NTC.8091187&amp;isFromPublicArea=True&amp;isModal=true&amp;asPopupView=true</t>
  </si>
  <si>
    <t>https://community.secop.gov.co/Public/Tendering/OpportunityDetail/Index?noticeUID=CO1.NTC.8091463&amp;isFromPublicArea=True&amp;isModal=true&amp;asPopupView=true</t>
  </si>
  <si>
    <t>https://community.secop.gov.co/Public/Tendering/OpportunityDetail/Index?noticeUID=CO1.NTC.8090588&amp;isFromPublicArea=True&amp;isModal=true&amp;asPopupView=true</t>
  </si>
  <si>
    <t>https://community.secop.gov.co/Public/Tendering/OpportunityDetail/Index?noticeUID=CO1.NTC.8087414&amp;isFromPublicArea=True&amp;isModal=true&amp;asPopupView=true</t>
  </si>
  <si>
    <t>https://community.secop.gov.co/Public/Tendering/OpportunityDetail/Index?noticeUID=CO1.NTC.8089895&amp;isFromPublicArea=True&amp;isModal=true&amp;asPopupView=true</t>
  </si>
  <si>
    <t>https://community.secop.gov.co/Public/Tendering/OpportunityDetail/Index?noticeUID=CO1.NTC.8089455&amp;isFromPublicArea=True&amp;isModal=true&amp;asPopupView=true</t>
  </si>
  <si>
    <t>https://community.secop.gov.co/Public/Tendering/OpportunityDetail/Index?noticeUID=CO1.NTC.8090193&amp;isFromPublicArea=True&amp;isModal=true&amp;asPopupView=true</t>
  </si>
  <si>
    <t>https://community.secop.gov.co/Public/Tendering/OpportunityDetail/Index?noticeUID=CO1.NTC.8098370&amp;isFromPublicArea=True&amp;isModal=true&amp;asPopupView=true</t>
  </si>
  <si>
    <t>https://community.secop.gov.co/Public/Tendering/OpportunityDetail/Index?noticeUID=CO1.NTC.8092321&amp;isFromPublicArea=True&amp;isModal=true&amp;asPopupView=true</t>
  </si>
  <si>
    <t>https://community.secop.gov.co/Public/Tendering/OpportunityDetail/Index?noticeUID=CO1.NTC.8099029&amp;isFromPublicArea=True&amp;isModal=true&amp;asPopupView=true</t>
  </si>
  <si>
    <t>https://community.secop.gov.co/Public/Tendering/OpportunityDetail/Index?noticeUID=CO1.NTC.8157097&amp;isFromPublicArea=True&amp;isModal=true&amp;asPopupView=true</t>
  </si>
  <si>
    <t>https://community.secop.gov.co/Public/Tendering/OpportunityDetail/Index?noticeUID=CO1.NTC.8089467&amp;isFromPublicArea=True&amp;isModal=true&amp;asPopupView=true</t>
  </si>
  <si>
    <t>https://community.secop.gov.co/Public/Tendering/OpportunityDetail/Index?noticeUID=CO1.NTC.8091339&amp;isFromPublicArea=True&amp;isModal=true&amp;asPopupView=true</t>
  </si>
  <si>
    <t>https://community.secop.gov.co/Public/Tendering/OpportunityDetail/Index?noticeUID=CO1.NTC.8090570&amp;isFromPublicArea=True&amp;isModal=true&amp;asPopupView=true</t>
  </si>
  <si>
    <t>https://community.secop.gov.co/Public/Tendering/OpportunityDetail/Index?noticeUID=CO1.NTC.8090738&amp;isFromPublicArea=True&amp;isModal=true&amp;asPopupView=true</t>
  </si>
  <si>
    <t>https://community.secop.gov.co/Public/Tendering/OpportunityDetail/Index?noticeUID=CO1.NTC.8150887&amp;isFromPublicArea=True&amp;isModal=true&amp;asPopupView=true</t>
  </si>
  <si>
    <t>https://community.secop.gov.co/Public/Tendering/OpportunityDetail/Index?noticeUID=CO1.NTC.8171567&amp;isFromPublicArea=True&amp;isModal=true&amp;asPopupView=true</t>
  </si>
  <si>
    <t>https://community.secop.gov.co/Public/Tendering/OpportunityDetail/Index?noticeUID=CO1.NTC.8090615&amp;isFromPublicArea=True&amp;isModal=true&amp;asPopupView=true</t>
  </si>
  <si>
    <t>https://community.secop.gov.co/Public/Tendering/OpportunityDetail/Index?noticeUID=CO1.NTC.8090737&amp;isFromPublicArea=True&amp;isModal=true&amp;asPopupView=true</t>
  </si>
  <si>
    <t>https://community.secop.gov.co/Public/Tendering/OpportunityDetail/Index?noticeUID=CO1.NTC.8090816&amp;isFromPublicArea=True&amp;isModal=true&amp;asPopupView=true</t>
  </si>
  <si>
    <t>https://community.secop.gov.co/Public/Tendering/OpportunityDetail/Index?noticeUID=CO1.NTC.8097904&amp;isFromPublicArea=True&amp;isModal=true&amp;asPopupView=true</t>
  </si>
  <si>
    <t>https://community.secop.gov.co/Public/Tendering/OpportunityDetail/Index?noticeUID=CO1.NTC.8091638&amp;isFromPublicArea=True&amp;isModal=true&amp;asPopupView=true</t>
  </si>
  <si>
    <t>https://community.secop.gov.co/Public/Tendering/OpportunityDetail/Index?noticeUID=CO1.NTC.8094353&amp;isFromPublicArea=True&amp;isModal=true&amp;asPopupView=true</t>
  </si>
  <si>
    <t>https://community.secop.gov.co/Public/Tendering/OpportunityDetail/Index?noticeUID=CO1.NTC.8097568&amp;isFromPublicArea=True&amp;isModal=true&amp;asPopupView=true</t>
  </si>
  <si>
    <t>https://community.secop.gov.co/Public/Tendering/OpportunityDetail/Index?noticeUID=CO1.NTC.8095981&amp;isFromPublicArea=True&amp;isModal=true&amp;asPopupView=true</t>
  </si>
  <si>
    <t>https://community.secop.gov.co/Public/Tendering/OpportunityDetail/Index?noticeUID=CO1.NTC.8098818&amp;isFromPublicArea=True&amp;isModal=true&amp;asPopupView=true</t>
  </si>
  <si>
    <t>https://community.secop.gov.co/Public/Tendering/OpportunityDetail/Index?noticeUID=CO1.NTC.8098071&amp;isFromPublicArea=True&amp;isModal=true&amp;asPopupView=true</t>
  </si>
  <si>
    <t>https://community.secop.gov.co/Public/Tendering/OpportunityDetail/Index?noticeUID=CO1.NTC.8099345&amp;isFromPublicArea=True&amp;isModal=true&amp;asPopupView=true</t>
  </si>
  <si>
    <t>https://community.secop.gov.co/Public/Tendering/OpportunityDetail/Index?noticeUID=CO1.NTC.8096911&amp;isFromPublicArea=True&amp;isModal=true&amp;asPopupView=true</t>
  </si>
  <si>
    <t>https://community.secop.gov.co/Public/Tendering/OpportunityDetail/Index?noticeUID=CO1.NTC.8098639&amp;isFromPublicArea=True&amp;isModal=true&amp;asPopupView=true</t>
  </si>
  <si>
    <t>https://community.secop.gov.co/Public/Tendering/OpportunityDetail/Index?noticeUID=CO1.NTC.8098160&amp;isFromPublicArea=True&amp;isModal=true&amp;asPopupView=true</t>
  </si>
  <si>
    <t>https://community.secop.gov.co/Public/Tendering/OpportunityDetail/Index?noticeUID=CO1.NTC.8101169&amp;isFromPublicArea=True&amp;isModal=true&amp;asPopupView=true</t>
  </si>
  <si>
    <t>https://community.secop.gov.co/Public/Tendering/OpportunityDetail/Index?noticeUID=CO1.NTC.8098723&amp;isFromPublicArea=True&amp;isModal=true&amp;asPopupView=true</t>
  </si>
  <si>
    <t>https://community.secop.gov.co/Public/Tendering/OpportunityDetail/Index?noticeUID=CO1.NTC.8104115&amp;isFromPublicArea=True&amp;isModal=true&amp;asPopupView=true</t>
  </si>
  <si>
    <t>https://community.secop.gov.co/Public/Tendering/OpportunityDetail/Index?noticeUID=CO1.NTC.8099123&amp;isFromPublicArea=True&amp;isModal=true&amp;asPopupView=true</t>
  </si>
  <si>
    <t>https://community.secop.gov.co/Public/Tendering/OpportunityDetail/Index?noticeUID=CO1.NTC.8097715&amp;isFromPublicArea=True&amp;isModal=true&amp;asPopupView=true</t>
  </si>
  <si>
    <t>https://community.secop.gov.co/Public/Tendering/OpportunityDetail/Index?noticeUID=CO1.NTC.8099300&amp;isFromPublicArea=True&amp;isModal=true&amp;asPopupView=true</t>
  </si>
  <si>
    <t>https://community.secop.gov.co/Public/Tendering/OpportunityDetail/Index?noticeUID=CO1.NTC.8104512&amp;isFromPublicArea=True&amp;isModal=true&amp;asPopupView=true</t>
  </si>
  <si>
    <t>https://community.secop.gov.co/Public/Tendering/OpportunityDetail/Index?noticeUID=CO1.NTC.8099809&amp;isFromPublicArea=True&amp;isModal=true&amp;asPopupView=true</t>
  </si>
  <si>
    <t>https://community.secop.gov.co/Public/Tendering/OpportunityDetail/Index?noticeUID=CO1.NTC.8100370&amp;isFromPublicArea=True&amp;isModal=true&amp;asPopupView=true</t>
  </si>
  <si>
    <t>https://community.secop.gov.co/Public/Tendering/OpportunityDetail/Index?noticeUID=CO1.NTC.8098863&amp;isFromPublicArea=True&amp;isModal=true&amp;asPopupView=true</t>
  </si>
  <si>
    <t>https://community.secop.gov.co/Public/Tendering/OpportunityDetail/Index?noticeUID=CO1.NTC.8101017&amp;isFromPublicArea=True&amp;isModal=true&amp;asPopupView=true</t>
  </si>
  <si>
    <t>https://community.secop.gov.co/Public/Tendering/OpportunityDetail/Index?noticeUID=CO1.NTC.8103425&amp;isFromPublicArea=True&amp;isModal=true&amp;asPopupView=true</t>
  </si>
  <si>
    <t>https://community.secop.gov.co/Public/Tendering/OpportunityDetail/Index?noticeUID=CO1.NTC.8103326&amp;isFromPublicArea=True&amp;isModal=true&amp;asPopupView=true</t>
  </si>
  <si>
    <t>https://community.secop.gov.co/Public/Tendering/OpportunityDetail/Index?noticeUID=CO1.NTC.8103245&amp;isFromPublicArea=True&amp;isModal=true&amp;asPopupView=true</t>
  </si>
  <si>
    <t>https://community.secop.gov.co/Public/Tendering/OpportunityDetail/Index?noticeUID=CO1.NTC.8101421&amp;isFromPublicArea=True&amp;isModal=true&amp;asPopupView=true</t>
  </si>
  <si>
    <t>https://community.secop.gov.co/Public/Tendering/OpportunityDetail/Index?noticeUID=CO1.NTC.8101636&amp;isFromPublicArea=True&amp;isModal=true&amp;asPopupView=true</t>
  </si>
  <si>
    <t>https://community.secop.gov.co/Public/Tendering/OpportunityDetail/Index?noticeUID=CO1.NTC.8105610&amp;isFromPublicArea=True&amp;isModal=true&amp;asPopupView=true</t>
  </si>
  <si>
    <t>https://community.secop.gov.co/Public/Tendering/OpportunityDetail/Index?noticeUID=CO1.NTC.8105451&amp;isFromPublicArea=True&amp;isModal=true&amp;asPopupView=true</t>
  </si>
  <si>
    <t>https://community.secop.gov.co/Public/Tendering/OpportunityDetail/Index?noticeUID=CO1.NTC.8105847&amp;isFromPublicArea=True&amp;isModal=true&amp;asPopupView=true</t>
  </si>
  <si>
    <t>https://community.secop.gov.co/Public/Tendering/OpportunityDetail/Index?noticeUID=CO1.NTC.8108969&amp;isFromPublicArea=True&amp;isModal=true&amp;asPopupView=true</t>
  </si>
  <si>
    <t>https://community.secop.gov.co/Public/Tendering/OpportunityDetail/Index?noticeUID=CO1.NTC.8104376&amp;isFromPublicArea=True&amp;isModal=true&amp;asPopupView=true</t>
  </si>
  <si>
    <t>https://community.secop.gov.co/Public/Tendering/OpportunityDetail/Index?noticeUID=CO1.NTC.8103843&amp;isFromPublicArea=True&amp;isModal=true&amp;asPopupView=true</t>
  </si>
  <si>
    <t>https://community.secop.gov.co/Public/Tendering/OpportunityDetail/Index?noticeUID=CO1.NTC.8174257&amp;isFromPublicArea=True&amp;isModal=true&amp;asPopupView=true</t>
  </si>
  <si>
    <t>https://community.secop.gov.co/Public/Tendering/OpportunityDetail/Index?noticeUID=CO1.NTC.8103817&amp;isFromPublicArea=True&amp;isModal=true&amp;asPopupView=true</t>
  </si>
  <si>
    <t>https://community.secop.gov.co/Public/Tendering/OpportunityDetail/Index?noticeUID=CO1.NTC.8107208&amp;isFromPublicArea=True&amp;isModal=true&amp;asPopupView=true</t>
  </si>
  <si>
    <t>https://community.secop.gov.co/Public/Tendering/OpportunityDetail/Index?noticeUID=CO1.NTC.8104092&amp;isFromPublicArea=True&amp;isModal=true&amp;asPopupView=true</t>
  </si>
  <si>
    <t>https://community.secop.gov.co/Public/Tendering/OpportunityDetail/Index?noticeUID=CO1.NTC.8103491&amp;isFromPublicArea=True&amp;isModal=true&amp;asPopupView=true</t>
  </si>
  <si>
    <t>https://community.secop.gov.co/Public/Tendering/OpportunityDetail/Index?noticeUID=CO1.NTC.8104819&amp;isFromPublicArea=True&amp;isModal=true&amp;asPopupView=true</t>
  </si>
  <si>
    <t>https://community.secop.gov.co/Public/Tendering/OpportunityDetail/Index?noticeUID=CO1.NTC.8105002&amp;isFromPublicArea=True&amp;isModal=true&amp;asPopupView=true</t>
  </si>
  <si>
    <t>https://community.secop.gov.co/Public/Tendering/OpportunityDetail/Index?noticeUID=CO1.NTC.8105227&amp;isFromPublicArea=True&amp;isModal=true&amp;asPopupView=true</t>
  </si>
  <si>
    <t>https://community.secop.gov.co/Public/Tendering/OpportunityDetail/Index?noticeUID=CO1.NTC.8104988&amp;isFromPublicArea=True&amp;isModal=true&amp;asPopupView=true</t>
  </si>
  <si>
    <t>https://community.secop.gov.co/Public/Tendering/OpportunityDetail/Index?noticeUID=CO1.NTC.8105029&amp;isFromPublicArea=True&amp;isModal=true&amp;asPopupView=true</t>
  </si>
  <si>
    <t>https://community.secop.gov.co/Public/Tendering/OpportunityDetail/Index?noticeUID=CO1.NTC.8104956&amp;isFromPublicArea=True&amp;isModal=true&amp;asPopupView=true</t>
  </si>
  <si>
    <t>https://community.secop.gov.co/Public/Tendering/OpportunityDetail/Index?noticeUID=CO1.NTC.8106556&amp;isFromPublicArea=True&amp;isModal=true&amp;asPopupView=true</t>
  </si>
  <si>
    <t>https://community.secop.gov.co/Public/Tendering/OpportunityDetail/Index?noticeUID=CO1.NTC.8105898&amp;isFromPublicArea=True&amp;isModal=true&amp;asPopupView=true</t>
  </si>
  <si>
    <t>https://community.secop.gov.co/Public/Tendering/OpportunityDetail/Index?noticeUID=CO1.NTC.8110381&amp;isFromPublicArea=True&amp;isModal=true&amp;asPopupView=true</t>
  </si>
  <si>
    <t>https://community.secop.gov.co/Public/Tendering/OpportunityDetail/Index?noticeUID=CO1.NTC.8105903&amp;isFromPublicArea=True&amp;isModal=true&amp;asPopupView=true</t>
  </si>
  <si>
    <t>https://community.secop.gov.co/Public/Tendering/OpportunityDetail/Index?noticeUID=CO1.NTC.8107287&amp;isFromPublicArea=True&amp;isModal=true&amp;asPopupView=true</t>
  </si>
  <si>
    <t>https://community.secop.gov.co/Public/Tendering/OpportunityDetail/Index?noticeUID=CO1.NTC.8110269&amp;isFromPublicArea=True&amp;isModal=true&amp;asPopupView=true</t>
  </si>
  <si>
    <t>https://community.secop.gov.co/Public/Tendering/OpportunityDetail/Index?noticeUID=CO1.NTC.8106217&amp;isFromPublicArea=True&amp;isModal=true&amp;asPopupView=true</t>
  </si>
  <si>
    <t>https://community.secop.gov.co/Public/Tendering/OpportunityDetail/Index?noticeUID=CO1.NTC.8115446&amp;isFromPublicArea=True&amp;isModal=true&amp;asPopupView=true</t>
  </si>
  <si>
    <t>https://community.secop.gov.co/Public/Tendering/OpportunityDetail/Index?noticeUID=CO1.NTC.8106613&amp;isFromPublicArea=True&amp;isModal=true&amp;asPopupView=true</t>
  </si>
  <si>
    <t>https://community.secop.gov.co/Public/Tendering/OpportunityDetail/Index?noticeUID=CO1.NTC.8106291&amp;isFromPublicArea=True&amp;isModal=true&amp;asPopupView=true</t>
  </si>
  <si>
    <t>https://community.secop.gov.co/Public/Tendering/OpportunityDetail/Index?noticeUID=CO1.NTC.8108483&amp;isFromPublicArea=True&amp;isModal=true&amp;asPopupView=true</t>
  </si>
  <si>
    <t>https://community.secop.gov.co/Public/Tendering/OpportunityDetail/Index?noticeUID=CO1.NTC.8107069&amp;isFromPublicArea=True&amp;isModal=true&amp;asPopupView=true</t>
  </si>
  <si>
    <t>https://community.secop.gov.co/Public/Tendering/OpportunityDetail/Index?noticeUID=CO1.NTC.8112624&amp;isFromPublicArea=True&amp;isModal=true&amp;asPopupView=true</t>
  </si>
  <si>
    <t>https://community.secop.gov.co/Public/Tendering/OpportunityDetail/Index?noticeUID=CO1.NTC.8107500&amp;isFromPublicArea=True&amp;isModal=true&amp;asPopupView=true</t>
  </si>
  <si>
    <t>https://community.secop.gov.co/Public/Tendering/OpportunityDetail/Index?noticeUID=CO1.NTC.8108363&amp;isFromPublicArea=True&amp;isModal=true&amp;asPopupView=true</t>
  </si>
  <si>
    <t>https://community.secop.gov.co/Public/Tendering/OpportunityDetail/Index?noticeUID=CO1.NTC.8108754&amp;isFromPublicArea=True&amp;isModal=true&amp;asPopupView=true</t>
  </si>
  <si>
    <t>https://community.secop.gov.co/Public/Tendering/OpportunityDetail/Index?noticeUID=CO1.NTC.8109929&amp;isFromPublicArea=True&amp;isModal=true&amp;asPopupView=true</t>
  </si>
  <si>
    <t>https://community.secop.gov.co/Public/Tendering/OpportunityDetail/Index?noticeUID=CO1.NTC.8111102&amp;isFromPublicArea=True&amp;isModal=true&amp;asPopupView=true</t>
  </si>
  <si>
    <t>https://community.secop.gov.co/Public/Tendering/OpportunityDetail/Index?noticeUID=CO1.NTC.8110568&amp;isFromPublicArea=True&amp;isModal=true&amp;asPopupView=true</t>
  </si>
  <si>
    <t>https://community.secop.gov.co/Public/Tendering/OpportunityDetail/Index?noticeUID=CO1.NTC.8110836&amp;isFromPublicArea=True&amp;isModal=true&amp;asPopupView=true</t>
  </si>
  <si>
    <t>https://community.secop.gov.co/Public/Tendering/OpportunityDetail/Index?noticeUID=CO1.NTC.8112057&amp;isFromPublicArea=True&amp;isModal=true&amp;asPopupView=true</t>
  </si>
  <si>
    <t>https://community.secop.gov.co/Public/Tendering/OpportunityDetail/Index?noticeUID=CO1.NTC.8112412&amp;isFromPublicArea=True&amp;isModal=true&amp;asPopupView=true</t>
  </si>
  <si>
    <t>https://community.secop.gov.co/Public/Tendering/OpportunityDetail/Index?noticeUID=CO1.NTC.8112432&amp;isFromPublicArea=True&amp;isModal=true&amp;asPopupView=true</t>
  </si>
  <si>
    <t>https://community.secop.gov.co/Public/Tendering/OpportunityDetail/Index?noticeUID=CO1.NTC.8124225&amp;isFromPublicArea=True&amp;isModal=true&amp;asPopupView=true</t>
  </si>
  <si>
    <t>https://community.secop.gov.co/Public/Tendering/OpportunityDetail/Index?noticeUID=CO1.NTC.8112408&amp;isFromPublicArea=True&amp;isModal=true&amp;asPopupView=true</t>
  </si>
  <si>
    <t>https://community.secop.gov.co/Public/Tendering/OpportunityDetail/Index?noticeUID=CO1.NTC.8120865&amp;isFromPublicArea=True&amp;isModal=true&amp;asPopupView=true</t>
  </si>
  <si>
    <t>https://community.secop.gov.co/Public/Tendering/OpportunityDetail/Index?noticeUID=CO1.NTC.8114856&amp;isFromPublicArea=True&amp;isModal=true&amp;asPopupView=true</t>
  </si>
  <si>
    <t>https://community.secop.gov.co/Public/Tendering/OpportunityDetail/Index?noticeUID=CO1.NTC.8120497&amp;isFromPublicArea=True&amp;isModal=true&amp;asPopupView=true</t>
  </si>
  <si>
    <t>https://community.secop.gov.co/Public/Tendering/OpportunityDetail/Index?noticeUID=CO1.NTC.8113788&amp;isFromPublicArea=True&amp;isModal=true&amp;asPopupView=true</t>
  </si>
  <si>
    <t>https://community.secop.gov.co/Public/Tendering/OpportunityDetail/Index?noticeUID=CO1.NTC.8121051&amp;isFromPublicArea=True&amp;isModal=true&amp;asPopupView=true</t>
  </si>
  <si>
    <t>https://community.secop.gov.co/Public/Tendering/OpportunityDetail/Index?noticeUID=CO1.NTC.8113330&amp;isFromPublicArea=True&amp;isModal=true&amp;asPopupView=true</t>
  </si>
  <si>
    <t>https://community.secop.gov.co/Public/Tendering/OpportunityDetail/Index?noticeUID=CO1.NTC.8113805&amp;isFromPublicArea=True&amp;isModal=true&amp;asPopupView=true</t>
  </si>
  <si>
    <t>https://community.secop.gov.co/Public/Tendering/OpportunityDetail/Index?noticeUID=CO1.NTC.8126003&amp;isFromPublicArea=True&amp;isModal=true&amp;asPopupView=true</t>
  </si>
  <si>
    <t>https://community.secop.gov.co/Public/Tendering/OpportunityDetail/Index?noticeUID=CO1.NTC.8113498&amp;isFromPublicArea=True&amp;isModal=true&amp;asPopupView=true</t>
  </si>
  <si>
    <t>https://community.secop.gov.co/Public/Tendering/OpportunityDetail/Index?noticeUID=CO1.NTC.8121078&amp;isFromPublicArea=True&amp;isModal=true&amp;asPopupView=true</t>
  </si>
  <si>
    <t>https://community.secop.gov.co/Public/Tendering/OpportunityDetail/Index?noticeUID=CO1.NTC.8114441&amp;isFromPublicArea=True&amp;isModal=true&amp;asPopupView=true</t>
  </si>
  <si>
    <t>https://community.secop.gov.co/Public/Tendering/OpportunityDetail/Index?noticeUID=CO1.NTC.8115058&amp;isFromPublicArea=True&amp;isModal=true&amp;asPopupView=true</t>
  </si>
  <si>
    <t>https://community.secop.gov.co/Public/Tendering/OpportunityDetail/Index?noticeUID=CO1.NTC.8115030&amp;isFromPublicArea=True&amp;isModal=true&amp;asPopupView=true</t>
  </si>
  <si>
    <t>https://community.secop.gov.co/Public/Tendering/OpportunityDetail/Index?noticeUID=CO1.NTC.8121866&amp;isFromPublicArea=True&amp;isModal=true&amp;asPopupView=true</t>
  </si>
  <si>
    <t>https://community.secop.gov.co/Public/Tendering/OpportunityDetail/Index?noticeUID=CO1.NTC.8120925&amp;isFromPublicArea=True&amp;isModal=true&amp;asPopupView=true</t>
  </si>
  <si>
    <t>https://community.secop.gov.co/Public/Tendering/OpportunityDetail/Index?noticeUID=CO1.NTC.8115724&amp;isFromPublicArea=True&amp;isModal=true&amp;asPopupView=true</t>
  </si>
  <si>
    <t>https://community.secop.gov.co/Public/Tendering/OpportunityDetail/Index?noticeUID=CO1.NTC.8120521&amp;isFromPublicArea=True&amp;isModal=true&amp;asPopupView=true</t>
  </si>
  <si>
    <t>https://community.secop.gov.co/Public/Tendering/OpportunityDetail/Index?noticeUID=CO1.NTC.8118603&amp;isFromPublicArea=True&amp;isModal=true&amp;asPopupView=true</t>
  </si>
  <si>
    <t>https://community.secop.gov.co/Public/Tendering/OpportunityDetail/Index?noticeUID=CO1.NTC.8121613&amp;isFromPublicArea=True&amp;isModal=true&amp;asPopupView=true</t>
  </si>
  <si>
    <t>https://community.secop.gov.co/Public/Tendering/OpportunityDetail/Index?noticeUID=CO1.NTC.8121615&amp;isFromPublicArea=True&amp;isModal=true&amp;asPopupView=true</t>
  </si>
  <si>
    <t>https://community.secop.gov.co/Public/Tendering/OpportunityDetail/Index?noticeUID=CO1.NTC.8125858&amp;isFromPublicArea=True&amp;isModal=true&amp;asPopupView=true</t>
  </si>
  <si>
    <t>https://community.secop.gov.co/Public/Tendering/OpportunityDetail/Index?noticeUID=CO1.NTC.8134962&amp;isFromPublicArea=True&amp;isModal=true&amp;asPopupView=true</t>
  </si>
  <si>
    <t>https://community.secop.gov.co/Public/Tendering/OpportunityDetail/Index?noticeUID=CO1.NTC.8122043&amp;isFromPublicArea=True&amp;isModal=true&amp;asPopupView=true</t>
  </si>
  <si>
    <t>https://community.secop.gov.co/Public/Tendering/OpportunityDetail/Index?noticeUID=CO1.NTC.8122774&amp;isFromPublicArea=True&amp;isModal=true&amp;asPopupView=true</t>
  </si>
  <si>
    <t>https://community.secop.gov.co/Public/Tendering/OpportunityDetail/Index?noticeUID=CO1.NTC.8122358&amp;isFromPublicArea=True&amp;isModal=true&amp;asPopupView=true</t>
  </si>
  <si>
    <t>https://community.secop.gov.co/Public/Tendering/OpportunityDetail/Index?noticeUID=CO1.NTC.8128593&amp;isFromPublicArea=True&amp;isModal=true&amp;asPopupView=true</t>
  </si>
  <si>
    <t>https://community.secop.gov.co/Public/Tendering/OpportunityDetail/Index?noticeUID=CO1.NTC.8121349&amp;isFromPublicArea=True&amp;isModal=true&amp;asPopupView=true</t>
  </si>
  <si>
    <t>https://community.secop.gov.co/Public/Tendering/OpportunityDetail/Index?noticeUID=CO1.NTC.8121594&amp;isFromPublicArea=True&amp;isModal=true&amp;asPopupView=true</t>
  </si>
  <si>
    <t>https://community.secop.gov.co/Public/Tendering/OpportunityDetail/Index?noticeUID=CO1.NTC.8122437&amp;isFromPublicArea=True&amp;isModal=true&amp;asPopupView=true</t>
  </si>
  <si>
    <t>https://community.secop.gov.co/Public/Tendering/OpportunityDetail/Index?noticeUID=CO1.NTC.8130570&amp;isFromPublicArea=True&amp;isModal=true&amp;asPopupView=true</t>
  </si>
  <si>
    <t>https://community.secop.gov.co/Public/Tendering/OpportunityDetail/Index?noticeUID=CO1.NTC.8123623&amp;isFromPublicArea=True&amp;isModal=true&amp;asPopupView=true</t>
  </si>
  <si>
    <t>https://community.secop.gov.co/Public/Tendering/OpportunityDetail/Index?noticeUID=CO1.NTC.8124321&amp;isFromPublicArea=True&amp;isModal=true&amp;asPopupView=true</t>
  </si>
  <si>
    <t>https://community.secop.gov.co/Public/Tendering/OpportunityDetail/Index?noticeUID=CO1.NTC.8125157&amp;isFromPublicArea=True&amp;isModal=true&amp;asPopupView=true</t>
  </si>
  <si>
    <t>https://community.secop.gov.co/Public/Tendering/OpportunityDetail/Index?noticeUID=CO1.NTC.8127063&amp;isFromPublicArea=True&amp;isModal=true&amp;asPopupView=true</t>
  </si>
  <si>
    <t>https://community.secop.gov.co/Public/Tendering/OpportunityDetail/Index?noticeUID=CO1.NTC.8125191&amp;isFromPublicArea=True&amp;isModal=true&amp;asPopupView=true</t>
  </si>
  <si>
    <t>https://community.secop.gov.co/Public/Tendering/OpportunityDetail/Index?noticeUID=CO1.NTC.8128603&amp;isFromPublicArea=True&amp;isModal=true&amp;asPopupView=true</t>
  </si>
  <si>
    <t>https://community.secop.gov.co/Public/Tendering/OpportunityDetail/Index?noticeUID=CO1.NTC.8128520&amp;isFromPublicArea=True&amp;isModal=true&amp;asPopupView=true</t>
  </si>
  <si>
    <t>https://community.secop.gov.co/Public/Tendering/OpportunityDetail/Index?noticeUID=CO1.NTC.8128219&amp;isFromPublicArea=True&amp;isModal=true&amp;asPopupView=true</t>
  </si>
  <si>
    <t>https://community.secop.gov.co/Public/Tendering/OpportunityDetail/Index?noticeUID=CO1.NTC.8127863&amp;isFromPublicArea=True&amp;isModal=true&amp;asPopupView=true</t>
  </si>
  <si>
    <t>https://community.secop.gov.co/Public/Tendering/OpportunityDetail/Index?noticeUID=CO1.NTC.8128972&amp;isFromPublicArea=True&amp;isModal=true&amp;asPopupView=true</t>
  </si>
  <si>
    <t>https://community.secop.gov.co/Public/Tendering/OpportunityDetail/Index?noticeUID=CO1.NTC.8129857&amp;isFromPublicArea=True&amp;isModal=true&amp;asPopupView=true</t>
  </si>
  <si>
    <t>https://community.secop.gov.co/Public/Tendering/OpportunityDetail/Index?noticeUID=CO1.NTC.8129481&amp;isFromPublicArea=True&amp;isModal=true&amp;asPopupView=true</t>
  </si>
  <si>
    <t>https://community.secop.gov.co/Public/Tendering/OpportunityDetail/Index?noticeUID=CO1.NTC.8132073&amp;isFromPublicArea=True&amp;isModal=true&amp;asPopupView=true</t>
  </si>
  <si>
    <t>https://community.secop.gov.co/Public/Tendering/OpportunityDetail/Index?noticeUID=CO1.NTC.8135816&amp;isFromPublicArea=True&amp;isModal=true&amp;asPopupView=true</t>
  </si>
  <si>
    <t>https://community.secop.gov.co/Public/Tendering/OpportunityDetail/Index?noticeUID=CO1.NTC.8129986&amp;isFromPublicArea=True&amp;isModal=true&amp;asPopupView=true</t>
  </si>
  <si>
    <t>https://community.secop.gov.co/Public/Tendering/OpportunityDetail/Index?noticeUID=CO1.NTC.8135386&amp;isFromPublicArea=True&amp;isModal=true&amp;asPopupView=true</t>
  </si>
  <si>
    <t>https://community.secop.gov.co/Public/Tendering/OpportunityDetail/Index?noticeUID=CO1.NTC.8131545&amp;isFromPublicArea=True&amp;isModal=true&amp;asPopupView=true</t>
  </si>
  <si>
    <t>https://community.secop.gov.co/Public/Tendering/OpportunityDetail/Index?noticeUID=CO1.NTC.8148390&amp;isFromPublicArea=True&amp;isModal=true&amp;asPopupView=true</t>
  </si>
  <si>
    <t>https://community.secop.gov.co/Public/Tendering/OpportunityDetail/Index?noticeUID=CO1.NTC.8136242&amp;isFromPublicArea=True&amp;isModal=true&amp;asPopupView=true</t>
  </si>
  <si>
    <t>https://community.secop.gov.co/Public/Tendering/OpportunityDetail/Index?noticeUID=CO1.NTC.8132488&amp;isFromPublicArea=True&amp;isModal=true&amp;asPopupView=true</t>
  </si>
  <si>
    <t>https://community.secop.gov.co/Public/Tendering/OpportunityDetail/Index?noticeUID=CO1.NTC.8138027&amp;isFromPublicArea=True&amp;isModal=true&amp;asPopupView=true</t>
  </si>
  <si>
    <t>https://community.secop.gov.co/Public/Tendering/OpportunityDetail/Index?noticeUID=CO1.NTC.8134333&amp;isFromPublicArea=True&amp;isModal=true&amp;asPopupView=true</t>
  </si>
  <si>
    <t>https://community.secop.gov.co/Public/Tendering/OpportunityDetail/Index?noticeUID=CO1.NTC.8136505&amp;isFromPublicArea=True&amp;isModal=true&amp;asPopupView=true</t>
  </si>
  <si>
    <t>https://community.secop.gov.co/Public/Tendering/OpportunityDetail/Index?noticeUID=CO1.NTC.8135885&amp;isFromPublicArea=True&amp;isModal=true&amp;asPopupView=true</t>
  </si>
  <si>
    <t>https://community.secop.gov.co/Public/Tendering/OpportunityDetail/Index?noticeUID=CO1.NTC.8134558&amp;isFromPublicArea=True&amp;isModal=true&amp;asPopupView=true</t>
  </si>
  <si>
    <t>https://community.secop.gov.co/Public/Tendering/OpportunityDetail/Index?noticeUID=CO1.NTC.8135559&amp;isFromPublicArea=True&amp;isModal=true&amp;asPopupView=true</t>
  </si>
  <si>
    <t>https://community.secop.gov.co/Public/Tendering/OpportunityDetail/Index?noticeUID=CO1.NTC.8134470&amp;isFromPublicArea=True&amp;isModal=true&amp;asPopupView=true</t>
  </si>
  <si>
    <t>https://community.secop.gov.co/Public/Tendering/OpportunityDetail/Index?noticeUID=CO1.NTC.8134887&amp;isFromPublicArea=True&amp;isModal=true&amp;asPopupView=true</t>
  </si>
  <si>
    <t>https://community.secop.gov.co/Public/Tendering/OpportunityDetail/Index?noticeUID=CO1.NTC.8135089&amp;isFromPublicArea=True&amp;isModal=true&amp;asPopupView=true</t>
  </si>
  <si>
    <t>https://community.secop.gov.co/Public/Tendering/OpportunityDetail/Index?noticeUID=CO1.NTC.8135283&amp;isFromPublicArea=True&amp;isModal=true&amp;asPopupView=true</t>
  </si>
  <si>
    <t>https://community.secop.gov.co/Public/Tendering/OpportunityDetail/Index?noticeUID=CO1.NTC.8134559&amp;isFromPublicArea=True&amp;isModal=true&amp;asPopupView=true</t>
  </si>
  <si>
    <t>https://community.secop.gov.co/Public/Tendering/OpportunityDetail/Index?noticeUID=CO1.NTC.8135294&amp;isFromPublicArea=True&amp;isModal=true&amp;asPopupView=true</t>
  </si>
  <si>
    <t>https://community.secop.gov.co/Public/Tendering/OpportunityDetail/Index?noticeUID=CO1.NTC.8136560&amp;isFromPublicArea=True&amp;isModal=true&amp;asPopupView=true</t>
  </si>
  <si>
    <t>https://community.secop.gov.co/Public/Tendering/OpportunityDetail/Index?noticeUID=CO1.NTC.8137230&amp;isFromPublicArea=True&amp;isModal=true&amp;asPopupView=true</t>
  </si>
  <si>
    <t>https://community.secop.gov.co/Public/Tendering/OpportunityDetail/Index?noticeUID=CO1.NTC.8137623&amp;isFromPublicArea=True&amp;isModal=true&amp;asPopupView=true</t>
  </si>
  <si>
    <t>https://community.secop.gov.co/Public/Tendering/OpportunityDetail/Index?noticeUID=CO1.NTC.8135315&amp;isFromPublicArea=True&amp;isModal=true&amp;asPopupView=true</t>
  </si>
  <si>
    <t>https://community.secop.gov.co/Public/Tendering/OpportunityDetail/Index?noticeUID=CO1.NTC.8135095&amp;isFromPublicArea=True&amp;isModal=true&amp;asPopupView=true</t>
  </si>
  <si>
    <t>https://community.secop.gov.co/Public/Tendering/OpportunityDetail/Index?noticeUID=CO1.NTC.8135340&amp;isFromPublicArea=True&amp;isModal=true&amp;asPopupView=true</t>
  </si>
  <si>
    <t>https://community.secop.gov.co/Public/Tendering/OpportunityDetail/Index?noticeUID=CO1.NTC.8135518&amp;isFromPublicArea=True&amp;isModal=true&amp;asPopupView=true</t>
  </si>
  <si>
    <t>https://community.secop.gov.co/Public/Tendering/OpportunityDetail/Index?noticeUID=CO1.NTC.8136346&amp;isFromPublicArea=True&amp;isModal=true&amp;asPopupView=true</t>
  </si>
  <si>
    <t>https://community.secop.gov.co/Public/Tendering/OpportunityDetail/Index?noticeUID=CO1.NTC.8135819&amp;isFromPublicArea=True&amp;isModal=true&amp;asPopupView=true</t>
  </si>
  <si>
    <t>https://community.secop.gov.co/Public/Tendering/OpportunityDetail/Index?noticeUID=CO1.NTC.8135588&amp;isFromPublicArea=True&amp;isModal=true&amp;asPopupView=true</t>
  </si>
  <si>
    <t>https://community.secop.gov.co/Public/Tendering/OpportunityDetail/Index?noticeUID=CO1.NTC.8135854&amp;isFromPublicArea=True&amp;isModal=true&amp;asPopupView=true</t>
  </si>
  <si>
    <t>https://community.secop.gov.co/Public/Tendering/OpportunityDetail/Index?noticeUID=CO1.NTC.8136366&amp;isFromPublicArea=True&amp;isModal=true&amp;asPopupView=true</t>
  </si>
  <si>
    <t>https://community.secop.gov.co/Public/Tendering/OpportunityDetail/Index?noticeUID=CO1.NTC.8144886&amp;isFromPublicArea=True&amp;isModal=true&amp;asPopupView=true</t>
  </si>
  <si>
    <t>https://community.secop.gov.co/Public/Tendering/OpportunityDetail/Index?noticeUID=CO1.NTC.8145336&amp;isFromPublicArea=True&amp;isModal=true&amp;asPopupView=true</t>
  </si>
  <si>
    <t>https://community.secop.gov.co/Public/Tendering/OpportunityDetail/Index?noticeUID=CO1.NTC.8145814&amp;isFromPublicArea=True&amp;isModal=true&amp;asPopupView=true</t>
  </si>
  <si>
    <t>https://community.secop.gov.co/Public/Tendering/OpportunityDetail/Index?noticeUID=CO1.NTC.8136393&amp;isFromPublicArea=True&amp;isModal=true&amp;asPopupView=true</t>
  </si>
  <si>
    <t>https://community.secop.gov.co/Public/Tendering/OpportunityDetail/Index?noticeUID=CO1.NTC.8138677&amp;isFromPublicArea=True&amp;isModal=true&amp;asPopupView=true</t>
  </si>
  <si>
    <t>https://community.secop.gov.co/Public/Tendering/OpportunityDetail/Index?noticeUID=CO1.NTC.8144015&amp;isFromPublicArea=True&amp;isModal=true&amp;asPopupView=true</t>
  </si>
  <si>
    <t>https://community.secop.gov.co/Public/Tendering/OpportunityDetail/Index?noticeUID=CO1.NTC.8138707&amp;isFromPublicArea=True&amp;isModal=true&amp;asPopupView=true</t>
  </si>
  <si>
    <t>https://community.secop.gov.co/Public/Tendering/OpportunityDetail/Index?noticeUID=CO1.NTC.8138921&amp;isFromPublicArea=True&amp;isModal=true&amp;asPopupView=true</t>
  </si>
  <si>
    <t>https://community.secop.gov.co/Public/Tendering/OpportunityDetail/Index?noticeUID=CO1.NTC.8138488&amp;isFromPublicArea=True&amp;isModal=true&amp;asPopupView=true</t>
  </si>
  <si>
    <t>https://community.secop.gov.co/Public/Tendering/OpportunityDetail/Index?noticeUID=CO1.NTC.8142542&amp;isFromPublicArea=True&amp;isModal=true&amp;asPopupView=true</t>
  </si>
  <si>
    <t>https://community.secop.gov.co/Public/Tendering/OpportunityDetail/Index?noticeUID=CO1.NTC.8142993&amp;isFromPublicArea=True&amp;isModal=true&amp;asPopupView=true</t>
  </si>
  <si>
    <t>https://community.secop.gov.co/Public/Tendering/OpportunityDetail/Index?noticeUID=CO1.NTC.8138723&amp;isFromPublicArea=True&amp;isModal=true&amp;asPopupView=true</t>
  </si>
  <si>
    <t>https://community.secop.gov.co/Public/Tendering/OpportunityDetail/Index?noticeUID=CO1.NTC.8137243&amp;isFromPublicArea=True&amp;isModal=true&amp;asPopupView=true</t>
  </si>
  <si>
    <t>https://community.secop.gov.co/Public/Tendering/OpportunityDetail/Index?noticeUID=CO1.NTC.8137486&amp;isFromPublicArea=True&amp;isModal=true&amp;asPopupView=true</t>
  </si>
  <si>
    <t>https://community.secop.gov.co/Public/Tendering/OpportunityDetail/Index?noticeUID=CO1.NTC.8137420&amp;isFromPublicArea=True&amp;isModal=true&amp;asPopupView=true</t>
  </si>
  <si>
    <t>https://community.secop.gov.co/Public/Tendering/OpportunityDetail/Index?noticeUID=CO1.NTC.8137376&amp;isFromPublicArea=True&amp;isModal=true&amp;asPopupView=true</t>
  </si>
  <si>
    <t>https://community.secop.gov.co/Public/Tendering/OpportunityDetail/Index?noticeUID=CO1.NTC.8141231&amp;isFromPublicArea=True&amp;isModal=true&amp;asPopupView=true</t>
  </si>
  <si>
    <t>https://community.secop.gov.co/Public/Tendering/OpportunityDetail/Index?noticeUID=CO1.NTC.8137665&amp;isFromPublicArea=True&amp;isModal=true&amp;asPopupView=true</t>
  </si>
  <si>
    <t>https://community.secop.gov.co/Public/Tendering/OpportunityDetail/Index?noticeUID=CO1.NTC.8145856&amp;isFromPublicArea=True&amp;isModal=true&amp;asPopupView=true</t>
  </si>
  <si>
    <t>https://community.secop.gov.co/Public/Tendering/OpportunityDetail/Index?noticeUID=CO1.NTC.8138230&amp;isFromPublicArea=True&amp;isModal=true&amp;asPopupView=true</t>
  </si>
  <si>
    <t>https://community.secop.gov.co/Public/Tendering/OpportunityDetail/Index?noticeUID=CO1.NTC.8140319&amp;isFromPublicArea=True&amp;isModal=true&amp;asPopupView=true</t>
  </si>
  <si>
    <t>https://community.secop.gov.co/Public/Tendering/OpportunityDetail/Index?noticeUID=CO1.NTC.8140840&amp;isFromPublicArea=True&amp;isModal=true&amp;asPopupView=true</t>
  </si>
  <si>
    <t>https://community.secop.gov.co/Public/Tendering/OpportunityDetail/Index?noticeUID=CO1.NTC.8138666&amp;isFromPublicArea=True&amp;isModal=true&amp;asPopupView=true</t>
  </si>
  <si>
    <t>https://community.secop.gov.co/Public/Tendering/OpportunityDetail/Index?noticeUID=CO1.NTC.8139017&amp;isFromPublicArea=True&amp;isModal=true&amp;asPopupView=true</t>
  </si>
  <si>
    <t>https://community.secop.gov.co/Public/Tendering/OpportunityDetail/Index?noticeUID=CO1.NTC.8142519&amp;isFromPublicArea=True&amp;isModal=true&amp;asPopupView=true</t>
  </si>
  <si>
    <t>https://community.secop.gov.co/Public/Tendering/OpportunityDetail/Index?noticeUID=CO1.NTC.8155716&amp;isFromPublicArea=True&amp;isModal=true&amp;asPopupView=true</t>
  </si>
  <si>
    <t>https://community.secop.gov.co/Public/Tendering/OpportunityDetail/Index?noticeUID=CO1.NTC.8142767&amp;isFromPublicArea=True&amp;isModal=true&amp;asPopupView=true</t>
  </si>
  <si>
    <t>https://community.secop.gov.co/Public/Tendering/OpportunityDetail/Index?noticeUID=CO1.NTC.8142793&amp;isFromPublicArea=True&amp;isModal=true&amp;asPopupView=true</t>
  </si>
  <si>
    <t>https://community.secop.gov.co/Public/Tendering/OpportunityDetail/Index?noticeUID=CO1.NTC.8142650&amp;isFromPublicArea=True&amp;isModal=true&amp;asPopupView=true</t>
  </si>
  <si>
    <t>https://community.secop.gov.co/Public/Tendering/OpportunityDetail/Index?noticeUID=CO1.NTC.8143510&amp;isFromPublicArea=True&amp;isModal=true&amp;asPopupView=true</t>
  </si>
  <si>
    <t>https://community.secop.gov.co/Public/Tendering/OpportunityDetail/Index?noticeUID=CO1.NTC.8143491&amp;isFromPublicArea=True&amp;isModal=true&amp;asPopupView=true</t>
  </si>
  <si>
    <t>https://community.secop.gov.co/Public/Tendering/OpportunityDetail/Index?noticeUID=CO1.NTC.8147340&amp;isFromPublicArea=True&amp;isModal=true&amp;asPopupView=true</t>
  </si>
  <si>
    <t>https://community.secop.gov.co/Public/Tendering/OpportunityDetail/Index?noticeUID=CO1.NTC.8143977&amp;isFromPublicArea=True&amp;isModal=true&amp;asPopupView=true</t>
  </si>
  <si>
    <t>https://community.secop.gov.co/Public/Tendering/OpportunityDetail/Index?noticeUID=CO1.NTC.8144243&amp;isFromPublicArea=True&amp;isModal=true&amp;asPopupView=true</t>
  </si>
  <si>
    <t>https://community.secop.gov.co/Public/Tendering/OpportunityDetail/Index?noticeUID=CO1.NTC.8144617&amp;isFromPublicArea=True&amp;isModal=true&amp;asPopupView=true</t>
  </si>
  <si>
    <t>https://community.secop.gov.co/Public/Tendering/OpportunityDetail/Index?noticeUID=CO1.NTC.8144634&amp;isFromPublicArea=True&amp;isModal=true&amp;asPopupView=true</t>
  </si>
  <si>
    <t>https://community.secop.gov.co/Public/Tendering/OpportunityDetail/Index?noticeUID=CO1.NTC.8142641&amp;isFromPublicArea=True&amp;isModal=true&amp;asPopupView=true</t>
  </si>
  <si>
    <t>https://community.secop.gov.co/Public/Tendering/OpportunityDetail/Index?noticeUID=CO1.NTC.8142804&amp;isFromPublicArea=True&amp;isModal=true&amp;asPopupView=true</t>
  </si>
  <si>
    <t>https://community.secop.gov.co/Public/Tendering/OpportunityDetail/Index?noticeUID=CO1.NTC.8144291&amp;isFromPublicArea=True&amp;isModal=true&amp;asPopupView=true</t>
  </si>
  <si>
    <t>https://community.secop.gov.co/Public/Tendering/OpportunityDetail/Index?noticeUID=CO1.NTC.8143905&amp;isFromPublicArea=True&amp;isModal=true&amp;asPopupView=true</t>
  </si>
  <si>
    <t>https://community.secop.gov.co/Public/Tendering/OpportunityDetail/Index?noticeUID=CO1.NTC.8145533&amp;isFromPublicArea=True&amp;isModal=true&amp;asPopupView=true</t>
  </si>
  <si>
    <t>https://community.secop.gov.co/Public/Tendering/OpportunityDetail/Index?noticeUID=CO1.NTC.8145053&amp;isFromPublicArea=True&amp;isModal=true&amp;asPopupView=true</t>
  </si>
  <si>
    <t>https://community.secop.gov.co/Public/Tendering/OpportunityDetail/Index?noticeUID=CO1.NTC.8145622&amp;isFromPublicArea=True&amp;isModal=true&amp;asPopupView=true</t>
  </si>
  <si>
    <t>https://community.secop.gov.co/Public/Tendering/OpportunityDetail/Index?noticeUID=CO1.NTC.8145549&amp;isFromPublicArea=True&amp;isModal=true&amp;asPopupView=true</t>
  </si>
  <si>
    <t>https://community.secop.gov.co/Public/Tendering/OpportunityDetail/Index?noticeUID=CO1.NTC.8147060&amp;isFromPublicArea=True&amp;isModal=true&amp;asPopupView=true</t>
  </si>
  <si>
    <t>https://community.secop.gov.co/Public/Tendering/OpportunityDetail/Index?noticeUID=CO1.NTC.8147115&amp;isFromPublicArea=True&amp;isModal=true&amp;asPopupView=true</t>
  </si>
  <si>
    <t>https://community.secop.gov.co/Public/Tendering/OpportunityDetail/Index?noticeUID=CO1.NTC.8151053&amp;isFromPublicArea=True&amp;isModal=true&amp;asPopupView=true</t>
  </si>
  <si>
    <t>https://community.secop.gov.co/Public/Tendering/OpportunityDetail/Index?noticeUID=CO1.NTC.8144088&amp;isFromPublicArea=True&amp;isModal=true&amp;asPopupView=true</t>
  </si>
  <si>
    <t>https://community.secop.gov.co/Public/Tendering/OpportunityDetail/Index?noticeUID=CO1.NTC.8145055&amp;isFromPublicArea=True&amp;isModal=true&amp;asPopupView=true</t>
  </si>
  <si>
    <t>https://community.secop.gov.co/Public/Tendering/OpportunityDetail/Index?noticeUID=CO1.NTC.8147585&amp;isFromPublicArea=True&amp;isModal=true&amp;asPopupView=true</t>
  </si>
  <si>
    <t>https://community.secop.gov.co/Public/Tendering/OpportunityDetail/Index?noticeUID=CO1.NTC.8145656&amp;isFromPublicArea=True&amp;isModal=true&amp;asPopupView=true</t>
  </si>
  <si>
    <t>https://community.secop.gov.co/Public/Tendering/OpportunityDetail/Index?noticeUID=CO1.NTC.8145592&amp;isFromPublicArea=True&amp;isModal=true&amp;asPopupView=true</t>
  </si>
  <si>
    <t>https://community.secop.gov.co/Public/Tendering/OpportunityDetail/Index?noticeUID=CO1.NTC.8145563&amp;isFromPublicArea=True&amp;isModal=true&amp;asPopupView=true</t>
  </si>
  <si>
    <t>https://community.secop.gov.co/Public/Tendering/OpportunityDetail/Index?noticeUID=CO1.NTC.8146986&amp;isFromPublicArea=True&amp;isModal=true&amp;asPopupView=true</t>
  </si>
  <si>
    <t>https://community.secop.gov.co/Public/Tendering/OpportunityDetail/Index?noticeUID=CO1.NTC.8147308&amp;isFromPublicArea=True&amp;isModal=true&amp;asPopupView=true</t>
  </si>
  <si>
    <t>https://community.secop.gov.co/Public/Tendering/OpportunityDetail/Index?noticeUID=CO1.NTC.8147331&amp;isFromPublicArea=True&amp;isModal=true&amp;asPopupView=true</t>
  </si>
  <si>
    <t>https://community.secop.gov.co/Public/Tendering/OpportunityDetail/Index?noticeUID=CO1.NTC.8147867&amp;isFromPublicArea=True&amp;isModal=true&amp;asPopupView=true</t>
  </si>
  <si>
    <t>https://community.secop.gov.co/Public/Tendering/OpportunityDetail/Index?noticeUID=CO1.NTC.8147963&amp;isFromPublicArea=True&amp;isModal=true&amp;asPopupView=true</t>
  </si>
  <si>
    <t>https://community.secop.gov.co/Public/Tendering/OpportunityDetail/Index?noticeUID=CO1.NTC.8147123&amp;isFromPublicArea=True&amp;isModal=true&amp;asPopupView=true</t>
  </si>
  <si>
    <t>https://community.secop.gov.co/Public/Tendering/OpportunityDetail/Index?noticeUID=CO1.NTC.8147399&amp;isFromPublicArea=True&amp;isModal=true&amp;asPopupView=true</t>
  </si>
  <si>
    <t>https://community.secop.gov.co/Public/Tendering/OpportunityDetail/Index?noticeUID=CO1.NTC.8147857&amp;isFromPublicArea=True&amp;isModal=true&amp;asPopupView=true</t>
  </si>
  <si>
    <t>https://community.secop.gov.co/Public/Tendering/OpportunityDetail/Index?noticeUID=CO1.NTC.8147622&amp;isFromPublicArea=True&amp;isModal=true&amp;asPopupView=true</t>
  </si>
  <si>
    <t>https://community.secop.gov.co/Public/Tendering/OpportunityDetail/Index?noticeUID=CO1.NTC.8147678&amp;isFromPublicArea=True&amp;isModal=true&amp;asPopupView=true</t>
  </si>
  <si>
    <t>https://community.secop.gov.co/Public/Tendering/OpportunityDetail/Index?noticeUID=CO1.NTC.8148319&amp;isFromPublicArea=True&amp;isModal=true&amp;asPopupView=true</t>
  </si>
  <si>
    <t>https://community.secop.gov.co/Public/Tendering/OpportunityDetail/Index?noticeUID=CO1.NTC.8148284&amp;isFromPublicArea=True&amp;isModal=true&amp;asPopupView=true</t>
  </si>
  <si>
    <t>https://community.secop.gov.co/Public/Tendering/OpportunityDetail/Index?noticeUID=CO1.NTC.8149559&amp;isFromPublicArea=True&amp;isModal=true&amp;asPopupView=true</t>
  </si>
  <si>
    <t>https://community.secop.gov.co/Public/Tendering/OpportunityDetail/Index?noticeUID=CO1.NTC.8149780&amp;isFromPublicArea=True&amp;isModal=true&amp;asPopupView=true</t>
  </si>
  <si>
    <t>https://community.secop.gov.co/Public/Tendering/OpportunityDetail/Index?noticeUID=CO1.NTC.8149166&amp;isFromPublicArea=True&amp;isModal=true&amp;asPopupView=true</t>
  </si>
  <si>
    <t>https://community.secop.gov.co/Public/Tendering/OpportunityDetail/Index?noticeUID=CO1.NTC.8156909&amp;isFromPublicArea=True&amp;isModal=true&amp;asPopupView=true</t>
  </si>
  <si>
    <t>https://community.secop.gov.co/Public/Tendering/OpportunityDetail/Index?noticeUID=CO1.NTC.8149085&amp;isFromPublicArea=True&amp;isModal=true&amp;asPopupView=true</t>
  </si>
  <si>
    <t>https://community.secop.gov.co/Public/Tendering/OpportunityDetail/Index?noticeUID=CO1.NTC.8154903&amp;isFromPublicArea=True&amp;isModal=true&amp;asPopupView=true</t>
  </si>
  <si>
    <t>https://community.secop.gov.co/Public/Tendering/OpportunityDetail/Index?noticeUID=CO1.NTC.8154909&amp;isFromPublicArea=True&amp;isModal=true&amp;asPopupView=true</t>
  </si>
  <si>
    <t>https://community.secop.gov.co/Public/Tendering/OpportunityDetail/Index?noticeUID=CO1.NTC.8155964&amp;isFromPublicArea=True&amp;isModal=true&amp;asPopupView=true</t>
  </si>
  <si>
    <t>https://community.secop.gov.co/Public/Tendering/OpportunityDetail/Index?noticeUID=CO1.NTC.8150415&amp;isFromPublicArea=True&amp;isModal=true&amp;asPopupView=true</t>
  </si>
  <si>
    <t>https://community.secop.gov.co/Public/Tendering/OpportunityDetail/Index?noticeUID=CO1.NTC.8156216&amp;isFromPublicArea=True&amp;isModal=true&amp;asPopupView=true</t>
  </si>
  <si>
    <t>https://community.secop.gov.co/Public/Tendering/OpportunityDetail/Index?noticeUID=CO1.NTC.8151044&amp;isFromPublicArea=True&amp;isModal=true&amp;asPopupView=true</t>
  </si>
  <si>
    <t>https://community.secop.gov.co/Public/Tendering/OpportunityDetail/Index?noticeUID=CO1.NTC.8161296&amp;isFromPublicArea=True&amp;isModal=true&amp;asPopupView=true</t>
  </si>
  <si>
    <t>https://community.secop.gov.co/Public/Tendering/OpportunityDetail/Index?noticeUID=CO1.NTC.8151614&amp;isFromPublicArea=True&amp;isModal=true&amp;asPopupView=true</t>
  </si>
  <si>
    <t>https://community.secop.gov.co/Public/Tendering/OpportunityDetail/Index?noticeUID=CO1.NTC.8154524&amp;isFromPublicArea=True&amp;isModal=true&amp;asPopupView=true</t>
  </si>
  <si>
    <t>https://community.secop.gov.co/Public/Tendering/OpportunityDetail/Index?noticeUID=CO1.NTC.8154732&amp;isFromPublicArea=True&amp;isModal=true&amp;asPopupView=true</t>
  </si>
  <si>
    <t>https://community.secop.gov.co/Public/Tendering/OpportunityDetail/Index?noticeUID=CO1.NTC.8154417&amp;isFromPublicArea=True&amp;isModal=true&amp;asPopupView=true</t>
  </si>
  <si>
    <t>https://community.secop.gov.co/Public/Tendering/OpportunityDetail/Index?noticeUID=CO1.NTC.8154528&amp;isFromPublicArea=True&amp;isModal=true&amp;asPopupView=true</t>
  </si>
  <si>
    <t>https://community.secop.gov.co/Public/Tendering/OpportunityDetail/Index?noticeUID=CO1.NTC.8154829&amp;isFromPublicArea=True&amp;isModal=true&amp;asPopupView=true</t>
  </si>
  <si>
    <t>https://community.secop.gov.co/Public/Tendering/OpportunityDetail/Index?noticeUID=CO1.NTC.8167985&amp;isFromPublicArea=True&amp;isModal=true&amp;asPopupView=true</t>
  </si>
  <si>
    <t>https://community.secop.gov.co/Public/Tendering/OpportunityDetail/Index?noticeUID=CO1.NTC.8152405&amp;isFromPublicArea=True&amp;isModal=true&amp;asPopupView=true</t>
  </si>
  <si>
    <t>https://community.secop.gov.co/Public/Tendering/OpportunityDetail/Index?noticeUID=CO1.NTC.8152327&amp;isFromPublicArea=True&amp;isModal=true&amp;asPopupView=true</t>
  </si>
  <si>
    <t>https://community.secop.gov.co/Public/Tendering/OpportunityDetail/Index?noticeUID=CO1.NTC.8157749&amp;isFromPublicArea=True&amp;isModal=true&amp;asPopupView=true</t>
  </si>
  <si>
    <t>https://community.secop.gov.co/Public/Tendering/OpportunityDetail/Index?noticeUID=CO1.NTC.8158111&amp;isFromPublicArea=True&amp;isModal=true&amp;asPopupView=true</t>
  </si>
  <si>
    <t>https://community.secop.gov.co/Public/Tendering/OpportunityDetail/Index?noticeUID=CO1.NTC.8157897&amp;isFromPublicArea=True&amp;isModal=true&amp;asPopupView=true</t>
  </si>
  <si>
    <t>https://community.secop.gov.co/Public/Tendering/OpportunityDetail/Index?noticeUID=CO1.NTC.8157280&amp;isFromPublicArea=True&amp;isModal=true&amp;asPopupView=true</t>
  </si>
  <si>
    <t>https://community.secop.gov.co/Public/Tendering/OpportunityDetail/Index?noticeUID=CO1.NTC.8157294&amp;isFromPublicArea=True&amp;isModal=true&amp;asPopupView=true</t>
  </si>
  <si>
    <t>https://community.secop.gov.co/Public/Tendering/OpportunityDetail/Index?noticeUID=CO1.NTC.8157864&amp;isFromPublicArea=True&amp;isModal=true&amp;asPopupView=true</t>
  </si>
  <si>
    <t>https://community.secop.gov.co/Public/Tendering/OpportunityDetail/Index?noticeUID=CO1.NTC.8158327&amp;isFromPublicArea=True&amp;isModal=true&amp;asPopupView=true</t>
  </si>
  <si>
    <t>https://community.secop.gov.co/Public/Tendering/OpportunityDetail/Index?noticeUID=CO1.NTC.8158411&amp;isFromPublicArea=True&amp;isModal=true&amp;asPopupView=true</t>
  </si>
  <si>
    <t>https://community.secop.gov.co/Public/Tendering/OpportunityDetail/Index?noticeUID=CO1.NTC.8160249&amp;isFromPublicArea=True&amp;isModal=true&amp;asPopupView=true</t>
  </si>
  <si>
    <t>https://community.secop.gov.co/Public/Tendering/OpportunityDetail/Index?noticeUID=CO1.NTC.8158012&amp;isFromPublicArea=True&amp;isModal=true&amp;asPopupView=true</t>
  </si>
  <si>
    <t>https://community.secop.gov.co/Public/Tendering/OpportunityDetail/Index?noticeUID=CO1.NTC.8157493&amp;isFromPublicArea=True&amp;isModal=true&amp;asPopupView=true</t>
  </si>
  <si>
    <t>https://community.secop.gov.co/Public/Tendering/OpportunityDetail/Index?noticeUID=CO1.NTC.8161765&amp;isFromPublicArea=True&amp;isModal=true&amp;asPopupView=true</t>
  </si>
  <si>
    <t>https://community.secop.gov.co/Public/Tendering/OpportunityDetail/Index?noticeUID=CO1.NTC.8161906&amp;isFromPublicArea=True&amp;isModal=true&amp;asPopupView=true</t>
  </si>
  <si>
    <t>https://community.secop.gov.co/Public/Tendering/OpportunityDetail/Index?noticeUID=CO1.NTC.8161879&amp;isFromPublicArea=True&amp;isModal=true&amp;asPopupView=true</t>
  </si>
  <si>
    <t>https://community.secop.gov.co/Public/Tendering/OpportunityDetail/Index?noticeUID=CO1.NTC.8158891&amp;isFromPublicArea=True&amp;isModal=true&amp;asPopupView=true</t>
  </si>
  <si>
    <t>https://community.secop.gov.co/Public/Tendering/OpportunityDetail/Index?noticeUID=CO1.NTC.8159134&amp;isFromPublicArea=True&amp;isModal=true&amp;asPopupView=true</t>
  </si>
  <si>
    <t>https://community.secop.gov.co/Public/Tendering/OpportunityDetail/Index?noticeUID=CO1.NTC.8158710&amp;isFromPublicArea=True&amp;isModal=true&amp;asPopupView=true</t>
  </si>
  <si>
    <t>https://community.secop.gov.co/Public/Tendering/OpportunityDetail/Index?noticeUID=CO1.NTC.8158669&amp;isFromPublicArea=True&amp;isModal=true&amp;asPopupView=true</t>
  </si>
  <si>
    <t>https://community.secop.gov.co/Public/Tendering/OpportunityDetail/Index?noticeUID=CO1.NTC.8187774&amp;isFromPublicArea=True&amp;isModal=true&amp;asPopupView=true</t>
  </si>
  <si>
    <t>https://community.secop.gov.co/Public/Tendering/OpportunityDetail/Index?noticeUID=CO1.NTC.8157371&amp;isFromPublicArea=True&amp;isModal=true&amp;asPopupView=true</t>
  </si>
  <si>
    <t>https://community.secop.gov.co/Public/Tendering/OpportunityDetail/Index?noticeUID=CO1.NTC.8159041&amp;isFromPublicArea=True&amp;isModal=true&amp;asPopupView=true</t>
  </si>
  <si>
    <t>https://community.secop.gov.co/Public/Tendering/OpportunityDetail/Index?noticeUID=CO1.NTC.8158025&amp;isFromPublicArea=True&amp;isModal=true&amp;asPopupView=true</t>
  </si>
  <si>
    <t>https://community.secop.gov.co/Public/Tendering/OpportunityDetail/Index?noticeUID=CO1.NTC.8157861&amp;isFromPublicArea=True&amp;isModal=true&amp;asPopupView=true</t>
  </si>
  <si>
    <t>https://community.secop.gov.co/Public/Tendering/OpportunityDetail/Index?noticeUID=CO1.NTC.8157436&amp;isFromPublicArea=True&amp;isModal=true&amp;asPopupView=true</t>
  </si>
  <si>
    <t>https://community.secop.gov.co/Public/Tendering/OpportunityDetail/Index?noticeUID=CO1.NTC.8165916&amp;isFromPublicArea=True&amp;isModal=true&amp;asPopupView=true</t>
  </si>
  <si>
    <t>https://community.secop.gov.co/Public/Tendering/OpportunityDetail/Index?noticeUID=CO1.NTC.8157849&amp;isFromPublicArea=True&amp;isModal=true&amp;asPopupView=true</t>
  </si>
  <si>
    <t>https://community.secop.gov.co/Public/Tendering/OpportunityDetail/Index?noticeUID=CO1.NTC.8158104&amp;isFromPublicArea=True&amp;isModal=true&amp;asPopupView=true</t>
  </si>
  <si>
    <t>https://community.secop.gov.co/Public/Tendering/OpportunityDetail/Index?noticeUID=CO1.NTC.8157936&amp;isFromPublicArea=True&amp;isModal=true&amp;asPopupView=true</t>
  </si>
  <si>
    <t>https://community.secop.gov.co/Public/Tendering/OpportunityDetail/Index?noticeUID=CO1.NTC.8158221&amp;isFromPublicArea=True&amp;isModal=true&amp;asPopupView=true</t>
  </si>
  <si>
    <t>https://community.secop.gov.co/Public/Tendering/OpportunityDetail/Index?noticeUID=CO1.NTC.8161823&amp;isFromPublicArea=True&amp;isModal=true&amp;asPopupView=true</t>
  </si>
  <si>
    <t>https://community.secop.gov.co/Public/Tendering/OpportunityDetail/Index?noticeUID=CO1.NTC.8162616&amp;isFromPublicArea=True&amp;isModal=true&amp;asPopupView=true</t>
  </si>
  <si>
    <t>https://community.secop.gov.co/Public/Tendering/OpportunityDetail/Index?noticeUID=CO1.NTC.8158319&amp;isFromPublicArea=True&amp;isModal=true&amp;asPopupView=true</t>
  </si>
  <si>
    <t>https://community.secop.gov.co/Public/Tendering/OpportunityDetail/Index?noticeUID=CO1.NTC.8159327&amp;isFromPublicArea=True&amp;isModal=true&amp;asPopupView=true</t>
  </si>
  <si>
    <t>https://community.secop.gov.co/Public/Tendering/OpportunityDetail/Index?noticeUID=CO1.NTC.8157958&amp;isFromPublicArea=True&amp;isModal=true&amp;asPopupView=true</t>
  </si>
  <si>
    <t>https://community.secop.gov.co/Public/Tendering/OpportunityDetail/Index?noticeUID=CO1.NTC.8158301&amp;isFromPublicArea=True&amp;isModal=true&amp;asPopupView=true</t>
  </si>
  <si>
    <t>https://community.secop.gov.co/Public/Tendering/OpportunityDetail/Index?noticeUID=CO1.NTC.8158559&amp;isFromPublicArea=True&amp;isModal=true&amp;asPopupView=true</t>
  </si>
  <si>
    <t>https://community.secop.gov.co/Public/Tendering/OpportunityDetail/Index?noticeUID=CO1.NTC.8191873&amp;isFromPublicArea=True&amp;isModal=true&amp;asPopupView=true</t>
  </si>
  <si>
    <t>https://community.secop.gov.co/Public/Tendering/OpportunityDetail/Index?noticeUID=CO1.NTC.8164147&amp;isFromPublicArea=True&amp;isModal=true&amp;asPopupView=true</t>
  </si>
  <si>
    <t>https://community.secop.gov.co/Public/Tendering/OpportunityDetail/Index?noticeUID=CO1.NTC.8160941&amp;isFromPublicArea=True&amp;isModal=true&amp;asPopupView=true</t>
  </si>
  <si>
    <t>https://community.secop.gov.co/Public/Tendering/OpportunityDetail/Index?noticeUID=CO1.NTC.8158605&amp;isFromPublicArea=True&amp;isModal=true&amp;asPopupView=true</t>
  </si>
  <si>
    <t>https://community.secop.gov.co/Public/Tendering/OpportunityDetail/Index?noticeUID=CO1.NTC.8158711&amp;isFromPublicArea=True&amp;isModal=true&amp;asPopupView=true</t>
  </si>
  <si>
    <t>https://community.secop.gov.co/Public/Tendering/OpportunityDetail/Index?noticeUID=CO1.NTC.8163101&amp;isFromPublicArea=True&amp;isModal=true&amp;asPopupView=true</t>
  </si>
  <si>
    <t>https://community.secop.gov.co/Public/Tendering/OpportunityDetail/Index?noticeUID=CO1.NTC.8159074&amp;isFromPublicArea=True&amp;isModal=true&amp;asPopupView=true</t>
  </si>
  <si>
    <t>https://community.secop.gov.co/Public/Tendering/OpportunityDetail/Index?noticeUID=CO1.NTC.8164082&amp;isFromPublicArea=True&amp;isModal=true&amp;asPopupView=true</t>
  </si>
  <si>
    <t>https://community.secop.gov.co/Public/Tendering/OpportunityDetail/Index?noticeUID=CO1.NTC.8159342&amp;isFromPublicArea=True&amp;isModal=true&amp;asPopupView=true</t>
  </si>
  <si>
    <t>https://community.secop.gov.co/Public/Tendering/OpportunityDetail/Index?noticeUID=CO1.NTC.8164728&amp;isFromPublicArea=True&amp;isModal=true&amp;asPopupView=true</t>
  </si>
  <si>
    <t>https://community.secop.gov.co/Public/Tendering/OpportunityDetail/Index?noticeUID=CO1.NTC.8159306&amp;isFromPublicArea=True&amp;isModal=true&amp;asPopupView=true</t>
  </si>
  <si>
    <t>https://community.secop.gov.co/Public/Tendering/OpportunityDetail/Index?noticeUID=CO1.NTC.8161704&amp;isFromPublicArea=True&amp;isModal=true&amp;asPopupView=true</t>
  </si>
  <si>
    <t>https://community.secop.gov.co/Public/Tendering/OpportunityDetail/Index?noticeUID=CO1.NTC.8161442&amp;isFromPublicArea=True&amp;isModal=true&amp;asPopupView=true</t>
  </si>
  <si>
    <t>https://community.secop.gov.co/Public/Tendering/OpportunityDetail/Index?noticeUID=CO1.NTC.8161551&amp;isFromPublicArea=True&amp;isModal=true&amp;asPopupView=true</t>
  </si>
  <si>
    <t>https://community.secop.gov.co/Public/Tendering/OpportunityDetail/Index?noticeUID=CO1.NTC.8161734&amp;isFromPublicArea=True&amp;isModal=true&amp;asPopupView=true</t>
  </si>
  <si>
    <t>https://community.secop.gov.co/Public/Tendering/OpportunityDetail/Index?noticeUID=CO1.NTC.8159168&amp;isFromPublicArea=True&amp;isModal=true&amp;asPopupView=true</t>
  </si>
  <si>
    <t>https://community.secop.gov.co/Public/Tendering/OpportunityDetail/Index?noticeUID=CO1.NTC.8159003&amp;isFromPublicArea=True&amp;isModal=true&amp;asPopupView=true</t>
  </si>
  <si>
    <t>https://community.secop.gov.co/Public/Tendering/OpportunityDetail/Index?noticeUID=CO1.NTC.8165731&amp;isFromPublicArea=True&amp;isModal=true&amp;asPopupView=true</t>
  </si>
  <si>
    <t>https://community.secop.gov.co/Public/Tendering/OpportunityDetail/Index?noticeUID=CO1.NTC.8159233&amp;isFromPublicArea=True&amp;isModal=true&amp;asPopupView=true</t>
  </si>
  <si>
    <t>https://community.secop.gov.co/Public/Tendering/OpportunityDetail/Index?noticeUID=CO1.NTC.8159115&amp;isFromPublicArea=True&amp;isModal=true&amp;asPopupView=true</t>
  </si>
  <si>
    <t>https://community.secop.gov.co/Public/Tendering/OpportunityDetail/Index?noticeUID=CO1.NTC.8165176&amp;isFromPublicArea=True&amp;isModal=true&amp;asPopupView=true</t>
  </si>
  <si>
    <t>https://community.secop.gov.co/Public/Tendering/OpportunityDetail/Index?noticeUID=CO1.NTC.8163665&amp;isFromPublicArea=True&amp;isModal=true&amp;asPopupView=true</t>
  </si>
  <si>
    <t>https://community.secop.gov.co/Public/Tendering/OpportunityDetail/Index?noticeUID=CO1.NTC.8159642&amp;isFromPublicArea=True&amp;isModal=true&amp;asPopupView=true</t>
  </si>
  <si>
    <t>https://community.secop.gov.co/Public/Tendering/OpportunityDetail/Index?noticeUID=CO1.NTC.8166036&amp;isFromPublicArea=True&amp;isModal=true&amp;asPopupView=true</t>
  </si>
  <si>
    <t>https://community.secop.gov.co/Public/Tendering/OpportunityDetail/Index?noticeUID=CO1.NTC.8161664&amp;isFromPublicArea=True&amp;isModal=true&amp;asPopupView=true</t>
  </si>
  <si>
    <t>https://community.secop.gov.co/Public/Tendering/OpportunityDetail/Index?noticeUID=CO1.NTC.8167706&amp;isFromPublicArea=True&amp;isModal=true&amp;asPopupView=true</t>
  </si>
  <si>
    <t>https://community.secop.gov.co/Public/Tendering/OpportunityDetail/Index?noticeUID=CO1.NTC.8159645&amp;isFromPublicArea=True&amp;isModal=true&amp;asPopupView=true</t>
  </si>
  <si>
    <t>https://community.secop.gov.co/Public/Tendering/OpportunityDetail/Index?noticeUID=CO1.NTC.8164657&amp;isFromPublicArea=True&amp;isModal=true&amp;asPopupView=true</t>
  </si>
  <si>
    <t>https://community.secop.gov.co/Public/Tendering/OpportunityDetail/Index?noticeUID=CO1.NTC.8161929&amp;isFromPublicArea=True&amp;isModal=true&amp;asPopupView=true</t>
  </si>
  <si>
    <t>https://community.secop.gov.co/Public/Tendering/OpportunityDetail/Index?noticeUID=CO1.NTC.8164599&amp;isFromPublicArea=True&amp;isModal=true&amp;asPopupView=true</t>
  </si>
  <si>
    <t>https://community.secop.gov.co/Public/Tendering/OpportunityDetail/Index?noticeUID=CO1.NTC.8162283&amp;isFromPublicArea=True&amp;isModal=true&amp;asPopupView=true</t>
  </si>
  <si>
    <t>https://community.secop.gov.co/Public/Tendering/OpportunityDetail/Index?noticeUID=CO1.NTC.8162571&amp;isFromPublicArea=True&amp;isModal=true&amp;asPopupView=true</t>
  </si>
  <si>
    <t>https://community.secop.gov.co/Public/Tendering/OpportunityDetail/Index?noticeUID=CO1.NTC.8163515&amp;isFromPublicArea=True&amp;isModal=true&amp;asPopupView=true</t>
  </si>
  <si>
    <t>https://community.secop.gov.co/Public/Tendering/OpportunityDetail/Index?noticeUID=CO1.NTC.8164734&amp;isFromPublicArea=True&amp;isModal=true&amp;asPopupView=true</t>
  </si>
  <si>
    <t>https://community.secop.gov.co/Public/Tendering/OpportunityDetail/Index?noticeUID=CO1.NTC.8167698&amp;isFromPublicArea=True&amp;isModal=true&amp;asPopupView=true</t>
  </si>
  <si>
    <t>https://community.secop.gov.co/Public/Tendering/OpportunityDetail/Index?noticeUID=CO1.NTC.8165238&amp;isFromPublicArea=True&amp;isModal=true&amp;asPopupView=true</t>
  </si>
  <si>
    <t>https://community.secop.gov.co/Public/Tendering/OpportunityDetail/Index?noticeUID=CO1.NTC.8167637&amp;isFromPublicArea=True&amp;isModal=true&amp;asPopupView=true</t>
  </si>
  <si>
    <t>https://community.secop.gov.co/Public/Tendering/OpportunityDetail/Index?noticeUID=CO1.NTC.8165195&amp;isFromPublicArea=True&amp;isModal=true&amp;asPopupView=true</t>
  </si>
  <si>
    <t>https://community.secop.gov.co/Public/Tendering/OpportunityDetail/Index?noticeUID=CO1.NTC.8164520&amp;isFromPublicArea=True&amp;isModal=true&amp;asPopupView=true</t>
  </si>
  <si>
    <t>https://community.secop.gov.co/Public/Tendering/OpportunityDetail/Index?noticeUID=CO1.NTC.8164931&amp;isFromPublicArea=True&amp;isModal=true&amp;asPopupView=true</t>
  </si>
  <si>
    <t>https://community.secop.gov.co/Public/Tendering/OpportunityDetail/Index?noticeUID=CO1.NTC.8164268&amp;isFromPublicArea=True&amp;isModal=true&amp;asPopupView=true</t>
  </si>
  <si>
    <t>https://community.secop.gov.co/Public/Tendering/OpportunityDetail/Index?noticeUID=CO1.NTC.8164863&amp;isFromPublicArea=True&amp;isModal=true&amp;asPopupView=true</t>
  </si>
  <si>
    <t>https://community.secop.gov.co/Public/Tendering/OpportunityDetail/Index?noticeUID=CO1.NTC.8164676&amp;isFromPublicArea=True&amp;isModal=true&amp;asPopupView=true</t>
  </si>
  <si>
    <t>https://community.secop.gov.co/Public/Tendering/OpportunityDetail/Index?noticeUID=CO1.NTC.8164295&amp;isFromPublicArea=True&amp;isModal=true&amp;asPopupView=true</t>
  </si>
  <si>
    <t>https://community.secop.gov.co/Public/Tendering/OpportunityDetail/Index?noticeUID=CO1.NTC.8166255&amp;isFromPublicArea=True&amp;isModal=true&amp;asPopupView=true</t>
  </si>
  <si>
    <t>https://community.secop.gov.co/Public/Tendering/OpportunityDetail/Index?noticeUID=CO1.NTC.8172291&amp;isFromPublicArea=True&amp;isModal=true&amp;asPopupView=true</t>
  </si>
  <si>
    <t>https://community.secop.gov.co/Public/Tendering/OpportunityDetail/Index?noticeUID=CO1.NTC.8165178&amp;isFromPublicArea=True&amp;isModal=true&amp;asPopupView=true</t>
  </si>
  <si>
    <t>https://community.secop.gov.co/Public/Tendering/OpportunityDetail/Index?noticeUID=CO1.NTC.8178283&amp;isFromPublicArea=True&amp;isModal=true&amp;asPopupView=true</t>
  </si>
  <si>
    <t>https://community.secop.gov.co/Public/Tendering/OpportunityDetail/Index?noticeUID=CO1.NTC.8166022&amp;isFromPublicArea=True&amp;isModal=true&amp;asPopupView=true</t>
  </si>
  <si>
    <t>https://community.secop.gov.co/Public/Tendering/OpportunityDetail/Index?noticeUID=CO1.NTC.8167715&amp;isFromPublicArea=True&amp;isModal=true&amp;asPopupView=true</t>
  </si>
  <si>
    <t>https://community.secop.gov.co/Public/Tendering/OpportunityDetail/Index?noticeUID=CO1.NTC.8166981&amp;isFromPublicArea=True&amp;isModal=true&amp;asPopupView=true</t>
  </si>
  <si>
    <t>https://community.secop.gov.co/Public/Tendering/OpportunityDetail/Index?noticeUID=CO1.NTC.8173038&amp;isFromPublicArea=True&amp;isModal=true&amp;asPopupView=true</t>
  </si>
  <si>
    <t>https://community.secop.gov.co/Public/Tendering/OpportunityDetail/Index?noticeUID=CO1.NTC.8165694&amp;isFromPublicArea=True&amp;isModal=true&amp;asPopupView=true</t>
  </si>
  <si>
    <t>https://community.secop.gov.co/Public/Tendering/OpportunityDetail/Index?noticeUID=CO1.NTC.8166950&amp;isFromPublicArea=True&amp;isModal=true&amp;asPopupView=true</t>
  </si>
  <si>
    <t>https://community.secop.gov.co/Public/Tendering/OpportunityDetail/Index?noticeUID=CO1.NTC.8166563&amp;isFromPublicArea=True&amp;isModal=true&amp;asPopupView=true</t>
  </si>
  <si>
    <t>https://community.secop.gov.co/Public/Tendering/OpportunityDetail/Index?noticeUID=CO1.NTC.8167182&amp;isFromPublicArea=True&amp;isModal=true&amp;asPopupView=true</t>
  </si>
  <si>
    <t>https://community.secop.gov.co/Public/Tendering/OpportunityDetail/Index?noticeUID=CO1.NTC.8167128&amp;isFromPublicArea=True&amp;isModal=true&amp;asPopupView=true</t>
  </si>
  <si>
    <t>https://community.secop.gov.co/Public/Tendering/OpportunityDetail/Index?noticeUID=CO1.NTC.8166768&amp;isFromPublicArea=True&amp;isModal=true&amp;asPopupView=true</t>
  </si>
  <si>
    <t>https://community.secop.gov.co/Public/Tendering/OpportunityDetail/Index?noticeUID=CO1.NTC.8170489&amp;isFromPublicArea=True&amp;isModal=true&amp;asPopupView=true</t>
  </si>
  <si>
    <t>https://community.secop.gov.co/Public/Tendering/OpportunityDetail/Index?noticeUID=CO1.NTC.8185424&amp;isFromPublicArea=True&amp;isModal=true&amp;asPopupView=true</t>
  </si>
  <si>
    <t>https://community.secop.gov.co/Public/Tendering/OpportunityDetail/Index?noticeUID=CO1.NTC.8171108&amp;isFromPublicArea=True&amp;isModal=true&amp;asPopupView=true</t>
  </si>
  <si>
    <t>https://community.secop.gov.co/Public/Tendering/OpportunityDetail/Index?noticeUID=CO1.NTC.8169935&amp;isFromPublicArea=True&amp;isModal=true&amp;asPopupView=true</t>
  </si>
  <si>
    <t>https://community.secop.gov.co/Public/Tendering/OpportunityDetail/Index?noticeUID=CO1.NTC.8170329&amp;isFromPublicArea=True&amp;isModal=true&amp;asPopupView=true</t>
  </si>
  <si>
    <t>https://community.secop.gov.co/Public/Tendering/OpportunityDetail/Index?noticeUID=CO1.NTC.8168067&amp;isFromPublicArea=True&amp;isModal=true&amp;asPopupView=true</t>
  </si>
  <si>
    <t>https://community.secop.gov.co/Public/Tendering/OpportunityDetail/Index?noticeUID=CO1.NTC.8167991&amp;isFromPublicArea=True&amp;isModal=true&amp;asPopupView=true</t>
  </si>
  <si>
    <t>https://community.secop.gov.co/Public/Tendering/OpportunityDetail/Index?noticeUID=CO1.NTC.8170222&amp;isFromPublicArea=True&amp;isModal=true&amp;asPopupView=true</t>
  </si>
  <si>
    <t>https://community.secop.gov.co/Public/Tendering/OpportunityDetail/Index?noticeUID=CO1.NTC.8168324&amp;isFromPublicArea=True&amp;isModal=true&amp;asPopupView=true</t>
  </si>
  <si>
    <t>https://community.secop.gov.co/Public/Tendering/OpportunityDetail/Index?noticeUID=CO1.NTC.8168674&amp;isFromPublicArea=True&amp;isModal=true&amp;asPopupView=true</t>
  </si>
  <si>
    <t>https://community.secop.gov.co/Public/Tendering/OpportunityDetail/Index?noticeUID=CO1.NTC.8171503&amp;isFromPublicArea=True&amp;isModal=true&amp;asPopupView=true</t>
  </si>
  <si>
    <t>https://community.secop.gov.co/Public/Tendering/OpportunityDetail/Index?noticeUID=CO1.NTC.8172216&amp;isFromPublicArea=True&amp;isModal=true&amp;asPopupView=true</t>
  </si>
  <si>
    <t>https://community.secop.gov.co/Public/Tendering/OpportunityDetail/Index?noticeUID=CO1.NTC.8175746&amp;isFromPublicArea=True&amp;isModal=true&amp;asPopupView=true</t>
  </si>
  <si>
    <t>https://community.secop.gov.co/Public/Tendering/OpportunityDetail/Index?noticeUID=CO1.NTC.8177455&amp;isFromPublicArea=True&amp;isModal=true&amp;asPopupView=true</t>
  </si>
  <si>
    <t>https://community.secop.gov.co/Public/Tendering/OpportunityDetail/Index?noticeUID=CO1.NTC.8170797&amp;isFromPublicArea=True&amp;isModal=true&amp;asPopupView=true</t>
  </si>
  <si>
    <t>https://community.secop.gov.co/Public/Tendering/OpportunityDetail/Index?noticeUID=CO1.NTC.8171457&amp;isFromPublicArea=True&amp;isModal=true&amp;asPopupView=true</t>
  </si>
  <si>
    <t>https://community.secop.gov.co/Public/Tendering/OpportunityDetail/Index?noticeUID=CO1.NTC.8171476&amp;isFromPublicArea=True&amp;isModal=true&amp;asPopupView=true</t>
  </si>
  <si>
    <t>https://community.secop.gov.co/Public/Tendering/OpportunityDetail/Index?noticeUID=CO1.NTC.8171090&amp;isFromPublicArea=True&amp;isModal=true&amp;asPopupView=true</t>
  </si>
  <si>
    <t>https://community.secop.gov.co/Public/Tendering/OpportunityDetail/Index?noticeUID=CO1.NTC.8173023&amp;isFromPublicArea=True&amp;isModal=true&amp;asPopupView=true</t>
  </si>
  <si>
    <t>https://community.secop.gov.co/Public/Tendering/OpportunityDetail/Index?noticeUID=CO1.NTC.8171621&amp;isFromPublicArea=True&amp;isModal=true&amp;asPopupView=true</t>
  </si>
  <si>
    <t>https://community.secop.gov.co/Public/Tendering/OpportunityDetail/Index?noticeUID=CO1.NTC.8173661&amp;isFromPublicArea=True&amp;isModal=true&amp;asPopupView=true</t>
  </si>
  <si>
    <t>https://community.secop.gov.co/Public/Tendering/OpportunityDetail/Index?noticeUID=CO1.NTC.8174113&amp;isFromPublicArea=True&amp;isModal=true&amp;asPopupView=true</t>
  </si>
  <si>
    <t>https://community.secop.gov.co/Public/Tendering/OpportunityDetail/Index?noticeUID=CO1.NTC.8178001&amp;isFromPublicArea=True&amp;isModal=true&amp;asPopupView=true</t>
  </si>
  <si>
    <t>https://community.secop.gov.co/Public/Tendering/OpportunityDetail/Index?noticeUID=CO1.NTC.8173252&amp;isFromPublicArea=True&amp;isModal=true&amp;asPopupView=true</t>
  </si>
  <si>
    <t>https://community.secop.gov.co/Public/Tendering/OpportunityDetail/Index?noticeUID=CO1.NTC.8173738&amp;isFromPublicArea=True&amp;isModal=true&amp;asPopupView=true</t>
  </si>
  <si>
    <t>https://community.secop.gov.co/Public/Tendering/OpportunityDetail/Index?noticeUID=CO1.NTC.8173829&amp;isFromPublicArea=True&amp;isModal=true&amp;asPopupView=true</t>
  </si>
  <si>
    <t>https://community.secop.gov.co/Public/Tendering/OpportunityDetail/Index?noticeUID=CO1.NTC.8175722&amp;isFromPublicArea=True&amp;isModal=true&amp;asPopupView=true</t>
  </si>
  <si>
    <t>https://community.secop.gov.co/Public/Tendering/OpportunityDetail/Index?noticeUID=CO1.NTC.8175329&amp;isFromPublicArea=True&amp;isModal=true&amp;asPopupView=true</t>
  </si>
  <si>
    <t>https://community.secop.gov.co/Public/Tendering/OpportunityDetail/Index?noticeUID=CO1.NTC.8175196&amp;isFromPublicArea=True&amp;isModal=true&amp;asPopupView=true</t>
  </si>
  <si>
    <t>https://community.secop.gov.co/Public/Tendering/OpportunityDetail/Index?noticeUID=CO1.NTC.8173535&amp;isFromPublicArea=True&amp;isModal=true&amp;asPopupView=true</t>
  </si>
  <si>
    <t>https://community.secop.gov.co/Public/Tendering/OpportunityDetail/Index?noticeUID=CO1.NTC.8182517&amp;isFromPublicArea=True&amp;isModal=true&amp;asPopupView=true</t>
  </si>
  <si>
    <t>https://community.secop.gov.co/Public/Tendering/OpportunityDetail/Index?noticeUID=CO1.NTC.8173561&amp;isFromPublicArea=True&amp;isModal=true&amp;asPopupView=true</t>
  </si>
  <si>
    <t>https://community.secop.gov.co/Public/Tendering/OpportunityDetail/Index?noticeUID=CO1.NTC.8178244&amp;isFromPublicArea=True&amp;isModal=true&amp;asPopupView=true</t>
  </si>
  <si>
    <t>https://community.secop.gov.co/Public/Tendering/OpportunityDetail/Index?noticeUID=CO1.NTC.8175647&amp;isFromPublicArea=True&amp;isModal=true&amp;asPopupView=true</t>
  </si>
  <si>
    <t>https://community.secop.gov.co/Public/Tendering/OpportunityDetail/Index?noticeUID=CO1.NTC.8173811&amp;isFromPublicArea=True&amp;isModal=true&amp;asPopupView=true</t>
  </si>
  <si>
    <t>https://community.secop.gov.co/Public/Tendering/OpportunityDetail/Index?noticeUID=CO1.NTC.8175319&amp;isFromPublicArea=True&amp;isModal=true&amp;asPopupView=true</t>
  </si>
  <si>
    <t>https://community.secop.gov.co/Public/Tendering/OpportunityDetail/Index?noticeUID=CO1.NTC.8176524&amp;isFromPublicArea=True&amp;isModal=true&amp;asPopupView=true</t>
  </si>
  <si>
    <t>https://community.secop.gov.co/Public/Tendering/OpportunityDetail/Index?noticeUID=CO1.NTC.8176720&amp;isFromPublicArea=True&amp;isModal=true&amp;asPopupView=true</t>
  </si>
  <si>
    <t>https://community.secop.gov.co/Public/Tendering/OpportunityDetail/Index?noticeUID=CO1.NTC.8179103&amp;isFromPublicArea=True&amp;isModal=true&amp;asPopupView=true</t>
  </si>
  <si>
    <t>https://community.secop.gov.co/Public/Tendering/OpportunityDetail/Index?noticeUID=CO1.NTC.8177279&amp;isFromPublicArea=True&amp;isModal=true&amp;asPopupView=true</t>
  </si>
  <si>
    <t>https://community.secop.gov.co/Public/Tendering/OpportunityDetail/Index?noticeUID=CO1.NTC.8184891&amp;isFromPublicArea=True&amp;isModal=true&amp;asPopupView=true</t>
  </si>
  <si>
    <t>https://community.secop.gov.co/Public/Tendering/OpportunityDetail/Index?noticeUID=CO1.NTC.8185506&amp;isFromPublicArea=True&amp;isModal=true&amp;asPopupView=true</t>
  </si>
  <si>
    <t>https://community.secop.gov.co/Public/Tendering/OpportunityDetail/Index?noticeUID=CO1.NTC.8185080&amp;isFromPublicArea=True&amp;isModal=true&amp;asPopupView=true</t>
  </si>
  <si>
    <t>https://community.secop.gov.co/Public/Tendering/OpportunityDetail/Index?noticeUID=CO1.NTC.8181279&amp;isFromPublicArea=True&amp;isModal=true&amp;asPopupView=true</t>
  </si>
  <si>
    <t>https://community.secop.gov.co/Public/Tendering/OpportunityDetail/Index?noticeUID=CO1.NTC.8179638&amp;isFromPublicArea=True&amp;isModal=true&amp;asPopupView=true</t>
  </si>
  <si>
    <t>https://community.secop.gov.co/Public/Tendering/OpportunityDetail/Index?noticeUID=CO1.NTC.8184146&amp;isFromPublicArea=True&amp;isModal=true&amp;asPopupView=true</t>
  </si>
  <si>
    <t>https://community.secop.gov.co/Public/Tendering/OpportunityDetail/Index?noticeUID=CO1.NTC.8178926&amp;isFromPublicArea=True&amp;isModal=true&amp;asPopupView=true</t>
  </si>
  <si>
    <t>https://community.secop.gov.co/Public/Tendering/OpportunityDetail/Index?noticeUID=CO1.NTC.8179760&amp;isFromPublicArea=True&amp;isModal=true&amp;asPopupView=true</t>
  </si>
  <si>
    <t>https://community.secop.gov.co/Public/Tendering/OpportunityDetail/Index?noticeUID=CO1.NTC.8179974&amp;isFromPublicArea=True&amp;isModal=true&amp;asPopupView=true</t>
  </si>
  <si>
    <t>https://community.secop.gov.co/Public/Tendering/OpportunityDetail/Index?noticeUID=CO1.NTC.8179465&amp;isFromPublicArea=True&amp;isModal=true&amp;asPopupView=true</t>
  </si>
  <si>
    <t>https://community.secop.gov.co/Public/Tendering/OpportunityDetail/Index?noticeUID=CO1.NTC.8179189&amp;isFromPublicArea=True&amp;isModal=true&amp;asPopupView=true</t>
  </si>
  <si>
    <t>https://community.secop.gov.co/Public/Tendering/OpportunityDetail/Index?noticeUID=CO1.NTC.8178914&amp;isFromPublicArea=True&amp;isModal=true&amp;asPopupView=true</t>
  </si>
  <si>
    <t>https://community.secop.gov.co/Public/Tendering/OpportunityDetail/Index?noticeUID=CO1.NTC.8180886&amp;isFromPublicArea=True&amp;isModal=true&amp;asPopupView=true</t>
  </si>
  <si>
    <t>https://community.secop.gov.co/Public/Tendering/OpportunityDetail/Index?noticeUID=CO1.NTC.8190706&amp;isFromPublicArea=True&amp;isModal=true&amp;asPopupView=true</t>
  </si>
  <si>
    <t>https://community.secop.gov.co/Public/Tendering/OpportunityDetail/Index?noticeUID=CO1.NTC.8191212&amp;isFromPublicArea=True&amp;isModal=true&amp;asPopupView=true</t>
  </si>
  <si>
    <t>https://community.secop.gov.co/Public/Tendering/OpportunityDetail/Index?noticeUID=CO1.NTC.8190805&amp;isFromPublicArea=True&amp;isModal=true&amp;asPopupView=true</t>
  </si>
  <si>
    <t>https://community.secop.gov.co/Public/Tendering/OpportunityDetail/Index?noticeUID=CO1.NTC.8192029&amp;isFromPublicArea=True&amp;isModal=true&amp;asPopupView=true</t>
  </si>
  <si>
    <t>https://community.secop.gov.co/Public/Tendering/OpportunityDetail/Index?noticeUID=CO1.NTC.8181149&amp;isFromPublicArea=True&amp;isModal=true&amp;asPopupView=true</t>
  </si>
  <si>
    <t>https://community.secop.gov.co/Public/Tendering/OpportunityDetail/Index?noticeUID=CO1.NTC.8193666&amp;isFromPublicArea=True&amp;isModal=true&amp;asPopupView=true</t>
  </si>
  <si>
    <t>https://community.secop.gov.co/Public/Tendering/OpportunityDetail/Index?noticeUID=CO1.NTC.8180669&amp;isFromPublicArea=True&amp;isModal=true&amp;asPopupView=true</t>
  </si>
  <si>
    <t>https://community.secop.gov.co/Public/Tendering/OpportunityDetail/Index?noticeUID=CO1.NTC.8193761&amp;isFromPublicArea=True&amp;isModal=true&amp;asPopupView=true</t>
  </si>
  <si>
    <t>https://community.secop.gov.co/Public/Tendering/OpportunityDetail/Index?noticeUID=CO1.NTC.8181405&amp;isFromPublicArea=True&amp;isModal=true&amp;asPopupView=true</t>
  </si>
  <si>
    <t>https://community.secop.gov.co/Public/Tendering/OpportunityDetail/Index?noticeUID=CO1.NTC.8181427&amp;isFromPublicArea=True&amp;isModal=true&amp;asPopupView=true</t>
  </si>
  <si>
    <t>https://community.secop.gov.co/Public/Tendering/OpportunityDetail/Index?noticeUID=CO1.NTC.8185867&amp;isFromPublicArea=True&amp;isModal=true&amp;asPopupView=true</t>
  </si>
  <si>
    <t>https://community.secop.gov.co/Public/Tendering/OpportunityDetail/Index?noticeUID=CO1.NTC.8186628&amp;isFromPublicArea=True&amp;isModal=true&amp;asPopupView=true</t>
  </si>
  <si>
    <t>https://community.secop.gov.co/Public/Tendering/OpportunityDetail/Index?noticeUID=CO1.NTC.8193923&amp;isFromPublicArea=True&amp;isModal=true&amp;asPopupView=true</t>
  </si>
  <si>
    <t>https://community.secop.gov.co/Public/Tendering/OpportunityDetail/Index?noticeUID=CO1.NTC.8182954&amp;isFromPublicArea=True&amp;isModal=true&amp;asPopupView=true</t>
  </si>
  <si>
    <t>https://community.secop.gov.co/Public/Tendering/OpportunityDetail/Index?noticeUID=CO1.NTC.8183185&amp;isFromPublicArea=True&amp;isModal=true&amp;asPopupView=true</t>
  </si>
  <si>
    <t>https://community.secop.gov.co/Public/Tendering/OpportunityDetail/Index?noticeUID=CO1.NTC.8191646&amp;isFromPublicArea=True&amp;isModal=true&amp;asPopupView=true</t>
  </si>
  <si>
    <t>https://community.secop.gov.co/Public/Tendering/OpportunityDetail/Index?noticeUID=CO1.NTC.8185786&amp;isFromPublicArea=True&amp;isModal=true&amp;asPopupView=true</t>
  </si>
  <si>
    <t>https://community.secop.gov.co/Public/Tendering/OpportunityDetail/Index?noticeUID=CO1.NTC.8185294&amp;isFromPublicArea=True&amp;isModal=true&amp;asPopupView=true</t>
  </si>
  <si>
    <t>https://community.secop.gov.co/Public/Tendering/OpportunityDetail/Index?noticeUID=CO1.NTC.8187706&amp;isFromPublicArea=True&amp;isModal=true&amp;asPopupView=true</t>
  </si>
  <si>
    <t>https://community.secop.gov.co/Public/Tendering/OpportunityDetail/Index?noticeUID=CO1.NTC.8186228&amp;isFromPublicArea=True&amp;isModal=true&amp;asPopupView=true</t>
  </si>
  <si>
    <t>https://community.secop.gov.co/Public/Tendering/OpportunityDetail/Index?noticeUID=CO1.NTC.8196092&amp;isFromPublicArea=True&amp;isModal=true&amp;asPopupView=true</t>
  </si>
  <si>
    <t>https://community.secop.gov.co/Public/Tendering/OpportunityDetail/Index?noticeUID=CO1.NTC.8186453&amp;isFromPublicArea=True&amp;isModal=true&amp;asPopupView=true</t>
  </si>
  <si>
    <t>https://community.secop.gov.co/Public/Tendering/OpportunityDetail/Index?noticeUID=CO1.NTC.8185872&amp;isFromPublicArea=True&amp;isModal=true&amp;asPopupView=true</t>
  </si>
  <si>
    <t>https://community.secop.gov.co/Public/Tendering/OpportunityDetail/Index?noticeUID=CO1.NTC.8185077&amp;isFromPublicArea=True&amp;isModal=true&amp;asPopupView=true</t>
  </si>
  <si>
    <t>https://community.secop.gov.co/Public/Tendering/OpportunityDetail/Index?noticeUID=CO1.NTC.8186003&amp;isFromPublicArea=True&amp;isModal=true&amp;asPopupView=true</t>
  </si>
  <si>
    <t>https://community.secop.gov.co/Public/Tendering/OpportunityDetail/Index?noticeUID=CO1.NTC.8186405&amp;isFromPublicArea=True&amp;isModal=true&amp;asPopupView=true</t>
  </si>
  <si>
    <t>https://community.secop.gov.co/Public/Tendering/OpportunityDetail/Index?noticeUID=CO1.NTC.8186589&amp;isFromPublicArea=True&amp;isModal=true&amp;asPopupView=true</t>
  </si>
  <si>
    <t>https://community.secop.gov.co/Public/Tendering/OpportunityDetail/Index?noticeUID=CO1.NTC.8189146&amp;isFromPublicArea=True&amp;isModal=true&amp;asPopupView=true</t>
  </si>
  <si>
    <t>https://community.secop.gov.co/Public/Tendering/OpportunityDetail/Index?noticeUID=CO1.NTC.8193759&amp;isFromPublicArea=True&amp;isModal=true&amp;asPopupView=true</t>
  </si>
  <si>
    <t>https://community.secop.gov.co/Public/Tendering/OpportunityDetail/Index?noticeUID=CO1.NTC.8190016&amp;isFromPublicArea=True&amp;isModal=true&amp;asPopupView=true</t>
  </si>
  <si>
    <t>https://community.secop.gov.co/Public/Tendering/OpportunityDetail/Index?noticeUID=CO1.NTC.8193230&amp;isFromPublicArea=True&amp;isModal=true&amp;asPopupView=true</t>
  </si>
  <si>
    <t>https://community.secop.gov.co/Public/Tendering/OpportunityDetail/Index?noticeUID=CO1.NTC.8191641&amp;isFromPublicArea=True&amp;isModal=true&amp;asPopupView=true</t>
  </si>
  <si>
    <t>https://community.secop.gov.co/Public/Tendering/OpportunityDetail/Index?noticeUID=CO1.NTC.8193158&amp;isFromPublicArea=True&amp;isModal=true&amp;asPopupView=true</t>
  </si>
  <si>
    <t>https://community.secop.gov.co/Public/Tendering/OpportunityDetail/Index?noticeUID=CO1.NTC.8193936&amp;isFromPublicArea=True&amp;isModal=true&amp;asPopupView=true</t>
  </si>
  <si>
    <t>https://community.secop.gov.co/Public/Tendering/OpportunityDetail/Index?noticeUID=CO1.NTC.8193765&amp;isFromPublicArea=True&amp;isModal=true&amp;asPopupView=true</t>
  </si>
  <si>
    <t>https://community.secop.gov.co/Public/Tendering/OpportunityDetail/Index?noticeUID=CO1.NTC.8191147&amp;isFromPublicArea=True&amp;isModal=true&amp;asPopupView=true</t>
  </si>
  <si>
    <t>https://community.secop.gov.co/Public/Tendering/OpportunityDetail/Index?noticeUID=CO1.NTC.8194484&amp;isFromPublicArea=True&amp;isModal=true&amp;asPopupView=true</t>
  </si>
  <si>
    <t>https://community.secop.gov.co/Public/Tendering/OpportunityDetail/Index?noticeUID=CO1.NTC.8194348&amp;isFromPublicArea=True&amp;isModal=true&amp;asPopupView=true</t>
  </si>
  <si>
    <t>https://community.secop.gov.co/Public/Tendering/OpportunityDetail/Index?noticeUID=CO1.NTC.8194486&amp;isFromPublicArea=True&amp;isModal=true&amp;asPopupView=true</t>
  </si>
  <si>
    <t>https://community.secop.gov.co/Public/Tendering/OpportunityDetail/Index?noticeUID=CO1.NTC.8194350&amp;isFromPublicArea=True&amp;isModal=true&amp;asPopupView=true</t>
  </si>
  <si>
    <t>https://community.secop.gov.co/Public/Tendering/OpportunityDetail/Index?noticeUID=CO1.NTC.8195142&amp;isFromPublicArea=True&amp;isModal=true&amp;asPopupView=true</t>
  </si>
  <si>
    <t>https://community.secop.gov.co/Public/Tendering/OpportunityDetail/Index?noticeUID=CO1.NTC.8195106&amp;isFromPublicArea=True&amp;isModal=true&amp;asPopupView=true</t>
  </si>
  <si>
    <t>https://community.secop.gov.co/Public/Tendering/OpportunityDetail/Index?noticeUID=CO1.NTC.8194951&amp;isFromPublicArea=True&amp;isModal=true&amp;asPopupView=true</t>
  </si>
  <si>
    <t>https://community.secop.gov.co/Public/Tendering/OpportunityDetail/Index?noticeUID=CO1.NTC.8195212&amp;isFromPublicArea=True&amp;isModal=true&amp;asPopupView=true</t>
  </si>
  <si>
    <t>https://community.secop.gov.co/Public/Tendering/OpportunityDetail/Index?noticeUID=CO1.NTC.8194076&amp;isFromPublicArea=True&amp;isModal=true&amp;asPopupView=true</t>
  </si>
  <si>
    <t>https://community.secop.gov.co/Public/Tendering/OpportunityDetail/Index?noticeUID=CO1.NTC.8195118&amp;isFromPublicArea=True&amp;isModal=true&amp;asPopupView=true</t>
  </si>
  <si>
    <t>https://community.secop.gov.co/Public/Tendering/OpportunityDetail/Index?noticeUID=CO1.NTC.8199947&amp;isFromPublicArea=True&amp;isModal=true&amp;asPopupView=true</t>
  </si>
  <si>
    <t>https://community.secop.gov.co/Public/Tendering/OpportunityDetail/Index?noticeUID=CO1.NTC.8196455&amp;isFromPublicArea=True&amp;isModal=true&amp;asPopupView=true</t>
  </si>
  <si>
    <t>https://community.secop.gov.co/Public/Tendering/OpportunityDetail/Index?noticeUID=CO1.NTC.8199011&amp;isFromPublicArea=True&amp;isModal=true&amp;asPopupView=true</t>
  </si>
  <si>
    <t>https://community.secop.gov.co/Public/Tendering/OpportunityDetail/Index?noticeUID=CO1.NTC.8195272&amp;isFromPublicArea=True&amp;isModal=true&amp;asPopupView=true</t>
  </si>
  <si>
    <t>https://community.secop.gov.co/Public/Tendering/OpportunityDetail/Index?noticeUID=CO1.NTC.8195626&amp;isFromPublicArea=True&amp;isModal=true&amp;asPopupView=true</t>
  </si>
  <si>
    <t>https://community.secop.gov.co/Public/Tendering/OpportunityDetail/Index?noticeUID=CO1.NTC.8197308&amp;isFromPublicArea=True&amp;isModal=true&amp;asPopupView=true</t>
  </si>
  <si>
    <t>https://community.secop.gov.co/Public/Tendering/OpportunityDetail/Index?noticeUID=CO1.NTC.8196452&amp;isFromPublicArea=True&amp;isModal=true&amp;asPopupView=true</t>
  </si>
  <si>
    <t>https://community.secop.gov.co/Public/Tendering/OpportunityDetail/Index?noticeUID=CO1.NTC.8198131&amp;isFromPublicArea=True&amp;isModal=true&amp;asPopupView=true</t>
  </si>
  <si>
    <t>https://community.secop.gov.co/Public/Tendering/OpportunityDetail/Index?noticeUID=CO1.NTC.8198145&amp;isFromPublicArea=True&amp;isModal=true&amp;asPopupView=true</t>
  </si>
  <si>
    <t>https://community.secop.gov.co/Public/Tendering/OpportunityDetail/Index?noticeUID=CO1.NTC.8198403&amp;isFromPublicArea=True&amp;isModal=true&amp;asPopupView=true</t>
  </si>
  <si>
    <t>https://community.secop.gov.co/Public/Tendering/OpportunityDetail/Index?noticeUID=CO1.NTC.8200760&amp;isFromPublicArea=True&amp;isModal=true&amp;asPopupView=true</t>
  </si>
  <si>
    <t>https://community.secop.gov.co/Public/Tendering/OpportunityDetail/Index?noticeUID=CO1.NTC.8200817&amp;isFromPublicArea=True&amp;isModal=true&amp;asPopupView=true</t>
  </si>
  <si>
    <t>https://community.secop.gov.co/Public/Tendering/OpportunityDetail/Index?noticeUID=CO1.NTC.8201599&amp;isFromPublicArea=True&amp;isModal=true&amp;asPopupView=true</t>
  </si>
  <si>
    <t>https://community.secop.gov.co/Public/Tendering/OpportunityDetail/Index?noticeUID=CO1.NTC.8202155&amp;isFromPublicArea=True&amp;isModal=true&amp;asPopupView=true</t>
  </si>
  <si>
    <t>https://community.secop.gov.co/Public/Tendering/OpportunityDetail/Index?noticeUID=CO1.NTC.8203107&amp;isFromPublicArea=True&amp;isModal=true&amp;asPopupView=true</t>
  </si>
  <si>
    <t>https://community.secop.gov.co/Public/Tendering/OpportunityDetail/Index?noticeUID=CO1.NTC.8202573&amp;isFromPublicArea=True&amp;isModal=true&amp;asPopupView=true</t>
  </si>
  <si>
    <t>https://community.secop.gov.co/Public/Tendering/OpportunityDetail/Index?noticeUID=CO1.NTC.8205595&amp;isFromPublicArea=True&amp;isModal=true&amp;asPopupView=true</t>
  </si>
  <si>
    <t>https://community.secop.gov.co/Public/Tendering/OpportunityDetail/Index?noticeUID=CO1.NTC.8207312&amp;isFromPublicArea=True&amp;isModal=true&amp;asPopupView=true</t>
  </si>
  <si>
    <t>https://community.secop.gov.co/Public/Tendering/OpportunityDetail/Index?noticeUID=CO1.NTC.8207381&amp;isFromPublicArea=True&amp;isModal=true&amp;asPopupView=true</t>
  </si>
  <si>
    <t>https://community.secop.gov.co/Public/Tendering/OpportunityDetail/Index?noticeUID=CO1.NTC.8205691&amp;isFromPublicArea=True&amp;isModal=true&amp;asPopupView=true</t>
  </si>
  <si>
    <t>https://community.secop.gov.co/Public/Tendering/OpportunityDetail/Index?noticeUID=CO1.NTC.8207304&amp;isFromPublicArea=True&amp;isModal=true&amp;asPopupView=true</t>
  </si>
  <si>
    <t>https://community.secop.gov.co/Public/Tendering/OpportunityDetail/Index?noticeUID=CO1.NTC.8207863&amp;isFromPublicArea=True&amp;isModal=true&amp;asPopupView=true</t>
  </si>
  <si>
    <t>https://community.secop.gov.co/Public/Tendering/OpportunityDetail/Index?noticeUID=CO1.NTC.8207538&amp;isFromPublicArea=True&amp;isModal=true&amp;asPopupView=true</t>
  </si>
  <si>
    <t>https://community.secop.gov.co/Public/Tendering/OpportunityDetail/Index?noticeUID=CO1.NTC.8222917&amp;isFromPublicArea=True&amp;isModal=true&amp;asPopupView=true</t>
  </si>
  <si>
    <t>https://community.secop.gov.co/Public/Tendering/OpportunityDetail/Index?noticeUID=CO1.NTC.8207644&amp;isFromPublicArea=True&amp;isModal=true&amp;asPopupView=true</t>
  </si>
  <si>
    <t>https://community.secop.gov.co/Public/Tendering/OpportunityDetail/Index?noticeUID=CO1.NTC.8208418&amp;isFromPublicArea=True&amp;isModal=true&amp;asPopupView=true</t>
  </si>
  <si>
    <t>https://community.secop.gov.co/Public/Tendering/OpportunityDetail/Index?noticeUID=CO1.NTC.8208390&amp;isFromPublicArea=True&amp;isModal=true&amp;asPopupView=true</t>
  </si>
  <si>
    <t>https://community.secop.gov.co/Public/Tendering/OpportunityDetail/Index?noticeUID=CO1.NTC.8209212&amp;isFromPublicArea=True&amp;isModal=true&amp;asPopupView=true</t>
  </si>
  <si>
    <t>https://community.secop.gov.co/Public/Tendering/OpportunityDetail/Index?noticeUID=CO1.NTC.8208643&amp;isFromPublicArea=True&amp;isModal=true&amp;asPopupView=true</t>
  </si>
  <si>
    <t>https://community.secop.gov.co/Public/Tendering/OpportunityDetail/Index?noticeUID=CO1.NTC.8209249&amp;isFromPublicArea=True&amp;isModal=true&amp;asPopupView=true</t>
  </si>
  <si>
    <t>https://community.secop.gov.co/Public/Tendering/OpportunityDetail/Index?noticeUID=CO1.NTC.8210840&amp;isFromPublicArea=True&amp;isModal=true&amp;asPopupView=true</t>
  </si>
  <si>
    <t>https://community.secop.gov.co/Public/Tendering/OpportunityDetail/Index?noticeUID=CO1.NTC.8211343&amp;isFromPublicArea=True&amp;isModal=true&amp;asPopupView=true</t>
  </si>
  <si>
    <t>https://community.secop.gov.co/Public/Tendering/OpportunityDetail/Index?noticeUID=CO1.NTC.8210052&amp;isFromPublicArea=True&amp;isModal=true&amp;asPopupView=true</t>
  </si>
  <si>
    <t>https://community.secop.gov.co/Public/Tendering/OpportunityDetail/Index?noticeUID=CO1.NTC.8213708&amp;isFromPublicArea=True&amp;isModal=true&amp;asPopupView=true</t>
  </si>
  <si>
    <t>https://community.secop.gov.co/Public/Tendering/OpportunityDetail/Index?noticeUID=CO1.NTC.8211321&amp;isFromPublicArea=True&amp;isModal=true&amp;asPopupView=true</t>
  </si>
  <si>
    <t>https://community.secop.gov.co/Public/Tendering/OpportunityDetail/Index?noticeUID=CO1.NTC.8214778&amp;isFromPublicArea=True&amp;isModal=true&amp;asPopupView=true</t>
  </si>
  <si>
    <t>https://community.secop.gov.co/Public/Tendering/OpportunityDetail/Index?noticeUID=CO1.NTC.8215061&amp;isFromPublicArea=True&amp;isModal=true&amp;asPopupView=true</t>
  </si>
  <si>
    <t>https://community.secop.gov.co/Public/Tendering/OpportunityDetail/Index?noticeUID=CO1.NTC.8215200&amp;isFromPublicArea=True&amp;isModal=true&amp;asPopupView=true</t>
  </si>
  <si>
    <t>https://community.secop.gov.co/Public/Tendering/OpportunityDetail/Index?noticeUID=CO1.NTC.8214801&amp;isFromPublicArea=True&amp;isModal=true&amp;asPopupView=true</t>
  </si>
  <si>
    <t>https://community.secop.gov.co/Public/Tendering/OpportunityDetail/Index?noticeUID=CO1.NTC.8215771&amp;isFromPublicArea=True&amp;isModal=true&amp;asPopupView=true</t>
  </si>
  <si>
    <t>https://community.secop.gov.co/Public/Tendering/OpportunityDetail/Index?noticeUID=CO1.NTC.8215869&amp;isFromPublicArea=True&amp;isModal=true&amp;asPopupView=true</t>
  </si>
  <si>
    <t>https://community.secop.gov.co/Public/Tendering/OpportunityDetail/Index?noticeUID=CO1.NTC.8219991&amp;isFromPublicArea=True&amp;isModal=true&amp;asPopupView=true</t>
  </si>
  <si>
    <t>https://community.secop.gov.co/Public/Tendering/OpportunityDetail/Index?noticeUID=CO1.NTC.8216041&amp;isFromPublicArea=True&amp;isModal=true&amp;asPopupView=true</t>
  </si>
  <si>
    <t>https://community.secop.gov.co/Public/Tendering/OpportunityDetail/Index?noticeUID=CO1.NTC.8216873&amp;isFromPublicArea=True&amp;isModal=true&amp;asPopupView=true</t>
  </si>
  <si>
    <t>https://community.secop.gov.co/Public/Tendering/OpportunityDetail/Index?noticeUID=CO1.NTC.8220686&amp;isFromPublicArea=True&amp;isModal=true&amp;asPopupView=true</t>
  </si>
  <si>
    <t>https://community.secop.gov.co/Public/Tendering/OpportunityDetail/Index?noticeUID=CO1.NTC.8220872&amp;isFromPublicArea=True&amp;isModal=true&amp;asPopupView=true</t>
  </si>
  <si>
    <t>https://community.secop.gov.co/Public/Tendering/OpportunityDetail/Index?noticeUID=CO1.NTC.8221192&amp;isFromPublicArea=True&amp;isModal=true&amp;asPopupView=true</t>
  </si>
  <si>
    <t>https://community.secop.gov.co/Public/Tendering/OpportunityDetail/Index?noticeUID=CO1.NTC.8223103&amp;isFromPublicArea=True&amp;isModal=true&amp;asPopupView=true</t>
  </si>
  <si>
    <t>https://community.secop.gov.co/Public/Tendering/OpportunityDetail/Index?noticeUID=CO1.NTC.8220552&amp;isFromPublicArea=True&amp;isModal=true&amp;asPopupView=true</t>
  </si>
  <si>
    <t>https://community.secop.gov.co/Public/Tendering/OpportunityDetail/Index?noticeUID=CO1.NTC.8220801&amp;isFromPublicArea=True&amp;isModal=true&amp;asPopupView=true</t>
  </si>
  <si>
    <t>https://community.secop.gov.co/Public/Tendering/OpportunityDetail/Index?noticeUID=CO1.NTC.8221804&amp;isFromPublicArea=True&amp;isModal=true&amp;asPopupView=true</t>
  </si>
  <si>
    <t>https://community.secop.gov.co/Public/Tendering/OpportunityDetail/Index?noticeUID=CO1.NTC.8221476&amp;isFromPublicArea=True&amp;isModal=true&amp;asPopupView=true</t>
  </si>
  <si>
    <t>https://community.secop.gov.co/Public/Tendering/OpportunityDetail/Index?noticeUID=CO1.NTC.8221758&amp;isFromPublicArea=True&amp;isModal=true&amp;asPopupView=true</t>
  </si>
  <si>
    <t>https://community.secop.gov.co/Public/Tendering/OpportunityDetail/Index?noticeUID=CO1.NTC.8222352&amp;isFromPublicArea=True&amp;isModal=true&amp;asPopupView=true</t>
  </si>
  <si>
    <t>https://community.secop.gov.co/Public/Tendering/OpportunityDetail/Index?noticeUID=CO1.NTC.8231201&amp;isFromPublicArea=True&amp;isModal=true&amp;asPopupView=true</t>
  </si>
  <si>
    <t>https://community.secop.gov.co/Public/Tendering/OpportunityDetail/Index?noticeUID=CO1.NTC.8231125&amp;isFromPublicArea=True&amp;isModal=true&amp;asPopupView=true</t>
  </si>
  <si>
    <t>https://community.secop.gov.co/Public/Tendering/OpportunityDetail/Index?noticeUID=CO1.NTC.8239272&amp;isFromPublicArea=True&amp;isModal=true&amp;asPopupView=true</t>
  </si>
  <si>
    <t>https://community.secop.gov.co/Public/Tendering/OpportunityDetail/Index?noticeUID=CO1.NTC.8231396&amp;isFromPublicArea=True&amp;isModal=true&amp;asPopupView=true</t>
  </si>
  <si>
    <t>https://community.secop.gov.co/Public/Tendering/OpportunityDetail/Index?noticeUID=CO1.NTC.8230380&amp;isFromPublicArea=True&amp;isModal=true&amp;asPopupView=true</t>
  </si>
  <si>
    <t>https://community.secop.gov.co/Public/Tendering/OpportunityDetail/Index?noticeUID=CO1.NTC.8230431&amp;isFromPublicArea=True&amp;isModal=true&amp;asPopupView=true</t>
  </si>
  <si>
    <t>https://community.secop.gov.co/Public/Tendering/OpportunityDetail/Index?noticeUID=CO1.NTC.8230521&amp;isFromPublicArea=True&amp;isModal=true&amp;asPopupView=true</t>
  </si>
  <si>
    <t>https://community.secop.gov.co/Public/Tendering/OpportunityDetail/Index?noticeUID=CO1.NTC.8230499&amp;isFromPublicArea=True&amp;isModal=true&amp;asPopupView=true</t>
  </si>
  <si>
    <t>https://community.secop.gov.co/Public/Tendering/OpportunityDetail/Index?noticeUID=CO1.NTC.8231417&amp;isFromPublicArea=True&amp;isModal=true&amp;asPopupView=true</t>
  </si>
  <si>
    <t>https://community.secop.gov.co/Public/Tendering/OpportunityDetail/Index?noticeUID=CO1.NTC.8231183&amp;isFromPublicArea=True&amp;isModal=true&amp;asPopupView=true</t>
  </si>
  <si>
    <t>https://community.secop.gov.co/Public/Tendering/OpportunityDetail/Index?noticeUID=CO1.NTC.8231363&amp;isFromPublicArea=True&amp;isModal=true&amp;asPopupView=true</t>
  </si>
  <si>
    <t>https://community.secop.gov.co/Public/Tendering/OpportunityDetail/Index?noticeUID=CO1.NTC.8235479&amp;isFromPublicArea=True&amp;isModal=true&amp;asPopupView=true</t>
  </si>
  <si>
    <t>https://community.secop.gov.co/Public/Tendering/OpportunityDetail/Index?noticeUID=CO1.NTC.8236479&amp;isFromPublicArea=True&amp;isModal=true&amp;asPopupView=true</t>
  </si>
  <si>
    <t>https://community.secop.gov.co/Public/Tendering/OpportunityDetail/Index?noticeUID=CO1.NTC.8236859&amp;isFromPublicArea=True&amp;isModal=true&amp;asPopupView=true</t>
  </si>
  <si>
    <t>https://community.secop.gov.co/Public/Tendering/OpportunityDetail/Index?noticeUID=CO1.NTC.8232826&amp;isFromPublicArea=True&amp;isModal=true&amp;asPopupView=true</t>
  </si>
  <si>
    <t>https://community.secop.gov.co/Public/Tendering/OpportunityDetail/Index?noticeUID=CO1.NTC.8237131&amp;isFromPublicArea=True&amp;isModal=true&amp;asPopupView=true</t>
  </si>
  <si>
    <t>https://community.secop.gov.co/Public/Tendering/OpportunityDetail/Index?noticeUID=CO1.NTC.8235595&amp;isFromPublicArea=True&amp;isModal=true&amp;asPopupView=true</t>
  </si>
  <si>
    <t>https://community.secop.gov.co/Public/Tendering/OpportunityDetail/Index?noticeUID=CO1.NTC.8235537&amp;isFromPublicArea=True&amp;isModal=true&amp;asPopupView=true</t>
  </si>
  <si>
    <t>https://community.secop.gov.co/Public/Tendering/OpportunityDetail/Index?noticeUID=CO1.NTC.8236421&amp;isFromPublicArea=True&amp;isModal=true&amp;asPopupView=true</t>
  </si>
  <si>
    <t>https://community.secop.gov.co/Public/Tendering/OpportunityDetail/Index?noticeUID=CO1.NTC.8236469&amp;isFromPublicArea=True&amp;isModal=true&amp;asPopupView=true</t>
  </si>
  <si>
    <t>https://community.secop.gov.co/Public/Tendering/OpportunityDetail/Index?noticeUID=CO1.NTC.8236978&amp;isFromPublicArea=True&amp;isModal=true&amp;asPopupView=true</t>
  </si>
  <si>
    <t>https://community.secop.gov.co/Public/Tendering/OpportunityDetail/Index?noticeUID=CO1.NTC.8236415&amp;isFromPublicArea=True&amp;isModal=true&amp;asPopupView=true</t>
  </si>
  <si>
    <t>https://community.secop.gov.co/Public/Tendering/OpportunityDetail/Index?noticeUID=CO1.NTC.8237250&amp;isFromPublicArea=True&amp;isModal=true&amp;asPopupView=true</t>
  </si>
  <si>
    <t>https://community.secop.gov.co/Public/Tendering/OpportunityDetail/Index?noticeUID=CO1.NTC.8237811&amp;isFromPublicArea=True&amp;isModal=true&amp;asPopupView=true</t>
  </si>
  <si>
    <t>https://community.secop.gov.co/Public/Tendering/OpportunityDetail/Index?noticeUID=CO1.NTC.8237620&amp;isFromPublicArea=True&amp;isModal=true&amp;asPopupView=true</t>
  </si>
  <si>
    <t>https://community.secop.gov.co/Public/Tendering/OpportunityDetail/Index?noticeUID=CO1.NTC.8237527&amp;isFromPublicArea=True&amp;isModal=true&amp;asPopupView=true</t>
  </si>
  <si>
    <t>https://community.secop.gov.co/Public/Tendering/OpportunityDetail/Index?noticeUID=CO1.NTC.8237272&amp;isFromPublicArea=True&amp;isModal=true&amp;asPopupView=true</t>
  </si>
  <si>
    <t>https://community.secop.gov.co/Public/Tendering/OpportunityDetail/Index?noticeUID=CO1.NTC.8238317&amp;isFromPublicArea=True&amp;isModal=true&amp;asPopupView=true</t>
  </si>
  <si>
    <t>https://community.secop.gov.co/Public/Tendering/OpportunityDetail/Index?noticeUID=CO1.NTC.8249798&amp;isFromPublicArea=True&amp;isModal=true&amp;asPopupView=true</t>
  </si>
  <si>
    <t>https://community.secop.gov.co/Public/Tendering/OpportunityDetail/Index?noticeUID=CO1.NTC.8253209&amp;isFromPublicArea=True&amp;isModal=true&amp;asPopupView=true</t>
  </si>
  <si>
    <t>https://community.secop.gov.co/Public/Tendering/OpportunityDetail/Index?noticeUID=CO1.NTC.8253068&amp;isFromPublicArea=True&amp;isModal=true&amp;asPopupView=true</t>
  </si>
  <si>
    <t>https://community.secop.gov.co/Public/Tendering/OpportunityDetail/Index?noticeUID=CO1.NTC.8251429&amp;isFromPublicArea=True&amp;isModal=true&amp;asPopupView=true</t>
  </si>
  <si>
    <t>https://community.secop.gov.co/Public/Tendering/OpportunityDetail/Index?noticeUID=CO1.NTC.8250642&amp;isFromPublicArea=True&amp;isModal=true&amp;asPopupView=true</t>
  </si>
  <si>
    <t>https://community.secop.gov.co/Public/Tendering/OpportunityDetail/Index?noticeUID=CO1.NTC.8258469&amp;isFromPublicArea=True&amp;isModal=true&amp;asPopupView=true</t>
  </si>
  <si>
    <t>https://community.secop.gov.co/Public/Tendering/OpportunityDetail/Index?noticeUID=CO1.NTC.8252094&amp;isFromPublicArea=True&amp;isModal=true&amp;asPopupView=true</t>
  </si>
  <si>
    <t>https://community.secop.gov.co/Public/Tendering/OpportunityDetail/Index?noticeUID=CO1.NTC.8252752&amp;isFromPublicArea=True&amp;isModal=true&amp;asPopupView=true</t>
  </si>
  <si>
    <t>https://community.secop.gov.co/Public/Tendering/OpportunityDetail/Index?noticeUID=CO1.NTC.8253118&amp;isFromPublicArea=True&amp;isModal=true&amp;asPopupView=true</t>
  </si>
  <si>
    <t>https://community.secop.gov.co/Public/Tendering/OpportunityDetail/Index?noticeUID=CO1.NTC.8258139&amp;isFromPublicArea=True&amp;isModal=true&amp;asPopupView=true</t>
  </si>
  <si>
    <t>https://community.secop.gov.co/Public/Tendering/OpportunityDetail/Index?noticeUID=CO1.NTC.8273336&amp;isFromPublicArea=True&amp;isModal=true&amp;asPopupView=true</t>
  </si>
  <si>
    <t>https://community.secop.gov.co/Public/Tendering/OpportunityDetail/Index?noticeUID=CO1.NTC.8262869&amp;isFromPublicArea=True&amp;isModal=true&amp;asPopupView=true</t>
  </si>
  <si>
    <t>https://community.secop.gov.co/Public/Tendering/OpportunityDetail/Index?noticeUID=CO1.NTC.8260193&amp;isFromPublicArea=True&amp;isModal=true&amp;asPopupView=true</t>
  </si>
  <si>
    <t>https://community.secop.gov.co/Public/Tendering/OpportunityDetail/Index?noticeUID=CO1.NTC.8278046&amp;isFromPublicArea=True&amp;isModal=true&amp;asPopupView=true</t>
  </si>
  <si>
    <t>https://community.secop.gov.co/Public/Tendering/OpportunityDetail/Index?noticeUID=CO1.NTC.8262978&amp;isFromPublicArea=True&amp;isModal=true&amp;asPopupView=true</t>
  </si>
  <si>
    <t>https://community.secop.gov.co/Public/Tendering/OpportunityDetail/Index?noticeUID=CO1.NTC.8263927&amp;isFromPublicArea=True&amp;isModal=true&amp;asPopupView=true</t>
  </si>
  <si>
    <t>https://community.secop.gov.co/Public/Tendering/OpportunityDetail/Index?noticeUID=CO1.NTC.8264120&amp;isFromPublicArea=True&amp;isModal=true&amp;asPopupView=true</t>
  </si>
  <si>
    <t>https://community.secop.gov.co/Public/Tendering/OpportunityDetail/Index?noticeUID=CO1.NTC.8265355&amp;isFromPublicArea=True&amp;isModal=true&amp;asPopupView=true</t>
  </si>
  <si>
    <t>https://community.secop.gov.co/Public/Tendering/OpportunityDetail/Index?noticeUID=CO1.NTC.8265696&amp;isFromPublicArea=True&amp;isModal=true&amp;asPopupView=true</t>
  </si>
  <si>
    <t>https://community.secop.gov.co/Public/Tendering/OpportunityDetail/Index?noticeUID=CO1.NTC.8265447&amp;isFromPublicArea=True&amp;isModal=true&amp;asPopupView=true</t>
  </si>
  <si>
    <t>https://community.secop.gov.co/Public/Tendering/OpportunityDetail/Index?noticeUID=CO1.NTC.8265375&amp;isFromPublicArea=True&amp;isModal=true&amp;asPopupView=true</t>
  </si>
  <si>
    <t>https://community.secop.gov.co/Public/Tendering/OpportunityDetail/Index?noticeUID=CO1.NTC.8265752&amp;isFromPublicArea=True&amp;isModal=true&amp;asPopupView=true</t>
  </si>
  <si>
    <t>https://community.secop.gov.co/Public/Tendering/OpportunityDetail/Index?noticeUID=CO1.NTC.8265776&amp;isFromPublicArea=True&amp;isModal=true&amp;asPopupView=true</t>
  </si>
  <si>
    <t>https://community.secop.gov.co/Public/Tendering/OpportunityDetail/Index?noticeUID=CO1.NTC.8266082&amp;isFromPublicArea=True&amp;isModal=true&amp;asPopupView=true</t>
  </si>
  <si>
    <t>https://community.secop.gov.co/Public/Tendering/OpportunityDetail/Index?noticeUID=CO1.NTC.8266748&amp;isFromPublicArea=True&amp;isModal=true&amp;asPopupView=true</t>
  </si>
  <si>
    <t>https://community.secop.gov.co/Public/Tendering/OpportunityDetail/Index?noticeUID=CO1.NTC.8268008&amp;isFromPublicArea=True&amp;isModal=true&amp;asPopupView=true</t>
  </si>
  <si>
    <t>https://community.secop.gov.co/Public/Tendering/OpportunityDetail/Index?noticeUID=CO1.NTC.8268315&amp;isFromPublicArea=True&amp;isModal=true&amp;asPopupView=true</t>
  </si>
  <si>
    <t>https://community.secop.gov.co/Public/Tendering/OpportunityDetail/Index?noticeUID=CO1.NTC.8301707&amp;isFromPublicArea=True&amp;isModal=true&amp;asPopupView=true</t>
  </si>
  <si>
    <t>https://community.secop.gov.co/Public/Tendering/OpportunityDetail/Index?noticeUID=CO1.NTC.8270697&amp;isFromPublicArea=True&amp;isModal=true&amp;asPopupView=true</t>
  </si>
  <si>
    <t>https://community.secop.gov.co/Public/Tendering/OpportunityDetail/Index?noticeUID=CO1.NTC.8271136&amp;isFromPublicArea=True&amp;isModal=true&amp;asPopupView=true</t>
  </si>
  <si>
    <t>https://community.secop.gov.co/Public/Tendering/OpportunityDetail/Index?noticeUID=CO1.NTC.8271074&amp;isFromPublicArea=True&amp;isModal=true&amp;asPopupView=true</t>
  </si>
  <si>
    <t>https://community.secop.gov.co/Public/Tendering/OpportunityDetail/Index?noticeUID=CO1.NTC.8270479&amp;isFromPublicArea=True&amp;isModal=true&amp;asPopupView=true</t>
  </si>
  <si>
    <t>https://community.secop.gov.co/Public/Tendering/OpportunityDetail/Index?noticeUID=CO1.NTC.8271226&amp;isFromPublicArea=True&amp;isModal=true&amp;asPopupView=true</t>
  </si>
  <si>
    <t>https://community.secop.gov.co/Public/Tendering/OpportunityDetail/Index?noticeUID=CO1.NTC.8271611&amp;isFromPublicArea=True&amp;isModal=true&amp;asPopupView=true</t>
  </si>
  <si>
    <t>https://community.secop.gov.co/Public/Tendering/OpportunityDetail/Index?noticeUID=CO1.NTC.8271475&amp;isFromPublicArea=True&amp;isModal=true&amp;asPopupView=true</t>
  </si>
  <si>
    <t>https://community.secop.gov.co/Public/Tendering/OpportunityDetail/Index?noticeUID=CO1.NTC.8270797&amp;isFromPublicArea=True&amp;isModal=true&amp;asPopupView=true</t>
  </si>
  <si>
    <t>https://community.secop.gov.co/Public/Tendering/OpportunityDetail/Index?noticeUID=CO1.NTC.8271165&amp;isFromPublicArea=True&amp;isModal=true&amp;asPopupView=true</t>
  </si>
  <si>
    <t>https://community.secop.gov.co/Public/Tendering/OpportunityDetail/Index?noticeUID=CO1.NTC.8273228&amp;isFromPublicArea=True&amp;isModal=true&amp;asPopupView=true</t>
  </si>
  <si>
    <t>https://community.secop.gov.co/Public/Tendering/OpportunityDetail/Index?noticeUID=CO1.NTC.8273910&amp;isFromPublicArea=True&amp;isModal=true&amp;asPopupView=true</t>
  </si>
  <si>
    <t>https://community.secop.gov.co/Public/Tendering/OpportunityDetail/Index?noticeUID=CO1.NTC.8271774&amp;isFromPublicArea=True&amp;isModal=true&amp;asPopupView=true</t>
  </si>
  <si>
    <t>https://community.secop.gov.co/Public/Tendering/OpportunityDetail/Index?noticeUID=CO1.NTC.8277487&amp;isFromPublicArea=True&amp;isModal=true&amp;asPopupView=true</t>
  </si>
  <si>
    <t>https://community.secop.gov.co/Public/Tendering/OpportunityDetail/Index?noticeUID=CO1.NTC.8282729&amp;isFromPublicArea=True&amp;isModal=true&amp;asPopupView=true</t>
  </si>
  <si>
    <t>https://community.secop.gov.co/Public/Tendering/OpportunityDetail/Index?noticeUID=CO1.NTC.8282591&amp;isFromPublicArea=True&amp;isModal=true&amp;asPopupView=true</t>
  </si>
  <si>
    <t>https://community.secop.gov.co/Public/Tendering/OpportunityDetail/Index?noticeUID=CO1.NTC.8282745&amp;isFromPublicArea=True&amp;isModal=true&amp;asPopupView=true</t>
  </si>
  <si>
    <t>https://community.secop.gov.co/Public/Tendering/OpportunityDetail/Index?noticeUID=CO1.NTC.8273069&amp;isFromPublicArea=True&amp;isModal=true&amp;asPopupView=true</t>
  </si>
  <si>
    <t>https://community.secop.gov.co/Public/Tendering/OpportunityDetail/Index?noticeUID=CO1.NTC.8273342&amp;isFromPublicArea=True&amp;isModal=true&amp;asPopupView=true</t>
  </si>
  <si>
    <t>https://community.secop.gov.co/Public/Tendering/OpportunityDetail/Index?noticeUID=CO1.NTC.8274109&amp;isFromPublicArea=True&amp;isModal=true&amp;asPopupView=true</t>
  </si>
  <si>
    <t>https://community.secop.gov.co/Public/Tendering/OpportunityDetail/Index?noticeUID=CO1.NTC.8273257&amp;isFromPublicArea=True&amp;isModal=true&amp;asPopupView=true</t>
  </si>
  <si>
    <t>https://community.secop.gov.co/Public/Tendering/OpportunityDetail/Index?noticeUID=CO1.NTC.8275787&amp;isFromPublicArea=True&amp;isModal=true&amp;asPopupView=true</t>
  </si>
  <si>
    <t>https://community.secop.gov.co/Public/Tendering/OpportunityDetail/Index?noticeUID=CO1.NTC.8274607&amp;isFromPublicArea=True&amp;isModal=true&amp;asPopupView=true</t>
  </si>
  <si>
    <t>https://community.secop.gov.co/Public/Tendering/OpportunityDetail/Index?noticeUID=CO1.NTC.8277357&amp;isFromPublicArea=True&amp;isModal=true&amp;asPopupView=true</t>
  </si>
  <si>
    <t>https://community.secop.gov.co/Public/Tendering/OpportunityDetail/Index?noticeUID=CO1.NTC.8278542&amp;isFromPublicArea=True&amp;isModal=true&amp;asPopupView=true</t>
  </si>
  <si>
    <t>https://community.secop.gov.co/Public/Tendering/OpportunityDetail/Index?noticeUID=CO1.NTC.8293119&amp;isFromPublicArea=True&amp;isModal=true&amp;asPopupView=true</t>
  </si>
  <si>
    <t>https://community.secop.gov.co/Public/Tendering/OpportunityDetail/Index?noticeUID=CO1.NTC.8279679&amp;isFromPublicArea=True&amp;isModal=true&amp;asPopupView=true</t>
  </si>
  <si>
    <t>https://community.secop.gov.co/Public/Tendering/OpportunityDetail/Index?noticeUID=CO1.NTC.8280226&amp;isFromPublicArea=True&amp;isModal=true&amp;asPopupView=true</t>
  </si>
  <si>
    <t>https://community.secop.gov.co/Public/Tendering/OpportunityDetail/Index?noticeUID=CO1.NTC.8277574&amp;isFromPublicArea=True&amp;isModal=true&amp;asPopupView=true</t>
  </si>
  <si>
    <t>https://community.secop.gov.co/Public/Tendering/OpportunityDetail/Index?noticeUID=CO1.NTC.8276238&amp;isFromPublicArea=True&amp;isModal=true&amp;asPopupView=true</t>
  </si>
  <si>
    <t>https://community.secop.gov.co/Public/Tendering/OpportunityDetail/Index?noticeUID=CO1.NTC.8276246&amp;isFromPublicArea=True&amp;isModal=true&amp;asPopupView=true</t>
  </si>
  <si>
    <t>https://community.secop.gov.co/Public/Tendering/OpportunityDetail/Index?noticeUID=CO1.NTC.8275891&amp;isFromPublicArea=True&amp;isModal=true&amp;asPopupView=true</t>
  </si>
  <si>
    <t>https://community.secop.gov.co/Public/Tendering/OpportunityDetail/Index?noticeUID=CO1.NTC.8279510&amp;isFromPublicArea=True&amp;isModal=true&amp;asPopupView=true</t>
  </si>
  <si>
    <t>https://community.secop.gov.co/Public/Tendering/OpportunityDetail/Index?noticeUID=CO1.NTC.8278373&amp;isFromPublicArea=True&amp;isModal=true&amp;asPopupView=true</t>
  </si>
  <si>
    <t>https://community.secop.gov.co/Public/Tendering/OpportunityDetail/Index?noticeUID=CO1.NTC.8278397&amp;isFromPublicArea=True&amp;isModal=true&amp;asPopupView=true</t>
  </si>
  <si>
    <t>https://community.secop.gov.co/Public/Tendering/OpportunityDetail/Index?noticeUID=CO1.NTC.8278099&amp;isFromPublicArea=True&amp;isModal=true&amp;asPopupView=true</t>
  </si>
  <si>
    <t>https://community.secop.gov.co/Public/Tendering/OpportunityDetail/Index?noticeUID=CO1.NTC.8280874&amp;isFromPublicArea=True&amp;isModal=true&amp;asPopupView=true</t>
  </si>
  <si>
    <t>https://community.secop.gov.co/Public/Tendering/OpportunityDetail/Index?noticeUID=CO1.NTC.8279558&amp;isFromPublicArea=True&amp;isModal=true&amp;asPopupView=true</t>
  </si>
  <si>
    <t>https://community.secop.gov.co/Public/Tendering/OpportunityDetail/Index?noticeUID=CO1.NTC.8281285&amp;isFromPublicArea=True&amp;isModal=true&amp;asPopupView=true</t>
  </si>
  <si>
    <t>https://community.secop.gov.co/Public/Tendering/OpportunityDetail/Index?noticeUID=CO1.NTC.8283580&amp;isFromPublicArea=True&amp;isModal=true&amp;asPopupView=true</t>
  </si>
  <si>
    <t>https://community.secop.gov.co/Public/Tendering/OpportunityDetail/Index?noticeUID=CO1.NTC.8284009&amp;isFromPublicArea=True&amp;isModal=true&amp;asPopupView=true</t>
  </si>
  <si>
    <t>https://community.secop.gov.co/Public/Tendering/OpportunityDetail/Index?noticeUID=CO1.NTC.8282136&amp;isFromPublicArea=True&amp;isModal=true&amp;asPopupView=true</t>
  </si>
  <si>
    <t>https://community.secop.gov.co/Public/Tendering/OpportunityDetail/Index?noticeUID=CO1.NTC.8280610&amp;isFromPublicArea=True&amp;isModal=true&amp;asPopupView=true</t>
  </si>
  <si>
    <t>https://community.secop.gov.co/Public/Tendering/OpportunityDetail/Index?noticeUID=CO1.NTC.8280321&amp;isFromPublicArea=True&amp;isModal=true&amp;asPopupView=true</t>
  </si>
  <si>
    <t>https://community.secop.gov.co/Public/Tendering/OpportunityDetail/Index?noticeUID=CO1.NTC.8281717&amp;isFromPublicArea=True&amp;isModal=true&amp;asPopupView=true</t>
  </si>
  <si>
    <t>https://community.secop.gov.co/Public/Tendering/OpportunityDetail/Index?noticeUID=CO1.NTC.8279899&amp;isFromPublicArea=True&amp;isModal=true&amp;asPopupView=true</t>
  </si>
  <si>
    <t>https://community.secop.gov.co/Public/Tendering/OpportunityDetail/Index?noticeUID=CO1.NTC.8282716&amp;isFromPublicArea=True&amp;isModal=true&amp;asPopupView=true</t>
  </si>
  <si>
    <t>https://community.secop.gov.co/Public/Tendering/OpportunityDetail/Index?noticeUID=CO1.NTC.8280904&amp;isFromPublicArea=True&amp;isModal=true&amp;asPopupView=true</t>
  </si>
  <si>
    <t>https://community.secop.gov.co/Public/Tendering/OpportunityDetail/Index?noticeUID=CO1.NTC.8281188&amp;isFromPublicArea=True&amp;isModal=true&amp;asPopupView=true</t>
  </si>
  <si>
    <t>https://community.secop.gov.co/Public/Tendering/OpportunityDetail/Index?noticeUID=CO1.NTC.8296913&amp;isFromPublicArea=True&amp;isModal=true&amp;asPopupView=true</t>
  </si>
  <si>
    <t>https://community.secop.gov.co/Public/Tendering/OpportunityDetail/Index?noticeUID=CO1.NTC.8282557&amp;isFromPublicArea=True&amp;isModal=true&amp;asPopupView=true</t>
  </si>
  <si>
    <t>https://community.secop.gov.co/Public/Tendering/OpportunityDetail/Index?noticeUID=CO1.NTC.8283472&amp;isFromPublicArea=True&amp;isModal=true&amp;asPopupView=true</t>
  </si>
  <si>
    <t>https://community.secop.gov.co/Public/Tendering/OpportunityDetail/Index?noticeUID=CO1.NTC.8283426&amp;isFromPublicArea=True&amp;isModal=true&amp;asPopupView=true</t>
  </si>
  <si>
    <t>https://community.secop.gov.co/Public/Tendering/OpportunityDetail/Index?noticeUID=CO1.NTC.8283113&amp;isFromPublicArea=True&amp;isModal=true&amp;asPopupView=true</t>
  </si>
  <si>
    <t>https://community.secop.gov.co/Public/Tendering/OpportunityDetail/Index?noticeUID=CO1.NTC.8296757&amp;isFromPublicArea=True&amp;isModal=true&amp;asPopupView=true</t>
  </si>
  <si>
    <t>https://community.secop.gov.co/Public/Tendering/OpportunityDetail/Index?noticeUID=CO1.NTC.8297870&amp;isFromPublicArea=True&amp;isModal=true&amp;asPopupView=true</t>
  </si>
  <si>
    <t>https://community.secop.gov.co/Public/Tendering/OpportunityDetail/Index?noticeUID=CO1.NTC.8283304&amp;isFromPublicArea=True&amp;isModal=true&amp;asPopupView=true</t>
  </si>
  <si>
    <t>https://community.secop.gov.co/Public/Tendering/OpportunityDetail/Index?noticeUID=CO1.NTC.8283008&amp;isFromPublicArea=True&amp;isModal=true&amp;asPopupView=true</t>
  </si>
  <si>
    <t>https://community.secop.gov.co/Public/Tendering/OpportunityDetail/Index?noticeUID=CO1.NTC.8282562&amp;isFromPublicArea=True&amp;isModal=true&amp;asPopupView=true</t>
  </si>
  <si>
    <t>https://community.secop.gov.co/Public/Tendering/OpportunityDetail/Index?noticeUID=CO1.NTC.8282575&amp;isFromPublicArea=True&amp;isModal=true&amp;asPopupView=true</t>
  </si>
  <si>
    <t>https://community.secop.gov.co/Public/Tendering/OpportunityDetail/Index?noticeUID=CO1.NTC.8284933&amp;isFromPublicArea=True&amp;isModal=true&amp;asPopupView=true</t>
  </si>
  <si>
    <t>https://community.secop.gov.co/Public/Tendering/OpportunityDetail/Index?noticeUID=CO1.NTC.8285550&amp;isFromPublicArea=True&amp;isModal=true&amp;asPopupView=true</t>
  </si>
  <si>
    <t>https://community.secop.gov.co/Public/Tendering/OpportunityDetail/Index?noticeUID=CO1.NTC.8286105&amp;isFromPublicArea=True&amp;isModal=true&amp;asPopupView=true</t>
  </si>
  <si>
    <t>https://community.secop.gov.co/Public/Tendering/OpportunityDetail/Index?noticeUID=CO1.NTC.8301693&amp;isFromPublicArea=True&amp;isModal=true&amp;asPopupView=true</t>
  </si>
  <si>
    <t>https://community.secop.gov.co/Public/Tendering/OpportunityDetail/Index?noticeUID=CO1.NTC.8285245&amp;isFromPublicArea=True&amp;isModal=true&amp;asPopupView=true</t>
  </si>
  <si>
    <t>https://community.secop.gov.co/Public/Tendering/OpportunityDetail/Index?noticeUID=CO1.NTC.8294123&amp;isFromPublicArea=True&amp;isModal=true&amp;asPopupView=true</t>
  </si>
  <si>
    <t>https://community.secop.gov.co/Public/Tendering/OpportunityDetail/Index?noticeUID=CO1.NTC.8301309&amp;isFromPublicArea=True&amp;isModal=true&amp;asPopupView=true</t>
  </si>
  <si>
    <t>https://community.secop.gov.co/Public/Tendering/OpportunityDetail/Index?noticeUID=CO1.NTC.8295102&amp;isFromPublicArea=True&amp;isModal=true&amp;asPopupView=true</t>
  </si>
  <si>
    <t>https://community.secop.gov.co/Public/Tendering/OpportunityDetail/Index?noticeUID=CO1.NTC.8292797&amp;isFromPublicArea=True&amp;isModal=true&amp;asPopupView=true</t>
  </si>
  <si>
    <t>https://community.secop.gov.co/Public/Tendering/OpportunityDetail/Index?noticeUID=CO1.NTC.8293087&amp;isFromPublicArea=True&amp;isModal=true&amp;asPopupView=true</t>
  </si>
  <si>
    <t>https://community.secop.gov.co/Public/Tendering/OpportunityDetail/Index?noticeUID=CO1.NTC.8293713&amp;isFromPublicArea=True&amp;isModal=true&amp;asPopupView=true</t>
  </si>
  <si>
    <t>https://community.secop.gov.co/Public/Tendering/OpportunityDetail/Index?noticeUID=CO1.NTC.8293503&amp;isFromPublicArea=True&amp;isModal=true&amp;asPopupView=true</t>
  </si>
  <si>
    <t>https://community.secop.gov.co/Public/Tendering/OpportunityDetail/Index?noticeUID=CO1.NTC.8294807&amp;isFromPublicArea=True&amp;isModal=true&amp;asPopupView=true</t>
  </si>
  <si>
    <t>https://community.secop.gov.co/Public/Tendering/OpportunityDetail/Index?noticeUID=CO1.NTC.8299856&amp;isFromPublicArea=True&amp;isModal=true&amp;asPopupView=true</t>
  </si>
  <si>
    <t>https://community.secop.gov.co/Public/Tendering/OpportunityDetail/Index?noticeUID=CO1.NTC.8295026&amp;isFromPublicArea=True&amp;isModal=true&amp;asPopupView=true</t>
  </si>
  <si>
    <t>https://community.secop.gov.co/Public/Tendering/OpportunityDetail/Index?noticeUID=CO1.NTC.8295840&amp;isFromPublicArea=True&amp;isModal=true&amp;asPopupView=true</t>
  </si>
  <si>
    <t>https://community.secop.gov.co/Public/Tendering/OpportunityDetail/Index?noticeUID=CO1.NTC.8300356&amp;isFromPublicArea=True&amp;isModal=true&amp;asPopupView=true</t>
  </si>
  <si>
    <t>https://community.secop.gov.co/Public/Tendering/OpportunityDetail/Index?noticeUID=CO1.NTC.8299239&amp;isFromPublicArea=True&amp;isModal=true&amp;asPopupView=true</t>
  </si>
  <si>
    <t>https://community.secop.gov.co/Public/Tendering/OpportunityDetail/Index?noticeUID=CO1.NTC.8299221&amp;isFromPublicArea=True&amp;isModal=true&amp;asPopupView=true</t>
  </si>
  <si>
    <t>https://community.secop.gov.co/Public/Tendering/OpportunityDetail/Index?noticeUID=CO1.NTC.8301378&amp;isFromPublicArea=True&amp;isModal=true&amp;asPopupView=true</t>
  </si>
  <si>
    <t>https://community.secop.gov.co/Public/Tendering/OpportunityDetail/Index?noticeUID=CO1.NTC.8302438&amp;isFromPublicArea=True&amp;isModal=true&amp;asPopupView=true</t>
  </si>
  <si>
    <t>https://community.secop.gov.co/Public/Tendering/OpportunityDetail/Index?noticeUID=CO1.NTC.8300581&amp;isFromPublicArea=True&amp;isModal=true&amp;asPopupView=true</t>
  </si>
  <si>
    <t>https://community.secop.gov.co/Public/Tendering/OpportunityDetail/Index?noticeUID=CO1.NTC.8301768&amp;isFromPublicArea=True&amp;isModal=true&amp;asPopupView=true</t>
  </si>
  <si>
    <t>https://community.secop.gov.co/Public/Tendering/OpportunityDetail/Index?noticeUID=CO1.NTC.8306737&amp;isFromPublicArea=True&amp;isModal=true&amp;asPopupView=true</t>
  </si>
  <si>
    <t>https://community.secop.gov.co/Public/Tendering/OpportunityDetail/Index?noticeUID=CO1.NTC.8307248&amp;isFromPublicArea=True&amp;isModal=true&amp;asPopupView=true</t>
  </si>
  <si>
    <t>https://community.secop.gov.co/Public/Tendering/OpportunityDetail/Index?noticeUID=CO1.NTC.8301237&amp;isFromPublicArea=True&amp;isModal=true&amp;asPopupView=true</t>
  </si>
  <si>
    <t>https://community.secop.gov.co/Public/Tendering/OpportunityDetail/Index?noticeUID=CO1.NTC.8302646&amp;isFromPublicArea=True&amp;isModal=true&amp;asPopupView=true</t>
  </si>
  <si>
    <t>https://community.secop.gov.co/Public/Tendering/OpportunityDetail/Index?noticeUID=CO1.NTC.8302075&amp;isFromPublicArea=True&amp;isModal=true&amp;asPopupView=true</t>
  </si>
  <si>
    <t>https://community.secop.gov.co/Public/Tendering/OpportunityDetail/Index?noticeUID=CO1.NTC.8302670&amp;isFromPublicArea=True&amp;isModal=true&amp;asPopupView=true</t>
  </si>
  <si>
    <t>https://community.secop.gov.co/Public/Tendering/OpportunityDetail/Index?noticeUID=CO1.NTC.8304314&amp;isFromPublicArea=True&amp;isModal=true&amp;asPopupView=true</t>
  </si>
  <si>
    <t>https://community.secop.gov.co/Public/Tendering/OpportunityDetail/Index?noticeUID=CO1.NTC.8303149&amp;isFromPublicArea=True&amp;isModal=true&amp;asPopupView=true</t>
  </si>
  <si>
    <t>https://community.secop.gov.co/Public/Tendering/OpportunityDetail/Index?noticeUID=CO1.NTC.8306175&amp;isFromPublicArea=True&amp;isModal=true&amp;asPopupView=true</t>
  </si>
  <si>
    <t>https://community.secop.gov.co/Public/Tendering/OpportunityDetail/Index?noticeUID=CO1.NTC.8307126&amp;isFromPublicArea=True&amp;isModal=true&amp;asPopupView=true</t>
  </si>
  <si>
    <t>https://community.secop.gov.co/Public/Tendering/OpportunityDetail/Index?noticeUID=CO1.NTC.8307345&amp;isFromPublicArea=True&amp;isModal=true&amp;asPopupView=true</t>
  </si>
  <si>
    <t>https://community.secop.gov.co/Public/Tendering/OpportunityDetail/Index?noticeUID=CO1.NTC.8307124&amp;isFromPublicArea=True&amp;isModal=true&amp;asPopupView=true</t>
  </si>
  <si>
    <t>https://community.secop.gov.co/Public/Tendering/OpportunityDetail/Index?noticeUID=CO1.NTC.8307773&amp;isFromPublicArea=True&amp;isModal=true&amp;asPopupView=true</t>
  </si>
  <si>
    <t>https://community.secop.gov.co/Public/Tendering/OpportunityDetail/Index?noticeUID=CO1.NTC.8306987&amp;isFromPublicArea=True&amp;isModal=true&amp;asPopupView=true</t>
  </si>
  <si>
    <t>https://community.secop.gov.co/Public/Tendering/OpportunityDetail/Index?noticeUID=CO1.NTC.8307902&amp;isFromPublicArea=True&amp;isModal=true&amp;asPopupView=true</t>
  </si>
  <si>
    <t>https://community.secop.gov.co/Public/Tendering/OpportunityDetail/Index?noticeUID=CO1.NTC.8306883&amp;isFromPublicArea=True&amp;isModal=true&amp;asPopupView=true</t>
  </si>
  <si>
    <t>https://community.secop.gov.co/Public/Tendering/OpportunityDetail/Index?noticeUID=CO1.NTC.8314350&amp;isFromPublicArea=True&amp;isModal=true&amp;asPopupView=true</t>
  </si>
  <si>
    <t>https://community.secop.gov.co/Public/Tendering/OpportunityDetail/Index?noticeUID=CO1.NTC.8312747&amp;isFromPublicArea=True&amp;isModal=true&amp;asPopupView=true</t>
  </si>
  <si>
    <t>https://community.secop.gov.co/Public/Tendering/OpportunityDetail/Index?noticeUID=CO1.NTC.8309509&amp;isFromPublicArea=True&amp;isModal=true&amp;asPopupView=true</t>
  </si>
  <si>
    <t>https://community.secop.gov.co/Public/Tendering/OpportunityDetail/Index?noticeUID=CO1.NTC.8309837&amp;isFromPublicArea=True&amp;isModal=true&amp;asPopupView=true</t>
  </si>
  <si>
    <t>https://community.secop.gov.co/Public/Tendering/OpportunityDetail/Index?noticeUID=CO1.NTC.8315810&amp;isFromPublicArea=True&amp;isModal=true&amp;asPopupView=true</t>
  </si>
  <si>
    <t>https://community.secop.gov.co/Public/Tendering/OpportunityDetail/Index?noticeUID=CO1.NTC.8313940&amp;isFromPublicArea=True&amp;isModal=true&amp;asPopupView=true</t>
  </si>
  <si>
    <t>https://community.secop.gov.co/Public/Tendering/OpportunityDetail/Index?noticeUID=CO1.NTC.8314796&amp;isFromPublicArea=True&amp;isModal=true&amp;asPopupView=true</t>
  </si>
  <si>
    <t>https://community.secop.gov.co/Public/Tendering/OpportunityDetail/Index?noticeUID=CO1.NTC.8314947&amp;isFromPublicArea=True&amp;isModal=true&amp;asPopupView=true</t>
  </si>
  <si>
    <t>https://community.secop.gov.co/Public/Tendering/OpportunityDetail/Index?noticeUID=CO1.NTC.8315902&amp;isFromPublicArea=True&amp;isModal=true&amp;asPopupView=true</t>
  </si>
  <si>
    <t>https://community.secop.gov.co/Public/Tendering/OpportunityDetail/Index?noticeUID=CO1.NTC.8325224&amp;isFromPublicArea=True&amp;isModal=true&amp;asPopupView=true</t>
  </si>
  <si>
    <t>https://community.secop.gov.co/Public/Tendering/OpportunityDetail/Index?noticeUID=CO1.NTC.8325225&amp;isFromPublicArea=True&amp;isModal=true&amp;asPopupView=true</t>
  </si>
  <si>
    <t>https://community.secop.gov.co/Public/Tendering/OpportunityDetail/Index?noticeUID=CO1.NTC.8319871&amp;isFromPublicArea=True&amp;isModal=true&amp;asPopupView=true</t>
  </si>
  <si>
    <t>https://community.secop.gov.co/Public/Tendering/OpportunityDetail/Index?noticeUID=CO1.NTC.8321748&amp;isFromPublicArea=True&amp;isModal=true&amp;asPopupView=true</t>
  </si>
  <si>
    <t>https://community.secop.gov.co/Public/Tendering/OpportunityDetail/Index?noticeUID=CO1.NTC.8321607&amp;isFromPublicArea=True&amp;isModal=true&amp;asPopupView=true</t>
  </si>
  <si>
    <t>https://community.secop.gov.co/Public/Tendering/OpportunityDetail/Index?noticeUID=CO1.NTC.8321123&amp;isFromPublicArea=True&amp;isModal=true&amp;asPopupView=true</t>
  </si>
  <si>
    <t>https://community.secop.gov.co/Public/Tendering/OpportunityDetail/Index?noticeUID=CO1.NTC.8330387&amp;isFromPublicArea=True&amp;isModal=true&amp;asPopupView=true</t>
  </si>
  <si>
    <t>https://community.secop.gov.co/Public/Tendering/OpportunityDetail/Index?noticeUID=CO1.NTC.8322989&amp;isFromPublicArea=True&amp;isModal=true&amp;asPopupView=true</t>
  </si>
  <si>
    <t>https://community.secop.gov.co/Public/Tendering/OpportunityDetail/Index?noticeUID=CO1.NTC.8322604&amp;isFromPublicArea=True&amp;isModal=true&amp;asPopupView=true</t>
  </si>
  <si>
    <t>https://community.secop.gov.co/Public/Tendering/OpportunityDetail/Index?noticeUID=CO1.NTC.8322415&amp;isFromPublicArea=True&amp;isModal=true&amp;asPopupView=true</t>
  </si>
  <si>
    <t>https://community.secop.gov.co/Public/Tendering/OpportunityDetail/Index?noticeUID=CO1.NTC.8324155&amp;isFromPublicArea=True&amp;isModal=true&amp;asPopupView=true</t>
  </si>
  <si>
    <t>https://community.secop.gov.co/Public/Tendering/OpportunityDetail/Index?noticeUID=CO1.NTC.8327962&amp;isFromPublicArea=True&amp;isModal=true&amp;asPopupView=true</t>
  </si>
  <si>
    <t>https://community.secop.gov.co/Public/Tendering/OpportunityDetail/Index?noticeUID=CO1.NTC.8335213&amp;isFromPublicArea=True&amp;isModal=true&amp;asPopupView=true</t>
  </si>
  <si>
    <t>https://community.secop.gov.co/Public/Tendering/OpportunityDetail/Index?noticeUID=CO1.NTC.8331469&amp;isFromPublicArea=True&amp;isModal=true&amp;asPopupView=true</t>
  </si>
  <si>
    <t>https://community.secop.gov.co/Public/Tendering/OpportunityDetail/Index?noticeUID=CO1.NTC.8330477&amp;isFromPublicArea=True&amp;isModal=true&amp;asPopupView=true</t>
  </si>
  <si>
    <t>https://community.secop.gov.co/Public/Tendering/OpportunityDetail/Index?noticeUID=CO1.NTC.8331095&amp;isFromPublicArea=True&amp;isModal=true&amp;asPopupView=true</t>
  </si>
  <si>
    <t>https://community.secop.gov.co/Public/Tendering/OpportunityDetail/Index?noticeUID=CO1.NTC.8330649&amp;isFromPublicArea=True&amp;isModal=true&amp;asPopupView=true</t>
  </si>
  <si>
    <t>https://community.secop.gov.co/Public/Tendering/OpportunityDetail/Index?noticeUID=CO1.NTC.8331334&amp;isFromPublicArea=True&amp;isModal=true&amp;asPopupView=true</t>
  </si>
  <si>
    <t>https://community.secop.gov.co/Public/Tendering/OpportunityDetail/Index?noticeUID=CO1.NTC.8330863&amp;isFromPublicArea=True&amp;isModal=true&amp;asPopupView=true</t>
  </si>
  <si>
    <t>https://community.secop.gov.co/Public/Tendering/OpportunityDetail/Index?noticeUID=CO1.NTC.8330522&amp;isFromPublicArea=True&amp;isModal=true&amp;asPopupView=true</t>
  </si>
  <si>
    <t>https://community.secop.gov.co/Public/Tendering/OpportunityDetail/Index?noticeUID=CO1.NTC.8330562&amp;isFromPublicArea=True&amp;isModal=true&amp;asPopupView=true</t>
  </si>
  <si>
    <t>https://community.secop.gov.co/Public/Tendering/OpportunityDetail/Index?noticeUID=CO1.NTC.8330844&amp;isFromPublicArea=True&amp;isModal=true&amp;asPopupView=true</t>
  </si>
  <si>
    <t>https://community.secop.gov.co/Public/Tendering/OpportunityDetail/Index?noticeUID=CO1.NTC.8331946&amp;isFromPublicArea=True&amp;isModal=true&amp;asPopupView=true</t>
  </si>
  <si>
    <t>https://community.secop.gov.co/Public/Tendering/OpportunityDetail/Index?noticeUID=CO1.NTC.8331808&amp;isFromPublicArea=True&amp;isModal=true&amp;asPopupView=true</t>
  </si>
  <si>
    <t>https://community.secop.gov.co/Public/Tendering/OpportunityDetail/Index?noticeUID=CO1.NTC.8341557&amp;isFromPublicArea=True&amp;isModal=true&amp;asPopupView=true</t>
  </si>
  <si>
    <t>https://community.secop.gov.co/Public/Tendering/OpportunityDetail/Index?noticeUID=CO1.NTC.8331313&amp;isFromPublicArea=True&amp;isModal=true&amp;asPopupView=true</t>
  </si>
  <si>
    <t>https://community.secop.gov.co/Public/Tendering/OpportunityDetail/Index?noticeUID=CO1.NTC.8331176&amp;isFromPublicArea=True&amp;isModal=true&amp;asPopupView=true</t>
  </si>
  <si>
    <t>https://community.secop.gov.co/Public/Tendering/OpportunityDetail/Index?noticeUID=CO1.NTC.8331738&amp;isFromPublicArea=True&amp;isModal=true&amp;asPopupView=true</t>
  </si>
  <si>
    <t>https://community.secop.gov.co/Public/Tendering/OpportunityDetail/Index?noticeUID=CO1.NTC.8331803&amp;isFromPublicArea=True&amp;isModal=true&amp;asPopupView=true</t>
  </si>
  <si>
    <t>https://community.secop.gov.co/Public/Tendering/OpportunityDetail/Index?noticeUID=CO1.NTC.8332047&amp;isFromPublicArea=True&amp;isModal=true&amp;asPopupView=true</t>
  </si>
  <si>
    <t>https://community.secop.gov.co/Public/Tendering/OpportunityDetail/Index?noticeUID=CO1.NTC.8334021&amp;isFromPublicArea=True&amp;isModal=true&amp;asPopupView=true</t>
  </si>
  <si>
    <t>https://community.secop.gov.co/Public/Tendering/OpportunityDetail/Index?noticeUID=CO1.NTC.8336392&amp;isFromPublicArea=True&amp;isModal=true&amp;asPopupView=true</t>
  </si>
  <si>
    <t>https://community.secop.gov.co/Public/Tendering/OpportunityDetail/Index?noticeUID=CO1.NTC.8337805&amp;isFromPublicArea=True&amp;isModal=true&amp;asPopupView=true</t>
  </si>
  <si>
    <t>https://community.secop.gov.co/Public/Tendering/OpportunityDetail/Index?noticeUID=CO1.NTC.8336349&amp;isFromPublicArea=True&amp;isModal=true&amp;asPopupView=true</t>
  </si>
  <si>
    <t>https://community.secop.gov.co/Public/Tendering/OpportunityDetail/Index?noticeUID=CO1.NTC.8338083&amp;isFromPublicArea=True&amp;isModal=true&amp;asPopupView=true</t>
  </si>
  <si>
    <t>https://community.secop.gov.co/Public/Tendering/OpportunityDetail/Index?noticeUID=CO1.NTC.8338565&amp;isFromPublicArea=True&amp;isModal=true&amp;asPopupView=true</t>
  </si>
  <si>
    <t>https://community.secop.gov.co/Public/Tendering/OpportunityDetail/Index?noticeUID=CO1.NTC.8337735&amp;isFromPublicArea=True&amp;isModal=true&amp;asPopupView=true</t>
  </si>
  <si>
    <t>https://community.secop.gov.co/Public/Tendering/OpportunityDetail/Index?noticeUID=CO1.NTC.8337664&amp;isFromPublicArea=True&amp;isModal=true&amp;asPopupView=true</t>
  </si>
  <si>
    <t>https://community.secop.gov.co/Public/Tendering/OpportunityDetail/Index?noticeUID=CO1.NTC.8338314&amp;isFromPublicArea=True&amp;isModal=true&amp;asPopupView=true</t>
  </si>
  <si>
    <t>https://community.secop.gov.co/Public/Tendering/OpportunityDetail/Index?noticeUID=CO1.NTC.8342153&amp;isFromPublicArea=True&amp;isModal=true&amp;asPopupView=true</t>
  </si>
  <si>
    <t>https://community.secop.gov.co/Public/Tendering/OpportunityDetail/Index?noticeUID=CO1.NTC.8340168&amp;isFromPublicArea=True&amp;isModal=true&amp;asPopupView=true</t>
  </si>
  <si>
    <t>https://community.secop.gov.co/Public/Tendering/OpportunityDetail/Index?noticeUID=CO1.NTC.8342376&amp;isFromPublicArea=True&amp;isModal=true&amp;asPopupView=true</t>
  </si>
  <si>
    <t>https://community.secop.gov.co/Public/Tendering/OpportunityDetail/Index?noticeUID=CO1.NTC.8347921&amp;isFromPublicArea=True&amp;isModal=true&amp;asPopupView=true</t>
  </si>
  <si>
    <t>https://community.secop.gov.co/Public/Tendering/OpportunityDetail/Index?noticeUID=CO1.NTC.8342694&amp;isFromPublicArea=True&amp;isModal=true&amp;asPopupView=true</t>
  </si>
  <si>
    <t>https://community.secop.gov.co/Public/Tendering/OpportunityDetail/Index?noticeUID=CO1.NTC.8342271&amp;isFromPublicArea=True&amp;isModal=true&amp;asPopupView=true</t>
  </si>
  <si>
    <t>https://community.secop.gov.co/Public/Tendering/OpportunityDetail/Index?noticeUID=CO1.NTC.8342955&amp;isFromPublicArea=True&amp;isModal=true&amp;asPopupView=true</t>
  </si>
  <si>
    <t>https://community.secop.gov.co/Public/Tendering/OpportunityDetail/Index?noticeUID=CO1.NTC.8343917&amp;isFromPublicArea=True&amp;isModal=true&amp;asPopupView=true</t>
  </si>
  <si>
    <t>https://community.secop.gov.co/Public/Tendering/OpportunityDetail/Index?noticeUID=CO1.NTC.8344835&amp;isFromPublicArea=True&amp;isModal=true&amp;asPopupView=true</t>
  </si>
  <si>
    <t>https://community.secop.gov.co/Public/Tendering/OpportunityDetail/Index?noticeUID=CO1.NTC.8347317&amp;isFromPublicArea=True&amp;isModal=true&amp;asPopupView=true</t>
  </si>
  <si>
    <t>https://community.secop.gov.co/Public/Tendering/OpportunityDetail/Index?noticeUID=CO1.NTC.8346961&amp;isFromPublicArea=True&amp;isModal=true&amp;asPopupView=true</t>
  </si>
  <si>
    <t>https://community.secop.gov.co/Public/Tendering/OpportunityDetail/Index?noticeUID=CO1.NTC.8345192&amp;isFromPublicArea=True&amp;isModal=true&amp;asPopupView=true</t>
  </si>
  <si>
    <t>https://community.secop.gov.co/Public/Tendering/OpportunityDetail/Index?noticeUID=CO1.NTC.8346890&amp;isFromPublicArea=True&amp;isModal=true&amp;asPopupView=true</t>
  </si>
  <si>
    <t>https://community.secop.gov.co/Public/Tendering/OpportunityDetail/Index?noticeUID=CO1.NTC.8347238&amp;isFromPublicArea=True&amp;isModal=true&amp;asPopupView=true</t>
  </si>
  <si>
    <t>https://community.secop.gov.co/Public/Tendering/OpportunityDetail/Index?noticeUID=CO1.NTC.8347510&amp;isFromPublicArea=True&amp;isModal=true&amp;asPopupView=true</t>
  </si>
  <si>
    <t>https://community.secop.gov.co/Public/Tendering/OpportunityDetail/Index?noticeUID=CO1.NTC.8347621&amp;isFromPublicArea=True&amp;isModal=true&amp;asPopupView=true</t>
  </si>
  <si>
    <t>https://community.secop.gov.co/Public/Tendering/OpportunityDetail/Index?noticeUID=CO1.NTC.8349460&amp;isFromPublicArea=True&amp;isModal=true&amp;asPopupView=true</t>
  </si>
  <si>
    <t>https://community.secop.gov.co/Public/Tendering/OpportunityDetail/Index?noticeUID=CO1.NTC.8348868&amp;isFromPublicArea=True&amp;isModal=true&amp;asPopupView=true</t>
  </si>
  <si>
    <t>https://community.secop.gov.co/Public/Tendering/OpportunityDetail/Index?noticeUID=CO1.NTC.8348566&amp;isFromPublicArea=True&amp;isModal=true&amp;asPopupView=true</t>
  </si>
  <si>
    <t>https://community.secop.gov.co/Public/Tendering/OpportunityDetail/Index?noticeUID=CO1.NTC.8348730&amp;isFromPublicArea=True&amp;isModal=true&amp;asPopupView=true</t>
  </si>
  <si>
    <t>https://community.secop.gov.co/Public/Tendering/OpportunityDetail/Index?noticeUID=CO1.NTC.8348781&amp;isFromPublicArea=True&amp;isModal=true&amp;asPopupView=true</t>
  </si>
  <si>
    <t>https://community.secop.gov.co/Public/Tendering/OpportunityDetail/Index?noticeUID=CO1.NTC.8349177&amp;isFromPublicArea=True&amp;isModal=true&amp;asPopupView=true</t>
  </si>
  <si>
    <t>https://community.secop.gov.co/Public/Tendering/OpportunityDetail/Index?noticeUID=CO1.NTC.8349258&amp;isFromPublicArea=True&amp;isModal=true&amp;asPopupView=true</t>
  </si>
  <si>
    <t>https://community.secop.gov.co/Public/Tendering/OpportunityDetail/Index?noticeUID=CO1.NTC.8348143&amp;isFromPublicArea=True&amp;isModal=true&amp;asPopupView=true</t>
  </si>
  <si>
    <t>https://community.secop.gov.co/Public/Tendering/OpportunityDetail/Index?noticeUID=CO1.NTC.8348131&amp;isFromPublicArea=True&amp;isModal=true&amp;asPopupView=true</t>
  </si>
  <si>
    <t>https://community.secop.gov.co/Public/Tendering/OpportunityDetail/Index?noticeUID=CO1.NTC.8348089&amp;isFromPublicArea=True&amp;isModal=true&amp;asPopupView=true</t>
  </si>
  <si>
    <t>https://community.secop.gov.co/Public/Tendering/OpportunityDetail/Index?noticeUID=CO1.NTC.8345930&amp;isFromPublicArea=True&amp;isModal=true&amp;asPopupView=true</t>
  </si>
  <si>
    <t>https://community.secop.gov.co/Public/Tendering/OpportunityDetail/Index?noticeUID=CO1.NTC.8348645&amp;isFromPublicArea=True&amp;isModal=true&amp;asPopupView=true</t>
  </si>
  <si>
    <t>https://community.secop.gov.co/Public/Tendering/OpportunityDetail/Index?noticeUID=CO1.NTC.8350225&amp;isFromPublicArea=True&amp;isModal=true&amp;asPopupView=true</t>
  </si>
  <si>
    <t>https://community.secop.gov.co/Public/Tendering/OpportunityDetail/Index?noticeUID=CO1.NTC.8350249&amp;isFromPublicArea=True&amp;isModal=true&amp;asPopupView=true</t>
  </si>
  <si>
    <t>https://community.secop.gov.co/Public/Tendering/OpportunityDetail/Index?noticeUID=CO1.NTC.8349845&amp;isFromPublicArea=True&amp;isModal=true&amp;asPopupView=true</t>
  </si>
  <si>
    <t>https://community.secop.gov.co/Public/Tendering/OpportunityDetail/Index?noticeUID=CO1.NTC.8348674&amp;isFromPublicArea=True&amp;isModal=true&amp;asPopupView=true</t>
  </si>
  <si>
    <t>https://community.secop.gov.co/Public/Tendering/OpportunityDetail/Index?noticeUID=CO1.NTC.8349937&amp;isFromPublicArea=True&amp;isModal=true&amp;asPopupView=true</t>
  </si>
  <si>
    <t>https://community.secop.gov.co/Public/Tendering/OpportunityDetail/Index?noticeUID=CO1.NTC.8350102&amp;isFromPublicArea=True&amp;isModal=true&amp;asPopupView=true</t>
  </si>
  <si>
    <t>https://community.secop.gov.co/Public/Tendering/OpportunityDetail/Index?noticeUID=CO1.NTC.8350210&amp;isFromPublicArea=True&amp;isModal=true&amp;asPopupView=true</t>
  </si>
  <si>
    <t>https://community.secop.gov.co/Public/Tendering/OpportunityDetail/Index?noticeUID=CO1.NTC.8350307&amp;isFromPublicArea=True&amp;isModal=true&amp;asPopupView=true</t>
  </si>
  <si>
    <t>https://community.secop.gov.co/Public/Tendering/OpportunityDetail/Index?noticeUID=CO1.NTC.8350264&amp;isFromPublicArea=True&amp;isModal=true&amp;asPopupView=true</t>
  </si>
  <si>
    <t>https://community.secop.gov.co/Public/Tendering/OpportunityDetail/Index?noticeUID=CO1.NTC.8350451&amp;isFromPublicArea=True&amp;isModal=true&amp;asPopupView=true</t>
  </si>
  <si>
    <t>https://community.secop.gov.co/Public/Tendering/OpportunityDetail/Index?noticeUID=CO1.NTC.8351260&amp;isFromPublicArea=True&amp;isModal=true&amp;asPopupView=true</t>
  </si>
  <si>
    <t>https://community.secop.gov.co/Public/Tendering/OpportunityDetail/Index?noticeUID=CO1.NTC.8349447&amp;isFromPublicArea=True&amp;isModal=true&amp;asPopupView=true</t>
  </si>
  <si>
    <t>https://community.secop.gov.co/Public/Tendering/OpportunityDetail/Index?noticeUID=CO1.NTC.8349852&amp;isFromPublicArea=True&amp;isModal=true&amp;asPopupView=true</t>
  </si>
  <si>
    <t>https://community.secop.gov.co/Public/Tendering/OpportunityDetail/Index?noticeUID=CO1.NTC.8351070&amp;isFromPublicArea=True&amp;isModal=true&amp;asPopupView=true</t>
  </si>
  <si>
    <t>https://community.secop.gov.co/Public/Tendering/OpportunityDetail/Index?noticeUID=CO1.NTC.8343940&amp;isFromPublicArea=True&amp;isModal=true&amp;asPopupView=true</t>
  </si>
  <si>
    <t>https://community.secop.gov.co/Public/Tendering/OpportunityDetail/Index?noticeUID=CO1.NTC.8344425&amp;isFromPublicArea=True&amp;isModal=true&amp;asPopupView=true</t>
  </si>
  <si>
    <t>https://community.secop.gov.co/Public/Tendering/OpportunityDetail/Index?noticeUID=CO1.NTC.8344734&amp;isFromPublicArea=True&amp;isModal=true&amp;asPopupView=true</t>
  </si>
  <si>
    <t>https://community.secop.gov.co/Public/Tendering/OpportunityDetail/Index?noticeUID=CO1.NTC.8350617&amp;isFromPublicArea=True&amp;isModal=true&amp;asPopupView=true</t>
  </si>
  <si>
    <t>https://community.secop.gov.co/Public/Tendering/OpportunityDetail/Index?noticeUID=CO1.NTC.8351201&amp;isFromPublicArea=True&amp;isModal=true&amp;asPopupView=true</t>
  </si>
  <si>
    <t>https://community.secop.gov.co/Public/Tendering/OpportunityDetail/Index?noticeUID=CO1.NTC.8351250&amp;isFromPublicArea=True&amp;isModal=true&amp;asPopupView=true</t>
  </si>
  <si>
    <t>https://community.secop.gov.co/Public/Tendering/OpportunityDetail/Index?noticeUID=CO1.NTC.8351364&amp;isFromPublicArea=True&amp;isModal=true&amp;asPopupView=true</t>
  </si>
  <si>
    <t>https://community.secop.gov.co/Public/Tendering/OpportunityDetail/Index?noticeUID=CO1.NTC.8351612&amp;isFromPublicArea=True&amp;isModal=true&amp;asPopupView=true</t>
  </si>
  <si>
    <t>https://community.secop.gov.co/Public/Tendering/OpportunityDetail/Index?noticeUID=CO1.NTC.8351703&amp;isFromPublicArea=True&amp;isModal=true&amp;asPopupView=true</t>
  </si>
  <si>
    <t>https://community.secop.gov.co/Public/Tendering/OpportunityDetail/Index?noticeUID=CO1.NTC.8351846&amp;isFromPublicArea=True&amp;isModal=true&amp;asPopupView=true</t>
  </si>
  <si>
    <t>https://community.secop.gov.co/Public/Tendering/OpportunityDetail/Index?noticeUID=CO1.NTC.8351999&amp;isFromPublicArea=True&amp;isModal=true&amp;asPopupView=true</t>
  </si>
  <si>
    <t>https://community.secop.gov.co/Public/Tendering/OpportunityDetail/Index?noticeUID=CO1.NTC.8352526&amp;isFromPublicArea=True&amp;isModal=true&amp;asPopupView=true</t>
  </si>
  <si>
    <t>https://community.secop.gov.co/Public/Tendering/OpportunityDetail/Index?noticeUID=CO1.NTC.8352651&amp;isFromPublicArea=True&amp;isModal=true&amp;asPopupView=true</t>
  </si>
  <si>
    <t>https://community.secop.gov.co/Public/Tendering/OpportunityDetail/Index?noticeUID=CO1.NTC.8352682&amp;isFromPublicArea=True&amp;isModal=true&amp;asPopupView=true</t>
  </si>
  <si>
    <t>https://community.secop.gov.co/Public/Tendering/OpportunityDetail/Index?noticeUID=CO1.NTC.8241044&amp;isFromPublicArea=True&amp;isModal=False</t>
  </si>
  <si>
    <t>https://community.secop.gov.co/Public/Tendering/OpportunityDetail/Index?noticeUID=CO1.NTC.8243409&amp;isFromPublicArea=True&amp;isModal=False</t>
  </si>
  <si>
    <t>https://community.secop.gov.co/Public/Tendering/OpportunityDetail/Index?noticeUID=CO1.NTC.8242010&amp;isFromPublicArea=True&amp;isModal=False</t>
  </si>
  <si>
    <t>https://community.secop.gov.co/Public/Tendering/OpportunityDetail/Index?noticeUID=CO1.NTC.8241736&amp;isFromPublicArea=True&amp;isModal=False</t>
  </si>
  <si>
    <t>https://community.secop.gov.co/Public/Tendering/OpportunityDetail/Index?noticeUID=CO1.NTC.8241349&amp;isFromPublicArea=True&amp;isModal=False</t>
  </si>
  <si>
    <t>https://community.secop.gov.co/Public/Tendering/OpportunityDetail/Index?noticeUID=CO1.NTC.8242936&amp;isFromPublicArea=True&amp;isModal=False</t>
  </si>
  <si>
    <t>https://community.secop.gov.co/Public/Tendering/OpportunityDetail/Index?noticeUID=CO1.NTC.8242986&amp;isFromPublicArea=True&amp;isModal=False</t>
  </si>
  <si>
    <t>https://community.secop.gov.co/Public/Tendering/OpportunityDetail/Index?noticeUID=CO1.NTC.8242635&amp;isFromPublicArea=True&amp;isModal=False</t>
  </si>
  <si>
    <t>https://community.secop.gov.co/Public/Tendering/OpportunityDetail/Index?noticeUID=CO1.NTC.8245488&amp;isFromPublicArea=True&amp;isModal=False</t>
  </si>
  <si>
    <t>https://community.secop.gov.co/Public/Tendering/OpportunityDetail/Index?noticeUID=CO1.NTC.8243799&amp;isFromPublicArea=True&amp;isModal=False</t>
  </si>
  <si>
    <t>https://community.secop.gov.co/Public/Tendering/OpportunityDetail/Index?noticeUID=CO1.NTC.8244825&amp;isFromPublicArea=True&amp;isModal=False</t>
  </si>
  <si>
    <t>https://community.secop.gov.co/Public/Tendering/OpportunityDetail/Index?noticeUID=CO1.NTC.8245541&amp;isFromPublicArea=True&amp;isModal=False</t>
  </si>
  <si>
    <t>https://community.secop.gov.co/Public/Tendering/OpportunityDetail/Index?noticeUID=CO1.NTC.8244447&amp;isFromPublicArea=True&amp;isModal=False</t>
  </si>
  <si>
    <t>https://community.secop.gov.co/Public/Tendering/OpportunityDetail/Index?noticeUID=CO1.NTC.8247371&amp;isFromPublicArea=True&amp;isModal=False</t>
  </si>
  <si>
    <t>https://community.secop.gov.co/Public/Tendering/OpportunityDetail/Index?noticeUID=CO1.NTC.8244650&amp;isFromPublicArea=True&amp;isModal=False</t>
  </si>
  <si>
    <t>https://community.secop.gov.co/Public/Tendering/OpportunityDetail/Index?noticeUID=CO1.NTC.8244564&amp;isFromPublicArea=True&amp;isModal=False</t>
  </si>
  <si>
    <t>https://community.secop.gov.co/Public/Tendering/OpportunityDetail/Index?noticeUID=CO1.NTC.8352841&amp;isFromPublicArea=True&amp;isModal=False</t>
  </si>
  <si>
    <t>ANT-CPS-20256076</t>
  </si>
  <si>
    <t>ANT-CPS-20256077</t>
  </si>
  <si>
    <t>ANT-CPS-20256254</t>
  </si>
  <si>
    <t>RONALD DAVID HERRERA NIZ</t>
  </si>
  <si>
    <t xml:space="preserve">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</si>
  <si>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</si>
  <si>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
  </si>
  <si>
    <t>https://community.secop.gov.co/Public/Tendering/OpportunityDetail/Index?noticeUID=CO1.NTC.8098255&amp;isFromPublicArea=True&amp;isModal=true&amp;asPopupView=true</t>
  </si>
  <si>
    <t>https://community.secop.gov.co/Public/Tendering/OpportunityDetail/Index?noticeUID=CO1.NTC.8098069&amp;isFromPublicArea=True&amp;isModal=true&amp;asPopupView=true</t>
  </si>
  <si>
    <t>https://community.secop.gov.co/Public/Tendering/OpportunityDetail/Index?noticeUID=CO1.NTC.8135939&amp;isFromPublicArea=True&amp;isModal=true&amp;asPopupView=true</t>
  </si>
  <si>
    <t>https://community.secop.gov.co/Public/Tendering/OpportunityDetail/Index?noticeUID=CO1.NTC.8251796&amp;isFromPublicArea=True&amp;isModal=true&amp;asPopupView=true</t>
  </si>
  <si>
    <t>https://community.secop.gov.co/Public/Tendering/OpportunityDetail/Index?noticeUID=CO1.NTC.8293360&amp;isFromPublicArea=True&amp;isModal=true&amp;asPopupView=true</t>
  </si>
  <si>
    <t>SIN COBRO</t>
  </si>
  <si>
    <t>C.C. 1073519368</t>
  </si>
  <si>
    <t>VALIDACION</t>
  </si>
  <si>
    <t>CEDULA DATOS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</si>
</sst>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_-&quot;$&quot;\ * #,##0_-;\-&quot;$&quot;\ * #,##0_-;_-&quot;$&quot;\ * &quot;-&quot;??_-;_-@_-"/>
  </numFmts>
  <fonts count="5" x14ac:knownFonts="1">
    <font>
      <sz val="12"/>
      <color theme="1"/>
      <name val="Aptos Narrow"/>
      <family val="2"/>
      <scheme val="minor"/>
    </font>
    <font>
      <sz val="12"/>
      <color theme="1"/>
      <name val="Aptos Narrow"/>
      <family val="2"/>
      <scheme val="minor"/>
    </font>
    <font>
      <u/>
      <sz val="12"/>
      <color theme="10"/>
      <name val="Aptos Narrow"/>
      <family val="2"/>
      <scheme val="minor"/>
    </font>
    <font>
      <b/>
      <sz val="12"/>
      <color theme="0"/>
      <name val="Aptos Narrow"/>
      <family val="2"/>
      <scheme val="minor"/>
    </font>
    <font>
      <sz val="12"/>
      <color rgb="FFFF0000"/>
      <name val="Aptos Narrow"/>
      <family val="2"/>
      <scheme val="minor"/>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1">
    <border>
      <left/>
      <right/>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17">
    <xf numFmtId="0" fontId="0" fillId="0" borderId="0" xfId="0"/>
    <xf numFmtId="42" fontId="0" fillId="0" borderId="0" xfId="1" applyFont="1"/>
    <xf numFmtId="14" fontId="0" fillId="0" borderId="0" xfId="0" applyNumberFormat="1"/>
    <xf numFmtId="164" fontId="0" fillId="0" borderId="0" xfId="4" applyNumberFormat="1" applyFont="1" applyFill="1" applyBorder="1"/>
    <xf numFmtId="0" fontId="3" fillId="0" borderId="0" xfId="0" applyFont="1" applyAlignment="1">
      <alignment horizontal="center" vertical="center" wrapText="1"/>
    </xf>
    <xf numFmtId="42" fontId="0" fillId="0" borderId="0" xfId="1" applyFont="1" applyFill="1" applyBorder="1"/>
    <xf numFmtId="42" fontId="3" fillId="0" borderId="0" xfId="1" applyFont="1" applyFill="1" applyBorder="1" applyAlignment="1">
      <alignment horizontal="center" vertical="center" wrapText="1"/>
    </xf>
    <xf numFmtId="9" fontId="0" fillId="0" borderId="0" xfId="2" applyFont="1" applyFill="1" applyBorder="1" applyAlignment="1">
      <alignment horizontal="right"/>
    </xf>
    <xf numFmtId="42" fontId="0" fillId="0" borderId="0" xfId="0" applyNumberFormat="1"/>
    <xf numFmtId="0" fontId="2" fillId="0" borderId="0" xfId="3" applyFill="1" applyBorder="1"/>
    <xf numFmtId="0" fontId="2" fillId="0" borderId="0" xfId="3" applyFill="1" applyBorder="1" applyAlignment="1">
      <alignment wrapText="1"/>
    </xf>
    <xf numFmtId="42" fontId="4" fillId="0" borderId="0" xfId="1" applyFont="1" applyFill="1" applyBorder="1"/>
    <xf numFmtId="44" fontId="3" fillId="0" borderId="0" xfId="4" applyFont="1" applyAlignment="1">
      <alignment horizontal="center" vertical="center" wrapText="1"/>
    </xf>
    <xf numFmtId="44" fontId="0" fillId="2" borderId="0" xfId="4" applyFont="1" applyFill="1"/>
    <xf numFmtId="44" fontId="0" fillId="0" borderId="0" xfId="4" applyFont="1"/>
    <xf numFmtId="44" fontId="0" fillId="3" borderId="0" xfId="4" applyFont="1" applyFill="1"/>
    <xf numFmtId="0" fontId="0" fillId="0" borderId="0" xfId="0" applyFill="1"/>
  </cellXfs>
  <cellStyles count="5">
    <cellStyle name="Hipervínculo" xfId="3" builtinId="8"/>
    <cellStyle name="Moneda" xfId="4" builtinId="4"/>
    <cellStyle name="Moneda [0]" xfId="1" builtinId="7"/>
    <cellStyle name="Normal" xfId="0" builtinId="0"/>
    <cellStyle name="Porcentaje" xfId="2" builtinId="5"/>
  </cellStyles>
  <dxfs count="26">
    <dxf>
      <font>
        <color rgb="FF9C0006"/>
      </font>
      <fill>
        <patternFill>
          <bgColor rgb="FFFFC7CE"/>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32" formatCode="_-&quot;$&quot;\ * #,##0_-;\-&quot;$&quot;\ * #,##0_-;_-&quot;$&quot;\ * &quot;-&quot;_-;_-@_-"/>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13" formatCode="0%"/>
      <fill>
        <patternFill patternType="none">
          <fgColor indexed="64"/>
          <bgColor indexed="65"/>
        </patternFill>
      </fill>
      <alignment horizontal="right" vertical="bottom" textRotation="0" wrapText="0" indent="0" justifyLastLine="0" shrinkToFit="0" readingOrder="0"/>
    </dxf>
    <dxf>
      <numFmt numFmtId="34" formatCode="_-&quot;$&quot;\ * #,##0.00_-;\-&quot;$&quot;\ * #,##0.00_-;_-&quot;$&quot;\ * &quot;-&quot;??_-;_-@_-"/>
      <fill>
        <patternFill patternType="solid">
          <fgColor indexed="64"/>
          <bgColor rgb="FFFFFF00"/>
        </patternFill>
      </fill>
    </dxf>
    <dxf>
      <numFmt numFmtId="164" formatCode="_-&quot;$&quot;\ * #,##0_-;\-&quot;$&quot;\ * #,##0_-;_-&quot;$&quot;\ * &quot;-&quot;??_-;_-@_-"/>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indexed="65"/>
        </patternFill>
      </fill>
    </dxf>
    <dxf>
      <numFmt numFmtId="19" formatCode="d/mm/yyyy"/>
      <fill>
        <patternFill patternType="none">
          <fgColor indexed="64"/>
          <bgColor indexed="65"/>
        </patternFill>
      </fill>
    </dxf>
    <dxf>
      <numFmt numFmtId="19" formatCode="d/mm/yyyy"/>
      <fill>
        <patternFill patternType="none">
          <fgColor indexed="64"/>
          <bgColor indexed="65"/>
        </patternFill>
      </fill>
    </dxf>
    <dxf>
      <numFmt numFmtId="19" formatCode="d/mm/yyyy"/>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2"/>
        <color theme="0"/>
        <name val="Aptos Narrow"/>
        <family val="2"/>
        <scheme val="minor"/>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genciadetierras-my.sharepoint.com/personal/juand_ramirezc_ant_gov_co/Documents/PAC/2025/CEN%20TOTAL%202025.xlsx" TargetMode="External"/><Relationship Id="rId1" Type="http://schemas.openxmlformats.org/officeDocument/2006/relationships/externalLinkPath" Target="/personal/juand_ramirezc_ant_gov_co/Documents/PAC/2025/CEN%20TOTAL%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sheetName val="CEN 2025"/>
      <sheetName val="sin comisiones"/>
      <sheetName val="PREDIOS 2025"/>
      <sheetName val="Hoja2"/>
    </sheetNames>
    <sheetDataSet>
      <sheetData sheetId="0"/>
      <sheetData sheetId="1"/>
      <sheetData sheetId="2"/>
      <sheetData sheetId="3"/>
      <sheetData sheetId="4">
        <row r="9">
          <cell r="H9">
            <v>1000004335</v>
          </cell>
          <cell r="I9">
            <v>11902773</v>
          </cell>
        </row>
        <row r="10">
          <cell r="H10">
            <v>1000016938</v>
          </cell>
          <cell r="I10">
            <v>32972800</v>
          </cell>
        </row>
        <row r="11">
          <cell r="H11">
            <v>1000017610</v>
          </cell>
          <cell r="I11">
            <v>22733333</v>
          </cell>
        </row>
        <row r="12">
          <cell r="H12">
            <v>1000062816</v>
          </cell>
          <cell r="I12">
            <v>22559295</v>
          </cell>
        </row>
        <row r="13">
          <cell r="H13">
            <v>1000116750</v>
          </cell>
          <cell r="I13">
            <v>6916667</v>
          </cell>
        </row>
        <row r="14">
          <cell r="H14">
            <v>1000117164</v>
          </cell>
          <cell r="I14">
            <v>15660000</v>
          </cell>
        </row>
        <row r="15">
          <cell r="H15">
            <v>1000118224</v>
          </cell>
          <cell r="I15">
            <v>6869562</v>
          </cell>
        </row>
        <row r="16">
          <cell r="H16">
            <v>1000160912</v>
          </cell>
          <cell r="I16">
            <v>29882229</v>
          </cell>
        </row>
        <row r="17">
          <cell r="H17">
            <v>1000181138</v>
          </cell>
          <cell r="I17">
            <v>24686667</v>
          </cell>
        </row>
        <row r="18">
          <cell r="H18">
            <v>1000214244</v>
          </cell>
          <cell r="I18">
            <v>24561460</v>
          </cell>
        </row>
        <row r="19">
          <cell r="H19">
            <v>1000220249</v>
          </cell>
          <cell r="I19">
            <v>12420000</v>
          </cell>
        </row>
        <row r="20">
          <cell r="H20">
            <v>1000225224</v>
          </cell>
          <cell r="I20">
            <v>6000000</v>
          </cell>
        </row>
        <row r="21">
          <cell r="H21">
            <v>1000249132</v>
          </cell>
          <cell r="I21">
            <v>18645954</v>
          </cell>
        </row>
        <row r="22">
          <cell r="H22">
            <v>1000252948</v>
          </cell>
          <cell r="I22">
            <v>21226400</v>
          </cell>
        </row>
        <row r="23">
          <cell r="H23">
            <v>1000287127</v>
          </cell>
          <cell r="I23">
            <v>22882750</v>
          </cell>
        </row>
        <row r="24">
          <cell r="H24">
            <v>1000287647</v>
          </cell>
          <cell r="I24">
            <v>19996658</v>
          </cell>
        </row>
        <row r="25">
          <cell r="H25">
            <v>1000325100</v>
          </cell>
          <cell r="I25">
            <v>11998333</v>
          </cell>
        </row>
        <row r="26">
          <cell r="H26">
            <v>1000334110</v>
          </cell>
          <cell r="I26">
            <v>14213333</v>
          </cell>
        </row>
        <row r="27">
          <cell r="H27">
            <v>1000363175</v>
          </cell>
          <cell r="I27">
            <v>33688333</v>
          </cell>
        </row>
        <row r="28">
          <cell r="H28">
            <v>1000364772</v>
          </cell>
          <cell r="I28">
            <v>19426667</v>
          </cell>
        </row>
        <row r="29">
          <cell r="H29">
            <v>1000365209</v>
          </cell>
          <cell r="I29">
            <v>5100000</v>
          </cell>
        </row>
        <row r="30">
          <cell r="H30">
            <v>1000372048</v>
          </cell>
          <cell r="I30">
            <v>38428170</v>
          </cell>
        </row>
        <row r="31">
          <cell r="H31">
            <v>1000379615</v>
          </cell>
          <cell r="I31">
            <v>14306840</v>
          </cell>
        </row>
        <row r="32">
          <cell r="H32">
            <v>1000465592</v>
          </cell>
          <cell r="I32">
            <v>16429795</v>
          </cell>
        </row>
        <row r="33">
          <cell r="H33">
            <v>1000466116</v>
          </cell>
          <cell r="I33">
            <v>20592572</v>
          </cell>
        </row>
        <row r="34">
          <cell r="H34">
            <v>1000468755</v>
          </cell>
          <cell r="I34">
            <v>32362000</v>
          </cell>
        </row>
        <row r="35">
          <cell r="H35">
            <v>1000472303</v>
          </cell>
          <cell r="I35">
            <v>16833333</v>
          </cell>
        </row>
        <row r="36">
          <cell r="H36">
            <v>1000505372</v>
          </cell>
          <cell r="I36">
            <v>19861841</v>
          </cell>
        </row>
        <row r="37">
          <cell r="H37">
            <v>1000517571</v>
          </cell>
          <cell r="I37">
            <v>4234480</v>
          </cell>
        </row>
        <row r="38">
          <cell r="H38">
            <v>1000595534</v>
          </cell>
          <cell r="I38">
            <v>28793800</v>
          </cell>
        </row>
        <row r="39">
          <cell r="H39">
            <v>1000615958</v>
          </cell>
          <cell r="I39">
            <v>8204305</v>
          </cell>
        </row>
        <row r="40">
          <cell r="H40">
            <v>1000618896</v>
          </cell>
          <cell r="I40">
            <v>30720617</v>
          </cell>
        </row>
        <row r="41">
          <cell r="H41">
            <v>1000685606</v>
          </cell>
          <cell r="I41">
            <v>12954031</v>
          </cell>
        </row>
        <row r="42">
          <cell r="H42">
            <v>1000696674</v>
          </cell>
          <cell r="I42">
            <v>39312000</v>
          </cell>
        </row>
        <row r="43">
          <cell r="H43">
            <v>1000719026</v>
          </cell>
          <cell r="I43">
            <v>17423667</v>
          </cell>
        </row>
        <row r="44">
          <cell r="H44">
            <v>1000805751</v>
          </cell>
          <cell r="I44">
            <v>34150400</v>
          </cell>
        </row>
        <row r="45">
          <cell r="H45">
            <v>10008873</v>
          </cell>
          <cell r="I45">
            <v>17896667</v>
          </cell>
        </row>
        <row r="46">
          <cell r="H46">
            <v>1000929644</v>
          </cell>
          <cell r="I46">
            <v>797783</v>
          </cell>
        </row>
        <row r="47">
          <cell r="H47">
            <v>1000951018</v>
          </cell>
          <cell r="I47">
            <v>19249540</v>
          </cell>
        </row>
        <row r="48">
          <cell r="H48">
            <v>1000968838</v>
          </cell>
          <cell r="I48">
            <v>1914679</v>
          </cell>
        </row>
        <row r="49">
          <cell r="H49">
            <v>1000971052</v>
          </cell>
          <cell r="I49">
            <v>30226073</v>
          </cell>
        </row>
        <row r="50">
          <cell r="H50">
            <v>1000986448</v>
          </cell>
          <cell r="I50">
            <v>6969200</v>
          </cell>
        </row>
        <row r="51">
          <cell r="H51">
            <v>1000988287</v>
          </cell>
          <cell r="I51">
            <v>4499135</v>
          </cell>
        </row>
        <row r="52">
          <cell r="H52">
            <v>1001046334</v>
          </cell>
          <cell r="I52">
            <v>17808201</v>
          </cell>
        </row>
        <row r="53">
          <cell r="H53">
            <v>10010893</v>
          </cell>
          <cell r="I53">
            <v>18505760</v>
          </cell>
        </row>
        <row r="54">
          <cell r="H54">
            <v>1001093123</v>
          </cell>
          <cell r="I54">
            <v>22218509</v>
          </cell>
        </row>
        <row r="55">
          <cell r="H55">
            <v>1001098095</v>
          </cell>
          <cell r="I55">
            <v>26961108</v>
          </cell>
        </row>
        <row r="56">
          <cell r="H56">
            <v>1001157952</v>
          </cell>
          <cell r="I56">
            <v>9936362</v>
          </cell>
        </row>
        <row r="57">
          <cell r="H57">
            <v>1001185011</v>
          </cell>
          <cell r="I57">
            <v>20392111</v>
          </cell>
        </row>
        <row r="58">
          <cell r="H58">
            <v>1001190929</v>
          </cell>
          <cell r="I58">
            <v>28145600</v>
          </cell>
        </row>
        <row r="59">
          <cell r="H59">
            <v>10011926</v>
          </cell>
          <cell r="I59">
            <v>24769828</v>
          </cell>
        </row>
        <row r="60">
          <cell r="H60">
            <v>1001199392</v>
          </cell>
          <cell r="I60">
            <v>30637333</v>
          </cell>
        </row>
        <row r="61">
          <cell r="H61">
            <v>1001204748</v>
          </cell>
          <cell r="I61">
            <v>27165333</v>
          </cell>
        </row>
        <row r="62">
          <cell r="H62">
            <v>1001204768</v>
          </cell>
          <cell r="I62">
            <v>20236446</v>
          </cell>
        </row>
        <row r="63">
          <cell r="H63">
            <v>1001273104</v>
          </cell>
          <cell r="I63">
            <v>6219393</v>
          </cell>
        </row>
        <row r="64">
          <cell r="H64">
            <v>1001277096</v>
          </cell>
          <cell r="I64">
            <v>24275417</v>
          </cell>
        </row>
        <row r="65">
          <cell r="H65">
            <v>1001280933</v>
          </cell>
          <cell r="I65">
            <v>21840000</v>
          </cell>
        </row>
        <row r="66">
          <cell r="H66">
            <v>1001325076</v>
          </cell>
          <cell r="I66">
            <v>28104133</v>
          </cell>
        </row>
        <row r="67">
          <cell r="H67">
            <v>1001330335</v>
          </cell>
          <cell r="I67">
            <v>28019694</v>
          </cell>
        </row>
        <row r="68">
          <cell r="H68">
            <v>1001340380</v>
          </cell>
          <cell r="I68">
            <v>29524358</v>
          </cell>
        </row>
        <row r="69">
          <cell r="H69">
            <v>1001347724</v>
          </cell>
          <cell r="I69">
            <v>48400000</v>
          </cell>
        </row>
        <row r="70">
          <cell r="H70">
            <v>1001477856</v>
          </cell>
          <cell r="I70">
            <v>15291096</v>
          </cell>
        </row>
        <row r="71">
          <cell r="H71">
            <v>1001504498</v>
          </cell>
          <cell r="I71">
            <v>6480000</v>
          </cell>
        </row>
        <row r="72">
          <cell r="H72">
            <v>1001508721</v>
          </cell>
          <cell r="I72">
            <v>14701716</v>
          </cell>
        </row>
        <row r="73">
          <cell r="H73">
            <v>1001687033</v>
          </cell>
          <cell r="I73">
            <v>17587709</v>
          </cell>
        </row>
        <row r="74">
          <cell r="H74">
            <v>1001829276</v>
          </cell>
          <cell r="I74">
            <v>21212170</v>
          </cell>
        </row>
        <row r="75">
          <cell r="H75">
            <v>10018687</v>
          </cell>
          <cell r="I75">
            <v>23287873</v>
          </cell>
        </row>
        <row r="76">
          <cell r="H76">
            <v>1002092803</v>
          </cell>
          <cell r="I76">
            <v>13982703</v>
          </cell>
        </row>
        <row r="77">
          <cell r="H77">
            <v>1002249152</v>
          </cell>
          <cell r="I77">
            <v>13965920</v>
          </cell>
        </row>
        <row r="78">
          <cell r="H78">
            <v>1002277807</v>
          </cell>
          <cell r="I78">
            <v>13404022</v>
          </cell>
        </row>
        <row r="79">
          <cell r="H79">
            <v>1002377459</v>
          </cell>
          <cell r="I79">
            <v>31711609</v>
          </cell>
        </row>
        <row r="80">
          <cell r="H80">
            <v>1002377562</v>
          </cell>
          <cell r="I80">
            <v>21393779</v>
          </cell>
        </row>
        <row r="81">
          <cell r="H81">
            <v>1002421115</v>
          </cell>
          <cell r="I81">
            <v>41669100</v>
          </cell>
        </row>
        <row r="82">
          <cell r="H82">
            <v>1002421587</v>
          </cell>
          <cell r="I82">
            <v>50070377</v>
          </cell>
        </row>
        <row r="83">
          <cell r="H83">
            <v>1002539340</v>
          </cell>
          <cell r="I83">
            <v>20546667</v>
          </cell>
        </row>
        <row r="84">
          <cell r="H84">
            <v>1002582360</v>
          </cell>
          <cell r="I84">
            <v>17291667</v>
          </cell>
        </row>
        <row r="85">
          <cell r="H85">
            <v>1002583163</v>
          </cell>
          <cell r="I85">
            <v>26805509</v>
          </cell>
        </row>
        <row r="86">
          <cell r="H86">
            <v>10026008</v>
          </cell>
          <cell r="I86">
            <v>33371018</v>
          </cell>
        </row>
        <row r="87">
          <cell r="H87">
            <v>1002654297</v>
          </cell>
          <cell r="I87">
            <v>21380584</v>
          </cell>
        </row>
        <row r="88">
          <cell r="H88">
            <v>1002700664</v>
          </cell>
          <cell r="I88">
            <v>28148447</v>
          </cell>
        </row>
        <row r="89">
          <cell r="H89">
            <v>1002876952</v>
          </cell>
          <cell r="I89">
            <v>9706667</v>
          </cell>
        </row>
        <row r="90">
          <cell r="H90">
            <v>1002944542</v>
          </cell>
          <cell r="I90">
            <v>47310467</v>
          </cell>
        </row>
        <row r="91">
          <cell r="H91">
            <v>1002958280</v>
          </cell>
          <cell r="I91">
            <v>22376667</v>
          </cell>
        </row>
        <row r="92">
          <cell r="H92">
            <v>1002961392</v>
          </cell>
          <cell r="I92">
            <v>8784000</v>
          </cell>
        </row>
        <row r="93">
          <cell r="H93">
            <v>1003060525</v>
          </cell>
          <cell r="I93">
            <v>17825115</v>
          </cell>
        </row>
        <row r="94">
          <cell r="H94">
            <v>1003076482</v>
          </cell>
          <cell r="I94">
            <v>36807705</v>
          </cell>
        </row>
        <row r="95">
          <cell r="H95">
            <v>1003122440</v>
          </cell>
          <cell r="I95">
            <v>21637430</v>
          </cell>
        </row>
        <row r="96">
          <cell r="H96">
            <v>1003192879</v>
          </cell>
          <cell r="I96">
            <v>30774333</v>
          </cell>
        </row>
        <row r="97">
          <cell r="H97">
            <v>1003258853</v>
          </cell>
          <cell r="I97">
            <v>19390740</v>
          </cell>
        </row>
        <row r="98">
          <cell r="H98">
            <v>1003310787</v>
          </cell>
          <cell r="I98">
            <v>10073700</v>
          </cell>
        </row>
        <row r="99">
          <cell r="H99">
            <v>1003395784</v>
          </cell>
          <cell r="I99">
            <v>25084670</v>
          </cell>
        </row>
        <row r="100">
          <cell r="H100">
            <v>1003559033</v>
          </cell>
          <cell r="I100">
            <v>22377212</v>
          </cell>
        </row>
        <row r="101">
          <cell r="H101">
            <v>1003663518</v>
          </cell>
          <cell r="I101">
            <v>18779000</v>
          </cell>
        </row>
        <row r="102">
          <cell r="H102">
            <v>1003704399</v>
          </cell>
          <cell r="I102">
            <v>5333333</v>
          </cell>
        </row>
        <row r="103">
          <cell r="H103">
            <v>1003739549</v>
          </cell>
          <cell r="I103">
            <v>20709839</v>
          </cell>
        </row>
        <row r="104">
          <cell r="H104">
            <v>1003764412</v>
          </cell>
          <cell r="I104">
            <v>26167282</v>
          </cell>
        </row>
        <row r="105">
          <cell r="H105">
            <v>1003811846</v>
          </cell>
          <cell r="I105">
            <v>11216917</v>
          </cell>
        </row>
        <row r="106">
          <cell r="H106">
            <v>1003930530</v>
          </cell>
          <cell r="I106">
            <v>21062730</v>
          </cell>
        </row>
        <row r="107">
          <cell r="H107">
            <v>1004010377</v>
          </cell>
          <cell r="I107">
            <v>22773333</v>
          </cell>
        </row>
        <row r="108">
          <cell r="H108">
            <v>1004035440</v>
          </cell>
          <cell r="I108">
            <v>46566667</v>
          </cell>
        </row>
        <row r="109">
          <cell r="H109">
            <v>1004133601</v>
          </cell>
          <cell r="I109">
            <v>13241227</v>
          </cell>
        </row>
        <row r="110">
          <cell r="H110">
            <v>1004133985</v>
          </cell>
          <cell r="I110">
            <v>14629533</v>
          </cell>
        </row>
        <row r="111">
          <cell r="H111">
            <v>1004163227</v>
          </cell>
          <cell r="I111">
            <v>10157055</v>
          </cell>
        </row>
        <row r="112">
          <cell r="H112">
            <v>1004209006</v>
          </cell>
          <cell r="I112">
            <v>15670200</v>
          </cell>
        </row>
        <row r="113">
          <cell r="H113">
            <v>1004369979</v>
          </cell>
          <cell r="I113">
            <v>39263155</v>
          </cell>
        </row>
        <row r="114">
          <cell r="H114">
            <v>1004380807</v>
          </cell>
          <cell r="I114">
            <v>9720553</v>
          </cell>
        </row>
        <row r="115">
          <cell r="H115">
            <v>1004381524</v>
          </cell>
          <cell r="I115">
            <v>33611097</v>
          </cell>
        </row>
        <row r="116">
          <cell r="H116">
            <v>1004417122</v>
          </cell>
          <cell r="I116">
            <v>19090000</v>
          </cell>
        </row>
        <row r="117">
          <cell r="H117">
            <v>1004592427</v>
          </cell>
          <cell r="I117">
            <v>13236543</v>
          </cell>
        </row>
        <row r="118">
          <cell r="H118">
            <v>1004620876</v>
          </cell>
          <cell r="I118">
            <v>80975000</v>
          </cell>
        </row>
        <row r="119">
          <cell r="H119">
            <v>1004802863</v>
          </cell>
          <cell r="I119">
            <v>6710372</v>
          </cell>
        </row>
        <row r="120">
          <cell r="H120">
            <v>1004842183</v>
          </cell>
          <cell r="I120">
            <v>11094001</v>
          </cell>
        </row>
        <row r="121">
          <cell r="H121">
            <v>1004877648</v>
          </cell>
          <cell r="I121">
            <v>11500000</v>
          </cell>
        </row>
        <row r="122">
          <cell r="H122">
            <v>1004914202</v>
          </cell>
          <cell r="I122">
            <v>5530667</v>
          </cell>
        </row>
        <row r="123">
          <cell r="H123">
            <v>1004915728</v>
          </cell>
          <cell r="I123">
            <v>19013333</v>
          </cell>
        </row>
        <row r="124">
          <cell r="H124">
            <v>1004942806</v>
          </cell>
          <cell r="I124">
            <v>20061300</v>
          </cell>
        </row>
        <row r="125">
          <cell r="H125">
            <v>1004943258</v>
          </cell>
          <cell r="I125">
            <v>12379950</v>
          </cell>
        </row>
        <row r="126">
          <cell r="H126">
            <v>1004981366</v>
          </cell>
          <cell r="I126">
            <v>10248288</v>
          </cell>
        </row>
        <row r="127">
          <cell r="H127">
            <v>1004997645</v>
          </cell>
          <cell r="I127">
            <v>18662283</v>
          </cell>
        </row>
        <row r="128">
          <cell r="H128">
            <v>1005000615</v>
          </cell>
          <cell r="I128">
            <v>5160772</v>
          </cell>
        </row>
        <row r="129">
          <cell r="H129">
            <v>1005039049</v>
          </cell>
          <cell r="I129">
            <v>10440000</v>
          </cell>
        </row>
        <row r="130">
          <cell r="H130">
            <v>1005042509</v>
          </cell>
          <cell r="I130">
            <v>10958720</v>
          </cell>
        </row>
        <row r="131">
          <cell r="H131">
            <v>1005253437</v>
          </cell>
          <cell r="I131">
            <v>29850819</v>
          </cell>
        </row>
        <row r="132">
          <cell r="H132">
            <v>1005300323</v>
          </cell>
          <cell r="I132">
            <v>5914550</v>
          </cell>
        </row>
        <row r="133">
          <cell r="H133">
            <v>1005479365</v>
          </cell>
          <cell r="I133">
            <v>27945447</v>
          </cell>
        </row>
        <row r="134">
          <cell r="H134">
            <v>1005568396</v>
          </cell>
          <cell r="I134">
            <v>11643500</v>
          </cell>
        </row>
        <row r="135">
          <cell r="H135">
            <v>1005568661</v>
          </cell>
          <cell r="I135">
            <v>31185200</v>
          </cell>
        </row>
        <row r="136">
          <cell r="H136">
            <v>1005575255</v>
          </cell>
          <cell r="I136">
            <v>21170793</v>
          </cell>
        </row>
        <row r="137">
          <cell r="H137">
            <v>1005646036</v>
          </cell>
          <cell r="I137">
            <v>7588620</v>
          </cell>
        </row>
        <row r="138">
          <cell r="H138">
            <v>1005664786</v>
          </cell>
          <cell r="I138">
            <v>12270960</v>
          </cell>
        </row>
        <row r="139">
          <cell r="H139">
            <v>1005681393</v>
          </cell>
          <cell r="I139">
            <v>6440000</v>
          </cell>
        </row>
        <row r="140">
          <cell r="H140">
            <v>1005712751</v>
          </cell>
          <cell r="I140">
            <v>20908615</v>
          </cell>
        </row>
        <row r="141">
          <cell r="H141">
            <v>1005712769</v>
          </cell>
          <cell r="I141">
            <v>7850928</v>
          </cell>
        </row>
        <row r="142">
          <cell r="H142">
            <v>1005869317</v>
          </cell>
          <cell r="I142">
            <v>8784247</v>
          </cell>
        </row>
        <row r="143">
          <cell r="H143">
            <v>1005990432</v>
          </cell>
          <cell r="I143">
            <v>20790176</v>
          </cell>
        </row>
        <row r="144">
          <cell r="H144">
            <v>1005995773</v>
          </cell>
          <cell r="I144">
            <v>33066667</v>
          </cell>
        </row>
        <row r="145">
          <cell r="H145">
            <v>1006031761</v>
          </cell>
          <cell r="I145">
            <v>3965244</v>
          </cell>
        </row>
        <row r="146">
          <cell r="H146">
            <v>1006118896</v>
          </cell>
          <cell r="I146">
            <v>14940000</v>
          </cell>
        </row>
        <row r="147">
          <cell r="H147">
            <v>1006206783</v>
          </cell>
          <cell r="I147">
            <v>36344715</v>
          </cell>
        </row>
        <row r="148">
          <cell r="H148">
            <v>1006416355</v>
          </cell>
          <cell r="I148">
            <v>19682667</v>
          </cell>
        </row>
        <row r="149">
          <cell r="H149">
            <v>1006453563</v>
          </cell>
          <cell r="I149">
            <v>21000000</v>
          </cell>
        </row>
        <row r="150">
          <cell r="H150">
            <v>1006453792</v>
          </cell>
          <cell r="I150">
            <v>5642016</v>
          </cell>
        </row>
        <row r="151">
          <cell r="H151">
            <v>1006476624</v>
          </cell>
          <cell r="I151">
            <v>17940000</v>
          </cell>
        </row>
        <row r="152">
          <cell r="H152">
            <v>1006513467</v>
          </cell>
          <cell r="I152">
            <v>16896667</v>
          </cell>
        </row>
        <row r="153">
          <cell r="H153">
            <v>1006593555</v>
          </cell>
          <cell r="I153">
            <v>27740000</v>
          </cell>
        </row>
        <row r="154">
          <cell r="H154">
            <v>1006679841</v>
          </cell>
          <cell r="I154">
            <v>27573989</v>
          </cell>
        </row>
        <row r="155">
          <cell r="H155">
            <v>1006689461</v>
          </cell>
          <cell r="I155">
            <v>10552784</v>
          </cell>
        </row>
        <row r="156">
          <cell r="H156">
            <v>1006695674</v>
          </cell>
          <cell r="I156">
            <v>25539384</v>
          </cell>
        </row>
        <row r="157">
          <cell r="H157">
            <v>1006695905</v>
          </cell>
          <cell r="I157">
            <v>23261615</v>
          </cell>
        </row>
        <row r="158">
          <cell r="H158">
            <v>1006696234</v>
          </cell>
          <cell r="I158">
            <v>21107583</v>
          </cell>
        </row>
        <row r="159">
          <cell r="H159">
            <v>1006696296</v>
          </cell>
          <cell r="I159">
            <v>20547776</v>
          </cell>
        </row>
        <row r="160">
          <cell r="H160">
            <v>1006698395</v>
          </cell>
          <cell r="I160">
            <v>24252603</v>
          </cell>
        </row>
        <row r="161">
          <cell r="H161">
            <v>1006702491</v>
          </cell>
          <cell r="I161">
            <v>21170793</v>
          </cell>
        </row>
        <row r="162">
          <cell r="H162">
            <v>1006716829</v>
          </cell>
          <cell r="I162">
            <v>22925833</v>
          </cell>
        </row>
        <row r="163">
          <cell r="H163">
            <v>1006775970</v>
          </cell>
          <cell r="I163">
            <v>9363514</v>
          </cell>
        </row>
        <row r="164">
          <cell r="H164">
            <v>1006776742</v>
          </cell>
          <cell r="I164">
            <v>12445200</v>
          </cell>
        </row>
        <row r="165">
          <cell r="H165">
            <v>1006783149</v>
          </cell>
          <cell r="I165">
            <v>10557195</v>
          </cell>
        </row>
        <row r="166">
          <cell r="H166">
            <v>1006795143</v>
          </cell>
          <cell r="I166">
            <v>4148144</v>
          </cell>
        </row>
        <row r="167">
          <cell r="H167">
            <v>1006810388</v>
          </cell>
          <cell r="I167">
            <v>3756547</v>
          </cell>
        </row>
        <row r="168">
          <cell r="H168">
            <v>1006819700</v>
          </cell>
          <cell r="I168">
            <v>27139035</v>
          </cell>
        </row>
        <row r="169">
          <cell r="H169">
            <v>1006820052</v>
          </cell>
          <cell r="I169">
            <v>11739972</v>
          </cell>
        </row>
        <row r="170">
          <cell r="H170">
            <v>1006820174</v>
          </cell>
          <cell r="I170">
            <v>11229946</v>
          </cell>
        </row>
        <row r="171">
          <cell r="H171">
            <v>1006820645</v>
          </cell>
          <cell r="I171">
            <v>8871826</v>
          </cell>
        </row>
        <row r="172">
          <cell r="H172">
            <v>1006821129</v>
          </cell>
          <cell r="I172">
            <v>9000000</v>
          </cell>
        </row>
        <row r="173">
          <cell r="H173">
            <v>1006823278</v>
          </cell>
          <cell r="I173">
            <v>13497405</v>
          </cell>
        </row>
        <row r="174">
          <cell r="H174">
            <v>1006823423</v>
          </cell>
          <cell r="I174">
            <v>6181333</v>
          </cell>
        </row>
        <row r="175">
          <cell r="H175">
            <v>1006825689</v>
          </cell>
          <cell r="I175">
            <v>20917540</v>
          </cell>
        </row>
        <row r="176">
          <cell r="H176">
            <v>1006826456</v>
          </cell>
          <cell r="I176">
            <v>23100000</v>
          </cell>
        </row>
        <row r="177">
          <cell r="H177">
            <v>1006826704</v>
          </cell>
          <cell r="I177">
            <v>17568333</v>
          </cell>
        </row>
        <row r="178">
          <cell r="H178">
            <v>1006827313</v>
          </cell>
          <cell r="I178">
            <v>13971667</v>
          </cell>
        </row>
        <row r="179">
          <cell r="H179">
            <v>1006827420</v>
          </cell>
          <cell r="I179">
            <v>2400000</v>
          </cell>
        </row>
        <row r="180">
          <cell r="H180">
            <v>1006857285</v>
          </cell>
          <cell r="I180">
            <v>12220180</v>
          </cell>
        </row>
        <row r="181">
          <cell r="H181">
            <v>1006858511</v>
          </cell>
          <cell r="I181">
            <v>2751134</v>
          </cell>
        </row>
        <row r="182">
          <cell r="H182">
            <v>1006859018</v>
          </cell>
          <cell r="I182">
            <v>17633333</v>
          </cell>
        </row>
        <row r="183">
          <cell r="H183">
            <v>1006860058</v>
          </cell>
          <cell r="I183">
            <v>20551545</v>
          </cell>
        </row>
        <row r="184">
          <cell r="H184">
            <v>1006860814</v>
          </cell>
          <cell r="I184">
            <v>21637430</v>
          </cell>
        </row>
        <row r="185">
          <cell r="H185">
            <v>1006861139</v>
          </cell>
          <cell r="I185">
            <v>5028445</v>
          </cell>
        </row>
        <row r="186">
          <cell r="H186">
            <v>1006871104</v>
          </cell>
          <cell r="I186">
            <v>28233333</v>
          </cell>
        </row>
        <row r="187">
          <cell r="H187">
            <v>1006873297</v>
          </cell>
          <cell r="I187">
            <v>16375371</v>
          </cell>
        </row>
        <row r="188">
          <cell r="H188">
            <v>1006874214</v>
          </cell>
          <cell r="I188">
            <v>8969866</v>
          </cell>
        </row>
        <row r="189">
          <cell r="H189">
            <v>1006874665</v>
          </cell>
          <cell r="I189">
            <v>36965238</v>
          </cell>
        </row>
        <row r="190">
          <cell r="H190">
            <v>1006875014</v>
          </cell>
          <cell r="I190">
            <v>25392581</v>
          </cell>
        </row>
        <row r="191">
          <cell r="H191">
            <v>1006875444</v>
          </cell>
          <cell r="I191">
            <v>650685</v>
          </cell>
        </row>
        <row r="192">
          <cell r="H192">
            <v>1006876094</v>
          </cell>
          <cell r="I192">
            <v>8139186</v>
          </cell>
        </row>
        <row r="193">
          <cell r="H193">
            <v>1006876343</v>
          </cell>
          <cell r="I193">
            <v>11016595</v>
          </cell>
        </row>
        <row r="194">
          <cell r="H194">
            <v>1006876822</v>
          </cell>
          <cell r="I194">
            <v>22415755</v>
          </cell>
        </row>
        <row r="195">
          <cell r="H195">
            <v>1006946390</v>
          </cell>
          <cell r="I195">
            <v>31381333</v>
          </cell>
        </row>
        <row r="196">
          <cell r="H196">
            <v>1006948878</v>
          </cell>
          <cell r="I196">
            <v>33371018</v>
          </cell>
        </row>
        <row r="197">
          <cell r="H197">
            <v>1006964850</v>
          </cell>
          <cell r="I197">
            <v>6419000</v>
          </cell>
        </row>
        <row r="198">
          <cell r="H198">
            <v>1006995457</v>
          </cell>
          <cell r="I198">
            <v>21326100</v>
          </cell>
        </row>
        <row r="199">
          <cell r="H199">
            <v>1006996873</v>
          </cell>
          <cell r="I199">
            <v>14607847</v>
          </cell>
        </row>
        <row r="200">
          <cell r="H200">
            <v>1007071665</v>
          </cell>
          <cell r="I200">
            <v>25209943</v>
          </cell>
        </row>
        <row r="201">
          <cell r="H201">
            <v>1007183558</v>
          </cell>
          <cell r="I201">
            <v>12688356</v>
          </cell>
        </row>
        <row r="202">
          <cell r="H202">
            <v>1007183559</v>
          </cell>
          <cell r="I202">
            <v>11776392</v>
          </cell>
        </row>
        <row r="203">
          <cell r="H203">
            <v>1007184810</v>
          </cell>
          <cell r="I203">
            <v>23750000</v>
          </cell>
        </row>
        <row r="204">
          <cell r="H204">
            <v>1007201560</v>
          </cell>
          <cell r="I204">
            <v>30794400</v>
          </cell>
        </row>
        <row r="205">
          <cell r="H205">
            <v>1007228346</v>
          </cell>
          <cell r="I205">
            <v>17607254</v>
          </cell>
        </row>
        <row r="206">
          <cell r="H206">
            <v>1007234355</v>
          </cell>
          <cell r="I206">
            <v>41669100</v>
          </cell>
        </row>
        <row r="207">
          <cell r="H207">
            <v>1007249343</v>
          </cell>
          <cell r="I207">
            <v>35571947</v>
          </cell>
        </row>
        <row r="208">
          <cell r="H208">
            <v>1007271466</v>
          </cell>
          <cell r="I208">
            <v>21052680</v>
          </cell>
        </row>
        <row r="209">
          <cell r="H209">
            <v>1007285232</v>
          </cell>
          <cell r="I209">
            <v>26251784</v>
          </cell>
        </row>
        <row r="210">
          <cell r="H210">
            <v>1007294562</v>
          </cell>
          <cell r="I210">
            <v>11809743</v>
          </cell>
        </row>
        <row r="211">
          <cell r="H211">
            <v>1007295662</v>
          </cell>
          <cell r="I211">
            <v>24533333</v>
          </cell>
        </row>
        <row r="212">
          <cell r="H212">
            <v>1007320478</v>
          </cell>
          <cell r="I212">
            <v>5819267</v>
          </cell>
        </row>
        <row r="213">
          <cell r="H213">
            <v>1007325786</v>
          </cell>
          <cell r="I213">
            <v>16480000</v>
          </cell>
        </row>
        <row r="214">
          <cell r="H214">
            <v>1007327757</v>
          </cell>
          <cell r="I214">
            <v>6506849</v>
          </cell>
        </row>
        <row r="215">
          <cell r="H215">
            <v>1007357432</v>
          </cell>
          <cell r="I215">
            <v>6594675</v>
          </cell>
        </row>
        <row r="216">
          <cell r="H216">
            <v>1007390765</v>
          </cell>
          <cell r="I216">
            <v>10530736</v>
          </cell>
        </row>
        <row r="217">
          <cell r="H217">
            <v>1007419080</v>
          </cell>
          <cell r="I217">
            <v>26889428</v>
          </cell>
        </row>
        <row r="218">
          <cell r="H218">
            <v>1007419166</v>
          </cell>
          <cell r="I218">
            <v>15548870</v>
          </cell>
        </row>
        <row r="219">
          <cell r="H219">
            <v>1007419210</v>
          </cell>
          <cell r="I219">
            <v>25273600</v>
          </cell>
        </row>
        <row r="220">
          <cell r="H220">
            <v>1007420130</v>
          </cell>
          <cell r="I220">
            <v>21160000</v>
          </cell>
        </row>
        <row r="221">
          <cell r="H221">
            <v>1007421260</v>
          </cell>
          <cell r="I221">
            <v>10160937</v>
          </cell>
        </row>
        <row r="222">
          <cell r="H222">
            <v>1007424188</v>
          </cell>
          <cell r="I222">
            <v>27280000</v>
          </cell>
        </row>
        <row r="223">
          <cell r="H223">
            <v>1007426644</v>
          </cell>
          <cell r="I223">
            <v>28339933</v>
          </cell>
        </row>
        <row r="224">
          <cell r="H224">
            <v>1007428369</v>
          </cell>
          <cell r="I224">
            <v>10266667</v>
          </cell>
        </row>
        <row r="225">
          <cell r="H225">
            <v>1007435323</v>
          </cell>
          <cell r="I225">
            <v>22100000</v>
          </cell>
        </row>
        <row r="226">
          <cell r="H226">
            <v>1007454464</v>
          </cell>
          <cell r="I226">
            <v>31628653</v>
          </cell>
        </row>
        <row r="227">
          <cell r="H227">
            <v>1007490596</v>
          </cell>
          <cell r="I227">
            <v>20392111</v>
          </cell>
        </row>
        <row r="228">
          <cell r="H228">
            <v>1007491526</v>
          </cell>
          <cell r="I228">
            <v>30414436</v>
          </cell>
        </row>
        <row r="229">
          <cell r="H229">
            <v>1007512937</v>
          </cell>
          <cell r="I229">
            <v>25229906</v>
          </cell>
        </row>
        <row r="230">
          <cell r="H230">
            <v>1007536488</v>
          </cell>
          <cell r="I230">
            <v>1403743</v>
          </cell>
        </row>
        <row r="231">
          <cell r="H231">
            <v>1007584903</v>
          </cell>
          <cell r="I231">
            <v>26344803</v>
          </cell>
        </row>
        <row r="232">
          <cell r="H232">
            <v>1007629425</v>
          </cell>
          <cell r="I232">
            <v>20086667</v>
          </cell>
        </row>
        <row r="233">
          <cell r="H233">
            <v>1007676598</v>
          </cell>
          <cell r="I233">
            <v>19166667</v>
          </cell>
        </row>
        <row r="234">
          <cell r="H234">
            <v>1007680155</v>
          </cell>
          <cell r="I234">
            <v>19808161</v>
          </cell>
        </row>
        <row r="235">
          <cell r="H235">
            <v>1007702858</v>
          </cell>
          <cell r="I235">
            <v>10157055</v>
          </cell>
        </row>
        <row r="236">
          <cell r="H236">
            <v>1007703689</v>
          </cell>
          <cell r="I236">
            <v>9086667</v>
          </cell>
        </row>
        <row r="237">
          <cell r="H237">
            <v>1007705242</v>
          </cell>
          <cell r="I237">
            <v>15157877</v>
          </cell>
        </row>
        <row r="238">
          <cell r="H238">
            <v>1007732102</v>
          </cell>
          <cell r="I238">
            <v>16265014</v>
          </cell>
        </row>
        <row r="239">
          <cell r="H239">
            <v>1007741703</v>
          </cell>
          <cell r="I239">
            <v>25735292</v>
          </cell>
        </row>
        <row r="240">
          <cell r="H240">
            <v>1007747251</v>
          </cell>
          <cell r="I240">
            <v>16486400</v>
          </cell>
        </row>
        <row r="241">
          <cell r="H241">
            <v>1007821231</v>
          </cell>
          <cell r="I241">
            <v>21797333</v>
          </cell>
        </row>
        <row r="242">
          <cell r="H242">
            <v>1007863771</v>
          </cell>
          <cell r="I242">
            <v>26230933</v>
          </cell>
        </row>
        <row r="243">
          <cell r="H243">
            <v>1007934970</v>
          </cell>
          <cell r="I243">
            <v>17786667</v>
          </cell>
        </row>
        <row r="244">
          <cell r="H244">
            <v>1007959618</v>
          </cell>
          <cell r="I244">
            <v>10087000</v>
          </cell>
        </row>
        <row r="245">
          <cell r="H245">
            <v>1007959673</v>
          </cell>
          <cell r="I245">
            <v>5842651</v>
          </cell>
        </row>
        <row r="246">
          <cell r="H246">
            <v>1010001527</v>
          </cell>
          <cell r="I246">
            <v>27002667</v>
          </cell>
        </row>
        <row r="247">
          <cell r="H247">
            <v>1010001568</v>
          </cell>
          <cell r="I247">
            <v>21219500</v>
          </cell>
        </row>
        <row r="248">
          <cell r="H248">
            <v>1010003935</v>
          </cell>
          <cell r="I248">
            <v>31185200</v>
          </cell>
        </row>
        <row r="249">
          <cell r="H249">
            <v>1010006754</v>
          </cell>
          <cell r="I249">
            <v>7153000</v>
          </cell>
        </row>
        <row r="250">
          <cell r="H250">
            <v>1010012451</v>
          </cell>
          <cell r="I250">
            <v>5237220</v>
          </cell>
        </row>
        <row r="251">
          <cell r="H251">
            <v>1010032581</v>
          </cell>
          <cell r="I251">
            <v>2518516</v>
          </cell>
        </row>
        <row r="252">
          <cell r="H252">
            <v>1010034812</v>
          </cell>
          <cell r="I252">
            <v>25626667</v>
          </cell>
        </row>
        <row r="253">
          <cell r="H253">
            <v>1010060138</v>
          </cell>
          <cell r="I253">
            <v>14040981</v>
          </cell>
        </row>
        <row r="254">
          <cell r="H254">
            <v>1010061733</v>
          </cell>
          <cell r="I254">
            <v>28299342</v>
          </cell>
        </row>
        <row r="255">
          <cell r="H255">
            <v>1010075013</v>
          </cell>
          <cell r="I255">
            <v>10766667</v>
          </cell>
        </row>
        <row r="256">
          <cell r="H256">
            <v>1010117518</v>
          </cell>
          <cell r="I256">
            <v>21995000</v>
          </cell>
        </row>
        <row r="257">
          <cell r="H257">
            <v>1010118918</v>
          </cell>
          <cell r="I257">
            <v>40601000</v>
          </cell>
        </row>
        <row r="258">
          <cell r="H258">
            <v>1010121551</v>
          </cell>
          <cell r="I258">
            <v>18251421</v>
          </cell>
        </row>
        <row r="259">
          <cell r="H259">
            <v>1010124164</v>
          </cell>
          <cell r="I259">
            <v>30029800</v>
          </cell>
        </row>
        <row r="260">
          <cell r="H260">
            <v>1010131923</v>
          </cell>
          <cell r="I260">
            <v>14466667</v>
          </cell>
        </row>
        <row r="261">
          <cell r="H261">
            <v>1010132538</v>
          </cell>
          <cell r="I261">
            <v>34941467</v>
          </cell>
        </row>
        <row r="262">
          <cell r="H262">
            <v>1010135957</v>
          </cell>
          <cell r="I262">
            <v>15076845</v>
          </cell>
        </row>
        <row r="263">
          <cell r="H263">
            <v>1010137852</v>
          </cell>
          <cell r="I263">
            <v>21313708</v>
          </cell>
        </row>
        <row r="264">
          <cell r="H264">
            <v>1010137898</v>
          </cell>
          <cell r="I264">
            <v>26808045</v>
          </cell>
        </row>
        <row r="265">
          <cell r="H265">
            <v>1010137903</v>
          </cell>
          <cell r="I265">
            <v>19991570</v>
          </cell>
        </row>
        <row r="266">
          <cell r="H266">
            <v>1010160752</v>
          </cell>
          <cell r="I266">
            <v>32177805</v>
          </cell>
        </row>
        <row r="267">
          <cell r="H267">
            <v>1010161388</v>
          </cell>
          <cell r="I267">
            <v>44995851</v>
          </cell>
        </row>
        <row r="268">
          <cell r="H268">
            <v>1010161944</v>
          </cell>
          <cell r="I268">
            <v>51100000</v>
          </cell>
        </row>
        <row r="269">
          <cell r="H269">
            <v>1010162128</v>
          </cell>
          <cell r="I269">
            <v>25410000</v>
          </cell>
        </row>
        <row r="270">
          <cell r="H270">
            <v>1010162782</v>
          </cell>
          <cell r="I270">
            <v>35076525</v>
          </cell>
        </row>
        <row r="271">
          <cell r="H271">
            <v>1010162982</v>
          </cell>
          <cell r="I271">
            <v>59450000</v>
          </cell>
        </row>
        <row r="272">
          <cell r="H272">
            <v>1010163680</v>
          </cell>
          <cell r="I272">
            <v>7701167</v>
          </cell>
        </row>
        <row r="273">
          <cell r="H273">
            <v>1010164140</v>
          </cell>
          <cell r="I273">
            <v>15972917</v>
          </cell>
        </row>
        <row r="274">
          <cell r="H274">
            <v>1010166468</v>
          </cell>
          <cell r="I274">
            <v>6351238</v>
          </cell>
        </row>
        <row r="275">
          <cell r="H275">
            <v>1010167385</v>
          </cell>
          <cell r="I275">
            <v>24157000</v>
          </cell>
        </row>
        <row r="276">
          <cell r="H276">
            <v>1010167654</v>
          </cell>
          <cell r="I276">
            <v>60183333</v>
          </cell>
        </row>
        <row r="277">
          <cell r="H277">
            <v>1010170314</v>
          </cell>
          <cell r="I277">
            <v>16089803</v>
          </cell>
        </row>
        <row r="278">
          <cell r="H278">
            <v>1010173380</v>
          </cell>
          <cell r="I278">
            <v>57150000</v>
          </cell>
        </row>
        <row r="279">
          <cell r="H279">
            <v>1010175842</v>
          </cell>
          <cell r="I279">
            <v>2989583</v>
          </cell>
        </row>
        <row r="280">
          <cell r="H280">
            <v>1010178418</v>
          </cell>
          <cell r="I280">
            <v>63600000</v>
          </cell>
        </row>
        <row r="281">
          <cell r="H281">
            <v>1010181875</v>
          </cell>
          <cell r="I281">
            <v>46186875</v>
          </cell>
        </row>
        <row r="282">
          <cell r="H282">
            <v>1010182042</v>
          </cell>
          <cell r="I282">
            <v>26886908</v>
          </cell>
        </row>
        <row r="283">
          <cell r="H283">
            <v>1010182492</v>
          </cell>
          <cell r="I283">
            <v>35009333</v>
          </cell>
        </row>
        <row r="284">
          <cell r="H284">
            <v>1010182614</v>
          </cell>
          <cell r="I284">
            <v>74175833</v>
          </cell>
        </row>
        <row r="285">
          <cell r="H285">
            <v>1010183866</v>
          </cell>
          <cell r="I285">
            <v>44891000</v>
          </cell>
        </row>
        <row r="286">
          <cell r="H286">
            <v>1010184718</v>
          </cell>
          <cell r="I286">
            <v>21313333</v>
          </cell>
        </row>
        <row r="287">
          <cell r="H287">
            <v>1010185093</v>
          </cell>
          <cell r="I287">
            <v>37400000</v>
          </cell>
        </row>
        <row r="288">
          <cell r="H288">
            <v>1010185192</v>
          </cell>
          <cell r="I288">
            <v>74175833</v>
          </cell>
        </row>
        <row r="289">
          <cell r="H289">
            <v>1010186132</v>
          </cell>
          <cell r="I289">
            <v>15445867</v>
          </cell>
        </row>
        <row r="290">
          <cell r="H290">
            <v>1010188134</v>
          </cell>
          <cell r="I290">
            <v>44058800</v>
          </cell>
        </row>
        <row r="291">
          <cell r="H291">
            <v>1010190349</v>
          </cell>
          <cell r="I291">
            <v>22550000</v>
          </cell>
        </row>
        <row r="292">
          <cell r="H292">
            <v>1010190359</v>
          </cell>
          <cell r="I292">
            <v>20246108</v>
          </cell>
        </row>
        <row r="293">
          <cell r="H293">
            <v>1010194287</v>
          </cell>
          <cell r="I293">
            <v>41085168</v>
          </cell>
        </row>
        <row r="294">
          <cell r="H294">
            <v>1010196698</v>
          </cell>
          <cell r="I294">
            <v>38798500</v>
          </cell>
        </row>
        <row r="295">
          <cell r="H295">
            <v>1010196991</v>
          </cell>
          <cell r="I295">
            <v>67005900</v>
          </cell>
        </row>
        <row r="296">
          <cell r="H296">
            <v>1010197397</v>
          </cell>
          <cell r="I296">
            <v>13176370</v>
          </cell>
        </row>
        <row r="297">
          <cell r="H297">
            <v>1010198031</v>
          </cell>
          <cell r="I297">
            <v>25172073</v>
          </cell>
        </row>
        <row r="298">
          <cell r="H298">
            <v>1010198333</v>
          </cell>
          <cell r="I298">
            <v>60183333</v>
          </cell>
        </row>
        <row r="299">
          <cell r="H299">
            <v>1010201128</v>
          </cell>
          <cell r="I299">
            <v>39666667</v>
          </cell>
        </row>
        <row r="300">
          <cell r="H300">
            <v>1010201833</v>
          </cell>
          <cell r="I300">
            <v>2989583</v>
          </cell>
        </row>
        <row r="301">
          <cell r="H301">
            <v>1010201893</v>
          </cell>
          <cell r="I301">
            <v>39233333</v>
          </cell>
        </row>
        <row r="302">
          <cell r="H302">
            <v>1010203197</v>
          </cell>
          <cell r="I302">
            <v>46713333</v>
          </cell>
        </row>
        <row r="303">
          <cell r="H303">
            <v>1010203992</v>
          </cell>
          <cell r="I303">
            <v>47394375</v>
          </cell>
        </row>
        <row r="304">
          <cell r="H304">
            <v>1010205161</v>
          </cell>
          <cell r="I304">
            <v>21466667</v>
          </cell>
        </row>
        <row r="305">
          <cell r="H305">
            <v>1010207262</v>
          </cell>
          <cell r="I305">
            <v>39761458</v>
          </cell>
        </row>
        <row r="306">
          <cell r="H306">
            <v>1010207791</v>
          </cell>
          <cell r="I306">
            <v>18907000</v>
          </cell>
        </row>
        <row r="307">
          <cell r="H307">
            <v>1010207817</v>
          </cell>
          <cell r="I307">
            <v>37400000</v>
          </cell>
        </row>
        <row r="308">
          <cell r="H308">
            <v>1010207894</v>
          </cell>
          <cell r="I308">
            <v>36302083</v>
          </cell>
        </row>
        <row r="309">
          <cell r="H309">
            <v>1010208443</v>
          </cell>
          <cell r="I309">
            <v>9491295</v>
          </cell>
        </row>
        <row r="310">
          <cell r="H310">
            <v>1010208903</v>
          </cell>
          <cell r="I310">
            <v>34166667</v>
          </cell>
        </row>
        <row r="311">
          <cell r="H311">
            <v>1010210726</v>
          </cell>
          <cell r="I311">
            <v>41650000</v>
          </cell>
        </row>
        <row r="312">
          <cell r="H312">
            <v>1010212070</v>
          </cell>
          <cell r="I312">
            <v>35291652</v>
          </cell>
        </row>
        <row r="313">
          <cell r="H313">
            <v>1010213113</v>
          </cell>
          <cell r="I313">
            <v>37973000</v>
          </cell>
        </row>
        <row r="314">
          <cell r="H314">
            <v>1010213456</v>
          </cell>
          <cell r="I314">
            <v>25529056</v>
          </cell>
        </row>
        <row r="315">
          <cell r="H315">
            <v>1010213469</v>
          </cell>
          <cell r="I315">
            <v>41669100</v>
          </cell>
        </row>
        <row r="316">
          <cell r="H316">
            <v>1010214018</v>
          </cell>
          <cell r="I316">
            <v>36476057</v>
          </cell>
        </row>
        <row r="317">
          <cell r="H317">
            <v>1010214754</v>
          </cell>
          <cell r="I317">
            <v>27486667</v>
          </cell>
        </row>
        <row r="318">
          <cell r="H318">
            <v>1010215067</v>
          </cell>
          <cell r="I318">
            <v>48836667</v>
          </cell>
        </row>
        <row r="319">
          <cell r="H319">
            <v>1010217203</v>
          </cell>
          <cell r="I319">
            <v>45127333</v>
          </cell>
        </row>
        <row r="320">
          <cell r="H320">
            <v>1010217344</v>
          </cell>
          <cell r="I320">
            <v>69734167</v>
          </cell>
        </row>
        <row r="321">
          <cell r="H321">
            <v>1010218007</v>
          </cell>
          <cell r="I321">
            <v>4308028</v>
          </cell>
        </row>
        <row r="322">
          <cell r="H322">
            <v>1010218593</v>
          </cell>
          <cell r="I322">
            <v>50960000</v>
          </cell>
        </row>
        <row r="323">
          <cell r="H323">
            <v>1010221166</v>
          </cell>
          <cell r="I323">
            <v>9170333</v>
          </cell>
        </row>
        <row r="324">
          <cell r="H324">
            <v>1010221394</v>
          </cell>
          <cell r="I324">
            <v>22571418</v>
          </cell>
        </row>
        <row r="325">
          <cell r="H325">
            <v>1010222913</v>
          </cell>
          <cell r="I325">
            <v>76500000</v>
          </cell>
        </row>
        <row r="326">
          <cell r="H326">
            <v>1010224342</v>
          </cell>
          <cell r="I326">
            <v>41556199</v>
          </cell>
        </row>
        <row r="327">
          <cell r="H327">
            <v>1010224698</v>
          </cell>
          <cell r="I327">
            <v>53166667</v>
          </cell>
        </row>
        <row r="328">
          <cell r="H328">
            <v>1010225387</v>
          </cell>
          <cell r="I328">
            <v>28428034</v>
          </cell>
        </row>
        <row r="329">
          <cell r="H329">
            <v>1010226197</v>
          </cell>
          <cell r="I329">
            <v>39899167</v>
          </cell>
        </row>
        <row r="330">
          <cell r="H330">
            <v>1010227327</v>
          </cell>
          <cell r="I330">
            <v>24075480</v>
          </cell>
        </row>
        <row r="331">
          <cell r="H331">
            <v>1010228633</v>
          </cell>
          <cell r="I331">
            <v>41083333</v>
          </cell>
        </row>
        <row r="332">
          <cell r="H332">
            <v>1010229306</v>
          </cell>
          <cell r="I332">
            <v>15300000</v>
          </cell>
        </row>
        <row r="333">
          <cell r="H333">
            <v>1010229384</v>
          </cell>
          <cell r="I333">
            <v>45402500</v>
          </cell>
        </row>
        <row r="334">
          <cell r="H334">
            <v>1010229980</v>
          </cell>
          <cell r="I334">
            <v>41669100</v>
          </cell>
        </row>
        <row r="335">
          <cell r="H335">
            <v>1010230525</v>
          </cell>
          <cell r="I335">
            <v>23075300</v>
          </cell>
        </row>
        <row r="336">
          <cell r="H336">
            <v>1010230763</v>
          </cell>
          <cell r="I336">
            <v>39119400</v>
          </cell>
        </row>
        <row r="337">
          <cell r="H337">
            <v>1010231434</v>
          </cell>
          <cell r="I337">
            <v>30491358</v>
          </cell>
        </row>
        <row r="338">
          <cell r="H338">
            <v>1010231815</v>
          </cell>
          <cell r="I338">
            <v>23612490</v>
          </cell>
        </row>
        <row r="339">
          <cell r="H339">
            <v>1010232168</v>
          </cell>
          <cell r="I339">
            <v>37661580</v>
          </cell>
        </row>
        <row r="340">
          <cell r="H340">
            <v>1010232520</v>
          </cell>
          <cell r="I340">
            <v>26104336</v>
          </cell>
        </row>
        <row r="341">
          <cell r="H341">
            <v>1010232974</v>
          </cell>
          <cell r="I341">
            <v>16429333</v>
          </cell>
        </row>
        <row r="342">
          <cell r="H342">
            <v>1010233181</v>
          </cell>
          <cell r="I342">
            <v>36190017</v>
          </cell>
        </row>
        <row r="343">
          <cell r="H343">
            <v>1010234366</v>
          </cell>
          <cell r="I343">
            <v>38107428</v>
          </cell>
        </row>
        <row r="344">
          <cell r="H344">
            <v>1010234519</v>
          </cell>
          <cell r="I344">
            <v>30149000</v>
          </cell>
        </row>
        <row r="345">
          <cell r="H345">
            <v>1010237380</v>
          </cell>
          <cell r="I345">
            <v>21829408</v>
          </cell>
        </row>
        <row r="346">
          <cell r="H346">
            <v>1010237803</v>
          </cell>
          <cell r="I346">
            <v>35291667</v>
          </cell>
        </row>
        <row r="347">
          <cell r="H347">
            <v>1010237921</v>
          </cell>
          <cell r="I347">
            <v>15300000</v>
          </cell>
        </row>
        <row r="348">
          <cell r="H348">
            <v>1010237939</v>
          </cell>
          <cell r="I348">
            <v>25688613</v>
          </cell>
        </row>
        <row r="349">
          <cell r="H349">
            <v>1010238024</v>
          </cell>
          <cell r="I349">
            <v>35051573</v>
          </cell>
        </row>
        <row r="350">
          <cell r="H350">
            <v>1010238294</v>
          </cell>
          <cell r="I350">
            <v>19426667</v>
          </cell>
        </row>
        <row r="351">
          <cell r="H351">
            <v>1010238466</v>
          </cell>
          <cell r="I351">
            <v>32666667</v>
          </cell>
        </row>
        <row r="352">
          <cell r="H352">
            <v>1010238807</v>
          </cell>
          <cell r="I352">
            <v>13834333</v>
          </cell>
        </row>
        <row r="353">
          <cell r="H353">
            <v>1010238969</v>
          </cell>
          <cell r="I353">
            <v>38666667</v>
          </cell>
        </row>
        <row r="354">
          <cell r="H354">
            <v>1010240414</v>
          </cell>
          <cell r="I354">
            <v>21472603</v>
          </cell>
        </row>
        <row r="355">
          <cell r="H355">
            <v>1010240483</v>
          </cell>
          <cell r="I355">
            <v>28600000</v>
          </cell>
        </row>
        <row r="356">
          <cell r="H356">
            <v>1010241560</v>
          </cell>
          <cell r="I356">
            <v>30751575</v>
          </cell>
        </row>
        <row r="357">
          <cell r="H357">
            <v>1010241568</v>
          </cell>
          <cell r="I357">
            <v>37270695</v>
          </cell>
        </row>
        <row r="358">
          <cell r="H358">
            <v>1010241889</v>
          </cell>
          <cell r="I358">
            <v>22918005</v>
          </cell>
        </row>
        <row r="359">
          <cell r="H359">
            <v>1010244145</v>
          </cell>
          <cell r="I359">
            <v>36807705</v>
          </cell>
        </row>
        <row r="360">
          <cell r="H360">
            <v>1010244602</v>
          </cell>
          <cell r="I360">
            <v>28823715</v>
          </cell>
        </row>
        <row r="361">
          <cell r="H361">
            <v>1010246128</v>
          </cell>
          <cell r="I361">
            <v>35076525</v>
          </cell>
        </row>
        <row r="362">
          <cell r="H362">
            <v>1010247080</v>
          </cell>
          <cell r="I362">
            <v>20061300</v>
          </cell>
        </row>
        <row r="363">
          <cell r="H363">
            <v>1010247190</v>
          </cell>
          <cell r="I363">
            <v>20333333</v>
          </cell>
        </row>
        <row r="364">
          <cell r="H364">
            <v>1010247930</v>
          </cell>
          <cell r="I364">
            <v>25860655</v>
          </cell>
        </row>
        <row r="365">
          <cell r="H365">
            <v>1010247953</v>
          </cell>
          <cell r="I365">
            <v>1789384</v>
          </cell>
        </row>
        <row r="366">
          <cell r="H366">
            <v>1010248001</v>
          </cell>
          <cell r="I366">
            <v>28299342</v>
          </cell>
        </row>
        <row r="367">
          <cell r="H367">
            <v>1010961682</v>
          </cell>
          <cell r="I367">
            <v>17585267</v>
          </cell>
        </row>
        <row r="368">
          <cell r="H368">
            <v>1011080639</v>
          </cell>
          <cell r="I368">
            <v>4543029</v>
          </cell>
        </row>
        <row r="369">
          <cell r="H369">
            <v>1012317384</v>
          </cell>
          <cell r="I369">
            <v>2733333</v>
          </cell>
        </row>
        <row r="370">
          <cell r="H370">
            <v>1012319667</v>
          </cell>
          <cell r="I370">
            <v>24242480</v>
          </cell>
        </row>
        <row r="371">
          <cell r="H371">
            <v>1012322427</v>
          </cell>
          <cell r="I371">
            <v>21313708</v>
          </cell>
        </row>
        <row r="372">
          <cell r="H372">
            <v>1012330869</v>
          </cell>
          <cell r="I372">
            <v>5466667</v>
          </cell>
        </row>
        <row r="373">
          <cell r="H373">
            <v>1012331756</v>
          </cell>
          <cell r="I373">
            <v>10746667</v>
          </cell>
        </row>
        <row r="374">
          <cell r="H374">
            <v>1012332595</v>
          </cell>
          <cell r="I374">
            <v>26618709</v>
          </cell>
        </row>
        <row r="375">
          <cell r="H375">
            <v>1012333474</v>
          </cell>
          <cell r="I375">
            <v>9566667</v>
          </cell>
        </row>
        <row r="376">
          <cell r="H376">
            <v>1012339727</v>
          </cell>
          <cell r="I376">
            <v>27960000</v>
          </cell>
        </row>
        <row r="377">
          <cell r="H377">
            <v>1012343165</v>
          </cell>
          <cell r="I377">
            <v>39462500</v>
          </cell>
        </row>
        <row r="378">
          <cell r="H378">
            <v>1012344870</v>
          </cell>
          <cell r="I378">
            <v>21529035</v>
          </cell>
        </row>
        <row r="379">
          <cell r="H379">
            <v>1012345805</v>
          </cell>
          <cell r="I379">
            <v>26486396</v>
          </cell>
        </row>
        <row r="380">
          <cell r="H380">
            <v>1012346472</v>
          </cell>
          <cell r="I380">
            <v>64000000</v>
          </cell>
        </row>
        <row r="381">
          <cell r="H381">
            <v>1012350475</v>
          </cell>
          <cell r="I381">
            <v>26866667</v>
          </cell>
        </row>
        <row r="382">
          <cell r="H382">
            <v>1012354465</v>
          </cell>
          <cell r="I382">
            <v>31000000</v>
          </cell>
        </row>
        <row r="383">
          <cell r="H383">
            <v>1012361202</v>
          </cell>
          <cell r="I383">
            <v>24571716</v>
          </cell>
        </row>
        <row r="384">
          <cell r="H384">
            <v>1012365442</v>
          </cell>
          <cell r="I384">
            <v>30750000</v>
          </cell>
        </row>
        <row r="385">
          <cell r="H385">
            <v>1012369616</v>
          </cell>
          <cell r="I385">
            <v>38666667</v>
          </cell>
        </row>
        <row r="386">
          <cell r="H386">
            <v>1012377582</v>
          </cell>
          <cell r="I386">
            <v>12306458</v>
          </cell>
        </row>
        <row r="387">
          <cell r="H387">
            <v>1012380019</v>
          </cell>
          <cell r="I387">
            <v>1852585</v>
          </cell>
        </row>
        <row r="388">
          <cell r="H388">
            <v>1012384692</v>
          </cell>
          <cell r="I388">
            <v>60427380</v>
          </cell>
        </row>
        <row r="389">
          <cell r="H389">
            <v>1012409015</v>
          </cell>
          <cell r="I389">
            <v>32400000</v>
          </cell>
        </row>
        <row r="390">
          <cell r="H390">
            <v>1012411066</v>
          </cell>
          <cell r="I390">
            <v>40317174</v>
          </cell>
        </row>
        <row r="391">
          <cell r="H391">
            <v>1012412171</v>
          </cell>
          <cell r="I391">
            <v>40938333</v>
          </cell>
        </row>
        <row r="392">
          <cell r="H392">
            <v>1012412745</v>
          </cell>
          <cell r="I392">
            <v>45173333</v>
          </cell>
        </row>
        <row r="393">
          <cell r="H393">
            <v>1012415295</v>
          </cell>
          <cell r="I393">
            <v>26801600</v>
          </cell>
        </row>
        <row r="394">
          <cell r="H394">
            <v>1012417326</v>
          </cell>
          <cell r="I394">
            <v>18248417</v>
          </cell>
        </row>
        <row r="395">
          <cell r="H395">
            <v>1012425399</v>
          </cell>
          <cell r="I395">
            <v>19703684</v>
          </cell>
        </row>
        <row r="396">
          <cell r="H396">
            <v>1012431456</v>
          </cell>
          <cell r="I396">
            <v>41066667</v>
          </cell>
        </row>
        <row r="397">
          <cell r="H397">
            <v>1012433923</v>
          </cell>
          <cell r="I397">
            <v>23935754</v>
          </cell>
        </row>
        <row r="398">
          <cell r="H398">
            <v>1012437341</v>
          </cell>
          <cell r="I398">
            <v>38760000</v>
          </cell>
        </row>
        <row r="399">
          <cell r="H399">
            <v>1012438018</v>
          </cell>
          <cell r="I399">
            <v>15793333</v>
          </cell>
        </row>
        <row r="400">
          <cell r="H400">
            <v>1012438209</v>
          </cell>
          <cell r="I400">
            <v>13895583</v>
          </cell>
        </row>
        <row r="401">
          <cell r="H401">
            <v>1012438502</v>
          </cell>
          <cell r="I401">
            <v>41169334</v>
          </cell>
        </row>
        <row r="402">
          <cell r="H402">
            <v>1012447031</v>
          </cell>
          <cell r="I402">
            <v>24275417</v>
          </cell>
        </row>
        <row r="403">
          <cell r="H403">
            <v>1012462993</v>
          </cell>
          <cell r="I403">
            <v>20859106</v>
          </cell>
        </row>
        <row r="404">
          <cell r="H404">
            <v>1013580754</v>
          </cell>
          <cell r="I404">
            <v>10752000</v>
          </cell>
        </row>
        <row r="405">
          <cell r="H405">
            <v>1013582748</v>
          </cell>
          <cell r="I405">
            <v>20097000</v>
          </cell>
        </row>
        <row r="406">
          <cell r="H406">
            <v>1013588122</v>
          </cell>
          <cell r="I406">
            <v>8711817</v>
          </cell>
        </row>
        <row r="407">
          <cell r="H407">
            <v>1013588779</v>
          </cell>
          <cell r="I407">
            <v>11370667</v>
          </cell>
        </row>
        <row r="408">
          <cell r="H408">
            <v>1013592793</v>
          </cell>
          <cell r="I408">
            <v>42900000</v>
          </cell>
        </row>
        <row r="409">
          <cell r="H409">
            <v>1013592948</v>
          </cell>
          <cell r="I409">
            <v>26999531</v>
          </cell>
        </row>
        <row r="410">
          <cell r="H410">
            <v>1013594420</v>
          </cell>
          <cell r="I410">
            <v>33033000</v>
          </cell>
        </row>
        <row r="411">
          <cell r="H411">
            <v>1013595371</v>
          </cell>
          <cell r="I411">
            <v>39462500</v>
          </cell>
        </row>
        <row r="412">
          <cell r="H412">
            <v>1013596167</v>
          </cell>
          <cell r="I412">
            <v>23523750</v>
          </cell>
        </row>
        <row r="413">
          <cell r="H413">
            <v>1013598590</v>
          </cell>
          <cell r="I413">
            <v>7059177</v>
          </cell>
        </row>
        <row r="414">
          <cell r="H414">
            <v>1013599415</v>
          </cell>
          <cell r="I414">
            <v>22283500</v>
          </cell>
        </row>
        <row r="415">
          <cell r="H415">
            <v>1013600083</v>
          </cell>
          <cell r="I415">
            <v>43183600</v>
          </cell>
        </row>
        <row r="416">
          <cell r="H416">
            <v>1013604369</v>
          </cell>
          <cell r="I416">
            <v>17504438</v>
          </cell>
        </row>
        <row r="417">
          <cell r="H417">
            <v>1013604590</v>
          </cell>
          <cell r="I417">
            <v>79000000</v>
          </cell>
        </row>
        <row r="418">
          <cell r="H418">
            <v>1013605219</v>
          </cell>
          <cell r="I418">
            <v>46186875</v>
          </cell>
        </row>
        <row r="419">
          <cell r="H419">
            <v>1013610142</v>
          </cell>
          <cell r="I419">
            <v>48450000</v>
          </cell>
        </row>
        <row r="420">
          <cell r="H420">
            <v>1013611578</v>
          </cell>
          <cell r="I420">
            <v>23380995</v>
          </cell>
        </row>
        <row r="421">
          <cell r="H421">
            <v>1013611618</v>
          </cell>
          <cell r="I421">
            <v>22722467</v>
          </cell>
        </row>
        <row r="422">
          <cell r="H422">
            <v>1013614609</v>
          </cell>
          <cell r="I422">
            <v>42466666</v>
          </cell>
        </row>
        <row r="423">
          <cell r="H423">
            <v>1013617746</v>
          </cell>
          <cell r="I423">
            <v>44326333</v>
          </cell>
        </row>
        <row r="424">
          <cell r="H424">
            <v>1013620162</v>
          </cell>
          <cell r="I424">
            <v>44800000</v>
          </cell>
        </row>
        <row r="425">
          <cell r="H425">
            <v>1013621751</v>
          </cell>
          <cell r="I425">
            <v>48666667</v>
          </cell>
        </row>
        <row r="426">
          <cell r="H426">
            <v>1013625403</v>
          </cell>
          <cell r="I426">
            <v>66637410</v>
          </cell>
        </row>
        <row r="427">
          <cell r="H427">
            <v>1013625430</v>
          </cell>
          <cell r="I427">
            <v>34811494</v>
          </cell>
        </row>
        <row r="428">
          <cell r="H428">
            <v>1013626255</v>
          </cell>
          <cell r="I428">
            <v>30909358</v>
          </cell>
        </row>
        <row r="429">
          <cell r="H429">
            <v>1013626349</v>
          </cell>
          <cell r="I429">
            <v>57236000</v>
          </cell>
        </row>
        <row r="430">
          <cell r="H430">
            <v>1013626433</v>
          </cell>
          <cell r="I430">
            <v>22571418</v>
          </cell>
        </row>
        <row r="431">
          <cell r="H431">
            <v>1013627556</v>
          </cell>
          <cell r="I431">
            <v>30094350</v>
          </cell>
        </row>
        <row r="432">
          <cell r="H432">
            <v>1013628353</v>
          </cell>
          <cell r="I432">
            <v>38523333</v>
          </cell>
        </row>
        <row r="433">
          <cell r="H433">
            <v>1013629319</v>
          </cell>
          <cell r="I433">
            <v>35476000</v>
          </cell>
        </row>
        <row r="434">
          <cell r="H434">
            <v>1013630555</v>
          </cell>
          <cell r="I434">
            <v>39666667</v>
          </cell>
        </row>
        <row r="435">
          <cell r="H435">
            <v>1013630833</v>
          </cell>
          <cell r="I435">
            <v>41360000</v>
          </cell>
        </row>
        <row r="436">
          <cell r="H436">
            <v>1013632066</v>
          </cell>
          <cell r="I436">
            <v>32700000</v>
          </cell>
        </row>
        <row r="437">
          <cell r="H437">
            <v>1013632772</v>
          </cell>
          <cell r="I437">
            <v>20738142</v>
          </cell>
        </row>
        <row r="438">
          <cell r="H438">
            <v>1013637891</v>
          </cell>
          <cell r="I438">
            <v>35009333</v>
          </cell>
        </row>
        <row r="439">
          <cell r="H439">
            <v>1013640622</v>
          </cell>
          <cell r="I439">
            <v>28299342</v>
          </cell>
        </row>
        <row r="440">
          <cell r="H440">
            <v>1013640925</v>
          </cell>
          <cell r="I440">
            <v>33798270</v>
          </cell>
        </row>
        <row r="441">
          <cell r="H441">
            <v>1013641643</v>
          </cell>
          <cell r="I441">
            <v>34069099</v>
          </cell>
        </row>
        <row r="442">
          <cell r="H442">
            <v>1013645287</v>
          </cell>
          <cell r="I442">
            <v>2963911</v>
          </cell>
        </row>
        <row r="443">
          <cell r="H443">
            <v>1013645772</v>
          </cell>
          <cell r="I443">
            <v>32796243</v>
          </cell>
        </row>
        <row r="444">
          <cell r="H444">
            <v>1013646808</v>
          </cell>
          <cell r="I444">
            <v>22271667</v>
          </cell>
        </row>
        <row r="445">
          <cell r="H445">
            <v>1013647689</v>
          </cell>
          <cell r="I445">
            <v>40264000</v>
          </cell>
        </row>
        <row r="446">
          <cell r="H446">
            <v>1013648259</v>
          </cell>
          <cell r="I446">
            <v>9333333</v>
          </cell>
        </row>
        <row r="447">
          <cell r="H447">
            <v>1013649848</v>
          </cell>
          <cell r="I447">
            <v>30262100</v>
          </cell>
        </row>
        <row r="448">
          <cell r="H448">
            <v>1013650014</v>
          </cell>
          <cell r="I448">
            <v>33597667</v>
          </cell>
        </row>
        <row r="449">
          <cell r="H449">
            <v>1013650339</v>
          </cell>
          <cell r="I449">
            <v>28157155</v>
          </cell>
        </row>
        <row r="450">
          <cell r="H450">
            <v>1013651309</v>
          </cell>
          <cell r="I450">
            <v>35418735</v>
          </cell>
        </row>
        <row r="451">
          <cell r="H451">
            <v>1013651574</v>
          </cell>
          <cell r="I451">
            <v>20898867</v>
          </cell>
        </row>
        <row r="452">
          <cell r="H452">
            <v>1013652227</v>
          </cell>
          <cell r="I452">
            <v>30183552</v>
          </cell>
        </row>
        <row r="453">
          <cell r="H453">
            <v>1013652764</v>
          </cell>
          <cell r="I453">
            <v>26000000</v>
          </cell>
        </row>
        <row r="454">
          <cell r="H454">
            <v>1013652823</v>
          </cell>
          <cell r="I454">
            <v>26246666</v>
          </cell>
        </row>
        <row r="455">
          <cell r="H455">
            <v>1013655032</v>
          </cell>
          <cell r="I455">
            <v>40957292</v>
          </cell>
        </row>
        <row r="456">
          <cell r="H456">
            <v>1013655586</v>
          </cell>
          <cell r="I456">
            <v>23387083</v>
          </cell>
        </row>
        <row r="457">
          <cell r="H457">
            <v>1013656113</v>
          </cell>
          <cell r="I457">
            <v>27019261</v>
          </cell>
        </row>
        <row r="458">
          <cell r="H458">
            <v>1013656506</v>
          </cell>
          <cell r="I458">
            <v>56666667</v>
          </cell>
        </row>
        <row r="459">
          <cell r="H459">
            <v>1013656542</v>
          </cell>
          <cell r="I459">
            <v>29881867</v>
          </cell>
        </row>
        <row r="460">
          <cell r="H460">
            <v>1013656844</v>
          </cell>
          <cell r="I460">
            <v>25229906</v>
          </cell>
        </row>
        <row r="461">
          <cell r="H461">
            <v>1013657532</v>
          </cell>
          <cell r="I461">
            <v>6650000</v>
          </cell>
        </row>
        <row r="462">
          <cell r="H462">
            <v>1013665007</v>
          </cell>
          <cell r="I462">
            <v>39761458</v>
          </cell>
        </row>
        <row r="463">
          <cell r="H463">
            <v>1013665757</v>
          </cell>
          <cell r="I463">
            <v>31206667</v>
          </cell>
        </row>
        <row r="464">
          <cell r="H464">
            <v>1013666114</v>
          </cell>
          <cell r="I464">
            <v>31200000</v>
          </cell>
        </row>
        <row r="465">
          <cell r="H465">
            <v>1013666497</v>
          </cell>
          <cell r="I465">
            <v>36171800</v>
          </cell>
        </row>
        <row r="466">
          <cell r="H466">
            <v>1013668015</v>
          </cell>
          <cell r="I466">
            <v>30262100</v>
          </cell>
        </row>
        <row r="467">
          <cell r="H467">
            <v>1013670553</v>
          </cell>
          <cell r="I467">
            <v>24666667</v>
          </cell>
        </row>
        <row r="468">
          <cell r="H468">
            <v>1013673256</v>
          </cell>
          <cell r="I468">
            <v>25413417</v>
          </cell>
        </row>
        <row r="469">
          <cell r="H469">
            <v>1013673513</v>
          </cell>
          <cell r="I469">
            <v>14552939</v>
          </cell>
        </row>
        <row r="470">
          <cell r="H470">
            <v>1013675943</v>
          </cell>
          <cell r="I470">
            <v>27956961</v>
          </cell>
        </row>
        <row r="471">
          <cell r="H471">
            <v>1013676202</v>
          </cell>
          <cell r="I471">
            <v>33611097</v>
          </cell>
        </row>
        <row r="472">
          <cell r="H472">
            <v>1013677822</v>
          </cell>
          <cell r="I472">
            <v>18370352</v>
          </cell>
        </row>
        <row r="473">
          <cell r="H473">
            <v>1013678261</v>
          </cell>
          <cell r="I473">
            <v>27125079</v>
          </cell>
        </row>
        <row r="474">
          <cell r="H474">
            <v>1013678938</v>
          </cell>
          <cell r="I474">
            <v>25684714</v>
          </cell>
        </row>
        <row r="475">
          <cell r="H475">
            <v>1013680491</v>
          </cell>
          <cell r="I475">
            <v>7336267</v>
          </cell>
        </row>
        <row r="476">
          <cell r="H476">
            <v>1013681499</v>
          </cell>
          <cell r="I476">
            <v>20240000</v>
          </cell>
        </row>
        <row r="477">
          <cell r="H477">
            <v>1013685253</v>
          </cell>
          <cell r="I477">
            <v>18000000</v>
          </cell>
        </row>
        <row r="478">
          <cell r="H478">
            <v>1013690821</v>
          </cell>
          <cell r="I478">
            <v>2100000</v>
          </cell>
        </row>
        <row r="479">
          <cell r="H479">
            <v>1014177706</v>
          </cell>
          <cell r="I479">
            <v>28313333</v>
          </cell>
        </row>
        <row r="480">
          <cell r="H480">
            <v>1014178327</v>
          </cell>
          <cell r="I480">
            <v>37500000</v>
          </cell>
        </row>
        <row r="481">
          <cell r="H481">
            <v>1014178509</v>
          </cell>
          <cell r="I481">
            <v>53550000</v>
          </cell>
        </row>
        <row r="482">
          <cell r="H482">
            <v>1014180526</v>
          </cell>
          <cell r="I482">
            <v>23030000</v>
          </cell>
        </row>
        <row r="483">
          <cell r="H483">
            <v>1014180997</v>
          </cell>
          <cell r="I483">
            <v>57464700</v>
          </cell>
        </row>
        <row r="484">
          <cell r="H484">
            <v>1014181100</v>
          </cell>
          <cell r="I484">
            <v>39000000</v>
          </cell>
        </row>
        <row r="485">
          <cell r="H485">
            <v>1014181316</v>
          </cell>
          <cell r="I485">
            <v>38666667</v>
          </cell>
        </row>
        <row r="486">
          <cell r="H486">
            <v>1014181921</v>
          </cell>
          <cell r="I486">
            <v>11109254</v>
          </cell>
        </row>
        <row r="487">
          <cell r="H487">
            <v>1014183451</v>
          </cell>
          <cell r="I487">
            <v>66584000</v>
          </cell>
        </row>
        <row r="488">
          <cell r="H488">
            <v>1014184041</v>
          </cell>
          <cell r="I488">
            <v>31059000</v>
          </cell>
        </row>
        <row r="489">
          <cell r="H489">
            <v>1014189447</v>
          </cell>
          <cell r="I489">
            <v>40957292</v>
          </cell>
        </row>
        <row r="490">
          <cell r="H490">
            <v>1014191870</v>
          </cell>
          <cell r="I490">
            <v>19785018</v>
          </cell>
        </row>
        <row r="491">
          <cell r="H491">
            <v>1014192113</v>
          </cell>
          <cell r="I491">
            <v>46713333</v>
          </cell>
        </row>
        <row r="492">
          <cell r="H492">
            <v>1014196250</v>
          </cell>
          <cell r="I492">
            <v>40646667</v>
          </cell>
        </row>
        <row r="493">
          <cell r="H493">
            <v>1014197524</v>
          </cell>
          <cell r="I493">
            <v>36972207</v>
          </cell>
        </row>
        <row r="494">
          <cell r="H494">
            <v>1014197609</v>
          </cell>
          <cell r="I494">
            <v>30720617</v>
          </cell>
        </row>
        <row r="495">
          <cell r="H495">
            <v>1014204034</v>
          </cell>
          <cell r="I495">
            <v>5954738</v>
          </cell>
        </row>
        <row r="496">
          <cell r="H496">
            <v>1014204275</v>
          </cell>
          <cell r="I496">
            <v>18583250</v>
          </cell>
        </row>
        <row r="497">
          <cell r="H497">
            <v>1014205019</v>
          </cell>
          <cell r="I497">
            <v>32300000</v>
          </cell>
        </row>
        <row r="498">
          <cell r="H498">
            <v>1014205989</v>
          </cell>
          <cell r="I498">
            <v>23370000</v>
          </cell>
        </row>
        <row r="499">
          <cell r="H499">
            <v>1014207704</v>
          </cell>
          <cell r="I499">
            <v>32700000</v>
          </cell>
        </row>
        <row r="500">
          <cell r="H500">
            <v>1014208702</v>
          </cell>
          <cell r="I500">
            <v>22028937</v>
          </cell>
        </row>
        <row r="501">
          <cell r="H501">
            <v>1014211611</v>
          </cell>
          <cell r="I501">
            <v>42654401</v>
          </cell>
        </row>
        <row r="502">
          <cell r="H502">
            <v>1014213109</v>
          </cell>
          <cell r="I502">
            <v>46713333</v>
          </cell>
        </row>
        <row r="503">
          <cell r="H503">
            <v>1014215544</v>
          </cell>
          <cell r="I503">
            <v>55366667</v>
          </cell>
        </row>
        <row r="504">
          <cell r="H504">
            <v>1014220165</v>
          </cell>
          <cell r="I504">
            <v>36344715</v>
          </cell>
        </row>
        <row r="505">
          <cell r="H505">
            <v>1014227417</v>
          </cell>
          <cell r="I505">
            <v>45173333</v>
          </cell>
        </row>
        <row r="506">
          <cell r="H506">
            <v>1014227921</v>
          </cell>
          <cell r="I506">
            <v>86596667</v>
          </cell>
        </row>
        <row r="507">
          <cell r="H507">
            <v>1014228669</v>
          </cell>
          <cell r="I507">
            <v>23149500</v>
          </cell>
        </row>
        <row r="508">
          <cell r="H508">
            <v>1014229374</v>
          </cell>
          <cell r="I508">
            <v>18000000</v>
          </cell>
        </row>
        <row r="509">
          <cell r="H509">
            <v>1014231944</v>
          </cell>
          <cell r="I509">
            <v>6900000</v>
          </cell>
        </row>
        <row r="510">
          <cell r="H510">
            <v>1014233703</v>
          </cell>
          <cell r="I510">
            <v>22047053</v>
          </cell>
        </row>
        <row r="511">
          <cell r="H511">
            <v>1014233718</v>
          </cell>
          <cell r="I511">
            <v>31978168</v>
          </cell>
        </row>
        <row r="512">
          <cell r="H512">
            <v>1014234013</v>
          </cell>
          <cell r="I512">
            <v>22650000</v>
          </cell>
        </row>
        <row r="513">
          <cell r="H513">
            <v>1014236178</v>
          </cell>
          <cell r="I513">
            <v>10370360</v>
          </cell>
        </row>
        <row r="514">
          <cell r="H514">
            <v>1014239717</v>
          </cell>
          <cell r="I514">
            <v>17599558</v>
          </cell>
        </row>
        <row r="515">
          <cell r="H515">
            <v>1014241070</v>
          </cell>
          <cell r="I515">
            <v>25019533</v>
          </cell>
        </row>
        <row r="516">
          <cell r="H516">
            <v>1014242469</v>
          </cell>
          <cell r="I516">
            <v>25001460</v>
          </cell>
        </row>
        <row r="517">
          <cell r="H517">
            <v>1014242595</v>
          </cell>
          <cell r="I517">
            <v>18345600</v>
          </cell>
        </row>
        <row r="518">
          <cell r="H518">
            <v>1014243327</v>
          </cell>
          <cell r="I518">
            <v>31498629</v>
          </cell>
        </row>
        <row r="519">
          <cell r="H519">
            <v>1014246832</v>
          </cell>
          <cell r="I519">
            <v>25840379</v>
          </cell>
        </row>
        <row r="520">
          <cell r="H520">
            <v>1014247851</v>
          </cell>
          <cell r="I520">
            <v>28148983</v>
          </cell>
        </row>
        <row r="521">
          <cell r="H521">
            <v>1014248260</v>
          </cell>
          <cell r="I521">
            <v>42654401</v>
          </cell>
        </row>
        <row r="522">
          <cell r="H522">
            <v>1014250554</v>
          </cell>
          <cell r="I522">
            <v>31730000</v>
          </cell>
        </row>
        <row r="523">
          <cell r="H523">
            <v>1014251775</v>
          </cell>
          <cell r="I523">
            <v>33688333</v>
          </cell>
        </row>
        <row r="524">
          <cell r="H524">
            <v>1014252908</v>
          </cell>
          <cell r="I524">
            <v>16652000</v>
          </cell>
        </row>
        <row r="525">
          <cell r="H525">
            <v>1014256150</v>
          </cell>
          <cell r="I525">
            <v>26821667</v>
          </cell>
        </row>
        <row r="526">
          <cell r="H526">
            <v>1014256167</v>
          </cell>
          <cell r="I526">
            <v>18370352</v>
          </cell>
        </row>
        <row r="527">
          <cell r="H527">
            <v>1014258649</v>
          </cell>
          <cell r="I527">
            <v>24561460</v>
          </cell>
        </row>
        <row r="528">
          <cell r="H528">
            <v>1014260768</v>
          </cell>
          <cell r="I528">
            <v>25001460</v>
          </cell>
        </row>
        <row r="529">
          <cell r="H529">
            <v>1014261341</v>
          </cell>
          <cell r="I529">
            <v>20393333</v>
          </cell>
        </row>
        <row r="530">
          <cell r="H530">
            <v>1014261410</v>
          </cell>
          <cell r="I530">
            <v>22448115</v>
          </cell>
        </row>
        <row r="531">
          <cell r="H531">
            <v>1014263357</v>
          </cell>
          <cell r="I531">
            <v>45834283</v>
          </cell>
        </row>
        <row r="532">
          <cell r="H532">
            <v>1014265956</v>
          </cell>
          <cell r="I532">
            <v>19587750</v>
          </cell>
        </row>
        <row r="533">
          <cell r="H533">
            <v>1014269606</v>
          </cell>
          <cell r="I533">
            <v>52991456</v>
          </cell>
        </row>
        <row r="534">
          <cell r="H534">
            <v>1014269626</v>
          </cell>
          <cell r="I534">
            <v>49507500</v>
          </cell>
        </row>
        <row r="535">
          <cell r="H535">
            <v>1014269701</v>
          </cell>
          <cell r="I535">
            <v>25695945</v>
          </cell>
        </row>
        <row r="536">
          <cell r="H536">
            <v>1014271539</v>
          </cell>
          <cell r="I536">
            <v>15078333</v>
          </cell>
        </row>
        <row r="537">
          <cell r="H537">
            <v>1014271662</v>
          </cell>
          <cell r="I537">
            <v>31254300</v>
          </cell>
        </row>
        <row r="538">
          <cell r="H538">
            <v>1014271811</v>
          </cell>
          <cell r="I538">
            <v>14815680</v>
          </cell>
        </row>
        <row r="539">
          <cell r="H539">
            <v>1014272046</v>
          </cell>
          <cell r="I539">
            <v>28939167</v>
          </cell>
        </row>
        <row r="540">
          <cell r="H540">
            <v>1014272159</v>
          </cell>
          <cell r="I540">
            <v>30491358</v>
          </cell>
        </row>
        <row r="541">
          <cell r="H541">
            <v>1014272181</v>
          </cell>
          <cell r="I541">
            <v>52991456</v>
          </cell>
        </row>
        <row r="542">
          <cell r="H542">
            <v>1014273955</v>
          </cell>
          <cell r="I542">
            <v>37000000</v>
          </cell>
        </row>
        <row r="543">
          <cell r="H543">
            <v>1014278636</v>
          </cell>
          <cell r="I543">
            <v>39761458</v>
          </cell>
        </row>
        <row r="544">
          <cell r="H544">
            <v>1014280925</v>
          </cell>
          <cell r="I544">
            <v>29850819</v>
          </cell>
        </row>
        <row r="545">
          <cell r="H545">
            <v>1014281145</v>
          </cell>
          <cell r="I545">
            <v>26425073</v>
          </cell>
        </row>
        <row r="546">
          <cell r="H546">
            <v>1014284345</v>
          </cell>
          <cell r="I546">
            <v>30187933</v>
          </cell>
        </row>
        <row r="547">
          <cell r="H547">
            <v>1014286091</v>
          </cell>
          <cell r="I547">
            <v>24595059</v>
          </cell>
        </row>
        <row r="548">
          <cell r="H548">
            <v>1014287531</v>
          </cell>
          <cell r="I548">
            <v>18634000</v>
          </cell>
        </row>
        <row r="549">
          <cell r="H549">
            <v>1014290864</v>
          </cell>
          <cell r="I549">
            <v>31897000</v>
          </cell>
        </row>
        <row r="550">
          <cell r="H550">
            <v>1014293830</v>
          </cell>
          <cell r="I550">
            <v>53145400</v>
          </cell>
        </row>
        <row r="551">
          <cell r="H551">
            <v>1014295710</v>
          </cell>
          <cell r="I551">
            <v>30333333</v>
          </cell>
        </row>
        <row r="552">
          <cell r="H552">
            <v>1014297193</v>
          </cell>
          <cell r="I552">
            <v>16492000</v>
          </cell>
        </row>
        <row r="553">
          <cell r="H553">
            <v>1014298717</v>
          </cell>
          <cell r="I553">
            <v>27556067</v>
          </cell>
        </row>
        <row r="554">
          <cell r="H554">
            <v>1014302215</v>
          </cell>
          <cell r="I554">
            <v>27280000</v>
          </cell>
        </row>
        <row r="555">
          <cell r="H555">
            <v>10144852</v>
          </cell>
          <cell r="I555">
            <v>21170793</v>
          </cell>
        </row>
        <row r="556">
          <cell r="H556">
            <v>1014659131</v>
          </cell>
          <cell r="I556">
            <v>6012832</v>
          </cell>
        </row>
        <row r="557">
          <cell r="H557">
            <v>1015393073</v>
          </cell>
          <cell r="I557">
            <v>42946555</v>
          </cell>
        </row>
        <row r="558">
          <cell r="H558">
            <v>1015393562</v>
          </cell>
          <cell r="I558">
            <v>2200000</v>
          </cell>
        </row>
        <row r="559">
          <cell r="H559">
            <v>1015393845</v>
          </cell>
          <cell r="I559">
            <v>79500000</v>
          </cell>
        </row>
        <row r="560">
          <cell r="H560">
            <v>1015394675</v>
          </cell>
          <cell r="I560">
            <v>45803333</v>
          </cell>
        </row>
        <row r="561">
          <cell r="H561">
            <v>1015395244</v>
          </cell>
          <cell r="I561">
            <v>10740883</v>
          </cell>
        </row>
        <row r="562">
          <cell r="H562">
            <v>1015395673</v>
          </cell>
          <cell r="I562">
            <v>47666667</v>
          </cell>
        </row>
        <row r="563">
          <cell r="H563">
            <v>1015395678</v>
          </cell>
          <cell r="I563">
            <v>33688333</v>
          </cell>
        </row>
        <row r="564">
          <cell r="H564">
            <v>1015397090</v>
          </cell>
          <cell r="I564">
            <v>41902000</v>
          </cell>
        </row>
        <row r="565">
          <cell r="H565">
            <v>1015399058</v>
          </cell>
          <cell r="I565">
            <v>64400000</v>
          </cell>
        </row>
        <row r="566">
          <cell r="H566">
            <v>1015401583</v>
          </cell>
          <cell r="I566">
            <v>33565000</v>
          </cell>
        </row>
        <row r="567">
          <cell r="H567">
            <v>1015401692</v>
          </cell>
          <cell r="I567">
            <v>35051573</v>
          </cell>
        </row>
        <row r="568">
          <cell r="H568">
            <v>1015402677</v>
          </cell>
          <cell r="I568">
            <v>65600000</v>
          </cell>
        </row>
        <row r="569">
          <cell r="H569">
            <v>1015402784</v>
          </cell>
          <cell r="I569">
            <v>37965180</v>
          </cell>
        </row>
        <row r="570">
          <cell r="H570">
            <v>1015404300</v>
          </cell>
          <cell r="I570">
            <v>48789624</v>
          </cell>
        </row>
        <row r="571">
          <cell r="H571">
            <v>1015404587</v>
          </cell>
          <cell r="I571">
            <v>50413125</v>
          </cell>
        </row>
        <row r="572">
          <cell r="H572">
            <v>1015406585</v>
          </cell>
          <cell r="I572">
            <v>48533333</v>
          </cell>
        </row>
        <row r="573">
          <cell r="H573">
            <v>1015407441</v>
          </cell>
          <cell r="I573">
            <v>52235230</v>
          </cell>
        </row>
        <row r="574">
          <cell r="H574">
            <v>1015409265</v>
          </cell>
          <cell r="I574">
            <v>23843985</v>
          </cell>
        </row>
        <row r="575">
          <cell r="H575">
            <v>1015411226</v>
          </cell>
          <cell r="I575">
            <v>44666667</v>
          </cell>
        </row>
        <row r="576">
          <cell r="H576">
            <v>1015412569</v>
          </cell>
          <cell r="I576">
            <v>44500000</v>
          </cell>
        </row>
        <row r="577">
          <cell r="H577">
            <v>1015412765</v>
          </cell>
          <cell r="I577">
            <v>11360417</v>
          </cell>
        </row>
        <row r="578">
          <cell r="H578">
            <v>1015414413</v>
          </cell>
          <cell r="I578">
            <v>12760000</v>
          </cell>
        </row>
        <row r="579">
          <cell r="H579">
            <v>1015414912</v>
          </cell>
          <cell r="I579">
            <v>27693333</v>
          </cell>
        </row>
        <row r="580">
          <cell r="H580">
            <v>1015417032</v>
          </cell>
          <cell r="I580">
            <v>43680000</v>
          </cell>
        </row>
        <row r="581">
          <cell r="H581">
            <v>1015417808</v>
          </cell>
          <cell r="I581">
            <v>18947133</v>
          </cell>
        </row>
        <row r="582">
          <cell r="H582">
            <v>1015418214</v>
          </cell>
          <cell r="I582">
            <v>10413067</v>
          </cell>
        </row>
        <row r="583">
          <cell r="H583">
            <v>1015418230</v>
          </cell>
          <cell r="I583">
            <v>4398405</v>
          </cell>
        </row>
        <row r="584">
          <cell r="H584">
            <v>1015419179</v>
          </cell>
          <cell r="I584">
            <v>8588904</v>
          </cell>
        </row>
        <row r="585">
          <cell r="H585">
            <v>1015420289</v>
          </cell>
          <cell r="I585">
            <v>38523333</v>
          </cell>
        </row>
        <row r="586">
          <cell r="H586">
            <v>1015420757</v>
          </cell>
          <cell r="I586">
            <v>21321025</v>
          </cell>
        </row>
        <row r="587">
          <cell r="H587">
            <v>1015421028</v>
          </cell>
          <cell r="I587">
            <v>13113800</v>
          </cell>
        </row>
        <row r="588">
          <cell r="H588">
            <v>1015422294</v>
          </cell>
          <cell r="I588">
            <v>25833333</v>
          </cell>
        </row>
        <row r="589">
          <cell r="H589">
            <v>1015424323</v>
          </cell>
          <cell r="I589">
            <v>21297540</v>
          </cell>
        </row>
        <row r="590">
          <cell r="H590">
            <v>1015428707</v>
          </cell>
          <cell r="I590">
            <v>74620000</v>
          </cell>
        </row>
        <row r="591">
          <cell r="H591">
            <v>1015429909</v>
          </cell>
          <cell r="I591">
            <v>41860000</v>
          </cell>
        </row>
        <row r="592">
          <cell r="H592">
            <v>1015430511</v>
          </cell>
          <cell r="I592">
            <v>17255000</v>
          </cell>
        </row>
        <row r="593">
          <cell r="H593">
            <v>1015432496</v>
          </cell>
          <cell r="I593">
            <v>83000000</v>
          </cell>
        </row>
        <row r="594">
          <cell r="H594">
            <v>1015433037</v>
          </cell>
          <cell r="I594">
            <v>56911143</v>
          </cell>
        </row>
        <row r="595">
          <cell r="H595">
            <v>1015433628</v>
          </cell>
          <cell r="I595">
            <v>41266500</v>
          </cell>
        </row>
        <row r="596">
          <cell r="H596">
            <v>1015434368</v>
          </cell>
          <cell r="I596">
            <v>37893075</v>
          </cell>
        </row>
        <row r="597">
          <cell r="H597">
            <v>1015434706</v>
          </cell>
          <cell r="I597">
            <v>19755167</v>
          </cell>
        </row>
        <row r="598">
          <cell r="H598">
            <v>1015435679</v>
          </cell>
          <cell r="I598">
            <v>22133333</v>
          </cell>
        </row>
        <row r="599">
          <cell r="H599">
            <v>1015436454</v>
          </cell>
          <cell r="I599">
            <v>13627011</v>
          </cell>
        </row>
        <row r="600">
          <cell r="H600">
            <v>1015436493</v>
          </cell>
          <cell r="I600">
            <v>23921333</v>
          </cell>
        </row>
        <row r="601">
          <cell r="H601">
            <v>1015438414</v>
          </cell>
          <cell r="I601">
            <v>20804266</v>
          </cell>
        </row>
        <row r="602">
          <cell r="H602">
            <v>1015440869</v>
          </cell>
          <cell r="I602">
            <v>76076000</v>
          </cell>
        </row>
        <row r="603">
          <cell r="H603">
            <v>1015442222</v>
          </cell>
          <cell r="I603">
            <v>65087500</v>
          </cell>
        </row>
        <row r="604">
          <cell r="H604">
            <v>1015444449</v>
          </cell>
          <cell r="I604">
            <v>37039200</v>
          </cell>
        </row>
        <row r="605">
          <cell r="H605">
            <v>1015447601</v>
          </cell>
          <cell r="I605">
            <v>36420023</v>
          </cell>
        </row>
        <row r="606">
          <cell r="H606">
            <v>1015449258</v>
          </cell>
          <cell r="I606">
            <v>34666667</v>
          </cell>
        </row>
        <row r="607">
          <cell r="H607">
            <v>1015451490</v>
          </cell>
          <cell r="I607">
            <v>4629900</v>
          </cell>
        </row>
        <row r="608">
          <cell r="H608">
            <v>1015453306</v>
          </cell>
          <cell r="I608">
            <v>36329334</v>
          </cell>
        </row>
        <row r="609">
          <cell r="H609">
            <v>1015454289</v>
          </cell>
          <cell r="I609">
            <v>42930000</v>
          </cell>
        </row>
        <row r="610">
          <cell r="H610">
            <v>1015454575</v>
          </cell>
          <cell r="I610">
            <v>16917333</v>
          </cell>
        </row>
        <row r="611">
          <cell r="H611">
            <v>1015456423</v>
          </cell>
          <cell r="I611">
            <v>54966517</v>
          </cell>
        </row>
        <row r="612">
          <cell r="H612">
            <v>1015457126</v>
          </cell>
          <cell r="I612">
            <v>35418735</v>
          </cell>
        </row>
        <row r="613">
          <cell r="H613">
            <v>1015458986</v>
          </cell>
          <cell r="I613">
            <v>48601875</v>
          </cell>
        </row>
        <row r="614">
          <cell r="H614">
            <v>1015460880</v>
          </cell>
          <cell r="I614">
            <v>32602500</v>
          </cell>
        </row>
        <row r="615">
          <cell r="H615">
            <v>1015461119</v>
          </cell>
          <cell r="I615">
            <v>29769829</v>
          </cell>
        </row>
        <row r="616">
          <cell r="H616">
            <v>1015461575</v>
          </cell>
          <cell r="I616">
            <v>42112296</v>
          </cell>
        </row>
        <row r="617">
          <cell r="H617">
            <v>1015462855</v>
          </cell>
          <cell r="I617">
            <v>37526667</v>
          </cell>
        </row>
        <row r="618">
          <cell r="H618">
            <v>1015462930</v>
          </cell>
          <cell r="I618">
            <v>5692167</v>
          </cell>
        </row>
        <row r="619">
          <cell r="H619">
            <v>1015465294</v>
          </cell>
          <cell r="I619">
            <v>37047500</v>
          </cell>
        </row>
        <row r="620">
          <cell r="H620">
            <v>1015465621</v>
          </cell>
          <cell r="I620">
            <v>11500000</v>
          </cell>
        </row>
        <row r="621">
          <cell r="H621">
            <v>1015465824</v>
          </cell>
          <cell r="I621">
            <v>25050970</v>
          </cell>
        </row>
        <row r="622">
          <cell r="H622">
            <v>1015466247</v>
          </cell>
          <cell r="I622">
            <v>38428170</v>
          </cell>
        </row>
        <row r="623">
          <cell r="H623">
            <v>1015466510</v>
          </cell>
          <cell r="I623">
            <v>22320000</v>
          </cell>
        </row>
        <row r="624">
          <cell r="H624">
            <v>1015469309</v>
          </cell>
          <cell r="I624">
            <v>6368667</v>
          </cell>
        </row>
        <row r="625">
          <cell r="H625">
            <v>1015471522</v>
          </cell>
          <cell r="I625">
            <v>25276156</v>
          </cell>
        </row>
        <row r="626">
          <cell r="H626">
            <v>1015471793</v>
          </cell>
          <cell r="I626">
            <v>12573333</v>
          </cell>
        </row>
        <row r="627">
          <cell r="H627">
            <v>1015472321</v>
          </cell>
          <cell r="I627">
            <v>31955131</v>
          </cell>
        </row>
        <row r="628">
          <cell r="H628">
            <v>1015474176</v>
          </cell>
          <cell r="I628">
            <v>21286667</v>
          </cell>
        </row>
        <row r="629">
          <cell r="H629">
            <v>1015474236</v>
          </cell>
          <cell r="I629">
            <v>31185200</v>
          </cell>
        </row>
        <row r="630">
          <cell r="H630">
            <v>1015477846</v>
          </cell>
          <cell r="I630">
            <v>35679667</v>
          </cell>
        </row>
        <row r="631">
          <cell r="H631">
            <v>1015478107</v>
          </cell>
          <cell r="I631">
            <v>37039200</v>
          </cell>
        </row>
        <row r="632">
          <cell r="H632">
            <v>1015478418</v>
          </cell>
          <cell r="I632">
            <v>6774654</v>
          </cell>
        </row>
        <row r="633">
          <cell r="H633">
            <v>1015478790</v>
          </cell>
          <cell r="I633">
            <v>25233878</v>
          </cell>
        </row>
        <row r="634">
          <cell r="H634">
            <v>1015479258</v>
          </cell>
          <cell r="I634">
            <v>30491358</v>
          </cell>
        </row>
        <row r="635">
          <cell r="H635">
            <v>1015481737</v>
          </cell>
          <cell r="I635">
            <v>11579733</v>
          </cell>
        </row>
        <row r="636">
          <cell r="H636">
            <v>1015993044</v>
          </cell>
          <cell r="I636">
            <v>8440000</v>
          </cell>
        </row>
        <row r="637">
          <cell r="H637">
            <v>1015993860</v>
          </cell>
          <cell r="I637">
            <v>34833333</v>
          </cell>
        </row>
        <row r="638">
          <cell r="H638">
            <v>1016003608</v>
          </cell>
          <cell r="I638">
            <v>30262100</v>
          </cell>
        </row>
        <row r="639">
          <cell r="H639">
            <v>1016006328</v>
          </cell>
          <cell r="I639">
            <v>31408392</v>
          </cell>
        </row>
        <row r="640">
          <cell r="H640">
            <v>1016014855</v>
          </cell>
          <cell r="I640">
            <v>21063464</v>
          </cell>
        </row>
        <row r="641">
          <cell r="H641">
            <v>1016015053</v>
          </cell>
          <cell r="I641">
            <v>46488750</v>
          </cell>
        </row>
        <row r="642">
          <cell r="H642">
            <v>1016015354</v>
          </cell>
          <cell r="I642">
            <v>43800000</v>
          </cell>
        </row>
        <row r="643">
          <cell r="H643">
            <v>1016017706</v>
          </cell>
          <cell r="I643">
            <v>51357000</v>
          </cell>
        </row>
        <row r="644">
          <cell r="H644">
            <v>1016023104</v>
          </cell>
          <cell r="I644">
            <v>22015600</v>
          </cell>
        </row>
        <row r="645">
          <cell r="H645">
            <v>1016028675</v>
          </cell>
          <cell r="I645">
            <v>27500000</v>
          </cell>
        </row>
        <row r="646">
          <cell r="H646">
            <v>1016032104</v>
          </cell>
          <cell r="I646">
            <v>40646667</v>
          </cell>
        </row>
        <row r="647">
          <cell r="H647">
            <v>1016036135</v>
          </cell>
          <cell r="I647">
            <v>27872130</v>
          </cell>
        </row>
        <row r="648">
          <cell r="H648">
            <v>1016038855</v>
          </cell>
          <cell r="I648">
            <v>24561460</v>
          </cell>
        </row>
        <row r="649">
          <cell r="H649">
            <v>1016039139</v>
          </cell>
          <cell r="I649">
            <v>48836667</v>
          </cell>
        </row>
        <row r="650">
          <cell r="H650">
            <v>1016040033</v>
          </cell>
          <cell r="I650">
            <v>5954738</v>
          </cell>
        </row>
        <row r="651">
          <cell r="H651">
            <v>1016042011</v>
          </cell>
          <cell r="I651">
            <v>50111250</v>
          </cell>
        </row>
        <row r="652">
          <cell r="H652">
            <v>1016043133</v>
          </cell>
          <cell r="I652">
            <v>22500000</v>
          </cell>
        </row>
        <row r="653">
          <cell r="H653">
            <v>1016045956</v>
          </cell>
          <cell r="I653">
            <v>63030000</v>
          </cell>
        </row>
        <row r="654">
          <cell r="H654">
            <v>1016046006</v>
          </cell>
          <cell r="I654">
            <v>19053714</v>
          </cell>
        </row>
        <row r="655">
          <cell r="H655">
            <v>1016047492</v>
          </cell>
          <cell r="I655">
            <v>16667640</v>
          </cell>
        </row>
        <row r="656">
          <cell r="H656">
            <v>1016050320</v>
          </cell>
          <cell r="I656">
            <v>33798270</v>
          </cell>
        </row>
        <row r="657">
          <cell r="H657">
            <v>1016052097</v>
          </cell>
          <cell r="I657">
            <v>20176394</v>
          </cell>
        </row>
        <row r="658">
          <cell r="H658">
            <v>1016052384</v>
          </cell>
          <cell r="I658">
            <v>74000000</v>
          </cell>
        </row>
        <row r="659">
          <cell r="H659">
            <v>1016052668</v>
          </cell>
          <cell r="I659">
            <v>64000000</v>
          </cell>
        </row>
        <row r="660">
          <cell r="H660">
            <v>1016052891</v>
          </cell>
          <cell r="I660">
            <v>42900000</v>
          </cell>
        </row>
        <row r="661">
          <cell r="H661">
            <v>1016053797</v>
          </cell>
          <cell r="I661">
            <v>35418735</v>
          </cell>
        </row>
        <row r="662">
          <cell r="H662">
            <v>1016058078</v>
          </cell>
          <cell r="I662">
            <v>38666667</v>
          </cell>
        </row>
        <row r="663">
          <cell r="H663">
            <v>1016064172</v>
          </cell>
          <cell r="I663">
            <v>28313333</v>
          </cell>
        </row>
        <row r="664">
          <cell r="H664">
            <v>1016064218</v>
          </cell>
          <cell r="I664">
            <v>39736667</v>
          </cell>
        </row>
        <row r="665">
          <cell r="H665">
            <v>1016064272</v>
          </cell>
          <cell r="I665">
            <v>24901333</v>
          </cell>
        </row>
        <row r="666">
          <cell r="H666">
            <v>1016064373</v>
          </cell>
          <cell r="I666">
            <v>31047809</v>
          </cell>
        </row>
        <row r="667">
          <cell r="H667">
            <v>1016064554</v>
          </cell>
          <cell r="I667">
            <v>55666667</v>
          </cell>
        </row>
        <row r="668">
          <cell r="H668">
            <v>1016064934</v>
          </cell>
          <cell r="I668">
            <v>14896667</v>
          </cell>
        </row>
        <row r="669">
          <cell r="H669">
            <v>1016066919</v>
          </cell>
          <cell r="I669">
            <v>9028305</v>
          </cell>
        </row>
        <row r="670">
          <cell r="H670">
            <v>1016067936</v>
          </cell>
          <cell r="I670">
            <v>36792000</v>
          </cell>
        </row>
        <row r="671">
          <cell r="H671">
            <v>1016069224</v>
          </cell>
          <cell r="I671">
            <v>28644084</v>
          </cell>
        </row>
        <row r="672">
          <cell r="H672">
            <v>1016069600</v>
          </cell>
          <cell r="I672">
            <v>13141667</v>
          </cell>
        </row>
        <row r="673">
          <cell r="H673">
            <v>1016069624</v>
          </cell>
          <cell r="I673">
            <v>23082680</v>
          </cell>
        </row>
        <row r="674">
          <cell r="H674">
            <v>1016074504</v>
          </cell>
          <cell r="I674">
            <v>38220000</v>
          </cell>
        </row>
        <row r="675">
          <cell r="H675">
            <v>1016074607</v>
          </cell>
          <cell r="I675">
            <v>20927083</v>
          </cell>
        </row>
        <row r="676">
          <cell r="H676">
            <v>1016077815</v>
          </cell>
          <cell r="I676">
            <v>31332774</v>
          </cell>
        </row>
        <row r="677">
          <cell r="H677">
            <v>1016080189</v>
          </cell>
          <cell r="I677">
            <v>17362125</v>
          </cell>
        </row>
        <row r="678">
          <cell r="H678">
            <v>1016081778</v>
          </cell>
          <cell r="I678">
            <v>52560000</v>
          </cell>
        </row>
        <row r="679">
          <cell r="H679">
            <v>1016083013</v>
          </cell>
          <cell r="I679">
            <v>45173333</v>
          </cell>
        </row>
        <row r="680">
          <cell r="H680">
            <v>1016085282</v>
          </cell>
          <cell r="I680">
            <v>38428170</v>
          </cell>
        </row>
        <row r="681">
          <cell r="H681">
            <v>1016086656</v>
          </cell>
          <cell r="I681">
            <v>28520000</v>
          </cell>
        </row>
        <row r="682">
          <cell r="H682">
            <v>1016089183</v>
          </cell>
          <cell r="I682">
            <v>15807333</v>
          </cell>
        </row>
        <row r="683">
          <cell r="H683">
            <v>1016092934</v>
          </cell>
          <cell r="I683">
            <v>45173333</v>
          </cell>
        </row>
        <row r="684">
          <cell r="H684">
            <v>1016093844</v>
          </cell>
          <cell r="I684">
            <v>25626667</v>
          </cell>
        </row>
        <row r="685">
          <cell r="H685">
            <v>1016094834</v>
          </cell>
          <cell r="I685">
            <v>19475820</v>
          </cell>
        </row>
        <row r="686">
          <cell r="H686">
            <v>1016095583</v>
          </cell>
          <cell r="I686">
            <v>18751095</v>
          </cell>
        </row>
        <row r="687">
          <cell r="H687">
            <v>1016102270</v>
          </cell>
          <cell r="I687">
            <v>34200833</v>
          </cell>
        </row>
        <row r="688">
          <cell r="H688">
            <v>1016108510</v>
          </cell>
          <cell r="I688">
            <v>35329176</v>
          </cell>
        </row>
        <row r="689">
          <cell r="H689">
            <v>10166186</v>
          </cell>
          <cell r="I689">
            <v>13337600</v>
          </cell>
        </row>
        <row r="690">
          <cell r="H690">
            <v>1017122728</v>
          </cell>
          <cell r="I690">
            <v>42533333</v>
          </cell>
        </row>
        <row r="691">
          <cell r="H691">
            <v>1017122998</v>
          </cell>
          <cell r="I691">
            <v>64584000</v>
          </cell>
        </row>
        <row r="692">
          <cell r="H692">
            <v>1017126279</v>
          </cell>
          <cell r="I692">
            <v>23619486</v>
          </cell>
        </row>
        <row r="693">
          <cell r="H693">
            <v>1017128534</v>
          </cell>
          <cell r="I693">
            <v>31332774</v>
          </cell>
        </row>
        <row r="694">
          <cell r="H694">
            <v>1017143024</v>
          </cell>
          <cell r="I694">
            <v>19613786</v>
          </cell>
        </row>
        <row r="695">
          <cell r="H695">
            <v>1017150872</v>
          </cell>
          <cell r="I695">
            <v>13404022</v>
          </cell>
        </row>
        <row r="696">
          <cell r="H696">
            <v>1017155033</v>
          </cell>
          <cell r="I696">
            <v>31930542</v>
          </cell>
        </row>
        <row r="697">
          <cell r="H697">
            <v>1017203203</v>
          </cell>
          <cell r="I697">
            <v>35187240</v>
          </cell>
        </row>
        <row r="698">
          <cell r="H698">
            <v>1017212316</v>
          </cell>
          <cell r="I698">
            <v>33371018</v>
          </cell>
        </row>
        <row r="699">
          <cell r="H699">
            <v>1017219997</v>
          </cell>
          <cell r="I699">
            <v>4212693</v>
          </cell>
        </row>
        <row r="700">
          <cell r="H700">
            <v>1017232413</v>
          </cell>
          <cell r="I700">
            <v>21637430</v>
          </cell>
        </row>
        <row r="701">
          <cell r="H701">
            <v>1017237601</v>
          </cell>
          <cell r="I701">
            <v>25420000</v>
          </cell>
        </row>
        <row r="702">
          <cell r="H702">
            <v>1017238867</v>
          </cell>
          <cell r="I702">
            <v>15950000</v>
          </cell>
        </row>
        <row r="703">
          <cell r="H703">
            <v>1017253276</v>
          </cell>
          <cell r="I703">
            <v>25659128</v>
          </cell>
        </row>
        <row r="704">
          <cell r="H704">
            <v>1017254335</v>
          </cell>
          <cell r="I704">
            <v>10157055</v>
          </cell>
        </row>
        <row r="705">
          <cell r="H705">
            <v>1017255763</v>
          </cell>
          <cell r="I705">
            <v>14607847</v>
          </cell>
        </row>
        <row r="706">
          <cell r="H706">
            <v>1017265799</v>
          </cell>
          <cell r="I706">
            <v>20443631</v>
          </cell>
        </row>
        <row r="707">
          <cell r="H707">
            <v>1017267252</v>
          </cell>
          <cell r="I707">
            <v>28368863</v>
          </cell>
        </row>
        <row r="708">
          <cell r="H708">
            <v>1018376240</v>
          </cell>
          <cell r="I708">
            <v>25659128</v>
          </cell>
        </row>
        <row r="709">
          <cell r="H709">
            <v>1018403662</v>
          </cell>
          <cell r="I709">
            <v>20371260</v>
          </cell>
        </row>
        <row r="710">
          <cell r="H710">
            <v>1018404345</v>
          </cell>
          <cell r="I710">
            <v>49809375</v>
          </cell>
        </row>
        <row r="711">
          <cell r="H711">
            <v>1018405897</v>
          </cell>
          <cell r="I711">
            <v>17593620</v>
          </cell>
        </row>
        <row r="712">
          <cell r="H712">
            <v>1018406867</v>
          </cell>
          <cell r="I712">
            <v>19219200</v>
          </cell>
        </row>
        <row r="713">
          <cell r="H713">
            <v>1018407949</v>
          </cell>
          <cell r="I713">
            <v>48033333</v>
          </cell>
        </row>
        <row r="714">
          <cell r="H714">
            <v>1018409877</v>
          </cell>
          <cell r="I714">
            <v>33978750</v>
          </cell>
        </row>
        <row r="715">
          <cell r="H715">
            <v>1018410935</v>
          </cell>
          <cell r="I715">
            <v>43983654</v>
          </cell>
        </row>
        <row r="716">
          <cell r="H716">
            <v>1018412066</v>
          </cell>
          <cell r="I716">
            <v>39847500</v>
          </cell>
        </row>
        <row r="717">
          <cell r="H717">
            <v>1018412231</v>
          </cell>
          <cell r="I717">
            <v>50333334</v>
          </cell>
        </row>
        <row r="718">
          <cell r="H718">
            <v>1018413113</v>
          </cell>
          <cell r="I718">
            <v>22155000</v>
          </cell>
        </row>
        <row r="719">
          <cell r="H719">
            <v>1018413957</v>
          </cell>
          <cell r="I719">
            <v>42166667</v>
          </cell>
        </row>
        <row r="720">
          <cell r="H720">
            <v>1018415356</v>
          </cell>
          <cell r="I720">
            <v>47998125</v>
          </cell>
        </row>
        <row r="721">
          <cell r="H721">
            <v>1018415524</v>
          </cell>
          <cell r="I721">
            <v>57566667</v>
          </cell>
        </row>
        <row r="722">
          <cell r="H722">
            <v>1018415929</v>
          </cell>
          <cell r="I722">
            <v>17130630</v>
          </cell>
        </row>
        <row r="723">
          <cell r="H723">
            <v>1018416478</v>
          </cell>
          <cell r="I723">
            <v>85075000</v>
          </cell>
        </row>
        <row r="724">
          <cell r="H724">
            <v>1018417529</v>
          </cell>
          <cell r="I724">
            <v>42300000</v>
          </cell>
        </row>
        <row r="725">
          <cell r="H725">
            <v>1018418445</v>
          </cell>
          <cell r="I725">
            <v>36666667</v>
          </cell>
        </row>
        <row r="726">
          <cell r="H726">
            <v>1018419641</v>
          </cell>
          <cell r="I726">
            <v>5328180</v>
          </cell>
        </row>
        <row r="727">
          <cell r="H727">
            <v>1018419683</v>
          </cell>
          <cell r="I727">
            <v>69333333</v>
          </cell>
        </row>
        <row r="728">
          <cell r="H728">
            <v>1018422331</v>
          </cell>
          <cell r="I728">
            <v>8880300</v>
          </cell>
        </row>
        <row r="729">
          <cell r="H729">
            <v>1018423004</v>
          </cell>
          <cell r="I729">
            <v>33130939</v>
          </cell>
        </row>
        <row r="730">
          <cell r="H730">
            <v>1018424786</v>
          </cell>
          <cell r="I730">
            <v>82500000</v>
          </cell>
        </row>
        <row r="731">
          <cell r="H731">
            <v>1018428758</v>
          </cell>
          <cell r="I731">
            <v>39300000</v>
          </cell>
        </row>
        <row r="732">
          <cell r="H732">
            <v>1018429093</v>
          </cell>
          <cell r="I732">
            <v>36807705</v>
          </cell>
        </row>
        <row r="733">
          <cell r="H733">
            <v>1018429176</v>
          </cell>
          <cell r="I733">
            <v>34727000</v>
          </cell>
        </row>
        <row r="734">
          <cell r="H734">
            <v>1018431130</v>
          </cell>
          <cell r="I734">
            <v>38428170</v>
          </cell>
        </row>
        <row r="735">
          <cell r="H735">
            <v>1018431700</v>
          </cell>
          <cell r="I735">
            <v>33371018</v>
          </cell>
        </row>
        <row r="736">
          <cell r="H736">
            <v>1018434257</v>
          </cell>
          <cell r="I736">
            <v>36732128</v>
          </cell>
        </row>
        <row r="737">
          <cell r="H737">
            <v>1018435481</v>
          </cell>
          <cell r="I737">
            <v>10181547</v>
          </cell>
        </row>
        <row r="738">
          <cell r="H738">
            <v>1018437026</v>
          </cell>
          <cell r="I738">
            <v>50397634</v>
          </cell>
        </row>
        <row r="739">
          <cell r="H739">
            <v>1018438276</v>
          </cell>
          <cell r="I739">
            <v>22250563</v>
          </cell>
        </row>
        <row r="740">
          <cell r="H740">
            <v>1018440186</v>
          </cell>
          <cell r="I740">
            <v>18716579</v>
          </cell>
        </row>
        <row r="741">
          <cell r="H741">
            <v>1018442368</v>
          </cell>
          <cell r="I741">
            <v>35445904</v>
          </cell>
        </row>
        <row r="742">
          <cell r="H742">
            <v>1018442574</v>
          </cell>
          <cell r="I742">
            <v>40343333</v>
          </cell>
        </row>
        <row r="743">
          <cell r="H743">
            <v>1018443899</v>
          </cell>
          <cell r="I743">
            <v>66198600</v>
          </cell>
        </row>
        <row r="744">
          <cell r="H744">
            <v>1018445711</v>
          </cell>
          <cell r="I744">
            <v>44000000</v>
          </cell>
        </row>
        <row r="745">
          <cell r="H745">
            <v>1018447623</v>
          </cell>
          <cell r="I745">
            <v>21739667</v>
          </cell>
        </row>
        <row r="746">
          <cell r="H746">
            <v>1018447992</v>
          </cell>
          <cell r="I746">
            <v>29168370</v>
          </cell>
        </row>
        <row r="747">
          <cell r="H747">
            <v>1018450606</v>
          </cell>
          <cell r="I747">
            <v>36251969</v>
          </cell>
        </row>
        <row r="748">
          <cell r="H748">
            <v>1018450972</v>
          </cell>
          <cell r="I748">
            <v>63373050</v>
          </cell>
        </row>
        <row r="749">
          <cell r="H749">
            <v>1018451134</v>
          </cell>
          <cell r="I749">
            <v>39000000</v>
          </cell>
        </row>
        <row r="750">
          <cell r="H750">
            <v>1018455459</v>
          </cell>
          <cell r="I750">
            <v>36344715</v>
          </cell>
        </row>
        <row r="751">
          <cell r="H751">
            <v>1018455649</v>
          </cell>
          <cell r="I751">
            <v>56000000</v>
          </cell>
        </row>
        <row r="752">
          <cell r="H752">
            <v>1018455721</v>
          </cell>
          <cell r="I752">
            <v>10797105</v>
          </cell>
        </row>
        <row r="753">
          <cell r="H753">
            <v>1018456260</v>
          </cell>
          <cell r="I753">
            <v>69166666</v>
          </cell>
        </row>
        <row r="754">
          <cell r="H754">
            <v>1018458052</v>
          </cell>
          <cell r="I754">
            <v>11394000</v>
          </cell>
        </row>
        <row r="755">
          <cell r="H755">
            <v>1018458267</v>
          </cell>
          <cell r="I755">
            <v>41266500</v>
          </cell>
        </row>
        <row r="756">
          <cell r="H756">
            <v>1018460121</v>
          </cell>
          <cell r="I756">
            <v>78500000</v>
          </cell>
        </row>
        <row r="757">
          <cell r="H757">
            <v>1018460975</v>
          </cell>
          <cell r="I757">
            <v>30433333</v>
          </cell>
        </row>
        <row r="758">
          <cell r="H758">
            <v>1018461964</v>
          </cell>
          <cell r="I758">
            <v>41083333</v>
          </cell>
        </row>
        <row r="759">
          <cell r="H759">
            <v>1018462217</v>
          </cell>
          <cell r="I759">
            <v>9491295</v>
          </cell>
        </row>
        <row r="760">
          <cell r="H760">
            <v>1018462879</v>
          </cell>
          <cell r="I760">
            <v>52320000</v>
          </cell>
        </row>
        <row r="761">
          <cell r="H761">
            <v>1018465662</v>
          </cell>
          <cell r="I761">
            <v>38445173</v>
          </cell>
        </row>
        <row r="762">
          <cell r="H762">
            <v>1018465962</v>
          </cell>
          <cell r="I762">
            <v>30742507</v>
          </cell>
        </row>
        <row r="763">
          <cell r="H763">
            <v>1018466021</v>
          </cell>
          <cell r="I763">
            <v>60416667</v>
          </cell>
        </row>
        <row r="764">
          <cell r="H764">
            <v>1018466111</v>
          </cell>
          <cell r="I764">
            <v>20889000</v>
          </cell>
        </row>
        <row r="765">
          <cell r="H765">
            <v>1018466685</v>
          </cell>
          <cell r="I765">
            <v>13778034</v>
          </cell>
        </row>
        <row r="766">
          <cell r="H766">
            <v>1018467055</v>
          </cell>
          <cell r="I766">
            <v>37047500</v>
          </cell>
        </row>
        <row r="767">
          <cell r="H767">
            <v>1018467289</v>
          </cell>
          <cell r="I767">
            <v>47790667</v>
          </cell>
        </row>
        <row r="768">
          <cell r="H768">
            <v>1018467311</v>
          </cell>
          <cell r="I768">
            <v>36985667</v>
          </cell>
        </row>
        <row r="769">
          <cell r="H769">
            <v>1018468035</v>
          </cell>
          <cell r="I769">
            <v>15737167</v>
          </cell>
        </row>
        <row r="770">
          <cell r="H770">
            <v>1018468786</v>
          </cell>
          <cell r="I770">
            <v>11719167</v>
          </cell>
        </row>
        <row r="771">
          <cell r="H771">
            <v>1018469220</v>
          </cell>
          <cell r="I771">
            <v>47016666</v>
          </cell>
        </row>
        <row r="772">
          <cell r="H772">
            <v>1018469751</v>
          </cell>
          <cell r="I772">
            <v>32100000</v>
          </cell>
        </row>
        <row r="773">
          <cell r="H773">
            <v>1018470248</v>
          </cell>
          <cell r="I773">
            <v>52333333</v>
          </cell>
        </row>
        <row r="774">
          <cell r="H774">
            <v>1018470659</v>
          </cell>
          <cell r="I774">
            <v>5572583</v>
          </cell>
        </row>
        <row r="775">
          <cell r="H775">
            <v>1018471354</v>
          </cell>
          <cell r="I775">
            <v>29115808</v>
          </cell>
        </row>
        <row r="776">
          <cell r="H776">
            <v>1018472189</v>
          </cell>
          <cell r="I776">
            <v>50397634</v>
          </cell>
        </row>
        <row r="777">
          <cell r="H777">
            <v>1018472485</v>
          </cell>
          <cell r="I777">
            <v>32700000</v>
          </cell>
        </row>
        <row r="778">
          <cell r="H778">
            <v>1018474416</v>
          </cell>
          <cell r="I778">
            <v>42865056</v>
          </cell>
        </row>
        <row r="779">
          <cell r="H779">
            <v>1018474465</v>
          </cell>
          <cell r="I779">
            <v>51157667</v>
          </cell>
        </row>
        <row r="780">
          <cell r="H780">
            <v>1018475437</v>
          </cell>
          <cell r="I780">
            <v>31466667</v>
          </cell>
        </row>
        <row r="781">
          <cell r="H781">
            <v>1018478436</v>
          </cell>
          <cell r="I781">
            <v>12914184</v>
          </cell>
        </row>
        <row r="782">
          <cell r="H782">
            <v>1018479547</v>
          </cell>
          <cell r="I782">
            <v>38962000</v>
          </cell>
        </row>
        <row r="783">
          <cell r="H783">
            <v>1018479831</v>
          </cell>
          <cell r="I783">
            <v>39899167</v>
          </cell>
        </row>
        <row r="784">
          <cell r="H784">
            <v>1018479894</v>
          </cell>
          <cell r="I784">
            <v>9170333</v>
          </cell>
        </row>
        <row r="785">
          <cell r="H785">
            <v>1018480123</v>
          </cell>
          <cell r="I785">
            <v>48666667</v>
          </cell>
        </row>
        <row r="786">
          <cell r="H786">
            <v>1018480545</v>
          </cell>
          <cell r="I786">
            <v>19645150</v>
          </cell>
        </row>
        <row r="787">
          <cell r="H787">
            <v>1018482132</v>
          </cell>
          <cell r="I787">
            <v>36807705</v>
          </cell>
        </row>
        <row r="788">
          <cell r="H788">
            <v>1018483190</v>
          </cell>
          <cell r="I788">
            <v>35660333</v>
          </cell>
        </row>
        <row r="789">
          <cell r="H789">
            <v>1018483298</v>
          </cell>
          <cell r="I789">
            <v>44666667</v>
          </cell>
        </row>
        <row r="790">
          <cell r="H790">
            <v>1018483572</v>
          </cell>
          <cell r="I790">
            <v>35163333</v>
          </cell>
        </row>
        <row r="791">
          <cell r="H791">
            <v>1018484414</v>
          </cell>
          <cell r="I791">
            <v>12743005</v>
          </cell>
        </row>
        <row r="792">
          <cell r="H792">
            <v>1018485189</v>
          </cell>
          <cell r="I792">
            <v>80462500</v>
          </cell>
        </row>
        <row r="793">
          <cell r="H793">
            <v>1018487726</v>
          </cell>
          <cell r="I793">
            <v>26539333</v>
          </cell>
        </row>
        <row r="794">
          <cell r="H794">
            <v>1018488376</v>
          </cell>
          <cell r="I794">
            <v>61664000</v>
          </cell>
        </row>
        <row r="795">
          <cell r="H795">
            <v>1018488499</v>
          </cell>
          <cell r="I795">
            <v>22351065</v>
          </cell>
        </row>
        <row r="796">
          <cell r="H796">
            <v>1018489024</v>
          </cell>
          <cell r="I796">
            <v>32887400</v>
          </cell>
        </row>
        <row r="797">
          <cell r="H797">
            <v>1018489406</v>
          </cell>
          <cell r="I797">
            <v>43877941</v>
          </cell>
        </row>
        <row r="798">
          <cell r="H798">
            <v>1018489559</v>
          </cell>
          <cell r="I798">
            <v>30720617</v>
          </cell>
        </row>
        <row r="799">
          <cell r="H799">
            <v>1018489833</v>
          </cell>
          <cell r="I799">
            <v>28045527</v>
          </cell>
        </row>
        <row r="800">
          <cell r="H800">
            <v>1018490329</v>
          </cell>
          <cell r="I800">
            <v>39000000</v>
          </cell>
        </row>
        <row r="801">
          <cell r="H801">
            <v>1018490773</v>
          </cell>
          <cell r="I801">
            <v>36040000</v>
          </cell>
        </row>
        <row r="802">
          <cell r="H802">
            <v>1018491436</v>
          </cell>
          <cell r="I802">
            <v>56596400</v>
          </cell>
        </row>
        <row r="803">
          <cell r="H803">
            <v>1018492157</v>
          </cell>
          <cell r="I803">
            <v>54979238</v>
          </cell>
        </row>
        <row r="804">
          <cell r="H804">
            <v>1018492346</v>
          </cell>
          <cell r="I804">
            <v>8796810</v>
          </cell>
        </row>
        <row r="805">
          <cell r="H805">
            <v>1018492751</v>
          </cell>
          <cell r="I805">
            <v>56000000</v>
          </cell>
        </row>
        <row r="806">
          <cell r="H806">
            <v>1018493064</v>
          </cell>
          <cell r="I806">
            <v>39000000</v>
          </cell>
        </row>
        <row r="807">
          <cell r="H807">
            <v>1018494454</v>
          </cell>
          <cell r="I807">
            <v>22113333</v>
          </cell>
        </row>
        <row r="808">
          <cell r="H808">
            <v>1018496226</v>
          </cell>
          <cell r="I808">
            <v>25467642</v>
          </cell>
        </row>
        <row r="809">
          <cell r="H809">
            <v>1018496509</v>
          </cell>
          <cell r="I809">
            <v>29215695</v>
          </cell>
        </row>
        <row r="810">
          <cell r="H810">
            <v>1018496535</v>
          </cell>
          <cell r="I810">
            <v>15190044</v>
          </cell>
        </row>
        <row r="811">
          <cell r="H811">
            <v>1018500758</v>
          </cell>
          <cell r="I811">
            <v>31254300</v>
          </cell>
        </row>
        <row r="812">
          <cell r="H812">
            <v>1018501786</v>
          </cell>
          <cell r="I812">
            <v>31381333</v>
          </cell>
        </row>
        <row r="813">
          <cell r="H813">
            <v>1018502407</v>
          </cell>
          <cell r="I813">
            <v>4787151</v>
          </cell>
        </row>
        <row r="814">
          <cell r="H814">
            <v>1018503347</v>
          </cell>
          <cell r="I814">
            <v>26104336</v>
          </cell>
        </row>
        <row r="815">
          <cell r="H815">
            <v>1018506314</v>
          </cell>
          <cell r="I815">
            <v>13340000</v>
          </cell>
        </row>
        <row r="816">
          <cell r="H816">
            <v>1018510007</v>
          </cell>
          <cell r="I816">
            <v>9267640</v>
          </cell>
        </row>
        <row r="817">
          <cell r="H817">
            <v>1018510526</v>
          </cell>
          <cell r="I817">
            <v>18222204</v>
          </cell>
        </row>
        <row r="818">
          <cell r="H818">
            <v>1018510950</v>
          </cell>
          <cell r="I818">
            <v>55966667</v>
          </cell>
        </row>
        <row r="819">
          <cell r="H819">
            <v>1018511250</v>
          </cell>
          <cell r="I819">
            <v>14720000</v>
          </cell>
        </row>
        <row r="820">
          <cell r="H820">
            <v>1018511381</v>
          </cell>
          <cell r="I820">
            <v>16189157</v>
          </cell>
        </row>
        <row r="821">
          <cell r="H821">
            <v>1018512285</v>
          </cell>
          <cell r="I821">
            <v>13339041</v>
          </cell>
        </row>
        <row r="822">
          <cell r="H822">
            <v>1018513198</v>
          </cell>
          <cell r="I822">
            <v>29729087</v>
          </cell>
        </row>
        <row r="823">
          <cell r="H823">
            <v>1018513891</v>
          </cell>
          <cell r="I823">
            <v>11579733</v>
          </cell>
        </row>
        <row r="824">
          <cell r="H824">
            <v>1019002575</v>
          </cell>
          <cell r="I824">
            <v>84000000</v>
          </cell>
        </row>
        <row r="825">
          <cell r="H825">
            <v>1019003753</v>
          </cell>
          <cell r="I825">
            <v>38428170</v>
          </cell>
        </row>
        <row r="826">
          <cell r="H826">
            <v>1019006801</v>
          </cell>
          <cell r="I826">
            <v>22459295</v>
          </cell>
        </row>
        <row r="827">
          <cell r="H827">
            <v>1019008951</v>
          </cell>
          <cell r="I827">
            <v>24275417</v>
          </cell>
        </row>
        <row r="828">
          <cell r="H828">
            <v>1019014753</v>
          </cell>
          <cell r="I828">
            <v>39761458</v>
          </cell>
        </row>
        <row r="829">
          <cell r="H829">
            <v>1019015234</v>
          </cell>
          <cell r="I829">
            <v>44590000</v>
          </cell>
        </row>
        <row r="830">
          <cell r="H830">
            <v>1019017276</v>
          </cell>
          <cell r="I830">
            <v>21913434</v>
          </cell>
        </row>
        <row r="831">
          <cell r="H831">
            <v>1019021347</v>
          </cell>
          <cell r="I831">
            <v>17966667</v>
          </cell>
        </row>
        <row r="832">
          <cell r="H832">
            <v>1019021837</v>
          </cell>
          <cell r="I832">
            <v>17808201</v>
          </cell>
        </row>
        <row r="833">
          <cell r="H833">
            <v>1019023121</v>
          </cell>
          <cell r="I833">
            <v>22882750</v>
          </cell>
        </row>
        <row r="834">
          <cell r="H834">
            <v>1019024570</v>
          </cell>
          <cell r="I834">
            <v>10375000</v>
          </cell>
        </row>
        <row r="835">
          <cell r="H835">
            <v>1019026645</v>
          </cell>
          <cell r="I835">
            <v>58932900</v>
          </cell>
        </row>
        <row r="836">
          <cell r="H836">
            <v>1019028991</v>
          </cell>
          <cell r="I836">
            <v>55833333</v>
          </cell>
        </row>
        <row r="837">
          <cell r="H837">
            <v>1019031267</v>
          </cell>
          <cell r="I837">
            <v>33366667</v>
          </cell>
        </row>
        <row r="838">
          <cell r="H838">
            <v>1019032928</v>
          </cell>
          <cell r="I838">
            <v>41555208</v>
          </cell>
        </row>
        <row r="839">
          <cell r="H839">
            <v>1019035054</v>
          </cell>
          <cell r="I839">
            <v>53400000</v>
          </cell>
        </row>
        <row r="840">
          <cell r="H840">
            <v>1019040747</v>
          </cell>
          <cell r="I840">
            <v>66198600</v>
          </cell>
        </row>
        <row r="841">
          <cell r="H841">
            <v>1019046049</v>
          </cell>
          <cell r="I841">
            <v>20586133</v>
          </cell>
        </row>
        <row r="842">
          <cell r="H842">
            <v>1019047885</v>
          </cell>
          <cell r="I842">
            <v>43500000</v>
          </cell>
        </row>
        <row r="843">
          <cell r="H843">
            <v>1019047990</v>
          </cell>
          <cell r="I843">
            <v>32188805</v>
          </cell>
        </row>
        <row r="844">
          <cell r="H844">
            <v>1019050413</v>
          </cell>
          <cell r="I844">
            <v>28936875</v>
          </cell>
        </row>
        <row r="845">
          <cell r="H845">
            <v>1019052369</v>
          </cell>
          <cell r="I845">
            <v>20323333</v>
          </cell>
        </row>
        <row r="846">
          <cell r="H846">
            <v>1019061190</v>
          </cell>
          <cell r="I846">
            <v>50966667</v>
          </cell>
        </row>
        <row r="847">
          <cell r="H847">
            <v>1019061321</v>
          </cell>
          <cell r="I847">
            <v>21992025</v>
          </cell>
        </row>
        <row r="848">
          <cell r="H848">
            <v>1019064320</v>
          </cell>
          <cell r="I848">
            <v>54525800</v>
          </cell>
        </row>
        <row r="849">
          <cell r="H849">
            <v>1019070108</v>
          </cell>
          <cell r="I849">
            <v>16900000</v>
          </cell>
        </row>
        <row r="850">
          <cell r="H850">
            <v>1019076206</v>
          </cell>
          <cell r="I850">
            <v>40040000</v>
          </cell>
        </row>
        <row r="851">
          <cell r="H851">
            <v>1019077536</v>
          </cell>
          <cell r="I851">
            <v>44436896</v>
          </cell>
        </row>
        <row r="852">
          <cell r="H852">
            <v>1019078522</v>
          </cell>
          <cell r="I852">
            <v>1776060</v>
          </cell>
        </row>
        <row r="853">
          <cell r="H853">
            <v>1019080755</v>
          </cell>
          <cell r="I853">
            <v>30009908</v>
          </cell>
        </row>
        <row r="854">
          <cell r="H854">
            <v>1019084775</v>
          </cell>
          <cell r="I854">
            <v>28148983</v>
          </cell>
        </row>
        <row r="855">
          <cell r="H855">
            <v>1019088975</v>
          </cell>
          <cell r="I855">
            <v>19633333</v>
          </cell>
        </row>
        <row r="856">
          <cell r="H856">
            <v>1019090245</v>
          </cell>
          <cell r="I856">
            <v>37138667</v>
          </cell>
        </row>
        <row r="857">
          <cell r="H857">
            <v>1019090306</v>
          </cell>
          <cell r="I857">
            <v>3935415</v>
          </cell>
        </row>
        <row r="858">
          <cell r="H858">
            <v>1019092177</v>
          </cell>
          <cell r="I858">
            <v>33178877</v>
          </cell>
        </row>
        <row r="859">
          <cell r="H859">
            <v>1019092674</v>
          </cell>
          <cell r="I859">
            <v>44891000</v>
          </cell>
        </row>
        <row r="860">
          <cell r="H860">
            <v>1019094174</v>
          </cell>
          <cell r="I860">
            <v>50764799</v>
          </cell>
        </row>
        <row r="861">
          <cell r="H861">
            <v>1019094949</v>
          </cell>
          <cell r="I861">
            <v>21001232</v>
          </cell>
        </row>
        <row r="862">
          <cell r="H862">
            <v>1019095065</v>
          </cell>
          <cell r="I862">
            <v>30187500</v>
          </cell>
        </row>
        <row r="863">
          <cell r="H863">
            <v>1019095220</v>
          </cell>
          <cell r="I863">
            <v>46800000</v>
          </cell>
        </row>
        <row r="864">
          <cell r="H864">
            <v>1019096682</v>
          </cell>
          <cell r="I864">
            <v>25232955</v>
          </cell>
        </row>
        <row r="865">
          <cell r="H865">
            <v>1019100280</v>
          </cell>
          <cell r="I865">
            <v>41556667</v>
          </cell>
        </row>
        <row r="866">
          <cell r="H866">
            <v>1019100449</v>
          </cell>
          <cell r="I866">
            <v>33471717</v>
          </cell>
        </row>
        <row r="867">
          <cell r="H867">
            <v>1019100647</v>
          </cell>
          <cell r="I867">
            <v>34261260</v>
          </cell>
        </row>
        <row r="868">
          <cell r="H868">
            <v>1019102959</v>
          </cell>
          <cell r="I868">
            <v>45864000</v>
          </cell>
        </row>
        <row r="869">
          <cell r="H869">
            <v>1019103474</v>
          </cell>
          <cell r="I869">
            <v>27073333</v>
          </cell>
        </row>
        <row r="870">
          <cell r="H870">
            <v>1019105000</v>
          </cell>
          <cell r="I870">
            <v>16290676</v>
          </cell>
        </row>
        <row r="871">
          <cell r="H871">
            <v>1019106712</v>
          </cell>
          <cell r="I871">
            <v>12755340</v>
          </cell>
        </row>
        <row r="872">
          <cell r="H872">
            <v>1019107335</v>
          </cell>
          <cell r="I872">
            <v>2063325</v>
          </cell>
        </row>
        <row r="873">
          <cell r="H873">
            <v>1019108484</v>
          </cell>
          <cell r="I873">
            <v>16533333</v>
          </cell>
        </row>
        <row r="874">
          <cell r="H874">
            <v>1019110100</v>
          </cell>
          <cell r="I874">
            <v>66800000</v>
          </cell>
        </row>
        <row r="875">
          <cell r="H875">
            <v>1019110989</v>
          </cell>
          <cell r="I875">
            <v>50413125</v>
          </cell>
        </row>
        <row r="876">
          <cell r="H876">
            <v>1019112630</v>
          </cell>
          <cell r="I876">
            <v>22733333</v>
          </cell>
        </row>
        <row r="877">
          <cell r="H877">
            <v>1019112659</v>
          </cell>
          <cell r="I877">
            <v>29048434</v>
          </cell>
        </row>
        <row r="878">
          <cell r="H878">
            <v>1019112950</v>
          </cell>
          <cell r="I878">
            <v>34720101</v>
          </cell>
        </row>
        <row r="879">
          <cell r="H879">
            <v>1019113705</v>
          </cell>
          <cell r="I879">
            <v>15737166</v>
          </cell>
        </row>
        <row r="880">
          <cell r="H880">
            <v>1019115091</v>
          </cell>
          <cell r="I880">
            <v>52682300</v>
          </cell>
        </row>
        <row r="881">
          <cell r="H881">
            <v>1019115473</v>
          </cell>
          <cell r="I881">
            <v>29725000</v>
          </cell>
        </row>
        <row r="882">
          <cell r="H882">
            <v>1019119371</v>
          </cell>
          <cell r="I882">
            <v>18869863</v>
          </cell>
        </row>
        <row r="883">
          <cell r="H883">
            <v>1019119972</v>
          </cell>
          <cell r="I883">
            <v>22351065</v>
          </cell>
        </row>
        <row r="884">
          <cell r="H884">
            <v>1019123442</v>
          </cell>
          <cell r="I884">
            <v>37965180</v>
          </cell>
        </row>
        <row r="885">
          <cell r="H885">
            <v>1019125010</v>
          </cell>
          <cell r="I885">
            <v>33273333</v>
          </cell>
        </row>
        <row r="886">
          <cell r="H886">
            <v>1019126125</v>
          </cell>
          <cell r="I886">
            <v>5555880</v>
          </cell>
        </row>
        <row r="887">
          <cell r="H887">
            <v>1019126889</v>
          </cell>
          <cell r="I887">
            <v>48230000</v>
          </cell>
        </row>
        <row r="888">
          <cell r="H888">
            <v>1019128282</v>
          </cell>
          <cell r="I888">
            <v>16406667</v>
          </cell>
        </row>
        <row r="889">
          <cell r="H889">
            <v>1019129766</v>
          </cell>
          <cell r="I889">
            <v>8872903</v>
          </cell>
        </row>
        <row r="890">
          <cell r="H890">
            <v>1019130017</v>
          </cell>
          <cell r="I890">
            <v>22936644</v>
          </cell>
        </row>
        <row r="891">
          <cell r="H891">
            <v>1019136608</v>
          </cell>
          <cell r="I891">
            <v>15300000</v>
          </cell>
        </row>
        <row r="892">
          <cell r="H892">
            <v>1019138019</v>
          </cell>
          <cell r="I892">
            <v>15232509</v>
          </cell>
        </row>
        <row r="893">
          <cell r="H893">
            <v>1019140801</v>
          </cell>
          <cell r="I893">
            <v>22377212</v>
          </cell>
        </row>
        <row r="894">
          <cell r="H894">
            <v>1019141410</v>
          </cell>
          <cell r="I894">
            <v>14788172</v>
          </cell>
        </row>
        <row r="895">
          <cell r="H895">
            <v>1019142782</v>
          </cell>
          <cell r="I895">
            <v>14121195</v>
          </cell>
        </row>
        <row r="896">
          <cell r="H896">
            <v>1019143767</v>
          </cell>
          <cell r="I896">
            <v>33971000</v>
          </cell>
        </row>
        <row r="897">
          <cell r="H897">
            <v>1019146054</v>
          </cell>
          <cell r="I897">
            <v>21313333</v>
          </cell>
        </row>
        <row r="898">
          <cell r="H898">
            <v>1019149246</v>
          </cell>
          <cell r="I898">
            <v>12638078</v>
          </cell>
        </row>
        <row r="899">
          <cell r="H899">
            <v>1020402756</v>
          </cell>
          <cell r="I899">
            <v>15845232</v>
          </cell>
        </row>
        <row r="900">
          <cell r="H900">
            <v>1020407298</v>
          </cell>
          <cell r="I900">
            <v>31400096</v>
          </cell>
        </row>
        <row r="901">
          <cell r="H901">
            <v>1020420594</v>
          </cell>
          <cell r="I901">
            <v>37899851</v>
          </cell>
        </row>
        <row r="902">
          <cell r="H902">
            <v>1020449267</v>
          </cell>
          <cell r="I902">
            <v>22059805</v>
          </cell>
        </row>
        <row r="903">
          <cell r="H903">
            <v>1020457436</v>
          </cell>
          <cell r="I903">
            <v>15030582</v>
          </cell>
        </row>
        <row r="904">
          <cell r="H904">
            <v>1020496766</v>
          </cell>
          <cell r="I904">
            <v>19633333</v>
          </cell>
        </row>
        <row r="905">
          <cell r="H905">
            <v>1020715967</v>
          </cell>
          <cell r="I905">
            <v>38679667</v>
          </cell>
        </row>
        <row r="906">
          <cell r="H906">
            <v>1020716420</v>
          </cell>
          <cell r="I906">
            <v>1129333</v>
          </cell>
        </row>
        <row r="907">
          <cell r="H907">
            <v>1020719964</v>
          </cell>
          <cell r="I907">
            <v>15878095</v>
          </cell>
        </row>
        <row r="908">
          <cell r="H908">
            <v>1020722456</v>
          </cell>
          <cell r="I908">
            <v>21637430</v>
          </cell>
        </row>
        <row r="909">
          <cell r="H909">
            <v>1020726468</v>
          </cell>
          <cell r="I909">
            <v>8625000</v>
          </cell>
        </row>
        <row r="910">
          <cell r="H910">
            <v>1020728395</v>
          </cell>
          <cell r="I910">
            <v>26390430</v>
          </cell>
        </row>
        <row r="911">
          <cell r="H911">
            <v>1020728908</v>
          </cell>
          <cell r="I911">
            <v>102000000</v>
          </cell>
        </row>
        <row r="912">
          <cell r="H912">
            <v>1020731789</v>
          </cell>
          <cell r="I912">
            <v>47696250</v>
          </cell>
        </row>
        <row r="913">
          <cell r="H913">
            <v>1020732008</v>
          </cell>
          <cell r="I913">
            <v>28500000</v>
          </cell>
        </row>
        <row r="914">
          <cell r="H914">
            <v>1020733200</v>
          </cell>
          <cell r="I914">
            <v>8862000</v>
          </cell>
        </row>
        <row r="915">
          <cell r="H915">
            <v>1020738966</v>
          </cell>
          <cell r="I915">
            <v>21992025</v>
          </cell>
        </row>
        <row r="916">
          <cell r="H916">
            <v>1020744111</v>
          </cell>
          <cell r="I916">
            <v>29080333</v>
          </cell>
        </row>
        <row r="917">
          <cell r="H917">
            <v>1020744779</v>
          </cell>
          <cell r="I917">
            <v>41669100</v>
          </cell>
        </row>
        <row r="918">
          <cell r="H918">
            <v>1020746262</v>
          </cell>
          <cell r="I918">
            <v>37268000</v>
          </cell>
        </row>
        <row r="919">
          <cell r="H919">
            <v>1020746826</v>
          </cell>
          <cell r="I919">
            <v>19454167</v>
          </cell>
        </row>
        <row r="920">
          <cell r="H920">
            <v>1020747539</v>
          </cell>
          <cell r="I920">
            <v>60475000</v>
          </cell>
        </row>
        <row r="921">
          <cell r="H921">
            <v>1020747754</v>
          </cell>
          <cell r="I921">
            <v>31254300</v>
          </cell>
        </row>
        <row r="922">
          <cell r="H922">
            <v>1020748449</v>
          </cell>
          <cell r="I922">
            <v>58066667</v>
          </cell>
        </row>
        <row r="923">
          <cell r="H923">
            <v>1020749597</v>
          </cell>
          <cell r="I923">
            <v>28428033</v>
          </cell>
        </row>
        <row r="924">
          <cell r="H924">
            <v>1020749979</v>
          </cell>
          <cell r="I924">
            <v>10463542</v>
          </cell>
        </row>
        <row r="925">
          <cell r="H925">
            <v>1020750683</v>
          </cell>
          <cell r="I925">
            <v>35291652</v>
          </cell>
        </row>
        <row r="926">
          <cell r="H926">
            <v>1020751302</v>
          </cell>
          <cell r="I926">
            <v>23523750</v>
          </cell>
        </row>
        <row r="927">
          <cell r="H927">
            <v>1020751803</v>
          </cell>
          <cell r="I927">
            <v>29115808</v>
          </cell>
        </row>
        <row r="928">
          <cell r="H928">
            <v>1020753210</v>
          </cell>
          <cell r="I928">
            <v>74175833</v>
          </cell>
        </row>
        <row r="929">
          <cell r="H929">
            <v>1020764176</v>
          </cell>
          <cell r="I929">
            <v>43680000</v>
          </cell>
        </row>
        <row r="930">
          <cell r="H930">
            <v>1020764340</v>
          </cell>
          <cell r="I930">
            <v>16146000</v>
          </cell>
        </row>
        <row r="931">
          <cell r="H931">
            <v>1020764783</v>
          </cell>
          <cell r="I931">
            <v>35418735</v>
          </cell>
        </row>
        <row r="932">
          <cell r="H932">
            <v>1020764796</v>
          </cell>
          <cell r="I932">
            <v>40060417</v>
          </cell>
        </row>
        <row r="933">
          <cell r="H933">
            <v>1020767383</v>
          </cell>
          <cell r="I933">
            <v>40957292</v>
          </cell>
        </row>
        <row r="934">
          <cell r="H934">
            <v>1020770073</v>
          </cell>
          <cell r="I934">
            <v>23279477</v>
          </cell>
        </row>
        <row r="935">
          <cell r="H935">
            <v>1020776031</v>
          </cell>
          <cell r="I935">
            <v>29032000</v>
          </cell>
        </row>
        <row r="936">
          <cell r="H936">
            <v>1020776448</v>
          </cell>
          <cell r="I936">
            <v>35650230</v>
          </cell>
        </row>
        <row r="937">
          <cell r="H937">
            <v>1020777483</v>
          </cell>
          <cell r="I937">
            <v>28548000</v>
          </cell>
        </row>
        <row r="938">
          <cell r="H938">
            <v>1020780573</v>
          </cell>
          <cell r="I938">
            <v>31021984</v>
          </cell>
        </row>
        <row r="939">
          <cell r="H939">
            <v>1020781541</v>
          </cell>
          <cell r="I939">
            <v>27875490</v>
          </cell>
        </row>
        <row r="940">
          <cell r="H940">
            <v>1020784646</v>
          </cell>
          <cell r="I940">
            <v>6189975</v>
          </cell>
        </row>
        <row r="941">
          <cell r="H941">
            <v>1020786653</v>
          </cell>
          <cell r="I941">
            <v>32700000</v>
          </cell>
        </row>
        <row r="942">
          <cell r="H942">
            <v>1020789371</v>
          </cell>
          <cell r="I942">
            <v>54666667</v>
          </cell>
        </row>
        <row r="943">
          <cell r="H943">
            <v>1020791824</v>
          </cell>
          <cell r="I943">
            <v>47926667</v>
          </cell>
        </row>
        <row r="944">
          <cell r="H944">
            <v>1020792591</v>
          </cell>
          <cell r="I944">
            <v>9849060</v>
          </cell>
        </row>
        <row r="945">
          <cell r="H945">
            <v>1020794454</v>
          </cell>
          <cell r="I945">
            <v>19473333</v>
          </cell>
        </row>
        <row r="946">
          <cell r="H946">
            <v>1020797932</v>
          </cell>
          <cell r="I946">
            <v>19053714</v>
          </cell>
        </row>
        <row r="947">
          <cell r="H947">
            <v>1020798506</v>
          </cell>
          <cell r="I947">
            <v>61664000</v>
          </cell>
        </row>
        <row r="948">
          <cell r="H948">
            <v>1020804008</v>
          </cell>
          <cell r="I948">
            <v>12436658</v>
          </cell>
        </row>
        <row r="949">
          <cell r="H949">
            <v>1020804399</v>
          </cell>
          <cell r="I949">
            <v>18260000</v>
          </cell>
        </row>
        <row r="950">
          <cell r="H950">
            <v>1020808858</v>
          </cell>
          <cell r="I950">
            <v>48533334</v>
          </cell>
        </row>
        <row r="951">
          <cell r="H951">
            <v>1020810265</v>
          </cell>
          <cell r="I951">
            <v>41366667</v>
          </cell>
        </row>
        <row r="952">
          <cell r="H952">
            <v>1020814743</v>
          </cell>
          <cell r="I952">
            <v>33366667</v>
          </cell>
        </row>
        <row r="953">
          <cell r="H953">
            <v>1020816049</v>
          </cell>
          <cell r="I953">
            <v>15616438</v>
          </cell>
        </row>
        <row r="954">
          <cell r="H954">
            <v>1020818123</v>
          </cell>
          <cell r="I954">
            <v>15896520</v>
          </cell>
        </row>
        <row r="955">
          <cell r="H955">
            <v>1020819665</v>
          </cell>
          <cell r="I955">
            <v>48400000</v>
          </cell>
        </row>
        <row r="956">
          <cell r="H956">
            <v>1020820760</v>
          </cell>
          <cell r="I956">
            <v>2872290</v>
          </cell>
        </row>
        <row r="957">
          <cell r="H957">
            <v>1020822452</v>
          </cell>
          <cell r="I957">
            <v>10334800</v>
          </cell>
        </row>
        <row r="958">
          <cell r="H958">
            <v>1020822637</v>
          </cell>
          <cell r="I958">
            <v>14329500</v>
          </cell>
        </row>
        <row r="959">
          <cell r="H959">
            <v>1020827339</v>
          </cell>
          <cell r="I959">
            <v>53320873</v>
          </cell>
        </row>
        <row r="960">
          <cell r="H960">
            <v>1020827894</v>
          </cell>
          <cell r="I960">
            <v>12259683</v>
          </cell>
        </row>
        <row r="961">
          <cell r="H961">
            <v>1020831275</v>
          </cell>
          <cell r="I961">
            <v>14819555</v>
          </cell>
        </row>
        <row r="962">
          <cell r="H962">
            <v>1020833552</v>
          </cell>
          <cell r="I962">
            <v>23384350</v>
          </cell>
        </row>
        <row r="963">
          <cell r="H963">
            <v>1020837434</v>
          </cell>
          <cell r="I963">
            <v>60183333</v>
          </cell>
        </row>
        <row r="964">
          <cell r="H964">
            <v>1020838369</v>
          </cell>
          <cell r="I964">
            <v>8204305</v>
          </cell>
        </row>
        <row r="965">
          <cell r="H965">
            <v>1020839527</v>
          </cell>
          <cell r="I965">
            <v>15600000</v>
          </cell>
        </row>
        <row r="966">
          <cell r="H966">
            <v>1020841825</v>
          </cell>
          <cell r="I966">
            <v>30032842</v>
          </cell>
        </row>
        <row r="967">
          <cell r="H967">
            <v>1022324718</v>
          </cell>
          <cell r="I967">
            <v>46302667</v>
          </cell>
        </row>
        <row r="968">
          <cell r="H968">
            <v>1022325324</v>
          </cell>
          <cell r="I968">
            <v>39462500</v>
          </cell>
        </row>
        <row r="969">
          <cell r="H969">
            <v>1022325888</v>
          </cell>
          <cell r="I969">
            <v>40174333</v>
          </cell>
        </row>
        <row r="970">
          <cell r="H970">
            <v>1022326169</v>
          </cell>
          <cell r="I970">
            <v>29895833</v>
          </cell>
        </row>
        <row r="971">
          <cell r="H971">
            <v>1022327048</v>
          </cell>
          <cell r="I971">
            <v>15315200</v>
          </cell>
        </row>
        <row r="972">
          <cell r="H972">
            <v>1022328006</v>
          </cell>
          <cell r="I972">
            <v>44992383</v>
          </cell>
        </row>
        <row r="973">
          <cell r="H973">
            <v>1022329006</v>
          </cell>
          <cell r="I973">
            <v>45173333</v>
          </cell>
        </row>
        <row r="974">
          <cell r="H974">
            <v>1022330442</v>
          </cell>
          <cell r="I974">
            <v>24075480</v>
          </cell>
        </row>
        <row r="975">
          <cell r="H975">
            <v>1022331467</v>
          </cell>
          <cell r="I975">
            <v>64000000</v>
          </cell>
        </row>
        <row r="976">
          <cell r="H976">
            <v>1022334867</v>
          </cell>
          <cell r="I976">
            <v>30491358</v>
          </cell>
        </row>
        <row r="977">
          <cell r="H977">
            <v>1022339882</v>
          </cell>
          <cell r="I977">
            <v>22936083</v>
          </cell>
        </row>
        <row r="978">
          <cell r="H978">
            <v>1022343031</v>
          </cell>
          <cell r="I978">
            <v>51333333</v>
          </cell>
        </row>
        <row r="979">
          <cell r="H979">
            <v>1022348883</v>
          </cell>
          <cell r="I979">
            <v>39715333</v>
          </cell>
        </row>
        <row r="980">
          <cell r="H980">
            <v>1022349250</v>
          </cell>
          <cell r="I980">
            <v>27522031</v>
          </cell>
        </row>
        <row r="981">
          <cell r="H981">
            <v>1022350024</v>
          </cell>
          <cell r="I981">
            <v>2911205</v>
          </cell>
        </row>
        <row r="982">
          <cell r="H982">
            <v>1022359431</v>
          </cell>
          <cell r="I982">
            <v>31726880</v>
          </cell>
        </row>
        <row r="983">
          <cell r="H983">
            <v>1022360076</v>
          </cell>
          <cell r="I983">
            <v>42163333</v>
          </cell>
        </row>
        <row r="984">
          <cell r="H984">
            <v>1022364726</v>
          </cell>
          <cell r="I984">
            <v>49823667</v>
          </cell>
        </row>
        <row r="985">
          <cell r="H985">
            <v>1022365394</v>
          </cell>
          <cell r="I985">
            <v>51100000</v>
          </cell>
        </row>
        <row r="986">
          <cell r="H986">
            <v>1022366266</v>
          </cell>
          <cell r="I986">
            <v>32186000</v>
          </cell>
        </row>
        <row r="987">
          <cell r="H987">
            <v>1022366520</v>
          </cell>
          <cell r="I987">
            <v>21850130</v>
          </cell>
        </row>
        <row r="988">
          <cell r="H988">
            <v>1022367951</v>
          </cell>
          <cell r="I988">
            <v>18305735</v>
          </cell>
        </row>
        <row r="989">
          <cell r="H989">
            <v>1022367962</v>
          </cell>
          <cell r="I989">
            <v>35076525</v>
          </cell>
        </row>
        <row r="990">
          <cell r="H990">
            <v>1022368643</v>
          </cell>
          <cell r="I990">
            <v>21309333</v>
          </cell>
        </row>
        <row r="991">
          <cell r="H991">
            <v>1022368732</v>
          </cell>
          <cell r="I991">
            <v>17599558</v>
          </cell>
        </row>
        <row r="992">
          <cell r="H992">
            <v>1022370440</v>
          </cell>
          <cell r="I992">
            <v>44533333</v>
          </cell>
        </row>
        <row r="993">
          <cell r="H993">
            <v>1022372942</v>
          </cell>
          <cell r="I993">
            <v>41322875</v>
          </cell>
        </row>
        <row r="994">
          <cell r="H994">
            <v>1022373313</v>
          </cell>
          <cell r="I994">
            <v>78500000</v>
          </cell>
        </row>
        <row r="995">
          <cell r="H995">
            <v>1022374715</v>
          </cell>
          <cell r="I995">
            <v>18600000</v>
          </cell>
        </row>
        <row r="996">
          <cell r="H996">
            <v>1022375934</v>
          </cell>
          <cell r="I996">
            <v>17825115</v>
          </cell>
        </row>
        <row r="997">
          <cell r="H997">
            <v>1022379187</v>
          </cell>
          <cell r="I997">
            <v>41669100</v>
          </cell>
        </row>
        <row r="998">
          <cell r="H998">
            <v>1022379836</v>
          </cell>
          <cell r="I998">
            <v>74620000</v>
          </cell>
        </row>
        <row r="999">
          <cell r="H999">
            <v>1022380208</v>
          </cell>
          <cell r="I999">
            <v>29000000</v>
          </cell>
        </row>
        <row r="1000">
          <cell r="H1000">
            <v>1022382583</v>
          </cell>
          <cell r="I1000">
            <v>18370352</v>
          </cell>
        </row>
        <row r="1001">
          <cell r="H1001">
            <v>1022383879</v>
          </cell>
          <cell r="I1001">
            <v>19764180</v>
          </cell>
        </row>
        <row r="1002">
          <cell r="H1002">
            <v>1022383946</v>
          </cell>
          <cell r="I1002">
            <v>15338700</v>
          </cell>
        </row>
        <row r="1003">
          <cell r="H1003">
            <v>1022384550</v>
          </cell>
          <cell r="I1003">
            <v>34955745</v>
          </cell>
        </row>
        <row r="1004">
          <cell r="H1004">
            <v>1022386665</v>
          </cell>
          <cell r="I1004">
            <v>17291667</v>
          </cell>
        </row>
        <row r="1005">
          <cell r="H1005">
            <v>1022388101</v>
          </cell>
          <cell r="I1005">
            <v>28051790</v>
          </cell>
        </row>
        <row r="1006">
          <cell r="H1006">
            <v>1022388327</v>
          </cell>
          <cell r="I1006">
            <v>7407840</v>
          </cell>
        </row>
        <row r="1007">
          <cell r="H1007">
            <v>1022388819</v>
          </cell>
          <cell r="I1007">
            <v>56466667</v>
          </cell>
        </row>
        <row r="1008">
          <cell r="H1008">
            <v>1022390072</v>
          </cell>
          <cell r="I1008">
            <v>31899093</v>
          </cell>
        </row>
        <row r="1009">
          <cell r="H1009">
            <v>1022390310</v>
          </cell>
          <cell r="I1009">
            <v>35003500</v>
          </cell>
        </row>
        <row r="1010">
          <cell r="H1010">
            <v>1022391766</v>
          </cell>
          <cell r="I1010">
            <v>19688838</v>
          </cell>
        </row>
        <row r="1011">
          <cell r="H1011">
            <v>1022394244</v>
          </cell>
          <cell r="I1011">
            <v>34250000</v>
          </cell>
        </row>
        <row r="1012">
          <cell r="H1012">
            <v>1022394495</v>
          </cell>
          <cell r="I1012">
            <v>17825115</v>
          </cell>
        </row>
        <row r="1013">
          <cell r="H1013">
            <v>1022400608</v>
          </cell>
          <cell r="I1013">
            <v>20546667</v>
          </cell>
        </row>
        <row r="1014">
          <cell r="H1014">
            <v>1022402881</v>
          </cell>
          <cell r="I1014">
            <v>21407800</v>
          </cell>
        </row>
        <row r="1015">
          <cell r="H1015">
            <v>1022403141</v>
          </cell>
          <cell r="I1015">
            <v>46410000</v>
          </cell>
        </row>
        <row r="1016">
          <cell r="H1016">
            <v>1022403997</v>
          </cell>
          <cell r="I1016">
            <v>23612490</v>
          </cell>
        </row>
        <row r="1017">
          <cell r="H1017">
            <v>1022405115</v>
          </cell>
          <cell r="I1017">
            <v>22120020</v>
          </cell>
        </row>
        <row r="1018">
          <cell r="H1018">
            <v>1022405149</v>
          </cell>
          <cell r="I1018">
            <v>34694142</v>
          </cell>
        </row>
        <row r="1019">
          <cell r="H1019">
            <v>1022407668</v>
          </cell>
          <cell r="I1019">
            <v>43197000</v>
          </cell>
        </row>
        <row r="1020">
          <cell r="H1020">
            <v>1022408833</v>
          </cell>
          <cell r="I1020">
            <v>32433333</v>
          </cell>
        </row>
        <row r="1021">
          <cell r="H1021">
            <v>1022410041</v>
          </cell>
          <cell r="I1021">
            <v>14880000</v>
          </cell>
        </row>
        <row r="1022">
          <cell r="H1022">
            <v>1022410193</v>
          </cell>
          <cell r="I1022">
            <v>20371260</v>
          </cell>
        </row>
        <row r="1023">
          <cell r="H1023">
            <v>1022412746</v>
          </cell>
          <cell r="I1023">
            <v>25940667</v>
          </cell>
        </row>
        <row r="1024">
          <cell r="H1024">
            <v>1022414602</v>
          </cell>
          <cell r="I1024">
            <v>26999531</v>
          </cell>
        </row>
        <row r="1025">
          <cell r="H1025">
            <v>1022415610</v>
          </cell>
          <cell r="I1025">
            <v>23460000</v>
          </cell>
        </row>
        <row r="1026">
          <cell r="H1026">
            <v>1022416240</v>
          </cell>
          <cell r="I1026">
            <v>25213333</v>
          </cell>
        </row>
        <row r="1027">
          <cell r="H1027">
            <v>1022419837</v>
          </cell>
          <cell r="I1027">
            <v>22733333</v>
          </cell>
        </row>
        <row r="1028">
          <cell r="H1028">
            <v>1022420596</v>
          </cell>
          <cell r="I1028">
            <v>54648792</v>
          </cell>
        </row>
        <row r="1029">
          <cell r="H1029">
            <v>1022423086</v>
          </cell>
          <cell r="I1029">
            <v>21829139</v>
          </cell>
        </row>
        <row r="1030">
          <cell r="H1030">
            <v>1022423145</v>
          </cell>
          <cell r="I1030">
            <v>45173333</v>
          </cell>
        </row>
        <row r="1031">
          <cell r="H1031">
            <v>1022423687</v>
          </cell>
          <cell r="I1031">
            <v>23370000</v>
          </cell>
        </row>
        <row r="1032">
          <cell r="H1032">
            <v>1022424388</v>
          </cell>
          <cell r="I1032">
            <v>35291652</v>
          </cell>
        </row>
        <row r="1033">
          <cell r="H1033">
            <v>1022424406</v>
          </cell>
          <cell r="I1033">
            <v>23149500</v>
          </cell>
        </row>
        <row r="1034">
          <cell r="H1034">
            <v>1022425065</v>
          </cell>
          <cell r="I1034">
            <v>53348666</v>
          </cell>
        </row>
        <row r="1035">
          <cell r="H1035">
            <v>1022426651</v>
          </cell>
          <cell r="I1035">
            <v>18982590</v>
          </cell>
        </row>
        <row r="1036">
          <cell r="H1036">
            <v>1022427725</v>
          </cell>
          <cell r="I1036">
            <v>33108333</v>
          </cell>
        </row>
        <row r="1037">
          <cell r="H1037">
            <v>1022432689</v>
          </cell>
          <cell r="I1037">
            <v>25630000</v>
          </cell>
        </row>
        <row r="1038">
          <cell r="H1038">
            <v>1022433360</v>
          </cell>
          <cell r="I1038">
            <v>9170333</v>
          </cell>
        </row>
        <row r="1039">
          <cell r="H1039">
            <v>1022435863</v>
          </cell>
          <cell r="I1039">
            <v>19851832</v>
          </cell>
        </row>
        <row r="1040">
          <cell r="H1040">
            <v>1022439580</v>
          </cell>
          <cell r="I1040">
            <v>49809375</v>
          </cell>
        </row>
        <row r="1041">
          <cell r="H1041">
            <v>1022442145</v>
          </cell>
          <cell r="I1041">
            <v>15069600</v>
          </cell>
        </row>
        <row r="1042">
          <cell r="H1042">
            <v>1022444034</v>
          </cell>
          <cell r="I1042">
            <v>19085500</v>
          </cell>
        </row>
        <row r="1043">
          <cell r="H1043">
            <v>1022445893</v>
          </cell>
          <cell r="I1043">
            <v>15897600</v>
          </cell>
        </row>
        <row r="1044">
          <cell r="H1044">
            <v>1022929478</v>
          </cell>
          <cell r="I1044">
            <v>28089274</v>
          </cell>
        </row>
        <row r="1045">
          <cell r="H1045">
            <v>1022932657</v>
          </cell>
          <cell r="I1045">
            <v>21637430</v>
          </cell>
        </row>
        <row r="1046">
          <cell r="H1046">
            <v>1022937564</v>
          </cell>
          <cell r="I1046">
            <v>24558120</v>
          </cell>
        </row>
        <row r="1047">
          <cell r="H1047">
            <v>1022944171</v>
          </cell>
          <cell r="I1047">
            <v>13466667</v>
          </cell>
        </row>
        <row r="1048">
          <cell r="H1048">
            <v>1022946503</v>
          </cell>
          <cell r="I1048">
            <v>9399592</v>
          </cell>
        </row>
        <row r="1049">
          <cell r="H1049">
            <v>1022960205</v>
          </cell>
          <cell r="I1049">
            <v>7772916</v>
          </cell>
        </row>
        <row r="1050">
          <cell r="H1050">
            <v>1022978625</v>
          </cell>
          <cell r="I1050">
            <v>46410000</v>
          </cell>
        </row>
        <row r="1051">
          <cell r="H1051">
            <v>1022980214</v>
          </cell>
          <cell r="I1051">
            <v>22771020</v>
          </cell>
        </row>
        <row r="1052">
          <cell r="H1052">
            <v>1022983207</v>
          </cell>
          <cell r="I1052">
            <v>21593833</v>
          </cell>
        </row>
        <row r="1053">
          <cell r="H1053">
            <v>1022985874</v>
          </cell>
          <cell r="I1053">
            <v>38196675</v>
          </cell>
        </row>
        <row r="1054">
          <cell r="H1054">
            <v>1022998571</v>
          </cell>
          <cell r="I1054">
            <v>31450384</v>
          </cell>
        </row>
        <row r="1055">
          <cell r="H1055">
            <v>1022999965</v>
          </cell>
          <cell r="I1055">
            <v>37047500</v>
          </cell>
        </row>
        <row r="1056">
          <cell r="H1056">
            <v>1023006728</v>
          </cell>
          <cell r="I1056">
            <v>41860000</v>
          </cell>
        </row>
        <row r="1057">
          <cell r="H1057">
            <v>1023009093</v>
          </cell>
          <cell r="I1057">
            <v>20246108</v>
          </cell>
        </row>
        <row r="1058">
          <cell r="H1058">
            <v>1023020051</v>
          </cell>
          <cell r="I1058">
            <v>31408392</v>
          </cell>
        </row>
        <row r="1059">
          <cell r="H1059">
            <v>1023020440</v>
          </cell>
          <cell r="I1059">
            <v>9046667</v>
          </cell>
        </row>
        <row r="1060">
          <cell r="H1060">
            <v>1023023190</v>
          </cell>
          <cell r="I1060">
            <v>26151714</v>
          </cell>
        </row>
        <row r="1061">
          <cell r="H1061">
            <v>1023025994</v>
          </cell>
          <cell r="I1061">
            <v>19032534</v>
          </cell>
        </row>
        <row r="1062">
          <cell r="H1062">
            <v>1023028931</v>
          </cell>
          <cell r="I1062">
            <v>4752000</v>
          </cell>
        </row>
        <row r="1063">
          <cell r="H1063">
            <v>10235373</v>
          </cell>
          <cell r="I1063">
            <v>17360051</v>
          </cell>
        </row>
        <row r="1064">
          <cell r="H1064">
            <v>1023802842</v>
          </cell>
          <cell r="I1064">
            <v>10740883</v>
          </cell>
        </row>
        <row r="1065">
          <cell r="H1065">
            <v>1023803273</v>
          </cell>
          <cell r="I1065">
            <v>14819555</v>
          </cell>
        </row>
        <row r="1066">
          <cell r="H1066">
            <v>1023860652</v>
          </cell>
          <cell r="I1066">
            <v>32972800</v>
          </cell>
        </row>
        <row r="1067">
          <cell r="H1067">
            <v>1023863560</v>
          </cell>
          <cell r="I1067">
            <v>37613333</v>
          </cell>
        </row>
        <row r="1068">
          <cell r="H1068">
            <v>1023863993</v>
          </cell>
          <cell r="I1068">
            <v>35291652</v>
          </cell>
        </row>
        <row r="1069">
          <cell r="H1069">
            <v>1023864077</v>
          </cell>
          <cell r="I1069">
            <v>13552000</v>
          </cell>
        </row>
        <row r="1070">
          <cell r="H1070">
            <v>1023864603</v>
          </cell>
          <cell r="I1070">
            <v>42946555</v>
          </cell>
        </row>
        <row r="1071">
          <cell r="H1071">
            <v>1023870857</v>
          </cell>
          <cell r="I1071">
            <v>26645952</v>
          </cell>
        </row>
        <row r="1072">
          <cell r="H1072">
            <v>1023873478</v>
          </cell>
          <cell r="I1072">
            <v>51401933</v>
          </cell>
        </row>
        <row r="1073">
          <cell r="H1073">
            <v>1023873910</v>
          </cell>
          <cell r="I1073">
            <v>17374000</v>
          </cell>
        </row>
        <row r="1074">
          <cell r="H1074">
            <v>1023874424</v>
          </cell>
          <cell r="I1074">
            <v>20246108</v>
          </cell>
        </row>
        <row r="1075">
          <cell r="H1075">
            <v>1023876774</v>
          </cell>
          <cell r="I1075">
            <v>12325000</v>
          </cell>
        </row>
        <row r="1076">
          <cell r="H1076">
            <v>1023878107</v>
          </cell>
          <cell r="I1076">
            <v>20393333</v>
          </cell>
        </row>
        <row r="1077">
          <cell r="H1077">
            <v>1023878152</v>
          </cell>
          <cell r="I1077">
            <v>15569750</v>
          </cell>
        </row>
        <row r="1078">
          <cell r="H1078">
            <v>1023878396</v>
          </cell>
          <cell r="I1078">
            <v>45803333</v>
          </cell>
        </row>
        <row r="1079">
          <cell r="H1079">
            <v>1023881221</v>
          </cell>
          <cell r="I1079">
            <v>54870900</v>
          </cell>
        </row>
        <row r="1080">
          <cell r="H1080">
            <v>1023882323</v>
          </cell>
          <cell r="I1080">
            <v>38883800</v>
          </cell>
        </row>
        <row r="1081">
          <cell r="H1081">
            <v>1023893003</v>
          </cell>
          <cell r="I1081">
            <v>36492049</v>
          </cell>
        </row>
        <row r="1082">
          <cell r="H1082">
            <v>1023897196</v>
          </cell>
          <cell r="I1082">
            <v>2297832</v>
          </cell>
        </row>
        <row r="1083">
          <cell r="H1083">
            <v>1023898141</v>
          </cell>
          <cell r="I1083">
            <v>16590513</v>
          </cell>
        </row>
        <row r="1084">
          <cell r="H1084">
            <v>1023898794</v>
          </cell>
          <cell r="I1084">
            <v>17504667</v>
          </cell>
        </row>
        <row r="1085">
          <cell r="H1085">
            <v>1023901204</v>
          </cell>
          <cell r="I1085">
            <v>51887000</v>
          </cell>
        </row>
        <row r="1086">
          <cell r="H1086">
            <v>1023903001</v>
          </cell>
          <cell r="I1086">
            <v>38428170</v>
          </cell>
        </row>
        <row r="1087">
          <cell r="H1087">
            <v>1023903758</v>
          </cell>
          <cell r="I1087">
            <v>26486396</v>
          </cell>
        </row>
        <row r="1088">
          <cell r="H1088">
            <v>1023907188</v>
          </cell>
          <cell r="I1088">
            <v>21931583</v>
          </cell>
        </row>
        <row r="1089">
          <cell r="H1089">
            <v>1023908815</v>
          </cell>
          <cell r="I1089">
            <v>32177805</v>
          </cell>
        </row>
        <row r="1090">
          <cell r="H1090">
            <v>1023910435</v>
          </cell>
          <cell r="I1090">
            <v>8820294</v>
          </cell>
        </row>
        <row r="1091">
          <cell r="H1091">
            <v>1023910834</v>
          </cell>
          <cell r="I1091">
            <v>21593833</v>
          </cell>
        </row>
        <row r="1092">
          <cell r="H1092">
            <v>1023923359</v>
          </cell>
          <cell r="I1092">
            <v>25127667</v>
          </cell>
        </row>
        <row r="1093">
          <cell r="H1093">
            <v>1023923481</v>
          </cell>
          <cell r="I1093">
            <v>67773000</v>
          </cell>
        </row>
        <row r="1094">
          <cell r="H1094">
            <v>1023926516</v>
          </cell>
          <cell r="I1094">
            <v>23358333</v>
          </cell>
        </row>
        <row r="1095">
          <cell r="H1095">
            <v>1023931523</v>
          </cell>
          <cell r="I1095">
            <v>19587750</v>
          </cell>
        </row>
        <row r="1096">
          <cell r="H1096">
            <v>1023931782</v>
          </cell>
          <cell r="I1096">
            <v>54648792</v>
          </cell>
        </row>
        <row r="1097">
          <cell r="H1097">
            <v>1023934819</v>
          </cell>
          <cell r="I1097">
            <v>24360150</v>
          </cell>
        </row>
        <row r="1098">
          <cell r="H1098">
            <v>1023939629</v>
          </cell>
          <cell r="I1098">
            <v>16666667</v>
          </cell>
        </row>
        <row r="1099">
          <cell r="H1099">
            <v>1023941788</v>
          </cell>
          <cell r="I1099">
            <v>9170333</v>
          </cell>
        </row>
        <row r="1100">
          <cell r="H1100">
            <v>1023941828</v>
          </cell>
          <cell r="I1100">
            <v>20232333</v>
          </cell>
        </row>
        <row r="1101">
          <cell r="H1101">
            <v>1023951906</v>
          </cell>
          <cell r="I1101">
            <v>25464450</v>
          </cell>
        </row>
        <row r="1102">
          <cell r="H1102">
            <v>1023957700</v>
          </cell>
          <cell r="I1102">
            <v>27556067</v>
          </cell>
        </row>
        <row r="1103">
          <cell r="H1103">
            <v>1023957855</v>
          </cell>
          <cell r="I1103">
            <v>46410000</v>
          </cell>
        </row>
        <row r="1104">
          <cell r="H1104">
            <v>1023964464</v>
          </cell>
          <cell r="I1104">
            <v>25213334</v>
          </cell>
        </row>
        <row r="1105">
          <cell r="H1105">
            <v>1023973584</v>
          </cell>
          <cell r="I1105">
            <v>32700000</v>
          </cell>
        </row>
        <row r="1106">
          <cell r="H1106">
            <v>1023976001</v>
          </cell>
          <cell r="I1106">
            <v>8773829</v>
          </cell>
        </row>
        <row r="1107">
          <cell r="H1107">
            <v>1023976005</v>
          </cell>
          <cell r="I1107">
            <v>23972405</v>
          </cell>
        </row>
        <row r="1108">
          <cell r="H1108">
            <v>1023977979</v>
          </cell>
          <cell r="I1108">
            <v>13750000</v>
          </cell>
        </row>
        <row r="1109">
          <cell r="H1109">
            <v>1023979361</v>
          </cell>
          <cell r="I1109">
            <v>25684720</v>
          </cell>
        </row>
        <row r="1110">
          <cell r="H1110">
            <v>1024465371</v>
          </cell>
          <cell r="I1110">
            <v>32409300</v>
          </cell>
        </row>
        <row r="1111">
          <cell r="H1111">
            <v>1024471893</v>
          </cell>
          <cell r="I1111">
            <v>14222208</v>
          </cell>
        </row>
        <row r="1112">
          <cell r="H1112">
            <v>1024479914</v>
          </cell>
          <cell r="I1112">
            <v>38962000</v>
          </cell>
        </row>
        <row r="1113">
          <cell r="H1113">
            <v>1024480854</v>
          </cell>
          <cell r="I1113">
            <v>9527580</v>
          </cell>
        </row>
        <row r="1114">
          <cell r="H1114">
            <v>1024481890</v>
          </cell>
          <cell r="I1114">
            <v>13889700</v>
          </cell>
        </row>
        <row r="1115">
          <cell r="H1115">
            <v>1024490065</v>
          </cell>
          <cell r="I1115">
            <v>21948760</v>
          </cell>
        </row>
        <row r="1116">
          <cell r="H1116">
            <v>1024493750</v>
          </cell>
          <cell r="I1116">
            <v>33233200</v>
          </cell>
        </row>
        <row r="1117">
          <cell r="H1117">
            <v>1024497141</v>
          </cell>
          <cell r="I1117">
            <v>39173333</v>
          </cell>
        </row>
        <row r="1118">
          <cell r="H1118">
            <v>1024503740</v>
          </cell>
          <cell r="I1118">
            <v>35291667</v>
          </cell>
        </row>
        <row r="1119">
          <cell r="H1119">
            <v>1024507132</v>
          </cell>
          <cell r="I1119">
            <v>32750667</v>
          </cell>
        </row>
        <row r="1120">
          <cell r="H1120">
            <v>1024512711</v>
          </cell>
          <cell r="I1120">
            <v>22222200</v>
          </cell>
        </row>
        <row r="1121">
          <cell r="H1121">
            <v>1024514682</v>
          </cell>
          <cell r="I1121">
            <v>22882750</v>
          </cell>
        </row>
        <row r="1122">
          <cell r="H1122">
            <v>1024515092</v>
          </cell>
          <cell r="I1122">
            <v>44080000</v>
          </cell>
        </row>
        <row r="1123">
          <cell r="H1123">
            <v>1024515850</v>
          </cell>
          <cell r="I1123">
            <v>32739524.969999999</v>
          </cell>
        </row>
        <row r="1124">
          <cell r="H1124">
            <v>1024516796</v>
          </cell>
          <cell r="I1124">
            <v>22878100</v>
          </cell>
        </row>
        <row r="1125">
          <cell r="H1125">
            <v>1024521208</v>
          </cell>
          <cell r="I1125">
            <v>38428170</v>
          </cell>
        </row>
        <row r="1126">
          <cell r="H1126">
            <v>1024525714</v>
          </cell>
          <cell r="I1126">
            <v>23661075</v>
          </cell>
        </row>
        <row r="1127">
          <cell r="H1127">
            <v>1024539641</v>
          </cell>
          <cell r="I1127">
            <v>12012000</v>
          </cell>
        </row>
        <row r="1128">
          <cell r="H1128">
            <v>1024542430</v>
          </cell>
          <cell r="I1128">
            <v>21268750</v>
          </cell>
        </row>
        <row r="1129">
          <cell r="H1129">
            <v>1024544366</v>
          </cell>
          <cell r="I1129">
            <v>31946310</v>
          </cell>
        </row>
        <row r="1130">
          <cell r="H1130">
            <v>1024546304</v>
          </cell>
          <cell r="I1130">
            <v>31200000</v>
          </cell>
        </row>
        <row r="1131">
          <cell r="H1131">
            <v>1024546532</v>
          </cell>
          <cell r="I1131">
            <v>29768267</v>
          </cell>
        </row>
        <row r="1132">
          <cell r="H1132">
            <v>1024547622</v>
          </cell>
          <cell r="I1132">
            <v>31978162</v>
          </cell>
        </row>
        <row r="1133">
          <cell r="H1133">
            <v>1024549487</v>
          </cell>
          <cell r="I1133">
            <v>28262400</v>
          </cell>
        </row>
        <row r="1134">
          <cell r="H1134">
            <v>1024552360</v>
          </cell>
          <cell r="I1134">
            <v>49000000</v>
          </cell>
        </row>
        <row r="1135">
          <cell r="H1135">
            <v>1024552710</v>
          </cell>
          <cell r="I1135">
            <v>6864083</v>
          </cell>
        </row>
        <row r="1136">
          <cell r="H1136">
            <v>1024554792</v>
          </cell>
          <cell r="I1136">
            <v>15333333</v>
          </cell>
        </row>
        <row r="1137">
          <cell r="H1137">
            <v>1024560398</v>
          </cell>
          <cell r="I1137">
            <v>22571418</v>
          </cell>
        </row>
        <row r="1138">
          <cell r="H1138">
            <v>1024571968</v>
          </cell>
          <cell r="I1138">
            <v>7469280</v>
          </cell>
        </row>
        <row r="1139">
          <cell r="H1139">
            <v>1024572650</v>
          </cell>
          <cell r="I1139">
            <v>21335033</v>
          </cell>
        </row>
        <row r="1140">
          <cell r="H1140">
            <v>1024599710</v>
          </cell>
          <cell r="I1140">
            <v>25229905</v>
          </cell>
        </row>
        <row r="1141">
          <cell r="H1141">
            <v>1024600426</v>
          </cell>
          <cell r="I1141">
            <v>9020000</v>
          </cell>
        </row>
        <row r="1142">
          <cell r="H1142">
            <v>10247143</v>
          </cell>
          <cell r="I1142">
            <v>19688838</v>
          </cell>
        </row>
        <row r="1143">
          <cell r="H1143">
            <v>1026144802</v>
          </cell>
          <cell r="I1143">
            <v>32170622</v>
          </cell>
        </row>
        <row r="1144">
          <cell r="H1144">
            <v>1026252257</v>
          </cell>
          <cell r="I1144">
            <v>47998125</v>
          </cell>
        </row>
        <row r="1145">
          <cell r="H1145">
            <v>1026252427</v>
          </cell>
          <cell r="I1145">
            <v>19918624</v>
          </cell>
        </row>
        <row r="1146">
          <cell r="H1146">
            <v>1026253581</v>
          </cell>
          <cell r="I1146">
            <v>9865625</v>
          </cell>
        </row>
        <row r="1147">
          <cell r="H1147">
            <v>1026253782</v>
          </cell>
          <cell r="I1147">
            <v>54108000</v>
          </cell>
        </row>
        <row r="1148">
          <cell r="H1148">
            <v>1026254654</v>
          </cell>
          <cell r="I1148">
            <v>36669000</v>
          </cell>
        </row>
        <row r="1149">
          <cell r="H1149">
            <v>1026257354</v>
          </cell>
          <cell r="I1149">
            <v>23766667</v>
          </cell>
        </row>
        <row r="1150">
          <cell r="H1150">
            <v>1026260834</v>
          </cell>
          <cell r="I1150">
            <v>21971900</v>
          </cell>
        </row>
        <row r="1151">
          <cell r="H1151">
            <v>1026260856</v>
          </cell>
          <cell r="I1151">
            <v>44696400</v>
          </cell>
        </row>
        <row r="1152">
          <cell r="H1152">
            <v>1026261913</v>
          </cell>
          <cell r="I1152">
            <v>46666667</v>
          </cell>
        </row>
        <row r="1153">
          <cell r="H1153">
            <v>1026265798</v>
          </cell>
          <cell r="I1153">
            <v>9317000</v>
          </cell>
        </row>
        <row r="1154">
          <cell r="H1154">
            <v>1026266714</v>
          </cell>
          <cell r="I1154">
            <v>45173333</v>
          </cell>
        </row>
        <row r="1155">
          <cell r="H1155">
            <v>1026266728</v>
          </cell>
          <cell r="I1155">
            <v>25051370</v>
          </cell>
        </row>
        <row r="1156">
          <cell r="H1156">
            <v>1026266843</v>
          </cell>
          <cell r="I1156">
            <v>63600000</v>
          </cell>
        </row>
        <row r="1157">
          <cell r="H1157">
            <v>1026268692</v>
          </cell>
          <cell r="I1157">
            <v>41860000</v>
          </cell>
        </row>
        <row r="1158">
          <cell r="H1158">
            <v>1026269701</v>
          </cell>
          <cell r="I1158">
            <v>30994800</v>
          </cell>
        </row>
        <row r="1159">
          <cell r="H1159">
            <v>1026270930</v>
          </cell>
          <cell r="I1159">
            <v>13889700</v>
          </cell>
        </row>
        <row r="1160">
          <cell r="H1160">
            <v>1026271609</v>
          </cell>
          <cell r="I1160">
            <v>64998667</v>
          </cell>
        </row>
        <row r="1161">
          <cell r="H1161">
            <v>1026274654</v>
          </cell>
          <cell r="I1161">
            <v>44608667</v>
          </cell>
        </row>
        <row r="1162">
          <cell r="H1162">
            <v>1026274662</v>
          </cell>
          <cell r="I1162">
            <v>64584000</v>
          </cell>
        </row>
        <row r="1163">
          <cell r="H1163">
            <v>1026275252</v>
          </cell>
          <cell r="I1163">
            <v>16833333</v>
          </cell>
        </row>
        <row r="1164">
          <cell r="H1164">
            <v>1026275873</v>
          </cell>
          <cell r="I1164">
            <v>43421304</v>
          </cell>
        </row>
        <row r="1165">
          <cell r="H1165">
            <v>1026276252</v>
          </cell>
          <cell r="I1165">
            <v>44893333</v>
          </cell>
        </row>
        <row r="1166">
          <cell r="H1166">
            <v>1026276797</v>
          </cell>
          <cell r="I1166">
            <v>5240502</v>
          </cell>
        </row>
        <row r="1167">
          <cell r="H1167">
            <v>1026277185</v>
          </cell>
          <cell r="I1167">
            <v>57000000</v>
          </cell>
        </row>
        <row r="1168">
          <cell r="H1168">
            <v>1026279183</v>
          </cell>
          <cell r="I1168">
            <v>44326333</v>
          </cell>
        </row>
        <row r="1169">
          <cell r="H1169">
            <v>1026280316</v>
          </cell>
          <cell r="I1169">
            <v>33666667</v>
          </cell>
        </row>
        <row r="1170">
          <cell r="H1170">
            <v>1026280706</v>
          </cell>
          <cell r="I1170">
            <v>34811494</v>
          </cell>
        </row>
        <row r="1171">
          <cell r="H1171">
            <v>1026280940</v>
          </cell>
          <cell r="I1171">
            <v>64133333</v>
          </cell>
        </row>
        <row r="1172">
          <cell r="H1172">
            <v>1026281570</v>
          </cell>
          <cell r="I1172">
            <v>20982981</v>
          </cell>
        </row>
        <row r="1173">
          <cell r="H1173">
            <v>1026282803</v>
          </cell>
          <cell r="I1173">
            <v>42815915</v>
          </cell>
        </row>
        <row r="1174">
          <cell r="H1174">
            <v>1026285011</v>
          </cell>
          <cell r="I1174">
            <v>29115808</v>
          </cell>
        </row>
        <row r="1175">
          <cell r="H1175">
            <v>1026285502</v>
          </cell>
          <cell r="I1175">
            <v>38659665</v>
          </cell>
        </row>
        <row r="1176">
          <cell r="H1176">
            <v>1026285929</v>
          </cell>
          <cell r="I1176">
            <v>12608333</v>
          </cell>
        </row>
        <row r="1177">
          <cell r="H1177">
            <v>1026286274</v>
          </cell>
          <cell r="I1177">
            <v>2777940</v>
          </cell>
        </row>
        <row r="1178">
          <cell r="H1178">
            <v>1026286291</v>
          </cell>
          <cell r="I1178">
            <v>58788000</v>
          </cell>
        </row>
        <row r="1179">
          <cell r="H1179">
            <v>1026286784</v>
          </cell>
          <cell r="I1179">
            <v>24180000</v>
          </cell>
        </row>
        <row r="1180">
          <cell r="H1180">
            <v>1026286924</v>
          </cell>
          <cell r="I1180">
            <v>30491358</v>
          </cell>
        </row>
        <row r="1181">
          <cell r="H1181">
            <v>1026287217</v>
          </cell>
          <cell r="I1181">
            <v>33798270</v>
          </cell>
        </row>
        <row r="1182">
          <cell r="H1182">
            <v>1026287291</v>
          </cell>
          <cell r="I1182">
            <v>65087500</v>
          </cell>
        </row>
        <row r="1183">
          <cell r="H1183">
            <v>1026287399</v>
          </cell>
          <cell r="I1183">
            <v>36807705</v>
          </cell>
        </row>
        <row r="1184">
          <cell r="H1184">
            <v>1026288874</v>
          </cell>
          <cell r="I1184">
            <v>34269167</v>
          </cell>
        </row>
        <row r="1185">
          <cell r="H1185">
            <v>1026289077</v>
          </cell>
          <cell r="I1185">
            <v>25369500</v>
          </cell>
        </row>
        <row r="1186">
          <cell r="H1186">
            <v>1026290142</v>
          </cell>
          <cell r="I1186">
            <v>38428170</v>
          </cell>
        </row>
        <row r="1187">
          <cell r="H1187">
            <v>1026291042</v>
          </cell>
          <cell r="I1187">
            <v>1723200</v>
          </cell>
        </row>
        <row r="1188">
          <cell r="H1188">
            <v>1026291649</v>
          </cell>
          <cell r="I1188">
            <v>37047500</v>
          </cell>
        </row>
        <row r="1189">
          <cell r="H1189">
            <v>1026292884</v>
          </cell>
          <cell r="I1189">
            <v>32400000</v>
          </cell>
        </row>
        <row r="1190">
          <cell r="H1190">
            <v>1026293047</v>
          </cell>
          <cell r="I1190">
            <v>39975000</v>
          </cell>
        </row>
        <row r="1191">
          <cell r="H1191">
            <v>1026293828</v>
          </cell>
          <cell r="I1191">
            <v>35733333</v>
          </cell>
        </row>
        <row r="1192">
          <cell r="H1192">
            <v>1026294138</v>
          </cell>
          <cell r="I1192">
            <v>44893333</v>
          </cell>
        </row>
        <row r="1193">
          <cell r="H1193">
            <v>1026294638</v>
          </cell>
          <cell r="I1193">
            <v>35291667</v>
          </cell>
        </row>
        <row r="1194">
          <cell r="H1194">
            <v>1026294859</v>
          </cell>
          <cell r="I1194">
            <v>17786667</v>
          </cell>
        </row>
        <row r="1195">
          <cell r="H1195">
            <v>1026295418</v>
          </cell>
          <cell r="I1195">
            <v>39000000</v>
          </cell>
        </row>
        <row r="1196">
          <cell r="H1196">
            <v>1026295435</v>
          </cell>
          <cell r="I1196">
            <v>46666667</v>
          </cell>
        </row>
        <row r="1197">
          <cell r="H1197">
            <v>1026295582</v>
          </cell>
          <cell r="I1197">
            <v>28210082</v>
          </cell>
        </row>
        <row r="1198">
          <cell r="H1198">
            <v>1026297489</v>
          </cell>
          <cell r="I1198">
            <v>33233200</v>
          </cell>
        </row>
        <row r="1199">
          <cell r="H1199">
            <v>1026299621</v>
          </cell>
          <cell r="I1199">
            <v>24401970</v>
          </cell>
        </row>
        <row r="1200">
          <cell r="H1200">
            <v>1026303271</v>
          </cell>
          <cell r="I1200">
            <v>24281656</v>
          </cell>
        </row>
        <row r="1201">
          <cell r="H1201">
            <v>1026304243</v>
          </cell>
          <cell r="I1201">
            <v>29115808</v>
          </cell>
        </row>
        <row r="1202">
          <cell r="H1202">
            <v>1026304386</v>
          </cell>
          <cell r="I1202">
            <v>18436167</v>
          </cell>
        </row>
        <row r="1203">
          <cell r="H1203">
            <v>1026305098</v>
          </cell>
          <cell r="I1203">
            <v>41966917</v>
          </cell>
        </row>
        <row r="1204">
          <cell r="H1204">
            <v>1026553124</v>
          </cell>
          <cell r="I1204">
            <v>30491358</v>
          </cell>
        </row>
        <row r="1205">
          <cell r="H1205">
            <v>1026557781</v>
          </cell>
          <cell r="I1205">
            <v>38196675</v>
          </cell>
        </row>
        <row r="1206">
          <cell r="H1206">
            <v>1026560208</v>
          </cell>
          <cell r="I1206">
            <v>54966517</v>
          </cell>
        </row>
        <row r="1207">
          <cell r="H1207">
            <v>1026560284</v>
          </cell>
          <cell r="I1207">
            <v>44891000</v>
          </cell>
        </row>
        <row r="1208">
          <cell r="H1208">
            <v>1026561377</v>
          </cell>
          <cell r="I1208">
            <v>30094350</v>
          </cell>
        </row>
        <row r="1209">
          <cell r="H1209">
            <v>1026562540</v>
          </cell>
          <cell r="I1209">
            <v>16500000</v>
          </cell>
        </row>
        <row r="1210">
          <cell r="H1210">
            <v>1026562916</v>
          </cell>
          <cell r="I1210">
            <v>25216667</v>
          </cell>
        </row>
        <row r="1211">
          <cell r="H1211">
            <v>1026566169</v>
          </cell>
          <cell r="I1211">
            <v>24769965</v>
          </cell>
        </row>
        <row r="1212">
          <cell r="H1212">
            <v>1026567826</v>
          </cell>
          <cell r="I1212">
            <v>23170730</v>
          </cell>
        </row>
        <row r="1213">
          <cell r="H1213">
            <v>1026568665</v>
          </cell>
          <cell r="I1213">
            <v>41650000</v>
          </cell>
        </row>
        <row r="1214">
          <cell r="H1214">
            <v>1026569561</v>
          </cell>
          <cell r="I1214">
            <v>18900000</v>
          </cell>
        </row>
        <row r="1215">
          <cell r="H1215">
            <v>1026570080</v>
          </cell>
          <cell r="I1215">
            <v>48849146</v>
          </cell>
        </row>
        <row r="1216">
          <cell r="H1216">
            <v>1026570582</v>
          </cell>
          <cell r="I1216">
            <v>22133333</v>
          </cell>
        </row>
        <row r="1217">
          <cell r="H1217">
            <v>1026571069</v>
          </cell>
          <cell r="I1217">
            <v>9170333</v>
          </cell>
        </row>
        <row r="1218">
          <cell r="H1218">
            <v>1026574210</v>
          </cell>
          <cell r="I1218">
            <v>43877941</v>
          </cell>
        </row>
        <row r="1219">
          <cell r="H1219">
            <v>1026578251</v>
          </cell>
          <cell r="I1219">
            <v>38798500</v>
          </cell>
        </row>
        <row r="1220">
          <cell r="H1220">
            <v>1026580205</v>
          </cell>
          <cell r="I1220">
            <v>39761458</v>
          </cell>
        </row>
        <row r="1221">
          <cell r="H1221">
            <v>1026581479</v>
          </cell>
          <cell r="I1221">
            <v>26831562</v>
          </cell>
        </row>
        <row r="1222">
          <cell r="H1222">
            <v>1026583547</v>
          </cell>
          <cell r="I1222">
            <v>52333333</v>
          </cell>
        </row>
        <row r="1223">
          <cell r="H1223">
            <v>1026584567</v>
          </cell>
          <cell r="I1223">
            <v>19785018</v>
          </cell>
        </row>
        <row r="1224">
          <cell r="H1224">
            <v>1026584834</v>
          </cell>
          <cell r="I1224">
            <v>31266667</v>
          </cell>
        </row>
        <row r="1225">
          <cell r="H1225">
            <v>1026585029</v>
          </cell>
          <cell r="I1225">
            <v>37200000</v>
          </cell>
        </row>
        <row r="1226">
          <cell r="H1226">
            <v>1026586006</v>
          </cell>
          <cell r="I1226">
            <v>38196675</v>
          </cell>
        </row>
        <row r="1227">
          <cell r="H1227">
            <v>1026588582</v>
          </cell>
          <cell r="I1227">
            <v>19633333</v>
          </cell>
        </row>
        <row r="1228">
          <cell r="H1228">
            <v>1026590062</v>
          </cell>
          <cell r="I1228">
            <v>22526667</v>
          </cell>
        </row>
        <row r="1229">
          <cell r="H1229">
            <v>1026594850</v>
          </cell>
          <cell r="I1229">
            <v>23120488</v>
          </cell>
        </row>
        <row r="1230">
          <cell r="H1230">
            <v>1026595592</v>
          </cell>
          <cell r="I1230">
            <v>20260733</v>
          </cell>
        </row>
        <row r="1231">
          <cell r="H1231">
            <v>1026599058</v>
          </cell>
          <cell r="I1231">
            <v>25050970</v>
          </cell>
        </row>
        <row r="1232">
          <cell r="H1232">
            <v>1027942149</v>
          </cell>
          <cell r="I1232">
            <v>32186000</v>
          </cell>
        </row>
        <row r="1233">
          <cell r="H1233">
            <v>1027960136</v>
          </cell>
          <cell r="I1233">
            <v>10849849</v>
          </cell>
        </row>
        <row r="1234">
          <cell r="H1234">
            <v>1027999739</v>
          </cell>
          <cell r="I1234">
            <v>24693099</v>
          </cell>
        </row>
        <row r="1235">
          <cell r="H1235">
            <v>1028004392</v>
          </cell>
          <cell r="I1235">
            <v>37965180</v>
          </cell>
        </row>
        <row r="1236">
          <cell r="H1236">
            <v>1028004669</v>
          </cell>
          <cell r="I1236">
            <v>27486667</v>
          </cell>
        </row>
        <row r="1237">
          <cell r="H1237">
            <v>1028007831</v>
          </cell>
          <cell r="I1237">
            <v>23380995</v>
          </cell>
        </row>
        <row r="1238">
          <cell r="H1238">
            <v>1028019435</v>
          </cell>
          <cell r="I1238">
            <v>19249540</v>
          </cell>
        </row>
        <row r="1239">
          <cell r="H1239">
            <v>1028020892</v>
          </cell>
          <cell r="I1239">
            <v>35640000</v>
          </cell>
        </row>
        <row r="1240">
          <cell r="H1240">
            <v>1028024995</v>
          </cell>
          <cell r="I1240">
            <v>32468333</v>
          </cell>
        </row>
        <row r="1241">
          <cell r="H1241">
            <v>1028032574</v>
          </cell>
          <cell r="I1241">
            <v>26675200</v>
          </cell>
        </row>
        <row r="1242">
          <cell r="H1242">
            <v>1028037933</v>
          </cell>
          <cell r="I1242">
            <v>29028000</v>
          </cell>
        </row>
        <row r="1243">
          <cell r="H1243">
            <v>10287379</v>
          </cell>
          <cell r="I1243">
            <v>11830537</v>
          </cell>
        </row>
        <row r="1244">
          <cell r="H1244">
            <v>10289753</v>
          </cell>
          <cell r="I1244">
            <v>28759618</v>
          </cell>
        </row>
        <row r="1245">
          <cell r="H1245">
            <v>10291424</v>
          </cell>
          <cell r="I1245">
            <v>32409300</v>
          </cell>
        </row>
        <row r="1246">
          <cell r="H1246">
            <v>10291769</v>
          </cell>
          <cell r="I1246">
            <v>29215695</v>
          </cell>
        </row>
        <row r="1247">
          <cell r="H1247">
            <v>10292287</v>
          </cell>
          <cell r="I1247">
            <v>18253408</v>
          </cell>
        </row>
        <row r="1248">
          <cell r="H1248">
            <v>10297610</v>
          </cell>
          <cell r="I1248">
            <v>21760530</v>
          </cell>
        </row>
        <row r="1249">
          <cell r="H1249">
            <v>1029982125</v>
          </cell>
          <cell r="I1249">
            <v>4269623</v>
          </cell>
        </row>
        <row r="1250">
          <cell r="H1250">
            <v>10302419</v>
          </cell>
          <cell r="I1250">
            <v>18557111</v>
          </cell>
        </row>
        <row r="1251">
          <cell r="H1251">
            <v>1030524565</v>
          </cell>
          <cell r="I1251">
            <v>37070833</v>
          </cell>
        </row>
        <row r="1252">
          <cell r="H1252">
            <v>1030528606</v>
          </cell>
          <cell r="I1252">
            <v>10586200</v>
          </cell>
        </row>
        <row r="1253">
          <cell r="H1253">
            <v>1030529255</v>
          </cell>
          <cell r="I1253">
            <v>28233333</v>
          </cell>
        </row>
        <row r="1254">
          <cell r="H1254">
            <v>1030530490</v>
          </cell>
          <cell r="I1254">
            <v>44893334</v>
          </cell>
        </row>
        <row r="1255">
          <cell r="H1255">
            <v>1030531219</v>
          </cell>
          <cell r="I1255">
            <v>26889428</v>
          </cell>
        </row>
        <row r="1256">
          <cell r="H1256">
            <v>1030534010</v>
          </cell>
          <cell r="I1256">
            <v>56466666</v>
          </cell>
        </row>
        <row r="1257">
          <cell r="H1257">
            <v>1030534583</v>
          </cell>
          <cell r="I1257">
            <v>18673655</v>
          </cell>
        </row>
        <row r="1258">
          <cell r="H1258">
            <v>1030537309</v>
          </cell>
          <cell r="I1258">
            <v>25626667</v>
          </cell>
        </row>
        <row r="1259">
          <cell r="H1259">
            <v>1030538136</v>
          </cell>
          <cell r="I1259">
            <v>11494330</v>
          </cell>
        </row>
        <row r="1260">
          <cell r="H1260">
            <v>1030538743</v>
          </cell>
          <cell r="I1260">
            <v>44891000</v>
          </cell>
        </row>
        <row r="1261">
          <cell r="H1261">
            <v>1030538820</v>
          </cell>
          <cell r="I1261">
            <v>47016667</v>
          </cell>
        </row>
        <row r="1262">
          <cell r="H1262">
            <v>1030539479</v>
          </cell>
          <cell r="I1262">
            <v>84562500</v>
          </cell>
        </row>
        <row r="1263">
          <cell r="H1263">
            <v>1030542133</v>
          </cell>
          <cell r="I1263">
            <v>14960400</v>
          </cell>
        </row>
        <row r="1264">
          <cell r="H1264">
            <v>1030542220</v>
          </cell>
          <cell r="I1264">
            <v>38428170</v>
          </cell>
        </row>
        <row r="1265">
          <cell r="H1265">
            <v>1030542228</v>
          </cell>
          <cell r="I1265">
            <v>102291994</v>
          </cell>
        </row>
        <row r="1266">
          <cell r="H1266">
            <v>1030543245</v>
          </cell>
          <cell r="I1266">
            <v>14398200</v>
          </cell>
        </row>
        <row r="1267">
          <cell r="H1267">
            <v>1030544335</v>
          </cell>
          <cell r="I1267">
            <v>34069099</v>
          </cell>
        </row>
        <row r="1268">
          <cell r="H1268">
            <v>1030545285</v>
          </cell>
          <cell r="I1268">
            <v>41669100</v>
          </cell>
        </row>
        <row r="1269">
          <cell r="H1269">
            <v>1030546061</v>
          </cell>
          <cell r="I1269">
            <v>12571113</v>
          </cell>
        </row>
        <row r="1270">
          <cell r="H1270">
            <v>1030547983</v>
          </cell>
          <cell r="I1270">
            <v>22825000</v>
          </cell>
        </row>
        <row r="1271">
          <cell r="H1271">
            <v>1030548261</v>
          </cell>
          <cell r="I1271">
            <v>31955131</v>
          </cell>
        </row>
        <row r="1272">
          <cell r="H1272">
            <v>1030548465</v>
          </cell>
          <cell r="I1272">
            <v>43238708</v>
          </cell>
        </row>
        <row r="1273">
          <cell r="H1273">
            <v>1030548467</v>
          </cell>
          <cell r="I1273">
            <v>46410000</v>
          </cell>
        </row>
        <row r="1274">
          <cell r="H1274">
            <v>1030551673</v>
          </cell>
          <cell r="I1274">
            <v>21805917</v>
          </cell>
        </row>
        <row r="1275">
          <cell r="H1275">
            <v>1030556763</v>
          </cell>
          <cell r="I1275">
            <v>36807705</v>
          </cell>
        </row>
        <row r="1276">
          <cell r="H1276">
            <v>1030558613</v>
          </cell>
          <cell r="I1276">
            <v>31866908</v>
          </cell>
        </row>
        <row r="1277">
          <cell r="H1277">
            <v>1030559072</v>
          </cell>
          <cell r="I1277">
            <v>28500000</v>
          </cell>
        </row>
        <row r="1278">
          <cell r="H1278">
            <v>1030561340</v>
          </cell>
          <cell r="I1278">
            <v>23200000</v>
          </cell>
        </row>
        <row r="1279">
          <cell r="H1279">
            <v>1030562626</v>
          </cell>
          <cell r="I1279">
            <v>20834550</v>
          </cell>
        </row>
        <row r="1280">
          <cell r="H1280">
            <v>1030564924</v>
          </cell>
          <cell r="I1280">
            <v>11343255</v>
          </cell>
        </row>
        <row r="1281">
          <cell r="H1281">
            <v>1030567633</v>
          </cell>
          <cell r="I1281">
            <v>42708333</v>
          </cell>
        </row>
        <row r="1282">
          <cell r="H1282">
            <v>1030576378</v>
          </cell>
          <cell r="I1282">
            <v>21788667</v>
          </cell>
        </row>
        <row r="1283">
          <cell r="H1283">
            <v>1030579123</v>
          </cell>
          <cell r="I1283">
            <v>17600000</v>
          </cell>
        </row>
        <row r="1284">
          <cell r="H1284">
            <v>1030579944</v>
          </cell>
          <cell r="I1284">
            <v>23661075</v>
          </cell>
        </row>
        <row r="1285">
          <cell r="H1285">
            <v>1030583104</v>
          </cell>
          <cell r="I1285">
            <v>22500000</v>
          </cell>
        </row>
        <row r="1286">
          <cell r="H1286">
            <v>1030583336</v>
          </cell>
          <cell r="I1286">
            <v>26553615</v>
          </cell>
        </row>
        <row r="1287">
          <cell r="H1287">
            <v>1030583894</v>
          </cell>
          <cell r="I1287">
            <v>30492000</v>
          </cell>
        </row>
        <row r="1288">
          <cell r="H1288">
            <v>1030584495</v>
          </cell>
          <cell r="I1288">
            <v>36305000</v>
          </cell>
        </row>
        <row r="1289">
          <cell r="H1289">
            <v>1030585216</v>
          </cell>
          <cell r="I1289">
            <v>53089807</v>
          </cell>
        </row>
        <row r="1290">
          <cell r="H1290">
            <v>1030590452</v>
          </cell>
          <cell r="I1290">
            <v>33397917</v>
          </cell>
        </row>
        <row r="1291">
          <cell r="H1291">
            <v>1030591257</v>
          </cell>
          <cell r="I1291">
            <v>22500000</v>
          </cell>
        </row>
        <row r="1292">
          <cell r="H1292">
            <v>1030592264</v>
          </cell>
          <cell r="I1292">
            <v>10463542</v>
          </cell>
        </row>
        <row r="1293">
          <cell r="H1293">
            <v>1030593901</v>
          </cell>
          <cell r="I1293">
            <v>31714815</v>
          </cell>
        </row>
        <row r="1294">
          <cell r="H1294">
            <v>1030595622</v>
          </cell>
          <cell r="I1294">
            <v>38000000</v>
          </cell>
        </row>
        <row r="1295">
          <cell r="H1295">
            <v>1030595725</v>
          </cell>
          <cell r="I1295">
            <v>24075480</v>
          </cell>
        </row>
        <row r="1296">
          <cell r="H1296">
            <v>10305996</v>
          </cell>
          <cell r="I1296">
            <v>33371018</v>
          </cell>
        </row>
        <row r="1297">
          <cell r="H1297">
            <v>1030601174</v>
          </cell>
          <cell r="I1297">
            <v>8333333</v>
          </cell>
        </row>
        <row r="1298">
          <cell r="H1298">
            <v>1030601590</v>
          </cell>
          <cell r="I1298">
            <v>4629900</v>
          </cell>
        </row>
        <row r="1299">
          <cell r="H1299">
            <v>1030604875</v>
          </cell>
          <cell r="I1299">
            <v>33397917</v>
          </cell>
        </row>
        <row r="1300">
          <cell r="H1300">
            <v>1030605437</v>
          </cell>
          <cell r="I1300">
            <v>41266500</v>
          </cell>
        </row>
        <row r="1301">
          <cell r="H1301">
            <v>1030606184</v>
          </cell>
          <cell r="I1301">
            <v>67349334</v>
          </cell>
        </row>
        <row r="1302">
          <cell r="H1302">
            <v>1030606802</v>
          </cell>
          <cell r="I1302">
            <v>13972724</v>
          </cell>
        </row>
        <row r="1303">
          <cell r="H1303">
            <v>1030607108</v>
          </cell>
          <cell r="I1303">
            <v>28545423</v>
          </cell>
        </row>
        <row r="1304">
          <cell r="H1304">
            <v>1030607620</v>
          </cell>
          <cell r="I1304">
            <v>22271667</v>
          </cell>
        </row>
        <row r="1305">
          <cell r="H1305">
            <v>1030609583</v>
          </cell>
          <cell r="I1305">
            <v>52434792</v>
          </cell>
        </row>
        <row r="1306">
          <cell r="H1306">
            <v>1030610100</v>
          </cell>
          <cell r="I1306">
            <v>24380000</v>
          </cell>
        </row>
        <row r="1307">
          <cell r="H1307">
            <v>1030610738</v>
          </cell>
          <cell r="I1307">
            <v>46302667</v>
          </cell>
        </row>
        <row r="1308">
          <cell r="H1308">
            <v>1030611081</v>
          </cell>
          <cell r="I1308">
            <v>8941075</v>
          </cell>
        </row>
        <row r="1309">
          <cell r="H1309">
            <v>1030612346</v>
          </cell>
          <cell r="I1309">
            <v>20546667</v>
          </cell>
        </row>
        <row r="1310">
          <cell r="H1310">
            <v>1030615850</v>
          </cell>
          <cell r="I1310">
            <v>33920333</v>
          </cell>
        </row>
        <row r="1311">
          <cell r="H1311">
            <v>1030616299</v>
          </cell>
          <cell r="I1311">
            <v>22337924</v>
          </cell>
        </row>
        <row r="1312">
          <cell r="H1312">
            <v>1030616706</v>
          </cell>
          <cell r="I1312">
            <v>19600000</v>
          </cell>
        </row>
        <row r="1313">
          <cell r="H1313">
            <v>1030619733</v>
          </cell>
          <cell r="I1313">
            <v>45173333</v>
          </cell>
        </row>
        <row r="1314">
          <cell r="H1314">
            <v>1030619825</v>
          </cell>
          <cell r="I1314">
            <v>19563413</v>
          </cell>
        </row>
        <row r="1315">
          <cell r="H1315">
            <v>1030621700</v>
          </cell>
          <cell r="I1315">
            <v>41400000</v>
          </cell>
        </row>
        <row r="1316">
          <cell r="H1316">
            <v>1030621988</v>
          </cell>
          <cell r="I1316">
            <v>200000</v>
          </cell>
        </row>
        <row r="1317">
          <cell r="H1317">
            <v>1030622799</v>
          </cell>
          <cell r="I1317">
            <v>36344715</v>
          </cell>
        </row>
        <row r="1318">
          <cell r="H1318">
            <v>1030622848</v>
          </cell>
          <cell r="I1318">
            <v>20046667</v>
          </cell>
        </row>
        <row r="1319">
          <cell r="H1319">
            <v>1030624085</v>
          </cell>
          <cell r="I1319">
            <v>32640795</v>
          </cell>
        </row>
        <row r="1320">
          <cell r="H1320">
            <v>1030625294</v>
          </cell>
          <cell r="I1320">
            <v>41503000</v>
          </cell>
        </row>
        <row r="1321">
          <cell r="H1321">
            <v>1030626666</v>
          </cell>
          <cell r="I1321">
            <v>44995851</v>
          </cell>
        </row>
        <row r="1322">
          <cell r="H1322">
            <v>1030626941</v>
          </cell>
          <cell r="I1322">
            <v>33178877</v>
          </cell>
        </row>
        <row r="1323">
          <cell r="H1323">
            <v>1030629058</v>
          </cell>
          <cell r="I1323">
            <v>28428033</v>
          </cell>
        </row>
        <row r="1324">
          <cell r="H1324">
            <v>1030631702</v>
          </cell>
          <cell r="I1324">
            <v>19426667</v>
          </cell>
        </row>
        <row r="1325">
          <cell r="H1325">
            <v>1030631749</v>
          </cell>
          <cell r="I1325">
            <v>7000000</v>
          </cell>
        </row>
        <row r="1326">
          <cell r="H1326">
            <v>1030633305</v>
          </cell>
          <cell r="I1326">
            <v>11659375</v>
          </cell>
        </row>
        <row r="1327">
          <cell r="H1327">
            <v>1030634776</v>
          </cell>
          <cell r="I1327">
            <v>37270695</v>
          </cell>
        </row>
        <row r="1328">
          <cell r="H1328">
            <v>1030634823</v>
          </cell>
          <cell r="I1328">
            <v>37966667</v>
          </cell>
        </row>
        <row r="1329">
          <cell r="H1329">
            <v>1030637495</v>
          </cell>
          <cell r="I1329">
            <v>78624000</v>
          </cell>
        </row>
        <row r="1330">
          <cell r="H1330">
            <v>1030639766</v>
          </cell>
          <cell r="I1330">
            <v>32700000</v>
          </cell>
        </row>
        <row r="1331">
          <cell r="H1331">
            <v>1030640951</v>
          </cell>
          <cell r="I1331">
            <v>15583333</v>
          </cell>
        </row>
        <row r="1332">
          <cell r="H1332">
            <v>1030643122</v>
          </cell>
          <cell r="I1332">
            <v>17231760</v>
          </cell>
        </row>
        <row r="1333">
          <cell r="H1333">
            <v>1030643605</v>
          </cell>
          <cell r="I1333">
            <v>13895583</v>
          </cell>
        </row>
        <row r="1334">
          <cell r="H1334">
            <v>1030650765</v>
          </cell>
          <cell r="I1334">
            <v>19252917</v>
          </cell>
        </row>
        <row r="1335">
          <cell r="H1335">
            <v>1030665662</v>
          </cell>
          <cell r="I1335">
            <v>69888000</v>
          </cell>
        </row>
        <row r="1336">
          <cell r="H1336">
            <v>1030672876</v>
          </cell>
          <cell r="I1336">
            <v>29610000</v>
          </cell>
        </row>
        <row r="1337">
          <cell r="H1337">
            <v>1030674406</v>
          </cell>
          <cell r="I1337">
            <v>32139893</v>
          </cell>
        </row>
        <row r="1338">
          <cell r="H1338">
            <v>1030675132</v>
          </cell>
          <cell r="I1338">
            <v>44061560</v>
          </cell>
        </row>
        <row r="1339">
          <cell r="H1339">
            <v>1030679948</v>
          </cell>
          <cell r="I1339">
            <v>20304000</v>
          </cell>
        </row>
        <row r="1340">
          <cell r="H1340">
            <v>1030683297</v>
          </cell>
          <cell r="I1340">
            <v>25684714</v>
          </cell>
        </row>
        <row r="1341">
          <cell r="H1341">
            <v>1030687388</v>
          </cell>
          <cell r="I1341">
            <v>44995851</v>
          </cell>
        </row>
        <row r="1342">
          <cell r="H1342">
            <v>1030690972</v>
          </cell>
          <cell r="I1342">
            <v>14774760</v>
          </cell>
        </row>
        <row r="1343">
          <cell r="H1343">
            <v>1030695903</v>
          </cell>
          <cell r="I1343">
            <v>4465720</v>
          </cell>
        </row>
        <row r="1344">
          <cell r="H1344">
            <v>1030699822</v>
          </cell>
          <cell r="I1344">
            <v>28019694</v>
          </cell>
        </row>
        <row r="1345">
          <cell r="H1345">
            <v>1031126135</v>
          </cell>
          <cell r="I1345">
            <v>41933333</v>
          </cell>
        </row>
        <row r="1346">
          <cell r="H1346">
            <v>1031128248</v>
          </cell>
          <cell r="I1346">
            <v>17375000</v>
          </cell>
        </row>
        <row r="1347">
          <cell r="H1347">
            <v>1031128254</v>
          </cell>
          <cell r="I1347">
            <v>60492750</v>
          </cell>
        </row>
        <row r="1348">
          <cell r="H1348">
            <v>1031129054</v>
          </cell>
          <cell r="I1348">
            <v>6962956</v>
          </cell>
        </row>
        <row r="1349">
          <cell r="H1349">
            <v>1031129441</v>
          </cell>
          <cell r="I1349">
            <v>53666667</v>
          </cell>
        </row>
        <row r="1350">
          <cell r="H1350">
            <v>1031130882</v>
          </cell>
          <cell r="I1350">
            <v>30720617</v>
          </cell>
        </row>
        <row r="1351">
          <cell r="H1351">
            <v>1031132130</v>
          </cell>
          <cell r="I1351">
            <v>10547250</v>
          </cell>
        </row>
        <row r="1352">
          <cell r="H1352">
            <v>1031134146</v>
          </cell>
          <cell r="I1352">
            <v>32904375</v>
          </cell>
        </row>
        <row r="1353">
          <cell r="H1353">
            <v>1031135087</v>
          </cell>
          <cell r="I1353">
            <v>17710783</v>
          </cell>
        </row>
        <row r="1354">
          <cell r="H1354">
            <v>1031136341</v>
          </cell>
          <cell r="I1354">
            <v>36807705</v>
          </cell>
        </row>
        <row r="1355">
          <cell r="H1355">
            <v>1031136781</v>
          </cell>
          <cell r="I1355">
            <v>32000000</v>
          </cell>
        </row>
        <row r="1356">
          <cell r="H1356">
            <v>1031137329</v>
          </cell>
          <cell r="I1356">
            <v>28513333</v>
          </cell>
        </row>
        <row r="1357">
          <cell r="H1357">
            <v>1031138812</v>
          </cell>
          <cell r="I1357">
            <v>23612490</v>
          </cell>
        </row>
        <row r="1358">
          <cell r="H1358">
            <v>1031139507</v>
          </cell>
          <cell r="I1358">
            <v>66584000</v>
          </cell>
        </row>
        <row r="1359">
          <cell r="H1359">
            <v>1031140189</v>
          </cell>
          <cell r="I1359">
            <v>43197000</v>
          </cell>
        </row>
        <row r="1360">
          <cell r="H1360">
            <v>1031142218</v>
          </cell>
          <cell r="I1360">
            <v>49809375</v>
          </cell>
        </row>
        <row r="1361">
          <cell r="H1361">
            <v>1031147235</v>
          </cell>
          <cell r="I1361">
            <v>26996667</v>
          </cell>
        </row>
        <row r="1362">
          <cell r="H1362">
            <v>1031148124</v>
          </cell>
          <cell r="I1362">
            <v>27284173</v>
          </cell>
        </row>
        <row r="1363">
          <cell r="H1363">
            <v>1031151435</v>
          </cell>
          <cell r="I1363">
            <v>20577249</v>
          </cell>
        </row>
        <row r="1364">
          <cell r="H1364">
            <v>1031152185</v>
          </cell>
          <cell r="I1364">
            <v>40060417</v>
          </cell>
        </row>
        <row r="1365">
          <cell r="H1365">
            <v>1031155576</v>
          </cell>
          <cell r="I1365">
            <v>33688333</v>
          </cell>
        </row>
        <row r="1366">
          <cell r="H1366">
            <v>1031155979</v>
          </cell>
          <cell r="I1366">
            <v>18544521</v>
          </cell>
        </row>
        <row r="1367">
          <cell r="H1367">
            <v>1031158219</v>
          </cell>
          <cell r="I1367">
            <v>21529035</v>
          </cell>
        </row>
        <row r="1368">
          <cell r="H1368">
            <v>1031158527</v>
          </cell>
          <cell r="I1368">
            <v>33433400</v>
          </cell>
        </row>
        <row r="1369">
          <cell r="H1369">
            <v>1031159767</v>
          </cell>
          <cell r="I1369">
            <v>45455667</v>
          </cell>
        </row>
        <row r="1370">
          <cell r="H1370">
            <v>1031160412</v>
          </cell>
          <cell r="I1370">
            <v>33019350</v>
          </cell>
        </row>
        <row r="1371">
          <cell r="H1371">
            <v>1031162819</v>
          </cell>
          <cell r="I1371">
            <v>30697650</v>
          </cell>
        </row>
        <row r="1372">
          <cell r="H1372">
            <v>1031167152</v>
          </cell>
          <cell r="I1372">
            <v>16740000</v>
          </cell>
        </row>
        <row r="1373">
          <cell r="H1373">
            <v>1031167903</v>
          </cell>
          <cell r="I1373">
            <v>28886550</v>
          </cell>
        </row>
        <row r="1374">
          <cell r="H1374">
            <v>1031171788</v>
          </cell>
          <cell r="I1374">
            <v>33233200</v>
          </cell>
        </row>
        <row r="1375">
          <cell r="H1375">
            <v>1031173084</v>
          </cell>
          <cell r="I1375">
            <v>23842867</v>
          </cell>
        </row>
        <row r="1376">
          <cell r="H1376">
            <v>1031175300</v>
          </cell>
          <cell r="I1376">
            <v>7794783</v>
          </cell>
        </row>
        <row r="1377">
          <cell r="H1377">
            <v>1031179320</v>
          </cell>
          <cell r="I1377">
            <v>30032842</v>
          </cell>
        </row>
        <row r="1378">
          <cell r="H1378">
            <v>1032246030</v>
          </cell>
          <cell r="I1378">
            <v>33851177</v>
          </cell>
        </row>
        <row r="1379">
          <cell r="H1379">
            <v>1032357370</v>
          </cell>
          <cell r="I1379">
            <v>46186875</v>
          </cell>
        </row>
        <row r="1380">
          <cell r="H1380">
            <v>1032360020</v>
          </cell>
          <cell r="I1380">
            <v>32300000</v>
          </cell>
        </row>
        <row r="1381">
          <cell r="H1381">
            <v>1032360282</v>
          </cell>
          <cell r="I1381">
            <v>55338192</v>
          </cell>
        </row>
        <row r="1382">
          <cell r="H1382">
            <v>1032360784</v>
          </cell>
          <cell r="I1382">
            <v>37369792</v>
          </cell>
        </row>
        <row r="1383">
          <cell r="H1383">
            <v>1032360808</v>
          </cell>
          <cell r="I1383">
            <v>28759618</v>
          </cell>
        </row>
        <row r="1384">
          <cell r="H1384">
            <v>1032362018</v>
          </cell>
          <cell r="I1384">
            <v>42533333</v>
          </cell>
        </row>
        <row r="1385">
          <cell r="H1385">
            <v>1032362128</v>
          </cell>
          <cell r="I1385">
            <v>30490067</v>
          </cell>
        </row>
        <row r="1386">
          <cell r="H1386">
            <v>1032362486</v>
          </cell>
          <cell r="I1386">
            <v>13777764</v>
          </cell>
        </row>
        <row r="1387">
          <cell r="H1387">
            <v>1032363765</v>
          </cell>
          <cell r="I1387">
            <v>23384350</v>
          </cell>
        </row>
        <row r="1388">
          <cell r="H1388">
            <v>1032363786</v>
          </cell>
          <cell r="I1388">
            <v>42914667</v>
          </cell>
        </row>
        <row r="1389">
          <cell r="H1389">
            <v>1032364749</v>
          </cell>
          <cell r="I1389">
            <v>17896667</v>
          </cell>
        </row>
        <row r="1390">
          <cell r="H1390">
            <v>1032365150</v>
          </cell>
          <cell r="I1390">
            <v>31166667</v>
          </cell>
        </row>
        <row r="1391">
          <cell r="H1391">
            <v>1032365454</v>
          </cell>
          <cell r="I1391">
            <v>22320000</v>
          </cell>
        </row>
        <row r="1392">
          <cell r="H1392">
            <v>1032365938</v>
          </cell>
          <cell r="I1392">
            <v>38666667</v>
          </cell>
        </row>
        <row r="1393">
          <cell r="H1393">
            <v>1032369162</v>
          </cell>
          <cell r="I1393">
            <v>36397403</v>
          </cell>
        </row>
        <row r="1394">
          <cell r="H1394">
            <v>1032373967</v>
          </cell>
          <cell r="I1394">
            <v>34833333</v>
          </cell>
        </row>
        <row r="1395">
          <cell r="H1395">
            <v>1032374960</v>
          </cell>
          <cell r="I1395">
            <v>39000000</v>
          </cell>
        </row>
        <row r="1396">
          <cell r="H1396">
            <v>1032377857</v>
          </cell>
          <cell r="I1396">
            <v>78720000</v>
          </cell>
        </row>
        <row r="1397">
          <cell r="H1397">
            <v>1032378121</v>
          </cell>
          <cell r="I1397">
            <v>101675777</v>
          </cell>
        </row>
        <row r="1398">
          <cell r="H1398">
            <v>1032378977</v>
          </cell>
          <cell r="I1398">
            <v>63250000</v>
          </cell>
        </row>
        <row r="1399">
          <cell r="H1399">
            <v>1032383222</v>
          </cell>
          <cell r="I1399">
            <v>67200000</v>
          </cell>
        </row>
        <row r="1400">
          <cell r="H1400">
            <v>1032383605</v>
          </cell>
          <cell r="I1400">
            <v>49809375</v>
          </cell>
        </row>
        <row r="1401">
          <cell r="H1401">
            <v>1032383684</v>
          </cell>
          <cell r="I1401">
            <v>43197000</v>
          </cell>
        </row>
        <row r="1402">
          <cell r="H1402">
            <v>1032389617</v>
          </cell>
          <cell r="I1402">
            <v>28800000</v>
          </cell>
        </row>
        <row r="1403">
          <cell r="H1403">
            <v>1032391801</v>
          </cell>
          <cell r="I1403">
            <v>19481000</v>
          </cell>
        </row>
        <row r="1404">
          <cell r="H1404">
            <v>1032391929</v>
          </cell>
          <cell r="I1404">
            <v>34029765</v>
          </cell>
        </row>
        <row r="1405">
          <cell r="H1405">
            <v>1032392306</v>
          </cell>
          <cell r="I1405">
            <v>33233063</v>
          </cell>
        </row>
        <row r="1406">
          <cell r="H1406">
            <v>1032392701</v>
          </cell>
          <cell r="I1406">
            <v>19500000</v>
          </cell>
        </row>
        <row r="1407">
          <cell r="H1407">
            <v>1032396320</v>
          </cell>
          <cell r="I1407">
            <v>80462500</v>
          </cell>
        </row>
        <row r="1408">
          <cell r="H1408">
            <v>1032397290</v>
          </cell>
          <cell r="I1408">
            <v>44891000</v>
          </cell>
        </row>
        <row r="1409">
          <cell r="H1409">
            <v>1032397584</v>
          </cell>
          <cell r="I1409">
            <v>46713333</v>
          </cell>
        </row>
        <row r="1410">
          <cell r="H1410">
            <v>1032399694</v>
          </cell>
          <cell r="I1410">
            <v>37066667</v>
          </cell>
        </row>
        <row r="1411">
          <cell r="H1411">
            <v>1032399883</v>
          </cell>
          <cell r="I1411">
            <v>45182000</v>
          </cell>
        </row>
        <row r="1412">
          <cell r="H1412">
            <v>1032402756</v>
          </cell>
          <cell r="I1412">
            <v>32700000</v>
          </cell>
        </row>
        <row r="1413">
          <cell r="H1413">
            <v>1032403778</v>
          </cell>
          <cell r="I1413">
            <v>19250000</v>
          </cell>
        </row>
        <row r="1414">
          <cell r="H1414">
            <v>1032405016</v>
          </cell>
          <cell r="I1414">
            <v>23842867</v>
          </cell>
        </row>
        <row r="1415">
          <cell r="H1415">
            <v>1032405299</v>
          </cell>
          <cell r="I1415">
            <v>78500000</v>
          </cell>
        </row>
        <row r="1416">
          <cell r="H1416">
            <v>1032405659</v>
          </cell>
          <cell r="I1416">
            <v>22415755</v>
          </cell>
        </row>
        <row r="1417">
          <cell r="H1417">
            <v>1032405965</v>
          </cell>
          <cell r="I1417">
            <v>11776338</v>
          </cell>
        </row>
        <row r="1418">
          <cell r="H1418">
            <v>1032406817</v>
          </cell>
          <cell r="I1418">
            <v>44891000</v>
          </cell>
        </row>
        <row r="1419">
          <cell r="H1419">
            <v>1032408602</v>
          </cell>
          <cell r="I1419">
            <v>4009000</v>
          </cell>
        </row>
        <row r="1420">
          <cell r="H1420">
            <v>1032411978</v>
          </cell>
          <cell r="I1420">
            <v>43820000</v>
          </cell>
        </row>
        <row r="1421">
          <cell r="H1421">
            <v>1032412784</v>
          </cell>
          <cell r="I1421">
            <v>10316625</v>
          </cell>
        </row>
        <row r="1422">
          <cell r="H1422">
            <v>1032413424</v>
          </cell>
          <cell r="I1422">
            <v>7870830</v>
          </cell>
        </row>
        <row r="1423">
          <cell r="H1423">
            <v>1032416686</v>
          </cell>
          <cell r="I1423">
            <v>45455667</v>
          </cell>
        </row>
        <row r="1424">
          <cell r="H1424">
            <v>1032417595</v>
          </cell>
          <cell r="I1424">
            <v>10417275</v>
          </cell>
        </row>
        <row r="1425">
          <cell r="H1425">
            <v>1032417822</v>
          </cell>
          <cell r="I1425">
            <v>21594209</v>
          </cell>
        </row>
        <row r="1426">
          <cell r="H1426">
            <v>1032419544</v>
          </cell>
          <cell r="I1426">
            <v>38933333</v>
          </cell>
        </row>
        <row r="1427">
          <cell r="H1427">
            <v>1032419593</v>
          </cell>
          <cell r="I1427">
            <v>63000000</v>
          </cell>
        </row>
        <row r="1428">
          <cell r="H1428">
            <v>1032420070</v>
          </cell>
          <cell r="I1428">
            <v>21793095</v>
          </cell>
        </row>
        <row r="1429">
          <cell r="H1429">
            <v>1032422582</v>
          </cell>
          <cell r="I1429">
            <v>26619250</v>
          </cell>
        </row>
        <row r="1430">
          <cell r="H1430">
            <v>1032423292</v>
          </cell>
          <cell r="I1430">
            <v>30442500</v>
          </cell>
        </row>
        <row r="1431">
          <cell r="H1431">
            <v>1032426489</v>
          </cell>
          <cell r="I1431">
            <v>101333333</v>
          </cell>
        </row>
        <row r="1432">
          <cell r="H1432">
            <v>1032426688</v>
          </cell>
          <cell r="I1432">
            <v>27483333</v>
          </cell>
        </row>
        <row r="1433">
          <cell r="H1433">
            <v>1032427163</v>
          </cell>
          <cell r="I1433">
            <v>39761458</v>
          </cell>
        </row>
        <row r="1434">
          <cell r="H1434">
            <v>1032427867</v>
          </cell>
          <cell r="I1434">
            <v>36344715</v>
          </cell>
        </row>
        <row r="1435">
          <cell r="H1435">
            <v>1032430894</v>
          </cell>
          <cell r="I1435">
            <v>75348000</v>
          </cell>
        </row>
        <row r="1436">
          <cell r="H1436">
            <v>1032431429</v>
          </cell>
          <cell r="I1436">
            <v>23550000</v>
          </cell>
        </row>
        <row r="1437">
          <cell r="H1437">
            <v>1032432555</v>
          </cell>
          <cell r="I1437">
            <v>14476842</v>
          </cell>
        </row>
        <row r="1438">
          <cell r="H1438">
            <v>1032433049</v>
          </cell>
          <cell r="I1438">
            <v>9566667</v>
          </cell>
        </row>
        <row r="1439">
          <cell r="H1439">
            <v>1032435443</v>
          </cell>
          <cell r="I1439">
            <v>11659375</v>
          </cell>
        </row>
        <row r="1440">
          <cell r="H1440">
            <v>1032438458</v>
          </cell>
          <cell r="I1440">
            <v>64000000</v>
          </cell>
        </row>
        <row r="1441">
          <cell r="H1441">
            <v>1032439041</v>
          </cell>
          <cell r="I1441">
            <v>48666667</v>
          </cell>
        </row>
        <row r="1442">
          <cell r="H1442">
            <v>1032439297</v>
          </cell>
          <cell r="I1442">
            <v>34261260</v>
          </cell>
        </row>
        <row r="1443">
          <cell r="H1443">
            <v>1032440912</v>
          </cell>
          <cell r="I1443">
            <v>45173333</v>
          </cell>
        </row>
        <row r="1444">
          <cell r="H1444">
            <v>1032442160</v>
          </cell>
          <cell r="I1444">
            <v>47612958</v>
          </cell>
        </row>
        <row r="1445">
          <cell r="H1445">
            <v>1032445276</v>
          </cell>
          <cell r="I1445">
            <v>48055417</v>
          </cell>
        </row>
        <row r="1446">
          <cell r="H1446">
            <v>1032446232</v>
          </cell>
          <cell r="I1446">
            <v>31930542</v>
          </cell>
        </row>
        <row r="1447">
          <cell r="H1447">
            <v>1032446610</v>
          </cell>
          <cell r="I1447">
            <v>45173333</v>
          </cell>
        </row>
        <row r="1448">
          <cell r="H1448">
            <v>1032447104</v>
          </cell>
          <cell r="I1448">
            <v>10164583</v>
          </cell>
        </row>
        <row r="1449">
          <cell r="H1449">
            <v>1032447989</v>
          </cell>
          <cell r="I1449">
            <v>31714815</v>
          </cell>
        </row>
        <row r="1450">
          <cell r="H1450">
            <v>1032448508</v>
          </cell>
          <cell r="I1450">
            <v>24272500</v>
          </cell>
        </row>
        <row r="1451">
          <cell r="H1451">
            <v>1032448855</v>
          </cell>
          <cell r="I1451">
            <v>20854867</v>
          </cell>
        </row>
        <row r="1452">
          <cell r="H1452">
            <v>1032452103</v>
          </cell>
          <cell r="I1452">
            <v>38666667</v>
          </cell>
        </row>
        <row r="1453">
          <cell r="H1453">
            <v>1032452344</v>
          </cell>
          <cell r="I1453">
            <v>35470667</v>
          </cell>
        </row>
        <row r="1454">
          <cell r="H1454">
            <v>1032453507</v>
          </cell>
          <cell r="I1454">
            <v>26137500</v>
          </cell>
        </row>
        <row r="1455">
          <cell r="H1455">
            <v>1032455803</v>
          </cell>
          <cell r="I1455">
            <v>62550000</v>
          </cell>
        </row>
        <row r="1456">
          <cell r="H1456">
            <v>1032456208</v>
          </cell>
          <cell r="I1456">
            <v>33000000</v>
          </cell>
        </row>
        <row r="1457">
          <cell r="H1457">
            <v>1032456386</v>
          </cell>
          <cell r="I1457">
            <v>30491358</v>
          </cell>
        </row>
        <row r="1458">
          <cell r="H1458">
            <v>1032456798</v>
          </cell>
          <cell r="I1458">
            <v>84000000</v>
          </cell>
        </row>
        <row r="1459">
          <cell r="H1459">
            <v>1032457064</v>
          </cell>
          <cell r="I1459">
            <v>51379407</v>
          </cell>
        </row>
        <row r="1460">
          <cell r="H1460">
            <v>1032457699</v>
          </cell>
          <cell r="I1460">
            <v>44608667</v>
          </cell>
        </row>
        <row r="1461">
          <cell r="H1461">
            <v>1032457942</v>
          </cell>
          <cell r="I1461">
            <v>56596400</v>
          </cell>
        </row>
        <row r="1462">
          <cell r="H1462">
            <v>1032458401</v>
          </cell>
          <cell r="I1462">
            <v>83000000</v>
          </cell>
        </row>
        <row r="1463">
          <cell r="H1463">
            <v>1032459550</v>
          </cell>
          <cell r="I1463">
            <v>77000000</v>
          </cell>
        </row>
        <row r="1464">
          <cell r="H1464">
            <v>1032459571</v>
          </cell>
          <cell r="I1464">
            <v>45173333</v>
          </cell>
        </row>
        <row r="1465">
          <cell r="H1465">
            <v>1032459942</v>
          </cell>
          <cell r="I1465">
            <v>19633333</v>
          </cell>
        </row>
        <row r="1466">
          <cell r="H1466">
            <v>1032459985</v>
          </cell>
          <cell r="I1466">
            <v>19481000</v>
          </cell>
        </row>
        <row r="1467">
          <cell r="H1467">
            <v>1032460063</v>
          </cell>
          <cell r="I1467">
            <v>28376250</v>
          </cell>
        </row>
        <row r="1468">
          <cell r="H1468">
            <v>1032460739</v>
          </cell>
          <cell r="I1468">
            <v>24360150</v>
          </cell>
        </row>
        <row r="1469">
          <cell r="H1469">
            <v>1032461076</v>
          </cell>
          <cell r="I1469">
            <v>41266500</v>
          </cell>
        </row>
        <row r="1470">
          <cell r="H1470">
            <v>1032461988</v>
          </cell>
          <cell r="I1470">
            <v>48766667</v>
          </cell>
        </row>
        <row r="1471">
          <cell r="H1471">
            <v>1032462112</v>
          </cell>
          <cell r="I1471">
            <v>19167500</v>
          </cell>
        </row>
        <row r="1472">
          <cell r="H1472">
            <v>1032462249</v>
          </cell>
          <cell r="I1472">
            <v>10375000</v>
          </cell>
        </row>
        <row r="1473">
          <cell r="H1473">
            <v>1032465383</v>
          </cell>
          <cell r="I1473">
            <v>24318726</v>
          </cell>
        </row>
        <row r="1474">
          <cell r="H1474">
            <v>1032466049</v>
          </cell>
          <cell r="I1474">
            <v>21175000</v>
          </cell>
        </row>
        <row r="1475">
          <cell r="H1475">
            <v>1032466327</v>
          </cell>
          <cell r="I1475">
            <v>27516852</v>
          </cell>
        </row>
        <row r="1476">
          <cell r="H1476">
            <v>1032466619</v>
          </cell>
          <cell r="I1476">
            <v>34233333</v>
          </cell>
        </row>
        <row r="1477">
          <cell r="H1477">
            <v>1032468132</v>
          </cell>
          <cell r="I1477">
            <v>55666667</v>
          </cell>
        </row>
        <row r="1478">
          <cell r="H1478">
            <v>1032470582</v>
          </cell>
          <cell r="I1478">
            <v>9224840</v>
          </cell>
        </row>
        <row r="1479">
          <cell r="H1479">
            <v>1032473708</v>
          </cell>
          <cell r="I1479">
            <v>26866875</v>
          </cell>
        </row>
        <row r="1480">
          <cell r="H1480">
            <v>1032474593</v>
          </cell>
          <cell r="I1480">
            <v>24872035</v>
          </cell>
        </row>
        <row r="1481">
          <cell r="H1481">
            <v>1032479098</v>
          </cell>
          <cell r="I1481">
            <v>27666667</v>
          </cell>
        </row>
        <row r="1482">
          <cell r="H1482">
            <v>1032479193</v>
          </cell>
          <cell r="I1482">
            <v>39333333</v>
          </cell>
        </row>
        <row r="1483">
          <cell r="H1483">
            <v>1032480738</v>
          </cell>
          <cell r="I1483">
            <v>19742867</v>
          </cell>
        </row>
        <row r="1484">
          <cell r="H1484">
            <v>1032482588</v>
          </cell>
          <cell r="I1484">
            <v>20346763</v>
          </cell>
        </row>
        <row r="1485">
          <cell r="H1485">
            <v>1032485617</v>
          </cell>
          <cell r="I1485">
            <v>27693333</v>
          </cell>
        </row>
        <row r="1486">
          <cell r="H1486">
            <v>1032485902</v>
          </cell>
          <cell r="I1486">
            <v>29289671</v>
          </cell>
        </row>
        <row r="1487">
          <cell r="H1487">
            <v>1032487316</v>
          </cell>
          <cell r="I1487">
            <v>33611097</v>
          </cell>
        </row>
        <row r="1488">
          <cell r="H1488">
            <v>1032489051</v>
          </cell>
          <cell r="I1488">
            <v>31682000</v>
          </cell>
        </row>
        <row r="1489">
          <cell r="H1489">
            <v>1032490537</v>
          </cell>
          <cell r="I1489">
            <v>31021984</v>
          </cell>
        </row>
        <row r="1490">
          <cell r="H1490">
            <v>1032491788</v>
          </cell>
          <cell r="I1490">
            <v>32860000</v>
          </cell>
        </row>
        <row r="1491">
          <cell r="H1491">
            <v>1032492564</v>
          </cell>
          <cell r="I1491">
            <v>12096000</v>
          </cell>
        </row>
        <row r="1492">
          <cell r="H1492">
            <v>1032493694</v>
          </cell>
          <cell r="I1492">
            <v>10985950</v>
          </cell>
        </row>
        <row r="1493">
          <cell r="H1493">
            <v>1032493982</v>
          </cell>
          <cell r="I1493">
            <v>40354933</v>
          </cell>
        </row>
        <row r="1494">
          <cell r="H1494">
            <v>1032494802</v>
          </cell>
          <cell r="I1494">
            <v>24346412</v>
          </cell>
        </row>
        <row r="1495">
          <cell r="H1495">
            <v>1032497216</v>
          </cell>
          <cell r="I1495">
            <v>44326333</v>
          </cell>
        </row>
        <row r="1496">
          <cell r="H1496">
            <v>1032498015</v>
          </cell>
          <cell r="I1496">
            <v>34811494</v>
          </cell>
        </row>
        <row r="1497">
          <cell r="H1497">
            <v>1032502099</v>
          </cell>
          <cell r="I1497">
            <v>19872000</v>
          </cell>
        </row>
        <row r="1498">
          <cell r="H1498">
            <v>1032504743</v>
          </cell>
          <cell r="I1498">
            <v>29105877</v>
          </cell>
        </row>
        <row r="1499">
          <cell r="H1499">
            <v>1032506611</v>
          </cell>
          <cell r="I1499">
            <v>23750000</v>
          </cell>
        </row>
        <row r="1500">
          <cell r="H1500">
            <v>1032507036</v>
          </cell>
          <cell r="I1500">
            <v>12346550</v>
          </cell>
        </row>
        <row r="1501">
          <cell r="H1501">
            <v>1032656171</v>
          </cell>
          <cell r="I1501">
            <v>56420001</v>
          </cell>
        </row>
        <row r="1502">
          <cell r="H1502">
            <v>1032876001</v>
          </cell>
          <cell r="I1502">
            <v>20216133</v>
          </cell>
        </row>
        <row r="1503">
          <cell r="H1503">
            <v>1033680855</v>
          </cell>
          <cell r="I1503">
            <v>24206000</v>
          </cell>
        </row>
        <row r="1504">
          <cell r="H1504">
            <v>1033681491</v>
          </cell>
          <cell r="I1504">
            <v>15232509</v>
          </cell>
        </row>
        <row r="1505">
          <cell r="H1505">
            <v>1033685816</v>
          </cell>
          <cell r="I1505">
            <v>37965180</v>
          </cell>
        </row>
        <row r="1506">
          <cell r="H1506">
            <v>1033687846</v>
          </cell>
          <cell r="I1506">
            <v>45173333</v>
          </cell>
        </row>
        <row r="1507">
          <cell r="H1507">
            <v>1033694277</v>
          </cell>
          <cell r="I1507">
            <v>21635640</v>
          </cell>
        </row>
        <row r="1508">
          <cell r="H1508">
            <v>1033697736</v>
          </cell>
          <cell r="I1508">
            <v>25684714</v>
          </cell>
        </row>
        <row r="1509">
          <cell r="H1509">
            <v>1033700917</v>
          </cell>
          <cell r="I1509">
            <v>29362667</v>
          </cell>
        </row>
        <row r="1510">
          <cell r="H1510">
            <v>1033703732</v>
          </cell>
          <cell r="I1510">
            <v>36732128</v>
          </cell>
        </row>
        <row r="1511">
          <cell r="H1511">
            <v>1033707112</v>
          </cell>
          <cell r="I1511">
            <v>18750000</v>
          </cell>
        </row>
        <row r="1512">
          <cell r="H1512">
            <v>1033707446</v>
          </cell>
          <cell r="I1512">
            <v>9093333</v>
          </cell>
        </row>
        <row r="1513">
          <cell r="H1513">
            <v>1033709474</v>
          </cell>
          <cell r="I1513">
            <v>2911205</v>
          </cell>
        </row>
        <row r="1514">
          <cell r="H1514">
            <v>1033715029</v>
          </cell>
          <cell r="I1514">
            <v>25970000</v>
          </cell>
        </row>
        <row r="1515">
          <cell r="H1515">
            <v>1033718682</v>
          </cell>
          <cell r="I1515">
            <v>30262100</v>
          </cell>
        </row>
        <row r="1516">
          <cell r="H1516">
            <v>1033726576</v>
          </cell>
          <cell r="I1516">
            <v>15844400</v>
          </cell>
        </row>
        <row r="1517">
          <cell r="H1517">
            <v>1033727359</v>
          </cell>
          <cell r="I1517">
            <v>9401642</v>
          </cell>
        </row>
        <row r="1518">
          <cell r="H1518">
            <v>1033728876</v>
          </cell>
          <cell r="I1518">
            <v>20220517</v>
          </cell>
        </row>
        <row r="1519">
          <cell r="H1519">
            <v>1033733392</v>
          </cell>
          <cell r="I1519">
            <v>3209617</v>
          </cell>
        </row>
        <row r="1520">
          <cell r="H1520">
            <v>1033734375</v>
          </cell>
          <cell r="I1520">
            <v>36807705</v>
          </cell>
        </row>
        <row r="1521">
          <cell r="H1521">
            <v>1033749769</v>
          </cell>
          <cell r="I1521">
            <v>23033733</v>
          </cell>
        </row>
        <row r="1522">
          <cell r="H1522">
            <v>1033756433</v>
          </cell>
          <cell r="I1522">
            <v>43713333</v>
          </cell>
        </row>
        <row r="1523">
          <cell r="H1523">
            <v>1033761522</v>
          </cell>
          <cell r="I1523">
            <v>37270695</v>
          </cell>
        </row>
        <row r="1524">
          <cell r="H1524">
            <v>1033762679</v>
          </cell>
          <cell r="I1524">
            <v>27280000</v>
          </cell>
        </row>
        <row r="1525">
          <cell r="H1525">
            <v>1033771155</v>
          </cell>
          <cell r="I1525">
            <v>22963964</v>
          </cell>
        </row>
        <row r="1526">
          <cell r="H1526">
            <v>1033773498</v>
          </cell>
          <cell r="I1526">
            <v>13726667</v>
          </cell>
        </row>
        <row r="1527">
          <cell r="H1527">
            <v>1033784813</v>
          </cell>
          <cell r="I1527">
            <v>2940098</v>
          </cell>
        </row>
        <row r="1528">
          <cell r="H1528">
            <v>1033802645</v>
          </cell>
          <cell r="I1528">
            <v>19195206</v>
          </cell>
        </row>
        <row r="1529">
          <cell r="H1529">
            <v>1034276071</v>
          </cell>
          <cell r="I1529">
            <v>16486400</v>
          </cell>
        </row>
        <row r="1530">
          <cell r="H1530">
            <v>1034302228</v>
          </cell>
          <cell r="I1530">
            <v>19340089</v>
          </cell>
        </row>
        <row r="1531">
          <cell r="H1531">
            <v>1035414081</v>
          </cell>
          <cell r="I1531">
            <v>44339800</v>
          </cell>
        </row>
        <row r="1532">
          <cell r="H1532">
            <v>1035423323</v>
          </cell>
          <cell r="I1532">
            <v>10021388</v>
          </cell>
        </row>
        <row r="1533">
          <cell r="H1533">
            <v>1035427538</v>
          </cell>
          <cell r="I1533">
            <v>78400000</v>
          </cell>
        </row>
        <row r="1534">
          <cell r="H1534">
            <v>1035851938</v>
          </cell>
          <cell r="I1534">
            <v>26675200</v>
          </cell>
        </row>
        <row r="1535">
          <cell r="H1535">
            <v>1035853947</v>
          </cell>
          <cell r="I1535">
            <v>20236446</v>
          </cell>
        </row>
        <row r="1536">
          <cell r="H1536">
            <v>1035857852</v>
          </cell>
          <cell r="I1536">
            <v>13458900</v>
          </cell>
        </row>
        <row r="1537">
          <cell r="H1537">
            <v>1035868830</v>
          </cell>
          <cell r="I1537">
            <v>20392111</v>
          </cell>
        </row>
        <row r="1538">
          <cell r="H1538">
            <v>1036600636</v>
          </cell>
          <cell r="I1538">
            <v>84050000</v>
          </cell>
        </row>
        <row r="1539">
          <cell r="H1539">
            <v>1036635430</v>
          </cell>
          <cell r="I1539">
            <v>38428170</v>
          </cell>
        </row>
        <row r="1540">
          <cell r="H1540">
            <v>1036640246</v>
          </cell>
          <cell r="I1540">
            <v>19390741</v>
          </cell>
        </row>
        <row r="1541">
          <cell r="H1541">
            <v>1036783093</v>
          </cell>
          <cell r="I1541">
            <v>27750000</v>
          </cell>
        </row>
        <row r="1542">
          <cell r="H1542">
            <v>1036933740</v>
          </cell>
          <cell r="I1542">
            <v>2083455</v>
          </cell>
        </row>
        <row r="1543">
          <cell r="H1543">
            <v>1036940640</v>
          </cell>
          <cell r="I1543">
            <v>19426667</v>
          </cell>
        </row>
        <row r="1544">
          <cell r="H1544">
            <v>1037389953</v>
          </cell>
          <cell r="I1544">
            <v>21637430</v>
          </cell>
        </row>
        <row r="1545">
          <cell r="H1545">
            <v>1037480707</v>
          </cell>
          <cell r="I1545">
            <v>32890860</v>
          </cell>
        </row>
        <row r="1546">
          <cell r="H1546">
            <v>1037575131</v>
          </cell>
          <cell r="I1546">
            <v>22545873</v>
          </cell>
        </row>
        <row r="1547">
          <cell r="H1547">
            <v>1037587816</v>
          </cell>
          <cell r="I1547">
            <v>44157419</v>
          </cell>
        </row>
        <row r="1548">
          <cell r="H1548">
            <v>1037602585</v>
          </cell>
          <cell r="I1548">
            <v>41866667</v>
          </cell>
        </row>
        <row r="1549">
          <cell r="H1549">
            <v>1037604553</v>
          </cell>
          <cell r="I1549">
            <v>25467642</v>
          </cell>
        </row>
        <row r="1550">
          <cell r="H1550">
            <v>1037609656</v>
          </cell>
          <cell r="I1550">
            <v>30284800</v>
          </cell>
        </row>
        <row r="1551">
          <cell r="H1551">
            <v>1037619803</v>
          </cell>
          <cell r="I1551">
            <v>59300000</v>
          </cell>
        </row>
        <row r="1552">
          <cell r="H1552">
            <v>1037626861</v>
          </cell>
          <cell r="I1552">
            <v>21170793</v>
          </cell>
        </row>
        <row r="1553">
          <cell r="H1553">
            <v>1037632558</v>
          </cell>
          <cell r="I1553">
            <v>6211333</v>
          </cell>
        </row>
        <row r="1554">
          <cell r="H1554">
            <v>1037637219</v>
          </cell>
          <cell r="I1554">
            <v>8796810</v>
          </cell>
        </row>
        <row r="1555">
          <cell r="H1555">
            <v>1037649807</v>
          </cell>
          <cell r="I1555">
            <v>28299342</v>
          </cell>
        </row>
        <row r="1556">
          <cell r="H1556">
            <v>1037656277</v>
          </cell>
          <cell r="I1556">
            <v>51870000</v>
          </cell>
        </row>
        <row r="1557">
          <cell r="H1557">
            <v>1037658085</v>
          </cell>
          <cell r="I1557">
            <v>32170622</v>
          </cell>
        </row>
        <row r="1558">
          <cell r="H1558">
            <v>1037664027</v>
          </cell>
          <cell r="I1558">
            <v>26999531</v>
          </cell>
        </row>
        <row r="1559">
          <cell r="H1559">
            <v>1037666573</v>
          </cell>
          <cell r="I1559">
            <v>10633143</v>
          </cell>
        </row>
        <row r="1560">
          <cell r="H1560">
            <v>1037973915</v>
          </cell>
          <cell r="I1560">
            <v>29003987</v>
          </cell>
        </row>
        <row r="1561">
          <cell r="H1561">
            <v>1038127335</v>
          </cell>
          <cell r="I1561">
            <v>17430000</v>
          </cell>
        </row>
        <row r="1562">
          <cell r="H1562">
            <v>1038137436</v>
          </cell>
          <cell r="I1562">
            <v>37200000</v>
          </cell>
        </row>
        <row r="1563">
          <cell r="H1563">
            <v>1038411190</v>
          </cell>
          <cell r="I1563">
            <v>15235549</v>
          </cell>
        </row>
        <row r="1564">
          <cell r="H1564">
            <v>1038627141</v>
          </cell>
          <cell r="I1564">
            <v>27733739</v>
          </cell>
        </row>
        <row r="1565">
          <cell r="H1565">
            <v>1038796156</v>
          </cell>
          <cell r="I1565">
            <v>22526667</v>
          </cell>
        </row>
        <row r="1566">
          <cell r="H1566">
            <v>1038802294</v>
          </cell>
          <cell r="I1566">
            <v>19090000</v>
          </cell>
        </row>
        <row r="1567">
          <cell r="H1567">
            <v>1039447820</v>
          </cell>
          <cell r="I1567">
            <v>7639335</v>
          </cell>
        </row>
        <row r="1568">
          <cell r="H1568">
            <v>1039449802</v>
          </cell>
          <cell r="I1568">
            <v>31930542</v>
          </cell>
        </row>
        <row r="1569">
          <cell r="H1569">
            <v>1039456755</v>
          </cell>
          <cell r="I1569">
            <v>23380995</v>
          </cell>
        </row>
        <row r="1570">
          <cell r="H1570">
            <v>1039691830</v>
          </cell>
          <cell r="I1570">
            <v>21212170</v>
          </cell>
        </row>
        <row r="1571">
          <cell r="H1571">
            <v>1039695585</v>
          </cell>
          <cell r="I1571">
            <v>25467642</v>
          </cell>
        </row>
        <row r="1572">
          <cell r="H1572">
            <v>1040321528</v>
          </cell>
          <cell r="I1572">
            <v>48601875</v>
          </cell>
        </row>
        <row r="1573">
          <cell r="H1573">
            <v>1040353630</v>
          </cell>
          <cell r="I1573">
            <v>22807530</v>
          </cell>
        </row>
        <row r="1574">
          <cell r="H1574">
            <v>1040368300</v>
          </cell>
          <cell r="I1574">
            <v>25420000</v>
          </cell>
        </row>
        <row r="1575">
          <cell r="H1575">
            <v>1040368571</v>
          </cell>
          <cell r="I1575">
            <v>44378067</v>
          </cell>
        </row>
        <row r="1576">
          <cell r="H1576">
            <v>1040737651</v>
          </cell>
          <cell r="I1576">
            <v>21948760</v>
          </cell>
        </row>
        <row r="1577">
          <cell r="H1577">
            <v>1040745625</v>
          </cell>
          <cell r="I1577">
            <v>23287873</v>
          </cell>
        </row>
        <row r="1578">
          <cell r="H1578">
            <v>1042094076</v>
          </cell>
          <cell r="I1578">
            <v>13895583</v>
          </cell>
        </row>
        <row r="1579">
          <cell r="H1579">
            <v>1042768812</v>
          </cell>
          <cell r="I1579">
            <v>23103500</v>
          </cell>
        </row>
        <row r="1580">
          <cell r="H1580">
            <v>1042768992</v>
          </cell>
          <cell r="I1580">
            <v>14788172</v>
          </cell>
        </row>
        <row r="1581">
          <cell r="H1581">
            <v>1042769852</v>
          </cell>
          <cell r="I1581">
            <v>38172512</v>
          </cell>
        </row>
        <row r="1582">
          <cell r="H1582">
            <v>1043029128</v>
          </cell>
          <cell r="I1582">
            <v>24693099</v>
          </cell>
        </row>
        <row r="1583">
          <cell r="H1583">
            <v>1044801313</v>
          </cell>
          <cell r="I1583">
            <v>14801667</v>
          </cell>
        </row>
        <row r="1584">
          <cell r="H1584">
            <v>1045078470</v>
          </cell>
          <cell r="I1584">
            <v>13404022</v>
          </cell>
        </row>
        <row r="1585">
          <cell r="H1585">
            <v>1045142593</v>
          </cell>
          <cell r="I1585">
            <v>24872035</v>
          </cell>
        </row>
        <row r="1586">
          <cell r="H1586">
            <v>1045145736</v>
          </cell>
          <cell r="I1586">
            <v>23977357</v>
          </cell>
        </row>
        <row r="1587">
          <cell r="H1587">
            <v>1045227462</v>
          </cell>
          <cell r="I1587">
            <v>45803333</v>
          </cell>
        </row>
        <row r="1588">
          <cell r="H1588">
            <v>1045493376</v>
          </cell>
          <cell r="I1588">
            <v>28936875</v>
          </cell>
        </row>
        <row r="1589">
          <cell r="H1589">
            <v>1045673048</v>
          </cell>
          <cell r="I1589">
            <v>72072000</v>
          </cell>
        </row>
        <row r="1590">
          <cell r="H1590">
            <v>1045677056</v>
          </cell>
          <cell r="I1590">
            <v>21286667</v>
          </cell>
        </row>
        <row r="1591">
          <cell r="H1591">
            <v>1045707390</v>
          </cell>
          <cell r="I1591">
            <v>32760000</v>
          </cell>
        </row>
        <row r="1592">
          <cell r="H1592">
            <v>1045718919</v>
          </cell>
          <cell r="I1592">
            <v>36011890</v>
          </cell>
        </row>
        <row r="1593">
          <cell r="H1593">
            <v>1045722517</v>
          </cell>
          <cell r="I1593">
            <v>9849060</v>
          </cell>
        </row>
        <row r="1594">
          <cell r="H1594">
            <v>1045745607</v>
          </cell>
          <cell r="I1594">
            <v>21170793</v>
          </cell>
        </row>
        <row r="1595">
          <cell r="H1595">
            <v>1046907241</v>
          </cell>
          <cell r="I1595">
            <v>26425073</v>
          </cell>
        </row>
        <row r="1596">
          <cell r="H1596">
            <v>1047371566</v>
          </cell>
          <cell r="I1596">
            <v>51401933</v>
          </cell>
        </row>
        <row r="1597">
          <cell r="H1597">
            <v>1047371824</v>
          </cell>
          <cell r="I1597">
            <v>34307000</v>
          </cell>
        </row>
        <row r="1598">
          <cell r="H1598">
            <v>1047377780</v>
          </cell>
          <cell r="I1598">
            <v>33033000</v>
          </cell>
        </row>
        <row r="1599">
          <cell r="H1599">
            <v>1047383208</v>
          </cell>
          <cell r="I1599">
            <v>17808201</v>
          </cell>
        </row>
        <row r="1600">
          <cell r="H1600">
            <v>1047389133</v>
          </cell>
          <cell r="I1600">
            <v>16033492</v>
          </cell>
        </row>
        <row r="1601">
          <cell r="H1601">
            <v>1047389347</v>
          </cell>
          <cell r="I1601">
            <v>33107500</v>
          </cell>
        </row>
        <row r="1602">
          <cell r="H1602">
            <v>1047391712</v>
          </cell>
          <cell r="I1602">
            <v>14884133</v>
          </cell>
        </row>
        <row r="1603">
          <cell r="H1603">
            <v>1047393257</v>
          </cell>
          <cell r="I1603">
            <v>25626667</v>
          </cell>
        </row>
        <row r="1604">
          <cell r="H1604">
            <v>1047396452</v>
          </cell>
          <cell r="I1604">
            <v>5043683</v>
          </cell>
        </row>
        <row r="1605">
          <cell r="H1605">
            <v>1047396480</v>
          </cell>
          <cell r="I1605">
            <v>44891000</v>
          </cell>
        </row>
        <row r="1606">
          <cell r="H1606">
            <v>1047402159</v>
          </cell>
          <cell r="I1606">
            <v>35650230</v>
          </cell>
        </row>
        <row r="1607">
          <cell r="H1607">
            <v>1047421286</v>
          </cell>
          <cell r="I1607">
            <v>41669100</v>
          </cell>
        </row>
        <row r="1608">
          <cell r="H1608">
            <v>1047443192</v>
          </cell>
          <cell r="I1608">
            <v>54180700</v>
          </cell>
        </row>
        <row r="1609">
          <cell r="H1609">
            <v>1047445627</v>
          </cell>
          <cell r="I1609">
            <v>50050000</v>
          </cell>
        </row>
        <row r="1610">
          <cell r="H1610">
            <v>1047462021</v>
          </cell>
          <cell r="I1610">
            <v>60000000</v>
          </cell>
        </row>
        <row r="1611">
          <cell r="H1611">
            <v>1047467954</v>
          </cell>
          <cell r="I1611">
            <v>15701856</v>
          </cell>
        </row>
        <row r="1612">
          <cell r="H1612">
            <v>1047468512</v>
          </cell>
          <cell r="I1612">
            <v>12914184</v>
          </cell>
        </row>
        <row r="1613">
          <cell r="H1613">
            <v>1047469528</v>
          </cell>
          <cell r="I1613">
            <v>64000000</v>
          </cell>
        </row>
        <row r="1614">
          <cell r="H1614">
            <v>1047472790</v>
          </cell>
          <cell r="I1614">
            <v>28566654</v>
          </cell>
        </row>
        <row r="1615">
          <cell r="H1615">
            <v>1047478522</v>
          </cell>
          <cell r="I1615">
            <v>28157155</v>
          </cell>
        </row>
        <row r="1616">
          <cell r="H1616">
            <v>1047490203</v>
          </cell>
          <cell r="I1616">
            <v>17940000</v>
          </cell>
        </row>
        <row r="1617">
          <cell r="H1617">
            <v>1047497129</v>
          </cell>
          <cell r="I1617">
            <v>12920192</v>
          </cell>
        </row>
        <row r="1618">
          <cell r="H1618">
            <v>1047508115</v>
          </cell>
          <cell r="I1618">
            <v>20546667</v>
          </cell>
        </row>
        <row r="1619">
          <cell r="H1619">
            <v>1047508469</v>
          </cell>
          <cell r="I1619">
            <v>18251421</v>
          </cell>
        </row>
        <row r="1620">
          <cell r="H1620">
            <v>1048044596</v>
          </cell>
          <cell r="I1620">
            <v>57162884</v>
          </cell>
        </row>
        <row r="1621">
          <cell r="H1621">
            <v>1048823222</v>
          </cell>
          <cell r="I1621">
            <v>16167839</v>
          </cell>
        </row>
        <row r="1622">
          <cell r="H1622">
            <v>1048848874</v>
          </cell>
          <cell r="I1622">
            <v>46500000</v>
          </cell>
        </row>
        <row r="1623">
          <cell r="H1623">
            <v>1048849243</v>
          </cell>
          <cell r="I1623">
            <v>16435076</v>
          </cell>
        </row>
        <row r="1624">
          <cell r="H1624">
            <v>1048933948</v>
          </cell>
          <cell r="I1624">
            <v>42500000</v>
          </cell>
        </row>
        <row r="1625">
          <cell r="H1625">
            <v>10492704</v>
          </cell>
          <cell r="I1625">
            <v>12483467</v>
          </cell>
        </row>
        <row r="1626">
          <cell r="H1626">
            <v>1049453261</v>
          </cell>
          <cell r="I1626">
            <v>29850819</v>
          </cell>
        </row>
        <row r="1627">
          <cell r="H1627">
            <v>1049604064</v>
          </cell>
          <cell r="I1627">
            <v>21529035</v>
          </cell>
        </row>
        <row r="1628">
          <cell r="H1628">
            <v>1049604534</v>
          </cell>
          <cell r="I1628">
            <v>79000000</v>
          </cell>
        </row>
        <row r="1629">
          <cell r="H1629">
            <v>1049604713</v>
          </cell>
          <cell r="I1629">
            <v>32300000</v>
          </cell>
        </row>
        <row r="1630">
          <cell r="H1630">
            <v>1049605044</v>
          </cell>
          <cell r="I1630">
            <v>26539333</v>
          </cell>
        </row>
        <row r="1631">
          <cell r="H1631">
            <v>1049605868</v>
          </cell>
          <cell r="I1631">
            <v>7645548</v>
          </cell>
        </row>
        <row r="1632">
          <cell r="H1632">
            <v>1049606283</v>
          </cell>
          <cell r="I1632">
            <v>24386667</v>
          </cell>
        </row>
        <row r="1633">
          <cell r="H1633">
            <v>1049606629</v>
          </cell>
          <cell r="I1633">
            <v>8024042</v>
          </cell>
        </row>
        <row r="1634">
          <cell r="H1634">
            <v>1049606882</v>
          </cell>
          <cell r="I1634">
            <v>36985667</v>
          </cell>
        </row>
        <row r="1635">
          <cell r="H1635">
            <v>1049606921</v>
          </cell>
          <cell r="I1635">
            <v>30032842</v>
          </cell>
        </row>
        <row r="1636">
          <cell r="H1636">
            <v>1049608084</v>
          </cell>
          <cell r="I1636">
            <v>35009333</v>
          </cell>
        </row>
        <row r="1637">
          <cell r="H1637">
            <v>1049608183</v>
          </cell>
          <cell r="I1637">
            <v>54870900</v>
          </cell>
        </row>
        <row r="1638">
          <cell r="H1638">
            <v>1049608511</v>
          </cell>
          <cell r="I1638">
            <v>39966667</v>
          </cell>
        </row>
        <row r="1639">
          <cell r="H1639">
            <v>1049608711</v>
          </cell>
          <cell r="I1639">
            <v>67813200</v>
          </cell>
        </row>
        <row r="1640">
          <cell r="H1640">
            <v>1049608880</v>
          </cell>
          <cell r="I1640">
            <v>25410000</v>
          </cell>
        </row>
        <row r="1641">
          <cell r="H1641">
            <v>1049609980</v>
          </cell>
          <cell r="I1641">
            <v>58400000</v>
          </cell>
        </row>
        <row r="1642">
          <cell r="H1642">
            <v>1049610421</v>
          </cell>
          <cell r="I1642">
            <v>36732128</v>
          </cell>
        </row>
        <row r="1643">
          <cell r="H1643">
            <v>1049615028</v>
          </cell>
          <cell r="I1643">
            <v>36732128</v>
          </cell>
        </row>
        <row r="1644">
          <cell r="H1644">
            <v>1049617872</v>
          </cell>
          <cell r="I1644">
            <v>32640795</v>
          </cell>
        </row>
        <row r="1645">
          <cell r="H1645">
            <v>1049618783</v>
          </cell>
          <cell r="I1645">
            <v>33033000</v>
          </cell>
        </row>
        <row r="1646">
          <cell r="H1646">
            <v>1049618810</v>
          </cell>
          <cell r="I1646">
            <v>13361850</v>
          </cell>
        </row>
        <row r="1647">
          <cell r="H1647">
            <v>1049620170</v>
          </cell>
          <cell r="I1647">
            <v>50960000</v>
          </cell>
        </row>
        <row r="1648">
          <cell r="H1648">
            <v>1049620189</v>
          </cell>
          <cell r="I1648">
            <v>36732128</v>
          </cell>
        </row>
        <row r="1649">
          <cell r="H1649">
            <v>1049621704</v>
          </cell>
          <cell r="I1649">
            <v>25413417</v>
          </cell>
        </row>
        <row r="1650">
          <cell r="H1650">
            <v>1049622252</v>
          </cell>
          <cell r="I1650">
            <v>36576210</v>
          </cell>
        </row>
        <row r="1651">
          <cell r="H1651">
            <v>1049622288</v>
          </cell>
          <cell r="I1651">
            <v>49168422</v>
          </cell>
        </row>
        <row r="1652">
          <cell r="H1652">
            <v>1049623806</v>
          </cell>
          <cell r="I1652">
            <v>30491358</v>
          </cell>
        </row>
        <row r="1653">
          <cell r="H1653">
            <v>1049623907</v>
          </cell>
          <cell r="I1653">
            <v>16323333</v>
          </cell>
        </row>
        <row r="1654">
          <cell r="H1654">
            <v>1049624877</v>
          </cell>
          <cell r="I1654">
            <v>33798270</v>
          </cell>
        </row>
        <row r="1655">
          <cell r="H1655">
            <v>1049625280</v>
          </cell>
          <cell r="I1655">
            <v>7870830</v>
          </cell>
        </row>
        <row r="1656">
          <cell r="H1656">
            <v>1049625617</v>
          </cell>
          <cell r="I1656">
            <v>53812500</v>
          </cell>
        </row>
        <row r="1657">
          <cell r="H1657">
            <v>1049627573</v>
          </cell>
          <cell r="I1657">
            <v>34694142</v>
          </cell>
        </row>
        <row r="1658">
          <cell r="H1658">
            <v>1049627822</v>
          </cell>
          <cell r="I1658">
            <v>45500000</v>
          </cell>
        </row>
        <row r="1659">
          <cell r="H1659">
            <v>1049628066</v>
          </cell>
          <cell r="I1659">
            <v>36732128</v>
          </cell>
        </row>
        <row r="1660">
          <cell r="H1660">
            <v>1049628145</v>
          </cell>
          <cell r="I1660">
            <v>20832061</v>
          </cell>
        </row>
        <row r="1661">
          <cell r="H1661">
            <v>1049629408</v>
          </cell>
          <cell r="I1661">
            <v>33033000</v>
          </cell>
        </row>
        <row r="1662">
          <cell r="H1662">
            <v>1049630816</v>
          </cell>
          <cell r="I1662">
            <v>54886837</v>
          </cell>
        </row>
        <row r="1663">
          <cell r="H1663">
            <v>1049631821</v>
          </cell>
          <cell r="I1663">
            <v>30774333</v>
          </cell>
        </row>
        <row r="1664">
          <cell r="H1664">
            <v>1049631924</v>
          </cell>
          <cell r="I1664">
            <v>20046667</v>
          </cell>
        </row>
        <row r="1665">
          <cell r="H1665">
            <v>1049632186</v>
          </cell>
          <cell r="I1665">
            <v>72657000</v>
          </cell>
        </row>
        <row r="1666">
          <cell r="H1666">
            <v>1049632763</v>
          </cell>
          <cell r="I1666">
            <v>25154410</v>
          </cell>
        </row>
        <row r="1667">
          <cell r="H1667">
            <v>1049634282</v>
          </cell>
          <cell r="I1667">
            <v>46713333</v>
          </cell>
        </row>
        <row r="1668">
          <cell r="H1668">
            <v>1049634351</v>
          </cell>
          <cell r="I1668">
            <v>32640795</v>
          </cell>
        </row>
        <row r="1669">
          <cell r="H1669">
            <v>1049636135</v>
          </cell>
          <cell r="I1669">
            <v>16377004</v>
          </cell>
        </row>
        <row r="1670">
          <cell r="H1670">
            <v>1049637679</v>
          </cell>
          <cell r="I1670">
            <v>13833334</v>
          </cell>
        </row>
        <row r="1671">
          <cell r="H1671">
            <v>1049638120</v>
          </cell>
          <cell r="I1671">
            <v>42654401</v>
          </cell>
        </row>
        <row r="1672">
          <cell r="H1672">
            <v>1049638690</v>
          </cell>
          <cell r="I1672">
            <v>29105877</v>
          </cell>
        </row>
        <row r="1673">
          <cell r="H1673">
            <v>1049638775</v>
          </cell>
          <cell r="I1673">
            <v>22451600</v>
          </cell>
        </row>
        <row r="1674">
          <cell r="H1674">
            <v>1049641424</v>
          </cell>
          <cell r="I1674">
            <v>34811494</v>
          </cell>
        </row>
        <row r="1675">
          <cell r="H1675">
            <v>1049641636</v>
          </cell>
          <cell r="I1675">
            <v>7031500</v>
          </cell>
        </row>
        <row r="1676">
          <cell r="H1676">
            <v>1049643153</v>
          </cell>
          <cell r="I1676">
            <v>54010000</v>
          </cell>
        </row>
        <row r="1677">
          <cell r="H1677">
            <v>1049644625</v>
          </cell>
          <cell r="I1677">
            <v>36807705</v>
          </cell>
        </row>
        <row r="1678">
          <cell r="H1678">
            <v>1049645271</v>
          </cell>
          <cell r="I1678">
            <v>29362667</v>
          </cell>
        </row>
        <row r="1679">
          <cell r="H1679">
            <v>1049645678</v>
          </cell>
          <cell r="I1679">
            <v>23766667</v>
          </cell>
        </row>
        <row r="1680">
          <cell r="H1680">
            <v>1049645836</v>
          </cell>
          <cell r="I1680">
            <v>41256250</v>
          </cell>
        </row>
        <row r="1681">
          <cell r="H1681">
            <v>1049647175</v>
          </cell>
          <cell r="I1681">
            <v>56596400</v>
          </cell>
        </row>
        <row r="1682">
          <cell r="H1682">
            <v>1049648440</v>
          </cell>
          <cell r="I1682">
            <v>25413417</v>
          </cell>
        </row>
        <row r="1683">
          <cell r="H1683">
            <v>1049649272</v>
          </cell>
          <cell r="I1683">
            <v>31381333</v>
          </cell>
        </row>
        <row r="1684">
          <cell r="H1684">
            <v>1049649420</v>
          </cell>
          <cell r="I1684">
            <v>25258050</v>
          </cell>
        </row>
        <row r="1685">
          <cell r="H1685">
            <v>1049649423</v>
          </cell>
          <cell r="I1685">
            <v>35795452</v>
          </cell>
        </row>
        <row r="1686">
          <cell r="H1686">
            <v>1049650940</v>
          </cell>
          <cell r="I1686">
            <v>32165867</v>
          </cell>
        </row>
        <row r="1687">
          <cell r="H1687">
            <v>1049651159</v>
          </cell>
          <cell r="I1687">
            <v>27693333</v>
          </cell>
        </row>
        <row r="1688">
          <cell r="H1688">
            <v>1049656922</v>
          </cell>
          <cell r="I1688">
            <v>26821667</v>
          </cell>
        </row>
        <row r="1689">
          <cell r="H1689">
            <v>1049659927</v>
          </cell>
          <cell r="I1689">
            <v>21160000</v>
          </cell>
        </row>
        <row r="1690">
          <cell r="H1690">
            <v>1049928576</v>
          </cell>
          <cell r="I1690">
            <v>38679667</v>
          </cell>
        </row>
        <row r="1691">
          <cell r="H1691">
            <v>1050037173</v>
          </cell>
          <cell r="I1691">
            <v>22567451</v>
          </cell>
        </row>
        <row r="1692">
          <cell r="H1692">
            <v>1050037269</v>
          </cell>
          <cell r="I1692">
            <v>8102325</v>
          </cell>
        </row>
        <row r="1693">
          <cell r="H1693">
            <v>1050038638</v>
          </cell>
          <cell r="I1693">
            <v>11011000</v>
          </cell>
        </row>
        <row r="1694">
          <cell r="H1694">
            <v>1050546094</v>
          </cell>
          <cell r="I1694">
            <v>3599035</v>
          </cell>
        </row>
        <row r="1695">
          <cell r="H1695">
            <v>1050547524</v>
          </cell>
          <cell r="I1695">
            <v>35291652</v>
          </cell>
        </row>
        <row r="1696">
          <cell r="H1696">
            <v>1050692399</v>
          </cell>
          <cell r="I1696">
            <v>68900000</v>
          </cell>
        </row>
        <row r="1697">
          <cell r="H1697">
            <v>1050780274</v>
          </cell>
          <cell r="I1697">
            <v>21594209</v>
          </cell>
        </row>
        <row r="1698">
          <cell r="H1698">
            <v>1050960773</v>
          </cell>
          <cell r="I1698">
            <v>14009847</v>
          </cell>
        </row>
        <row r="1699">
          <cell r="H1699">
            <v>1050965742</v>
          </cell>
          <cell r="I1699">
            <v>24927462</v>
          </cell>
        </row>
        <row r="1700">
          <cell r="H1700">
            <v>1050969359</v>
          </cell>
          <cell r="I1700">
            <v>33033000</v>
          </cell>
        </row>
        <row r="1701">
          <cell r="H1701">
            <v>1051286654</v>
          </cell>
          <cell r="I1701">
            <v>35700000</v>
          </cell>
        </row>
        <row r="1702">
          <cell r="H1702">
            <v>1051656377</v>
          </cell>
          <cell r="I1702">
            <v>34753650</v>
          </cell>
        </row>
        <row r="1703">
          <cell r="H1703">
            <v>1051677421</v>
          </cell>
          <cell r="I1703">
            <v>11160000</v>
          </cell>
        </row>
        <row r="1704">
          <cell r="H1704">
            <v>1051825924</v>
          </cell>
          <cell r="I1704">
            <v>25345038</v>
          </cell>
        </row>
        <row r="1705">
          <cell r="H1705">
            <v>1052052188</v>
          </cell>
          <cell r="I1705">
            <v>10148760</v>
          </cell>
        </row>
        <row r="1706">
          <cell r="H1706">
            <v>1052067720</v>
          </cell>
          <cell r="I1706">
            <v>33371018</v>
          </cell>
        </row>
        <row r="1707">
          <cell r="H1707">
            <v>1052075256</v>
          </cell>
          <cell r="I1707">
            <v>9170333</v>
          </cell>
        </row>
        <row r="1708">
          <cell r="H1708">
            <v>1052079712</v>
          </cell>
          <cell r="I1708">
            <v>22652749</v>
          </cell>
        </row>
        <row r="1709">
          <cell r="H1709">
            <v>1052085320</v>
          </cell>
          <cell r="I1709">
            <v>33851177</v>
          </cell>
        </row>
        <row r="1710">
          <cell r="H1710">
            <v>1052085375</v>
          </cell>
          <cell r="I1710">
            <v>31210305</v>
          </cell>
        </row>
        <row r="1711">
          <cell r="H1711">
            <v>1052092652</v>
          </cell>
          <cell r="I1711">
            <v>15877827</v>
          </cell>
        </row>
        <row r="1712">
          <cell r="H1712">
            <v>1052096795</v>
          </cell>
          <cell r="I1712">
            <v>25510680</v>
          </cell>
        </row>
        <row r="1713">
          <cell r="H1713">
            <v>1052382329</v>
          </cell>
          <cell r="I1713">
            <v>23433667</v>
          </cell>
        </row>
        <row r="1714">
          <cell r="H1714">
            <v>1052385018</v>
          </cell>
          <cell r="I1714">
            <v>31706667</v>
          </cell>
        </row>
        <row r="1715">
          <cell r="H1715">
            <v>1052386211</v>
          </cell>
          <cell r="I1715">
            <v>48445333</v>
          </cell>
        </row>
        <row r="1716">
          <cell r="H1716">
            <v>1052387083</v>
          </cell>
          <cell r="I1716">
            <v>20117333</v>
          </cell>
        </row>
        <row r="1717">
          <cell r="H1717">
            <v>1052387243</v>
          </cell>
          <cell r="I1717">
            <v>35291667</v>
          </cell>
        </row>
        <row r="1718">
          <cell r="H1718">
            <v>1052388187</v>
          </cell>
          <cell r="I1718">
            <v>31690463</v>
          </cell>
        </row>
        <row r="1719">
          <cell r="H1719">
            <v>1052389022</v>
          </cell>
          <cell r="I1719">
            <v>44666667</v>
          </cell>
        </row>
        <row r="1720">
          <cell r="H1720">
            <v>1052389340</v>
          </cell>
          <cell r="I1720">
            <v>8711817</v>
          </cell>
        </row>
        <row r="1721">
          <cell r="H1721">
            <v>1052390154</v>
          </cell>
          <cell r="I1721">
            <v>44590000</v>
          </cell>
        </row>
        <row r="1722">
          <cell r="H1722">
            <v>1052392506</v>
          </cell>
          <cell r="I1722">
            <v>35650230</v>
          </cell>
        </row>
        <row r="1723">
          <cell r="H1723">
            <v>1052393176</v>
          </cell>
          <cell r="I1723">
            <v>31254300</v>
          </cell>
        </row>
        <row r="1724">
          <cell r="H1724">
            <v>1052393990</v>
          </cell>
          <cell r="I1724">
            <v>44073750</v>
          </cell>
        </row>
        <row r="1725">
          <cell r="H1725">
            <v>1052396568</v>
          </cell>
          <cell r="I1725">
            <v>72657000</v>
          </cell>
        </row>
        <row r="1726">
          <cell r="H1726">
            <v>1052396771</v>
          </cell>
          <cell r="I1726">
            <v>60866667</v>
          </cell>
        </row>
        <row r="1727">
          <cell r="H1727">
            <v>1052398297</v>
          </cell>
          <cell r="I1727">
            <v>36807705</v>
          </cell>
        </row>
        <row r="1728">
          <cell r="H1728">
            <v>1052398976</v>
          </cell>
          <cell r="I1728">
            <v>39761458</v>
          </cell>
        </row>
        <row r="1729">
          <cell r="H1729">
            <v>1052399312</v>
          </cell>
          <cell r="I1729">
            <v>48533333</v>
          </cell>
        </row>
        <row r="1730">
          <cell r="H1730">
            <v>1052399694</v>
          </cell>
          <cell r="I1730">
            <v>32409300</v>
          </cell>
        </row>
        <row r="1731">
          <cell r="H1731">
            <v>1052401272</v>
          </cell>
          <cell r="I1731">
            <v>28428033</v>
          </cell>
        </row>
        <row r="1732">
          <cell r="H1732">
            <v>1052404125</v>
          </cell>
          <cell r="I1732">
            <v>42564375</v>
          </cell>
        </row>
        <row r="1733">
          <cell r="H1733">
            <v>1052405454</v>
          </cell>
          <cell r="I1733">
            <v>29115808</v>
          </cell>
        </row>
        <row r="1734">
          <cell r="H1734">
            <v>1052406512</v>
          </cell>
          <cell r="I1734">
            <v>29399865</v>
          </cell>
        </row>
        <row r="1735">
          <cell r="H1735">
            <v>1052407173</v>
          </cell>
          <cell r="I1735">
            <v>24703380</v>
          </cell>
        </row>
        <row r="1736">
          <cell r="H1736">
            <v>1052407335</v>
          </cell>
          <cell r="I1736">
            <v>27573989</v>
          </cell>
        </row>
        <row r="1737">
          <cell r="H1737">
            <v>1052413069</v>
          </cell>
          <cell r="I1737">
            <v>17825115</v>
          </cell>
        </row>
        <row r="1738">
          <cell r="H1738">
            <v>1052413649</v>
          </cell>
          <cell r="I1738">
            <v>39596667</v>
          </cell>
        </row>
        <row r="1739">
          <cell r="H1739">
            <v>1052416941</v>
          </cell>
          <cell r="I1739">
            <v>15338700</v>
          </cell>
        </row>
        <row r="1740">
          <cell r="H1740">
            <v>1052498827</v>
          </cell>
          <cell r="I1740">
            <v>30774333</v>
          </cell>
        </row>
        <row r="1741">
          <cell r="H1741">
            <v>10528748</v>
          </cell>
          <cell r="I1741">
            <v>33371018</v>
          </cell>
        </row>
        <row r="1742">
          <cell r="H1742">
            <v>1052947977</v>
          </cell>
          <cell r="I1742">
            <v>33371018</v>
          </cell>
        </row>
        <row r="1743">
          <cell r="H1743">
            <v>1052965154</v>
          </cell>
          <cell r="I1743">
            <v>35856333</v>
          </cell>
        </row>
        <row r="1744">
          <cell r="H1744">
            <v>1052975299</v>
          </cell>
          <cell r="I1744">
            <v>38248167</v>
          </cell>
        </row>
        <row r="1745">
          <cell r="H1745">
            <v>1052976978</v>
          </cell>
          <cell r="I1745">
            <v>21739667</v>
          </cell>
        </row>
        <row r="1746">
          <cell r="H1746">
            <v>1052986239</v>
          </cell>
          <cell r="I1746">
            <v>8711817</v>
          </cell>
        </row>
        <row r="1747">
          <cell r="H1747">
            <v>1052994211</v>
          </cell>
          <cell r="I1747">
            <v>37200000</v>
          </cell>
        </row>
        <row r="1748">
          <cell r="H1748">
            <v>1053302348</v>
          </cell>
          <cell r="I1748">
            <v>7031500</v>
          </cell>
        </row>
        <row r="1749">
          <cell r="H1749">
            <v>1053324119</v>
          </cell>
          <cell r="I1749">
            <v>67005900</v>
          </cell>
        </row>
        <row r="1750">
          <cell r="H1750">
            <v>1053325506</v>
          </cell>
          <cell r="I1750">
            <v>41366667</v>
          </cell>
        </row>
        <row r="1751">
          <cell r="H1751">
            <v>1053327499</v>
          </cell>
          <cell r="I1751">
            <v>31408392</v>
          </cell>
        </row>
        <row r="1752">
          <cell r="H1752">
            <v>1053341143</v>
          </cell>
          <cell r="I1752">
            <v>45753334</v>
          </cell>
        </row>
        <row r="1753">
          <cell r="H1753">
            <v>1053342490</v>
          </cell>
          <cell r="I1753">
            <v>46670933</v>
          </cell>
        </row>
        <row r="1754">
          <cell r="H1754">
            <v>1053344508</v>
          </cell>
          <cell r="I1754">
            <v>7794783</v>
          </cell>
        </row>
        <row r="1755">
          <cell r="H1755">
            <v>1053538508</v>
          </cell>
          <cell r="I1755">
            <v>23972405</v>
          </cell>
        </row>
        <row r="1756">
          <cell r="H1756">
            <v>1053585513</v>
          </cell>
          <cell r="I1756">
            <v>31715167</v>
          </cell>
        </row>
        <row r="1757">
          <cell r="H1757">
            <v>1053586613</v>
          </cell>
          <cell r="I1757">
            <v>22571420</v>
          </cell>
        </row>
        <row r="1758">
          <cell r="H1758">
            <v>1053609065</v>
          </cell>
          <cell r="I1758">
            <v>19587750</v>
          </cell>
        </row>
        <row r="1759">
          <cell r="H1759">
            <v>1053609737</v>
          </cell>
          <cell r="I1759">
            <v>41933333</v>
          </cell>
        </row>
        <row r="1760">
          <cell r="H1760">
            <v>1053612359</v>
          </cell>
          <cell r="I1760">
            <v>39000000</v>
          </cell>
        </row>
        <row r="1761">
          <cell r="H1761">
            <v>1053768362</v>
          </cell>
          <cell r="I1761">
            <v>24968244</v>
          </cell>
        </row>
        <row r="1762">
          <cell r="H1762">
            <v>1053774767</v>
          </cell>
          <cell r="I1762">
            <v>11008813</v>
          </cell>
        </row>
        <row r="1763">
          <cell r="H1763">
            <v>1053780823</v>
          </cell>
          <cell r="I1763">
            <v>22113333</v>
          </cell>
        </row>
        <row r="1764">
          <cell r="H1764">
            <v>1053782760</v>
          </cell>
          <cell r="I1764">
            <v>40489545</v>
          </cell>
        </row>
        <row r="1765">
          <cell r="H1765">
            <v>1053784419</v>
          </cell>
          <cell r="I1765">
            <v>46939500</v>
          </cell>
        </row>
        <row r="1766">
          <cell r="H1766">
            <v>1053790225</v>
          </cell>
          <cell r="I1766">
            <v>10736301</v>
          </cell>
        </row>
        <row r="1767">
          <cell r="H1767">
            <v>1053791018</v>
          </cell>
          <cell r="I1767">
            <v>19220000</v>
          </cell>
        </row>
        <row r="1768">
          <cell r="H1768">
            <v>1053794688</v>
          </cell>
          <cell r="I1768">
            <v>12453197</v>
          </cell>
        </row>
        <row r="1769">
          <cell r="H1769">
            <v>1053798881</v>
          </cell>
          <cell r="I1769">
            <v>42654401</v>
          </cell>
        </row>
        <row r="1770">
          <cell r="H1770">
            <v>1053800678</v>
          </cell>
          <cell r="I1770">
            <v>29639111</v>
          </cell>
        </row>
        <row r="1771">
          <cell r="H1771">
            <v>1053805917</v>
          </cell>
          <cell r="I1771">
            <v>22320000</v>
          </cell>
        </row>
        <row r="1772">
          <cell r="H1772">
            <v>1053806464</v>
          </cell>
          <cell r="I1772">
            <v>44286667</v>
          </cell>
        </row>
        <row r="1773">
          <cell r="H1773">
            <v>1053806465</v>
          </cell>
          <cell r="I1773">
            <v>45016600</v>
          </cell>
        </row>
        <row r="1774">
          <cell r="H1774">
            <v>1053808213</v>
          </cell>
          <cell r="I1774">
            <v>9651228</v>
          </cell>
        </row>
        <row r="1775">
          <cell r="H1775">
            <v>1053812351</v>
          </cell>
          <cell r="I1775">
            <v>46400000</v>
          </cell>
        </row>
        <row r="1776">
          <cell r="H1776">
            <v>1053814674</v>
          </cell>
          <cell r="I1776">
            <v>37116667</v>
          </cell>
        </row>
        <row r="1777">
          <cell r="H1777">
            <v>1053817422</v>
          </cell>
          <cell r="I1777">
            <v>22733333</v>
          </cell>
        </row>
        <row r="1778">
          <cell r="H1778">
            <v>1053818194</v>
          </cell>
          <cell r="I1778">
            <v>21493333</v>
          </cell>
        </row>
        <row r="1779">
          <cell r="H1779">
            <v>1053818784</v>
          </cell>
          <cell r="I1779">
            <v>19053714</v>
          </cell>
        </row>
        <row r="1780">
          <cell r="H1780">
            <v>1053818944</v>
          </cell>
          <cell r="I1780">
            <v>44891000</v>
          </cell>
        </row>
        <row r="1781">
          <cell r="H1781">
            <v>1053821236</v>
          </cell>
          <cell r="I1781">
            <v>29961894</v>
          </cell>
        </row>
        <row r="1782">
          <cell r="H1782">
            <v>1053825309</v>
          </cell>
          <cell r="I1782">
            <v>43470000</v>
          </cell>
        </row>
        <row r="1783">
          <cell r="H1783">
            <v>1053828971</v>
          </cell>
          <cell r="I1783">
            <v>65600000</v>
          </cell>
        </row>
        <row r="1784">
          <cell r="H1784">
            <v>1053836513</v>
          </cell>
          <cell r="I1784">
            <v>20112254</v>
          </cell>
        </row>
        <row r="1785">
          <cell r="H1785">
            <v>1053838635</v>
          </cell>
          <cell r="I1785">
            <v>25626667</v>
          </cell>
        </row>
        <row r="1786">
          <cell r="H1786">
            <v>1053840930</v>
          </cell>
          <cell r="I1786">
            <v>48533334</v>
          </cell>
        </row>
        <row r="1787">
          <cell r="H1787">
            <v>1053843580</v>
          </cell>
          <cell r="I1787">
            <v>44436896</v>
          </cell>
        </row>
        <row r="1788">
          <cell r="H1788">
            <v>1053845574</v>
          </cell>
          <cell r="I1788">
            <v>18842006</v>
          </cell>
        </row>
        <row r="1789">
          <cell r="H1789">
            <v>1053846131</v>
          </cell>
          <cell r="I1789">
            <v>30139200</v>
          </cell>
        </row>
        <row r="1790">
          <cell r="H1790">
            <v>1053852401</v>
          </cell>
          <cell r="I1790">
            <v>22526667</v>
          </cell>
        </row>
        <row r="1791">
          <cell r="H1791">
            <v>1053855562</v>
          </cell>
          <cell r="I1791">
            <v>16406667</v>
          </cell>
        </row>
        <row r="1792">
          <cell r="H1792">
            <v>1053857009</v>
          </cell>
          <cell r="I1792">
            <v>12953600</v>
          </cell>
        </row>
        <row r="1793">
          <cell r="H1793">
            <v>1053862695</v>
          </cell>
          <cell r="I1793">
            <v>19220000</v>
          </cell>
        </row>
        <row r="1794">
          <cell r="H1794">
            <v>1053865461</v>
          </cell>
          <cell r="I1794">
            <v>14672711</v>
          </cell>
        </row>
        <row r="1795">
          <cell r="H1795">
            <v>1053866774</v>
          </cell>
          <cell r="I1795">
            <v>22526667</v>
          </cell>
        </row>
        <row r="1796">
          <cell r="H1796">
            <v>1054091731</v>
          </cell>
          <cell r="I1796">
            <v>17153333</v>
          </cell>
        </row>
        <row r="1797">
          <cell r="H1797">
            <v>1054552031</v>
          </cell>
          <cell r="I1797">
            <v>63633333</v>
          </cell>
        </row>
        <row r="1798">
          <cell r="H1798">
            <v>1054555136</v>
          </cell>
          <cell r="I1798">
            <v>20112254</v>
          </cell>
        </row>
        <row r="1799">
          <cell r="H1799">
            <v>1054557064</v>
          </cell>
          <cell r="I1799">
            <v>57566667</v>
          </cell>
        </row>
        <row r="1800">
          <cell r="H1800">
            <v>1054678731</v>
          </cell>
          <cell r="I1800">
            <v>18248417</v>
          </cell>
        </row>
        <row r="1801">
          <cell r="H1801">
            <v>1054679265</v>
          </cell>
          <cell r="I1801">
            <v>7336267</v>
          </cell>
        </row>
        <row r="1802">
          <cell r="H1802">
            <v>1054679451</v>
          </cell>
          <cell r="I1802">
            <v>27397034</v>
          </cell>
        </row>
        <row r="1803">
          <cell r="H1803">
            <v>1054679839</v>
          </cell>
          <cell r="I1803">
            <v>11719167</v>
          </cell>
        </row>
        <row r="1804">
          <cell r="H1804">
            <v>1054681189</v>
          </cell>
          <cell r="I1804">
            <v>19769451</v>
          </cell>
        </row>
        <row r="1805">
          <cell r="H1805">
            <v>1054681399</v>
          </cell>
          <cell r="I1805">
            <v>21764167</v>
          </cell>
        </row>
        <row r="1806">
          <cell r="H1806">
            <v>1054681530</v>
          </cell>
          <cell r="I1806">
            <v>23661075</v>
          </cell>
        </row>
        <row r="1807">
          <cell r="H1807">
            <v>1054682018</v>
          </cell>
          <cell r="I1807">
            <v>36011890</v>
          </cell>
        </row>
        <row r="1808">
          <cell r="H1808">
            <v>1054780059</v>
          </cell>
          <cell r="I1808">
            <v>19555536</v>
          </cell>
        </row>
        <row r="1809">
          <cell r="H1809">
            <v>10549059</v>
          </cell>
          <cell r="I1809">
            <v>25552800</v>
          </cell>
        </row>
        <row r="1810">
          <cell r="H1810">
            <v>1055272683</v>
          </cell>
          <cell r="I1810">
            <v>23716000</v>
          </cell>
        </row>
        <row r="1811">
          <cell r="H1811">
            <v>1055752861</v>
          </cell>
          <cell r="I1811">
            <v>6864884</v>
          </cell>
        </row>
        <row r="1812">
          <cell r="H1812">
            <v>1055830734</v>
          </cell>
          <cell r="I1812">
            <v>21126975</v>
          </cell>
        </row>
        <row r="1813">
          <cell r="H1813">
            <v>1056482539</v>
          </cell>
          <cell r="I1813">
            <v>34465891</v>
          </cell>
        </row>
        <row r="1814">
          <cell r="H1814">
            <v>1056482930</v>
          </cell>
          <cell r="I1814">
            <v>14358000</v>
          </cell>
        </row>
        <row r="1815">
          <cell r="H1815">
            <v>1056554073</v>
          </cell>
          <cell r="I1815">
            <v>11921433</v>
          </cell>
        </row>
        <row r="1816">
          <cell r="H1816">
            <v>1056613008</v>
          </cell>
          <cell r="I1816">
            <v>33566775</v>
          </cell>
        </row>
        <row r="1817">
          <cell r="H1817">
            <v>1056774248</v>
          </cell>
          <cell r="I1817">
            <v>83000000</v>
          </cell>
        </row>
        <row r="1818">
          <cell r="H1818">
            <v>1057074122</v>
          </cell>
          <cell r="I1818">
            <v>51699838</v>
          </cell>
        </row>
        <row r="1819">
          <cell r="H1819">
            <v>1057215643</v>
          </cell>
          <cell r="I1819">
            <v>13280000</v>
          </cell>
        </row>
        <row r="1820">
          <cell r="H1820">
            <v>1057464205</v>
          </cell>
          <cell r="I1820">
            <v>35009333</v>
          </cell>
        </row>
        <row r="1821">
          <cell r="H1821">
            <v>1057545510</v>
          </cell>
          <cell r="I1821">
            <v>15124994</v>
          </cell>
        </row>
        <row r="1822">
          <cell r="H1822">
            <v>1057546701</v>
          </cell>
          <cell r="I1822">
            <v>19600000</v>
          </cell>
        </row>
        <row r="1823">
          <cell r="H1823">
            <v>1057572686</v>
          </cell>
          <cell r="I1823">
            <v>37932524</v>
          </cell>
        </row>
        <row r="1824">
          <cell r="H1824">
            <v>1057572897</v>
          </cell>
          <cell r="I1824">
            <v>79800000</v>
          </cell>
        </row>
        <row r="1825">
          <cell r="H1825">
            <v>1057575800</v>
          </cell>
          <cell r="I1825">
            <v>20900000</v>
          </cell>
        </row>
        <row r="1826">
          <cell r="H1826">
            <v>1057576417</v>
          </cell>
          <cell r="I1826">
            <v>15973155</v>
          </cell>
        </row>
        <row r="1827">
          <cell r="H1827">
            <v>1057576938</v>
          </cell>
          <cell r="I1827">
            <v>33130939</v>
          </cell>
        </row>
        <row r="1828">
          <cell r="H1828">
            <v>1057579808</v>
          </cell>
          <cell r="I1828">
            <v>11200000</v>
          </cell>
        </row>
        <row r="1829">
          <cell r="H1829">
            <v>1057580820</v>
          </cell>
          <cell r="I1829">
            <v>18439353</v>
          </cell>
        </row>
        <row r="1830">
          <cell r="H1830">
            <v>1057586135</v>
          </cell>
          <cell r="I1830">
            <v>23846667</v>
          </cell>
        </row>
        <row r="1831">
          <cell r="H1831">
            <v>1057586427</v>
          </cell>
          <cell r="I1831">
            <v>56940804</v>
          </cell>
        </row>
        <row r="1832">
          <cell r="H1832">
            <v>1057588533</v>
          </cell>
          <cell r="I1832">
            <v>35531731</v>
          </cell>
        </row>
        <row r="1833">
          <cell r="H1833">
            <v>1057588722</v>
          </cell>
          <cell r="I1833">
            <v>17306442</v>
          </cell>
        </row>
        <row r="1834">
          <cell r="H1834">
            <v>1057589741</v>
          </cell>
          <cell r="I1834">
            <v>46744549</v>
          </cell>
        </row>
        <row r="1835">
          <cell r="H1835">
            <v>1057590431</v>
          </cell>
          <cell r="I1835">
            <v>34066667</v>
          </cell>
        </row>
        <row r="1836">
          <cell r="H1836">
            <v>1057591139</v>
          </cell>
          <cell r="I1836">
            <v>15844400</v>
          </cell>
        </row>
        <row r="1837">
          <cell r="H1837">
            <v>1057591640</v>
          </cell>
          <cell r="I1837">
            <v>18780075</v>
          </cell>
        </row>
        <row r="1838">
          <cell r="H1838">
            <v>1057591767</v>
          </cell>
          <cell r="I1838">
            <v>24108000</v>
          </cell>
        </row>
        <row r="1839">
          <cell r="H1839">
            <v>1057591774</v>
          </cell>
          <cell r="I1839">
            <v>20859106</v>
          </cell>
        </row>
        <row r="1840">
          <cell r="H1840">
            <v>1057592776</v>
          </cell>
          <cell r="I1840">
            <v>51379407</v>
          </cell>
        </row>
        <row r="1841">
          <cell r="H1841">
            <v>1057593887</v>
          </cell>
          <cell r="I1841">
            <v>36972207</v>
          </cell>
        </row>
        <row r="1842">
          <cell r="H1842">
            <v>1057594837</v>
          </cell>
          <cell r="I1842">
            <v>72072000</v>
          </cell>
        </row>
        <row r="1843">
          <cell r="H1843">
            <v>1057596566</v>
          </cell>
          <cell r="I1843">
            <v>36972207</v>
          </cell>
        </row>
        <row r="1844">
          <cell r="H1844">
            <v>1057598109</v>
          </cell>
          <cell r="I1844">
            <v>11000000</v>
          </cell>
        </row>
        <row r="1845">
          <cell r="H1845">
            <v>1057599323</v>
          </cell>
          <cell r="I1845">
            <v>16146000</v>
          </cell>
        </row>
        <row r="1846">
          <cell r="H1846">
            <v>1057599986</v>
          </cell>
          <cell r="I1846">
            <v>30489375</v>
          </cell>
        </row>
        <row r="1847">
          <cell r="H1847">
            <v>1057601206</v>
          </cell>
          <cell r="I1847">
            <v>10126667</v>
          </cell>
        </row>
        <row r="1848">
          <cell r="H1848">
            <v>1057601491</v>
          </cell>
          <cell r="I1848">
            <v>19166667</v>
          </cell>
        </row>
        <row r="1849">
          <cell r="H1849">
            <v>1057604282</v>
          </cell>
          <cell r="I1849">
            <v>32750667</v>
          </cell>
        </row>
        <row r="1850">
          <cell r="H1850">
            <v>1057606574</v>
          </cell>
          <cell r="I1850">
            <v>15913333</v>
          </cell>
        </row>
        <row r="1851">
          <cell r="H1851">
            <v>1057608516</v>
          </cell>
          <cell r="I1851">
            <v>25701955</v>
          </cell>
        </row>
        <row r="1852">
          <cell r="H1852">
            <v>1057611277</v>
          </cell>
          <cell r="I1852">
            <v>28060200</v>
          </cell>
        </row>
        <row r="1853">
          <cell r="H1853">
            <v>1057710002</v>
          </cell>
          <cell r="I1853">
            <v>17153333</v>
          </cell>
        </row>
        <row r="1854">
          <cell r="H1854">
            <v>1057710911</v>
          </cell>
          <cell r="I1854">
            <v>17291667</v>
          </cell>
        </row>
        <row r="1855">
          <cell r="H1855">
            <v>1057758140</v>
          </cell>
          <cell r="I1855">
            <v>32890860</v>
          </cell>
        </row>
        <row r="1856">
          <cell r="H1856">
            <v>1057783026</v>
          </cell>
          <cell r="I1856">
            <v>37270695</v>
          </cell>
        </row>
        <row r="1857">
          <cell r="H1857">
            <v>1058058687</v>
          </cell>
          <cell r="I1857">
            <v>15300000</v>
          </cell>
        </row>
        <row r="1858">
          <cell r="H1858">
            <v>1058672885</v>
          </cell>
          <cell r="I1858">
            <v>15333333</v>
          </cell>
        </row>
        <row r="1859">
          <cell r="H1859">
            <v>1058842268</v>
          </cell>
          <cell r="I1859">
            <v>85587500</v>
          </cell>
        </row>
        <row r="1860">
          <cell r="H1860">
            <v>1058963916</v>
          </cell>
          <cell r="I1860">
            <v>28157155</v>
          </cell>
        </row>
        <row r="1861">
          <cell r="H1861">
            <v>1058965400</v>
          </cell>
          <cell r="I1861">
            <v>35418735</v>
          </cell>
        </row>
        <row r="1862">
          <cell r="H1862">
            <v>1058977408</v>
          </cell>
          <cell r="I1862">
            <v>10248288</v>
          </cell>
        </row>
        <row r="1863">
          <cell r="H1863">
            <v>1059047386</v>
          </cell>
          <cell r="I1863">
            <v>5368151</v>
          </cell>
        </row>
        <row r="1864">
          <cell r="H1864">
            <v>1059047780</v>
          </cell>
          <cell r="I1864">
            <v>31955131</v>
          </cell>
        </row>
        <row r="1865">
          <cell r="H1865">
            <v>10593332</v>
          </cell>
          <cell r="I1865">
            <v>26616559</v>
          </cell>
        </row>
        <row r="1866">
          <cell r="H1866">
            <v>1059916064</v>
          </cell>
          <cell r="I1866">
            <v>20790176</v>
          </cell>
        </row>
        <row r="1867">
          <cell r="H1867">
            <v>1060238047</v>
          </cell>
          <cell r="I1867">
            <v>19996200</v>
          </cell>
        </row>
        <row r="1868">
          <cell r="H1868">
            <v>1060238653</v>
          </cell>
          <cell r="I1868">
            <v>31680000</v>
          </cell>
        </row>
        <row r="1869">
          <cell r="H1869">
            <v>1060594747</v>
          </cell>
          <cell r="I1869">
            <v>32170622</v>
          </cell>
        </row>
        <row r="1870">
          <cell r="H1870">
            <v>1060804870</v>
          </cell>
          <cell r="I1870">
            <v>23250000</v>
          </cell>
        </row>
        <row r="1871">
          <cell r="H1871">
            <v>1060867305</v>
          </cell>
          <cell r="I1871">
            <v>31928867</v>
          </cell>
        </row>
        <row r="1872">
          <cell r="H1872">
            <v>1060874977</v>
          </cell>
          <cell r="I1872">
            <v>5448274</v>
          </cell>
        </row>
        <row r="1873">
          <cell r="H1873">
            <v>1060988704</v>
          </cell>
          <cell r="I1873">
            <v>17360050</v>
          </cell>
        </row>
        <row r="1874">
          <cell r="H1874">
            <v>1060991078</v>
          </cell>
          <cell r="I1874">
            <v>30576000</v>
          </cell>
        </row>
        <row r="1875">
          <cell r="H1875">
            <v>1061048455</v>
          </cell>
          <cell r="I1875">
            <v>26616559</v>
          </cell>
        </row>
        <row r="1876">
          <cell r="H1876">
            <v>1061218112</v>
          </cell>
          <cell r="I1876">
            <v>5147058</v>
          </cell>
        </row>
        <row r="1877">
          <cell r="H1877">
            <v>1061218786</v>
          </cell>
          <cell r="I1877">
            <v>31056666</v>
          </cell>
        </row>
        <row r="1878">
          <cell r="H1878">
            <v>1061221441</v>
          </cell>
          <cell r="I1878">
            <v>39466667</v>
          </cell>
        </row>
        <row r="1879">
          <cell r="H1879">
            <v>1061432173</v>
          </cell>
          <cell r="I1879">
            <v>19543333</v>
          </cell>
        </row>
        <row r="1880">
          <cell r="H1880">
            <v>1061437040</v>
          </cell>
          <cell r="I1880">
            <v>24871733</v>
          </cell>
        </row>
        <row r="1881">
          <cell r="H1881">
            <v>1061539188</v>
          </cell>
          <cell r="I1881">
            <v>45000000</v>
          </cell>
        </row>
        <row r="1882">
          <cell r="H1882">
            <v>1061540383</v>
          </cell>
          <cell r="I1882">
            <v>26648799</v>
          </cell>
        </row>
        <row r="1883">
          <cell r="H1883">
            <v>1061686980</v>
          </cell>
          <cell r="I1883">
            <v>27522031</v>
          </cell>
        </row>
        <row r="1884">
          <cell r="H1884">
            <v>1061688572</v>
          </cell>
          <cell r="I1884">
            <v>12775323</v>
          </cell>
        </row>
        <row r="1885">
          <cell r="H1885">
            <v>1061690196</v>
          </cell>
          <cell r="I1885">
            <v>37550333</v>
          </cell>
        </row>
        <row r="1886">
          <cell r="H1886">
            <v>1061690650</v>
          </cell>
          <cell r="I1886">
            <v>23666667</v>
          </cell>
        </row>
        <row r="1887">
          <cell r="H1887">
            <v>1061693733</v>
          </cell>
          <cell r="I1887">
            <v>33371018</v>
          </cell>
        </row>
        <row r="1888">
          <cell r="H1888">
            <v>1061693925</v>
          </cell>
          <cell r="I1888">
            <v>28610400</v>
          </cell>
        </row>
        <row r="1889">
          <cell r="H1889">
            <v>1061694198</v>
          </cell>
          <cell r="I1889">
            <v>17766667</v>
          </cell>
        </row>
        <row r="1890">
          <cell r="H1890">
            <v>1061695824</v>
          </cell>
          <cell r="I1890">
            <v>23738097</v>
          </cell>
        </row>
        <row r="1891">
          <cell r="H1891">
            <v>1061695925</v>
          </cell>
          <cell r="I1891">
            <v>30824444</v>
          </cell>
        </row>
        <row r="1892">
          <cell r="H1892">
            <v>1061697980</v>
          </cell>
          <cell r="I1892">
            <v>32186000</v>
          </cell>
        </row>
        <row r="1893">
          <cell r="H1893">
            <v>1061698928</v>
          </cell>
          <cell r="I1893">
            <v>39515073</v>
          </cell>
        </row>
        <row r="1894">
          <cell r="H1894">
            <v>1061699857</v>
          </cell>
          <cell r="I1894">
            <v>33130939</v>
          </cell>
        </row>
        <row r="1895">
          <cell r="H1895">
            <v>1061700080</v>
          </cell>
          <cell r="I1895">
            <v>25334400</v>
          </cell>
        </row>
        <row r="1896">
          <cell r="H1896">
            <v>1061701504</v>
          </cell>
          <cell r="I1896">
            <v>34444667</v>
          </cell>
        </row>
        <row r="1897">
          <cell r="H1897">
            <v>1061701525</v>
          </cell>
          <cell r="I1897">
            <v>23250000</v>
          </cell>
        </row>
        <row r="1898">
          <cell r="H1898">
            <v>1061702704</v>
          </cell>
          <cell r="I1898">
            <v>19587750</v>
          </cell>
        </row>
        <row r="1899">
          <cell r="H1899">
            <v>1061707399</v>
          </cell>
          <cell r="I1899">
            <v>16967481</v>
          </cell>
        </row>
        <row r="1900">
          <cell r="H1900">
            <v>1061709077</v>
          </cell>
          <cell r="I1900">
            <v>44891000</v>
          </cell>
        </row>
        <row r="1901">
          <cell r="H1901">
            <v>1061709784</v>
          </cell>
          <cell r="I1901">
            <v>5000000</v>
          </cell>
        </row>
        <row r="1902">
          <cell r="H1902">
            <v>1061715277</v>
          </cell>
          <cell r="I1902">
            <v>23846667</v>
          </cell>
        </row>
        <row r="1903">
          <cell r="H1903">
            <v>1061715360</v>
          </cell>
          <cell r="I1903">
            <v>29900872</v>
          </cell>
        </row>
        <row r="1904">
          <cell r="H1904">
            <v>1061715556</v>
          </cell>
          <cell r="I1904">
            <v>21529035</v>
          </cell>
        </row>
        <row r="1905">
          <cell r="H1905">
            <v>1061716475</v>
          </cell>
          <cell r="I1905">
            <v>31200000</v>
          </cell>
        </row>
        <row r="1906">
          <cell r="H1906">
            <v>1061721209</v>
          </cell>
          <cell r="I1906">
            <v>17362125</v>
          </cell>
        </row>
        <row r="1907">
          <cell r="H1907">
            <v>1061721368</v>
          </cell>
          <cell r="I1907">
            <v>36533333</v>
          </cell>
        </row>
        <row r="1908">
          <cell r="H1908">
            <v>1061723646</v>
          </cell>
          <cell r="I1908">
            <v>14640900</v>
          </cell>
        </row>
        <row r="1909">
          <cell r="H1909">
            <v>1061723883</v>
          </cell>
          <cell r="I1909">
            <v>15866667</v>
          </cell>
        </row>
        <row r="1910">
          <cell r="H1910">
            <v>1061725625</v>
          </cell>
          <cell r="I1910">
            <v>54337500</v>
          </cell>
        </row>
        <row r="1911">
          <cell r="H1911">
            <v>1061726836</v>
          </cell>
          <cell r="I1911">
            <v>27945447</v>
          </cell>
        </row>
        <row r="1912">
          <cell r="H1912">
            <v>1061727716</v>
          </cell>
          <cell r="I1912">
            <v>20834550</v>
          </cell>
        </row>
        <row r="1913">
          <cell r="H1913">
            <v>1061728443</v>
          </cell>
          <cell r="I1913">
            <v>27081600</v>
          </cell>
        </row>
        <row r="1914">
          <cell r="H1914">
            <v>1061729816</v>
          </cell>
          <cell r="I1914">
            <v>35418735</v>
          </cell>
        </row>
        <row r="1915">
          <cell r="H1915">
            <v>1061730656</v>
          </cell>
          <cell r="I1915">
            <v>26246667</v>
          </cell>
        </row>
        <row r="1916">
          <cell r="H1916">
            <v>1061730674</v>
          </cell>
          <cell r="I1916">
            <v>16716667</v>
          </cell>
        </row>
        <row r="1917">
          <cell r="H1917">
            <v>1061730967</v>
          </cell>
          <cell r="I1917">
            <v>39000000</v>
          </cell>
        </row>
        <row r="1918">
          <cell r="H1918">
            <v>1061733215</v>
          </cell>
          <cell r="I1918">
            <v>17944900</v>
          </cell>
        </row>
        <row r="1919">
          <cell r="H1919">
            <v>1061734048</v>
          </cell>
          <cell r="I1919">
            <v>45196667</v>
          </cell>
        </row>
        <row r="1920">
          <cell r="H1920">
            <v>1061738394</v>
          </cell>
          <cell r="I1920">
            <v>31047809</v>
          </cell>
        </row>
        <row r="1921">
          <cell r="H1921">
            <v>1061739680</v>
          </cell>
          <cell r="I1921">
            <v>33130939</v>
          </cell>
        </row>
        <row r="1922">
          <cell r="H1922">
            <v>1061739819</v>
          </cell>
          <cell r="I1922">
            <v>24075480</v>
          </cell>
        </row>
        <row r="1923">
          <cell r="H1923">
            <v>1061741598</v>
          </cell>
          <cell r="I1923">
            <v>25467642</v>
          </cell>
        </row>
        <row r="1924">
          <cell r="H1924">
            <v>1061741638</v>
          </cell>
          <cell r="I1924">
            <v>22882750</v>
          </cell>
        </row>
        <row r="1925">
          <cell r="H1925">
            <v>1061742279</v>
          </cell>
          <cell r="I1925">
            <v>35418735</v>
          </cell>
        </row>
        <row r="1926">
          <cell r="H1926">
            <v>1061742286</v>
          </cell>
          <cell r="I1926">
            <v>26233587</v>
          </cell>
        </row>
        <row r="1927">
          <cell r="H1927">
            <v>1061742981</v>
          </cell>
          <cell r="I1927">
            <v>33550300</v>
          </cell>
        </row>
        <row r="1928">
          <cell r="H1928">
            <v>1061745158</v>
          </cell>
          <cell r="I1928">
            <v>25334400</v>
          </cell>
        </row>
        <row r="1929">
          <cell r="H1929">
            <v>1061746386</v>
          </cell>
          <cell r="I1929">
            <v>39466667</v>
          </cell>
        </row>
        <row r="1930">
          <cell r="H1930">
            <v>1061746843</v>
          </cell>
          <cell r="I1930">
            <v>39808477</v>
          </cell>
        </row>
        <row r="1931">
          <cell r="H1931">
            <v>1061747161</v>
          </cell>
          <cell r="I1931">
            <v>26390430</v>
          </cell>
        </row>
        <row r="1932">
          <cell r="H1932">
            <v>1061748118</v>
          </cell>
          <cell r="I1932">
            <v>10148760</v>
          </cell>
        </row>
        <row r="1933">
          <cell r="H1933">
            <v>1061748656</v>
          </cell>
          <cell r="I1933">
            <v>26463492</v>
          </cell>
        </row>
        <row r="1934">
          <cell r="H1934">
            <v>1061751732</v>
          </cell>
          <cell r="I1934">
            <v>43197000</v>
          </cell>
        </row>
        <row r="1935">
          <cell r="H1935">
            <v>1061754325</v>
          </cell>
          <cell r="I1935">
            <v>14607847</v>
          </cell>
        </row>
        <row r="1936">
          <cell r="H1936">
            <v>1061754391</v>
          </cell>
          <cell r="I1936">
            <v>25695945</v>
          </cell>
        </row>
        <row r="1937">
          <cell r="H1937">
            <v>1061754993</v>
          </cell>
          <cell r="I1937">
            <v>33371018</v>
          </cell>
        </row>
        <row r="1938">
          <cell r="H1938">
            <v>1061756250</v>
          </cell>
          <cell r="I1938">
            <v>46932200</v>
          </cell>
        </row>
        <row r="1939">
          <cell r="H1939">
            <v>1061758931</v>
          </cell>
          <cell r="I1939">
            <v>22059805</v>
          </cell>
        </row>
        <row r="1940">
          <cell r="H1940">
            <v>1061759444</v>
          </cell>
          <cell r="I1940">
            <v>20871978</v>
          </cell>
        </row>
        <row r="1941">
          <cell r="H1941">
            <v>1061760027</v>
          </cell>
          <cell r="I1941">
            <v>66733333</v>
          </cell>
        </row>
        <row r="1942">
          <cell r="H1942">
            <v>1061762636</v>
          </cell>
          <cell r="I1942">
            <v>41650000</v>
          </cell>
        </row>
        <row r="1943">
          <cell r="H1943">
            <v>1061765111</v>
          </cell>
          <cell r="I1943">
            <v>41860000</v>
          </cell>
        </row>
        <row r="1944">
          <cell r="H1944">
            <v>1061767099</v>
          </cell>
          <cell r="I1944">
            <v>34811494</v>
          </cell>
        </row>
        <row r="1945">
          <cell r="H1945">
            <v>1061767709</v>
          </cell>
          <cell r="I1945">
            <v>73472000</v>
          </cell>
        </row>
        <row r="1946">
          <cell r="H1946">
            <v>1061769499</v>
          </cell>
          <cell r="I1946">
            <v>26408719</v>
          </cell>
        </row>
        <row r="1947">
          <cell r="H1947">
            <v>1061769663</v>
          </cell>
          <cell r="I1947">
            <v>10248288</v>
          </cell>
        </row>
        <row r="1948">
          <cell r="H1948">
            <v>1061769730</v>
          </cell>
          <cell r="I1948">
            <v>9617387</v>
          </cell>
        </row>
        <row r="1949">
          <cell r="H1949">
            <v>1061771820</v>
          </cell>
          <cell r="I1949">
            <v>25659128</v>
          </cell>
        </row>
        <row r="1950">
          <cell r="H1950">
            <v>1061773306</v>
          </cell>
          <cell r="I1950">
            <v>25590933</v>
          </cell>
        </row>
        <row r="1951">
          <cell r="H1951">
            <v>1061773520</v>
          </cell>
          <cell r="I1951">
            <v>27073333</v>
          </cell>
        </row>
        <row r="1952">
          <cell r="H1952">
            <v>1061774734</v>
          </cell>
          <cell r="I1952">
            <v>9028305</v>
          </cell>
        </row>
        <row r="1953">
          <cell r="H1953">
            <v>1061775817</v>
          </cell>
          <cell r="I1953">
            <v>30576000</v>
          </cell>
        </row>
        <row r="1954">
          <cell r="H1954">
            <v>1061776680</v>
          </cell>
          <cell r="I1954">
            <v>21481765</v>
          </cell>
        </row>
        <row r="1955">
          <cell r="H1955">
            <v>1061777744</v>
          </cell>
          <cell r="I1955">
            <v>14884133</v>
          </cell>
        </row>
        <row r="1956">
          <cell r="H1956">
            <v>1061778514</v>
          </cell>
          <cell r="I1956">
            <v>44891000</v>
          </cell>
        </row>
        <row r="1957">
          <cell r="H1957">
            <v>1061781514</v>
          </cell>
          <cell r="I1957">
            <v>35187240</v>
          </cell>
        </row>
        <row r="1958">
          <cell r="H1958">
            <v>1061782270</v>
          </cell>
          <cell r="I1958">
            <v>24768900</v>
          </cell>
        </row>
        <row r="1959">
          <cell r="H1959">
            <v>1061783559</v>
          </cell>
          <cell r="I1959">
            <v>41785333</v>
          </cell>
        </row>
        <row r="1960">
          <cell r="H1960">
            <v>1061784713</v>
          </cell>
          <cell r="I1960">
            <v>35187240</v>
          </cell>
        </row>
        <row r="1961">
          <cell r="H1961">
            <v>1061787340</v>
          </cell>
          <cell r="I1961">
            <v>30774333</v>
          </cell>
        </row>
        <row r="1962">
          <cell r="H1962">
            <v>1061788837</v>
          </cell>
          <cell r="I1962">
            <v>33371018</v>
          </cell>
        </row>
        <row r="1963">
          <cell r="H1963">
            <v>1061790639</v>
          </cell>
          <cell r="I1963">
            <v>26251784</v>
          </cell>
        </row>
        <row r="1964">
          <cell r="H1964">
            <v>1061791639</v>
          </cell>
          <cell r="I1964">
            <v>26040000</v>
          </cell>
        </row>
        <row r="1965">
          <cell r="H1965">
            <v>1061792093</v>
          </cell>
          <cell r="I1965">
            <v>14356667</v>
          </cell>
        </row>
        <row r="1966">
          <cell r="H1966">
            <v>1061794788</v>
          </cell>
          <cell r="I1966">
            <v>12723533</v>
          </cell>
        </row>
        <row r="1967">
          <cell r="H1967">
            <v>1061796107</v>
          </cell>
          <cell r="I1967">
            <v>45050000</v>
          </cell>
        </row>
        <row r="1968">
          <cell r="H1968">
            <v>1061796443</v>
          </cell>
          <cell r="I1968">
            <v>41669100</v>
          </cell>
        </row>
        <row r="1969">
          <cell r="H1969">
            <v>1061796468</v>
          </cell>
          <cell r="I1969">
            <v>29003987</v>
          </cell>
        </row>
        <row r="1970">
          <cell r="H1970">
            <v>1061798516</v>
          </cell>
          <cell r="I1970">
            <v>29300333</v>
          </cell>
        </row>
        <row r="1971">
          <cell r="H1971">
            <v>1061799065</v>
          </cell>
          <cell r="I1971">
            <v>22773973</v>
          </cell>
        </row>
        <row r="1972">
          <cell r="H1972">
            <v>1061803796</v>
          </cell>
          <cell r="I1972">
            <v>16271465</v>
          </cell>
        </row>
        <row r="1973">
          <cell r="H1973">
            <v>1061803951</v>
          </cell>
          <cell r="I1973">
            <v>31738333</v>
          </cell>
        </row>
        <row r="1974">
          <cell r="H1974">
            <v>1061804862</v>
          </cell>
          <cell r="I1974">
            <v>26885900</v>
          </cell>
        </row>
        <row r="1975">
          <cell r="H1975">
            <v>1061808168</v>
          </cell>
          <cell r="I1975">
            <v>29900872</v>
          </cell>
        </row>
        <row r="1976">
          <cell r="H1976">
            <v>1061809431</v>
          </cell>
          <cell r="I1976">
            <v>45278800</v>
          </cell>
        </row>
        <row r="1977">
          <cell r="H1977">
            <v>1061809725</v>
          </cell>
          <cell r="I1977">
            <v>37683333</v>
          </cell>
        </row>
        <row r="1978">
          <cell r="H1978">
            <v>1061809811</v>
          </cell>
          <cell r="I1978">
            <v>27486667</v>
          </cell>
        </row>
        <row r="1979">
          <cell r="H1979">
            <v>1061810090</v>
          </cell>
          <cell r="I1979">
            <v>14819555</v>
          </cell>
        </row>
        <row r="1980">
          <cell r="H1980">
            <v>1061814042</v>
          </cell>
          <cell r="I1980">
            <v>26593967</v>
          </cell>
        </row>
        <row r="1981">
          <cell r="H1981">
            <v>1061814725</v>
          </cell>
          <cell r="I1981">
            <v>13443733</v>
          </cell>
        </row>
        <row r="1982">
          <cell r="H1982">
            <v>1061816380</v>
          </cell>
          <cell r="I1982">
            <v>15300000</v>
          </cell>
        </row>
        <row r="1983">
          <cell r="H1983">
            <v>1061819839</v>
          </cell>
          <cell r="I1983">
            <v>12453197</v>
          </cell>
        </row>
        <row r="1984">
          <cell r="H1984">
            <v>1061820783</v>
          </cell>
          <cell r="I1984">
            <v>20246108</v>
          </cell>
        </row>
        <row r="1985">
          <cell r="H1985">
            <v>1061989618</v>
          </cell>
          <cell r="I1985">
            <v>33611097</v>
          </cell>
        </row>
        <row r="1986">
          <cell r="H1986">
            <v>1062283280</v>
          </cell>
          <cell r="I1986">
            <v>33433333</v>
          </cell>
        </row>
        <row r="1987">
          <cell r="H1987">
            <v>1062296914</v>
          </cell>
          <cell r="I1987">
            <v>35445904</v>
          </cell>
        </row>
        <row r="1988">
          <cell r="H1988">
            <v>1062314297</v>
          </cell>
          <cell r="I1988">
            <v>29101800</v>
          </cell>
        </row>
        <row r="1989">
          <cell r="H1989">
            <v>1062317220</v>
          </cell>
          <cell r="I1989">
            <v>29600000</v>
          </cell>
        </row>
        <row r="1990">
          <cell r="H1990">
            <v>1062323758</v>
          </cell>
          <cell r="I1990">
            <v>30760154</v>
          </cell>
        </row>
        <row r="1991">
          <cell r="H1991">
            <v>1062327553</v>
          </cell>
          <cell r="I1991">
            <v>19503970</v>
          </cell>
        </row>
        <row r="1992">
          <cell r="H1992">
            <v>1062330486</v>
          </cell>
          <cell r="I1992">
            <v>29265600</v>
          </cell>
        </row>
        <row r="1993">
          <cell r="H1993">
            <v>1062401039</v>
          </cell>
          <cell r="I1993">
            <v>50960000</v>
          </cell>
        </row>
        <row r="1994">
          <cell r="H1994">
            <v>1062677086</v>
          </cell>
          <cell r="I1994">
            <v>33880000</v>
          </cell>
        </row>
        <row r="1995">
          <cell r="H1995">
            <v>1062878505</v>
          </cell>
          <cell r="I1995">
            <v>17940000</v>
          </cell>
        </row>
        <row r="1996">
          <cell r="H1996">
            <v>1063080620</v>
          </cell>
          <cell r="I1996">
            <v>32750667</v>
          </cell>
        </row>
        <row r="1997">
          <cell r="H1997">
            <v>1063081858</v>
          </cell>
          <cell r="I1997">
            <v>27733739</v>
          </cell>
        </row>
        <row r="1998">
          <cell r="H1998">
            <v>1063137708</v>
          </cell>
          <cell r="I1998">
            <v>9317000</v>
          </cell>
        </row>
        <row r="1999">
          <cell r="H1999">
            <v>1063139159</v>
          </cell>
          <cell r="I1999">
            <v>36985667</v>
          </cell>
        </row>
        <row r="2000">
          <cell r="H2000">
            <v>1063151679</v>
          </cell>
          <cell r="I2000">
            <v>37200000</v>
          </cell>
        </row>
        <row r="2001">
          <cell r="H2001">
            <v>1063151752</v>
          </cell>
          <cell r="I2001">
            <v>23973333</v>
          </cell>
        </row>
        <row r="2002">
          <cell r="H2002">
            <v>1063173856</v>
          </cell>
          <cell r="I2002">
            <v>23973333</v>
          </cell>
        </row>
        <row r="2003">
          <cell r="H2003">
            <v>10632645</v>
          </cell>
          <cell r="I2003">
            <v>48666667</v>
          </cell>
        </row>
        <row r="2004">
          <cell r="H2004">
            <v>1063289709</v>
          </cell>
          <cell r="I2004">
            <v>54870900</v>
          </cell>
        </row>
        <row r="2005">
          <cell r="H2005">
            <v>1063359287</v>
          </cell>
          <cell r="I2005">
            <v>19526512</v>
          </cell>
        </row>
        <row r="2006">
          <cell r="H2006">
            <v>1063649918</v>
          </cell>
          <cell r="I2006">
            <v>30492000</v>
          </cell>
        </row>
        <row r="2007">
          <cell r="H2007">
            <v>1063650700</v>
          </cell>
          <cell r="I2007">
            <v>33566775</v>
          </cell>
        </row>
        <row r="2008">
          <cell r="H2008">
            <v>1063808832</v>
          </cell>
          <cell r="I2008">
            <v>30774333</v>
          </cell>
        </row>
        <row r="2009">
          <cell r="H2009">
            <v>1064112267</v>
          </cell>
          <cell r="I2009">
            <v>16967481</v>
          </cell>
        </row>
        <row r="2010">
          <cell r="H2010">
            <v>1064114289</v>
          </cell>
          <cell r="I2010">
            <v>20703441</v>
          </cell>
        </row>
        <row r="2011">
          <cell r="H2011">
            <v>1064117531</v>
          </cell>
          <cell r="I2011">
            <v>38107428</v>
          </cell>
        </row>
        <row r="2012">
          <cell r="H2012">
            <v>1064118256</v>
          </cell>
          <cell r="I2012">
            <v>37550333</v>
          </cell>
        </row>
        <row r="2013">
          <cell r="H2013">
            <v>1064313190</v>
          </cell>
          <cell r="I2013">
            <v>45684000</v>
          </cell>
        </row>
        <row r="2014">
          <cell r="H2014">
            <v>1064430807</v>
          </cell>
          <cell r="I2014">
            <v>22533333</v>
          </cell>
        </row>
        <row r="2015">
          <cell r="H2015">
            <v>1064437940</v>
          </cell>
          <cell r="I2015">
            <v>10379833</v>
          </cell>
        </row>
        <row r="2016">
          <cell r="H2016">
            <v>1064440509</v>
          </cell>
          <cell r="I2016">
            <v>20400000</v>
          </cell>
        </row>
        <row r="2017">
          <cell r="H2017">
            <v>1064723208</v>
          </cell>
          <cell r="I2017">
            <v>7850927</v>
          </cell>
        </row>
        <row r="2018">
          <cell r="H2018">
            <v>1064792510</v>
          </cell>
          <cell r="I2018">
            <v>23973333</v>
          </cell>
        </row>
        <row r="2019">
          <cell r="H2019">
            <v>1064803564</v>
          </cell>
          <cell r="I2019">
            <v>32170622</v>
          </cell>
        </row>
        <row r="2020">
          <cell r="H2020">
            <v>1064838804</v>
          </cell>
          <cell r="I2020">
            <v>44286667</v>
          </cell>
        </row>
        <row r="2021">
          <cell r="H2021">
            <v>1064839092</v>
          </cell>
          <cell r="I2021">
            <v>19085500</v>
          </cell>
        </row>
        <row r="2022">
          <cell r="H2022">
            <v>1064839237</v>
          </cell>
          <cell r="I2022">
            <v>19437600</v>
          </cell>
        </row>
        <row r="2023">
          <cell r="H2023">
            <v>1064839416</v>
          </cell>
          <cell r="I2023">
            <v>41669100</v>
          </cell>
        </row>
        <row r="2024">
          <cell r="H2024">
            <v>1064840556</v>
          </cell>
          <cell r="I2024">
            <v>41669100</v>
          </cell>
        </row>
        <row r="2025">
          <cell r="H2025">
            <v>1064841183</v>
          </cell>
          <cell r="I2025">
            <v>17313333</v>
          </cell>
        </row>
        <row r="2026">
          <cell r="H2026">
            <v>1064841779</v>
          </cell>
          <cell r="I2026">
            <v>17999687</v>
          </cell>
        </row>
        <row r="2027">
          <cell r="H2027">
            <v>1064843255</v>
          </cell>
          <cell r="I2027">
            <v>5205479</v>
          </cell>
        </row>
        <row r="2028">
          <cell r="H2028">
            <v>1064984950</v>
          </cell>
          <cell r="I2028">
            <v>31621333</v>
          </cell>
        </row>
        <row r="2029">
          <cell r="H2029">
            <v>1064986428</v>
          </cell>
          <cell r="I2029">
            <v>25928561</v>
          </cell>
        </row>
        <row r="2030">
          <cell r="H2030">
            <v>1064986961</v>
          </cell>
          <cell r="I2030">
            <v>15973155</v>
          </cell>
        </row>
        <row r="2031">
          <cell r="H2031">
            <v>1065003440</v>
          </cell>
          <cell r="I2031">
            <v>19633333</v>
          </cell>
        </row>
        <row r="2032">
          <cell r="H2032">
            <v>1065004342</v>
          </cell>
          <cell r="I2032">
            <v>25833333</v>
          </cell>
        </row>
        <row r="2033">
          <cell r="H2033">
            <v>1065010893</v>
          </cell>
          <cell r="I2033">
            <v>26390430</v>
          </cell>
        </row>
        <row r="2034">
          <cell r="H2034">
            <v>1065127796</v>
          </cell>
          <cell r="I2034">
            <v>36807705</v>
          </cell>
        </row>
        <row r="2035">
          <cell r="H2035">
            <v>1065203629</v>
          </cell>
          <cell r="I2035">
            <v>8756917</v>
          </cell>
        </row>
        <row r="2036">
          <cell r="H2036">
            <v>1065205567</v>
          </cell>
          <cell r="I2036">
            <v>25833333</v>
          </cell>
        </row>
        <row r="2037">
          <cell r="H2037">
            <v>1065372119</v>
          </cell>
          <cell r="I2037">
            <v>42900000</v>
          </cell>
        </row>
        <row r="2038">
          <cell r="H2038">
            <v>1065373462</v>
          </cell>
          <cell r="I2038">
            <v>34571414</v>
          </cell>
        </row>
        <row r="2039">
          <cell r="H2039">
            <v>1065375491</v>
          </cell>
          <cell r="I2039">
            <v>35187240</v>
          </cell>
        </row>
        <row r="2040">
          <cell r="H2040">
            <v>1065563409</v>
          </cell>
          <cell r="I2040">
            <v>10648770</v>
          </cell>
        </row>
        <row r="2041">
          <cell r="H2041">
            <v>1065564191</v>
          </cell>
          <cell r="I2041">
            <v>19252917</v>
          </cell>
        </row>
        <row r="2042">
          <cell r="H2042">
            <v>1065574230</v>
          </cell>
          <cell r="I2042">
            <v>17411333</v>
          </cell>
        </row>
        <row r="2043">
          <cell r="H2043">
            <v>1065578111</v>
          </cell>
          <cell r="I2043">
            <v>38172512</v>
          </cell>
        </row>
        <row r="2044">
          <cell r="H2044">
            <v>1065579302</v>
          </cell>
          <cell r="I2044">
            <v>21080000</v>
          </cell>
        </row>
        <row r="2045">
          <cell r="H2045">
            <v>1065582744</v>
          </cell>
          <cell r="I2045">
            <v>14110000</v>
          </cell>
        </row>
        <row r="2046">
          <cell r="H2046">
            <v>1065585596</v>
          </cell>
          <cell r="I2046">
            <v>55120000</v>
          </cell>
        </row>
        <row r="2047">
          <cell r="H2047">
            <v>1065595697</v>
          </cell>
          <cell r="I2047">
            <v>33851177</v>
          </cell>
        </row>
        <row r="2048">
          <cell r="H2048">
            <v>1065600765</v>
          </cell>
          <cell r="I2048">
            <v>33833333</v>
          </cell>
        </row>
        <row r="2049">
          <cell r="H2049">
            <v>1065601644</v>
          </cell>
          <cell r="I2049">
            <v>19074526</v>
          </cell>
        </row>
        <row r="2050">
          <cell r="H2050">
            <v>1065608190</v>
          </cell>
          <cell r="I2050">
            <v>48683333</v>
          </cell>
        </row>
        <row r="2051">
          <cell r="H2051">
            <v>1065610189</v>
          </cell>
          <cell r="I2051">
            <v>5250000</v>
          </cell>
        </row>
        <row r="2052">
          <cell r="H2052">
            <v>1065613363</v>
          </cell>
          <cell r="I2052">
            <v>26042101</v>
          </cell>
        </row>
        <row r="2053">
          <cell r="H2053">
            <v>1065618555</v>
          </cell>
          <cell r="I2053">
            <v>55087500</v>
          </cell>
        </row>
        <row r="2054">
          <cell r="H2054">
            <v>1065620026</v>
          </cell>
          <cell r="I2054">
            <v>6648491</v>
          </cell>
        </row>
        <row r="2055">
          <cell r="H2055">
            <v>1065624236</v>
          </cell>
          <cell r="I2055">
            <v>13418333</v>
          </cell>
        </row>
        <row r="2056">
          <cell r="H2056">
            <v>1065626837</v>
          </cell>
          <cell r="I2056">
            <v>46585000</v>
          </cell>
        </row>
        <row r="2057">
          <cell r="H2057">
            <v>1065626988</v>
          </cell>
          <cell r="I2057">
            <v>26616559</v>
          </cell>
        </row>
        <row r="2058">
          <cell r="H2058">
            <v>1065629032</v>
          </cell>
          <cell r="I2058">
            <v>21175000</v>
          </cell>
        </row>
        <row r="2059">
          <cell r="H2059">
            <v>1065629266</v>
          </cell>
          <cell r="I2059">
            <v>25833333</v>
          </cell>
        </row>
        <row r="2060">
          <cell r="H2060">
            <v>1065633053</v>
          </cell>
          <cell r="I2060">
            <v>35009333</v>
          </cell>
        </row>
        <row r="2061">
          <cell r="H2061">
            <v>1065635702</v>
          </cell>
          <cell r="I2061">
            <v>33033000</v>
          </cell>
        </row>
        <row r="2062">
          <cell r="H2062">
            <v>1065636829</v>
          </cell>
          <cell r="I2062">
            <v>33371018</v>
          </cell>
        </row>
        <row r="2063">
          <cell r="H2063">
            <v>1065640268</v>
          </cell>
          <cell r="I2063">
            <v>29080333</v>
          </cell>
        </row>
        <row r="2064">
          <cell r="H2064">
            <v>1065640483</v>
          </cell>
          <cell r="I2064">
            <v>28515667</v>
          </cell>
        </row>
        <row r="2065">
          <cell r="H2065">
            <v>1065647008</v>
          </cell>
          <cell r="I2065">
            <v>25404952</v>
          </cell>
        </row>
        <row r="2066">
          <cell r="H2066">
            <v>1065647888</v>
          </cell>
          <cell r="I2066">
            <v>15887500</v>
          </cell>
        </row>
        <row r="2067">
          <cell r="H2067">
            <v>1065651052</v>
          </cell>
          <cell r="I2067">
            <v>3353728</v>
          </cell>
        </row>
        <row r="2068">
          <cell r="H2068">
            <v>1065651679</v>
          </cell>
          <cell r="I2068">
            <v>8796810</v>
          </cell>
        </row>
        <row r="2069">
          <cell r="H2069">
            <v>1065653574</v>
          </cell>
          <cell r="I2069">
            <v>33461018</v>
          </cell>
        </row>
        <row r="2070">
          <cell r="H2070">
            <v>1065654312</v>
          </cell>
          <cell r="I2070">
            <v>21266287</v>
          </cell>
        </row>
        <row r="2071">
          <cell r="H2071">
            <v>1065655239</v>
          </cell>
          <cell r="I2071">
            <v>30209667</v>
          </cell>
        </row>
        <row r="2072">
          <cell r="H2072">
            <v>1065657972</v>
          </cell>
          <cell r="I2072">
            <v>5030592</v>
          </cell>
        </row>
        <row r="2073">
          <cell r="H2073">
            <v>1065661521</v>
          </cell>
          <cell r="I2073">
            <v>41266500</v>
          </cell>
        </row>
        <row r="2074">
          <cell r="H2074">
            <v>1065663812</v>
          </cell>
          <cell r="I2074">
            <v>30129123</v>
          </cell>
        </row>
        <row r="2075">
          <cell r="H2075">
            <v>1065809921</v>
          </cell>
          <cell r="I2075">
            <v>33371018</v>
          </cell>
        </row>
        <row r="2076">
          <cell r="H2076">
            <v>1065811095</v>
          </cell>
          <cell r="I2076">
            <v>21481765</v>
          </cell>
        </row>
        <row r="2077">
          <cell r="H2077">
            <v>1065811323</v>
          </cell>
          <cell r="I2077">
            <v>41669100</v>
          </cell>
        </row>
        <row r="2078">
          <cell r="H2078">
            <v>1065815136</v>
          </cell>
          <cell r="I2078">
            <v>32286094</v>
          </cell>
        </row>
        <row r="2079">
          <cell r="H2079">
            <v>1065819398</v>
          </cell>
          <cell r="I2079">
            <v>23766667</v>
          </cell>
        </row>
        <row r="2080">
          <cell r="H2080">
            <v>1065824997</v>
          </cell>
          <cell r="I2080">
            <v>50304000</v>
          </cell>
        </row>
        <row r="2081">
          <cell r="H2081">
            <v>1065825605</v>
          </cell>
          <cell r="I2081">
            <v>19775538</v>
          </cell>
        </row>
        <row r="2082">
          <cell r="H2082">
            <v>1065826544</v>
          </cell>
          <cell r="I2082">
            <v>13695733</v>
          </cell>
        </row>
        <row r="2083">
          <cell r="H2083">
            <v>1065826845</v>
          </cell>
          <cell r="I2083">
            <v>22059805</v>
          </cell>
        </row>
        <row r="2084">
          <cell r="H2084">
            <v>1065829121</v>
          </cell>
          <cell r="I2084">
            <v>34467486</v>
          </cell>
        </row>
        <row r="2085">
          <cell r="H2085">
            <v>1065843069</v>
          </cell>
          <cell r="I2085">
            <v>21481765</v>
          </cell>
        </row>
        <row r="2086">
          <cell r="H2086">
            <v>1065854540</v>
          </cell>
          <cell r="I2086">
            <v>30422000</v>
          </cell>
        </row>
        <row r="2087">
          <cell r="H2087">
            <v>1065874199</v>
          </cell>
          <cell r="I2087">
            <v>32890860</v>
          </cell>
        </row>
        <row r="2088">
          <cell r="H2088">
            <v>1065891689</v>
          </cell>
          <cell r="I2088">
            <v>23766667</v>
          </cell>
        </row>
        <row r="2089">
          <cell r="H2089">
            <v>1065894241</v>
          </cell>
          <cell r="I2089">
            <v>10463542</v>
          </cell>
        </row>
        <row r="2090">
          <cell r="H2090">
            <v>1065898571</v>
          </cell>
          <cell r="I2090">
            <v>20759667</v>
          </cell>
        </row>
        <row r="2091">
          <cell r="H2091">
            <v>1066001325</v>
          </cell>
          <cell r="I2091">
            <v>34467486</v>
          </cell>
        </row>
        <row r="2092">
          <cell r="H2092">
            <v>1066085122</v>
          </cell>
          <cell r="I2092">
            <v>33611097</v>
          </cell>
        </row>
        <row r="2093">
          <cell r="H2093">
            <v>1066085171</v>
          </cell>
          <cell r="I2093">
            <v>21326100</v>
          </cell>
        </row>
        <row r="2094">
          <cell r="H2094">
            <v>1066174269</v>
          </cell>
          <cell r="I2094">
            <v>48533334</v>
          </cell>
        </row>
        <row r="2095">
          <cell r="H2095">
            <v>1066179637</v>
          </cell>
          <cell r="I2095">
            <v>37039200</v>
          </cell>
        </row>
        <row r="2096">
          <cell r="H2096">
            <v>1066516882</v>
          </cell>
          <cell r="I2096">
            <v>4983333</v>
          </cell>
        </row>
        <row r="2097">
          <cell r="H2097">
            <v>1066517403</v>
          </cell>
          <cell r="I2097">
            <v>14607847</v>
          </cell>
        </row>
        <row r="2098">
          <cell r="H2098">
            <v>1066518056</v>
          </cell>
          <cell r="I2098">
            <v>12277748</v>
          </cell>
        </row>
        <row r="2099">
          <cell r="H2099">
            <v>1066521837</v>
          </cell>
          <cell r="I2099">
            <v>10633143</v>
          </cell>
        </row>
        <row r="2100">
          <cell r="H2100">
            <v>1066728364</v>
          </cell>
          <cell r="I2100">
            <v>48423733</v>
          </cell>
        </row>
        <row r="2101">
          <cell r="H2101">
            <v>1066737322</v>
          </cell>
          <cell r="I2101">
            <v>38816667</v>
          </cell>
        </row>
        <row r="2102">
          <cell r="H2102">
            <v>1066743635</v>
          </cell>
          <cell r="I2102">
            <v>32640795</v>
          </cell>
        </row>
        <row r="2103">
          <cell r="H2103">
            <v>1066744422</v>
          </cell>
          <cell r="I2103">
            <v>55120000</v>
          </cell>
        </row>
        <row r="2104">
          <cell r="H2104">
            <v>1066750779</v>
          </cell>
          <cell r="I2104">
            <v>16064364</v>
          </cell>
        </row>
        <row r="2105">
          <cell r="H2105">
            <v>1066839721</v>
          </cell>
          <cell r="I2105">
            <v>13176000</v>
          </cell>
        </row>
        <row r="2106">
          <cell r="H2106">
            <v>1067095270</v>
          </cell>
          <cell r="I2106">
            <v>38679667</v>
          </cell>
        </row>
        <row r="2107">
          <cell r="H2107">
            <v>1067403859</v>
          </cell>
          <cell r="I2107">
            <v>24558120</v>
          </cell>
        </row>
        <row r="2108">
          <cell r="H2108">
            <v>1067469260</v>
          </cell>
          <cell r="I2108">
            <v>26463492</v>
          </cell>
        </row>
        <row r="2109">
          <cell r="H2109">
            <v>1067716754</v>
          </cell>
          <cell r="I2109">
            <v>23973333</v>
          </cell>
        </row>
        <row r="2110">
          <cell r="H2110">
            <v>1067725754</v>
          </cell>
          <cell r="I2110">
            <v>41650000</v>
          </cell>
        </row>
        <row r="2111">
          <cell r="H2111">
            <v>1067727679</v>
          </cell>
          <cell r="I2111">
            <v>12438785</v>
          </cell>
        </row>
        <row r="2112">
          <cell r="H2112">
            <v>1067815716</v>
          </cell>
          <cell r="I2112">
            <v>39312000</v>
          </cell>
        </row>
        <row r="2113">
          <cell r="H2113">
            <v>1067837063</v>
          </cell>
          <cell r="I2113">
            <v>27849195</v>
          </cell>
        </row>
        <row r="2114">
          <cell r="H2114">
            <v>1067838031</v>
          </cell>
          <cell r="I2114">
            <v>15500000</v>
          </cell>
        </row>
        <row r="2115">
          <cell r="H2115">
            <v>1067838132</v>
          </cell>
          <cell r="I2115">
            <v>18600000</v>
          </cell>
        </row>
        <row r="2116">
          <cell r="H2116">
            <v>1067841971</v>
          </cell>
          <cell r="I2116">
            <v>29769829</v>
          </cell>
        </row>
        <row r="2117">
          <cell r="H2117">
            <v>1067843373</v>
          </cell>
          <cell r="I2117">
            <v>32650780</v>
          </cell>
        </row>
        <row r="2118">
          <cell r="H2118">
            <v>1067847157</v>
          </cell>
          <cell r="I2118">
            <v>32650780</v>
          </cell>
        </row>
        <row r="2119">
          <cell r="H2119">
            <v>1067849733</v>
          </cell>
          <cell r="I2119">
            <v>35291667</v>
          </cell>
        </row>
        <row r="2120">
          <cell r="H2120">
            <v>1067850400</v>
          </cell>
          <cell r="I2120">
            <v>32100000</v>
          </cell>
        </row>
        <row r="2121">
          <cell r="H2121">
            <v>1067854371</v>
          </cell>
          <cell r="I2121">
            <v>60000000</v>
          </cell>
        </row>
        <row r="2122">
          <cell r="H2122">
            <v>1067859546</v>
          </cell>
          <cell r="I2122">
            <v>24322567</v>
          </cell>
        </row>
        <row r="2123">
          <cell r="H2123">
            <v>1067859564</v>
          </cell>
          <cell r="I2123">
            <v>35009333</v>
          </cell>
        </row>
        <row r="2124">
          <cell r="H2124">
            <v>1067860364</v>
          </cell>
          <cell r="I2124">
            <v>27693333</v>
          </cell>
        </row>
        <row r="2125">
          <cell r="H2125">
            <v>1067862356</v>
          </cell>
          <cell r="I2125">
            <v>18557111</v>
          </cell>
        </row>
        <row r="2126">
          <cell r="H2126">
            <v>1067863967</v>
          </cell>
          <cell r="I2126">
            <v>63000000</v>
          </cell>
        </row>
        <row r="2127">
          <cell r="H2127">
            <v>1067865132</v>
          </cell>
          <cell r="I2127">
            <v>29362667</v>
          </cell>
        </row>
        <row r="2128">
          <cell r="H2128">
            <v>1067868234</v>
          </cell>
          <cell r="I2128">
            <v>31210305</v>
          </cell>
        </row>
        <row r="2129">
          <cell r="H2129">
            <v>1067873961</v>
          </cell>
          <cell r="I2129">
            <v>24180000</v>
          </cell>
        </row>
        <row r="2130">
          <cell r="H2130">
            <v>1067874799</v>
          </cell>
          <cell r="I2130">
            <v>6406666</v>
          </cell>
        </row>
        <row r="2131">
          <cell r="H2131">
            <v>1067877161</v>
          </cell>
          <cell r="I2131">
            <v>16046667</v>
          </cell>
        </row>
        <row r="2132">
          <cell r="H2132">
            <v>1067879643</v>
          </cell>
          <cell r="I2132">
            <v>26257000</v>
          </cell>
        </row>
        <row r="2133">
          <cell r="H2133">
            <v>1067881214</v>
          </cell>
          <cell r="I2133">
            <v>32469667</v>
          </cell>
        </row>
        <row r="2134">
          <cell r="H2134">
            <v>1067885122</v>
          </cell>
          <cell r="I2134">
            <v>25626667</v>
          </cell>
        </row>
        <row r="2135">
          <cell r="H2135">
            <v>1067887386</v>
          </cell>
          <cell r="I2135">
            <v>29430000</v>
          </cell>
        </row>
        <row r="2136">
          <cell r="H2136">
            <v>1067888022</v>
          </cell>
          <cell r="I2136">
            <v>32750667</v>
          </cell>
        </row>
        <row r="2137">
          <cell r="H2137">
            <v>1067888106</v>
          </cell>
          <cell r="I2137">
            <v>23151333</v>
          </cell>
        </row>
        <row r="2138">
          <cell r="H2138">
            <v>1067892802</v>
          </cell>
          <cell r="I2138">
            <v>72657000</v>
          </cell>
        </row>
        <row r="2139">
          <cell r="H2139">
            <v>1067893362</v>
          </cell>
          <cell r="I2139">
            <v>17291667</v>
          </cell>
        </row>
        <row r="2140">
          <cell r="H2140">
            <v>1067893903</v>
          </cell>
          <cell r="I2140">
            <v>30209667</v>
          </cell>
        </row>
        <row r="2141">
          <cell r="H2141">
            <v>1067901323</v>
          </cell>
          <cell r="I2141">
            <v>36000000</v>
          </cell>
        </row>
        <row r="2142">
          <cell r="H2142">
            <v>1067905697</v>
          </cell>
          <cell r="I2142">
            <v>28545423</v>
          </cell>
        </row>
        <row r="2143">
          <cell r="H2143">
            <v>1067914680</v>
          </cell>
          <cell r="I2143">
            <v>6333333</v>
          </cell>
        </row>
        <row r="2144">
          <cell r="H2144">
            <v>1067916648</v>
          </cell>
          <cell r="I2144">
            <v>30009908</v>
          </cell>
        </row>
        <row r="2145">
          <cell r="H2145">
            <v>1067918046</v>
          </cell>
          <cell r="I2145">
            <v>18008054</v>
          </cell>
        </row>
        <row r="2146">
          <cell r="H2146">
            <v>1067918865</v>
          </cell>
          <cell r="I2146">
            <v>31930542</v>
          </cell>
        </row>
        <row r="2147">
          <cell r="H2147">
            <v>1067921539</v>
          </cell>
          <cell r="I2147">
            <v>28089274</v>
          </cell>
        </row>
        <row r="2148">
          <cell r="H2148">
            <v>1067921870</v>
          </cell>
          <cell r="I2148">
            <v>27073333</v>
          </cell>
        </row>
        <row r="2149">
          <cell r="H2149">
            <v>1067924806</v>
          </cell>
          <cell r="I2149">
            <v>31254300</v>
          </cell>
        </row>
        <row r="2150">
          <cell r="H2150">
            <v>1067925022</v>
          </cell>
          <cell r="I2150">
            <v>33033000</v>
          </cell>
        </row>
        <row r="2151">
          <cell r="H2151">
            <v>1067925823</v>
          </cell>
          <cell r="I2151">
            <v>17786667</v>
          </cell>
        </row>
        <row r="2152">
          <cell r="H2152">
            <v>1067929762</v>
          </cell>
          <cell r="I2152">
            <v>14121195</v>
          </cell>
        </row>
        <row r="2153">
          <cell r="H2153">
            <v>1067933270</v>
          </cell>
          <cell r="I2153">
            <v>12000000</v>
          </cell>
        </row>
        <row r="2154">
          <cell r="H2154">
            <v>1067934898</v>
          </cell>
          <cell r="I2154">
            <v>11988533</v>
          </cell>
        </row>
        <row r="2155">
          <cell r="H2155">
            <v>1067935574</v>
          </cell>
          <cell r="I2155">
            <v>34955745</v>
          </cell>
        </row>
        <row r="2156">
          <cell r="H2156">
            <v>1067937830</v>
          </cell>
          <cell r="I2156">
            <v>28157155</v>
          </cell>
        </row>
        <row r="2157">
          <cell r="H2157">
            <v>1067938960</v>
          </cell>
          <cell r="I2157">
            <v>30491358</v>
          </cell>
        </row>
        <row r="2158">
          <cell r="H2158">
            <v>1067940697</v>
          </cell>
          <cell r="I2158">
            <v>30720617</v>
          </cell>
        </row>
        <row r="2159">
          <cell r="H2159">
            <v>1067942280</v>
          </cell>
          <cell r="I2159">
            <v>23973333</v>
          </cell>
        </row>
        <row r="2160">
          <cell r="H2160">
            <v>1067945168</v>
          </cell>
          <cell r="I2160">
            <v>35856333</v>
          </cell>
        </row>
        <row r="2161">
          <cell r="H2161">
            <v>1067948803</v>
          </cell>
          <cell r="I2161">
            <v>30032842</v>
          </cell>
        </row>
        <row r="2162">
          <cell r="H2162">
            <v>1067949757</v>
          </cell>
          <cell r="I2162">
            <v>41356875</v>
          </cell>
        </row>
        <row r="2163">
          <cell r="H2163">
            <v>1067949899</v>
          </cell>
          <cell r="I2163">
            <v>35291652</v>
          </cell>
        </row>
        <row r="2164">
          <cell r="H2164">
            <v>1067951179</v>
          </cell>
          <cell r="I2164">
            <v>18305735</v>
          </cell>
        </row>
        <row r="2165">
          <cell r="H2165">
            <v>1067951992</v>
          </cell>
          <cell r="I2165">
            <v>30774333</v>
          </cell>
        </row>
        <row r="2166">
          <cell r="H2166">
            <v>1067955220</v>
          </cell>
          <cell r="I2166">
            <v>18860000</v>
          </cell>
        </row>
        <row r="2167">
          <cell r="H2167">
            <v>1067959044</v>
          </cell>
          <cell r="I2167">
            <v>24380000</v>
          </cell>
        </row>
        <row r="2168">
          <cell r="H2168">
            <v>1067960118</v>
          </cell>
          <cell r="I2168">
            <v>19473333</v>
          </cell>
        </row>
        <row r="2169">
          <cell r="H2169">
            <v>1067960150</v>
          </cell>
          <cell r="I2169">
            <v>14566667</v>
          </cell>
        </row>
        <row r="2170">
          <cell r="H2170">
            <v>1067966562</v>
          </cell>
          <cell r="I2170">
            <v>27369036</v>
          </cell>
        </row>
        <row r="2171">
          <cell r="H2171">
            <v>1067967514</v>
          </cell>
          <cell r="I2171">
            <v>19679251</v>
          </cell>
        </row>
        <row r="2172">
          <cell r="H2172">
            <v>1067968179</v>
          </cell>
          <cell r="I2172">
            <v>8887403</v>
          </cell>
        </row>
        <row r="2173">
          <cell r="H2173">
            <v>1068662317</v>
          </cell>
          <cell r="I2173">
            <v>27900000</v>
          </cell>
        </row>
        <row r="2174">
          <cell r="H2174">
            <v>1068663983</v>
          </cell>
          <cell r="I2174">
            <v>23973333</v>
          </cell>
        </row>
        <row r="2175">
          <cell r="H2175">
            <v>1068665339</v>
          </cell>
          <cell r="I2175">
            <v>41669100</v>
          </cell>
        </row>
        <row r="2176">
          <cell r="H2176">
            <v>1068672427</v>
          </cell>
          <cell r="I2176">
            <v>33471717</v>
          </cell>
        </row>
        <row r="2177">
          <cell r="H2177">
            <v>1068976182</v>
          </cell>
          <cell r="I2177">
            <v>20393847</v>
          </cell>
        </row>
        <row r="2178">
          <cell r="H2178">
            <v>1068977169</v>
          </cell>
          <cell r="I2178">
            <v>7645333</v>
          </cell>
        </row>
        <row r="2179">
          <cell r="H2179">
            <v>1069129118</v>
          </cell>
          <cell r="I2179">
            <v>23814167</v>
          </cell>
        </row>
        <row r="2180">
          <cell r="H2180">
            <v>10691476</v>
          </cell>
          <cell r="I2180">
            <v>13203667</v>
          </cell>
        </row>
        <row r="2181">
          <cell r="H2181">
            <v>1069178748</v>
          </cell>
          <cell r="I2181">
            <v>18222204</v>
          </cell>
        </row>
        <row r="2182">
          <cell r="H2182">
            <v>1069433228</v>
          </cell>
          <cell r="I2182">
            <v>21781250</v>
          </cell>
        </row>
        <row r="2183">
          <cell r="H2183">
            <v>1069434983</v>
          </cell>
          <cell r="I2183">
            <v>16955061</v>
          </cell>
        </row>
        <row r="2184">
          <cell r="H2184">
            <v>1069479540</v>
          </cell>
          <cell r="I2184">
            <v>16946667</v>
          </cell>
        </row>
        <row r="2185">
          <cell r="H2185">
            <v>1069480477</v>
          </cell>
          <cell r="I2185">
            <v>35076525</v>
          </cell>
        </row>
        <row r="2186">
          <cell r="H2186">
            <v>1069489565</v>
          </cell>
          <cell r="I2186">
            <v>20834550</v>
          </cell>
        </row>
        <row r="2187">
          <cell r="H2187">
            <v>1069493014</v>
          </cell>
          <cell r="I2187">
            <v>7794783</v>
          </cell>
        </row>
        <row r="2188">
          <cell r="H2188">
            <v>1069505634</v>
          </cell>
          <cell r="I2188">
            <v>13762060</v>
          </cell>
        </row>
        <row r="2189">
          <cell r="H2189">
            <v>1069717838</v>
          </cell>
          <cell r="I2189">
            <v>62800000</v>
          </cell>
        </row>
        <row r="2190">
          <cell r="H2190">
            <v>1069719487</v>
          </cell>
          <cell r="I2190">
            <v>33397917</v>
          </cell>
        </row>
        <row r="2191">
          <cell r="H2191">
            <v>1069723560</v>
          </cell>
          <cell r="I2191">
            <v>27666667</v>
          </cell>
        </row>
        <row r="2192">
          <cell r="H2192">
            <v>1069729302</v>
          </cell>
          <cell r="I2192">
            <v>8612843</v>
          </cell>
        </row>
        <row r="2193">
          <cell r="H2193">
            <v>1069729336</v>
          </cell>
          <cell r="I2193">
            <v>44891000</v>
          </cell>
        </row>
        <row r="2194">
          <cell r="H2194">
            <v>1069729553</v>
          </cell>
          <cell r="I2194">
            <v>15569750</v>
          </cell>
        </row>
        <row r="2195">
          <cell r="H2195">
            <v>1069732266</v>
          </cell>
          <cell r="I2195">
            <v>36576210</v>
          </cell>
        </row>
        <row r="2196">
          <cell r="H2196">
            <v>1069739870</v>
          </cell>
          <cell r="I2196">
            <v>23623798</v>
          </cell>
        </row>
        <row r="2197">
          <cell r="H2197">
            <v>1069746182</v>
          </cell>
          <cell r="I2197">
            <v>33371018</v>
          </cell>
        </row>
        <row r="2198">
          <cell r="H2198">
            <v>1069746319</v>
          </cell>
          <cell r="I2198">
            <v>25684714</v>
          </cell>
        </row>
        <row r="2199">
          <cell r="H2199">
            <v>1069748455</v>
          </cell>
          <cell r="I2199">
            <v>16289027</v>
          </cell>
        </row>
        <row r="2200">
          <cell r="H2200">
            <v>1069748576</v>
          </cell>
          <cell r="I2200">
            <v>27956718</v>
          </cell>
        </row>
        <row r="2201">
          <cell r="H2201">
            <v>1069749384</v>
          </cell>
          <cell r="I2201">
            <v>21812864</v>
          </cell>
        </row>
        <row r="2202">
          <cell r="H2202">
            <v>1069749544</v>
          </cell>
          <cell r="I2202">
            <v>17233743</v>
          </cell>
        </row>
        <row r="2203">
          <cell r="H2203">
            <v>1069749615</v>
          </cell>
          <cell r="I2203">
            <v>33107500</v>
          </cell>
        </row>
        <row r="2204">
          <cell r="H2204">
            <v>1069750766</v>
          </cell>
          <cell r="I2204">
            <v>32100000</v>
          </cell>
        </row>
        <row r="2205">
          <cell r="H2205">
            <v>1069755906</v>
          </cell>
          <cell r="I2205">
            <v>25684714</v>
          </cell>
        </row>
        <row r="2206">
          <cell r="H2206">
            <v>1069757965</v>
          </cell>
          <cell r="I2206">
            <v>28886550</v>
          </cell>
        </row>
        <row r="2207">
          <cell r="H2207">
            <v>1069759476</v>
          </cell>
          <cell r="I2207">
            <v>12903333</v>
          </cell>
        </row>
        <row r="2208">
          <cell r="H2208">
            <v>1069759969</v>
          </cell>
          <cell r="I2208">
            <v>33107500</v>
          </cell>
        </row>
        <row r="2209">
          <cell r="H2209">
            <v>1069764050</v>
          </cell>
          <cell r="I2209">
            <v>28266667</v>
          </cell>
        </row>
        <row r="2210">
          <cell r="H2210">
            <v>10697830</v>
          </cell>
          <cell r="I2210">
            <v>34811494</v>
          </cell>
        </row>
        <row r="2211">
          <cell r="H2211">
            <v>1069898633</v>
          </cell>
          <cell r="I2211">
            <v>25200000</v>
          </cell>
        </row>
        <row r="2212">
          <cell r="H2212">
            <v>1069901478</v>
          </cell>
          <cell r="I2212">
            <v>33913131</v>
          </cell>
        </row>
        <row r="2213">
          <cell r="H2213">
            <v>1069944439</v>
          </cell>
          <cell r="I2213">
            <v>9020000</v>
          </cell>
        </row>
        <row r="2214">
          <cell r="H2214">
            <v>1070005891</v>
          </cell>
          <cell r="I2214">
            <v>15893341</v>
          </cell>
        </row>
        <row r="2215">
          <cell r="H2215">
            <v>1070011043</v>
          </cell>
          <cell r="I2215">
            <v>39853158</v>
          </cell>
        </row>
        <row r="2216">
          <cell r="H2216">
            <v>1070330050</v>
          </cell>
          <cell r="I2216">
            <v>28747898</v>
          </cell>
        </row>
        <row r="2217">
          <cell r="H2217">
            <v>1070584576</v>
          </cell>
          <cell r="I2217">
            <v>18967163</v>
          </cell>
        </row>
        <row r="2218">
          <cell r="H2218">
            <v>1070610096</v>
          </cell>
          <cell r="I2218">
            <v>39761458</v>
          </cell>
        </row>
        <row r="2219">
          <cell r="H2219">
            <v>1070620195</v>
          </cell>
          <cell r="I2219">
            <v>54600000</v>
          </cell>
        </row>
        <row r="2220">
          <cell r="H2220">
            <v>1070623846</v>
          </cell>
          <cell r="I2220">
            <v>35093580</v>
          </cell>
        </row>
        <row r="2221">
          <cell r="H2221">
            <v>1070752786</v>
          </cell>
          <cell r="I2221">
            <v>43238708</v>
          </cell>
        </row>
        <row r="2222">
          <cell r="H2222">
            <v>1070781742</v>
          </cell>
          <cell r="I2222">
            <v>18518500</v>
          </cell>
        </row>
        <row r="2223">
          <cell r="H2223">
            <v>1070920104</v>
          </cell>
          <cell r="I2223">
            <v>8897000</v>
          </cell>
        </row>
        <row r="2224">
          <cell r="H2224">
            <v>1070923160</v>
          </cell>
          <cell r="I2224">
            <v>16380000</v>
          </cell>
        </row>
        <row r="2225">
          <cell r="H2225">
            <v>1070927468</v>
          </cell>
          <cell r="I2225">
            <v>29115808</v>
          </cell>
        </row>
        <row r="2226">
          <cell r="H2226">
            <v>1070942257</v>
          </cell>
          <cell r="I2226">
            <v>15832218</v>
          </cell>
        </row>
        <row r="2227">
          <cell r="H2227">
            <v>1070947349</v>
          </cell>
          <cell r="I2227">
            <v>63250000</v>
          </cell>
        </row>
        <row r="2228">
          <cell r="H2228">
            <v>1070951302</v>
          </cell>
          <cell r="I2228">
            <v>17278811</v>
          </cell>
        </row>
        <row r="2229">
          <cell r="H2229">
            <v>1070953768</v>
          </cell>
          <cell r="I2229">
            <v>51157667</v>
          </cell>
        </row>
        <row r="2230">
          <cell r="H2230">
            <v>1070953804</v>
          </cell>
          <cell r="I2230">
            <v>43097600</v>
          </cell>
        </row>
        <row r="2231">
          <cell r="H2231">
            <v>1070956726</v>
          </cell>
          <cell r="I2231">
            <v>15078333</v>
          </cell>
        </row>
        <row r="2232">
          <cell r="H2232">
            <v>1070960224</v>
          </cell>
          <cell r="I2232">
            <v>82000000</v>
          </cell>
        </row>
        <row r="2233">
          <cell r="H2233">
            <v>1070963476</v>
          </cell>
          <cell r="I2233">
            <v>33312500</v>
          </cell>
        </row>
        <row r="2234">
          <cell r="H2234">
            <v>1070963939</v>
          </cell>
          <cell r="I2234">
            <v>20038750</v>
          </cell>
        </row>
        <row r="2235">
          <cell r="H2235">
            <v>1070963955</v>
          </cell>
          <cell r="I2235">
            <v>15583333</v>
          </cell>
        </row>
        <row r="2236">
          <cell r="H2236">
            <v>1070966378</v>
          </cell>
          <cell r="I2236">
            <v>39761458</v>
          </cell>
        </row>
        <row r="2237">
          <cell r="H2237">
            <v>1070972338</v>
          </cell>
          <cell r="I2237">
            <v>23387083</v>
          </cell>
        </row>
        <row r="2238">
          <cell r="H2238">
            <v>1070973938</v>
          </cell>
          <cell r="I2238">
            <v>38962000</v>
          </cell>
        </row>
        <row r="2239">
          <cell r="H2239">
            <v>1070980473</v>
          </cell>
          <cell r="I2239">
            <v>12312300</v>
          </cell>
        </row>
        <row r="2240">
          <cell r="H2240">
            <v>1070980632</v>
          </cell>
          <cell r="I2240">
            <v>1230406</v>
          </cell>
        </row>
        <row r="2241">
          <cell r="H2241">
            <v>1071166103</v>
          </cell>
          <cell r="I2241">
            <v>42770000</v>
          </cell>
        </row>
        <row r="2242">
          <cell r="H2242">
            <v>1071302257</v>
          </cell>
          <cell r="I2242">
            <v>27803125</v>
          </cell>
        </row>
        <row r="2243">
          <cell r="H2243">
            <v>1071302758</v>
          </cell>
          <cell r="I2243">
            <v>4677833</v>
          </cell>
        </row>
        <row r="2244">
          <cell r="H2244">
            <v>1071348540</v>
          </cell>
          <cell r="I2244">
            <v>19302456</v>
          </cell>
        </row>
        <row r="2245">
          <cell r="H2245">
            <v>1071349681</v>
          </cell>
          <cell r="I2245">
            <v>35574000</v>
          </cell>
        </row>
        <row r="2246">
          <cell r="H2246">
            <v>1071354122</v>
          </cell>
          <cell r="I2246">
            <v>8711817</v>
          </cell>
        </row>
        <row r="2247">
          <cell r="H2247">
            <v>1071356259</v>
          </cell>
          <cell r="I2247">
            <v>18709667</v>
          </cell>
        </row>
        <row r="2248">
          <cell r="H2248">
            <v>1071550401</v>
          </cell>
          <cell r="I2248">
            <v>28566654</v>
          </cell>
        </row>
        <row r="2249">
          <cell r="H2249">
            <v>1071631749</v>
          </cell>
          <cell r="I2249">
            <v>23766667</v>
          </cell>
        </row>
        <row r="2250">
          <cell r="H2250">
            <v>1071889363</v>
          </cell>
          <cell r="I2250">
            <v>11986202</v>
          </cell>
        </row>
        <row r="2251">
          <cell r="H2251">
            <v>1071889936</v>
          </cell>
          <cell r="I2251">
            <v>23384350</v>
          </cell>
        </row>
        <row r="2252">
          <cell r="H2252">
            <v>1071988177</v>
          </cell>
          <cell r="I2252">
            <v>16092773</v>
          </cell>
        </row>
        <row r="2253">
          <cell r="H2253">
            <v>1072192464</v>
          </cell>
          <cell r="I2253">
            <v>27674521</v>
          </cell>
        </row>
        <row r="2254">
          <cell r="H2254">
            <v>1072395236</v>
          </cell>
          <cell r="I2254">
            <v>23818950</v>
          </cell>
        </row>
        <row r="2255">
          <cell r="H2255">
            <v>1072430471</v>
          </cell>
          <cell r="I2255">
            <v>44590000</v>
          </cell>
        </row>
        <row r="2256">
          <cell r="H2256">
            <v>1072430708</v>
          </cell>
          <cell r="I2256">
            <v>2980358</v>
          </cell>
        </row>
        <row r="2257">
          <cell r="H2257">
            <v>1072431870</v>
          </cell>
          <cell r="I2257">
            <v>28978606</v>
          </cell>
        </row>
        <row r="2258">
          <cell r="H2258">
            <v>1072492547</v>
          </cell>
          <cell r="I2258">
            <v>13176068</v>
          </cell>
        </row>
        <row r="2259">
          <cell r="H2259">
            <v>1072493973</v>
          </cell>
          <cell r="I2259">
            <v>31121066</v>
          </cell>
        </row>
        <row r="2260">
          <cell r="H2260">
            <v>1072495584</v>
          </cell>
          <cell r="I2260">
            <v>3891624</v>
          </cell>
        </row>
        <row r="2261">
          <cell r="H2261">
            <v>1072649991</v>
          </cell>
          <cell r="I2261">
            <v>9363514</v>
          </cell>
        </row>
        <row r="2262">
          <cell r="H2262">
            <v>1072653899</v>
          </cell>
          <cell r="I2262">
            <v>46410000</v>
          </cell>
        </row>
        <row r="2263">
          <cell r="H2263">
            <v>1072655824</v>
          </cell>
          <cell r="I2263">
            <v>35165160</v>
          </cell>
        </row>
        <row r="2264">
          <cell r="H2264">
            <v>1072661968</v>
          </cell>
          <cell r="I2264">
            <v>48230000</v>
          </cell>
        </row>
        <row r="2265">
          <cell r="H2265">
            <v>1072664011</v>
          </cell>
          <cell r="I2265">
            <v>48836667</v>
          </cell>
        </row>
        <row r="2266">
          <cell r="H2266">
            <v>1072667868</v>
          </cell>
          <cell r="I2266">
            <v>45740625</v>
          </cell>
        </row>
        <row r="2267">
          <cell r="H2267">
            <v>1072667960</v>
          </cell>
          <cell r="I2267">
            <v>46713333</v>
          </cell>
        </row>
        <row r="2268">
          <cell r="H2268">
            <v>1072704169</v>
          </cell>
          <cell r="I2268">
            <v>61716667</v>
          </cell>
        </row>
        <row r="2269">
          <cell r="H2269">
            <v>1072704360</v>
          </cell>
          <cell r="I2269">
            <v>45589999</v>
          </cell>
        </row>
        <row r="2270">
          <cell r="H2270">
            <v>1072705369</v>
          </cell>
          <cell r="I2270">
            <v>42466667</v>
          </cell>
        </row>
        <row r="2271">
          <cell r="H2271">
            <v>1072707998</v>
          </cell>
          <cell r="I2271">
            <v>29101800</v>
          </cell>
        </row>
        <row r="2272">
          <cell r="H2272">
            <v>1072715526</v>
          </cell>
          <cell r="I2272">
            <v>42361160</v>
          </cell>
        </row>
        <row r="2273">
          <cell r="H2273">
            <v>1072716075</v>
          </cell>
          <cell r="I2273">
            <v>38196675</v>
          </cell>
        </row>
        <row r="2274">
          <cell r="H2274">
            <v>1072751471</v>
          </cell>
          <cell r="I2274">
            <v>18821000</v>
          </cell>
        </row>
        <row r="2275">
          <cell r="H2275">
            <v>1072775194</v>
          </cell>
          <cell r="I2275">
            <v>7320206</v>
          </cell>
        </row>
        <row r="2276">
          <cell r="H2276">
            <v>1072896370</v>
          </cell>
          <cell r="I2276">
            <v>11386986</v>
          </cell>
        </row>
        <row r="2277">
          <cell r="H2277">
            <v>1072960075</v>
          </cell>
          <cell r="I2277">
            <v>22523333</v>
          </cell>
        </row>
        <row r="2278">
          <cell r="H2278">
            <v>1072961752</v>
          </cell>
          <cell r="I2278">
            <v>69000000</v>
          </cell>
        </row>
        <row r="2279">
          <cell r="H2279">
            <v>1073156478</v>
          </cell>
          <cell r="I2279">
            <v>67200000</v>
          </cell>
        </row>
        <row r="2280">
          <cell r="H2280">
            <v>1073162179</v>
          </cell>
          <cell r="I2280">
            <v>28643010</v>
          </cell>
        </row>
        <row r="2281">
          <cell r="H2281">
            <v>1073163303</v>
          </cell>
          <cell r="I2281">
            <v>55666667</v>
          </cell>
        </row>
        <row r="2282">
          <cell r="H2282">
            <v>1073166349</v>
          </cell>
          <cell r="I2282">
            <v>20546667</v>
          </cell>
        </row>
        <row r="2283">
          <cell r="H2283">
            <v>1073168708</v>
          </cell>
          <cell r="I2283">
            <v>896875</v>
          </cell>
        </row>
        <row r="2284">
          <cell r="H2284">
            <v>1073232750</v>
          </cell>
          <cell r="I2284">
            <v>4051163</v>
          </cell>
        </row>
        <row r="2285">
          <cell r="H2285">
            <v>1073234308</v>
          </cell>
          <cell r="I2285">
            <v>8711817</v>
          </cell>
        </row>
        <row r="2286">
          <cell r="H2286">
            <v>1073236943</v>
          </cell>
          <cell r="I2286">
            <v>32750000</v>
          </cell>
        </row>
        <row r="2287">
          <cell r="H2287">
            <v>1073240493</v>
          </cell>
          <cell r="I2287">
            <v>34833333</v>
          </cell>
        </row>
        <row r="2288">
          <cell r="H2288">
            <v>1073246610</v>
          </cell>
          <cell r="I2288">
            <v>31978162</v>
          </cell>
        </row>
        <row r="2289">
          <cell r="H2289">
            <v>1073247721</v>
          </cell>
          <cell r="I2289">
            <v>11500000</v>
          </cell>
        </row>
        <row r="2290">
          <cell r="H2290">
            <v>1073249926</v>
          </cell>
          <cell r="I2290">
            <v>9363514</v>
          </cell>
        </row>
        <row r="2291">
          <cell r="H2291">
            <v>1073505298</v>
          </cell>
          <cell r="I2291">
            <v>42946555</v>
          </cell>
        </row>
        <row r="2292">
          <cell r="H2292">
            <v>1073528820</v>
          </cell>
          <cell r="I2292">
            <v>13737733</v>
          </cell>
        </row>
        <row r="2293">
          <cell r="H2293">
            <v>1073532153</v>
          </cell>
          <cell r="I2293">
            <v>25385231</v>
          </cell>
        </row>
        <row r="2294">
          <cell r="H2294">
            <v>1073533547</v>
          </cell>
          <cell r="I2294">
            <v>29036063</v>
          </cell>
        </row>
        <row r="2295">
          <cell r="H2295">
            <v>1073533760</v>
          </cell>
          <cell r="I2295">
            <v>43562500</v>
          </cell>
        </row>
        <row r="2296">
          <cell r="H2296">
            <v>1073605002</v>
          </cell>
          <cell r="I2296">
            <v>23454820</v>
          </cell>
        </row>
        <row r="2297">
          <cell r="H2297">
            <v>1073606114</v>
          </cell>
          <cell r="I2297">
            <v>47400000</v>
          </cell>
        </row>
        <row r="2298">
          <cell r="H2298">
            <v>1073606667</v>
          </cell>
          <cell r="I2298">
            <v>64016667</v>
          </cell>
        </row>
        <row r="2299">
          <cell r="H2299">
            <v>1073687058</v>
          </cell>
          <cell r="I2299">
            <v>18518500</v>
          </cell>
        </row>
        <row r="2300">
          <cell r="H2300">
            <v>1073708987</v>
          </cell>
          <cell r="I2300">
            <v>51379407</v>
          </cell>
        </row>
        <row r="2301">
          <cell r="H2301">
            <v>1073714107</v>
          </cell>
          <cell r="I2301">
            <v>22773973</v>
          </cell>
        </row>
        <row r="2302">
          <cell r="H2302">
            <v>1073810662</v>
          </cell>
          <cell r="I2302">
            <v>36703333</v>
          </cell>
        </row>
        <row r="2303">
          <cell r="H2303">
            <v>1073814239</v>
          </cell>
          <cell r="I2303">
            <v>88150000</v>
          </cell>
        </row>
        <row r="2304">
          <cell r="H2304">
            <v>1073822058</v>
          </cell>
          <cell r="I2304">
            <v>30585625</v>
          </cell>
        </row>
        <row r="2305">
          <cell r="H2305">
            <v>1073822891</v>
          </cell>
          <cell r="I2305">
            <v>47998125</v>
          </cell>
        </row>
        <row r="2306">
          <cell r="H2306">
            <v>1073826174</v>
          </cell>
          <cell r="I2306">
            <v>31185200</v>
          </cell>
        </row>
        <row r="2307">
          <cell r="H2307">
            <v>1073827663</v>
          </cell>
          <cell r="I2307">
            <v>33566775</v>
          </cell>
        </row>
        <row r="2308">
          <cell r="H2308">
            <v>1073998649</v>
          </cell>
          <cell r="I2308">
            <v>24180000</v>
          </cell>
        </row>
        <row r="2309">
          <cell r="H2309">
            <v>1074128199</v>
          </cell>
          <cell r="I2309">
            <v>36985667</v>
          </cell>
        </row>
        <row r="2310">
          <cell r="H2310">
            <v>1074132209</v>
          </cell>
          <cell r="I2310">
            <v>54666667</v>
          </cell>
        </row>
        <row r="2311">
          <cell r="H2311">
            <v>1074135036</v>
          </cell>
          <cell r="I2311">
            <v>84000000</v>
          </cell>
        </row>
        <row r="2312">
          <cell r="H2312">
            <v>1074136893</v>
          </cell>
          <cell r="I2312">
            <v>26801600</v>
          </cell>
        </row>
        <row r="2313">
          <cell r="H2313">
            <v>1074158314</v>
          </cell>
          <cell r="I2313">
            <v>54870900</v>
          </cell>
        </row>
        <row r="2314">
          <cell r="H2314">
            <v>1074418329</v>
          </cell>
          <cell r="I2314">
            <v>50111250</v>
          </cell>
        </row>
        <row r="2315">
          <cell r="H2315">
            <v>1074558051</v>
          </cell>
          <cell r="I2315">
            <v>34847267</v>
          </cell>
        </row>
        <row r="2316">
          <cell r="H2316">
            <v>1075209207</v>
          </cell>
          <cell r="I2316">
            <v>18800000</v>
          </cell>
        </row>
        <row r="2317">
          <cell r="H2317">
            <v>1075216620</v>
          </cell>
          <cell r="I2317">
            <v>32832800</v>
          </cell>
        </row>
        <row r="2318">
          <cell r="H2318">
            <v>1075219692</v>
          </cell>
          <cell r="I2318">
            <v>27440000</v>
          </cell>
        </row>
        <row r="2319">
          <cell r="H2319">
            <v>1075224257</v>
          </cell>
          <cell r="I2319">
            <v>46410000</v>
          </cell>
        </row>
        <row r="2320">
          <cell r="H2320">
            <v>1075224775</v>
          </cell>
          <cell r="I2320">
            <v>16089803</v>
          </cell>
        </row>
        <row r="2321">
          <cell r="H2321">
            <v>1075225906</v>
          </cell>
          <cell r="I2321">
            <v>40264000</v>
          </cell>
        </row>
        <row r="2322">
          <cell r="H2322">
            <v>1075228333</v>
          </cell>
          <cell r="I2322">
            <v>33500000</v>
          </cell>
        </row>
        <row r="2323">
          <cell r="H2323">
            <v>1075229601</v>
          </cell>
          <cell r="I2323">
            <v>27486667</v>
          </cell>
        </row>
        <row r="2324">
          <cell r="H2324">
            <v>1075230741</v>
          </cell>
          <cell r="I2324">
            <v>45591000</v>
          </cell>
        </row>
        <row r="2325">
          <cell r="H2325">
            <v>1075234615</v>
          </cell>
          <cell r="I2325">
            <v>22940000</v>
          </cell>
        </row>
        <row r="2326">
          <cell r="H2326">
            <v>1075239507</v>
          </cell>
          <cell r="I2326">
            <v>33201097</v>
          </cell>
        </row>
        <row r="2327">
          <cell r="H2327">
            <v>1075246286</v>
          </cell>
          <cell r="I2327">
            <v>23814167</v>
          </cell>
        </row>
        <row r="2328">
          <cell r="H2328">
            <v>1075247828</v>
          </cell>
          <cell r="I2328">
            <v>37268000</v>
          </cell>
        </row>
        <row r="2329">
          <cell r="H2329">
            <v>1075248929</v>
          </cell>
          <cell r="I2329">
            <v>33851177</v>
          </cell>
        </row>
        <row r="2330">
          <cell r="H2330">
            <v>1075249188</v>
          </cell>
          <cell r="I2330">
            <v>36576210</v>
          </cell>
        </row>
        <row r="2331">
          <cell r="H2331">
            <v>1075251089</v>
          </cell>
          <cell r="I2331">
            <v>37683333</v>
          </cell>
        </row>
        <row r="2332">
          <cell r="H2332">
            <v>1075251656</v>
          </cell>
          <cell r="I2332">
            <v>34724250</v>
          </cell>
        </row>
        <row r="2333">
          <cell r="H2333">
            <v>1075252885</v>
          </cell>
          <cell r="I2333">
            <v>35418735</v>
          </cell>
        </row>
        <row r="2334">
          <cell r="H2334">
            <v>1075259507</v>
          </cell>
          <cell r="I2334">
            <v>15666387</v>
          </cell>
        </row>
        <row r="2335">
          <cell r="H2335">
            <v>1075260663</v>
          </cell>
          <cell r="I2335">
            <v>33579000</v>
          </cell>
        </row>
        <row r="2336">
          <cell r="H2336">
            <v>1075260750</v>
          </cell>
          <cell r="I2336">
            <v>3200000</v>
          </cell>
        </row>
        <row r="2337">
          <cell r="H2337">
            <v>1075261519</v>
          </cell>
          <cell r="I2337">
            <v>42042000</v>
          </cell>
        </row>
        <row r="2338">
          <cell r="H2338">
            <v>1075264927</v>
          </cell>
          <cell r="I2338">
            <v>38428170</v>
          </cell>
        </row>
        <row r="2339">
          <cell r="H2339">
            <v>1075265892</v>
          </cell>
          <cell r="I2339">
            <v>35418735</v>
          </cell>
        </row>
        <row r="2340">
          <cell r="H2340">
            <v>1075270589</v>
          </cell>
          <cell r="I2340">
            <v>38546667</v>
          </cell>
        </row>
        <row r="2341">
          <cell r="H2341">
            <v>1075271134</v>
          </cell>
          <cell r="I2341">
            <v>36251969</v>
          </cell>
        </row>
        <row r="2342">
          <cell r="H2342">
            <v>1075275500</v>
          </cell>
          <cell r="I2342">
            <v>36492049</v>
          </cell>
        </row>
        <row r="2343">
          <cell r="H2343">
            <v>1075276582</v>
          </cell>
          <cell r="I2343">
            <v>60500000</v>
          </cell>
        </row>
        <row r="2344">
          <cell r="H2344">
            <v>1075276752</v>
          </cell>
          <cell r="I2344">
            <v>16046667</v>
          </cell>
        </row>
        <row r="2345">
          <cell r="H2345">
            <v>1075288347</v>
          </cell>
          <cell r="I2345">
            <v>45173333</v>
          </cell>
        </row>
        <row r="2346">
          <cell r="H2346">
            <v>1075290617</v>
          </cell>
          <cell r="I2346">
            <v>73500000</v>
          </cell>
        </row>
        <row r="2347">
          <cell r="H2347">
            <v>1075290835</v>
          </cell>
          <cell r="I2347">
            <v>24981536</v>
          </cell>
        </row>
        <row r="2348">
          <cell r="H2348">
            <v>1075291289</v>
          </cell>
          <cell r="I2348">
            <v>13666667</v>
          </cell>
        </row>
        <row r="2349">
          <cell r="H2349">
            <v>1075297621</v>
          </cell>
          <cell r="I2349">
            <v>22609860</v>
          </cell>
        </row>
        <row r="2350">
          <cell r="H2350">
            <v>1075301156</v>
          </cell>
          <cell r="I2350">
            <v>25587777</v>
          </cell>
        </row>
        <row r="2351">
          <cell r="H2351">
            <v>1075320707</v>
          </cell>
          <cell r="I2351">
            <v>22766933</v>
          </cell>
        </row>
        <row r="2352">
          <cell r="H2352">
            <v>1075322011</v>
          </cell>
          <cell r="I2352">
            <v>26705359</v>
          </cell>
        </row>
        <row r="2353">
          <cell r="H2353">
            <v>10754031</v>
          </cell>
          <cell r="I2353">
            <v>8458904</v>
          </cell>
        </row>
        <row r="2354">
          <cell r="H2354">
            <v>1075624428</v>
          </cell>
          <cell r="I2354">
            <v>32409300</v>
          </cell>
        </row>
        <row r="2355">
          <cell r="H2355">
            <v>1075624764</v>
          </cell>
          <cell r="I2355">
            <v>30237500</v>
          </cell>
        </row>
        <row r="2356">
          <cell r="H2356">
            <v>1075652905</v>
          </cell>
          <cell r="I2356">
            <v>46713333</v>
          </cell>
        </row>
        <row r="2357">
          <cell r="H2357">
            <v>1075662328</v>
          </cell>
          <cell r="I2357">
            <v>13095810</v>
          </cell>
        </row>
        <row r="2358">
          <cell r="H2358">
            <v>1075668167</v>
          </cell>
          <cell r="I2358">
            <v>41556666</v>
          </cell>
        </row>
        <row r="2359">
          <cell r="H2359">
            <v>1075673587</v>
          </cell>
          <cell r="I2359">
            <v>41860000</v>
          </cell>
        </row>
        <row r="2360">
          <cell r="H2360">
            <v>1075673782</v>
          </cell>
          <cell r="I2360">
            <v>42946555</v>
          </cell>
        </row>
        <row r="2361">
          <cell r="H2361">
            <v>1075676519</v>
          </cell>
          <cell r="I2361">
            <v>30491358</v>
          </cell>
        </row>
        <row r="2362">
          <cell r="H2362">
            <v>1075676825</v>
          </cell>
          <cell r="I2362">
            <v>24533333</v>
          </cell>
        </row>
        <row r="2363">
          <cell r="H2363">
            <v>1075680916</v>
          </cell>
          <cell r="I2363">
            <v>26936000</v>
          </cell>
        </row>
        <row r="2364">
          <cell r="H2364">
            <v>1075681285</v>
          </cell>
          <cell r="I2364">
            <v>38196675</v>
          </cell>
        </row>
        <row r="2365">
          <cell r="H2365">
            <v>1075681345</v>
          </cell>
          <cell r="I2365">
            <v>19723061</v>
          </cell>
        </row>
        <row r="2366">
          <cell r="H2366">
            <v>1075683064</v>
          </cell>
          <cell r="I2366">
            <v>31375591</v>
          </cell>
        </row>
        <row r="2367">
          <cell r="H2367">
            <v>1075687858</v>
          </cell>
          <cell r="I2367">
            <v>30262469</v>
          </cell>
        </row>
        <row r="2368">
          <cell r="H2368">
            <v>1075871712</v>
          </cell>
          <cell r="I2368">
            <v>48836667</v>
          </cell>
        </row>
        <row r="2369">
          <cell r="H2369">
            <v>1075874322</v>
          </cell>
          <cell r="I2369">
            <v>22013333</v>
          </cell>
        </row>
        <row r="2370">
          <cell r="H2370">
            <v>1076200910</v>
          </cell>
          <cell r="I2370">
            <v>83500000</v>
          </cell>
        </row>
        <row r="2371">
          <cell r="H2371">
            <v>1076324938</v>
          </cell>
          <cell r="I2371">
            <v>14361453</v>
          </cell>
        </row>
        <row r="2372">
          <cell r="H2372">
            <v>1076328852</v>
          </cell>
          <cell r="I2372">
            <v>19688838</v>
          </cell>
        </row>
        <row r="2373">
          <cell r="H2373">
            <v>1076329556</v>
          </cell>
          <cell r="I2373">
            <v>12638078</v>
          </cell>
        </row>
        <row r="2374">
          <cell r="H2374">
            <v>1076329589</v>
          </cell>
          <cell r="I2374">
            <v>15878095</v>
          </cell>
        </row>
        <row r="2375">
          <cell r="H2375">
            <v>1076331709</v>
          </cell>
          <cell r="I2375">
            <v>14396139</v>
          </cell>
        </row>
        <row r="2376">
          <cell r="H2376">
            <v>10765776</v>
          </cell>
          <cell r="I2376">
            <v>22589873</v>
          </cell>
        </row>
        <row r="2377">
          <cell r="H2377">
            <v>1076625431</v>
          </cell>
          <cell r="I2377">
            <v>12574301</v>
          </cell>
        </row>
        <row r="2378">
          <cell r="H2378">
            <v>10766280</v>
          </cell>
          <cell r="I2378">
            <v>22882750</v>
          </cell>
        </row>
        <row r="2379">
          <cell r="H2379">
            <v>1076649549</v>
          </cell>
          <cell r="I2379">
            <v>39433333</v>
          </cell>
        </row>
        <row r="2380">
          <cell r="H2380">
            <v>1076650258</v>
          </cell>
          <cell r="I2380">
            <v>85075000</v>
          </cell>
        </row>
        <row r="2381">
          <cell r="H2381">
            <v>1076659679</v>
          </cell>
          <cell r="I2381">
            <v>41860000</v>
          </cell>
        </row>
        <row r="2382">
          <cell r="H2382">
            <v>10767756</v>
          </cell>
          <cell r="I2382">
            <v>18409621</v>
          </cell>
        </row>
        <row r="2383">
          <cell r="H2383">
            <v>1076817889</v>
          </cell>
          <cell r="I2383">
            <v>11008813</v>
          </cell>
        </row>
        <row r="2384">
          <cell r="H2384">
            <v>10768246</v>
          </cell>
          <cell r="I2384">
            <v>66000000</v>
          </cell>
        </row>
        <row r="2385">
          <cell r="H2385">
            <v>10768434</v>
          </cell>
          <cell r="I2385">
            <v>24180000</v>
          </cell>
        </row>
        <row r="2386">
          <cell r="H2386">
            <v>1077083776</v>
          </cell>
          <cell r="I2386">
            <v>4200000</v>
          </cell>
        </row>
        <row r="2387">
          <cell r="H2387">
            <v>1077089231</v>
          </cell>
          <cell r="I2387">
            <v>19623800</v>
          </cell>
        </row>
        <row r="2388">
          <cell r="H2388">
            <v>1077144807</v>
          </cell>
          <cell r="I2388">
            <v>36807705</v>
          </cell>
        </row>
        <row r="2389">
          <cell r="H2389">
            <v>1077146369</v>
          </cell>
          <cell r="I2389">
            <v>29945727</v>
          </cell>
        </row>
        <row r="2390">
          <cell r="H2390">
            <v>1077148905</v>
          </cell>
          <cell r="I2390">
            <v>49906667</v>
          </cell>
        </row>
        <row r="2391">
          <cell r="H2391">
            <v>10773545</v>
          </cell>
          <cell r="I2391">
            <v>42551600</v>
          </cell>
        </row>
        <row r="2392">
          <cell r="H2392">
            <v>10773956</v>
          </cell>
          <cell r="I2392">
            <v>13074457</v>
          </cell>
        </row>
        <row r="2393">
          <cell r="H2393">
            <v>10774148</v>
          </cell>
          <cell r="I2393">
            <v>53600000</v>
          </cell>
        </row>
        <row r="2394">
          <cell r="H2394">
            <v>1077420057</v>
          </cell>
          <cell r="I2394">
            <v>62899200</v>
          </cell>
        </row>
        <row r="2395">
          <cell r="H2395">
            <v>1077426241</v>
          </cell>
          <cell r="I2395">
            <v>29900872</v>
          </cell>
        </row>
        <row r="2396">
          <cell r="H2396">
            <v>1077427674</v>
          </cell>
          <cell r="I2396">
            <v>14788172</v>
          </cell>
        </row>
        <row r="2397">
          <cell r="H2397">
            <v>1077429965</v>
          </cell>
          <cell r="I2397">
            <v>5927822</v>
          </cell>
        </row>
        <row r="2398">
          <cell r="H2398">
            <v>1077435063</v>
          </cell>
          <cell r="I2398">
            <v>24180000</v>
          </cell>
        </row>
        <row r="2399">
          <cell r="H2399">
            <v>1077435975</v>
          </cell>
          <cell r="I2399">
            <v>19458121</v>
          </cell>
        </row>
        <row r="2400">
          <cell r="H2400">
            <v>1077435999</v>
          </cell>
          <cell r="I2400">
            <v>24558120</v>
          </cell>
        </row>
        <row r="2401">
          <cell r="H2401">
            <v>1077444520</v>
          </cell>
          <cell r="I2401">
            <v>24134704</v>
          </cell>
        </row>
        <row r="2402">
          <cell r="H2402">
            <v>1077446624</v>
          </cell>
          <cell r="I2402">
            <v>31930542</v>
          </cell>
        </row>
        <row r="2403">
          <cell r="H2403">
            <v>1077446869</v>
          </cell>
          <cell r="I2403">
            <v>26463492</v>
          </cell>
        </row>
        <row r="2404">
          <cell r="H2404">
            <v>1077448049</v>
          </cell>
          <cell r="I2404">
            <v>5716114</v>
          </cell>
        </row>
        <row r="2405">
          <cell r="H2405">
            <v>1077449561</v>
          </cell>
          <cell r="I2405">
            <v>22864457</v>
          </cell>
        </row>
        <row r="2406">
          <cell r="H2406">
            <v>1077449941</v>
          </cell>
          <cell r="I2406">
            <v>6351238</v>
          </cell>
        </row>
        <row r="2407">
          <cell r="H2407">
            <v>1077454528</v>
          </cell>
          <cell r="I2407">
            <v>33033000</v>
          </cell>
        </row>
        <row r="2408">
          <cell r="H2408">
            <v>1077456365</v>
          </cell>
          <cell r="I2408">
            <v>18418590</v>
          </cell>
        </row>
        <row r="2409">
          <cell r="H2409">
            <v>1077457991</v>
          </cell>
          <cell r="I2409">
            <v>10323409</v>
          </cell>
        </row>
        <row r="2410">
          <cell r="H2410">
            <v>1077460407</v>
          </cell>
          <cell r="I2410">
            <v>24346412</v>
          </cell>
        </row>
        <row r="2411">
          <cell r="H2411">
            <v>1077464736</v>
          </cell>
          <cell r="I2411">
            <v>21268750</v>
          </cell>
        </row>
        <row r="2412">
          <cell r="H2412">
            <v>1077465971</v>
          </cell>
          <cell r="I2412">
            <v>24558120</v>
          </cell>
        </row>
        <row r="2413">
          <cell r="H2413">
            <v>1077475020</v>
          </cell>
          <cell r="I2413">
            <v>22037500</v>
          </cell>
        </row>
        <row r="2414">
          <cell r="H2414">
            <v>1077478942</v>
          </cell>
          <cell r="I2414">
            <v>19475820</v>
          </cell>
        </row>
        <row r="2415">
          <cell r="H2415">
            <v>1077481076</v>
          </cell>
          <cell r="I2415">
            <v>8621575</v>
          </cell>
        </row>
        <row r="2416">
          <cell r="H2416">
            <v>1077481625</v>
          </cell>
          <cell r="I2416">
            <v>34467486</v>
          </cell>
        </row>
        <row r="2417">
          <cell r="H2417">
            <v>10776124</v>
          </cell>
          <cell r="I2417">
            <v>32409300</v>
          </cell>
        </row>
        <row r="2418">
          <cell r="H2418">
            <v>10777663</v>
          </cell>
          <cell r="I2418">
            <v>30009908</v>
          </cell>
        </row>
        <row r="2419">
          <cell r="H2419">
            <v>1077850897</v>
          </cell>
          <cell r="I2419">
            <v>1276267</v>
          </cell>
        </row>
        <row r="2420">
          <cell r="H2420">
            <v>1077872314</v>
          </cell>
          <cell r="I2420">
            <v>11360417</v>
          </cell>
        </row>
        <row r="2421">
          <cell r="H2421">
            <v>1077874971</v>
          </cell>
          <cell r="I2421">
            <v>18250918</v>
          </cell>
        </row>
        <row r="2422">
          <cell r="H2422">
            <v>10779168</v>
          </cell>
          <cell r="I2422">
            <v>26257000</v>
          </cell>
        </row>
        <row r="2423">
          <cell r="H2423">
            <v>1077942585</v>
          </cell>
          <cell r="I2423">
            <v>13125892</v>
          </cell>
        </row>
        <row r="2424">
          <cell r="H2424">
            <v>1077974978</v>
          </cell>
          <cell r="I2424">
            <v>8203417</v>
          </cell>
        </row>
        <row r="2425">
          <cell r="H2425">
            <v>1078178342</v>
          </cell>
          <cell r="I2425">
            <v>21012500</v>
          </cell>
        </row>
        <row r="2426">
          <cell r="H2426">
            <v>1078371337</v>
          </cell>
          <cell r="I2426">
            <v>29297363</v>
          </cell>
        </row>
        <row r="2427">
          <cell r="H2427">
            <v>1078576363</v>
          </cell>
          <cell r="I2427">
            <v>19458121</v>
          </cell>
        </row>
        <row r="2428">
          <cell r="H2428">
            <v>1079032805</v>
          </cell>
          <cell r="I2428">
            <v>16695765</v>
          </cell>
        </row>
        <row r="2429">
          <cell r="H2429">
            <v>1079178610</v>
          </cell>
          <cell r="I2429">
            <v>16089803</v>
          </cell>
        </row>
        <row r="2430">
          <cell r="H2430">
            <v>1079358205</v>
          </cell>
          <cell r="I2430">
            <v>16033492</v>
          </cell>
        </row>
        <row r="2431">
          <cell r="H2431">
            <v>1079409918</v>
          </cell>
          <cell r="I2431">
            <v>50063768</v>
          </cell>
        </row>
        <row r="2432">
          <cell r="H2432">
            <v>1079508945</v>
          </cell>
          <cell r="I2432">
            <v>41266500</v>
          </cell>
        </row>
        <row r="2433">
          <cell r="H2433">
            <v>1079606576</v>
          </cell>
          <cell r="I2433">
            <v>29345067</v>
          </cell>
        </row>
        <row r="2434">
          <cell r="H2434">
            <v>1079607003</v>
          </cell>
          <cell r="I2434">
            <v>48601875</v>
          </cell>
        </row>
        <row r="2435">
          <cell r="H2435">
            <v>1079934528</v>
          </cell>
          <cell r="I2435">
            <v>32640795</v>
          </cell>
        </row>
        <row r="2436">
          <cell r="H2436">
            <v>1079940059</v>
          </cell>
          <cell r="I2436">
            <v>22864457</v>
          </cell>
        </row>
        <row r="2437">
          <cell r="H2437">
            <v>1079992133</v>
          </cell>
          <cell r="I2437">
            <v>8941075</v>
          </cell>
        </row>
        <row r="2438">
          <cell r="H2438">
            <v>1080189302</v>
          </cell>
          <cell r="I2438">
            <v>19148603</v>
          </cell>
        </row>
        <row r="2439">
          <cell r="H2439">
            <v>1080936839</v>
          </cell>
          <cell r="I2439">
            <v>22223520</v>
          </cell>
        </row>
        <row r="2440">
          <cell r="H2440">
            <v>1081152984</v>
          </cell>
          <cell r="I2440">
            <v>18536667</v>
          </cell>
        </row>
        <row r="2441">
          <cell r="H2441">
            <v>1081156110</v>
          </cell>
          <cell r="I2441">
            <v>8204305</v>
          </cell>
        </row>
        <row r="2442">
          <cell r="H2442">
            <v>1081158941</v>
          </cell>
          <cell r="I2442">
            <v>4978637</v>
          </cell>
        </row>
        <row r="2443">
          <cell r="H2443">
            <v>1081159752</v>
          </cell>
          <cell r="I2443">
            <v>71635200</v>
          </cell>
        </row>
        <row r="2444">
          <cell r="H2444">
            <v>1081159990</v>
          </cell>
          <cell r="I2444">
            <v>20529600</v>
          </cell>
        </row>
        <row r="2445">
          <cell r="H2445">
            <v>1081160464</v>
          </cell>
          <cell r="I2445">
            <v>23488138</v>
          </cell>
        </row>
        <row r="2446">
          <cell r="H2446">
            <v>1081396716</v>
          </cell>
          <cell r="I2446">
            <v>20529600</v>
          </cell>
        </row>
        <row r="2447">
          <cell r="H2447">
            <v>1081397892</v>
          </cell>
          <cell r="I2447">
            <v>21931583</v>
          </cell>
        </row>
        <row r="2448">
          <cell r="H2448">
            <v>1081402412</v>
          </cell>
          <cell r="I2448">
            <v>35051573</v>
          </cell>
        </row>
        <row r="2449">
          <cell r="H2449">
            <v>1081407460</v>
          </cell>
          <cell r="I2449">
            <v>16866667</v>
          </cell>
        </row>
        <row r="2450">
          <cell r="H2450">
            <v>1081419597</v>
          </cell>
          <cell r="I2450">
            <v>27486667</v>
          </cell>
        </row>
        <row r="2451">
          <cell r="H2451">
            <v>1081592734</v>
          </cell>
          <cell r="I2451">
            <v>34162333</v>
          </cell>
        </row>
        <row r="2452">
          <cell r="H2452">
            <v>1081594627</v>
          </cell>
          <cell r="I2452">
            <v>13761016</v>
          </cell>
        </row>
        <row r="2453">
          <cell r="H2453">
            <v>1081802482</v>
          </cell>
          <cell r="I2453">
            <v>7868583</v>
          </cell>
        </row>
        <row r="2454">
          <cell r="H2454">
            <v>1081811459</v>
          </cell>
          <cell r="I2454">
            <v>14896667</v>
          </cell>
        </row>
        <row r="2455">
          <cell r="H2455">
            <v>1081817182</v>
          </cell>
          <cell r="I2455">
            <v>18093333</v>
          </cell>
        </row>
        <row r="2456">
          <cell r="H2456">
            <v>1081831326</v>
          </cell>
          <cell r="I2456">
            <v>37961855</v>
          </cell>
        </row>
        <row r="2457">
          <cell r="H2457">
            <v>1081916121</v>
          </cell>
          <cell r="I2457">
            <v>15158333</v>
          </cell>
        </row>
        <row r="2458">
          <cell r="H2458">
            <v>1082244335</v>
          </cell>
          <cell r="I2458">
            <v>25626667</v>
          </cell>
        </row>
        <row r="2459">
          <cell r="H2459">
            <v>1082251868</v>
          </cell>
          <cell r="I2459">
            <v>19249540</v>
          </cell>
        </row>
        <row r="2460">
          <cell r="H2460">
            <v>1082413958</v>
          </cell>
          <cell r="I2460">
            <v>34467486</v>
          </cell>
        </row>
        <row r="2461">
          <cell r="H2461">
            <v>1082773292</v>
          </cell>
          <cell r="I2461">
            <v>44891000</v>
          </cell>
        </row>
        <row r="2462">
          <cell r="H2462">
            <v>1082773718</v>
          </cell>
          <cell r="I2462">
            <v>42350000</v>
          </cell>
        </row>
        <row r="2463">
          <cell r="H2463">
            <v>1082776445</v>
          </cell>
          <cell r="I2463">
            <v>38679667</v>
          </cell>
        </row>
        <row r="2464">
          <cell r="H2464">
            <v>1082805020</v>
          </cell>
          <cell r="I2464">
            <v>60475000</v>
          </cell>
        </row>
        <row r="2465">
          <cell r="H2465">
            <v>1082840299</v>
          </cell>
          <cell r="I2465">
            <v>58800000</v>
          </cell>
        </row>
        <row r="2466">
          <cell r="H2466">
            <v>1082848124</v>
          </cell>
          <cell r="I2466">
            <v>33130939</v>
          </cell>
        </row>
        <row r="2467">
          <cell r="H2467">
            <v>1082862140</v>
          </cell>
          <cell r="I2467">
            <v>34261260</v>
          </cell>
        </row>
        <row r="2468">
          <cell r="H2468">
            <v>1082865085</v>
          </cell>
          <cell r="I2468">
            <v>57076667</v>
          </cell>
        </row>
        <row r="2469">
          <cell r="H2469">
            <v>1082876419</v>
          </cell>
          <cell r="I2469">
            <v>43200000</v>
          </cell>
        </row>
        <row r="2470">
          <cell r="H2470">
            <v>1082878353</v>
          </cell>
          <cell r="I2470">
            <v>29215695</v>
          </cell>
        </row>
        <row r="2471">
          <cell r="H2471">
            <v>1082896176</v>
          </cell>
          <cell r="I2471">
            <v>34955745</v>
          </cell>
        </row>
        <row r="2472">
          <cell r="H2472">
            <v>1082899640</v>
          </cell>
          <cell r="I2472">
            <v>17904879</v>
          </cell>
        </row>
        <row r="2473">
          <cell r="H2473">
            <v>1082913503</v>
          </cell>
          <cell r="I2473">
            <v>37966667</v>
          </cell>
        </row>
        <row r="2474">
          <cell r="H2474">
            <v>1082915667</v>
          </cell>
          <cell r="I2474">
            <v>30209667</v>
          </cell>
        </row>
        <row r="2475">
          <cell r="H2475">
            <v>1082929855</v>
          </cell>
          <cell r="I2475">
            <v>17600000</v>
          </cell>
        </row>
        <row r="2476">
          <cell r="H2476">
            <v>1082932610</v>
          </cell>
          <cell r="I2476">
            <v>26616559</v>
          </cell>
        </row>
        <row r="2477">
          <cell r="H2477">
            <v>1082941605</v>
          </cell>
          <cell r="I2477">
            <v>49809375</v>
          </cell>
        </row>
        <row r="2478">
          <cell r="H2478">
            <v>1082942389</v>
          </cell>
          <cell r="I2478">
            <v>21901101</v>
          </cell>
        </row>
        <row r="2479">
          <cell r="H2479">
            <v>1082952782</v>
          </cell>
          <cell r="I2479">
            <v>46566667</v>
          </cell>
        </row>
        <row r="2480">
          <cell r="H2480">
            <v>1082953529</v>
          </cell>
          <cell r="I2480">
            <v>18709667</v>
          </cell>
        </row>
        <row r="2481">
          <cell r="H2481">
            <v>1082955902</v>
          </cell>
          <cell r="I2481">
            <v>8941075</v>
          </cell>
        </row>
        <row r="2482">
          <cell r="H2482">
            <v>1082956621</v>
          </cell>
          <cell r="I2482">
            <v>14500000</v>
          </cell>
        </row>
        <row r="2483">
          <cell r="H2483">
            <v>1082960285</v>
          </cell>
          <cell r="I2483">
            <v>20529600</v>
          </cell>
        </row>
        <row r="2484">
          <cell r="H2484">
            <v>1082963793</v>
          </cell>
          <cell r="I2484">
            <v>20270525</v>
          </cell>
        </row>
        <row r="2485">
          <cell r="H2485">
            <v>1082971346</v>
          </cell>
          <cell r="I2485">
            <v>18418590</v>
          </cell>
        </row>
        <row r="2486">
          <cell r="H2486">
            <v>1082972006</v>
          </cell>
          <cell r="I2486">
            <v>8711817</v>
          </cell>
        </row>
        <row r="2487">
          <cell r="H2487">
            <v>1082977816</v>
          </cell>
          <cell r="I2487">
            <v>54711958</v>
          </cell>
        </row>
        <row r="2488">
          <cell r="H2488">
            <v>1082978705</v>
          </cell>
          <cell r="I2488">
            <v>31210305</v>
          </cell>
        </row>
        <row r="2489">
          <cell r="H2489">
            <v>1082981633</v>
          </cell>
          <cell r="I2489">
            <v>35187240</v>
          </cell>
        </row>
        <row r="2490">
          <cell r="H2490">
            <v>1082982377</v>
          </cell>
          <cell r="I2490">
            <v>41082000</v>
          </cell>
        </row>
        <row r="2491">
          <cell r="H2491">
            <v>1082986141</v>
          </cell>
          <cell r="I2491">
            <v>7176345</v>
          </cell>
        </row>
        <row r="2492">
          <cell r="H2492">
            <v>1082988278</v>
          </cell>
          <cell r="I2492">
            <v>24703380</v>
          </cell>
        </row>
        <row r="2493">
          <cell r="H2493">
            <v>1082992080</v>
          </cell>
          <cell r="I2493">
            <v>15388453</v>
          </cell>
        </row>
        <row r="2494">
          <cell r="H2494">
            <v>1082994580</v>
          </cell>
          <cell r="I2494">
            <v>26257000</v>
          </cell>
        </row>
        <row r="2495">
          <cell r="H2495">
            <v>1083001166</v>
          </cell>
          <cell r="I2495">
            <v>14759438</v>
          </cell>
        </row>
        <row r="2496">
          <cell r="H2496">
            <v>1083004448</v>
          </cell>
          <cell r="I2496">
            <v>29540000</v>
          </cell>
        </row>
        <row r="2497">
          <cell r="H2497">
            <v>1083011424</v>
          </cell>
          <cell r="I2497">
            <v>25492600</v>
          </cell>
        </row>
        <row r="2498">
          <cell r="H2498">
            <v>1083012022</v>
          </cell>
          <cell r="I2498">
            <v>14801667</v>
          </cell>
        </row>
        <row r="2499">
          <cell r="H2499">
            <v>1083018667</v>
          </cell>
          <cell r="I2499">
            <v>30485942</v>
          </cell>
        </row>
        <row r="2500">
          <cell r="H2500">
            <v>1083021135</v>
          </cell>
          <cell r="I2500">
            <v>24180000</v>
          </cell>
        </row>
        <row r="2501">
          <cell r="H2501">
            <v>1083021909</v>
          </cell>
          <cell r="I2501">
            <v>15950000</v>
          </cell>
        </row>
        <row r="2502">
          <cell r="H2502">
            <v>1083024164</v>
          </cell>
          <cell r="I2502">
            <v>27280000</v>
          </cell>
        </row>
        <row r="2503">
          <cell r="H2503">
            <v>1083024641</v>
          </cell>
          <cell r="I2503">
            <v>32890860</v>
          </cell>
        </row>
        <row r="2504">
          <cell r="H2504">
            <v>1083027667</v>
          </cell>
          <cell r="I2504">
            <v>22225934</v>
          </cell>
        </row>
        <row r="2505">
          <cell r="H2505">
            <v>1083044891</v>
          </cell>
          <cell r="I2505">
            <v>27945447</v>
          </cell>
        </row>
        <row r="2506">
          <cell r="H2506">
            <v>1083468490</v>
          </cell>
          <cell r="I2506">
            <v>29427403</v>
          </cell>
        </row>
        <row r="2507">
          <cell r="H2507">
            <v>1083555778</v>
          </cell>
          <cell r="I2507">
            <v>78624000</v>
          </cell>
        </row>
        <row r="2508">
          <cell r="H2508">
            <v>1083866965</v>
          </cell>
          <cell r="I2508">
            <v>11780000</v>
          </cell>
        </row>
        <row r="2509">
          <cell r="H2509">
            <v>1083871022</v>
          </cell>
          <cell r="I2509">
            <v>10120000</v>
          </cell>
        </row>
        <row r="2510">
          <cell r="H2510">
            <v>1083883937</v>
          </cell>
          <cell r="I2510">
            <v>17983333</v>
          </cell>
        </row>
        <row r="2511">
          <cell r="H2511">
            <v>1083884639</v>
          </cell>
          <cell r="I2511">
            <v>18456093</v>
          </cell>
        </row>
        <row r="2512">
          <cell r="H2512">
            <v>1083887677</v>
          </cell>
          <cell r="I2512">
            <v>50233333</v>
          </cell>
        </row>
        <row r="2513">
          <cell r="H2513">
            <v>1083892876</v>
          </cell>
          <cell r="I2513">
            <v>3926667</v>
          </cell>
        </row>
        <row r="2514">
          <cell r="H2514">
            <v>1083899884</v>
          </cell>
          <cell r="I2514">
            <v>38679667</v>
          </cell>
        </row>
        <row r="2515">
          <cell r="H2515">
            <v>1083905184</v>
          </cell>
          <cell r="I2515">
            <v>50820000</v>
          </cell>
        </row>
        <row r="2516">
          <cell r="H2516">
            <v>1083907043</v>
          </cell>
          <cell r="I2516">
            <v>44891000</v>
          </cell>
        </row>
        <row r="2517">
          <cell r="H2517">
            <v>1083908028</v>
          </cell>
          <cell r="I2517">
            <v>28313333</v>
          </cell>
        </row>
        <row r="2518">
          <cell r="H2518">
            <v>1083911214</v>
          </cell>
          <cell r="I2518">
            <v>26866667</v>
          </cell>
        </row>
        <row r="2519">
          <cell r="H2519">
            <v>1083914301</v>
          </cell>
          <cell r="I2519">
            <v>10087367</v>
          </cell>
        </row>
        <row r="2520">
          <cell r="H2520">
            <v>1083915628</v>
          </cell>
          <cell r="I2520">
            <v>27486667</v>
          </cell>
        </row>
        <row r="2521">
          <cell r="H2521">
            <v>1083916359</v>
          </cell>
          <cell r="I2521">
            <v>38962000</v>
          </cell>
        </row>
        <row r="2522">
          <cell r="H2522">
            <v>1083920502</v>
          </cell>
          <cell r="I2522">
            <v>2766667</v>
          </cell>
        </row>
        <row r="2523">
          <cell r="H2523">
            <v>1083922488</v>
          </cell>
          <cell r="I2523">
            <v>28520000</v>
          </cell>
        </row>
        <row r="2524">
          <cell r="H2524">
            <v>1083926307</v>
          </cell>
          <cell r="I2524">
            <v>20948880</v>
          </cell>
        </row>
        <row r="2525">
          <cell r="H2525">
            <v>1084869822</v>
          </cell>
          <cell r="I2525">
            <v>27486667</v>
          </cell>
        </row>
        <row r="2526">
          <cell r="H2526">
            <v>1084923320</v>
          </cell>
          <cell r="I2526">
            <v>17250000</v>
          </cell>
        </row>
        <row r="2527">
          <cell r="H2527">
            <v>1085244995</v>
          </cell>
          <cell r="I2527">
            <v>14110000</v>
          </cell>
        </row>
        <row r="2528">
          <cell r="H2528">
            <v>1085246600</v>
          </cell>
          <cell r="I2528">
            <v>30187500</v>
          </cell>
        </row>
        <row r="2529">
          <cell r="H2529">
            <v>1085252313</v>
          </cell>
          <cell r="I2529">
            <v>32750667</v>
          </cell>
        </row>
        <row r="2530">
          <cell r="H2530">
            <v>1085252400</v>
          </cell>
          <cell r="I2530">
            <v>34715625</v>
          </cell>
        </row>
        <row r="2531">
          <cell r="H2531">
            <v>1085252599</v>
          </cell>
          <cell r="I2531">
            <v>28515667</v>
          </cell>
        </row>
        <row r="2532">
          <cell r="H2532">
            <v>1085254528</v>
          </cell>
          <cell r="I2532">
            <v>16866667</v>
          </cell>
        </row>
        <row r="2533">
          <cell r="H2533">
            <v>1085255106</v>
          </cell>
          <cell r="I2533">
            <v>41856667</v>
          </cell>
        </row>
        <row r="2534">
          <cell r="H2534">
            <v>1085256553</v>
          </cell>
          <cell r="I2534">
            <v>15375000</v>
          </cell>
        </row>
        <row r="2535">
          <cell r="H2535">
            <v>1085257917</v>
          </cell>
          <cell r="I2535">
            <v>20140065</v>
          </cell>
        </row>
        <row r="2536">
          <cell r="H2536">
            <v>1085258506</v>
          </cell>
          <cell r="I2536">
            <v>25232955</v>
          </cell>
        </row>
        <row r="2537">
          <cell r="H2537">
            <v>1085260771</v>
          </cell>
          <cell r="I2537">
            <v>21175000</v>
          </cell>
        </row>
        <row r="2538">
          <cell r="H2538">
            <v>1085261844</v>
          </cell>
          <cell r="I2538">
            <v>9865625</v>
          </cell>
        </row>
        <row r="2539">
          <cell r="H2539">
            <v>1085264525</v>
          </cell>
          <cell r="I2539">
            <v>35574000</v>
          </cell>
        </row>
        <row r="2540">
          <cell r="H2540">
            <v>1085266451</v>
          </cell>
          <cell r="I2540">
            <v>17690400</v>
          </cell>
        </row>
        <row r="2541">
          <cell r="H2541">
            <v>1085267067</v>
          </cell>
          <cell r="I2541">
            <v>26463492</v>
          </cell>
        </row>
        <row r="2542">
          <cell r="H2542">
            <v>1085267256</v>
          </cell>
          <cell r="I2542">
            <v>50233333</v>
          </cell>
        </row>
        <row r="2543">
          <cell r="H2543">
            <v>1085269373</v>
          </cell>
          <cell r="I2543">
            <v>41279333</v>
          </cell>
        </row>
        <row r="2544">
          <cell r="H2544">
            <v>1085269414</v>
          </cell>
          <cell r="I2544">
            <v>20311200</v>
          </cell>
        </row>
        <row r="2545">
          <cell r="H2545">
            <v>1085269575</v>
          </cell>
          <cell r="I2545">
            <v>15666387</v>
          </cell>
        </row>
        <row r="2546">
          <cell r="H2546">
            <v>1085270119</v>
          </cell>
          <cell r="I2546">
            <v>38666667</v>
          </cell>
        </row>
        <row r="2547">
          <cell r="H2547">
            <v>1085273349</v>
          </cell>
          <cell r="I2547">
            <v>33315333</v>
          </cell>
        </row>
        <row r="2548">
          <cell r="H2548">
            <v>1085273912</v>
          </cell>
          <cell r="I2548">
            <v>26853420</v>
          </cell>
        </row>
        <row r="2549">
          <cell r="H2549">
            <v>1085276137</v>
          </cell>
          <cell r="I2549">
            <v>38500000</v>
          </cell>
        </row>
        <row r="2550">
          <cell r="H2550">
            <v>1085276713</v>
          </cell>
          <cell r="I2550">
            <v>18982590</v>
          </cell>
        </row>
        <row r="2551">
          <cell r="H2551">
            <v>1085277717</v>
          </cell>
          <cell r="I2551">
            <v>33366667</v>
          </cell>
        </row>
        <row r="2552">
          <cell r="H2552">
            <v>1085283829</v>
          </cell>
          <cell r="I2552">
            <v>25695945</v>
          </cell>
        </row>
        <row r="2553">
          <cell r="H2553">
            <v>1085285642</v>
          </cell>
          <cell r="I2553">
            <v>25974667</v>
          </cell>
        </row>
        <row r="2554">
          <cell r="H2554">
            <v>1085285965</v>
          </cell>
          <cell r="I2554">
            <v>33033000</v>
          </cell>
        </row>
        <row r="2555">
          <cell r="H2555">
            <v>1085288246</v>
          </cell>
          <cell r="I2555">
            <v>14308385</v>
          </cell>
        </row>
        <row r="2556">
          <cell r="H2556">
            <v>1085291402</v>
          </cell>
          <cell r="I2556">
            <v>9722790</v>
          </cell>
        </row>
        <row r="2557">
          <cell r="H2557">
            <v>1085291543</v>
          </cell>
          <cell r="I2557">
            <v>8468317</v>
          </cell>
        </row>
        <row r="2558">
          <cell r="H2558">
            <v>1085295520</v>
          </cell>
          <cell r="I2558">
            <v>23973333</v>
          </cell>
        </row>
        <row r="2559">
          <cell r="H2559">
            <v>1085296909</v>
          </cell>
          <cell r="I2559">
            <v>31000000</v>
          </cell>
        </row>
        <row r="2560">
          <cell r="H2560">
            <v>1085297526</v>
          </cell>
          <cell r="I2560">
            <v>32468333</v>
          </cell>
        </row>
        <row r="2561">
          <cell r="H2561">
            <v>1085299616</v>
          </cell>
          <cell r="I2561">
            <v>8943275</v>
          </cell>
        </row>
        <row r="2562">
          <cell r="H2562">
            <v>1085304875</v>
          </cell>
          <cell r="I2562">
            <v>14720490</v>
          </cell>
        </row>
        <row r="2563">
          <cell r="H2563">
            <v>1085305147</v>
          </cell>
          <cell r="I2563">
            <v>14184432</v>
          </cell>
        </row>
        <row r="2564">
          <cell r="H2564">
            <v>1085305429</v>
          </cell>
          <cell r="I2564">
            <v>52333333</v>
          </cell>
        </row>
        <row r="2565">
          <cell r="H2565">
            <v>1085305543</v>
          </cell>
          <cell r="I2565">
            <v>33033000</v>
          </cell>
        </row>
        <row r="2566">
          <cell r="H2566">
            <v>1085308879</v>
          </cell>
          <cell r="I2566">
            <v>23233333</v>
          </cell>
        </row>
        <row r="2567">
          <cell r="H2567">
            <v>1085309710</v>
          </cell>
          <cell r="I2567">
            <v>29927333</v>
          </cell>
        </row>
        <row r="2568">
          <cell r="H2568">
            <v>1085310776</v>
          </cell>
          <cell r="I2568">
            <v>16866667</v>
          </cell>
        </row>
        <row r="2569">
          <cell r="H2569">
            <v>1085310802</v>
          </cell>
          <cell r="I2569">
            <v>31408392</v>
          </cell>
        </row>
        <row r="2570">
          <cell r="H2570">
            <v>1085311037</v>
          </cell>
          <cell r="I2570">
            <v>14110000</v>
          </cell>
        </row>
        <row r="2571">
          <cell r="H2571">
            <v>1085312707</v>
          </cell>
          <cell r="I2571">
            <v>23973333</v>
          </cell>
        </row>
        <row r="2572">
          <cell r="H2572">
            <v>1085313482</v>
          </cell>
          <cell r="I2572">
            <v>24180000</v>
          </cell>
        </row>
        <row r="2573">
          <cell r="H2573">
            <v>1085314320</v>
          </cell>
          <cell r="I2573">
            <v>33033000</v>
          </cell>
        </row>
        <row r="2574">
          <cell r="H2574">
            <v>1085317194</v>
          </cell>
          <cell r="I2574">
            <v>28089274</v>
          </cell>
        </row>
        <row r="2575">
          <cell r="H2575">
            <v>1085318353</v>
          </cell>
          <cell r="I2575">
            <v>52800000</v>
          </cell>
        </row>
        <row r="2576">
          <cell r="H2576">
            <v>1085319421</v>
          </cell>
          <cell r="I2576">
            <v>40901480</v>
          </cell>
        </row>
        <row r="2577">
          <cell r="H2577">
            <v>1085319600</v>
          </cell>
          <cell r="I2577">
            <v>31056667</v>
          </cell>
        </row>
        <row r="2578">
          <cell r="H2578">
            <v>1085320874</v>
          </cell>
          <cell r="I2578">
            <v>28089274</v>
          </cell>
        </row>
        <row r="2579">
          <cell r="H2579">
            <v>1085322742</v>
          </cell>
          <cell r="I2579">
            <v>17786667</v>
          </cell>
        </row>
        <row r="2580">
          <cell r="H2580">
            <v>1085324698</v>
          </cell>
          <cell r="I2580">
            <v>25184467</v>
          </cell>
        </row>
        <row r="2581">
          <cell r="H2581">
            <v>1085327221</v>
          </cell>
          <cell r="I2581">
            <v>30491358</v>
          </cell>
        </row>
        <row r="2582">
          <cell r="H2582">
            <v>1085329854</v>
          </cell>
          <cell r="I2582">
            <v>18356520</v>
          </cell>
        </row>
        <row r="2583">
          <cell r="H2583">
            <v>1085330361</v>
          </cell>
          <cell r="I2583">
            <v>13562640</v>
          </cell>
        </row>
        <row r="2584">
          <cell r="H2584">
            <v>1085330868</v>
          </cell>
          <cell r="I2584">
            <v>13896324</v>
          </cell>
        </row>
        <row r="2585">
          <cell r="H2585">
            <v>1085332828</v>
          </cell>
          <cell r="I2585">
            <v>31200000</v>
          </cell>
        </row>
        <row r="2586">
          <cell r="H2586">
            <v>1085334192</v>
          </cell>
          <cell r="I2586">
            <v>13322400</v>
          </cell>
        </row>
        <row r="2587">
          <cell r="H2587">
            <v>1085334644</v>
          </cell>
          <cell r="I2587">
            <v>26539333</v>
          </cell>
        </row>
        <row r="2588">
          <cell r="H2588">
            <v>1085347204</v>
          </cell>
          <cell r="I2588">
            <v>28809514</v>
          </cell>
        </row>
        <row r="2589">
          <cell r="H2589">
            <v>1085347427</v>
          </cell>
          <cell r="I2589">
            <v>7265700</v>
          </cell>
        </row>
        <row r="2590">
          <cell r="H2590">
            <v>1085663141</v>
          </cell>
          <cell r="I2590">
            <v>7300367</v>
          </cell>
        </row>
        <row r="2591">
          <cell r="H2591">
            <v>1085716632</v>
          </cell>
          <cell r="I2591">
            <v>26886908</v>
          </cell>
        </row>
        <row r="2592">
          <cell r="H2592">
            <v>1085900773</v>
          </cell>
          <cell r="I2592">
            <v>61346250</v>
          </cell>
        </row>
        <row r="2593">
          <cell r="H2593">
            <v>1085902642</v>
          </cell>
          <cell r="I2593">
            <v>13404022</v>
          </cell>
        </row>
        <row r="2594">
          <cell r="H2594">
            <v>1085903734</v>
          </cell>
          <cell r="I2594">
            <v>14819555</v>
          </cell>
        </row>
        <row r="2595">
          <cell r="H2595">
            <v>1085908454</v>
          </cell>
          <cell r="I2595">
            <v>21402000</v>
          </cell>
        </row>
        <row r="2596">
          <cell r="H2596">
            <v>1085916388</v>
          </cell>
          <cell r="I2596">
            <v>14361453</v>
          </cell>
        </row>
        <row r="2597">
          <cell r="H2597">
            <v>1085917755</v>
          </cell>
          <cell r="I2597">
            <v>21760530</v>
          </cell>
        </row>
        <row r="2598">
          <cell r="H2598">
            <v>1085925874</v>
          </cell>
          <cell r="I2598">
            <v>26463492</v>
          </cell>
        </row>
        <row r="2599">
          <cell r="H2599">
            <v>1086102279</v>
          </cell>
          <cell r="I2599">
            <v>15375000</v>
          </cell>
        </row>
        <row r="2600">
          <cell r="H2600">
            <v>1086102527</v>
          </cell>
          <cell r="I2600">
            <v>23149500</v>
          </cell>
        </row>
        <row r="2601">
          <cell r="H2601">
            <v>1086132256</v>
          </cell>
          <cell r="I2601">
            <v>51379407</v>
          </cell>
        </row>
        <row r="2602">
          <cell r="H2602">
            <v>1086134734</v>
          </cell>
          <cell r="I2602">
            <v>19755167</v>
          </cell>
        </row>
        <row r="2603">
          <cell r="H2603">
            <v>1086299253</v>
          </cell>
          <cell r="I2603">
            <v>26463492</v>
          </cell>
        </row>
        <row r="2604">
          <cell r="H2604">
            <v>1086549049</v>
          </cell>
          <cell r="I2604">
            <v>6189442</v>
          </cell>
        </row>
        <row r="2605">
          <cell r="H2605">
            <v>1086756461</v>
          </cell>
          <cell r="I2605">
            <v>25833333</v>
          </cell>
        </row>
        <row r="2606">
          <cell r="H2606">
            <v>1087132181</v>
          </cell>
          <cell r="I2606">
            <v>18345279</v>
          </cell>
        </row>
        <row r="2607">
          <cell r="H2607">
            <v>1087196290</v>
          </cell>
          <cell r="I2607">
            <v>8256609</v>
          </cell>
        </row>
        <row r="2608">
          <cell r="H2608">
            <v>1087200451</v>
          </cell>
          <cell r="I2608">
            <v>51523333</v>
          </cell>
        </row>
        <row r="2609">
          <cell r="H2609">
            <v>1087204456</v>
          </cell>
          <cell r="I2609">
            <v>31056667</v>
          </cell>
        </row>
        <row r="2610">
          <cell r="H2610">
            <v>1087209528</v>
          </cell>
          <cell r="I2610">
            <v>29101800</v>
          </cell>
        </row>
        <row r="2611">
          <cell r="H2611">
            <v>1087210181</v>
          </cell>
          <cell r="I2611">
            <v>14607847</v>
          </cell>
        </row>
        <row r="2612">
          <cell r="H2612">
            <v>1087414831</v>
          </cell>
          <cell r="I2612">
            <v>30139200</v>
          </cell>
        </row>
        <row r="2613">
          <cell r="H2613">
            <v>1087419797</v>
          </cell>
          <cell r="I2613">
            <v>32904375</v>
          </cell>
        </row>
        <row r="2614">
          <cell r="H2614">
            <v>1087420345</v>
          </cell>
          <cell r="I2614">
            <v>3067740</v>
          </cell>
        </row>
        <row r="2615">
          <cell r="H2615">
            <v>1087422320</v>
          </cell>
          <cell r="I2615">
            <v>24026566</v>
          </cell>
        </row>
        <row r="2616">
          <cell r="H2616">
            <v>1087422496</v>
          </cell>
          <cell r="I2616">
            <v>25626667</v>
          </cell>
        </row>
        <row r="2617">
          <cell r="H2617">
            <v>1087556332</v>
          </cell>
          <cell r="I2617">
            <v>21326100</v>
          </cell>
        </row>
        <row r="2618">
          <cell r="H2618">
            <v>1087996386</v>
          </cell>
          <cell r="I2618">
            <v>36011890</v>
          </cell>
        </row>
        <row r="2619">
          <cell r="H2619">
            <v>1088010313</v>
          </cell>
          <cell r="I2619">
            <v>24558120</v>
          </cell>
        </row>
        <row r="2620">
          <cell r="H2620">
            <v>1088012834</v>
          </cell>
          <cell r="I2620">
            <v>32890860</v>
          </cell>
        </row>
        <row r="2621">
          <cell r="H2621">
            <v>1088018226</v>
          </cell>
          <cell r="I2621">
            <v>32186000</v>
          </cell>
        </row>
        <row r="2622">
          <cell r="H2622">
            <v>1088018786</v>
          </cell>
          <cell r="I2622">
            <v>33130939</v>
          </cell>
        </row>
        <row r="2623">
          <cell r="H2623">
            <v>1088028728</v>
          </cell>
          <cell r="I2623">
            <v>1058540</v>
          </cell>
        </row>
        <row r="2624">
          <cell r="H2624">
            <v>1088031291</v>
          </cell>
          <cell r="I2624">
            <v>39535816</v>
          </cell>
        </row>
        <row r="2625">
          <cell r="H2625">
            <v>1088032337</v>
          </cell>
          <cell r="I2625">
            <v>25626667</v>
          </cell>
        </row>
        <row r="2626">
          <cell r="H2626">
            <v>1088035490</v>
          </cell>
          <cell r="I2626">
            <v>23977357</v>
          </cell>
        </row>
        <row r="2627">
          <cell r="H2627">
            <v>1088218763</v>
          </cell>
          <cell r="I2627">
            <v>24180000</v>
          </cell>
        </row>
        <row r="2628">
          <cell r="H2628">
            <v>1088259562</v>
          </cell>
          <cell r="I2628">
            <v>32700000</v>
          </cell>
        </row>
        <row r="2629">
          <cell r="H2629">
            <v>1088265801</v>
          </cell>
          <cell r="I2629">
            <v>20112254</v>
          </cell>
        </row>
        <row r="2630">
          <cell r="H2630">
            <v>1088265994</v>
          </cell>
          <cell r="I2630">
            <v>26651697</v>
          </cell>
        </row>
        <row r="2631">
          <cell r="H2631">
            <v>1088269868</v>
          </cell>
          <cell r="I2631">
            <v>30909358</v>
          </cell>
        </row>
        <row r="2632">
          <cell r="H2632">
            <v>1088270801</v>
          </cell>
          <cell r="I2632">
            <v>18726183</v>
          </cell>
        </row>
        <row r="2633">
          <cell r="H2633">
            <v>1088271210</v>
          </cell>
          <cell r="I2633">
            <v>32468333</v>
          </cell>
        </row>
        <row r="2634">
          <cell r="H2634">
            <v>1088278396</v>
          </cell>
          <cell r="I2634">
            <v>14361453</v>
          </cell>
        </row>
        <row r="2635">
          <cell r="H2635">
            <v>1088283695</v>
          </cell>
          <cell r="I2635">
            <v>33130939</v>
          </cell>
        </row>
        <row r="2636">
          <cell r="H2636">
            <v>1088286734</v>
          </cell>
          <cell r="I2636">
            <v>16346474</v>
          </cell>
        </row>
        <row r="2637">
          <cell r="H2637">
            <v>1088296515</v>
          </cell>
          <cell r="I2637">
            <v>30129123</v>
          </cell>
        </row>
        <row r="2638">
          <cell r="H2638">
            <v>1088302466</v>
          </cell>
          <cell r="I2638">
            <v>38107428</v>
          </cell>
        </row>
        <row r="2639">
          <cell r="H2639">
            <v>1088304942</v>
          </cell>
          <cell r="I2639">
            <v>80000000</v>
          </cell>
        </row>
        <row r="2640">
          <cell r="H2640">
            <v>1088313535</v>
          </cell>
          <cell r="I2640">
            <v>8256609</v>
          </cell>
        </row>
        <row r="2641">
          <cell r="H2641">
            <v>1088326106</v>
          </cell>
          <cell r="I2641">
            <v>32170622</v>
          </cell>
        </row>
        <row r="2642">
          <cell r="H2642">
            <v>1088330564</v>
          </cell>
          <cell r="I2642">
            <v>18206882</v>
          </cell>
        </row>
        <row r="2643">
          <cell r="H2643">
            <v>1088331337</v>
          </cell>
          <cell r="I2643">
            <v>13141667</v>
          </cell>
        </row>
        <row r="2644">
          <cell r="H2644">
            <v>1088333555</v>
          </cell>
          <cell r="I2644">
            <v>28368863</v>
          </cell>
        </row>
        <row r="2645">
          <cell r="H2645">
            <v>1088338045</v>
          </cell>
          <cell r="I2645">
            <v>17153333</v>
          </cell>
        </row>
        <row r="2646">
          <cell r="H2646">
            <v>1088340179</v>
          </cell>
          <cell r="I2646">
            <v>31690463</v>
          </cell>
        </row>
        <row r="2647">
          <cell r="H2647">
            <v>1088345433</v>
          </cell>
          <cell r="I2647">
            <v>24769828</v>
          </cell>
        </row>
        <row r="2648">
          <cell r="H2648">
            <v>1088349380</v>
          </cell>
          <cell r="I2648">
            <v>25404952</v>
          </cell>
        </row>
        <row r="2649">
          <cell r="H2649">
            <v>1088359135</v>
          </cell>
          <cell r="I2649">
            <v>32170622</v>
          </cell>
        </row>
        <row r="2650">
          <cell r="H2650">
            <v>1088596204</v>
          </cell>
          <cell r="I2650">
            <v>14124623</v>
          </cell>
        </row>
        <row r="2651">
          <cell r="H2651">
            <v>1088598903</v>
          </cell>
          <cell r="I2651">
            <v>17999687</v>
          </cell>
        </row>
        <row r="2652">
          <cell r="H2652">
            <v>1088736313</v>
          </cell>
          <cell r="I2652">
            <v>35327537</v>
          </cell>
        </row>
        <row r="2653">
          <cell r="H2653">
            <v>1088974319</v>
          </cell>
          <cell r="I2653">
            <v>23380995</v>
          </cell>
        </row>
        <row r="2654">
          <cell r="H2654">
            <v>1089243857</v>
          </cell>
          <cell r="I2654">
            <v>2066667</v>
          </cell>
        </row>
        <row r="2655">
          <cell r="H2655">
            <v>1089244239</v>
          </cell>
          <cell r="I2655">
            <v>26616559</v>
          </cell>
        </row>
        <row r="2656">
          <cell r="H2656">
            <v>1089479575</v>
          </cell>
          <cell r="I2656">
            <v>14607847</v>
          </cell>
        </row>
        <row r="2657">
          <cell r="H2657">
            <v>1089481856</v>
          </cell>
          <cell r="I2657">
            <v>13972724</v>
          </cell>
        </row>
        <row r="2658">
          <cell r="H2658">
            <v>1089482661</v>
          </cell>
          <cell r="I2658">
            <v>17745806</v>
          </cell>
        </row>
        <row r="2659">
          <cell r="H2659">
            <v>1089544502</v>
          </cell>
          <cell r="I2659">
            <v>5135387</v>
          </cell>
        </row>
        <row r="2660">
          <cell r="H2660">
            <v>1089744475</v>
          </cell>
          <cell r="I2660">
            <v>8680025</v>
          </cell>
        </row>
        <row r="2661">
          <cell r="H2661">
            <v>1090367755</v>
          </cell>
          <cell r="I2661">
            <v>24088696</v>
          </cell>
        </row>
        <row r="2662">
          <cell r="H2662">
            <v>1090370545</v>
          </cell>
          <cell r="I2662">
            <v>17153333</v>
          </cell>
        </row>
        <row r="2663">
          <cell r="H2663">
            <v>1090370975</v>
          </cell>
          <cell r="I2663">
            <v>23488138</v>
          </cell>
        </row>
        <row r="2664">
          <cell r="H2664">
            <v>1090371057</v>
          </cell>
          <cell r="I2664">
            <v>9399592</v>
          </cell>
        </row>
        <row r="2665">
          <cell r="H2665">
            <v>1090383444</v>
          </cell>
          <cell r="I2665">
            <v>30262100</v>
          </cell>
        </row>
        <row r="2666">
          <cell r="H2666">
            <v>1090385442</v>
          </cell>
          <cell r="I2666">
            <v>9399592</v>
          </cell>
        </row>
        <row r="2667">
          <cell r="H2667">
            <v>1090390117</v>
          </cell>
          <cell r="I2667">
            <v>22936083</v>
          </cell>
        </row>
        <row r="2668">
          <cell r="H2668">
            <v>1090392285</v>
          </cell>
          <cell r="I2668">
            <v>7176345</v>
          </cell>
        </row>
        <row r="2669">
          <cell r="H2669">
            <v>1090396049</v>
          </cell>
          <cell r="I2669">
            <v>23488138</v>
          </cell>
        </row>
        <row r="2670">
          <cell r="H2670">
            <v>1090397574</v>
          </cell>
          <cell r="I2670">
            <v>14466667</v>
          </cell>
        </row>
        <row r="2671">
          <cell r="H2671">
            <v>1090400818</v>
          </cell>
          <cell r="I2671">
            <v>8711817</v>
          </cell>
        </row>
        <row r="2672">
          <cell r="H2672">
            <v>1090403678</v>
          </cell>
          <cell r="I2672">
            <v>23488138</v>
          </cell>
        </row>
        <row r="2673">
          <cell r="H2673">
            <v>1090404126</v>
          </cell>
          <cell r="I2673">
            <v>22936083</v>
          </cell>
        </row>
        <row r="2674">
          <cell r="H2674">
            <v>1090407638</v>
          </cell>
          <cell r="I2674">
            <v>9920000</v>
          </cell>
        </row>
        <row r="2675">
          <cell r="H2675">
            <v>1090409599</v>
          </cell>
          <cell r="I2675">
            <v>14214017</v>
          </cell>
        </row>
        <row r="2676">
          <cell r="H2676">
            <v>1090410815</v>
          </cell>
          <cell r="I2676">
            <v>10660000</v>
          </cell>
        </row>
        <row r="2677">
          <cell r="H2677">
            <v>1090417856</v>
          </cell>
          <cell r="I2677">
            <v>30806000</v>
          </cell>
        </row>
        <row r="2678">
          <cell r="H2678">
            <v>1090420260</v>
          </cell>
          <cell r="I2678">
            <v>14851647</v>
          </cell>
        </row>
        <row r="2679">
          <cell r="H2679">
            <v>1090420512</v>
          </cell>
          <cell r="I2679">
            <v>32040304</v>
          </cell>
        </row>
        <row r="2680">
          <cell r="H2680">
            <v>1090423575</v>
          </cell>
          <cell r="I2680">
            <v>6368667</v>
          </cell>
        </row>
        <row r="2681">
          <cell r="H2681">
            <v>1090424160</v>
          </cell>
          <cell r="I2681">
            <v>20416667</v>
          </cell>
        </row>
        <row r="2682">
          <cell r="H2682">
            <v>1090437231</v>
          </cell>
          <cell r="I2682">
            <v>29233857</v>
          </cell>
        </row>
        <row r="2683">
          <cell r="H2683">
            <v>1090437522</v>
          </cell>
          <cell r="I2683">
            <v>39761458</v>
          </cell>
        </row>
        <row r="2684">
          <cell r="H2684">
            <v>1090439264</v>
          </cell>
          <cell r="I2684">
            <v>4229452</v>
          </cell>
        </row>
        <row r="2685">
          <cell r="H2685">
            <v>1090446183</v>
          </cell>
          <cell r="I2685">
            <v>10212417</v>
          </cell>
        </row>
        <row r="2686">
          <cell r="H2686">
            <v>1090447345</v>
          </cell>
          <cell r="I2686">
            <v>21254588</v>
          </cell>
        </row>
        <row r="2687">
          <cell r="H2687">
            <v>1090451276</v>
          </cell>
          <cell r="I2687">
            <v>32177805</v>
          </cell>
        </row>
        <row r="2688">
          <cell r="H2688">
            <v>1090453752</v>
          </cell>
          <cell r="I2688">
            <v>51379407</v>
          </cell>
        </row>
        <row r="2689">
          <cell r="H2689">
            <v>1090457496</v>
          </cell>
          <cell r="I2689">
            <v>21833333</v>
          </cell>
        </row>
        <row r="2690">
          <cell r="H2690">
            <v>1090461194</v>
          </cell>
          <cell r="I2690">
            <v>32052136</v>
          </cell>
        </row>
        <row r="2691">
          <cell r="H2691">
            <v>1090468690</v>
          </cell>
          <cell r="I2691">
            <v>34811494</v>
          </cell>
        </row>
        <row r="2692">
          <cell r="H2692">
            <v>1090480253</v>
          </cell>
          <cell r="I2692">
            <v>9170333</v>
          </cell>
        </row>
        <row r="2693">
          <cell r="H2693">
            <v>1090481637</v>
          </cell>
          <cell r="I2693">
            <v>20090000</v>
          </cell>
        </row>
        <row r="2694">
          <cell r="H2694">
            <v>1090484270</v>
          </cell>
          <cell r="I2694">
            <v>3043532</v>
          </cell>
        </row>
        <row r="2695">
          <cell r="H2695">
            <v>1090485004</v>
          </cell>
          <cell r="I2695">
            <v>35531731</v>
          </cell>
        </row>
        <row r="2696">
          <cell r="H2696">
            <v>1090486884</v>
          </cell>
          <cell r="I2696">
            <v>51105600</v>
          </cell>
        </row>
        <row r="2697">
          <cell r="H2697">
            <v>1090492333</v>
          </cell>
          <cell r="I2697">
            <v>9333333</v>
          </cell>
        </row>
        <row r="2698">
          <cell r="H2698">
            <v>1090495427</v>
          </cell>
          <cell r="I2698">
            <v>9491295</v>
          </cell>
        </row>
        <row r="2699">
          <cell r="H2699">
            <v>1090496262</v>
          </cell>
          <cell r="I2699">
            <v>23587329</v>
          </cell>
        </row>
        <row r="2700">
          <cell r="H2700">
            <v>1090497248</v>
          </cell>
          <cell r="I2700">
            <v>20220516</v>
          </cell>
        </row>
        <row r="2701">
          <cell r="H2701">
            <v>1090501409</v>
          </cell>
          <cell r="I2701">
            <v>33851177</v>
          </cell>
        </row>
        <row r="2702">
          <cell r="H2702">
            <v>1090512752</v>
          </cell>
          <cell r="I2702">
            <v>21160000</v>
          </cell>
        </row>
        <row r="2703">
          <cell r="H2703">
            <v>1090516320</v>
          </cell>
          <cell r="I2703">
            <v>29329000</v>
          </cell>
        </row>
        <row r="2704">
          <cell r="H2704">
            <v>1090527341</v>
          </cell>
          <cell r="I2704">
            <v>32887400</v>
          </cell>
        </row>
        <row r="2705">
          <cell r="H2705">
            <v>1090529257</v>
          </cell>
          <cell r="I2705">
            <v>22433833</v>
          </cell>
        </row>
        <row r="2706">
          <cell r="H2706">
            <v>1090531300</v>
          </cell>
          <cell r="I2706">
            <v>5478358</v>
          </cell>
        </row>
        <row r="2707">
          <cell r="H2707">
            <v>1090987982</v>
          </cell>
          <cell r="I2707">
            <v>17997333</v>
          </cell>
        </row>
        <row r="2708">
          <cell r="H2708">
            <v>1090989150</v>
          </cell>
          <cell r="I2708">
            <v>18550000</v>
          </cell>
        </row>
        <row r="2709">
          <cell r="H2709">
            <v>1090990011</v>
          </cell>
          <cell r="I2709">
            <v>26889428</v>
          </cell>
        </row>
        <row r="2710">
          <cell r="H2710">
            <v>1091059798</v>
          </cell>
          <cell r="I2710">
            <v>8518075</v>
          </cell>
        </row>
        <row r="2711">
          <cell r="H2711">
            <v>1091059813</v>
          </cell>
          <cell r="I2711">
            <v>20424833</v>
          </cell>
        </row>
        <row r="2712">
          <cell r="H2712">
            <v>1091162516</v>
          </cell>
          <cell r="I2712">
            <v>16034433</v>
          </cell>
        </row>
        <row r="2713">
          <cell r="H2713">
            <v>1091162876</v>
          </cell>
          <cell r="I2713">
            <v>53900000</v>
          </cell>
        </row>
        <row r="2714">
          <cell r="H2714">
            <v>1091164083</v>
          </cell>
          <cell r="I2714">
            <v>10087000</v>
          </cell>
        </row>
        <row r="2715">
          <cell r="H2715">
            <v>1091656346</v>
          </cell>
          <cell r="I2715">
            <v>26364741</v>
          </cell>
        </row>
        <row r="2716">
          <cell r="H2716">
            <v>1091656926</v>
          </cell>
          <cell r="I2716">
            <v>11386667</v>
          </cell>
        </row>
        <row r="2717">
          <cell r="H2717">
            <v>1091657254</v>
          </cell>
          <cell r="I2717">
            <v>25127019</v>
          </cell>
        </row>
        <row r="2718">
          <cell r="H2718">
            <v>1091658251</v>
          </cell>
          <cell r="I2718">
            <v>49809375</v>
          </cell>
        </row>
        <row r="2719">
          <cell r="H2719">
            <v>1091658952</v>
          </cell>
          <cell r="I2719">
            <v>31714815</v>
          </cell>
        </row>
        <row r="2720">
          <cell r="H2720">
            <v>1091659423</v>
          </cell>
          <cell r="I2720">
            <v>39263155</v>
          </cell>
        </row>
        <row r="2721">
          <cell r="H2721">
            <v>1091660613</v>
          </cell>
          <cell r="I2721">
            <v>33670000</v>
          </cell>
        </row>
        <row r="2722">
          <cell r="H2722">
            <v>1091660983</v>
          </cell>
          <cell r="I2722">
            <v>23038415</v>
          </cell>
        </row>
        <row r="2723">
          <cell r="H2723">
            <v>1091662481</v>
          </cell>
          <cell r="I2723">
            <v>50050000</v>
          </cell>
        </row>
        <row r="2724">
          <cell r="H2724">
            <v>1091663952</v>
          </cell>
          <cell r="I2724">
            <v>28657292</v>
          </cell>
        </row>
        <row r="2725">
          <cell r="H2725">
            <v>1091665355</v>
          </cell>
          <cell r="I2725">
            <v>29233857</v>
          </cell>
        </row>
        <row r="2726">
          <cell r="H2726">
            <v>1091665926</v>
          </cell>
          <cell r="I2726">
            <v>27281786</v>
          </cell>
        </row>
        <row r="2727">
          <cell r="H2727">
            <v>1091666055</v>
          </cell>
          <cell r="I2727">
            <v>17303141</v>
          </cell>
        </row>
        <row r="2728">
          <cell r="H2728">
            <v>1091666445</v>
          </cell>
          <cell r="I2728">
            <v>33033000</v>
          </cell>
        </row>
        <row r="2729">
          <cell r="H2729">
            <v>1091667258</v>
          </cell>
          <cell r="I2729">
            <v>16136667</v>
          </cell>
        </row>
        <row r="2730">
          <cell r="H2730">
            <v>1091669869</v>
          </cell>
          <cell r="I2730">
            <v>36492049</v>
          </cell>
        </row>
        <row r="2731">
          <cell r="H2731">
            <v>1091672187</v>
          </cell>
          <cell r="I2731">
            <v>14443275</v>
          </cell>
        </row>
        <row r="2732">
          <cell r="H2732">
            <v>1091673262</v>
          </cell>
          <cell r="I2732">
            <v>43150773</v>
          </cell>
        </row>
        <row r="2733">
          <cell r="H2733">
            <v>1091673531</v>
          </cell>
          <cell r="I2733">
            <v>18700000</v>
          </cell>
        </row>
        <row r="2734">
          <cell r="H2734">
            <v>1091674120</v>
          </cell>
          <cell r="I2734">
            <v>9170333</v>
          </cell>
        </row>
        <row r="2735">
          <cell r="H2735">
            <v>1091675774</v>
          </cell>
          <cell r="I2735">
            <v>16823333</v>
          </cell>
        </row>
        <row r="2736">
          <cell r="H2736">
            <v>1091676313</v>
          </cell>
          <cell r="I2736">
            <v>35418735</v>
          </cell>
        </row>
        <row r="2737">
          <cell r="H2737">
            <v>1091676804</v>
          </cell>
          <cell r="I2737">
            <v>36492049</v>
          </cell>
        </row>
        <row r="2738">
          <cell r="H2738">
            <v>1091679008</v>
          </cell>
          <cell r="I2738">
            <v>33600000</v>
          </cell>
        </row>
        <row r="2739">
          <cell r="H2739">
            <v>1091679184</v>
          </cell>
          <cell r="I2739">
            <v>17861929</v>
          </cell>
        </row>
        <row r="2740">
          <cell r="H2740">
            <v>1091679677</v>
          </cell>
          <cell r="I2740">
            <v>6050233</v>
          </cell>
        </row>
        <row r="2741">
          <cell r="H2741">
            <v>1091680930</v>
          </cell>
          <cell r="I2741">
            <v>29937540</v>
          </cell>
        </row>
        <row r="2742">
          <cell r="H2742">
            <v>1091681561</v>
          </cell>
          <cell r="I2742">
            <v>3933333</v>
          </cell>
        </row>
        <row r="2743">
          <cell r="H2743">
            <v>1091806114</v>
          </cell>
          <cell r="I2743">
            <v>8382867</v>
          </cell>
        </row>
        <row r="2744">
          <cell r="H2744">
            <v>1092340036</v>
          </cell>
          <cell r="I2744">
            <v>9170333</v>
          </cell>
        </row>
        <row r="2745">
          <cell r="H2745">
            <v>1092344497</v>
          </cell>
          <cell r="I2745">
            <v>8539250</v>
          </cell>
        </row>
        <row r="2746">
          <cell r="H2746">
            <v>1092354349</v>
          </cell>
          <cell r="I2746">
            <v>5413367</v>
          </cell>
        </row>
        <row r="2747">
          <cell r="H2747">
            <v>1092358342</v>
          </cell>
          <cell r="I2747">
            <v>38196675</v>
          </cell>
        </row>
        <row r="2748">
          <cell r="H2748">
            <v>1092912307</v>
          </cell>
          <cell r="I2748">
            <v>33433333</v>
          </cell>
        </row>
        <row r="2749">
          <cell r="H2749">
            <v>1093212796</v>
          </cell>
          <cell r="I2749">
            <v>33371018</v>
          </cell>
        </row>
        <row r="2750">
          <cell r="H2750">
            <v>1093214212</v>
          </cell>
          <cell r="I2750">
            <v>24968244</v>
          </cell>
        </row>
        <row r="2751">
          <cell r="H2751">
            <v>1093214355</v>
          </cell>
          <cell r="I2751">
            <v>36011890</v>
          </cell>
        </row>
        <row r="2752">
          <cell r="H2752">
            <v>1093215469</v>
          </cell>
          <cell r="I2752">
            <v>24981536</v>
          </cell>
        </row>
        <row r="2753">
          <cell r="H2753">
            <v>1093219209</v>
          </cell>
          <cell r="I2753">
            <v>13388850</v>
          </cell>
        </row>
        <row r="2754">
          <cell r="H2754">
            <v>1093222416</v>
          </cell>
          <cell r="I2754">
            <v>29427403</v>
          </cell>
        </row>
        <row r="2755">
          <cell r="H2755">
            <v>1093222937</v>
          </cell>
          <cell r="I2755">
            <v>26463492</v>
          </cell>
        </row>
        <row r="2756">
          <cell r="H2756">
            <v>1093224946</v>
          </cell>
          <cell r="I2756">
            <v>26886908</v>
          </cell>
        </row>
        <row r="2757">
          <cell r="H2757">
            <v>1093224951</v>
          </cell>
          <cell r="I2757">
            <v>32170622</v>
          </cell>
        </row>
        <row r="2758">
          <cell r="H2758">
            <v>1093225714</v>
          </cell>
          <cell r="I2758">
            <v>31056667</v>
          </cell>
        </row>
        <row r="2759">
          <cell r="H2759">
            <v>1093226276</v>
          </cell>
          <cell r="I2759">
            <v>25467642</v>
          </cell>
        </row>
        <row r="2760">
          <cell r="H2760">
            <v>1093226562</v>
          </cell>
          <cell r="I2760">
            <v>32750667</v>
          </cell>
        </row>
        <row r="2761">
          <cell r="H2761">
            <v>1093226659</v>
          </cell>
          <cell r="I2761">
            <v>31930542</v>
          </cell>
        </row>
        <row r="2762">
          <cell r="H2762">
            <v>1093751069</v>
          </cell>
          <cell r="I2762">
            <v>24393384</v>
          </cell>
        </row>
        <row r="2763">
          <cell r="H2763">
            <v>1093752463</v>
          </cell>
          <cell r="I2763">
            <v>9170333</v>
          </cell>
        </row>
        <row r="2764">
          <cell r="H2764">
            <v>1093769418</v>
          </cell>
          <cell r="I2764">
            <v>16046667</v>
          </cell>
        </row>
        <row r="2765">
          <cell r="H2765">
            <v>1093771121</v>
          </cell>
          <cell r="I2765">
            <v>8941075</v>
          </cell>
        </row>
        <row r="2766">
          <cell r="H2766">
            <v>1093771386</v>
          </cell>
          <cell r="I2766">
            <v>21261916</v>
          </cell>
        </row>
        <row r="2767">
          <cell r="H2767">
            <v>1093772889</v>
          </cell>
          <cell r="I2767">
            <v>13365078</v>
          </cell>
        </row>
        <row r="2768">
          <cell r="H2768">
            <v>1093773164</v>
          </cell>
          <cell r="I2768">
            <v>52083333</v>
          </cell>
        </row>
        <row r="2769">
          <cell r="H2769">
            <v>1093773474</v>
          </cell>
          <cell r="I2769">
            <v>7164750</v>
          </cell>
        </row>
        <row r="2770">
          <cell r="H2770">
            <v>1093775122</v>
          </cell>
          <cell r="I2770">
            <v>9028305</v>
          </cell>
        </row>
        <row r="2771">
          <cell r="H2771">
            <v>1093789070</v>
          </cell>
          <cell r="I2771">
            <v>17076500</v>
          </cell>
        </row>
        <row r="2772">
          <cell r="H2772">
            <v>1093790912</v>
          </cell>
          <cell r="I2772">
            <v>11674873</v>
          </cell>
        </row>
        <row r="2773">
          <cell r="H2773">
            <v>1093884553</v>
          </cell>
          <cell r="I2773">
            <v>13453125</v>
          </cell>
        </row>
        <row r="2774">
          <cell r="H2774">
            <v>1093885087</v>
          </cell>
          <cell r="I2774">
            <v>7665194</v>
          </cell>
        </row>
        <row r="2775">
          <cell r="H2775">
            <v>1093885598</v>
          </cell>
          <cell r="I2775">
            <v>13048783</v>
          </cell>
        </row>
        <row r="2776">
          <cell r="H2776">
            <v>1093909371</v>
          </cell>
          <cell r="I2776">
            <v>18475700</v>
          </cell>
        </row>
        <row r="2777">
          <cell r="H2777">
            <v>1093909509</v>
          </cell>
          <cell r="I2777">
            <v>16741667</v>
          </cell>
        </row>
        <row r="2778">
          <cell r="H2778">
            <v>1093917075</v>
          </cell>
          <cell r="I2778">
            <v>18980716</v>
          </cell>
        </row>
        <row r="2779">
          <cell r="H2779">
            <v>1094241104</v>
          </cell>
          <cell r="I2779">
            <v>46200000</v>
          </cell>
        </row>
        <row r="2780">
          <cell r="H2780">
            <v>1094241322</v>
          </cell>
          <cell r="I2780">
            <v>50820000</v>
          </cell>
        </row>
        <row r="2781">
          <cell r="H2781">
            <v>1094241738</v>
          </cell>
          <cell r="I2781">
            <v>10547250</v>
          </cell>
        </row>
        <row r="2782">
          <cell r="H2782">
            <v>1094248054</v>
          </cell>
          <cell r="I2782">
            <v>20333904</v>
          </cell>
        </row>
        <row r="2783">
          <cell r="H2783">
            <v>1094264742</v>
          </cell>
          <cell r="I2783">
            <v>36251969</v>
          </cell>
        </row>
        <row r="2784">
          <cell r="H2784">
            <v>1094268123</v>
          </cell>
          <cell r="I2784">
            <v>21056148</v>
          </cell>
        </row>
        <row r="2785">
          <cell r="H2785">
            <v>1094268676</v>
          </cell>
          <cell r="I2785">
            <v>35771810</v>
          </cell>
        </row>
        <row r="2786">
          <cell r="H2786">
            <v>1094268738</v>
          </cell>
          <cell r="I2786">
            <v>8941075</v>
          </cell>
        </row>
        <row r="2787">
          <cell r="H2787">
            <v>1094268787</v>
          </cell>
          <cell r="I2787">
            <v>26463492</v>
          </cell>
        </row>
        <row r="2788">
          <cell r="H2788">
            <v>1094270116</v>
          </cell>
          <cell r="I2788">
            <v>9170333</v>
          </cell>
        </row>
        <row r="2789">
          <cell r="H2789">
            <v>1094270623</v>
          </cell>
          <cell r="I2789">
            <v>33851177</v>
          </cell>
        </row>
        <row r="2790">
          <cell r="H2790">
            <v>1094271325</v>
          </cell>
          <cell r="I2790">
            <v>12573333</v>
          </cell>
        </row>
        <row r="2791">
          <cell r="H2791">
            <v>1094273256</v>
          </cell>
          <cell r="I2791">
            <v>25491921</v>
          </cell>
        </row>
        <row r="2792">
          <cell r="H2792">
            <v>1094368404</v>
          </cell>
          <cell r="I2792">
            <v>4298850</v>
          </cell>
        </row>
        <row r="2793">
          <cell r="H2793">
            <v>1094368531</v>
          </cell>
          <cell r="I2793">
            <v>23038415</v>
          </cell>
        </row>
        <row r="2794">
          <cell r="H2794">
            <v>1094577219</v>
          </cell>
          <cell r="I2794">
            <v>7785783</v>
          </cell>
        </row>
        <row r="2795">
          <cell r="H2795">
            <v>1094579690</v>
          </cell>
          <cell r="I2795">
            <v>7407840</v>
          </cell>
        </row>
        <row r="2796">
          <cell r="H2796">
            <v>1094663724</v>
          </cell>
          <cell r="I2796">
            <v>6310477</v>
          </cell>
        </row>
        <row r="2797">
          <cell r="H2797">
            <v>1094880866</v>
          </cell>
          <cell r="I2797">
            <v>29803583</v>
          </cell>
        </row>
        <row r="2798">
          <cell r="H2798">
            <v>1094891599</v>
          </cell>
          <cell r="I2798">
            <v>33851177</v>
          </cell>
        </row>
        <row r="2799">
          <cell r="H2799">
            <v>1094909904</v>
          </cell>
          <cell r="I2799">
            <v>30129123</v>
          </cell>
        </row>
        <row r="2800">
          <cell r="H2800">
            <v>1094910029</v>
          </cell>
          <cell r="I2800">
            <v>13798379</v>
          </cell>
        </row>
        <row r="2801">
          <cell r="H2801">
            <v>1094910030</v>
          </cell>
          <cell r="I2801">
            <v>48333333</v>
          </cell>
        </row>
        <row r="2802">
          <cell r="H2802">
            <v>1094916651</v>
          </cell>
          <cell r="I2802">
            <v>8036000</v>
          </cell>
        </row>
        <row r="2803">
          <cell r="H2803">
            <v>1094922199</v>
          </cell>
          <cell r="I2803">
            <v>6419233</v>
          </cell>
        </row>
        <row r="2804">
          <cell r="H2804">
            <v>1094929535</v>
          </cell>
          <cell r="I2804">
            <v>22415755</v>
          </cell>
        </row>
        <row r="2805">
          <cell r="H2805">
            <v>1094936611</v>
          </cell>
          <cell r="I2805">
            <v>11964313</v>
          </cell>
        </row>
        <row r="2806">
          <cell r="H2806">
            <v>1094938368</v>
          </cell>
          <cell r="I2806">
            <v>7617774</v>
          </cell>
        </row>
        <row r="2807">
          <cell r="H2807">
            <v>1094941778</v>
          </cell>
          <cell r="I2807">
            <v>29216339</v>
          </cell>
        </row>
        <row r="2808">
          <cell r="H2808">
            <v>1094949868</v>
          </cell>
          <cell r="I2808">
            <v>23523750</v>
          </cell>
        </row>
        <row r="2809">
          <cell r="H2809">
            <v>1094951225</v>
          </cell>
          <cell r="I2809">
            <v>19420333</v>
          </cell>
        </row>
        <row r="2810">
          <cell r="H2810">
            <v>1094952170</v>
          </cell>
          <cell r="I2810">
            <v>27945447</v>
          </cell>
        </row>
        <row r="2811">
          <cell r="H2811">
            <v>1094952890</v>
          </cell>
          <cell r="I2811">
            <v>3683167</v>
          </cell>
        </row>
        <row r="2812">
          <cell r="H2812">
            <v>1094953048</v>
          </cell>
          <cell r="I2812">
            <v>20790176</v>
          </cell>
        </row>
        <row r="2813">
          <cell r="H2813">
            <v>1094956210</v>
          </cell>
          <cell r="I2813">
            <v>12963720</v>
          </cell>
        </row>
        <row r="2814">
          <cell r="H2814">
            <v>1094960059</v>
          </cell>
          <cell r="I2814">
            <v>21481765</v>
          </cell>
        </row>
        <row r="2815">
          <cell r="H2815">
            <v>1094960925</v>
          </cell>
          <cell r="I2815">
            <v>12829564</v>
          </cell>
        </row>
        <row r="2816">
          <cell r="H2816">
            <v>1094961783</v>
          </cell>
          <cell r="I2816">
            <v>33371018</v>
          </cell>
        </row>
        <row r="2817">
          <cell r="H2817">
            <v>1094962260</v>
          </cell>
          <cell r="I2817">
            <v>30139200</v>
          </cell>
        </row>
        <row r="2818">
          <cell r="H2818">
            <v>1094963136</v>
          </cell>
          <cell r="I2818">
            <v>21805917</v>
          </cell>
        </row>
        <row r="2819">
          <cell r="H2819">
            <v>1094966157</v>
          </cell>
          <cell r="I2819">
            <v>13013698</v>
          </cell>
        </row>
        <row r="2820">
          <cell r="H2820">
            <v>1094968049</v>
          </cell>
          <cell r="I2820">
            <v>34800000</v>
          </cell>
        </row>
        <row r="2821">
          <cell r="H2821">
            <v>1094971468</v>
          </cell>
          <cell r="I2821">
            <v>23100000</v>
          </cell>
        </row>
        <row r="2822">
          <cell r="H2822">
            <v>1094972349</v>
          </cell>
          <cell r="I2822">
            <v>8946667</v>
          </cell>
        </row>
        <row r="2823">
          <cell r="H2823">
            <v>1094973147</v>
          </cell>
          <cell r="I2823">
            <v>30989067</v>
          </cell>
        </row>
        <row r="2824">
          <cell r="H2824">
            <v>1094973865</v>
          </cell>
          <cell r="I2824">
            <v>30794400</v>
          </cell>
        </row>
        <row r="2825">
          <cell r="H2825">
            <v>1094974109</v>
          </cell>
          <cell r="I2825">
            <v>28770000</v>
          </cell>
        </row>
        <row r="2826">
          <cell r="H2826">
            <v>1094976250</v>
          </cell>
          <cell r="I2826">
            <v>30660000</v>
          </cell>
        </row>
        <row r="2827">
          <cell r="H2827">
            <v>1095789923</v>
          </cell>
          <cell r="I2827">
            <v>51843925</v>
          </cell>
        </row>
        <row r="2828">
          <cell r="H2828">
            <v>1095792286</v>
          </cell>
          <cell r="I2828">
            <v>29003987</v>
          </cell>
        </row>
        <row r="2829">
          <cell r="H2829">
            <v>1095792825</v>
          </cell>
          <cell r="I2829">
            <v>45740625</v>
          </cell>
        </row>
        <row r="2830">
          <cell r="H2830">
            <v>1095803879</v>
          </cell>
          <cell r="I2830">
            <v>23616667</v>
          </cell>
        </row>
        <row r="2831">
          <cell r="H2831">
            <v>1095804129</v>
          </cell>
          <cell r="I2831">
            <v>11986202</v>
          </cell>
        </row>
        <row r="2832">
          <cell r="H2832">
            <v>1095824797</v>
          </cell>
          <cell r="I2832">
            <v>38428170</v>
          </cell>
        </row>
        <row r="2833">
          <cell r="H2833">
            <v>1095828166</v>
          </cell>
          <cell r="I2833">
            <v>15538750</v>
          </cell>
        </row>
        <row r="2834">
          <cell r="H2834">
            <v>1095839163</v>
          </cell>
          <cell r="I2834">
            <v>31020330</v>
          </cell>
        </row>
        <row r="2835">
          <cell r="H2835">
            <v>1095841758</v>
          </cell>
          <cell r="I2835">
            <v>7565525</v>
          </cell>
        </row>
        <row r="2836">
          <cell r="H2836">
            <v>1095906122</v>
          </cell>
          <cell r="I2836">
            <v>43214268</v>
          </cell>
        </row>
        <row r="2837">
          <cell r="H2837">
            <v>1095948351</v>
          </cell>
          <cell r="I2837">
            <v>40601000</v>
          </cell>
        </row>
        <row r="2838">
          <cell r="H2838">
            <v>1096034292</v>
          </cell>
          <cell r="I2838">
            <v>30774333</v>
          </cell>
        </row>
        <row r="2839">
          <cell r="H2839">
            <v>1096183411</v>
          </cell>
          <cell r="I2839">
            <v>39163542</v>
          </cell>
        </row>
        <row r="2840">
          <cell r="H2840">
            <v>1096194280</v>
          </cell>
          <cell r="I2840">
            <v>39000000</v>
          </cell>
        </row>
        <row r="2841">
          <cell r="H2841">
            <v>1096200620</v>
          </cell>
          <cell r="I2841">
            <v>12983880</v>
          </cell>
        </row>
        <row r="2842">
          <cell r="H2842">
            <v>1096227603</v>
          </cell>
          <cell r="I2842">
            <v>34157751</v>
          </cell>
        </row>
        <row r="2843">
          <cell r="H2843">
            <v>1096242038</v>
          </cell>
          <cell r="I2843">
            <v>28747905</v>
          </cell>
        </row>
        <row r="2844">
          <cell r="H2844">
            <v>1096513710</v>
          </cell>
          <cell r="I2844">
            <v>42362248</v>
          </cell>
        </row>
        <row r="2845">
          <cell r="H2845">
            <v>10967188</v>
          </cell>
          <cell r="I2845">
            <v>28063000</v>
          </cell>
        </row>
        <row r="2846">
          <cell r="H2846">
            <v>1097033617</v>
          </cell>
          <cell r="I2846">
            <v>28368863</v>
          </cell>
        </row>
        <row r="2847">
          <cell r="H2847">
            <v>1097400466</v>
          </cell>
          <cell r="I2847">
            <v>33371018</v>
          </cell>
        </row>
        <row r="2848">
          <cell r="H2848">
            <v>1097407244</v>
          </cell>
          <cell r="I2848">
            <v>43197000</v>
          </cell>
        </row>
        <row r="2849">
          <cell r="H2849">
            <v>1097408875</v>
          </cell>
          <cell r="I2849">
            <v>20790176</v>
          </cell>
        </row>
        <row r="2850">
          <cell r="H2850">
            <v>1098220610</v>
          </cell>
          <cell r="I2850">
            <v>28800000</v>
          </cell>
        </row>
        <row r="2851">
          <cell r="H2851">
            <v>1098286197</v>
          </cell>
          <cell r="I2851">
            <v>43771875</v>
          </cell>
        </row>
        <row r="2852">
          <cell r="H2852">
            <v>1098309347</v>
          </cell>
          <cell r="I2852">
            <v>20927083</v>
          </cell>
        </row>
        <row r="2853">
          <cell r="H2853">
            <v>1098604970</v>
          </cell>
          <cell r="I2853">
            <v>11719167</v>
          </cell>
        </row>
        <row r="2854">
          <cell r="H2854">
            <v>1098606657</v>
          </cell>
          <cell r="I2854">
            <v>56432460</v>
          </cell>
        </row>
        <row r="2855">
          <cell r="H2855">
            <v>1098609690</v>
          </cell>
          <cell r="I2855">
            <v>13337600</v>
          </cell>
        </row>
        <row r="2856">
          <cell r="H2856">
            <v>1098609845</v>
          </cell>
          <cell r="I2856">
            <v>22540000</v>
          </cell>
        </row>
        <row r="2857">
          <cell r="H2857">
            <v>1098613120</v>
          </cell>
          <cell r="I2857">
            <v>28890000</v>
          </cell>
        </row>
        <row r="2858">
          <cell r="H2858">
            <v>1098614527</v>
          </cell>
          <cell r="I2858">
            <v>15486667</v>
          </cell>
        </row>
        <row r="2859">
          <cell r="H2859">
            <v>1098620499</v>
          </cell>
          <cell r="I2859">
            <v>27486667</v>
          </cell>
        </row>
        <row r="2860">
          <cell r="H2860">
            <v>1098630796</v>
          </cell>
          <cell r="I2860">
            <v>16146000</v>
          </cell>
        </row>
        <row r="2861">
          <cell r="H2861">
            <v>1098632717</v>
          </cell>
          <cell r="I2861">
            <v>56466667</v>
          </cell>
        </row>
        <row r="2862">
          <cell r="H2862">
            <v>1098635570</v>
          </cell>
          <cell r="I2862">
            <v>87833333</v>
          </cell>
        </row>
        <row r="2863">
          <cell r="H2863">
            <v>1098640726</v>
          </cell>
          <cell r="I2863">
            <v>4355908</v>
          </cell>
        </row>
        <row r="2864">
          <cell r="H2864">
            <v>1098640804</v>
          </cell>
          <cell r="I2864">
            <v>13008931</v>
          </cell>
        </row>
        <row r="2865">
          <cell r="H2865">
            <v>1098642121</v>
          </cell>
          <cell r="I2865">
            <v>35531731</v>
          </cell>
        </row>
        <row r="2866">
          <cell r="H2866">
            <v>1098645512</v>
          </cell>
          <cell r="I2866">
            <v>43353067</v>
          </cell>
        </row>
        <row r="2867">
          <cell r="H2867">
            <v>1098649620</v>
          </cell>
          <cell r="I2867">
            <v>16504800</v>
          </cell>
        </row>
        <row r="2868">
          <cell r="H2868">
            <v>1098660438</v>
          </cell>
          <cell r="I2868">
            <v>8093885</v>
          </cell>
        </row>
        <row r="2869">
          <cell r="H2869">
            <v>1098664209</v>
          </cell>
          <cell r="I2869">
            <v>25833333</v>
          </cell>
        </row>
        <row r="2870">
          <cell r="H2870">
            <v>1098668540</v>
          </cell>
          <cell r="I2870">
            <v>38500000</v>
          </cell>
        </row>
        <row r="2871">
          <cell r="H2871">
            <v>1098670748</v>
          </cell>
          <cell r="I2871">
            <v>24075480</v>
          </cell>
        </row>
        <row r="2872">
          <cell r="H2872">
            <v>1098671667</v>
          </cell>
          <cell r="I2872">
            <v>50111250</v>
          </cell>
        </row>
        <row r="2873">
          <cell r="H2873">
            <v>1098673416</v>
          </cell>
          <cell r="I2873">
            <v>49000000</v>
          </cell>
        </row>
        <row r="2874">
          <cell r="H2874">
            <v>1098679225</v>
          </cell>
          <cell r="I2874">
            <v>24541920</v>
          </cell>
        </row>
        <row r="2875">
          <cell r="H2875">
            <v>1098680795</v>
          </cell>
          <cell r="I2875">
            <v>36250000</v>
          </cell>
        </row>
        <row r="2876">
          <cell r="H2876">
            <v>1098684243</v>
          </cell>
          <cell r="I2876">
            <v>3240930</v>
          </cell>
        </row>
        <row r="2877">
          <cell r="H2877">
            <v>1098686867</v>
          </cell>
          <cell r="I2877">
            <v>25084670</v>
          </cell>
        </row>
        <row r="2878">
          <cell r="H2878">
            <v>1098687500</v>
          </cell>
          <cell r="I2878">
            <v>35051573</v>
          </cell>
        </row>
        <row r="2879">
          <cell r="H2879">
            <v>1098693929</v>
          </cell>
          <cell r="I2879">
            <v>21637430</v>
          </cell>
        </row>
        <row r="2880">
          <cell r="H2880">
            <v>1098704390</v>
          </cell>
          <cell r="I2880">
            <v>11497791</v>
          </cell>
        </row>
        <row r="2881">
          <cell r="H2881">
            <v>1098705890</v>
          </cell>
          <cell r="I2881">
            <v>42770000</v>
          </cell>
        </row>
        <row r="2882">
          <cell r="H2882">
            <v>1098712624</v>
          </cell>
          <cell r="I2882">
            <v>13125892</v>
          </cell>
        </row>
        <row r="2883">
          <cell r="H2883">
            <v>1098715892</v>
          </cell>
          <cell r="I2883">
            <v>18415833</v>
          </cell>
        </row>
        <row r="2884">
          <cell r="H2884">
            <v>1098716222</v>
          </cell>
          <cell r="I2884">
            <v>13125892</v>
          </cell>
        </row>
        <row r="2885">
          <cell r="H2885">
            <v>1098724528</v>
          </cell>
          <cell r="I2885">
            <v>28659000</v>
          </cell>
        </row>
        <row r="2886">
          <cell r="H2886">
            <v>1098724814</v>
          </cell>
          <cell r="I2886">
            <v>15127397</v>
          </cell>
        </row>
        <row r="2887">
          <cell r="H2887">
            <v>1098729250</v>
          </cell>
          <cell r="I2887">
            <v>3743316</v>
          </cell>
        </row>
        <row r="2888">
          <cell r="H2888">
            <v>1098742091</v>
          </cell>
          <cell r="I2888">
            <v>24322570</v>
          </cell>
        </row>
        <row r="2889">
          <cell r="H2889">
            <v>1098752328</v>
          </cell>
          <cell r="I2889">
            <v>28939167</v>
          </cell>
        </row>
        <row r="2890">
          <cell r="H2890">
            <v>1098755236</v>
          </cell>
          <cell r="I2890">
            <v>48533333</v>
          </cell>
        </row>
        <row r="2891">
          <cell r="H2891">
            <v>1098757010</v>
          </cell>
          <cell r="I2891">
            <v>45173333</v>
          </cell>
        </row>
        <row r="2892">
          <cell r="H2892">
            <v>1098758930</v>
          </cell>
          <cell r="I2892">
            <v>3416096</v>
          </cell>
        </row>
        <row r="2893">
          <cell r="H2893">
            <v>1098760067</v>
          </cell>
          <cell r="I2893">
            <v>32700000</v>
          </cell>
        </row>
        <row r="2894">
          <cell r="H2894">
            <v>1098761337</v>
          </cell>
          <cell r="I2894">
            <v>18943538</v>
          </cell>
        </row>
        <row r="2895">
          <cell r="H2895">
            <v>1098765931</v>
          </cell>
          <cell r="I2895">
            <v>25626667</v>
          </cell>
        </row>
        <row r="2896">
          <cell r="H2896">
            <v>1098769290</v>
          </cell>
          <cell r="I2896">
            <v>1373912</v>
          </cell>
        </row>
        <row r="2897">
          <cell r="H2897">
            <v>1098773067</v>
          </cell>
          <cell r="I2897">
            <v>17808201</v>
          </cell>
        </row>
        <row r="2898">
          <cell r="H2898">
            <v>1098773789</v>
          </cell>
          <cell r="I2898">
            <v>9706000</v>
          </cell>
        </row>
        <row r="2899">
          <cell r="H2899">
            <v>1098774336</v>
          </cell>
          <cell r="I2899">
            <v>22571420</v>
          </cell>
        </row>
        <row r="2900">
          <cell r="H2900">
            <v>1098775115</v>
          </cell>
          <cell r="I2900">
            <v>5310069</v>
          </cell>
        </row>
        <row r="2901">
          <cell r="H2901">
            <v>1098783882</v>
          </cell>
          <cell r="I2901">
            <v>35291652</v>
          </cell>
        </row>
        <row r="2902">
          <cell r="H2902">
            <v>1098788244</v>
          </cell>
          <cell r="I2902">
            <v>30380089</v>
          </cell>
        </row>
        <row r="2903">
          <cell r="H2903">
            <v>1098792684</v>
          </cell>
          <cell r="I2903">
            <v>16500000</v>
          </cell>
        </row>
        <row r="2904">
          <cell r="H2904">
            <v>1098794725</v>
          </cell>
          <cell r="I2904">
            <v>20240000</v>
          </cell>
        </row>
        <row r="2905">
          <cell r="H2905">
            <v>1098809515</v>
          </cell>
          <cell r="I2905">
            <v>10020388</v>
          </cell>
        </row>
        <row r="2906">
          <cell r="H2906">
            <v>1098811693</v>
          </cell>
          <cell r="I2906">
            <v>3446749</v>
          </cell>
        </row>
        <row r="2907">
          <cell r="H2907">
            <v>1098813499</v>
          </cell>
          <cell r="I2907">
            <v>19823593</v>
          </cell>
        </row>
        <row r="2908">
          <cell r="H2908">
            <v>1098818832</v>
          </cell>
          <cell r="I2908">
            <v>5915269</v>
          </cell>
        </row>
        <row r="2909">
          <cell r="H2909">
            <v>1099204660</v>
          </cell>
          <cell r="I2909">
            <v>16436145</v>
          </cell>
        </row>
        <row r="2910">
          <cell r="H2910">
            <v>1099206731</v>
          </cell>
          <cell r="I2910">
            <v>45900000</v>
          </cell>
        </row>
        <row r="2911">
          <cell r="H2911">
            <v>1099207135</v>
          </cell>
          <cell r="I2911">
            <v>20859106</v>
          </cell>
        </row>
        <row r="2912">
          <cell r="H2912">
            <v>1099208825</v>
          </cell>
          <cell r="I2912">
            <v>35856333</v>
          </cell>
        </row>
        <row r="2913">
          <cell r="H2913">
            <v>1099323002</v>
          </cell>
          <cell r="I2913">
            <v>6333333</v>
          </cell>
        </row>
        <row r="2914">
          <cell r="H2914">
            <v>1099960117</v>
          </cell>
          <cell r="I2914">
            <v>33130939</v>
          </cell>
        </row>
        <row r="2915">
          <cell r="H2915">
            <v>1100081063</v>
          </cell>
          <cell r="I2915">
            <v>18842006</v>
          </cell>
        </row>
        <row r="2916">
          <cell r="H2916">
            <v>1100249356</v>
          </cell>
          <cell r="I2916">
            <v>32890860</v>
          </cell>
        </row>
        <row r="2917">
          <cell r="H2917">
            <v>1100250483</v>
          </cell>
          <cell r="I2917">
            <v>26390430</v>
          </cell>
        </row>
        <row r="2918">
          <cell r="H2918">
            <v>1100688389</v>
          </cell>
          <cell r="I2918">
            <v>17908800</v>
          </cell>
        </row>
        <row r="2919">
          <cell r="H2919">
            <v>1100812690</v>
          </cell>
          <cell r="I2919">
            <v>41933333</v>
          </cell>
        </row>
        <row r="2920">
          <cell r="H2920">
            <v>1100955646</v>
          </cell>
          <cell r="I2920">
            <v>72800000</v>
          </cell>
        </row>
        <row r="2921">
          <cell r="H2921">
            <v>1100963277</v>
          </cell>
          <cell r="I2921">
            <v>24127240</v>
          </cell>
        </row>
        <row r="2922">
          <cell r="H2922">
            <v>1101177195</v>
          </cell>
          <cell r="I2922">
            <v>23814167</v>
          </cell>
        </row>
        <row r="2923">
          <cell r="H2923">
            <v>1101458617</v>
          </cell>
          <cell r="I2923">
            <v>27600000</v>
          </cell>
        </row>
        <row r="2924">
          <cell r="H2924">
            <v>1101461978</v>
          </cell>
          <cell r="I2924">
            <v>24533333</v>
          </cell>
        </row>
        <row r="2925">
          <cell r="H2925">
            <v>1101597657</v>
          </cell>
          <cell r="I2925">
            <v>19458121</v>
          </cell>
        </row>
        <row r="2926">
          <cell r="H2926">
            <v>1101597707</v>
          </cell>
          <cell r="I2926">
            <v>5292609</v>
          </cell>
        </row>
        <row r="2927">
          <cell r="H2927">
            <v>1101682146</v>
          </cell>
          <cell r="I2927">
            <v>19220000</v>
          </cell>
        </row>
        <row r="2928">
          <cell r="H2928">
            <v>1101682660</v>
          </cell>
          <cell r="I2928">
            <v>24893184</v>
          </cell>
        </row>
        <row r="2929">
          <cell r="H2929">
            <v>1101685983</v>
          </cell>
          <cell r="I2929">
            <v>48000000</v>
          </cell>
        </row>
        <row r="2930">
          <cell r="H2930">
            <v>1101690953</v>
          </cell>
          <cell r="I2930">
            <v>37039200</v>
          </cell>
        </row>
        <row r="2931">
          <cell r="H2931">
            <v>1101694233</v>
          </cell>
          <cell r="I2931">
            <v>16666667</v>
          </cell>
        </row>
        <row r="2932">
          <cell r="H2932">
            <v>1101694439</v>
          </cell>
          <cell r="I2932">
            <v>44436896</v>
          </cell>
        </row>
        <row r="2933">
          <cell r="H2933">
            <v>1101754607</v>
          </cell>
          <cell r="I2933">
            <v>1867980</v>
          </cell>
        </row>
        <row r="2934">
          <cell r="H2934">
            <v>1101755930</v>
          </cell>
          <cell r="I2934">
            <v>36029409</v>
          </cell>
        </row>
        <row r="2935">
          <cell r="H2935">
            <v>1101755947</v>
          </cell>
          <cell r="I2935">
            <v>34391708</v>
          </cell>
        </row>
        <row r="2936">
          <cell r="H2936">
            <v>1101759477</v>
          </cell>
          <cell r="I2936">
            <v>3013500</v>
          </cell>
        </row>
        <row r="2937">
          <cell r="H2937">
            <v>1101815598</v>
          </cell>
          <cell r="I2937">
            <v>43479333</v>
          </cell>
        </row>
        <row r="2938">
          <cell r="H2938">
            <v>1101818567</v>
          </cell>
          <cell r="I2938">
            <v>23387083</v>
          </cell>
        </row>
        <row r="2939">
          <cell r="H2939">
            <v>1101819511</v>
          </cell>
          <cell r="I2939">
            <v>28907000</v>
          </cell>
        </row>
        <row r="2940">
          <cell r="H2940">
            <v>1102120974</v>
          </cell>
          <cell r="I2940">
            <v>25833333</v>
          </cell>
        </row>
        <row r="2941">
          <cell r="H2941">
            <v>1102371484</v>
          </cell>
          <cell r="I2941">
            <v>12124829</v>
          </cell>
        </row>
        <row r="2942">
          <cell r="H2942">
            <v>1102382640</v>
          </cell>
          <cell r="I2942">
            <v>41866667</v>
          </cell>
        </row>
        <row r="2943">
          <cell r="H2943">
            <v>1102384944</v>
          </cell>
          <cell r="I2943">
            <v>30325845</v>
          </cell>
        </row>
        <row r="2944">
          <cell r="H2944">
            <v>1102721674</v>
          </cell>
          <cell r="I2944">
            <v>35186667</v>
          </cell>
        </row>
        <row r="2945">
          <cell r="H2945">
            <v>1102809202</v>
          </cell>
          <cell r="I2945">
            <v>42350000</v>
          </cell>
        </row>
        <row r="2946">
          <cell r="H2946">
            <v>1102812533</v>
          </cell>
          <cell r="I2946">
            <v>61135920</v>
          </cell>
        </row>
        <row r="2947">
          <cell r="H2947">
            <v>1102822455</v>
          </cell>
          <cell r="I2947">
            <v>20703441</v>
          </cell>
        </row>
        <row r="2948">
          <cell r="H2948">
            <v>1102827862</v>
          </cell>
          <cell r="I2948">
            <v>5077503</v>
          </cell>
        </row>
        <row r="2949">
          <cell r="H2949">
            <v>1102828607</v>
          </cell>
          <cell r="I2949">
            <v>39462500</v>
          </cell>
        </row>
        <row r="2950">
          <cell r="H2950">
            <v>1102828936</v>
          </cell>
          <cell r="I2950">
            <v>27280000</v>
          </cell>
        </row>
        <row r="2951">
          <cell r="H2951">
            <v>1102833344</v>
          </cell>
          <cell r="I2951">
            <v>34955745</v>
          </cell>
        </row>
        <row r="2952">
          <cell r="H2952">
            <v>1102839605</v>
          </cell>
          <cell r="I2952">
            <v>29769829</v>
          </cell>
        </row>
        <row r="2953">
          <cell r="H2953">
            <v>1102840005</v>
          </cell>
          <cell r="I2953">
            <v>19600000</v>
          </cell>
        </row>
        <row r="2954">
          <cell r="H2954">
            <v>1102840991</v>
          </cell>
          <cell r="I2954">
            <v>87118333</v>
          </cell>
        </row>
        <row r="2955">
          <cell r="H2955">
            <v>1102842141</v>
          </cell>
          <cell r="I2955">
            <v>37965180</v>
          </cell>
        </row>
        <row r="2956">
          <cell r="H2956">
            <v>1102843777</v>
          </cell>
          <cell r="I2956">
            <v>4235000</v>
          </cell>
        </row>
        <row r="2957">
          <cell r="H2957">
            <v>1102844610</v>
          </cell>
          <cell r="I2957">
            <v>45885000</v>
          </cell>
        </row>
        <row r="2958">
          <cell r="H2958">
            <v>1102846702</v>
          </cell>
          <cell r="I2958">
            <v>35115667</v>
          </cell>
        </row>
        <row r="2959">
          <cell r="H2959">
            <v>1102852486</v>
          </cell>
          <cell r="I2959">
            <v>35058412</v>
          </cell>
        </row>
        <row r="2960">
          <cell r="H2960">
            <v>1102855202</v>
          </cell>
          <cell r="I2960">
            <v>30774333</v>
          </cell>
        </row>
        <row r="2961">
          <cell r="H2961">
            <v>1102855853</v>
          </cell>
          <cell r="I2961">
            <v>21781250</v>
          </cell>
        </row>
        <row r="2962">
          <cell r="H2962">
            <v>1102858451</v>
          </cell>
          <cell r="I2962">
            <v>33611097</v>
          </cell>
        </row>
        <row r="2963">
          <cell r="H2963">
            <v>1102860936</v>
          </cell>
          <cell r="I2963">
            <v>28317333</v>
          </cell>
        </row>
        <row r="2964">
          <cell r="H2964">
            <v>1102863754</v>
          </cell>
          <cell r="I2964">
            <v>31714815</v>
          </cell>
        </row>
        <row r="2965">
          <cell r="H2965">
            <v>1102866098</v>
          </cell>
          <cell r="I2965">
            <v>7276469</v>
          </cell>
        </row>
        <row r="2966">
          <cell r="H2966">
            <v>1102872164</v>
          </cell>
          <cell r="I2966">
            <v>33549000</v>
          </cell>
        </row>
        <row r="2967">
          <cell r="H2967">
            <v>1102872512</v>
          </cell>
          <cell r="I2967">
            <v>31210305</v>
          </cell>
        </row>
        <row r="2968">
          <cell r="H2968">
            <v>1102877398</v>
          </cell>
          <cell r="I2968">
            <v>38933333</v>
          </cell>
        </row>
        <row r="2969">
          <cell r="H2969">
            <v>1102877499</v>
          </cell>
          <cell r="I2969">
            <v>21760530</v>
          </cell>
        </row>
        <row r="2970">
          <cell r="H2970">
            <v>1102877852</v>
          </cell>
          <cell r="I2970">
            <v>31714815</v>
          </cell>
        </row>
        <row r="2971">
          <cell r="H2971">
            <v>1102879239</v>
          </cell>
          <cell r="I2971">
            <v>30909358</v>
          </cell>
        </row>
        <row r="2972">
          <cell r="H2972">
            <v>1102879484</v>
          </cell>
          <cell r="I2972">
            <v>27522031</v>
          </cell>
        </row>
        <row r="2973">
          <cell r="H2973">
            <v>1102880648</v>
          </cell>
          <cell r="I2973">
            <v>26425073</v>
          </cell>
        </row>
        <row r="2974">
          <cell r="H2974">
            <v>1103095119</v>
          </cell>
          <cell r="I2974">
            <v>18121667</v>
          </cell>
        </row>
        <row r="2975">
          <cell r="H2975">
            <v>1103095276</v>
          </cell>
          <cell r="I2975">
            <v>44404267</v>
          </cell>
        </row>
        <row r="2976">
          <cell r="H2976">
            <v>1103099406</v>
          </cell>
          <cell r="I2976">
            <v>31714815</v>
          </cell>
        </row>
        <row r="2977">
          <cell r="H2977">
            <v>1103099795</v>
          </cell>
          <cell r="I2977">
            <v>45990000</v>
          </cell>
        </row>
        <row r="2978">
          <cell r="H2978">
            <v>1103099907</v>
          </cell>
          <cell r="I2978">
            <v>27600000</v>
          </cell>
        </row>
        <row r="2979">
          <cell r="H2979">
            <v>1103101170</v>
          </cell>
          <cell r="I2979">
            <v>19748333</v>
          </cell>
        </row>
        <row r="2980">
          <cell r="H2980">
            <v>1103108119</v>
          </cell>
          <cell r="I2980">
            <v>53320873</v>
          </cell>
        </row>
        <row r="2981">
          <cell r="H2981">
            <v>1103108876</v>
          </cell>
          <cell r="I2981">
            <v>41066667</v>
          </cell>
        </row>
        <row r="2982">
          <cell r="H2982">
            <v>1103109971</v>
          </cell>
          <cell r="I2982">
            <v>27073333</v>
          </cell>
        </row>
        <row r="2983">
          <cell r="H2983">
            <v>1103112050</v>
          </cell>
          <cell r="I2983">
            <v>25404952</v>
          </cell>
        </row>
        <row r="2984">
          <cell r="H2984">
            <v>1103218568</v>
          </cell>
          <cell r="I2984">
            <v>28313333</v>
          </cell>
        </row>
        <row r="2985">
          <cell r="H2985">
            <v>1104016625</v>
          </cell>
          <cell r="I2985">
            <v>33371018</v>
          </cell>
        </row>
        <row r="2986">
          <cell r="H2986">
            <v>1104423679</v>
          </cell>
          <cell r="I2986">
            <v>50820000</v>
          </cell>
        </row>
        <row r="2987">
          <cell r="H2987">
            <v>1104425268</v>
          </cell>
          <cell r="I2987">
            <v>11302200</v>
          </cell>
        </row>
        <row r="2988">
          <cell r="H2988">
            <v>1104426587</v>
          </cell>
          <cell r="I2988">
            <v>20666667</v>
          </cell>
        </row>
        <row r="2989">
          <cell r="H2989">
            <v>1104435878</v>
          </cell>
          <cell r="I2989">
            <v>21160000</v>
          </cell>
        </row>
        <row r="2990">
          <cell r="H2990">
            <v>1104695065</v>
          </cell>
          <cell r="I2990">
            <v>25000000</v>
          </cell>
        </row>
        <row r="2991">
          <cell r="H2991">
            <v>1104867630</v>
          </cell>
          <cell r="I2991">
            <v>28722905</v>
          </cell>
        </row>
        <row r="2992">
          <cell r="H2992">
            <v>1104869876</v>
          </cell>
          <cell r="I2992">
            <v>9351087</v>
          </cell>
        </row>
        <row r="2993">
          <cell r="H2993">
            <v>1105677773</v>
          </cell>
          <cell r="I2993">
            <v>64400000</v>
          </cell>
        </row>
        <row r="2994">
          <cell r="H2994">
            <v>1105785737</v>
          </cell>
          <cell r="I2994">
            <v>22212380</v>
          </cell>
        </row>
        <row r="2995">
          <cell r="H2995">
            <v>11060717</v>
          </cell>
          <cell r="I2995">
            <v>24558120</v>
          </cell>
        </row>
        <row r="2996">
          <cell r="H2996">
            <v>1106308525</v>
          </cell>
          <cell r="I2996">
            <v>16659285</v>
          </cell>
        </row>
        <row r="2997">
          <cell r="H2997">
            <v>1106394976</v>
          </cell>
          <cell r="I2997">
            <v>10021388</v>
          </cell>
        </row>
        <row r="2998">
          <cell r="H2998">
            <v>1106395871</v>
          </cell>
          <cell r="I2998">
            <v>16146000</v>
          </cell>
        </row>
        <row r="2999">
          <cell r="H2999">
            <v>1106739538</v>
          </cell>
          <cell r="I2999">
            <v>23620954</v>
          </cell>
        </row>
        <row r="3000">
          <cell r="H3000">
            <v>1106740305</v>
          </cell>
          <cell r="I3000">
            <v>78400000</v>
          </cell>
        </row>
        <row r="3001">
          <cell r="H3001">
            <v>1106781529</v>
          </cell>
          <cell r="I3001">
            <v>44891000</v>
          </cell>
        </row>
        <row r="3002">
          <cell r="H3002">
            <v>1106782459</v>
          </cell>
          <cell r="I3002">
            <v>2328787</v>
          </cell>
        </row>
        <row r="3003">
          <cell r="H3003">
            <v>1106891260</v>
          </cell>
          <cell r="I3003">
            <v>40957292</v>
          </cell>
        </row>
        <row r="3004">
          <cell r="H3004">
            <v>1106897527</v>
          </cell>
          <cell r="I3004">
            <v>26821667</v>
          </cell>
        </row>
        <row r="3005">
          <cell r="H3005">
            <v>1106948859</v>
          </cell>
          <cell r="I3005">
            <v>13762706</v>
          </cell>
        </row>
        <row r="3006">
          <cell r="H3006">
            <v>1107042568</v>
          </cell>
          <cell r="I3006">
            <v>80975000</v>
          </cell>
        </row>
        <row r="3007">
          <cell r="H3007">
            <v>1107047253</v>
          </cell>
          <cell r="I3007">
            <v>45173333</v>
          </cell>
        </row>
        <row r="3008">
          <cell r="H3008">
            <v>1107066618</v>
          </cell>
          <cell r="I3008">
            <v>13013333</v>
          </cell>
        </row>
        <row r="3009">
          <cell r="H3009">
            <v>1107078886</v>
          </cell>
          <cell r="I3009">
            <v>28515667</v>
          </cell>
        </row>
        <row r="3010">
          <cell r="H3010">
            <v>1107098513</v>
          </cell>
          <cell r="I3010">
            <v>14607847</v>
          </cell>
        </row>
        <row r="3011">
          <cell r="H3011">
            <v>1107508881</v>
          </cell>
          <cell r="I3011">
            <v>15616438</v>
          </cell>
        </row>
        <row r="3012">
          <cell r="H3012">
            <v>11077886</v>
          </cell>
          <cell r="I3012">
            <v>33880000</v>
          </cell>
        </row>
        <row r="3013">
          <cell r="H3013">
            <v>11078986</v>
          </cell>
          <cell r="I3013">
            <v>25626667</v>
          </cell>
        </row>
        <row r="3014">
          <cell r="H3014">
            <v>1108760046</v>
          </cell>
          <cell r="I3014">
            <v>35650230</v>
          </cell>
        </row>
        <row r="3015">
          <cell r="H3015">
            <v>1108833629</v>
          </cell>
          <cell r="I3015">
            <v>5504406</v>
          </cell>
        </row>
        <row r="3016">
          <cell r="H3016">
            <v>1109384728</v>
          </cell>
          <cell r="I3016">
            <v>37138667</v>
          </cell>
        </row>
        <row r="3017">
          <cell r="H3017">
            <v>1109385930</v>
          </cell>
          <cell r="I3017">
            <v>6188000</v>
          </cell>
        </row>
        <row r="3018">
          <cell r="H3018">
            <v>1109388461</v>
          </cell>
          <cell r="I3018">
            <v>16185000</v>
          </cell>
        </row>
        <row r="3019">
          <cell r="H3019">
            <v>1109491942</v>
          </cell>
          <cell r="I3019">
            <v>20140065</v>
          </cell>
        </row>
        <row r="3020">
          <cell r="H3020">
            <v>1109495460</v>
          </cell>
          <cell r="I3020">
            <v>8987036</v>
          </cell>
        </row>
        <row r="3021">
          <cell r="H3021">
            <v>1110180282</v>
          </cell>
          <cell r="I3021">
            <v>16640800</v>
          </cell>
        </row>
        <row r="3022">
          <cell r="H3022">
            <v>1110234697</v>
          </cell>
          <cell r="I3022">
            <v>17808201</v>
          </cell>
        </row>
        <row r="3023">
          <cell r="H3023">
            <v>1110447186</v>
          </cell>
          <cell r="I3023">
            <v>66800000</v>
          </cell>
        </row>
        <row r="3024">
          <cell r="H3024">
            <v>1110448745</v>
          </cell>
          <cell r="I3024">
            <v>9950273</v>
          </cell>
        </row>
        <row r="3025">
          <cell r="H3025">
            <v>1110449790</v>
          </cell>
          <cell r="I3025">
            <v>10463542</v>
          </cell>
        </row>
        <row r="3026">
          <cell r="H3026">
            <v>1110455369</v>
          </cell>
          <cell r="I3026">
            <v>17278811</v>
          </cell>
        </row>
        <row r="3027">
          <cell r="H3027">
            <v>1110459097</v>
          </cell>
          <cell r="I3027">
            <v>25626667</v>
          </cell>
        </row>
        <row r="3028">
          <cell r="H3028">
            <v>1110459612</v>
          </cell>
          <cell r="I3028">
            <v>35003500</v>
          </cell>
        </row>
        <row r="3029">
          <cell r="H3029">
            <v>1110460914</v>
          </cell>
          <cell r="I3029">
            <v>44805150</v>
          </cell>
        </row>
        <row r="3030">
          <cell r="H3030">
            <v>1110460958</v>
          </cell>
          <cell r="I3030">
            <v>2980358</v>
          </cell>
        </row>
        <row r="3031">
          <cell r="H3031">
            <v>1110461830</v>
          </cell>
          <cell r="I3031">
            <v>24460800</v>
          </cell>
        </row>
        <row r="3032">
          <cell r="H3032">
            <v>1110462614</v>
          </cell>
          <cell r="I3032">
            <v>12269235</v>
          </cell>
        </row>
        <row r="3033">
          <cell r="H3033">
            <v>1110466486</v>
          </cell>
          <cell r="I3033">
            <v>36344715</v>
          </cell>
        </row>
        <row r="3034">
          <cell r="H3034">
            <v>1110467923</v>
          </cell>
          <cell r="I3034">
            <v>25695945</v>
          </cell>
        </row>
        <row r="3035">
          <cell r="H3035">
            <v>1110474669</v>
          </cell>
          <cell r="I3035">
            <v>31714815</v>
          </cell>
        </row>
        <row r="3036">
          <cell r="H3036">
            <v>1110483013</v>
          </cell>
          <cell r="I3036">
            <v>12446592</v>
          </cell>
        </row>
        <row r="3037">
          <cell r="H3037">
            <v>1110486807</v>
          </cell>
          <cell r="I3037">
            <v>24558120</v>
          </cell>
        </row>
        <row r="3038">
          <cell r="H3038">
            <v>1110487679</v>
          </cell>
          <cell r="I3038">
            <v>32700000</v>
          </cell>
        </row>
        <row r="3039">
          <cell r="H3039">
            <v>1110492184</v>
          </cell>
          <cell r="I3039">
            <v>74620000</v>
          </cell>
        </row>
        <row r="3040">
          <cell r="H3040">
            <v>1110494044</v>
          </cell>
          <cell r="I3040">
            <v>18519600</v>
          </cell>
        </row>
        <row r="3041">
          <cell r="H3041">
            <v>1110497041</v>
          </cell>
          <cell r="I3041">
            <v>28933333</v>
          </cell>
        </row>
        <row r="3042">
          <cell r="H3042">
            <v>1110497980</v>
          </cell>
          <cell r="I3042">
            <v>29048434</v>
          </cell>
        </row>
        <row r="3043">
          <cell r="H3043">
            <v>1110498967</v>
          </cell>
          <cell r="I3043">
            <v>23843985</v>
          </cell>
        </row>
        <row r="3044">
          <cell r="H3044">
            <v>1110499497</v>
          </cell>
          <cell r="I3044">
            <v>6665553</v>
          </cell>
        </row>
        <row r="3045">
          <cell r="H3045">
            <v>1110499827</v>
          </cell>
          <cell r="I3045">
            <v>5364333</v>
          </cell>
        </row>
        <row r="3046">
          <cell r="H3046">
            <v>1110500684</v>
          </cell>
          <cell r="I3046">
            <v>33600000</v>
          </cell>
        </row>
        <row r="3047">
          <cell r="H3047">
            <v>1110504217</v>
          </cell>
          <cell r="I3047">
            <v>23499581</v>
          </cell>
        </row>
        <row r="3048">
          <cell r="H3048">
            <v>1110504887</v>
          </cell>
          <cell r="I3048">
            <v>17150000</v>
          </cell>
        </row>
        <row r="3049">
          <cell r="H3049">
            <v>1110505254</v>
          </cell>
          <cell r="I3049">
            <v>8715000</v>
          </cell>
        </row>
        <row r="3050">
          <cell r="H3050">
            <v>1110506918</v>
          </cell>
          <cell r="I3050">
            <v>17568333</v>
          </cell>
        </row>
        <row r="3051">
          <cell r="H3051">
            <v>1110507090</v>
          </cell>
          <cell r="I3051">
            <v>46302667</v>
          </cell>
        </row>
        <row r="3052">
          <cell r="H3052">
            <v>1110508207</v>
          </cell>
          <cell r="I3052">
            <v>37896510</v>
          </cell>
        </row>
        <row r="3053">
          <cell r="H3053">
            <v>1110509322</v>
          </cell>
          <cell r="I3053">
            <v>34696941</v>
          </cell>
        </row>
        <row r="3054">
          <cell r="H3054">
            <v>1110510011</v>
          </cell>
          <cell r="I3054">
            <v>30490067</v>
          </cell>
        </row>
        <row r="3055">
          <cell r="H3055">
            <v>1110510522</v>
          </cell>
          <cell r="I3055">
            <v>23380995</v>
          </cell>
        </row>
        <row r="3056">
          <cell r="H3056">
            <v>1110513743</v>
          </cell>
          <cell r="I3056">
            <v>45455667</v>
          </cell>
        </row>
        <row r="3057">
          <cell r="H3057">
            <v>1110515054</v>
          </cell>
          <cell r="I3057">
            <v>44891000</v>
          </cell>
        </row>
        <row r="3058">
          <cell r="H3058">
            <v>1110517501</v>
          </cell>
          <cell r="I3058">
            <v>50040000</v>
          </cell>
        </row>
        <row r="3059">
          <cell r="H3059">
            <v>1110519591</v>
          </cell>
          <cell r="I3059">
            <v>46936458</v>
          </cell>
        </row>
        <row r="3060">
          <cell r="H3060">
            <v>1110519761</v>
          </cell>
          <cell r="I3060">
            <v>33397917</v>
          </cell>
        </row>
        <row r="3061">
          <cell r="H3061">
            <v>1110521118</v>
          </cell>
          <cell r="I3061">
            <v>25695945</v>
          </cell>
        </row>
        <row r="3062">
          <cell r="H3062">
            <v>1110521417</v>
          </cell>
          <cell r="I3062">
            <v>35418735</v>
          </cell>
        </row>
        <row r="3063">
          <cell r="H3063">
            <v>1110521553</v>
          </cell>
          <cell r="I3063">
            <v>19053714</v>
          </cell>
        </row>
        <row r="3064">
          <cell r="H3064">
            <v>1110522319</v>
          </cell>
          <cell r="I3064">
            <v>21030125</v>
          </cell>
        </row>
        <row r="3065">
          <cell r="H3065">
            <v>1110525696</v>
          </cell>
          <cell r="I3065">
            <v>51883333</v>
          </cell>
        </row>
        <row r="3066">
          <cell r="H3066">
            <v>1110530127</v>
          </cell>
          <cell r="I3066">
            <v>30490067</v>
          </cell>
        </row>
        <row r="3067">
          <cell r="H3067">
            <v>1110530251</v>
          </cell>
          <cell r="I3067">
            <v>16659285</v>
          </cell>
        </row>
        <row r="3068">
          <cell r="H3068">
            <v>1110532040</v>
          </cell>
          <cell r="I3068">
            <v>21309932</v>
          </cell>
        </row>
        <row r="3069">
          <cell r="H3069">
            <v>1110533497</v>
          </cell>
          <cell r="I3069">
            <v>7160588</v>
          </cell>
        </row>
        <row r="3070">
          <cell r="H3070">
            <v>1110535856</v>
          </cell>
          <cell r="I3070">
            <v>21160000</v>
          </cell>
        </row>
        <row r="3071">
          <cell r="H3071">
            <v>1110539414</v>
          </cell>
          <cell r="I3071">
            <v>45740625</v>
          </cell>
        </row>
        <row r="3072">
          <cell r="H3072">
            <v>1110540373</v>
          </cell>
          <cell r="I3072">
            <v>16040138</v>
          </cell>
        </row>
        <row r="3073">
          <cell r="H3073">
            <v>1110541695</v>
          </cell>
          <cell r="I3073">
            <v>22099000</v>
          </cell>
        </row>
        <row r="3074">
          <cell r="H3074">
            <v>1110541946</v>
          </cell>
          <cell r="I3074">
            <v>26463492</v>
          </cell>
        </row>
        <row r="3075">
          <cell r="H3075">
            <v>1110542390</v>
          </cell>
          <cell r="I3075">
            <v>30032842</v>
          </cell>
        </row>
        <row r="3076">
          <cell r="H3076">
            <v>1110545162</v>
          </cell>
          <cell r="I3076">
            <v>24558121</v>
          </cell>
        </row>
        <row r="3077">
          <cell r="H3077">
            <v>1110545928</v>
          </cell>
          <cell r="I3077">
            <v>32700000</v>
          </cell>
        </row>
        <row r="3078">
          <cell r="H3078">
            <v>1110547481</v>
          </cell>
          <cell r="I3078">
            <v>44326333</v>
          </cell>
        </row>
        <row r="3079">
          <cell r="H3079">
            <v>1110550317</v>
          </cell>
          <cell r="I3079">
            <v>14149100</v>
          </cell>
        </row>
        <row r="3080">
          <cell r="H3080">
            <v>1110550351</v>
          </cell>
          <cell r="I3080">
            <v>32400000</v>
          </cell>
        </row>
        <row r="3081">
          <cell r="H3081">
            <v>1110551984</v>
          </cell>
          <cell r="I3081">
            <v>24769965</v>
          </cell>
        </row>
        <row r="3082">
          <cell r="H3082">
            <v>1110552170</v>
          </cell>
          <cell r="I3082">
            <v>33508125</v>
          </cell>
        </row>
        <row r="3083">
          <cell r="H3083">
            <v>1110552699</v>
          </cell>
          <cell r="I3083">
            <v>53136000</v>
          </cell>
        </row>
        <row r="3084">
          <cell r="H3084">
            <v>1110560645</v>
          </cell>
          <cell r="I3084">
            <v>28800000</v>
          </cell>
        </row>
        <row r="3085">
          <cell r="H3085">
            <v>1110561376</v>
          </cell>
          <cell r="I3085">
            <v>46000000</v>
          </cell>
        </row>
        <row r="3086">
          <cell r="H3086">
            <v>1110565969</v>
          </cell>
          <cell r="I3086">
            <v>30514073</v>
          </cell>
        </row>
        <row r="3087">
          <cell r="H3087">
            <v>1110567502</v>
          </cell>
          <cell r="I3087">
            <v>35187240</v>
          </cell>
        </row>
        <row r="3088">
          <cell r="H3088">
            <v>1110567762</v>
          </cell>
          <cell r="I3088">
            <v>31400096</v>
          </cell>
        </row>
        <row r="3089">
          <cell r="H3089">
            <v>1110568019</v>
          </cell>
          <cell r="I3089">
            <v>12000000</v>
          </cell>
        </row>
        <row r="3090">
          <cell r="H3090">
            <v>1110568342</v>
          </cell>
          <cell r="I3090">
            <v>14360094</v>
          </cell>
        </row>
        <row r="3091">
          <cell r="H3091">
            <v>1110574431</v>
          </cell>
          <cell r="I3091">
            <v>15216667</v>
          </cell>
        </row>
        <row r="3092">
          <cell r="H3092">
            <v>1110582460</v>
          </cell>
          <cell r="I3092">
            <v>49078944</v>
          </cell>
        </row>
        <row r="3093">
          <cell r="H3093">
            <v>1110583035</v>
          </cell>
          <cell r="I3093">
            <v>9339898</v>
          </cell>
        </row>
        <row r="3094">
          <cell r="H3094">
            <v>1110592390</v>
          </cell>
          <cell r="I3094">
            <v>17153333</v>
          </cell>
        </row>
        <row r="3095">
          <cell r="H3095">
            <v>1110595929</v>
          </cell>
          <cell r="I3095">
            <v>11986202</v>
          </cell>
        </row>
        <row r="3096">
          <cell r="H3096">
            <v>1110598332</v>
          </cell>
          <cell r="I3096">
            <v>13418333</v>
          </cell>
        </row>
        <row r="3097">
          <cell r="H3097">
            <v>1111740018</v>
          </cell>
          <cell r="I3097">
            <v>18132660</v>
          </cell>
        </row>
        <row r="3098">
          <cell r="H3098">
            <v>1111743994</v>
          </cell>
          <cell r="I3098">
            <v>25350000</v>
          </cell>
        </row>
        <row r="3099">
          <cell r="H3099">
            <v>1111765102</v>
          </cell>
          <cell r="I3099">
            <v>30697650</v>
          </cell>
        </row>
        <row r="3100">
          <cell r="H3100">
            <v>1111790066</v>
          </cell>
          <cell r="I3100">
            <v>23516667</v>
          </cell>
        </row>
        <row r="3101">
          <cell r="H3101">
            <v>1111804928</v>
          </cell>
          <cell r="I3101">
            <v>21533333</v>
          </cell>
        </row>
        <row r="3102">
          <cell r="H3102">
            <v>1111809764</v>
          </cell>
          <cell r="I3102">
            <v>55520833</v>
          </cell>
        </row>
        <row r="3103">
          <cell r="H3103">
            <v>1111815029</v>
          </cell>
          <cell r="I3103">
            <v>27733333</v>
          </cell>
        </row>
        <row r="3104">
          <cell r="H3104">
            <v>1112222735</v>
          </cell>
          <cell r="I3104">
            <v>13813800</v>
          </cell>
        </row>
        <row r="3105">
          <cell r="H3105">
            <v>1112490695</v>
          </cell>
          <cell r="I3105">
            <v>11379376</v>
          </cell>
        </row>
        <row r="3106">
          <cell r="H3106">
            <v>1112632325</v>
          </cell>
          <cell r="I3106">
            <v>24692800</v>
          </cell>
        </row>
        <row r="3107">
          <cell r="H3107">
            <v>1112788092</v>
          </cell>
          <cell r="I3107">
            <v>20392111</v>
          </cell>
        </row>
        <row r="3108">
          <cell r="H3108">
            <v>1112788723</v>
          </cell>
          <cell r="I3108">
            <v>24346412</v>
          </cell>
        </row>
        <row r="3109">
          <cell r="H3109">
            <v>1113517574</v>
          </cell>
          <cell r="I3109">
            <v>13972724</v>
          </cell>
        </row>
        <row r="3110">
          <cell r="H3110">
            <v>1113620506</v>
          </cell>
          <cell r="I3110">
            <v>40702000</v>
          </cell>
        </row>
        <row r="3111">
          <cell r="H3111">
            <v>1113636464</v>
          </cell>
          <cell r="I3111">
            <v>35856333</v>
          </cell>
        </row>
        <row r="3112">
          <cell r="H3112">
            <v>1113640263</v>
          </cell>
          <cell r="I3112">
            <v>54926667</v>
          </cell>
        </row>
        <row r="3113">
          <cell r="H3113">
            <v>1113670750</v>
          </cell>
          <cell r="I3113">
            <v>72597334</v>
          </cell>
        </row>
        <row r="3114">
          <cell r="H3114">
            <v>1113679966</v>
          </cell>
          <cell r="I3114">
            <v>16313334</v>
          </cell>
        </row>
        <row r="3115">
          <cell r="H3115">
            <v>1113693242</v>
          </cell>
          <cell r="I3115">
            <v>26805333</v>
          </cell>
        </row>
        <row r="3116">
          <cell r="H3116">
            <v>1114062113</v>
          </cell>
          <cell r="I3116">
            <v>16789500</v>
          </cell>
        </row>
        <row r="3117">
          <cell r="H3117">
            <v>1114208522</v>
          </cell>
          <cell r="I3117">
            <v>10273888</v>
          </cell>
        </row>
        <row r="3118">
          <cell r="H3118">
            <v>1115083879</v>
          </cell>
          <cell r="I3118">
            <v>26761650</v>
          </cell>
        </row>
        <row r="3119">
          <cell r="H3119">
            <v>1115192673</v>
          </cell>
          <cell r="I3119">
            <v>43700000</v>
          </cell>
        </row>
        <row r="3120">
          <cell r="H3120">
            <v>11155720</v>
          </cell>
          <cell r="I3120">
            <v>27522031</v>
          </cell>
        </row>
        <row r="3121">
          <cell r="H3121">
            <v>1115690695</v>
          </cell>
          <cell r="I3121">
            <v>33611097</v>
          </cell>
        </row>
        <row r="3122">
          <cell r="H3122">
            <v>1115741689</v>
          </cell>
          <cell r="I3122">
            <v>19996658</v>
          </cell>
        </row>
        <row r="3123">
          <cell r="H3123">
            <v>1115794745</v>
          </cell>
          <cell r="I3123">
            <v>55561100</v>
          </cell>
        </row>
        <row r="3124">
          <cell r="H3124">
            <v>1115860356</v>
          </cell>
          <cell r="I3124">
            <v>33033000</v>
          </cell>
        </row>
        <row r="3125">
          <cell r="H3125">
            <v>1115861727</v>
          </cell>
          <cell r="I3125">
            <v>35531731</v>
          </cell>
        </row>
        <row r="3126">
          <cell r="H3126">
            <v>1115917755</v>
          </cell>
          <cell r="I3126">
            <v>23131636</v>
          </cell>
        </row>
        <row r="3127">
          <cell r="H3127">
            <v>1116042035</v>
          </cell>
          <cell r="I3127">
            <v>17504667</v>
          </cell>
        </row>
        <row r="3128">
          <cell r="H3128">
            <v>1116240641</v>
          </cell>
          <cell r="I3128">
            <v>30491358</v>
          </cell>
        </row>
        <row r="3129">
          <cell r="H3129">
            <v>1116245426</v>
          </cell>
          <cell r="I3129">
            <v>25802667</v>
          </cell>
        </row>
        <row r="3130">
          <cell r="H3130">
            <v>1116260292</v>
          </cell>
          <cell r="I3130">
            <v>21107583</v>
          </cell>
        </row>
        <row r="3131">
          <cell r="H3131">
            <v>1116266793</v>
          </cell>
          <cell r="I3131">
            <v>26999531</v>
          </cell>
        </row>
        <row r="3132">
          <cell r="H3132">
            <v>1116280012</v>
          </cell>
          <cell r="I3132">
            <v>30814892</v>
          </cell>
        </row>
        <row r="3133">
          <cell r="H3133">
            <v>1116497902</v>
          </cell>
          <cell r="I3133">
            <v>13566667</v>
          </cell>
        </row>
        <row r="3134">
          <cell r="H3134">
            <v>1116498206</v>
          </cell>
          <cell r="I3134">
            <v>28800000</v>
          </cell>
        </row>
        <row r="3135">
          <cell r="H3135">
            <v>1116543305</v>
          </cell>
          <cell r="I3135">
            <v>14009847</v>
          </cell>
        </row>
        <row r="3136">
          <cell r="H3136">
            <v>1116549375</v>
          </cell>
          <cell r="I3136">
            <v>36420023</v>
          </cell>
        </row>
        <row r="3137">
          <cell r="H3137">
            <v>1116553473</v>
          </cell>
          <cell r="I3137">
            <v>20216140</v>
          </cell>
        </row>
        <row r="3138">
          <cell r="H3138">
            <v>1116554175</v>
          </cell>
          <cell r="I3138">
            <v>28368863</v>
          </cell>
        </row>
        <row r="3139">
          <cell r="H3139">
            <v>1116554392</v>
          </cell>
          <cell r="I3139">
            <v>28148447</v>
          </cell>
        </row>
        <row r="3140">
          <cell r="H3140">
            <v>1116554652</v>
          </cell>
          <cell r="I3140">
            <v>12525685</v>
          </cell>
        </row>
        <row r="3141">
          <cell r="H3141">
            <v>1116555363</v>
          </cell>
          <cell r="I3141">
            <v>18524299</v>
          </cell>
        </row>
        <row r="3142">
          <cell r="H3142">
            <v>1116614168</v>
          </cell>
          <cell r="I3142">
            <v>66000000</v>
          </cell>
        </row>
        <row r="3143">
          <cell r="H3143">
            <v>1116662478</v>
          </cell>
          <cell r="I3143">
            <v>40770000</v>
          </cell>
        </row>
        <row r="3144">
          <cell r="H3144">
            <v>1116665658</v>
          </cell>
          <cell r="I3144">
            <v>17233743</v>
          </cell>
        </row>
        <row r="3145">
          <cell r="H3145">
            <v>1116666644</v>
          </cell>
          <cell r="I3145">
            <v>45740625</v>
          </cell>
        </row>
        <row r="3146">
          <cell r="H3146">
            <v>1116787356</v>
          </cell>
          <cell r="I3146">
            <v>39263155</v>
          </cell>
        </row>
        <row r="3147">
          <cell r="H3147">
            <v>1116789370</v>
          </cell>
          <cell r="I3147">
            <v>22727085</v>
          </cell>
        </row>
        <row r="3148">
          <cell r="H3148">
            <v>1116790495</v>
          </cell>
          <cell r="I3148">
            <v>15773333</v>
          </cell>
        </row>
        <row r="3149">
          <cell r="H3149">
            <v>1116792606</v>
          </cell>
          <cell r="I3149">
            <v>22567451</v>
          </cell>
        </row>
        <row r="3150">
          <cell r="H3150">
            <v>1116798860</v>
          </cell>
          <cell r="I3150">
            <v>40449500</v>
          </cell>
        </row>
        <row r="3151">
          <cell r="H3151">
            <v>1116799058</v>
          </cell>
          <cell r="I3151">
            <v>5927822</v>
          </cell>
        </row>
        <row r="3152">
          <cell r="H3152">
            <v>1116799296</v>
          </cell>
          <cell r="I3152">
            <v>26886908</v>
          </cell>
        </row>
        <row r="3153">
          <cell r="H3153">
            <v>1116800399</v>
          </cell>
          <cell r="I3153">
            <v>20666667</v>
          </cell>
        </row>
        <row r="3154">
          <cell r="H3154">
            <v>1116801399</v>
          </cell>
          <cell r="I3154">
            <v>14998620</v>
          </cell>
        </row>
        <row r="3155">
          <cell r="H3155">
            <v>1116801971</v>
          </cell>
          <cell r="I3155">
            <v>6351238</v>
          </cell>
        </row>
        <row r="3156">
          <cell r="H3156">
            <v>1116803594</v>
          </cell>
          <cell r="I3156">
            <v>29215695</v>
          </cell>
        </row>
        <row r="3157">
          <cell r="H3157">
            <v>1116805857</v>
          </cell>
          <cell r="I3157">
            <v>32179606</v>
          </cell>
        </row>
        <row r="3158">
          <cell r="H3158">
            <v>1116806359</v>
          </cell>
          <cell r="I3158">
            <v>14184432</v>
          </cell>
        </row>
        <row r="3159">
          <cell r="H3159">
            <v>1116809566</v>
          </cell>
          <cell r="I3159">
            <v>18418590</v>
          </cell>
        </row>
        <row r="3160">
          <cell r="H3160">
            <v>1116809683</v>
          </cell>
          <cell r="I3160">
            <v>28339933</v>
          </cell>
        </row>
        <row r="3161">
          <cell r="H3161">
            <v>1116811336</v>
          </cell>
          <cell r="I3161">
            <v>34200000</v>
          </cell>
        </row>
        <row r="3162">
          <cell r="H3162">
            <v>1116852148</v>
          </cell>
          <cell r="I3162">
            <v>17405822</v>
          </cell>
        </row>
        <row r="3163">
          <cell r="H3163">
            <v>1116862150</v>
          </cell>
          <cell r="I3163">
            <v>36240000</v>
          </cell>
        </row>
        <row r="3164">
          <cell r="H3164">
            <v>1116865866</v>
          </cell>
          <cell r="I3164">
            <v>13972724</v>
          </cell>
        </row>
        <row r="3165">
          <cell r="H3165">
            <v>1116867772</v>
          </cell>
          <cell r="I3165">
            <v>8717238</v>
          </cell>
        </row>
        <row r="3166">
          <cell r="H3166">
            <v>1116869806</v>
          </cell>
          <cell r="I3166">
            <v>12346550</v>
          </cell>
        </row>
        <row r="3167">
          <cell r="H3167">
            <v>1116923060</v>
          </cell>
          <cell r="I3167">
            <v>9491295</v>
          </cell>
        </row>
        <row r="3168">
          <cell r="H3168">
            <v>1117459738</v>
          </cell>
          <cell r="I3168">
            <v>35051573</v>
          </cell>
        </row>
        <row r="3169">
          <cell r="H3169">
            <v>1117485208</v>
          </cell>
          <cell r="I3169">
            <v>31930542</v>
          </cell>
        </row>
        <row r="3170">
          <cell r="H3170">
            <v>1117494070</v>
          </cell>
          <cell r="I3170">
            <v>15878095</v>
          </cell>
        </row>
        <row r="3171">
          <cell r="H3171">
            <v>1117495736</v>
          </cell>
          <cell r="I3171">
            <v>16089803</v>
          </cell>
        </row>
        <row r="3172">
          <cell r="H3172">
            <v>1117503437</v>
          </cell>
          <cell r="I3172">
            <v>15878095</v>
          </cell>
        </row>
        <row r="3173">
          <cell r="H3173">
            <v>1117508860</v>
          </cell>
          <cell r="I3173">
            <v>14607847</v>
          </cell>
        </row>
        <row r="3174">
          <cell r="H3174">
            <v>1117510245</v>
          </cell>
          <cell r="I3174">
            <v>15878095</v>
          </cell>
        </row>
        <row r="3175">
          <cell r="H3175">
            <v>1117515769</v>
          </cell>
          <cell r="I3175">
            <v>16301511</v>
          </cell>
        </row>
        <row r="3176">
          <cell r="H3176">
            <v>1117519781</v>
          </cell>
          <cell r="I3176">
            <v>31210305</v>
          </cell>
        </row>
        <row r="3177">
          <cell r="H3177">
            <v>1117521638</v>
          </cell>
          <cell r="I3177">
            <v>8717238</v>
          </cell>
        </row>
        <row r="3178">
          <cell r="H3178">
            <v>1117529152</v>
          </cell>
          <cell r="I3178">
            <v>6000000</v>
          </cell>
        </row>
        <row r="3179">
          <cell r="H3179">
            <v>1117530259</v>
          </cell>
          <cell r="I3179">
            <v>22526667</v>
          </cell>
        </row>
        <row r="3180">
          <cell r="H3180">
            <v>1117535552</v>
          </cell>
          <cell r="I3180">
            <v>15500000</v>
          </cell>
        </row>
        <row r="3181">
          <cell r="H3181">
            <v>1117535861</v>
          </cell>
          <cell r="I3181">
            <v>14466667</v>
          </cell>
        </row>
        <row r="3182">
          <cell r="H3182">
            <v>1117540270</v>
          </cell>
          <cell r="I3182">
            <v>12363014</v>
          </cell>
        </row>
        <row r="3183">
          <cell r="H3183">
            <v>1117542158</v>
          </cell>
          <cell r="I3183">
            <v>45173333</v>
          </cell>
        </row>
        <row r="3184">
          <cell r="H3184">
            <v>1117542437</v>
          </cell>
          <cell r="I3184">
            <v>14396139</v>
          </cell>
        </row>
        <row r="3185">
          <cell r="H3185">
            <v>1117543579</v>
          </cell>
          <cell r="I3185">
            <v>15894060</v>
          </cell>
        </row>
        <row r="3186">
          <cell r="H3186">
            <v>1117545358</v>
          </cell>
          <cell r="I3186">
            <v>47666667</v>
          </cell>
        </row>
        <row r="3187">
          <cell r="H3187">
            <v>1117549974</v>
          </cell>
          <cell r="I3187">
            <v>16301511</v>
          </cell>
        </row>
        <row r="3188">
          <cell r="H3188">
            <v>1117550419</v>
          </cell>
          <cell r="I3188">
            <v>9382816</v>
          </cell>
        </row>
        <row r="3189">
          <cell r="H3189">
            <v>1117552205</v>
          </cell>
          <cell r="I3189">
            <v>13420000</v>
          </cell>
        </row>
        <row r="3190">
          <cell r="H3190">
            <v>1117554364</v>
          </cell>
          <cell r="I3190">
            <v>14607847</v>
          </cell>
        </row>
        <row r="3191">
          <cell r="H3191">
            <v>1117818648</v>
          </cell>
          <cell r="I3191">
            <v>6595490</v>
          </cell>
        </row>
        <row r="3192">
          <cell r="H3192">
            <v>1118198665</v>
          </cell>
          <cell r="I3192">
            <v>7320000</v>
          </cell>
        </row>
        <row r="3193">
          <cell r="H3193">
            <v>1118203004</v>
          </cell>
          <cell r="I3193">
            <v>5333328</v>
          </cell>
        </row>
        <row r="3194">
          <cell r="H3194">
            <v>1118282951</v>
          </cell>
          <cell r="I3194">
            <v>18313333</v>
          </cell>
        </row>
        <row r="3195">
          <cell r="H3195">
            <v>1118283396</v>
          </cell>
          <cell r="I3195">
            <v>45500000</v>
          </cell>
        </row>
        <row r="3196">
          <cell r="H3196">
            <v>1118362611</v>
          </cell>
          <cell r="I3196">
            <v>10920000</v>
          </cell>
        </row>
        <row r="3197">
          <cell r="H3197">
            <v>1118532892</v>
          </cell>
          <cell r="I3197">
            <v>33851177</v>
          </cell>
        </row>
        <row r="3198">
          <cell r="H3198">
            <v>1118533056</v>
          </cell>
          <cell r="I3198">
            <v>17291667</v>
          </cell>
        </row>
        <row r="3199">
          <cell r="H3199">
            <v>1118535760</v>
          </cell>
          <cell r="I3199">
            <v>22727085</v>
          </cell>
        </row>
        <row r="3200">
          <cell r="H3200">
            <v>1118536055</v>
          </cell>
          <cell r="I3200">
            <v>21793095</v>
          </cell>
        </row>
        <row r="3201">
          <cell r="H3201">
            <v>1118538331</v>
          </cell>
          <cell r="I3201">
            <v>33611092</v>
          </cell>
        </row>
        <row r="3202">
          <cell r="H3202">
            <v>1118540696</v>
          </cell>
          <cell r="I3202">
            <v>19481000</v>
          </cell>
        </row>
        <row r="3203">
          <cell r="H3203">
            <v>1118544572</v>
          </cell>
          <cell r="I3203">
            <v>63850667</v>
          </cell>
        </row>
        <row r="3204">
          <cell r="H3204">
            <v>1118547992</v>
          </cell>
          <cell r="I3204">
            <v>39420000</v>
          </cell>
        </row>
        <row r="3205">
          <cell r="H3205">
            <v>1118551773</v>
          </cell>
          <cell r="I3205">
            <v>35291652</v>
          </cell>
        </row>
        <row r="3206">
          <cell r="H3206">
            <v>1118554656</v>
          </cell>
          <cell r="I3206">
            <v>39462500</v>
          </cell>
        </row>
        <row r="3207">
          <cell r="H3207">
            <v>1118562665</v>
          </cell>
          <cell r="I3207">
            <v>23038415</v>
          </cell>
        </row>
        <row r="3208">
          <cell r="H3208">
            <v>1118563254</v>
          </cell>
          <cell r="I3208">
            <v>16850771</v>
          </cell>
        </row>
        <row r="3209">
          <cell r="H3209">
            <v>1118564964</v>
          </cell>
          <cell r="I3209">
            <v>13339041</v>
          </cell>
        </row>
        <row r="3210">
          <cell r="H3210">
            <v>1118567057</v>
          </cell>
          <cell r="I3210">
            <v>46039583</v>
          </cell>
        </row>
        <row r="3211">
          <cell r="H3211">
            <v>1118570033</v>
          </cell>
          <cell r="I3211">
            <v>15339234</v>
          </cell>
        </row>
        <row r="3212">
          <cell r="H3212">
            <v>1118572957</v>
          </cell>
          <cell r="I3212">
            <v>20216140</v>
          </cell>
        </row>
        <row r="3213">
          <cell r="H3213">
            <v>1118573811</v>
          </cell>
          <cell r="I3213">
            <v>21393779</v>
          </cell>
        </row>
        <row r="3214">
          <cell r="H3214">
            <v>11187170</v>
          </cell>
          <cell r="I3214">
            <v>45173333</v>
          </cell>
        </row>
        <row r="3215">
          <cell r="H3215">
            <v>1118776229</v>
          </cell>
          <cell r="I3215">
            <v>21382501</v>
          </cell>
        </row>
        <row r="3216">
          <cell r="H3216">
            <v>1118808537</v>
          </cell>
          <cell r="I3216">
            <v>41083333</v>
          </cell>
        </row>
        <row r="3217">
          <cell r="H3217">
            <v>1118812329</v>
          </cell>
          <cell r="I3217">
            <v>35291652</v>
          </cell>
        </row>
        <row r="3218">
          <cell r="H3218">
            <v>1118812918</v>
          </cell>
          <cell r="I3218">
            <v>12757758</v>
          </cell>
        </row>
        <row r="3219">
          <cell r="H3219">
            <v>1118814555</v>
          </cell>
          <cell r="I3219">
            <v>18323993</v>
          </cell>
        </row>
        <row r="3220">
          <cell r="H3220">
            <v>1118815521</v>
          </cell>
          <cell r="I3220">
            <v>26705359</v>
          </cell>
        </row>
        <row r="3221">
          <cell r="H3221">
            <v>1118817826</v>
          </cell>
          <cell r="I3221">
            <v>30697650</v>
          </cell>
        </row>
        <row r="3222">
          <cell r="H3222">
            <v>1118821248</v>
          </cell>
          <cell r="I3222">
            <v>33130939</v>
          </cell>
        </row>
        <row r="3223">
          <cell r="H3223">
            <v>1118825056</v>
          </cell>
          <cell r="I3223">
            <v>33130939</v>
          </cell>
        </row>
        <row r="3224">
          <cell r="H3224">
            <v>1118828395</v>
          </cell>
          <cell r="I3224">
            <v>32183382</v>
          </cell>
        </row>
        <row r="3225">
          <cell r="H3225">
            <v>1118838098</v>
          </cell>
          <cell r="I3225">
            <v>29215695</v>
          </cell>
        </row>
        <row r="3226">
          <cell r="H3226">
            <v>1118843762</v>
          </cell>
          <cell r="I3226">
            <v>22882750</v>
          </cell>
        </row>
        <row r="3227">
          <cell r="H3227">
            <v>1118844066</v>
          </cell>
          <cell r="I3227">
            <v>14466667</v>
          </cell>
        </row>
        <row r="3228">
          <cell r="H3228">
            <v>1118846866</v>
          </cell>
          <cell r="I3228">
            <v>23387083</v>
          </cell>
        </row>
        <row r="3229">
          <cell r="H3229">
            <v>1118852830</v>
          </cell>
          <cell r="I3229">
            <v>21983858</v>
          </cell>
        </row>
        <row r="3230">
          <cell r="H3230">
            <v>1118858378</v>
          </cell>
          <cell r="I3230">
            <v>21309932</v>
          </cell>
        </row>
        <row r="3231">
          <cell r="H3231">
            <v>1118859748</v>
          </cell>
          <cell r="I3231">
            <v>24322567</v>
          </cell>
        </row>
        <row r="3232">
          <cell r="H3232">
            <v>1118866272</v>
          </cell>
          <cell r="I3232">
            <v>21983858</v>
          </cell>
        </row>
        <row r="3233">
          <cell r="H3233">
            <v>1118867300</v>
          </cell>
          <cell r="I3233">
            <v>26705359</v>
          </cell>
        </row>
        <row r="3234">
          <cell r="H3234">
            <v>1118875383</v>
          </cell>
          <cell r="I3234">
            <v>23870070</v>
          </cell>
        </row>
        <row r="3235">
          <cell r="H3235">
            <v>1119181477</v>
          </cell>
          <cell r="I3235">
            <v>24126667</v>
          </cell>
        </row>
        <row r="3236">
          <cell r="H3236">
            <v>1119838810</v>
          </cell>
          <cell r="I3236">
            <v>19656000</v>
          </cell>
        </row>
        <row r="3237">
          <cell r="H3237">
            <v>1119888534</v>
          </cell>
          <cell r="I3237">
            <v>23882500</v>
          </cell>
        </row>
        <row r="3238">
          <cell r="H3238">
            <v>1119888865</v>
          </cell>
          <cell r="I3238">
            <v>37896510</v>
          </cell>
        </row>
        <row r="3239">
          <cell r="H3239">
            <v>1119889395</v>
          </cell>
          <cell r="I3239">
            <v>23939500</v>
          </cell>
        </row>
        <row r="3240">
          <cell r="H3240">
            <v>1119889755</v>
          </cell>
          <cell r="I3240">
            <v>10882083</v>
          </cell>
        </row>
        <row r="3241">
          <cell r="H3241">
            <v>1119890329</v>
          </cell>
          <cell r="I3241">
            <v>63266667</v>
          </cell>
        </row>
        <row r="3242">
          <cell r="H3242">
            <v>1119890453</v>
          </cell>
          <cell r="I3242">
            <v>39600000</v>
          </cell>
        </row>
        <row r="3243">
          <cell r="H3243">
            <v>1119890455</v>
          </cell>
          <cell r="I3243">
            <v>72800000</v>
          </cell>
        </row>
        <row r="3244">
          <cell r="H3244">
            <v>1119890510</v>
          </cell>
          <cell r="I3244">
            <v>51933333</v>
          </cell>
        </row>
        <row r="3245">
          <cell r="H3245">
            <v>1119890800</v>
          </cell>
          <cell r="I3245">
            <v>26186050</v>
          </cell>
        </row>
        <row r="3246">
          <cell r="H3246">
            <v>1119891394</v>
          </cell>
          <cell r="I3246">
            <v>22271667</v>
          </cell>
        </row>
        <row r="3247">
          <cell r="H3247">
            <v>1119891735</v>
          </cell>
          <cell r="I3247">
            <v>42300000</v>
          </cell>
        </row>
        <row r="3248">
          <cell r="H3248">
            <v>1119892061</v>
          </cell>
          <cell r="I3248">
            <v>36000000</v>
          </cell>
        </row>
        <row r="3249">
          <cell r="H3249">
            <v>1119892775</v>
          </cell>
          <cell r="I3249">
            <v>28657292</v>
          </cell>
        </row>
        <row r="3250">
          <cell r="H3250">
            <v>1119893490</v>
          </cell>
          <cell r="I3250">
            <v>23380995</v>
          </cell>
        </row>
        <row r="3251">
          <cell r="H3251">
            <v>1119894220</v>
          </cell>
          <cell r="I3251">
            <v>11004534</v>
          </cell>
        </row>
        <row r="3252">
          <cell r="H3252">
            <v>1119946298</v>
          </cell>
          <cell r="I3252">
            <v>12061476</v>
          </cell>
        </row>
        <row r="3253">
          <cell r="H3253">
            <v>1120216840</v>
          </cell>
          <cell r="I3253">
            <v>16967481</v>
          </cell>
        </row>
        <row r="3254">
          <cell r="H3254">
            <v>1120216893</v>
          </cell>
          <cell r="I3254">
            <v>21481765</v>
          </cell>
        </row>
        <row r="3255">
          <cell r="H3255">
            <v>11202202</v>
          </cell>
          <cell r="I3255">
            <v>58666667</v>
          </cell>
        </row>
        <row r="3256">
          <cell r="H3256">
            <v>1120356060</v>
          </cell>
          <cell r="I3256">
            <v>50128007</v>
          </cell>
        </row>
        <row r="3257">
          <cell r="H3257">
            <v>1120357775</v>
          </cell>
          <cell r="I3257">
            <v>34800000</v>
          </cell>
        </row>
        <row r="3258">
          <cell r="H3258">
            <v>1120360457</v>
          </cell>
          <cell r="I3258">
            <v>22563667</v>
          </cell>
        </row>
        <row r="3259">
          <cell r="H3259">
            <v>1120362349</v>
          </cell>
          <cell r="I3259">
            <v>57566667</v>
          </cell>
        </row>
        <row r="3260">
          <cell r="H3260">
            <v>1120363249</v>
          </cell>
          <cell r="I3260">
            <v>18583250</v>
          </cell>
        </row>
        <row r="3261">
          <cell r="H3261">
            <v>1120364420</v>
          </cell>
          <cell r="I3261">
            <v>16046667</v>
          </cell>
        </row>
        <row r="3262">
          <cell r="H3262">
            <v>1120376495</v>
          </cell>
          <cell r="I3262">
            <v>23766667</v>
          </cell>
        </row>
        <row r="3263">
          <cell r="H3263">
            <v>1120384598</v>
          </cell>
          <cell r="I3263">
            <v>30814892</v>
          </cell>
        </row>
        <row r="3264">
          <cell r="H3264">
            <v>1120387805</v>
          </cell>
          <cell r="I3264">
            <v>12854994</v>
          </cell>
        </row>
        <row r="3265">
          <cell r="H3265">
            <v>11203946</v>
          </cell>
          <cell r="I3265">
            <v>23613608</v>
          </cell>
        </row>
        <row r="3266">
          <cell r="H3266">
            <v>1120472046</v>
          </cell>
          <cell r="I3266">
            <v>18280139</v>
          </cell>
        </row>
        <row r="3267">
          <cell r="H3267">
            <v>1120472084</v>
          </cell>
          <cell r="I3267">
            <v>18280139</v>
          </cell>
        </row>
        <row r="3268">
          <cell r="H3268">
            <v>1120473894</v>
          </cell>
          <cell r="I3268">
            <v>19613786</v>
          </cell>
        </row>
        <row r="3269">
          <cell r="H3269">
            <v>1120474004</v>
          </cell>
          <cell r="I3269">
            <v>50960000</v>
          </cell>
        </row>
        <row r="3270">
          <cell r="H3270">
            <v>1120474007</v>
          </cell>
          <cell r="I3270">
            <v>22571420</v>
          </cell>
        </row>
        <row r="3271">
          <cell r="H3271">
            <v>1120474376</v>
          </cell>
          <cell r="I3271">
            <v>20547776</v>
          </cell>
        </row>
        <row r="3272">
          <cell r="H3272">
            <v>1120474566</v>
          </cell>
          <cell r="I3272">
            <v>17745806</v>
          </cell>
        </row>
        <row r="3273">
          <cell r="H3273">
            <v>1120474607</v>
          </cell>
          <cell r="I3273">
            <v>36239106</v>
          </cell>
        </row>
        <row r="3274">
          <cell r="H3274">
            <v>1120475413</v>
          </cell>
          <cell r="I3274">
            <v>24252603</v>
          </cell>
        </row>
        <row r="3275">
          <cell r="H3275">
            <v>1120507309</v>
          </cell>
          <cell r="I3275">
            <v>4557013</v>
          </cell>
        </row>
        <row r="3276">
          <cell r="H3276">
            <v>1120559829</v>
          </cell>
          <cell r="I3276">
            <v>14375000</v>
          </cell>
        </row>
        <row r="3277">
          <cell r="H3277">
            <v>1120560054</v>
          </cell>
          <cell r="I3277">
            <v>14264048</v>
          </cell>
        </row>
        <row r="3278">
          <cell r="H3278">
            <v>1120563333</v>
          </cell>
          <cell r="I3278">
            <v>15877827</v>
          </cell>
        </row>
        <row r="3279">
          <cell r="H3279">
            <v>1120563375</v>
          </cell>
          <cell r="I3279">
            <v>21931583</v>
          </cell>
        </row>
        <row r="3280">
          <cell r="H3280">
            <v>1120565243</v>
          </cell>
          <cell r="I3280">
            <v>9191330</v>
          </cell>
        </row>
        <row r="3281">
          <cell r="H3281">
            <v>1120573169</v>
          </cell>
          <cell r="I3281">
            <v>8717238</v>
          </cell>
        </row>
        <row r="3282">
          <cell r="H3282">
            <v>1120574636</v>
          </cell>
          <cell r="I3282">
            <v>15877827</v>
          </cell>
        </row>
        <row r="3283">
          <cell r="H3283">
            <v>1120575093</v>
          </cell>
          <cell r="I3283">
            <v>19531575</v>
          </cell>
        </row>
        <row r="3284">
          <cell r="H3284">
            <v>1120575426</v>
          </cell>
          <cell r="I3284">
            <v>18072486</v>
          </cell>
        </row>
        <row r="3285">
          <cell r="H3285">
            <v>1120580243</v>
          </cell>
          <cell r="I3285">
            <v>10161981</v>
          </cell>
        </row>
        <row r="3286">
          <cell r="H3286">
            <v>1120581030</v>
          </cell>
          <cell r="I3286">
            <v>16189157</v>
          </cell>
        </row>
        <row r="3287">
          <cell r="H3287">
            <v>1120582319</v>
          </cell>
          <cell r="I3287">
            <v>32935598</v>
          </cell>
        </row>
        <row r="3288">
          <cell r="H3288">
            <v>1120742044</v>
          </cell>
          <cell r="I3288">
            <v>16267123</v>
          </cell>
        </row>
        <row r="3289">
          <cell r="H3289">
            <v>1120747406</v>
          </cell>
          <cell r="I3289">
            <v>30135000</v>
          </cell>
        </row>
        <row r="3290">
          <cell r="H3290">
            <v>1120747523</v>
          </cell>
          <cell r="I3290">
            <v>29200000</v>
          </cell>
        </row>
        <row r="3291">
          <cell r="H3291">
            <v>1120748595</v>
          </cell>
          <cell r="I3291">
            <v>8203417</v>
          </cell>
        </row>
        <row r="3292">
          <cell r="H3292">
            <v>1120748814</v>
          </cell>
          <cell r="I3292">
            <v>21326100</v>
          </cell>
        </row>
        <row r="3293">
          <cell r="H3293">
            <v>1120868130</v>
          </cell>
          <cell r="I3293">
            <v>8161667</v>
          </cell>
        </row>
        <row r="3294">
          <cell r="H3294">
            <v>1120868337</v>
          </cell>
          <cell r="I3294">
            <v>24281656</v>
          </cell>
        </row>
        <row r="3295">
          <cell r="H3295">
            <v>1120873220</v>
          </cell>
          <cell r="I3295">
            <v>14053333</v>
          </cell>
        </row>
        <row r="3296">
          <cell r="H3296">
            <v>1120925552</v>
          </cell>
          <cell r="I3296">
            <v>5276392</v>
          </cell>
        </row>
        <row r="3297">
          <cell r="H3297">
            <v>1120925566</v>
          </cell>
          <cell r="I3297">
            <v>6189447</v>
          </cell>
        </row>
        <row r="3298">
          <cell r="H3298">
            <v>1121040930</v>
          </cell>
          <cell r="I3298">
            <v>14900083</v>
          </cell>
        </row>
        <row r="3299">
          <cell r="H3299">
            <v>1121042952</v>
          </cell>
          <cell r="I3299">
            <v>19148603</v>
          </cell>
        </row>
        <row r="3300">
          <cell r="H3300">
            <v>1121148526</v>
          </cell>
          <cell r="I3300">
            <v>22940000</v>
          </cell>
        </row>
        <row r="3301">
          <cell r="H3301">
            <v>1121217283</v>
          </cell>
          <cell r="I3301">
            <v>22733333</v>
          </cell>
        </row>
        <row r="3302">
          <cell r="H3302">
            <v>1121329446</v>
          </cell>
          <cell r="I3302">
            <v>17825115</v>
          </cell>
        </row>
        <row r="3303">
          <cell r="H3303">
            <v>1121332416</v>
          </cell>
          <cell r="I3303">
            <v>28233333</v>
          </cell>
        </row>
        <row r="3304">
          <cell r="H3304">
            <v>1121332816</v>
          </cell>
          <cell r="I3304">
            <v>22113333</v>
          </cell>
        </row>
        <row r="3305">
          <cell r="H3305">
            <v>1121332949</v>
          </cell>
          <cell r="I3305">
            <v>54648792</v>
          </cell>
        </row>
        <row r="3306">
          <cell r="H3306">
            <v>1121333265</v>
          </cell>
          <cell r="I3306">
            <v>26821667</v>
          </cell>
        </row>
        <row r="3307">
          <cell r="H3307">
            <v>1121335999</v>
          </cell>
          <cell r="I3307">
            <v>23814167</v>
          </cell>
        </row>
        <row r="3308">
          <cell r="H3308">
            <v>1121396517</v>
          </cell>
          <cell r="I3308">
            <v>30063307</v>
          </cell>
        </row>
        <row r="3309">
          <cell r="H3309">
            <v>1121416224</v>
          </cell>
          <cell r="I3309">
            <v>13420163</v>
          </cell>
        </row>
        <row r="3310">
          <cell r="H3310">
            <v>1121717565</v>
          </cell>
          <cell r="I3310">
            <v>33873269</v>
          </cell>
        </row>
        <row r="3311">
          <cell r="H3311">
            <v>1121816040</v>
          </cell>
          <cell r="I3311">
            <v>85500000</v>
          </cell>
        </row>
        <row r="3312">
          <cell r="H3312">
            <v>1121816224</v>
          </cell>
          <cell r="I3312">
            <v>56432460</v>
          </cell>
        </row>
        <row r="3313">
          <cell r="H3313">
            <v>1121817155</v>
          </cell>
          <cell r="I3313">
            <v>50266667</v>
          </cell>
        </row>
        <row r="3314">
          <cell r="H3314">
            <v>1121817433</v>
          </cell>
          <cell r="I3314">
            <v>18212801</v>
          </cell>
        </row>
        <row r="3315">
          <cell r="H3315">
            <v>1121817856</v>
          </cell>
          <cell r="I3315">
            <v>29382500</v>
          </cell>
        </row>
        <row r="3316">
          <cell r="H3316">
            <v>1121818022</v>
          </cell>
          <cell r="I3316">
            <v>38606382</v>
          </cell>
        </row>
        <row r="3317">
          <cell r="H3317">
            <v>1121819062</v>
          </cell>
          <cell r="I3317">
            <v>69536000</v>
          </cell>
        </row>
        <row r="3318">
          <cell r="H3318">
            <v>1121819273</v>
          </cell>
          <cell r="I3318">
            <v>12220180</v>
          </cell>
        </row>
        <row r="3319">
          <cell r="H3319">
            <v>1121819497</v>
          </cell>
          <cell r="I3319">
            <v>25106679</v>
          </cell>
        </row>
        <row r="3320">
          <cell r="H3320">
            <v>1121819994</v>
          </cell>
          <cell r="I3320">
            <v>22212380</v>
          </cell>
        </row>
        <row r="3321">
          <cell r="H3321">
            <v>1121820134</v>
          </cell>
          <cell r="I3321">
            <v>13778033</v>
          </cell>
        </row>
        <row r="3322">
          <cell r="H3322">
            <v>1121820222</v>
          </cell>
          <cell r="I3322">
            <v>20912667</v>
          </cell>
        </row>
        <row r="3323">
          <cell r="H3323">
            <v>1121820240</v>
          </cell>
          <cell r="I3323">
            <v>32032000</v>
          </cell>
        </row>
        <row r="3324">
          <cell r="H3324">
            <v>1121820700</v>
          </cell>
          <cell r="I3324">
            <v>9809800</v>
          </cell>
        </row>
        <row r="3325">
          <cell r="H3325">
            <v>1121820964</v>
          </cell>
          <cell r="I3325">
            <v>28443333</v>
          </cell>
        </row>
        <row r="3326">
          <cell r="H3326">
            <v>1121821456</v>
          </cell>
          <cell r="I3326">
            <v>10800000</v>
          </cell>
        </row>
        <row r="3327">
          <cell r="H3327">
            <v>1121821836</v>
          </cell>
          <cell r="I3327">
            <v>21333333</v>
          </cell>
        </row>
        <row r="3328">
          <cell r="H3328">
            <v>1121822551</v>
          </cell>
          <cell r="I3328">
            <v>63600000</v>
          </cell>
        </row>
        <row r="3329">
          <cell r="H3329">
            <v>1121824389</v>
          </cell>
          <cell r="I3329">
            <v>24214667</v>
          </cell>
        </row>
        <row r="3330">
          <cell r="H3330">
            <v>1121824688</v>
          </cell>
          <cell r="I3330">
            <v>17037020</v>
          </cell>
        </row>
        <row r="3331">
          <cell r="H3331">
            <v>1121825514</v>
          </cell>
          <cell r="I3331">
            <v>21655149</v>
          </cell>
        </row>
        <row r="3332">
          <cell r="H3332">
            <v>1121825785</v>
          </cell>
          <cell r="I3332">
            <v>9395253</v>
          </cell>
        </row>
        <row r="3333">
          <cell r="H3333">
            <v>1121826097</v>
          </cell>
          <cell r="I3333">
            <v>14315069</v>
          </cell>
        </row>
        <row r="3334">
          <cell r="H3334">
            <v>1121826323</v>
          </cell>
          <cell r="I3334">
            <v>16033492</v>
          </cell>
        </row>
        <row r="3335">
          <cell r="H3335">
            <v>1121826358</v>
          </cell>
          <cell r="I3335">
            <v>3200000</v>
          </cell>
        </row>
        <row r="3336">
          <cell r="H3336">
            <v>1121826623</v>
          </cell>
          <cell r="I3336">
            <v>22536667</v>
          </cell>
        </row>
        <row r="3337">
          <cell r="H3337">
            <v>1121826758</v>
          </cell>
          <cell r="I3337">
            <v>48834240</v>
          </cell>
        </row>
        <row r="3338">
          <cell r="H3338">
            <v>1121826981</v>
          </cell>
          <cell r="I3338">
            <v>39900000</v>
          </cell>
        </row>
        <row r="3339">
          <cell r="H3339">
            <v>1121827127</v>
          </cell>
          <cell r="I3339">
            <v>10010000</v>
          </cell>
        </row>
        <row r="3340">
          <cell r="H3340">
            <v>1121828515</v>
          </cell>
          <cell r="I3340">
            <v>17430000</v>
          </cell>
        </row>
        <row r="3341">
          <cell r="H3341">
            <v>1121830145</v>
          </cell>
          <cell r="I3341">
            <v>11565818</v>
          </cell>
        </row>
        <row r="3342">
          <cell r="H3342">
            <v>1121830254</v>
          </cell>
          <cell r="I3342">
            <v>31121066</v>
          </cell>
        </row>
        <row r="3343">
          <cell r="H3343">
            <v>1121830411</v>
          </cell>
          <cell r="I3343">
            <v>34811494</v>
          </cell>
        </row>
        <row r="3344">
          <cell r="H3344">
            <v>1121831646</v>
          </cell>
          <cell r="I3344">
            <v>33201097</v>
          </cell>
        </row>
        <row r="3345">
          <cell r="H3345">
            <v>1121831950</v>
          </cell>
          <cell r="I3345">
            <v>29003987</v>
          </cell>
        </row>
        <row r="3346">
          <cell r="H3346">
            <v>1121831990</v>
          </cell>
          <cell r="I3346">
            <v>68800000</v>
          </cell>
        </row>
        <row r="3347">
          <cell r="H3347">
            <v>1121833027</v>
          </cell>
          <cell r="I3347">
            <v>11830537</v>
          </cell>
        </row>
        <row r="3348">
          <cell r="H3348">
            <v>1121833708</v>
          </cell>
          <cell r="I3348">
            <v>21382501</v>
          </cell>
        </row>
        <row r="3349">
          <cell r="H3349">
            <v>1121833947</v>
          </cell>
          <cell r="I3349">
            <v>9170333</v>
          </cell>
        </row>
        <row r="3350">
          <cell r="H3350">
            <v>1121834707</v>
          </cell>
          <cell r="I3350">
            <v>85500000</v>
          </cell>
        </row>
        <row r="3351">
          <cell r="H3351">
            <v>1121836928</v>
          </cell>
          <cell r="I3351">
            <v>7198070</v>
          </cell>
        </row>
        <row r="3352">
          <cell r="H3352">
            <v>1121837388</v>
          </cell>
          <cell r="I3352">
            <v>43200000</v>
          </cell>
        </row>
        <row r="3353">
          <cell r="H3353">
            <v>1121838129</v>
          </cell>
          <cell r="I3353">
            <v>45666667</v>
          </cell>
        </row>
        <row r="3354">
          <cell r="H3354">
            <v>1121838335</v>
          </cell>
          <cell r="I3354">
            <v>24608123</v>
          </cell>
        </row>
        <row r="3355">
          <cell r="H3355">
            <v>1121839423</v>
          </cell>
          <cell r="I3355">
            <v>13500000</v>
          </cell>
        </row>
        <row r="3356">
          <cell r="H3356">
            <v>1121839684</v>
          </cell>
          <cell r="I3356">
            <v>9893235</v>
          </cell>
        </row>
        <row r="3357">
          <cell r="H3357">
            <v>1121839830</v>
          </cell>
          <cell r="I3357">
            <v>23816740</v>
          </cell>
        </row>
        <row r="3358">
          <cell r="H3358">
            <v>1121840531</v>
          </cell>
          <cell r="I3358">
            <v>8883333</v>
          </cell>
        </row>
        <row r="3359">
          <cell r="H3359">
            <v>1121840877</v>
          </cell>
          <cell r="I3359">
            <v>82500000</v>
          </cell>
        </row>
        <row r="3360">
          <cell r="H3360">
            <v>1121840987</v>
          </cell>
          <cell r="I3360">
            <v>11394000</v>
          </cell>
        </row>
        <row r="3361">
          <cell r="H3361">
            <v>1121841004</v>
          </cell>
          <cell r="I3361">
            <v>33033000</v>
          </cell>
        </row>
        <row r="3362">
          <cell r="H3362">
            <v>1121841132</v>
          </cell>
          <cell r="I3362">
            <v>25146667</v>
          </cell>
        </row>
        <row r="3363">
          <cell r="H3363">
            <v>1121841136</v>
          </cell>
          <cell r="I3363">
            <v>21821800</v>
          </cell>
        </row>
        <row r="3364">
          <cell r="H3364">
            <v>1121841279</v>
          </cell>
          <cell r="I3364">
            <v>22415755</v>
          </cell>
        </row>
        <row r="3365">
          <cell r="H3365">
            <v>1121841600</v>
          </cell>
          <cell r="I3365">
            <v>21524062</v>
          </cell>
        </row>
        <row r="3366">
          <cell r="H3366">
            <v>1121841836</v>
          </cell>
          <cell r="I3366">
            <v>32333333</v>
          </cell>
        </row>
        <row r="3367">
          <cell r="H3367">
            <v>1121841948</v>
          </cell>
          <cell r="I3367">
            <v>7176345</v>
          </cell>
        </row>
        <row r="3368">
          <cell r="H3368">
            <v>1121842015</v>
          </cell>
          <cell r="I3368">
            <v>36833333</v>
          </cell>
        </row>
        <row r="3369">
          <cell r="H3369">
            <v>1121842051</v>
          </cell>
          <cell r="I3369">
            <v>41556667</v>
          </cell>
        </row>
        <row r="3370">
          <cell r="H3370">
            <v>1121842275</v>
          </cell>
          <cell r="I3370">
            <v>24845333</v>
          </cell>
        </row>
        <row r="3371">
          <cell r="H3371">
            <v>1121842283</v>
          </cell>
          <cell r="I3371">
            <v>51401933</v>
          </cell>
        </row>
        <row r="3372">
          <cell r="H3372">
            <v>1121842703</v>
          </cell>
          <cell r="I3372">
            <v>40938333</v>
          </cell>
        </row>
        <row r="3373">
          <cell r="H3373">
            <v>1121842994</v>
          </cell>
          <cell r="I3373">
            <v>37449963</v>
          </cell>
        </row>
        <row r="3374">
          <cell r="H3374">
            <v>1121843597</v>
          </cell>
          <cell r="I3374">
            <v>40260000</v>
          </cell>
        </row>
        <row r="3375">
          <cell r="H3375">
            <v>1121843815</v>
          </cell>
          <cell r="I3375">
            <v>17568333</v>
          </cell>
        </row>
        <row r="3376">
          <cell r="H3376">
            <v>1121844563</v>
          </cell>
          <cell r="I3376">
            <v>12220180</v>
          </cell>
        </row>
        <row r="3377">
          <cell r="H3377">
            <v>1121845022</v>
          </cell>
          <cell r="I3377">
            <v>71933333</v>
          </cell>
        </row>
        <row r="3378">
          <cell r="H3378">
            <v>1121845163</v>
          </cell>
          <cell r="I3378">
            <v>11902773</v>
          </cell>
        </row>
        <row r="3379">
          <cell r="H3379">
            <v>1121845759</v>
          </cell>
          <cell r="I3379">
            <v>14000000</v>
          </cell>
        </row>
        <row r="3380">
          <cell r="H3380">
            <v>1121846043</v>
          </cell>
          <cell r="I3380">
            <v>46713333</v>
          </cell>
        </row>
        <row r="3381">
          <cell r="H3381">
            <v>1121846720</v>
          </cell>
          <cell r="I3381">
            <v>83500000</v>
          </cell>
        </row>
        <row r="3382">
          <cell r="H3382">
            <v>1121846974</v>
          </cell>
          <cell r="I3382">
            <v>73885417</v>
          </cell>
        </row>
        <row r="3383">
          <cell r="H3383">
            <v>1121847169</v>
          </cell>
          <cell r="I3383">
            <v>27068936</v>
          </cell>
        </row>
        <row r="3384">
          <cell r="H3384">
            <v>1121847666</v>
          </cell>
          <cell r="I3384">
            <v>53333333</v>
          </cell>
        </row>
        <row r="3385">
          <cell r="H3385">
            <v>1121847918</v>
          </cell>
          <cell r="I3385">
            <v>37268000</v>
          </cell>
        </row>
        <row r="3386">
          <cell r="H3386">
            <v>1121849056</v>
          </cell>
          <cell r="I3386">
            <v>20300000</v>
          </cell>
        </row>
        <row r="3387">
          <cell r="H3387">
            <v>1121849179</v>
          </cell>
          <cell r="I3387">
            <v>64000000</v>
          </cell>
        </row>
        <row r="3388">
          <cell r="H3388">
            <v>1121849976</v>
          </cell>
          <cell r="I3388">
            <v>24252603</v>
          </cell>
        </row>
        <row r="3389">
          <cell r="H3389">
            <v>1121850070</v>
          </cell>
          <cell r="I3389">
            <v>2426667</v>
          </cell>
        </row>
        <row r="3390">
          <cell r="H3390">
            <v>1121850307</v>
          </cell>
          <cell r="I3390">
            <v>30262100</v>
          </cell>
        </row>
        <row r="3391">
          <cell r="H3391">
            <v>1121850395</v>
          </cell>
          <cell r="I3391">
            <v>30333333</v>
          </cell>
        </row>
        <row r="3392">
          <cell r="H3392">
            <v>1121850765</v>
          </cell>
          <cell r="I3392">
            <v>14700000</v>
          </cell>
        </row>
        <row r="3393">
          <cell r="H3393">
            <v>1121851915</v>
          </cell>
          <cell r="I3393">
            <v>60233333</v>
          </cell>
        </row>
        <row r="3394">
          <cell r="H3394">
            <v>1121852508</v>
          </cell>
          <cell r="I3394">
            <v>14159043</v>
          </cell>
        </row>
        <row r="3395">
          <cell r="H3395">
            <v>1121852543</v>
          </cell>
          <cell r="I3395">
            <v>21407800</v>
          </cell>
        </row>
        <row r="3396">
          <cell r="H3396">
            <v>1121852781</v>
          </cell>
          <cell r="I3396">
            <v>14744425</v>
          </cell>
        </row>
        <row r="3397">
          <cell r="H3397">
            <v>1121853021</v>
          </cell>
          <cell r="I3397">
            <v>45455667</v>
          </cell>
        </row>
        <row r="3398">
          <cell r="H3398">
            <v>1121853547</v>
          </cell>
          <cell r="I3398">
            <v>42300000</v>
          </cell>
        </row>
        <row r="3399">
          <cell r="H3399">
            <v>1121853553</v>
          </cell>
          <cell r="I3399">
            <v>27139035</v>
          </cell>
        </row>
        <row r="3400">
          <cell r="H3400">
            <v>1121854034</v>
          </cell>
          <cell r="I3400">
            <v>17600000</v>
          </cell>
        </row>
        <row r="3401">
          <cell r="H3401">
            <v>1121854711</v>
          </cell>
          <cell r="I3401">
            <v>28339933</v>
          </cell>
        </row>
        <row r="3402">
          <cell r="H3402">
            <v>1121854913</v>
          </cell>
          <cell r="I3402">
            <v>7800000</v>
          </cell>
        </row>
        <row r="3403">
          <cell r="H3403">
            <v>1121856633</v>
          </cell>
          <cell r="I3403">
            <v>42000000</v>
          </cell>
        </row>
        <row r="3404">
          <cell r="H3404">
            <v>1121857014</v>
          </cell>
          <cell r="I3404">
            <v>40025020</v>
          </cell>
        </row>
        <row r="3405">
          <cell r="H3405">
            <v>1121857894</v>
          </cell>
          <cell r="I3405">
            <v>46614218</v>
          </cell>
        </row>
        <row r="3406">
          <cell r="H3406">
            <v>1121858364</v>
          </cell>
          <cell r="I3406">
            <v>23766667</v>
          </cell>
        </row>
        <row r="3407">
          <cell r="H3407">
            <v>1121859327</v>
          </cell>
          <cell r="I3407">
            <v>60500000</v>
          </cell>
        </row>
        <row r="3408">
          <cell r="H3408">
            <v>1121859567</v>
          </cell>
          <cell r="I3408">
            <v>54266667</v>
          </cell>
        </row>
        <row r="3409">
          <cell r="H3409">
            <v>1121859587</v>
          </cell>
          <cell r="I3409">
            <v>8024042</v>
          </cell>
        </row>
        <row r="3410">
          <cell r="H3410">
            <v>1121859777</v>
          </cell>
          <cell r="I3410">
            <v>3000000</v>
          </cell>
        </row>
        <row r="3411">
          <cell r="H3411">
            <v>1121860158</v>
          </cell>
          <cell r="I3411">
            <v>32750667</v>
          </cell>
        </row>
        <row r="3412">
          <cell r="H3412">
            <v>1121860840</v>
          </cell>
          <cell r="I3412">
            <v>43666667</v>
          </cell>
        </row>
        <row r="3413">
          <cell r="H3413">
            <v>1121860915</v>
          </cell>
          <cell r="I3413">
            <v>20873333</v>
          </cell>
        </row>
        <row r="3414">
          <cell r="H3414">
            <v>1121860953</v>
          </cell>
          <cell r="I3414">
            <v>53333333</v>
          </cell>
        </row>
        <row r="3415">
          <cell r="H3415">
            <v>1121861389</v>
          </cell>
          <cell r="I3415">
            <v>50400000</v>
          </cell>
        </row>
        <row r="3416">
          <cell r="H3416">
            <v>1121861432</v>
          </cell>
          <cell r="I3416">
            <v>12285858</v>
          </cell>
        </row>
        <row r="3417">
          <cell r="H3417">
            <v>1121861701</v>
          </cell>
          <cell r="I3417">
            <v>8296943</v>
          </cell>
        </row>
        <row r="3418">
          <cell r="H3418">
            <v>1121861924</v>
          </cell>
          <cell r="I3418">
            <v>37550333</v>
          </cell>
        </row>
        <row r="3419">
          <cell r="H3419">
            <v>1121862109</v>
          </cell>
          <cell r="I3419">
            <v>23114000</v>
          </cell>
        </row>
        <row r="3420">
          <cell r="H3420">
            <v>1121862225</v>
          </cell>
          <cell r="I3420">
            <v>46400000</v>
          </cell>
        </row>
        <row r="3421">
          <cell r="H3421">
            <v>1121862282</v>
          </cell>
          <cell r="I3421">
            <v>40646667</v>
          </cell>
        </row>
        <row r="3422">
          <cell r="H3422">
            <v>1121862387</v>
          </cell>
          <cell r="I3422">
            <v>76533333</v>
          </cell>
        </row>
        <row r="3423">
          <cell r="H3423">
            <v>1121862992</v>
          </cell>
          <cell r="I3423">
            <v>14814800</v>
          </cell>
        </row>
        <row r="3424">
          <cell r="H3424">
            <v>1121863240</v>
          </cell>
          <cell r="I3424">
            <v>23972405</v>
          </cell>
        </row>
        <row r="3425">
          <cell r="H3425">
            <v>1121863733</v>
          </cell>
          <cell r="I3425">
            <v>29970000</v>
          </cell>
        </row>
        <row r="3426">
          <cell r="H3426">
            <v>1121864166</v>
          </cell>
          <cell r="I3426">
            <v>21063333</v>
          </cell>
        </row>
        <row r="3427">
          <cell r="H3427">
            <v>1121864195</v>
          </cell>
          <cell r="I3427">
            <v>19522650</v>
          </cell>
        </row>
        <row r="3428">
          <cell r="H3428">
            <v>1121864202</v>
          </cell>
          <cell r="I3428">
            <v>17042257</v>
          </cell>
        </row>
        <row r="3429">
          <cell r="H3429">
            <v>1121864260</v>
          </cell>
          <cell r="I3429">
            <v>32750667</v>
          </cell>
        </row>
        <row r="3430">
          <cell r="H3430">
            <v>1121864333</v>
          </cell>
          <cell r="I3430">
            <v>51700000</v>
          </cell>
        </row>
        <row r="3431">
          <cell r="H3431">
            <v>1121864374</v>
          </cell>
          <cell r="I3431">
            <v>28450745</v>
          </cell>
        </row>
        <row r="3432">
          <cell r="H3432">
            <v>1121864524</v>
          </cell>
          <cell r="I3432">
            <v>43238708</v>
          </cell>
        </row>
        <row r="3433">
          <cell r="H3433">
            <v>1121864584</v>
          </cell>
          <cell r="I3433">
            <v>45173333</v>
          </cell>
        </row>
        <row r="3434">
          <cell r="H3434">
            <v>1121864874</v>
          </cell>
          <cell r="I3434">
            <v>50983333</v>
          </cell>
        </row>
        <row r="3435">
          <cell r="H3435">
            <v>1121864976</v>
          </cell>
          <cell r="I3435">
            <v>69000000</v>
          </cell>
        </row>
        <row r="3436">
          <cell r="H3436">
            <v>1121865076</v>
          </cell>
          <cell r="I3436">
            <v>27139035</v>
          </cell>
        </row>
        <row r="3437">
          <cell r="H3437">
            <v>1121865133</v>
          </cell>
          <cell r="I3437">
            <v>7031500</v>
          </cell>
        </row>
        <row r="3438">
          <cell r="H3438">
            <v>1121865328</v>
          </cell>
          <cell r="I3438">
            <v>36333333</v>
          </cell>
        </row>
        <row r="3439">
          <cell r="H3439">
            <v>1121865566</v>
          </cell>
          <cell r="I3439">
            <v>16790000</v>
          </cell>
        </row>
        <row r="3440">
          <cell r="H3440">
            <v>1121865934</v>
          </cell>
          <cell r="I3440">
            <v>60866667</v>
          </cell>
        </row>
        <row r="3441">
          <cell r="H3441">
            <v>1121866180</v>
          </cell>
          <cell r="I3441">
            <v>20000000</v>
          </cell>
        </row>
        <row r="3442">
          <cell r="H3442">
            <v>1121866346</v>
          </cell>
          <cell r="I3442">
            <v>90528697</v>
          </cell>
        </row>
        <row r="3443">
          <cell r="H3443">
            <v>1121866429</v>
          </cell>
          <cell r="I3443">
            <v>3735958</v>
          </cell>
        </row>
        <row r="3444">
          <cell r="H3444">
            <v>1121866479</v>
          </cell>
          <cell r="I3444">
            <v>58666667</v>
          </cell>
        </row>
        <row r="3445">
          <cell r="H3445">
            <v>1121867799</v>
          </cell>
          <cell r="I3445">
            <v>57566667</v>
          </cell>
        </row>
        <row r="3446">
          <cell r="H3446">
            <v>1121868180</v>
          </cell>
          <cell r="I3446">
            <v>17503333</v>
          </cell>
        </row>
        <row r="3447">
          <cell r="H3447">
            <v>1121868871</v>
          </cell>
          <cell r="I3447">
            <v>9170333</v>
          </cell>
        </row>
        <row r="3448">
          <cell r="H3448">
            <v>1121869087</v>
          </cell>
          <cell r="I3448">
            <v>29966667</v>
          </cell>
        </row>
        <row r="3449">
          <cell r="H3449">
            <v>1121869219</v>
          </cell>
          <cell r="I3449">
            <v>35733333</v>
          </cell>
        </row>
        <row r="3450">
          <cell r="H3450">
            <v>1121869248</v>
          </cell>
          <cell r="I3450">
            <v>57933333</v>
          </cell>
        </row>
        <row r="3451">
          <cell r="H3451">
            <v>1121869357</v>
          </cell>
          <cell r="I3451">
            <v>10899616</v>
          </cell>
        </row>
        <row r="3452">
          <cell r="H3452">
            <v>1121869415</v>
          </cell>
          <cell r="I3452">
            <v>35009333</v>
          </cell>
        </row>
        <row r="3453">
          <cell r="H3453">
            <v>1121869755</v>
          </cell>
          <cell r="I3453">
            <v>34444667</v>
          </cell>
        </row>
        <row r="3454">
          <cell r="H3454">
            <v>1121870006</v>
          </cell>
          <cell r="I3454">
            <v>29400000</v>
          </cell>
        </row>
        <row r="3455">
          <cell r="H3455">
            <v>1121870042</v>
          </cell>
          <cell r="I3455">
            <v>12764527</v>
          </cell>
        </row>
        <row r="3456">
          <cell r="H3456">
            <v>1121870061</v>
          </cell>
          <cell r="I3456">
            <v>31715167</v>
          </cell>
        </row>
        <row r="3457">
          <cell r="H3457">
            <v>1121870170</v>
          </cell>
          <cell r="I3457">
            <v>17550000</v>
          </cell>
        </row>
        <row r="3458">
          <cell r="H3458">
            <v>1121870875</v>
          </cell>
          <cell r="I3458">
            <v>32978325</v>
          </cell>
        </row>
        <row r="3459">
          <cell r="H3459">
            <v>1121871479</v>
          </cell>
          <cell r="I3459">
            <v>23395720</v>
          </cell>
        </row>
        <row r="3460">
          <cell r="H3460">
            <v>1121871507</v>
          </cell>
          <cell r="I3460">
            <v>18666667</v>
          </cell>
        </row>
        <row r="3461">
          <cell r="H3461">
            <v>1121871824</v>
          </cell>
          <cell r="I3461">
            <v>14896667</v>
          </cell>
        </row>
        <row r="3462">
          <cell r="H3462">
            <v>1121871993</v>
          </cell>
          <cell r="I3462">
            <v>14264048</v>
          </cell>
        </row>
        <row r="3463">
          <cell r="H3463">
            <v>1121872375</v>
          </cell>
          <cell r="I3463">
            <v>20236446</v>
          </cell>
        </row>
        <row r="3464">
          <cell r="H3464">
            <v>1121872607</v>
          </cell>
          <cell r="I3464">
            <v>44699475</v>
          </cell>
        </row>
        <row r="3465">
          <cell r="H3465">
            <v>1121872726</v>
          </cell>
          <cell r="I3465">
            <v>86000000</v>
          </cell>
        </row>
        <row r="3466">
          <cell r="H3466">
            <v>1121872950</v>
          </cell>
          <cell r="I3466">
            <v>44026667</v>
          </cell>
        </row>
        <row r="3467">
          <cell r="H3467">
            <v>1121873018</v>
          </cell>
          <cell r="I3467">
            <v>53670208</v>
          </cell>
        </row>
        <row r="3468">
          <cell r="H3468">
            <v>1121873573</v>
          </cell>
          <cell r="I3468">
            <v>21407800</v>
          </cell>
        </row>
        <row r="3469">
          <cell r="H3469">
            <v>1121873611</v>
          </cell>
          <cell r="I3469">
            <v>23023000</v>
          </cell>
        </row>
        <row r="3470">
          <cell r="H3470">
            <v>1121874258</v>
          </cell>
          <cell r="I3470">
            <v>48666667</v>
          </cell>
        </row>
        <row r="3471">
          <cell r="H3471">
            <v>1121874789</v>
          </cell>
          <cell r="I3471">
            <v>44699475</v>
          </cell>
        </row>
        <row r="3472">
          <cell r="H3472">
            <v>1121875694</v>
          </cell>
          <cell r="I3472">
            <v>11565818</v>
          </cell>
        </row>
        <row r="3473">
          <cell r="H3473">
            <v>1121876158</v>
          </cell>
          <cell r="I3473">
            <v>59400000</v>
          </cell>
        </row>
        <row r="3474">
          <cell r="H3474">
            <v>1121876395</v>
          </cell>
          <cell r="I3474">
            <v>25684714</v>
          </cell>
        </row>
        <row r="3475">
          <cell r="H3475">
            <v>1121876483</v>
          </cell>
          <cell r="I3475">
            <v>53638278</v>
          </cell>
        </row>
        <row r="3476">
          <cell r="H3476">
            <v>1121876760</v>
          </cell>
          <cell r="I3476">
            <v>29467725</v>
          </cell>
        </row>
        <row r="3477">
          <cell r="H3477">
            <v>1121876784</v>
          </cell>
          <cell r="I3477">
            <v>38000000</v>
          </cell>
        </row>
        <row r="3478">
          <cell r="H3478">
            <v>1121876998</v>
          </cell>
          <cell r="I3478">
            <v>85500000</v>
          </cell>
        </row>
        <row r="3479">
          <cell r="H3479">
            <v>1121877772</v>
          </cell>
          <cell r="I3479">
            <v>17150000</v>
          </cell>
        </row>
        <row r="3480">
          <cell r="H3480">
            <v>1121877977</v>
          </cell>
          <cell r="I3480">
            <v>43266667</v>
          </cell>
        </row>
        <row r="3481">
          <cell r="H3481">
            <v>1121878126</v>
          </cell>
          <cell r="I3481">
            <v>86500000</v>
          </cell>
        </row>
        <row r="3482">
          <cell r="H3482">
            <v>1121879218</v>
          </cell>
          <cell r="I3482">
            <v>32832800</v>
          </cell>
        </row>
        <row r="3483">
          <cell r="H3483">
            <v>1121879445</v>
          </cell>
          <cell r="I3483">
            <v>17360051</v>
          </cell>
        </row>
        <row r="3484">
          <cell r="H3484">
            <v>1121879804</v>
          </cell>
          <cell r="I3484">
            <v>17815800</v>
          </cell>
        </row>
        <row r="3485">
          <cell r="H3485">
            <v>1121880021</v>
          </cell>
          <cell r="I3485">
            <v>19088160</v>
          </cell>
        </row>
        <row r="3486">
          <cell r="H3486">
            <v>1121880977</v>
          </cell>
          <cell r="I3486">
            <v>39808477</v>
          </cell>
        </row>
        <row r="3487">
          <cell r="H3487">
            <v>1121881569</v>
          </cell>
          <cell r="I3487">
            <v>8800000</v>
          </cell>
        </row>
        <row r="3488">
          <cell r="H3488">
            <v>1121881922</v>
          </cell>
          <cell r="I3488">
            <v>13762060</v>
          </cell>
        </row>
        <row r="3489">
          <cell r="H3489">
            <v>1121882645</v>
          </cell>
          <cell r="I3489">
            <v>33833333</v>
          </cell>
        </row>
        <row r="3490">
          <cell r="H3490">
            <v>1121882767</v>
          </cell>
          <cell r="I3490">
            <v>33666667</v>
          </cell>
        </row>
        <row r="3491">
          <cell r="H3491">
            <v>1121882932</v>
          </cell>
          <cell r="I3491">
            <v>16185000</v>
          </cell>
        </row>
        <row r="3492">
          <cell r="H3492">
            <v>1121882972</v>
          </cell>
          <cell r="I3492">
            <v>24576793</v>
          </cell>
        </row>
        <row r="3493">
          <cell r="H3493">
            <v>1121883661</v>
          </cell>
          <cell r="I3493">
            <v>14100000</v>
          </cell>
        </row>
        <row r="3494">
          <cell r="H3494">
            <v>1121884009</v>
          </cell>
          <cell r="I3494">
            <v>27137667</v>
          </cell>
        </row>
        <row r="3495">
          <cell r="H3495">
            <v>1121884186</v>
          </cell>
          <cell r="I3495">
            <v>33033000</v>
          </cell>
        </row>
        <row r="3496">
          <cell r="H3496">
            <v>1121884236</v>
          </cell>
          <cell r="I3496">
            <v>4853000</v>
          </cell>
        </row>
        <row r="3497">
          <cell r="H3497">
            <v>1121884914</v>
          </cell>
          <cell r="I3497">
            <v>38679667</v>
          </cell>
        </row>
        <row r="3498">
          <cell r="H3498">
            <v>1121885108</v>
          </cell>
          <cell r="I3498">
            <v>45090000</v>
          </cell>
        </row>
        <row r="3499">
          <cell r="H3499">
            <v>1121886147</v>
          </cell>
          <cell r="I3499">
            <v>13972724</v>
          </cell>
        </row>
        <row r="3500">
          <cell r="H3500">
            <v>1121886692</v>
          </cell>
          <cell r="I3500">
            <v>61133333</v>
          </cell>
        </row>
        <row r="3501">
          <cell r="H3501">
            <v>1121886960</v>
          </cell>
          <cell r="I3501">
            <v>36666667</v>
          </cell>
        </row>
        <row r="3502">
          <cell r="H3502">
            <v>1121887668</v>
          </cell>
          <cell r="I3502">
            <v>47700000</v>
          </cell>
        </row>
        <row r="3503">
          <cell r="H3503">
            <v>1121888925</v>
          </cell>
          <cell r="I3503">
            <v>84000000</v>
          </cell>
        </row>
        <row r="3504">
          <cell r="H3504">
            <v>1121889050</v>
          </cell>
          <cell r="I3504">
            <v>37200000</v>
          </cell>
        </row>
        <row r="3505">
          <cell r="H3505">
            <v>1121889400</v>
          </cell>
          <cell r="I3505">
            <v>23842867</v>
          </cell>
        </row>
        <row r="3506">
          <cell r="H3506">
            <v>1121889508</v>
          </cell>
          <cell r="I3506">
            <v>41400000</v>
          </cell>
        </row>
        <row r="3507">
          <cell r="H3507">
            <v>1121889595</v>
          </cell>
          <cell r="I3507">
            <v>14396139</v>
          </cell>
        </row>
        <row r="3508">
          <cell r="H3508">
            <v>1121889662</v>
          </cell>
          <cell r="I3508">
            <v>47314248</v>
          </cell>
        </row>
        <row r="3509">
          <cell r="H3509">
            <v>1121889965</v>
          </cell>
          <cell r="I3509">
            <v>65000000</v>
          </cell>
        </row>
        <row r="3510">
          <cell r="H3510">
            <v>1121889986</v>
          </cell>
          <cell r="I3510">
            <v>35642719</v>
          </cell>
        </row>
        <row r="3511">
          <cell r="H3511">
            <v>1121890055</v>
          </cell>
          <cell r="I3511">
            <v>8850000</v>
          </cell>
        </row>
        <row r="3512">
          <cell r="H3512">
            <v>1121890289</v>
          </cell>
          <cell r="I3512">
            <v>28105000</v>
          </cell>
        </row>
        <row r="3513">
          <cell r="H3513">
            <v>1121890778</v>
          </cell>
          <cell r="I3513">
            <v>26407333</v>
          </cell>
        </row>
        <row r="3514">
          <cell r="H3514">
            <v>1121890959</v>
          </cell>
          <cell r="I3514">
            <v>30262100</v>
          </cell>
        </row>
        <row r="3515">
          <cell r="H3515">
            <v>1121891513</v>
          </cell>
          <cell r="I3515">
            <v>2801969</v>
          </cell>
        </row>
        <row r="3516">
          <cell r="H3516">
            <v>1121891559</v>
          </cell>
          <cell r="I3516">
            <v>53333333</v>
          </cell>
        </row>
        <row r="3517">
          <cell r="H3517">
            <v>1121892188</v>
          </cell>
          <cell r="I3517">
            <v>48000000</v>
          </cell>
        </row>
        <row r="3518">
          <cell r="H3518">
            <v>1121892285</v>
          </cell>
          <cell r="I3518">
            <v>24624600</v>
          </cell>
        </row>
        <row r="3519">
          <cell r="H3519">
            <v>1121892663</v>
          </cell>
          <cell r="I3519">
            <v>28655887</v>
          </cell>
        </row>
        <row r="3520">
          <cell r="H3520">
            <v>1121893504</v>
          </cell>
          <cell r="I3520">
            <v>27500000</v>
          </cell>
        </row>
        <row r="3521">
          <cell r="H3521">
            <v>1121894204</v>
          </cell>
          <cell r="I3521">
            <v>49200000</v>
          </cell>
        </row>
        <row r="3522">
          <cell r="H3522">
            <v>1121894347</v>
          </cell>
          <cell r="I3522">
            <v>12057980</v>
          </cell>
        </row>
        <row r="3523">
          <cell r="H3523">
            <v>1121894427</v>
          </cell>
          <cell r="I3523">
            <v>23850000</v>
          </cell>
        </row>
        <row r="3524">
          <cell r="H3524">
            <v>1121894563</v>
          </cell>
          <cell r="I3524">
            <v>12365212</v>
          </cell>
        </row>
        <row r="3525">
          <cell r="H3525">
            <v>1121894867</v>
          </cell>
          <cell r="I3525">
            <v>38412683</v>
          </cell>
        </row>
        <row r="3526">
          <cell r="H3526">
            <v>1121895030</v>
          </cell>
          <cell r="I3526">
            <v>44666667</v>
          </cell>
        </row>
        <row r="3527">
          <cell r="H3527">
            <v>1121895217</v>
          </cell>
          <cell r="I3527">
            <v>31860416</v>
          </cell>
        </row>
        <row r="3528">
          <cell r="H3528">
            <v>1121895515</v>
          </cell>
          <cell r="I3528">
            <v>18818800</v>
          </cell>
        </row>
        <row r="3529">
          <cell r="H3529">
            <v>1121895676</v>
          </cell>
          <cell r="I3529">
            <v>19688838</v>
          </cell>
        </row>
        <row r="3530">
          <cell r="H3530">
            <v>1121895702</v>
          </cell>
          <cell r="I3530">
            <v>48000000</v>
          </cell>
        </row>
        <row r="3531">
          <cell r="H3531">
            <v>1121896374</v>
          </cell>
          <cell r="I3531">
            <v>35076525</v>
          </cell>
        </row>
        <row r="3532">
          <cell r="H3532">
            <v>1121896474</v>
          </cell>
          <cell r="I3532">
            <v>16588600</v>
          </cell>
        </row>
        <row r="3533">
          <cell r="H3533">
            <v>1121897345</v>
          </cell>
          <cell r="I3533">
            <v>21382501</v>
          </cell>
        </row>
        <row r="3534">
          <cell r="H3534">
            <v>1121897787</v>
          </cell>
          <cell r="I3534">
            <v>15566493</v>
          </cell>
        </row>
        <row r="3535">
          <cell r="H3535">
            <v>1121897875</v>
          </cell>
          <cell r="I3535">
            <v>17675913</v>
          </cell>
        </row>
        <row r="3536">
          <cell r="H3536">
            <v>1121897976</v>
          </cell>
          <cell r="I3536">
            <v>22933333</v>
          </cell>
        </row>
        <row r="3537">
          <cell r="H3537">
            <v>1121898064</v>
          </cell>
          <cell r="I3537">
            <v>89600000</v>
          </cell>
        </row>
        <row r="3538">
          <cell r="H3538">
            <v>1121898211</v>
          </cell>
          <cell r="I3538">
            <v>52679000</v>
          </cell>
        </row>
        <row r="3539">
          <cell r="H3539">
            <v>1121898407</v>
          </cell>
          <cell r="I3539">
            <v>34811494</v>
          </cell>
        </row>
        <row r="3540">
          <cell r="H3540">
            <v>1121899037</v>
          </cell>
          <cell r="I3540">
            <v>27540000</v>
          </cell>
        </row>
        <row r="3541">
          <cell r="H3541">
            <v>1121899460</v>
          </cell>
          <cell r="I3541">
            <v>8750000</v>
          </cell>
        </row>
        <row r="3542">
          <cell r="H3542">
            <v>1121899956</v>
          </cell>
          <cell r="I3542">
            <v>15701333</v>
          </cell>
        </row>
        <row r="3543">
          <cell r="H3543">
            <v>1121900029</v>
          </cell>
          <cell r="I3543">
            <v>74966667</v>
          </cell>
        </row>
        <row r="3544">
          <cell r="H3544">
            <v>1121900374</v>
          </cell>
          <cell r="I3544">
            <v>23661070</v>
          </cell>
        </row>
        <row r="3545">
          <cell r="H3545">
            <v>1121900408</v>
          </cell>
          <cell r="I3545">
            <v>72366667</v>
          </cell>
        </row>
        <row r="3546">
          <cell r="H3546">
            <v>1121900785</v>
          </cell>
          <cell r="I3546">
            <v>42000000</v>
          </cell>
        </row>
        <row r="3547">
          <cell r="H3547">
            <v>1121900875</v>
          </cell>
          <cell r="I3547">
            <v>88423378</v>
          </cell>
        </row>
        <row r="3548">
          <cell r="H3548">
            <v>1121900963</v>
          </cell>
          <cell r="I3548">
            <v>12854994</v>
          </cell>
        </row>
        <row r="3549">
          <cell r="H3549">
            <v>1121902075</v>
          </cell>
          <cell r="I3549">
            <v>43121846</v>
          </cell>
        </row>
        <row r="3550">
          <cell r="H3550">
            <v>1121902408</v>
          </cell>
          <cell r="I3550">
            <v>36720000</v>
          </cell>
        </row>
        <row r="3551">
          <cell r="H3551">
            <v>1121902539</v>
          </cell>
          <cell r="I3551">
            <v>63250000</v>
          </cell>
        </row>
        <row r="3552">
          <cell r="H3552">
            <v>1121902872</v>
          </cell>
          <cell r="I3552">
            <v>31400096</v>
          </cell>
        </row>
        <row r="3553">
          <cell r="H3553">
            <v>1121902946</v>
          </cell>
          <cell r="I3553">
            <v>13020000</v>
          </cell>
        </row>
        <row r="3554">
          <cell r="H3554">
            <v>1121902954</v>
          </cell>
          <cell r="I3554">
            <v>46744549</v>
          </cell>
        </row>
        <row r="3555">
          <cell r="H3555">
            <v>1121903036</v>
          </cell>
          <cell r="I3555">
            <v>30490067</v>
          </cell>
        </row>
        <row r="3556">
          <cell r="H3556">
            <v>1121903112</v>
          </cell>
          <cell r="I3556">
            <v>21000000</v>
          </cell>
        </row>
        <row r="3557">
          <cell r="H3557">
            <v>1121903290</v>
          </cell>
          <cell r="I3557">
            <v>55666667</v>
          </cell>
        </row>
        <row r="3558">
          <cell r="H3558">
            <v>1121903604</v>
          </cell>
          <cell r="I3558">
            <v>32750667</v>
          </cell>
        </row>
        <row r="3559">
          <cell r="H3559">
            <v>1121904907</v>
          </cell>
          <cell r="I3559">
            <v>17682042</v>
          </cell>
        </row>
        <row r="3560">
          <cell r="H3560">
            <v>1121905026</v>
          </cell>
          <cell r="I3560">
            <v>9800000</v>
          </cell>
        </row>
        <row r="3561">
          <cell r="H3561">
            <v>1121905254</v>
          </cell>
          <cell r="I3561">
            <v>83500000</v>
          </cell>
        </row>
        <row r="3562">
          <cell r="H3562">
            <v>1121905278</v>
          </cell>
          <cell r="I3562">
            <v>15371720</v>
          </cell>
        </row>
        <row r="3563">
          <cell r="H3563">
            <v>1121905500</v>
          </cell>
          <cell r="I3563">
            <v>21481765</v>
          </cell>
        </row>
        <row r="3564">
          <cell r="H3564">
            <v>1121905698</v>
          </cell>
          <cell r="I3564">
            <v>88476010</v>
          </cell>
        </row>
        <row r="3565">
          <cell r="H3565">
            <v>1121905727</v>
          </cell>
          <cell r="I3565">
            <v>65600000</v>
          </cell>
        </row>
        <row r="3566">
          <cell r="H3566">
            <v>1121906095</v>
          </cell>
          <cell r="I3566">
            <v>57469584</v>
          </cell>
        </row>
        <row r="3567">
          <cell r="H3567">
            <v>1121906204</v>
          </cell>
          <cell r="I3567">
            <v>10766667</v>
          </cell>
        </row>
        <row r="3568">
          <cell r="H3568">
            <v>1121906205</v>
          </cell>
          <cell r="I3568">
            <v>40800000</v>
          </cell>
        </row>
        <row r="3569">
          <cell r="H3569">
            <v>1121906351</v>
          </cell>
          <cell r="I3569">
            <v>50836085</v>
          </cell>
        </row>
        <row r="3570">
          <cell r="H3570">
            <v>1121906804</v>
          </cell>
          <cell r="I3570">
            <v>40500000</v>
          </cell>
        </row>
        <row r="3571">
          <cell r="H3571">
            <v>1121907098</v>
          </cell>
          <cell r="I3571">
            <v>6319039</v>
          </cell>
        </row>
        <row r="3572">
          <cell r="H3572">
            <v>1121907927</v>
          </cell>
          <cell r="I3572">
            <v>57979723</v>
          </cell>
        </row>
        <row r="3573">
          <cell r="H3573">
            <v>1121908212</v>
          </cell>
          <cell r="I3573">
            <v>11229946</v>
          </cell>
        </row>
        <row r="3574">
          <cell r="H3574">
            <v>1121908699</v>
          </cell>
          <cell r="I3574">
            <v>55200000</v>
          </cell>
        </row>
        <row r="3575">
          <cell r="H3575">
            <v>1121908892</v>
          </cell>
          <cell r="I3575">
            <v>57933333</v>
          </cell>
        </row>
        <row r="3576">
          <cell r="H3576">
            <v>1121909052</v>
          </cell>
          <cell r="I3576">
            <v>54000000</v>
          </cell>
        </row>
        <row r="3577">
          <cell r="H3577">
            <v>1121909143</v>
          </cell>
          <cell r="I3577">
            <v>52333333</v>
          </cell>
        </row>
        <row r="3578">
          <cell r="H3578">
            <v>1121909578</v>
          </cell>
          <cell r="I3578">
            <v>54331066</v>
          </cell>
        </row>
        <row r="3579">
          <cell r="H3579">
            <v>1121909627</v>
          </cell>
          <cell r="I3579">
            <v>14314840</v>
          </cell>
        </row>
        <row r="3580">
          <cell r="H3580">
            <v>1121909857</v>
          </cell>
          <cell r="I3580">
            <v>26167282</v>
          </cell>
        </row>
        <row r="3581">
          <cell r="H3581">
            <v>1121911049</v>
          </cell>
          <cell r="I3581">
            <v>23973333</v>
          </cell>
        </row>
        <row r="3582">
          <cell r="H3582">
            <v>1121911182</v>
          </cell>
          <cell r="I3582">
            <v>49678333</v>
          </cell>
        </row>
        <row r="3583">
          <cell r="H3583">
            <v>1121911203</v>
          </cell>
          <cell r="I3583">
            <v>16967481</v>
          </cell>
        </row>
        <row r="3584">
          <cell r="H3584">
            <v>1121911521</v>
          </cell>
          <cell r="I3584">
            <v>25491921</v>
          </cell>
        </row>
        <row r="3585">
          <cell r="H3585">
            <v>1121912369</v>
          </cell>
          <cell r="I3585">
            <v>44891000</v>
          </cell>
        </row>
        <row r="3586">
          <cell r="H3586">
            <v>1121912467</v>
          </cell>
          <cell r="I3586">
            <v>4123012</v>
          </cell>
        </row>
        <row r="3587">
          <cell r="H3587">
            <v>1121912710</v>
          </cell>
          <cell r="I3587">
            <v>22800000</v>
          </cell>
        </row>
        <row r="3588">
          <cell r="H3588">
            <v>1121912948</v>
          </cell>
          <cell r="I3588">
            <v>23038410</v>
          </cell>
        </row>
        <row r="3589">
          <cell r="H3589">
            <v>1121913114</v>
          </cell>
          <cell r="I3589">
            <v>18842006</v>
          </cell>
        </row>
        <row r="3590">
          <cell r="H3590">
            <v>1121913838</v>
          </cell>
          <cell r="I3590">
            <v>85500000</v>
          </cell>
        </row>
        <row r="3591">
          <cell r="H3591">
            <v>1121914369</v>
          </cell>
          <cell r="I3591">
            <v>13471667</v>
          </cell>
        </row>
        <row r="3592">
          <cell r="H3592">
            <v>1121915033</v>
          </cell>
          <cell r="I3592">
            <v>24750730</v>
          </cell>
        </row>
        <row r="3593">
          <cell r="H3593">
            <v>1121915179</v>
          </cell>
          <cell r="I3593">
            <v>1565228</v>
          </cell>
        </row>
        <row r="3594">
          <cell r="H3594">
            <v>1121915482</v>
          </cell>
          <cell r="I3594">
            <v>1352075</v>
          </cell>
        </row>
        <row r="3595">
          <cell r="H3595">
            <v>1121916273</v>
          </cell>
          <cell r="I3595">
            <v>43733333</v>
          </cell>
        </row>
        <row r="3596">
          <cell r="H3596">
            <v>1121916320</v>
          </cell>
          <cell r="I3596">
            <v>43877941</v>
          </cell>
        </row>
        <row r="3597">
          <cell r="H3597">
            <v>1121916341</v>
          </cell>
          <cell r="I3597">
            <v>14476842</v>
          </cell>
        </row>
        <row r="3598">
          <cell r="H3598">
            <v>1121916414</v>
          </cell>
          <cell r="I3598">
            <v>46744549</v>
          </cell>
        </row>
        <row r="3599">
          <cell r="H3599">
            <v>1121916993</v>
          </cell>
          <cell r="I3599">
            <v>19851832</v>
          </cell>
        </row>
        <row r="3600">
          <cell r="H3600">
            <v>1121917212</v>
          </cell>
          <cell r="I3600">
            <v>30000000</v>
          </cell>
        </row>
        <row r="3601">
          <cell r="H3601">
            <v>1121917708</v>
          </cell>
          <cell r="I3601">
            <v>19148603</v>
          </cell>
        </row>
        <row r="3602">
          <cell r="H3602">
            <v>1121917914</v>
          </cell>
          <cell r="I3602">
            <v>54648792</v>
          </cell>
        </row>
        <row r="3603">
          <cell r="H3603">
            <v>1121918126</v>
          </cell>
          <cell r="I3603">
            <v>18645954</v>
          </cell>
        </row>
        <row r="3604">
          <cell r="H3604">
            <v>1121918352</v>
          </cell>
          <cell r="I3604">
            <v>20973658</v>
          </cell>
        </row>
        <row r="3605">
          <cell r="H3605">
            <v>1121918517</v>
          </cell>
          <cell r="I3605">
            <v>12180000</v>
          </cell>
        </row>
        <row r="3606">
          <cell r="H3606">
            <v>1121918531</v>
          </cell>
          <cell r="I3606">
            <v>25529049</v>
          </cell>
        </row>
        <row r="3607">
          <cell r="H3607">
            <v>1121918545</v>
          </cell>
          <cell r="I3607">
            <v>30774333</v>
          </cell>
        </row>
        <row r="3608">
          <cell r="H3608">
            <v>1121918711</v>
          </cell>
          <cell r="I3608">
            <v>17225686</v>
          </cell>
        </row>
        <row r="3609">
          <cell r="H3609">
            <v>1121918928</v>
          </cell>
          <cell r="I3609">
            <v>11183000</v>
          </cell>
        </row>
        <row r="3610">
          <cell r="H3610">
            <v>1121919094</v>
          </cell>
          <cell r="I3610">
            <v>48789623</v>
          </cell>
        </row>
        <row r="3611">
          <cell r="H3611">
            <v>1121919115</v>
          </cell>
          <cell r="I3611">
            <v>33433400</v>
          </cell>
        </row>
        <row r="3612">
          <cell r="H3612">
            <v>1121919143</v>
          </cell>
          <cell r="I3612">
            <v>23939500</v>
          </cell>
        </row>
        <row r="3613">
          <cell r="H3613">
            <v>1121920212</v>
          </cell>
          <cell r="I3613">
            <v>45466667</v>
          </cell>
        </row>
        <row r="3614">
          <cell r="H3614">
            <v>1121920454</v>
          </cell>
          <cell r="I3614">
            <v>54000000</v>
          </cell>
        </row>
        <row r="3615">
          <cell r="H3615">
            <v>1121920675</v>
          </cell>
          <cell r="I3615">
            <v>32186000</v>
          </cell>
        </row>
        <row r="3616">
          <cell r="H3616">
            <v>1121920997</v>
          </cell>
          <cell r="I3616">
            <v>37894267</v>
          </cell>
        </row>
        <row r="3617">
          <cell r="H3617">
            <v>1121921781</v>
          </cell>
          <cell r="I3617">
            <v>23103500</v>
          </cell>
        </row>
        <row r="3618">
          <cell r="H3618">
            <v>1121922283</v>
          </cell>
          <cell r="I3618">
            <v>21393779</v>
          </cell>
        </row>
        <row r="3619">
          <cell r="H3619">
            <v>1121923446</v>
          </cell>
          <cell r="I3619">
            <v>22222200</v>
          </cell>
        </row>
        <row r="3620">
          <cell r="H3620">
            <v>1121923768</v>
          </cell>
          <cell r="I3620">
            <v>9120000</v>
          </cell>
        </row>
        <row r="3621">
          <cell r="H3621">
            <v>1121924389</v>
          </cell>
          <cell r="I3621">
            <v>32760000</v>
          </cell>
        </row>
        <row r="3622">
          <cell r="H3622">
            <v>1121924785</v>
          </cell>
          <cell r="I3622">
            <v>15897600</v>
          </cell>
        </row>
        <row r="3623">
          <cell r="H3623">
            <v>1121924847</v>
          </cell>
          <cell r="I3623">
            <v>18900000</v>
          </cell>
        </row>
        <row r="3624">
          <cell r="H3624">
            <v>1121925070</v>
          </cell>
          <cell r="I3624">
            <v>18700000</v>
          </cell>
        </row>
        <row r="3625">
          <cell r="H3625">
            <v>1121925098</v>
          </cell>
          <cell r="I3625">
            <v>45803333</v>
          </cell>
        </row>
        <row r="3626">
          <cell r="H3626">
            <v>1121926051</v>
          </cell>
          <cell r="I3626">
            <v>33000000</v>
          </cell>
        </row>
        <row r="3627">
          <cell r="H3627">
            <v>1121926405</v>
          </cell>
          <cell r="I3627">
            <v>41700000</v>
          </cell>
        </row>
        <row r="3628">
          <cell r="H3628">
            <v>1121926437</v>
          </cell>
          <cell r="I3628">
            <v>37268000</v>
          </cell>
        </row>
        <row r="3629">
          <cell r="H3629">
            <v>1121926629</v>
          </cell>
          <cell r="I3629">
            <v>12750000</v>
          </cell>
        </row>
        <row r="3630">
          <cell r="H3630">
            <v>1121927020</v>
          </cell>
          <cell r="I3630">
            <v>64016667</v>
          </cell>
        </row>
        <row r="3631">
          <cell r="H3631">
            <v>1121927176</v>
          </cell>
          <cell r="I3631">
            <v>24561460</v>
          </cell>
        </row>
        <row r="3632">
          <cell r="H3632">
            <v>1121928081</v>
          </cell>
          <cell r="I3632">
            <v>23842867</v>
          </cell>
        </row>
        <row r="3633">
          <cell r="H3633">
            <v>1121928394</v>
          </cell>
          <cell r="I3633">
            <v>40080000</v>
          </cell>
        </row>
        <row r="3634">
          <cell r="H3634">
            <v>1121928912</v>
          </cell>
          <cell r="I3634">
            <v>31641067</v>
          </cell>
        </row>
        <row r="3635">
          <cell r="H3635">
            <v>1121928975</v>
          </cell>
          <cell r="I3635">
            <v>8366762</v>
          </cell>
        </row>
        <row r="3636">
          <cell r="H3636">
            <v>1121929023</v>
          </cell>
          <cell r="I3636">
            <v>35795452</v>
          </cell>
        </row>
        <row r="3637">
          <cell r="H3637">
            <v>1121929410</v>
          </cell>
          <cell r="I3637">
            <v>71933333</v>
          </cell>
        </row>
        <row r="3638">
          <cell r="H3638">
            <v>1121930130</v>
          </cell>
          <cell r="I3638">
            <v>40770000</v>
          </cell>
        </row>
        <row r="3639">
          <cell r="H3639">
            <v>1121930324</v>
          </cell>
          <cell r="I3639">
            <v>55000000</v>
          </cell>
        </row>
        <row r="3640">
          <cell r="H3640">
            <v>1121930615</v>
          </cell>
          <cell r="I3640">
            <v>46713333</v>
          </cell>
        </row>
        <row r="3641">
          <cell r="H3641">
            <v>1121930884</v>
          </cell>
          <cell r="I3641">
            <v>24594005</v>
          </cell>
        </row>
        <row r="3642">
          <cell r="H3642">
            <v>1121931455</v>
          </cell>
          <cell r="I3642">
            <v>20622041</v>
          </cell>
        </row>
        <row r="3643">
          <cell r="H3643">
            <v>1121931656</v>
          </cell>
          <cell r="I3643">
            <v>44319675</v>
          </cell>
        </row>
        <row r="3644">
          <cell r="H3644">
            <v>1121931972</v>
          </cell>
          <cell r="I3644">
            <v>7199117</v>
          </cell>
        </row>
        <row r="3645">
          <cell r="H3645">
            <v>1121932028</v>
          </cell>
          <cell r="I3645">
            <v>40333317</v>
          </cell>
        </row>
        <row r="3646">
          <cell r="H3646">
            <v>1121932281</v>
          </cell>
          <cell r="I3646">
            <v>14398234</v>
          </cell>
        </row>
        <row r="3647">
          <cell r="H3647">
            <v>1121932332</v>
          </cell>
          <cell r="I3647">
            <v>21170793</v>
          </cell>
        </row>
        <row r="3648">
          <cell r="H3648">
            <v>1121932438</v>
          </cell>
          <cell r="I3648">
            <v>43700000</v>
          </cell>
        </row>
        <row r="3649">
          <cell r="H3649">
            <v>1121932595</v>
          </cell>
          <cell r="I3649">
            <v>48333333</v>
          </cell>
        </row>
        <row r="3650">
          <cell r="H3650">
            <v>1121932649</v>
          </cell>
          <cell r="I3650">
            <v>13778033</v>
          </cell>
        </row>
        <row r="3651">
          <cell r="H3651">
            <v>1121933343</v>
          </cell>
          <cell r="I3651">
            <v>17808201</v>
          </cell>
        </row>
        <row r="3652">
          <cell r="H3652">
            <v>1121934498</v>
          </cell>
          <cell r="I3652">
            <v>61093333</v>
          </cell>
        </row>
        <row r="3653">
          <cell r="H3653">
            <v>1121934698</v>
          </cell>
          <cell r="I3653">
            <v>84000000</v>
          </cell>
        </row>
        <row r="3654">
          <cell r="H3654">
            <v>1121934917</v>
          </cell>
          <cell r="I3654">
            <v>40032720</v>
          </cell>
        </row>
        <row r="3655">
          <cell r="H3655">
            <v>1121935293</v>
          </cell>
          <cell r="I3655">
            <v>32832800</v>
          </cell>
        </row>
        <row r="3656">
          <cell r="H3656">
            <v>1121935368</v>
          </cell>
          <cell r="I3656">
            <v>42668500</v>
          </cell>
        </row>
        <row r="3657">
          <cell r="H3657">
            <v>1121935403</v>
          </cell>
          <cell r="I3657">
            <v>9339898</v>
          </cell>
        </row>
        <row r="3658">
          <cell r="H3658">
            <v>1121935683</v>
          </cell>
          <cell r="I3658">
            <v>28299342</v>
          </cell>
        </row>
        <row r="3659">
          <cell r="H3659">
            <v>1121936080</v>
          </cell>
          <cell r="I3659">
            <v>6181507</v>
          </cell>
        </row>
        <row r="3660">
          <cell r="H3660">
            <v>1121936341</v>
          </cell>
          <cell r="I3660">
            <v>16084827</v>
          </cell>
        </row>
        <row r="3661">
          <cell r="H3661">
            <v>1121936659</v>
          </cell>
          <cell r="I3661">
            <v>32776533</v>
          </cell>
        </row>
        <row r="3662">
          <cell r="H3662">
            <v>1121936739</v>
          </cell>
          <cell r="I3662">
            <v>36029409</v>
          </cell>
        </row>
        <row r="3663">
          <cell r="H3663">
            <v>1121937627</v>
          </cell>
          <cell r="I3663">
            <v>18057136</v>
          </cell>
        </row>
        <row r="3664">
          <cell r="H3664">
            <v>1121937713</v>
          </cell>
          <cell r="I3664">
            <v>67024836</v>
          </cell>
        </row>
        <row r="3665">
          <cell r="H3665">
            <v>1121937896</v>
          </cell>
          <cell r="I3665">
            <v>48000000</v>
          </cell>
        </row>
        <row r="3666">
          <cell r="H3666">
            <v>1121937966</v>
          </cell>
          <cell r="I3666">
            <v>63345000</v>
          </cell>
        </row>
        <row r="3667">
          <cell r="H3667">
            <v>1121937987</v>
          </cell>
          <cell r="I3667">
            <v>4675543</v>
          </cell>
        </row>
        <row r="3668">
          <cell r="H3668">
            <v>1121938045</v>
          </cell>
          <cell r="I3668">
            <v>53812500</v>
          </cell>
        </row>
        <row r="3669">
          <cell r="H3669">
            <v>1121938278</v>
          </cell>
          <cell r="I3669">
            <v>42803433</v>
          </cell>
        </row>
        <row r="3670">
          <cell r="H3670">
            <v>1121938316</v>
          </cell>
          <cell r="I3670">
            <v>54648792</v>
          </cell>
        </row>
        <row r="3671">
          <cell r="H3671">
            <v>1121938438</v>
          </cell>
          <cell r="I3671">
            <v>27068936</v>
          </cell>
        </row>
        <row r="3672">
          <cell r="H3672">
            <v>1121938647</v>
          </cell>
          <cell r="I3672">
            <v>23623600</v>
          </cell>
        </row>
        <row r="3673">
          <cell r="H3673">
            <v>1121938848</v>
          </cell>
          <cell r="I3673">
            <v>15000000</v>
          </cell>
        </row>
        <row r="3674">
          <cell r="H3674">
            <v>1121938941</v>
          </cell>
          <cell r="I3674">
            <v>34391708</v>
          </cell>
        </row>
        <row r="3675">
          <cell r="H3675">
            <v>1121939023</v>
          </cell>
          <cell r="I3675">
            <v>5642016</v>
          </cell>
        </row>
        <row r="3676">
          <cell r="H3676">
            <v>1121939069</v>
          </cell>
          <cell r="I3676">
            <v>43333333</v>
          </cell>
        </row>
        <row r="3677">
          <cell r="H3677">
            <v>1121939315</v>
          </cell>
          <cell r="I3677">
            <v>30829251</v>
          </cell>
        </row>
        <row r="3678">
          <cell r="H3678">
            <v>1121939359</v>
          </cell>
          <cell r="I3678">
            <v>38933333</v>
          </cell>
        </row>
        <row r="3679">
          <cell r="H3679">
            <v>1121939667</v>
          </cell>
          <cell r="I3679">
            <v>13780549</v>
          </cell>
        </row>
        <row r="3680">
          <cell r="H3680">
            <v>1121939877</v>
          </cell>
          <cell r="I3680">
            <v>11902773</v>
          </cell>
        </row>
        <row r="3681">
          <cell r="H3681">
            <v>1121940109</v>
          </cell>
          <cell r="I3681">
            <v>11875000</v>
          </cell>
        </row>
        <row r="3682">
          <cell r="H3682">
            <v>1121940487</v>
          </cell>
          <cell r="I3682">
            <v>29426300</v>
          </cell>
        </row>
        <row r="3683">
          <cell r="H3683">
            <v>1121940505</v>
          </cell>
          <cell r="I3683">
            <v>47700000</v>
          </cell>
        </row>
        <row r="3684">
          <cell r="H3684">
            <v>1121940765</v>
          </cell>
          <cell r="I3684">
            <v>24180000</v>
          </cell>
        </row>
        <row r="3685">
          <cell r="H3685">
            <v>1121941881</v>
          </cell>
          <cell r="I3685">
            <v>39360000</v>
          </cell>
        </row>
        <row r="3686">
          <cell r="H3686">
            <v>1121942713</v>
          </cell>
          <cell r="I3686">
            <v>30490067</v>
          </cell>
        </row>
        <row r="3687">
          <cell r="H3687">
            <v>1121942950</v>
          </cell>
          <cell r="I3687">
            <v>48070096</v>
          </cell>
        </row>
        <row r="3688">
          <cell r="H3688">
            <v>1121942964</v>
          </cell>
          <cell r="I3688">
            <v>1481480</v>
          </cell>
        </row>
        <row r="3689">
          <cell r="H3689">
            <v>1121943770</v>
          </cell>
          <cell r="I3689">
            <v>63066667</v>
          </cell>
        </row>
        <row r="3690">
          <cell r="H3690">
            <v>1121943988</v>
          </cell>
          <cell r="I3690">
            <v>4294210</v>
          </cell>
        </row>
        <row r="3691">
          <cell r="H3691">
            <v>1121944184</v>
          </cell>
          <cell r="I3691">
            <v>43333333</v>
          </cell>
        </row>
        <row r="3692">
          <cell r="H3692">
            <v>1121944252</v>
          </cell>
          <cell r="I3692">
            <v>24440360</v>
          </cell>
        </row>
        <row r="3693">
          <cell r="H3693">
            <v>1121944324</v>
          </cell>
          <cell r="I3693">
            <v>24871733</v>
          </cell>
        </row>
        <row r="3694">
          <cell r="H3694">
            <v>1121944589</v>
          </cell>
          <cell r="I3694">
            <v>5299377</v>
          </cell>
        </row>
        <row r="3695">
          <cell r="H3695">
            <v>1121945448</v>
          </cell>
          <cell r="I3695">
            <v>6219393</v>
          </cell>
        </row>
        <row r="3696">
          <cell r="H3696">
            <v>1121945626</v>
          </cell>
          <cell r="I3696">
            <v>36703333</v>
          </cell>
        </row>
        <row r="3697">
          <cell r="H3697">
            <v>1121945721</v>
          </cell>
          <cell r="I3697">
            <v>8085346</v>
          </cell>
        </row>
        <row r="3698">
          <cell r="H3698">
            <v>1121946018</v>
          </cell>
          <cell r="I3698">
            <v>48843667</v>
          </cell>
        </row>
        <row r="3699">
          <cell r="H3699">
            <v>1121946217</v>
          </cell>
          <cell r="I3699">
            <v>11140740</v>
          </cell>
        </row>
        <row r="3700">
          <cell r="H3700">
            <v>1121946368</v>
          </cell>
          <cell r="I3700">
            <v>24750730</v>
          </cell>
        </row>
        <row r="3701">
          <cell r="H3701">
            <v>1121946513</v>
          </cell>
          <cell r="I3701">
            <v>48497470</v>
          </cell>
        </row>
        <row r="3702">
          <cell r="H3702">
            <v>1121947533</v>
          </cell>
          <cell r="I3702">
            <v>14260000</v>
          </cell>
        </row>
        <row r="3703">
          <cell r="H3703">
            <v>1121947646</v>
          </cell>
          <cell r="I3703">
            <v>14623333</v>
          </cell>
        </row>
        <row r="3704">
          <cell r="H3704">
            <v>1121947712</v>
          </cell>
          <cell r="I3704">
            <v>14314667</v>
          </cell>
        </row>
        <row r="3705">
          <cell r="H3705">
            <v>1121947792</v>
          </cell>
          <cell r="I3705">
            <v>46666667</v>
          </cell>
        </row>
        <row r="3706">
          <cell r="H3706">
            <v>1121947954</v>
          </cell>
          <cell r="I3706">
            <v>23550000</v>
          </cell>
        </row>
        <row r="3707">
          <cell r="H3707">
            <v>1121948000</v>
          </cell>
          <cell r="I3707">
            <v>32052136</v>
          </cell>
        </row>
        <row r="3708">
          <cell r="H3708">
            <v>1121948257</v>
          </cell>
          <cell r="I3708">
            <v>15476990</v>
          </cell>
        </row>
        <row r="3709">
          <cell r="H3709">
            <v>1121948281</v>
          </cell>
          <cell r="I3709">
            <v>28808616</v>
          </cell>
        </row>
        <row r="3710">
          <cell r="H3710">
            <v>1121948562</v>
          </cell>
          <cell r="I3710">
            <v>25420000</v>
          </cell>
        </row>
        <row r="3711">
          <cell r="H3711">
            <v>1121948585</v>
          </cell>
          <cell r="I3711">
            <v>43665000</v>
          </cell>
        </row>
        <row r="3712">
          <cell r="H3712">
            <v>1121948588</v>
          </cell>
          <cell r="I3712">
            <v>11961750</v>
          </cell>
        </row>
        <row r="3713">
          <cell r="H3713">
            <v>1121948747</v>
          </cell>
          <cell r="I3713">
            <v>45866667</v>
          </cell>
        </row>
        <row r="3714">
          <cell r="H3714">
            <v>1121948803</v>
          </cell>
          <cell r="I3714">
            <v>38400000</v>
          </cell>
        </row>
        <row r="3715">
          <cell r="H3715">
            <v>1121948901</v>
          </cell>
          <cell r="I3715">
            <v>15038800</v>
          </cell>
        </row>
        <row r="3716">
          <cell r="H3716">
            <v>1121948905</v>
          </cell>
          <cell r="I3716">
            <v>12133333</v>
          </cell>
        </row>
        <row r="3717">
          <cell r="H3717">
            <v>1121949077</v>
          </cell>
          <cell r="I3717">
            <v>16950000</v>
          </cell>
        </row>
        <row r="3718">
          <cell r="H3718">
            <v>1121949126</v>
          </cell>
          <cell r="I3718">
            <v>27486667</v>
          </cell>
        </row>
        <row r="3719">
          <cell r="H3719">
            <v>1121949202</v>
          </cell>
          <cell r="I3719">
            <v>22882750</v>
          </cell>
        </row>
        <row r="3720">
          <cell r="H3720">
            <v>1121949571</v>
          </cell>
          <cell r="I3720">
            <v>28531367</v>
          </cell>
        </row>
        <row r="3721">
          <cell r="H3721">
            <v>1121950197</v>
          </cell>
          <cell r="I3721">
            <v>28299342</v>
          </cell>
        </row>
        <row r="3722">
          <cell r="H3722">
            <v>1121950304</v>
          </cell>
          <cell r="I3722">
            <v>20546667</v>
          </cell>
        </row>
        <row r="3723">
          <cell r="H3723">
            <v>1121950469</v>
          </cell>
          <cell r="I3723">
            <v>28019694</v>
          </cell>
        </row>
        <row r="3724">
          <cell r="H3724">
            <v>1121951082</v>
          </cell>
          <cell r="I3724">
            <v>5642000</v>
          </cell>
        </row>
        <row r="3725">
          <cell r="H3725">
            <v>1121951318</v>
          </cell>
          <cell r="I3725">
            <v>28533333</v>
          </cell>
        </row>
        <row r="3726">
          <cell r="H3726">
            <v>1121951351</v>
          </cell>
          <cell r="I3726">
            <v>22882750</v>
          </cell>
        </row>
        <row r="3727">
          <cell r="H3727">
            <v>1121951772</v>
          </cell>
          <cell r="I3727">
            <v>27733739</v>
          </cell>
        </row>
        <row r="3728">
          <cell r="H3728">
            <v>1121952099</v>
          </cell>
          <cell r="I3728">
            <v>11319737</v>
          </cell>
        </row>
        <row r="3729">
          <cell r="H3729">
            <v>1121952718</v>
          </cell>
          <cell r="I3729">
            <v>35328000</v>
          </cell>
        </row>
        <row r="3730">
          <cell r="H3730">
            <v>1121952719</v>
          </cell>
          <cell r="I3730">
            <v>27280000</v>
          </cell>
        </row>
        <row r="3731">
          <cell r="H3731">
            <v>1121953187</v>
          </cell>
          <cell r="I3731">
            <v>25833333</v>
          </cell>
        </row>
        <row r="3732">
          <cell r="H3732">
            <v>1121953611</v>
          </cell>
          <cell r="I3732">
            <v>31266667</v>
          </cell>
        </row>
        <row r="3733">
          <cell r="H3733">
            <v>1121953838</v>
          </cell>
          <cell r="I3733">
            <v>23151333</v>
          </cell>
        </row>
        <row r="3734">
          <cell r="H3734">
            <v>1121954147</v>
          </cell>
          <cell r="I3734">
            <v>38671352</v>
          </cell>
        </row>
        <row r="3735">
          <cell r="H3735">
            <v>1121954186</v>
          </cell>
          <cell r="I3735">
            <v>54966517</v>
          </cell>
        </row>
        <row r="3736">
          <cell r="H3736">
            <v>1121954549</v>
          </cell>
          <cell r="I3736">
            <v>37800000</v>
          </cell>
        </row>
        <row r="3737">
          <cell r="H3737">
            <v>1121954614</v>
          </cell>
          <cell r="I3737">
            <v>14933333</v>
          </cell>
        </row>
        <row r="3738">
          <cell r="H3738">
            <v>1121954616</v>
          </cell>
          <cell r="I3738">
            <v>59033333</v>
          </cell>
        </row>
        <row r="3739">
          <cell r="H3739">
            <v>1121954727</v>
          </cell>
          <cell r="I3739">
            <v>33063333</v>
          </cell>
        </row>
        <row r="3740">
          <cell r="H3740">
            <v>1121954762</v>
          </cell>
          <cell r="I3740">
            <v>31546331</v>
          </cell>
        </row>
        <row r="3741">
          <cell r="H3741">
            <v>1121954773</v>
          </cell>
          <cell r="I3741">
            <v>60866667</v>
          </cell>
        </row>
        <row r="3742">
          <cell r="H3742">
            <v>1121955020</v>
          </cell>
          <cell r="I3742">
            <v>7176345</v>
          </cell>
        </row>
        <row r="3743">
          <cell r="H3743">
            <v>1121955190</v>
          </cell>
          <cell r="I3743">
            <v>10736000</v>
          </cell>
        </row>
        <row r="3744">
          <cell r="H3744">
            <v>1121955536</v>
          </cell>
          <cell r="I3744">
            <v>26040000</v>
          </cell>
        </row>
        <row r="3745">
          <cell r="H3745">
            <v>1121957160</v>
          </cell>
          <cell r="I3745">
            <v>22113333</v>
          </cell>
        </row>
        <row r="3746">
          <cell r="H3746">
            <v>1121957286</v>
          </cell>
          <cell r="I3746">
            <v>8850000</v>
          </cell>
        </row>
        <row r="3747">
          <cell r="H3747">
            <v>1121957312</v>
          </cell>
          <cell r="I3747">
            <v>29160000</v>
          </cell>
        </row>
        <row r="3748">
          <cell r="H3748">
            <v>1121957338</v>
          </cell>
          <cell r="I3748">
            <v>23560000</v>
          </cell>
        </row>
        <row r="3749">
          <cell r="H3749">
            <v>1121957393</v>
          </cell>
          <cell r="I3749">
            <v>49000000</v>
          </cell>
        </row>
        <row r="3750">
          <cell r="H3750">
            <v>1121957764</v>
          </cell>
          <cell r="I3750">
            <v>43700000</v>
          </cell>
        </row>
        <row r="3751">
          <cell r="H3751">
            <v>1121958662</v>
          </cell>
          <cell r="I3751">
            <v>33233200</v>
          </cell>
        </row>
        <row r="3752">
          <cell r="H3752">
            <v>1121958996</v>
          </cell>
          <cell r="I3752">
            <v>20901915</v>
          </cell>
        </row>
        <row r="3753">
          <cell r="H3753">
            <v>1121959047</v>
          </cell>
          <cell r="I3753">
            <v>24595060</v>
          </cell>
        </row>
        <row r="3754">
          <cell r="H3754">
            <v>1121959169</v>
          </cell>
          <cell r="I3754">
            <v>45173333</v>
          </cell>
        </row>
        <row r="3755">
          <cell r="H3755">
            <v>1121959195</v>
          </cell>
          <cell r="I3755">
            <v>22722467</v>
          </cell>
        </row>
        <row r="3756">
          <cell r="H3756">
            <v>1121959575</v>
          </cell>
          <cell r="I3756">
            <v>25172073</v>
          </cell>
        </row>
        <row r="3757">
          <cell r="H3757">
            <v>1121959732</v>
          </cell>
          <cell r="I3757">
            <v>31336533</v>
          </cell>
        </row>
        <row r="3758">
          <cell r="H3758">
            <v>1121960079</v>
          </cell>
          <cell r="I3758">
            <v>28299342</v>
          </cell>
        </row>
        <row r="3759">
          <cell r="H3759">
            <v>1121960687</v>
          </cell>
          <cell r="I3759">
            <v>27418667</v>
          </cell>
        </row>
        <row r="3760">
          <cell r="H3760">
            <v>1121960833</v>
          </cell>
          <cell r="I3760">
            <v>59529363</v>
          </cell>
        </row>
        <row r="3761">
          <cell r="H3761">
            <v>1121960893</v>
          </cell>
          <cell r="I3761">
            <v>27328767</v>
          </cell>
        </row>
        <row r="3762">
          <cell r="H3762">
            <v>1121960909</v>
          </cell>
          <cell r="I3762">
            <v>10950551</v>
          </cell>
        </row>
        <row r="3763">
          <cell r="H3763">
            <v>1121961450</v>
          </cell>
          <cell r="I3763">
            <v>31620000</v>
          </cell>
        </row>
        <row r="3764">
          <cell r="H3764">
            <v>1121961576</v>
          </cell>
          <cell r="I3764">
            <v>33923794</v>
          </cell>
        </row>
        <row r="3765">
          <cell r="H3765">
            <v>1121961660</v>
          </cell>
          <cell r="I3765">
            <v>27803125</v>
          </cell>
        </row>
        <row r="3766">
          <cell r="H3766">
            <v>1121961708</v>
          </cell>
          <cell r="I3766">
            <v>17940000</v>
          </cell>
        </row>
        <row r="3767">
          <cell r="H3767">
            <v>1121961732</v>
          </cell>
          <cell r="I3767">
            <v>54648792</v>
          </cell>
        </row>
        <row r="3768">
          <cell r="H3768">
            <v>1121961808</v>
          </cell>
          <cell r="I3768">
            <v>29345422</v>
          </cell>
        </row>
        <row r="3769">
          <cell r="H3769">
            <v>1121962005</v>
          </cell>
          <cell r="I3769">
            <v>13807216</v>
          </cell>
        </row>
        <row r="3770">
          <cell r="H3770">
            <v>1121962039</v>
          </cell>
          <cell r="I3770">
            <v>19851832</v>
          </cell>
        </row>
        <row r="3771">
          <cell r="H3771">
            <v>1121962554</v>
          </cell>
          <cell r="I3771">
            <v>13800000</v>
          </cell>
        </row>
        <row r="3772">
          <cell r="H3772">
            <v>1121963063</v>
          </cell>
          <cell r="I3772">
            <v>23973333</v>
          </cell>
        </row>
        <row r="3773">
          <cell r="H3773">
            <v>1121963164</v>
          </cell>
          <cell r="I3773">
            <v>17194375</v>
          </cell>
        </row>
        <row r="3774">
          <cell r="H3774">
            <v>1121963212</v>
          </cell>
          <cell r="I3774">
            <v>28364396</v>
          </cell>
        </row>
        <row r="3775">
          <cell r="H3775">
            <v>1121963664</v>
          </cell>
          <cell r="I3775">
            <v>13176370</v>
          </cell>
        </row>
        <row r="3776">
          <cell r="H3776">
            <v>1121964359</v>
          </cell>
          <cell r="I3776">
            <v>2158933</v>
          </cell>
        </row>
        <row r="3777">
          <cell r="H3777">
            <v>1121964521</v>
          </cell>
          <cell r="I3777">
            <v>28654933</v>
          </cell>
        </row>
        <row r="3778">
          <cell r="H3778">
            <v>1121965189</v>
          </cell>
          <cell r="I3778">
            <v>20155361</v>
          </cell>
        </row>
        <row r="3779">
          <cell r="H3779">
            <v>1121967240</v>
          </cell>
          <cell r="I3779">
            <v>40880000</v>
          </cell>
        </row>
        <row r="3780">
          <cell r="H3780">
            <v>1121968206</v>
          </cell>
          <cell r="I3780">
            <v>34625666</v>
          </cell>
        </row>
        <row r="3781">
          <cell r="H3781">
            <v>1121969988</v>
          </cell>
          <cell r="I3781">
            <v>3283808</v>
          </cell>
        </row>
        <row r="3782">
          <cell r="H3782">
            <v>1122120103</v>
          </cell>
          <cell r="I3782">
            <v>14166666</v>
          </cell>
        </row>
        <row r="3783">
          <cell r="H3783">
            <v>1122120837</v>
          </cell>
          <cell r="I3783">
            <v>33371018</v>
          </cell>
        </row>
        <row r="3784">
          <cell r="H3784">
            <v>1122121168</v>
          </cell>
          <cell r="I3784">
            <v>16740000</v>
          </cell>
        </row>
        <row r="3785">
          <cell r="H3785">
            <v>1122122917</v>
          </cell>
          <cell r="I3785">
            <v>83000000</v>
          </cell>
        </row>
        <row r="3786">
          <cell r="H3786">
            <v>1122123559</v>
          </cell>
          <cell r="I3786">
            <v>46410000</v>
          </cell>
        </row>
        <row r="3787">
          <cell r="H3787">
            <v>1122125058</v>
          </cell>
          <cell r="I3787">
            <v>45173333</v>
          </cell>
        </row>
        <row r="3788">
          <cell r="H3788">
            <v>1122125223</v>
          </cell>
          <cell r="I3788">
            <v>43238708</v>
          </cell>
        </row>
        <row r="3789">
          <cell r="H3789">
            <v>1122125293</v>
          </cell>
          <cell r="I3789">
            <v>16247000</v>
          </cell>
        </row>
        <row r="3790">
          <cell r="H3790">
            <v>1122128036</v>
          </cell>
          <cell r="I3790">
            <v>54666667</v>
          </cell>
        </row>
        <row r="3791">
          <cell r="H3791">
            <v>1122128328</v>
          </cell>
          <cell r="I3791">
            <v>31831800</v>
          </cell>
        </row>
        <row r="3792">
          <cell r="H3792">
            <v>1122129803</v>
          </cell>
          <cell r="I3792">
            <v>18946667</v>
          </cell>
        </row>
        <row r="3793">
          <cell r="H3793">
            <v>1122129837</v>
          </cell>
          <cell r="I3793">
            <v>28067000</v>
          </cell>
        </row>
        <row r="3794">
          <cell r="H3794">
            <v>1122134459</v>
          </cell>
          <cell r="I3794">
            <v>34205291</v>
          </cell>
        </row>
        <row r="3795">
          <cell r="H3795">
            <v>1122135023</v>
          </cell>
          <cell r="I3795">
            <v>7333333</v>
          </cell>
        </row>
        <row r="3796">
          <cell r="H3796">
            <v>1122137236</v>
          </cell>
          <cell r="I3796">
            <v>27475467</v>
          </cell>
        </row>
        <row r="3797">
          <cell r="H3797">
            <v>1122139017</v>
          </cell>
          <cell r="I3797">
            <v>8832294</v>
          </cell>
        </row>
        <row r="3798">
          <cell r="H3798">
            <v>1122140851</v>
          </cell>
          <cell r="I3798">
            <v>5077503</v>
          </cell>
        </row>
        <row r="3799">
          <cell r="H3799">
            <v>1122143112</v>
          </cell>
          <cell r="I3799">
            <v>24600000</v>
          </cell>
        </row>
        <row r="3800">
          <cell r="H3800">
            <v>1122143335</v>
          </cell>
          <cell r="I3800">
            <v>21006667</v>
          </cell>
        </row>
        <row r="3801">
          <cell r="H3801">
            <v>1122237544</v>
          </cell>
          <cell r="I3801">
            <v>15566497</v>
          </cell>
        </row>
        <row r="3802">
          <cell r="H3802">
            <v>1122398957</v>
          </cell>
          <cell r="I3802">
            <v>30209667</v>
          </cell>
        </row>
        <row r="3803">
          <cell r="H3803">
            <v>1122407273</v>
          </cell>
          <cell r="I3803">
            <v>17411333</v>
          </cell>
        </row>
        <row r="3804">
          <cell r="H3804">
            <v>1122408213</v>
          </cell>
          <cell r="I3804">
            <v>38679667</v>
          </cell>
        </row>
        <row r="3805">
          <cell r="H3805">
            <v>1122411046</v>
          </cell>
          <cell r="I3805">
            <v>20873333</v>
          </cell>
        </row>
        <row r="3806">
          <cell r="H3806">
            <v>1122510429</v>
          </cell>
          <cell r="I3806">
            <v>8330972</v>
          </cell>
        </row>
        <row r="3807">
          <cell r="H3807">
            <v>1122511840</v>
          </cell>
          <cell r="I3807">
            <v>25050386</v>
          </cell>
        </row>
        <row r="3808">
          <cell r="H3808">
            <v>1122511841</v>
          </cell>
          <cell r="I3808">
            <v>19600000</v>
          </cell>
        </row>
        <row r="3809">
          <cell r="H3809">
            <v>1122647334</v>
          </cell>
          <cell r="I3809">
            <v>39000000</v>
          </cell>
        </row>
        <row r="3810">
          <cell r="H3810">
            <v>1122648224</v>
          </cell>
          <cell r="I3810">
            <v>13846667</v>
          </cell>
        </row>
        <row r="3811">
          <cell r="H3811">
            <v>1122648392</v>
          </cell>
          <cell r="I3811">
            <v>11109254</v>
          </cell>
        </row>
        <row r="3812">
          <cell r="H3812">
            <v>1122648647</v>
          </cell>
          <cell r="I3812">
            <v>23555532</v>
          </cell>
        </row>
        <row r="3813">
          <cell r="H3813">
            <v>1122648896</v>
          </cell>
          <cell r="I3813">
            <v>7058333</v>
          </cell>
        </row>
        <row r="3814">
          <cell r="H3814">
            <v>1122649143</v>
          </cell>
          <cell r="I3814">
            <v>30333333</v>
          </cell>
        </row>
        <row r="3815">
          <cell r="H3815">
            <v>1122649639</v>
          </cell>
          <cell r="I3815">
            <v>28368863</v>
          </cell>
        </row>
        <row r="3816">
          <cell r="H3816">
            <v>1122650093</v>
          </cell>
          <cell r="I3816">
            <v>48666667</v>
          </cell>
        </row>
        <row r="3817">
          <cell r="H3817">
            <v>1122650107</v>
          </cell>
          <cell r="I3817">
            <v>37613333</v>
          </cell>
        </row>
        <row r="3818">
          <cell r="H3818">
            <v>1122650462</v>
          </cell>
          <cell r="I3818">
            <v>33300000</v>
          </cell>
        </row>
        <row r="3819">
          <cell r="H3819">
            <v>1122650538</v>
          </cell>
          <cell r="I3819">
            <v>51333333</v>
          </cell>
        </row>
        <row r="3820">
          <cell r="H3820">
            <v>1122651131</v>
          </cell>
          <cell r="I3820">
            <v>18666667</v>
          </cell>
        </row>
        <row r="3821">
          <cell r="H3821">
            <v>1122651782</v>
          </cell>
          <cell r="I3821">
            <v>38962000</v>
          </cell>
        </row>
        <row r="3822">
          <cell r="H3822">
            <v>1122652453</v>
          </cell>
          <cell r="I3822">
            <v>21162986</v>
          </cell>
        </row>
        <row r="3823">
          <cell r="H3823">
            <v>1122653555</v>
          </cell>
          <cell r="I3823">
            <v>48230000</v>
          </cell>
        </row>
        <row r="3824">
          <cell r="H3824">
            <v>1122654772</v>
          </cell>
          <cell r="I3824">
            <v>23973333</v>
          </cell>
        </row>
        <row r="3825">
          <cell r="H3825">
            <v>1122654790</v>
          </cell>
          <cell r="I3825">
            <v>13020000</v>
          </cell>
        </row>
        <row r="3826">
          <cell r="H3826">
            <v>1122655350</v>
          </cell>
          <cell r="I3826">
            <v>21275432</v>
          </cell>
        </row>
        <row r="3827">
          <cell r="H3827">
            <v>11227394</v>
          </cell>
          <cell r="I3827">
            <v>25413417</v>
          </cell>
        </row>
        <row r="3828">
          <cell r="H3828">
            <v>1122782047</v>
          </cell>
          <cell r="I3828">
            <v>43214268</v>
          </cell>
        </row>
        <row r="3829">
          <cell r="H3829">
            <v>1122782405</v>
          </cell>
          <cell r="I3829">
            <v>26539333</v>
          </cell>
        </row>
        <row r="3830">
          <cell r="H3830">
            <v>1122782547</v>
          </cell>
          <cell r="I3830">
            <v>10896548</v>
          </cell>
        </row>
        <row r="3831">
          <cell r="H3831">
            <v>1122784055</v>
          </cell>
          <cell r="I3831">
            <v>22146000</v>
          </cell>
        </row>
        <row r="3832">
          <cell r="H3832">
            <v>1122784459</v>
          </cell>
          <cell r="I3832">
            <v>26675200</v>
          </cell>
        </row>
        <row r="3833">
          <cell r="H3833">
            <v>1122785472</v>
          </cell>
          <cell r="I3833">
            <v>28209315</v>
          </cell>
        </row>
        <row r="3834">
          <cell r="H3834">
            <v>1122785985</v>
          </cell>
          <cell r="I3834">
            <v>22218509</v>
          </cell>
        </row>
        <row r="3835">
          <cell r="H3835">
            <v>1122809147</v>
          </cell>
          <cell r="I3835">
            <v>12556250</v>
          </cell>
        </row>
        <row r="3836">
          <cell r="H3836">
            <v>1122814834</v>
          </cell>
          <cell r="I3836">
            <v>21635274</v>
          </cell>
        </row>
        <row r="3837">
          <cell r="H3837">
            <v>1122919958</v>
          </cell>
          <cell r="I3837">
            <v>24557010</v>
          </cell>
        </row>
        <row r="3838">
          <cell r="H3838">
            <v>1123085875</v>
          </cell>
          <cell r="I3838">
            <v>12220180</v>
          </cell>
        </row>
        <row r="3839">
          <cell r="H3839">
            <v>1123086192</v>
          </cell>
          <cell r="I3839">
            <v>12220180</v>
          </cell>
        </row>
        <row r="3840">
          <cell r="H3840">
            <v>1123087633</v>
          </cell>
          <cell r="I3840">
            <v>22470000</v>
          </cell>
        </row>
        <row r="3841">
          <cell r="H3841">
            <v>1123088381</v>
          </cell>
          <cell r="I3841">
            <v>18700000</v>
          </cell>
        </row>
        <row r="3842">
          <cell r="H3842">
            <v>1123143239</v>
          </cell>
          <cell r="I3842">
            <v>25833333</v>
          </cell>
        </row>
        <row r="3843">
          <cell r="H3843">
            <v>1123203193</v>
          </cell>
          <cell r="I3843">
            <v>21931583</v>
          </cell>
        </row>
        <row r="3844">
          <cell r="H3844">
            <v>1123208976</v>
          </cell>
          <cell r="I3844">
            <v>32195000</v>
          </cell>
        </row>
        <row r="3845">
          <cell r="H3845">
            <v>1123303850</v>
          </cell>
          <cell r="I3845">
            <v>18323993</v>
          </cell>
        </row>
        <row r="3846">
          <cell r="H3846">
            <v>1123329037</v>
          </cell>
          <cell r="I3846">
            <v>10740883</v>
          </cell>
        </row>
        <row r="3847">
          <cell r="H3847">
            <v>11234009</v>
          </cell>
          <cell r="I3847">
            <v>32904375</v>
          </cell>
        </row>
        <row r="3848">
          <cell r="H3848">
            <v>1123532117</v>
          </cell>
          <cell r="I3848">
            <v>33033000</v>
          </cell>
        </row>
        <row r="3849">
          <cell r="H3849">
            <v>1123533654</v>
          </cell>
          <cell r="I3849">
            <v>26300609</v>
          </cell>
        </row>
        <row r="3850">
          <cell r="H3850">
            <v>1123563000</v>
          </cell>
          <cell r="I3850">
            <v>14184432</v>
          </cell>
        </row>
        <row r="3851">
          <cell r="H3851">
            <v>1123629321</v>
          </cell>
          <cell r="I3851">
            <v>48601875</v>
          </cell>
        </row>
        <row r="3852">
          <cell r="H3852">
            <v>1123630156</v>
          </cell>
          <cell r="I3852">
            <v>21607134</v>
          </cell>
        </row>
        <row r="3853">
          <cell r="H3853">
            <v>1123634570</v>
          </cell>
          <cell r="I3853">
            <v>52153650</v>
          </cell>
        </row>
        <row r="3854">
          <cell r="H3854">
            <v>1123638134</v>
          </cell>
          <cell r="I3854">
            <v>19800000</v>
          </cell>
        </row>
        <row r="3855">
          <cell r="H3855">
            <v>1123731456</v>
          </cell>
          <cell r="I3855">
            <v>40957292</v>
          </cell>
        </row>
        <row r="3856">
          <cell r="H3856">
            <v>1123802503</v>
          </cell>
          <cell r="I3856">
            <v>17982606</v>
          </cell>
        </row>
        <row r="3857">
          <cell r="H3857">
            <v>1123802833</v>
          </cell>
          <cell r="I3857">
            <v>15819281</v>
          </cell>
        </row>
        <row r="3858">
          <cell r="H3858">
            <v>1124012604</v>
          </cell>
          <cell r="I3858">
            <v>27280000</v>
          </cell>
        </row>
        <row r="3859">
          <cell r="H3859">
            <v>1124026389</v>
          </cell>
          <cell r="I3859">
            <v>16187771</v>
          </cell>
        </row>
        <row r="3860">
          <cell r="H3860">
            <v>1124063066</v>
          </cell>
          <cell r="I3860">
            <v>30485942</v>
          </cell>
        </row>
        <row r="3861">
          <cell r="H3861">
            <v>1124191742</v>
          </cell>
          <cell r="I3861">
            <v>15113036</v>
          </cell>
        </row>
        <row r="3862">
          <cell r="H3862">
            <v>1124218530</v>
          </cell>
          <cell r="I3862">
            <v>5935941</v>
          </cell>
        </row>
        <row r="3863">
          <cell r="H3863">
            <v>1124405513</v>
          </cell>
          <cell r="I3863">
            <v>37619400</v>
          </cell>
        </row>
        <row r="3864">
          <cell r="H3864">
            <v>1124405857</v>
          </cell>
          <cell r="I3864">
            <v>45000000</v>
          </cell>
        </row>
        <row r="3865">
          <cell r="H3865">
            <v>1124511342</v>
          </cell>
          <cell r="I3865">
            <v>17333333</v>
          </cell>
        </row>
        <row r="3866">
          <cell r="H3866">
            <v>1124818723</v>
          </cell>
          <cell r="I3866">
            <v>35848333</v>
          </cell>
        </row>
        <row r="3867">
          <cell r="H3867">
            <v>1124827134</v>
          </cell>
          <cell r="I3867">
            <v>12220180</v>
          </cell>
        </row>
        <row r="3868">
          <cell r="H3868">
            <v>1124830744</v>
          </cell>
          <cell r="I3868">
            <v>27733739</v>
          </cell>
        </row>
        <row r="3869">
          <cell r="H3869">
            <v>1124833053</v>
          </cell>
          <cell r="I3869">
            <v>5603939</v>
          </cell>
        </row>
        <row r="3870">
          <cell r="H3870">
            <v>1124849683</v>
          </cell>
          <cell r="I3870">
            <v>20859106</v>
          </cell>
        </row>
        <row r="3871">
          <cell r="H3871">
            <v>1124851145</v>
          </cell>
          <cell r="I3871">
            <v>26616559</v>
          </cell>
        </row>
        <row r="3872">
          <cell r="H3872">
            <v>1124851824</v>
          </cell>
          <cell r="I3872">
            <v>19195206</v>
          </cell>
        </row>
        <row r="3873">
          <cell r="H3873">
            <v>1124852287</v>
          </cell>
          <cell r="I3873">
            <v>25659128</v>
          </cell>
        </row>
        <row r="3874">
          <cell r="H3874">
            <v>1124852916</v>
          </cell>
          <cell r="I3874">
            <v>24248006</v>
          </cell>
        </row>
        <row r="3875">
          <cell r="H3875">
            <v>1124853950</v>
          </cell>
          <cell r="I3875">
            <v>26425073</v>
          </cell>
        </row>
        <row r="3876">
          <cell r="H3876">
            <v>1124854912</v>
          </cell>
          <cell r="I3876">
            <v>15204167</v>
          </cell>
        </row>
        <row r="3877">
          <cell r="H3877">
            <v>1124855496</v>
          </cell>
          <cell r="I3877">
            <v>28392000</v>
          </cell>
        </row>
        <row r="3878">
          <cell r="H3878">
            <v>1124855912</v>
          </cell>
          <cell r="I3878">
            <v>17411333</v>
          </cell>
        </row>
        <row r="3879">
          <cell r="H3879">
            <v>1124856756</v>
          </cell>
          <cell r="I3879">
            <v>27668667</v>
          </cell>
        </row>
        <row r="3880">
          <cell r="H3880">
            <v>1124860414</v>
          </cell>
          <cell r="I3880">
            <v>21948760</v>
          </cell>
        </row>
        <row r="3881">
          <cell r="H3881">
            <v>1124862240</v>
          </cell>
          <cell r="I3881">
            <v>42112296</v>
          </cell>
        </row>
        <row r="3882">
          <cell r="H3882">
            <v>1125229374</v>
          </cell>
          <cell r="I3882">
            <v>29187667</v>
          </cell>
        </row>
        <row r="3883">
          <cell r="H3883">
            <v>1125791793</v>
          </cell>
          <cell r="I3883">
            <v>12400000</v>
          </cell>
        </row>
        <row r="3884">
          <cell r="H3884">
            <v>1126001842</v>
          </cell>
          <cell r="I3884">
            <v>30491358</v>
          </cell>
        </row>
        <row r="3885">
          <cell r="H3885">
            <v>1126003072</v>
          </cell>
          <cell r="I3885">
            <v>11200000</v>
          </cell>
        </row>
        <row r="3886">
          <cell r="H3886">
            <v>1126118514</v>
          </cell>
          <cell r="I3886">
            <v>21805917</v>
          </cell>
        </row>
        <row r="3887">
          <cell r="H3887">
            <v>1126445941</v>
          </cell>
          <cell r="I3887">
            <v>8309154</v>
          </cell>
        </row>
        <row r="3888">
          <cell r="H3888">
            <v>1126446506</v>
          </cell>
          <cell r="I3888">
            <v>13846667</v>
          </cell>
        </row>
        <row r="3889">
          <cell r="H3889">
            <v>1126447379</v>
          </cell>
          <cell r="I3889">
            <v>8680000</v>
          </cell>
        </row>
        <row r="3890">
          <cell r="H3890">
            <v>1127046463</v>
          </cell>
          <cell r="I3890">
            <v>11554761</v>
          </cell>
        </row>
        <row r="3891">
          <cell r="H3891">
            <v>1127071002</v>
          </cell>
          <cell r="I3891">
            <v>26408719</v>
          </cell>
        </row>
        <row r="3892">
          <cell r="H3892">
            <v>1127073061</v>
          </cell>
          <cell r="I3892">
            <v>29265600</v>
          </cell>
        </row>
        <row r="3893">
          <cell r="H3893">
            <v>1127073915</v>
          </cell>
          <cell r="I3893">
            <v>29920800</v>
          </cell>
        </row>
        <row r="3894">
          <cell r="H3894">
            <v>1127140498</v>
          </cell>
          <cell r="I3894">
            <v>13629733</v>
          </cell>
        </row>
        <row r="3895">
          <cell r="H3895">
            <v>1127382871</v>
          </cell>
          <cell r="I3895">
            <v>17291667</v>
          </cell>
        </row>
        <row r="3896">
          <cell r="H3896">
            <v>1127384932</v>
          </cell>
          <cell r="I3896">
            <v>16740000</v>
          </cell>
        </row>
        <row r="3897">
          <cell r="H3897">
            <v>1127386136</v>
          </cell>
          <cell r="I3897">
            <v>10733333</v>
          </cell>
        </row>
        <row r="3898">
          <cell r="H3898">
            <v>1127386458</v>
          </cell>
          <cell r="I3898">
            <v>25410000</v>
          </cell>
        </row>
        <row r="3899">
          <cell r="H3899">
            <v>1127387594</v>
          </cell>
          <cell r="I3899">
            <v>49507500</v>
          </cell>
        </row>
        <row r="3900">
          <cell r="H3900">
            <v>1127388319</v>
          </cell>
          <cell r="I3900">
            <v>11205000</v>
          </cell>
        </row>
        <row r="3901">
          <cell r="H3901">
            <v>1127388748</v>
          </cell>
          <cell r="I3901">
            <v>22320000</v>
          </cell>
        </row>
        <row r="3902">
          <cell r="H3902">
            <v>1127390364</v>
          </cell>
          <cell r="I3902">
            <v>20547776</v>
          </cell>
        </row>
        <row r="3903">
          <cell r="H3903">
            <v>1127390775</v>
          </cell>
          <cell r="I3903">
            <v>24127240</v>
          </cell>
        </row>
        <row r="3904">
          <cell r="H3904">
            <v>1127391447</v>
          </cell>
          <cell r="I3904">
            <v>12865000</v>
          </cell>
        </row>
        <row r="3905">
          <cell r="H3905">
            <v>1127391548</v>
          </cell>
          <cell r="I3905">
            <v>26257000</v>
          </cell>
        </row>
        <row r="3906">
          <cell r="H3906">
            <v>1127392548</v>
          </cell>
          <cell r="I3906">
            <v>16560000</v>
          </cell>
        </row>
        <row r="3907">
          <cell r="H3907">
            <v>1127615202</v>
          </cell>
          <cell r="I3907">
            <v>35531731</v>
          </cell>
        </row>
        <row r="3908">
          <cell r="H3908">
            <v>1127959357</v>
          </cell>
          <cell r="I3908">
            <v>19531575</v>
          </cell>
        </row>
        <row r="3909">
          <cell r="H3909">
            <v>1128054123</v>
          </cell>
          <cell r="I3909">
            <v>20750000</v>
          </cell>
        </row>
        <row r="3910">
          <cell r="H3910">
            <v>1128054833</v>
          </cell>
          <cell r="I3910">
            <v>43214268</v>
          </cell>
        </row>
        <row r="3911">
          <cell r="H3911">
            <v>1128058140</v>
          </cell>
          <cell r="I3911">
            <v>59905530</v>
          </cell>
        </row>
        <row r="3912">
          <cell r="H3912">
            <v>1128265299</v>
          </cell>
          <cell r="I3912">
            <v>37268000</v>
          </cell>
        </row>
        <row r="3913">
          <cell r="H3913">
            <v>1128268470</v>
          </cell>
          <cell r="I3913">
            <v>29080333</v>
          </cell>
        </row>
        <row r="3914">
          <cell r="H3914">
            <v>1128273836</v>
          </cell>
          <cell r="I3914">
            <v>40343333</v>
          </cell>
        </row>
        <row r="3915">
          <cell r="H3915">
            <v>1128280505</v>
          </cell>
          <cell r="I3915">
            <v>32409300</v>
          </cell>
        </row>
        <row r="3916">
          <cell r="H3916">
            <v>1128282216</v>
          </cell>
          <cell r="I3916">
            <v>50820000</v>
          </cell>
        </row>
        <row r="3917">
          <cell r="H3917">
            <v>1128387740</v>
          </cell>
          <cell r="I3917">
            <v>37550333</v>
          </cell>
        </row>
        <row r="3918">
          <cell r="H3918">
            <v>1128392806</v>
          </cell>
          <cell r="I3918">
            <v>33611097</v>
          </cell>
        </row>
        <row r="3919">
          <cell r="H3919">
            <v>1128422585</v>
          </cell>
          <cell r="I3919">
            <v>14361453</v>
          </cell>
        </row>
        <row r="3920">
          <cell r="H3920">
            <v>1128427223</v>
          </cell>
          <cell r="I3920">
            <v>31930542</v>
          </cell>
        </row>
        <row r="3921">
          <cell r="H3921">
            <v>1128427968</v>
          </cell>
          <cell r="I3921">
            <v>33611097</v>
          </cell>
        </row>
        <row r="3922">
          <cell r="H3922">
            <v>1128428477</v>
          </cell>
          <cell r="I3922">
            <v>33130939</v>
          </cell>
        </row>
        <row r="3923">
          <cell r="H3923">
            <v>1128430859</v>
          </cell>
          <cell r="I3923">
            <v>35291667</v>
          </cell>
        </row>
        <row r="3924">
          <cell r="H3924">
            <v>1128431666</v>
          </cell>
          <cell r="I3924">
            <v>31450000</v>
          </cell>
        </row>
        <row r="3925">
          <cell r="H3925">
            <v>1128469914</v>
          </cell>
          <cell r="I3925">
            <v>27945447</v>
          </cell>
        </row>
        <row r="3926">
          <cell r="H3926">
            <v>1128475648</v>
          </cell>
          <cell r="I3926">
            <v>20392111</v>
          </cell>
        </row>
        <row r="3927">
          <cell r="H3927">
            <v>1128479564</v>
          </cell>
          <cell r="I3927">
            <v>20371560</v>
          </cell>
        </row>
        <row r="3928">
          <cell r="H3928">
            <v>1128627154</v>
          </cell>
          <cell r="I3928">
            <v>30262100</v>
          </cell>
        </row>
        <row r="3929">
          <cell r="H3929">
            <v>1129045029</v>
          </cell>
          <cell r="I3929">
            <v>17123146</v>
          </cell>
        </row>
        <row r="3930">
          <cell r="H3930">
            <v>1129487069</v>
          </cell>
          <cell r="I3930">
            <v>26821667</v>
          </cell>
        </row>
        <row r="3931">
          <cell r="H3931">
            <v>1129495678</v>
          </cell>
          <cell r="I3931">
            <v>33793333</v>
          </cell>
        </row>
        <row r="3932">
          <cell r="H3932">
            <v>1129507549</v>
          </cell>
          <cell r="I3932">
            <v>29672621</v>
          </cell>
        </row>
        <row r="3933">
          <cell r="H3933">
            <v>1129512558</v>
          </cell>
          <cell r="I3933">
            <v>14623333</v>
          </cell>
        </row>
        <row r="3934">
          <cell r="H3934">
            <v>1129539158</v>
          </cell>
          <cell r="I3934">
            <v>21805917</v>
          </cell>
        </row>
        <row r="3935">
          <cell r="H3935">
            <v>1129564406</v>
          </cell>
          <cell r="I3935">
            <v>37200000</v>
          </cell>
        </row>
        <row r="3936">
          <cell r="H3936">
            <v>1129573892</v>
          </cell>
          <cell r="I3936">
            <v>61600000</v>
          </cell>
        </row>
        <row r="3937">
          <cell r="H3937">
            <v>1130144108</v>
          </cell>
          <cell r="I3937">
            <v>10633143</v>
          </cell>
        </row>
        <row r="3938">
          <cell r="H3938">
            <v>1130600668</v>
          </cell>
          <cell r="I3938">
            <v>4471410</v>
          </cell>
        </row>
        <row r="3939">
          <cell r="H3939">
            <v>1130601506</v>
          </cell>
          <cell r="I3939">
            <v>16301511</v>
          </cell>
        </row>
        <row r="3940">
          <cell r="H3940">
            <v>1130603380</v>
          </cell>
          <cell r="I3940">
            <v>22059805</v>
          </cell>
        </row>
        <row r="3941">
          <cell r="H3941">
            <v>1130604436</v>
          </cell>
          <cell r="I3941">
            <v>17360000</v>
          </cell>
        </row>
        <row r="3942">
          <cell r="H3942">
            <v>1130613264</v>
          </cell>
          <cell r="I3942">
            <v>41083333</v>
          </cell>
        </row>
        <row r="3943">
          <cell r="H3943">
            <v>1130613837</v>
          </cell>
          <cell r="I3943">
            <v>12638078</v>
          </cell>
        </row>
        <row r="3944">
          <cell r="H3944">
            <v>1130615996</v>
          </cell>
          <cell r="I3944">
            <v>24075480</v>
          </cell>
        </row>
        <row r="3945">
          <cell r="H3945">
            <v>1130619830</v>
          </cell>
          <cell r="I3945">
            <v>31056667</v>
          </cell>
        </row>
        <row r="3946">
          <cell r="H3946">
            <v>1130620991</v>
          </cell>
          <cell r="I3946">
            <v>21851500</v>
          </cell>
        </row>
        <row r="3947">
          <cell r="H3947">
            <v>1130621146</v>
          </cell>
          <cell r="I3947">
            <v>9950273</v>
          </cell>
        </row>
        <row r="3948">
          <cell r="H3948">
            <v>1130622946</v>
          </cell>
          <cell r="I3948">
            <v>37550333</v>
          </cell>
        </row>
        <row r="3949">
          <cell r="H3949">
            <v>1130623026</v>
          </cell>
          <cell r="I3949">
            <v>27664300</v>
          </cell>
        </row>
        <row r="3950">
          <cell r="H3950">
            <v>1130672072</v>
          </cell>
          <cell r="I3950">
            <v>12230400</v>
          </cell>
        </row>
        <row r="3951">
          <cell r="H3951">
            <v>1130674287</v>
          </cell>
          <cell r="I3951">
            <v>28074375</v>
          </cell>
        </row>
        <row r="3952">
          <cell r="H3952">
            <v>1130682126</v>
          </cell>
          <cell r="I3952">
            <v>46410000</v>
          </cell>
        </row>
        <row r="3953">
          <cell r="H3953">
            <v>1131064849</v>
          </cell>
          <cell r="I3953">
            <v>22882750</v>
          </cell>
        </row>
        <row r="3954">
          <cell r="H3954">
            <v>1131076027</v>
          </cell>
          <cell r="I3954">
            <v>34811494</v>
          </cell>
        </row>
        <row r="3955">
          <cell r="H3955">
            <v>1131106043</v>
          </cell>
          <cell r="I3955">
            <v>5010194</v>
          </cell>
        </row>
        <row r="3956">
          <cell r="H3956">
            <v>1131106886</v>
          </cell>
          <cell r="I3956">
            <v>30492000</v>
          </cell>
        </row>
        <row r="3957">
          <cell r="H3957">
            <v>11315513</v>
          </cell>
          <cell r="I3957">
            <v>14308333</v>
          </cell>
        </row>
        <row r="3958">
          <cell r="H3958">
            <v>11347950</v>
          </cell>
          <cell r="I3958">
            <v>4800000</v>
          </cell>
        </row>
        <row r="3959">
          <cell r="H3959">
            <v>11366661</v>
          </cell>
          <cell r="I3959">
            <v>43197000</v>
          </cell>
        </row>
        <row r="3960">
          <cell r="H3960">
            <v>11366761</v>
          </cell>
          <cell r="I3960">
            <v>21455500</v>
          </cell>
        </row>
        <row r="3961">
          <cell r="H3961">
            <v>1136881618</v>
          </cell>
          <cell r="I3961">
            <v>66198600</v>
          </cell>
        </row>
        <row r="3962">
          <cell r="H3962">
            <v>1136882594</v>
          </cell>
          <cell r="I3962">
            <v>13325000</v>
          </cell>
        </row>
        <row r="3963">
          <cell r="H3963">
            <v>1136883070</v>
          </cell>
          <cell r="I3963">
            <v>38666667</v>
          </cell>
        </row>
        <row r="3964">
          <cell r="H3964">
            <v>1136883545</v>
          </cell>
          <cell r="I3964">
            <v>42400000</v>
          </cell>
        </row>
        <row r="3965">
          <cell r="H3965">
            <v>1136885705</v>
          </cell>
          <cell r="I3965">
            <v>14785167</v>
          </cell>
        </row>
        <row r="3966">
          <cell r="H3966">
            <v>1136886419</v>
          </cell>
          <cell r="I3966">
            <v>19445580</v>
          </cell>
        </row>
        <row r="3967">
          <cell r="H3967">
            <v>1136887106</v>
          </cell>
          <cell r="I3967">
            <v>25233878</v>
          </cell>
        </row>
        <row r="3968">
          <cell r="H3968">
            <v>1136888538</v>
          </cell>
          <cell r="I3968">
            <v>23935065</v>
          </cell>
        </row>
        <row r="3969">
          <cell r="H3969">
            <v>1136889660</v>
          </cell>
          <cell r="I3969">
            <v>20533333</v>
          </cell>
        </row>
        <row r="3970">
          <cell r="H3970">
            <v>1136889988</v>
          </cell>
          <cell r="I3970">
            <v>28503000</v>
          </cell>
        </row>
        <row r="3971">
          <cell r="H3971">
            <v>1140816516</v>
          </cell>
          <cell r="I3971">
            <v>46302667</v>
          </cell>
        </row>
        <row r="3972">
          <cell r="H3972">
            <v>1140819917</v>
          </cell>
          <cell r="I3972">
            <v>62063750</v>
          </cell>
        </row>
        <row r="3973">
          <cell r="H3973">
            <v>1140827282</v>
          </cell>
          <cell r="I3973">
            <v>29966667</v>
          </cell>
        </row>
        <row r="3974">
          <cell r="H3974">
            <v>1140828083</v>
          </cell>
          <cell r="I3974">
            <v>5489640</v>
          </cell>
        </row>
        <row r="3975">
          <cell r="H3975">
            <v>1140836481</v>
          </cell>
          <cell r="I3975">
            <v>13204360</v>
          </cell>
        </row>
        <row r="3976">
          <cell r="H3976">
            <v>1140836695</v>
          </cell>
          <cell r="I3976">
            <v>48100483</v>
          </cell>
        </row>
        <row r="3977">
          <cell r="H3977">
            <v>1140842956</v>
          </cell>
          <cell r="I3977">
            <v>27104000</v>
          </cell>
        </row>
        <row r="3978">
          <cell r="H3978">
            <v>1140844657</v>
          </cell>
          <cell r="I3978">
            <v>20140065</v>
          </cell>
        </row>
        <row r="3979">
          <cell r="H3979">
            <v>1140844801</v>
          </cell>
          <cell r="I3979">
            <v>9950273</v>
          </cell>
        </row>
        <row r="3980">
          <cell r="H3980">
            <v>1140849112</v>
          </cell>
          <cell r="I3980">
            <v>17430000</v>
          </cell>
        </row>
        <row r="3981">
          <cell r="H3981">
            <v>1140852842</v>
          </cell>
          <cell r="I3981">
            <v>22217729</v>
          </cell>
        </row>
        <row r="3982">
          <cell r="H3982">
            <v>1140864020</v>
          </cell>
          <cell r="I3982">
            <v>10333334</v>
          </cell>
        </row>
        <row r="3983">
          <cell r="H3983">
            <v>1140871129</v>
          </cell>
          <cell r="I3983">
            <v>36576210</v>
          </cell>
        </row>
        <row r="3984">
          <cell r="H3984">
            <v>1140878126</v>
          </cell>
          <cell r="I3984">
            <v>35051573</v>
          </cell>
        </row>
        <row r="3985">
          <cell r="H3985">
            <v>1140879962</v>
          </cell>
          <cell r="I3985">
            <v>34847267</v>
          </cell>
        </row>
        <row r="3986">
          <cell r="H3986">
            <v>1140880850</v>
          </cell>
          <cell r="I3986">
            <v>22545873</v>
          </cell>
        </row>
        <row r="3987">
          <cell r="H3987">
            <v>1140884173</v>
          </cell>
          <cell r="I3987">
            <v>20703441</v>
          </cell>
        </row>
        <row r="3988">
          <cell r="H3988">
            <v>1140884266</v>
          </cell>
          <cell r="I3988">
            <v>32494000</v>
          </cell>
        </row>
        <row r="3989">
          <cell r="H3989">
            <v>1140888404</v>
          </cell>
          <cell r="I3989">
            <v>37903333</v>
          </cell>
        </row>
        <row r="3990">
          <cell r="H3990">
            <v>1140891954</v>
          </cell>
          <cell r="I3990">
            <v>26233587</v>
          </cell>
        </row>
        <row r="3991">
          <cell r="H3991">
            <v>1140892673</v>
          </cell>
          <cell r="I3991">
            <v>34571414</v>
          </cell>
        </row>
        <row r="3992">
          <cell r="H3992">
            <v>1140892736</v>
          </cell>
          <cell r="I3992">
            <v>26999531</v>
          </cell>
        </row>
        <row r="3993">
          <cell r="H3993">
            <v>1143137433</v>
          </cell>
          <cell r="I3993">
            <v>57566667</v>
          </cell>
        </row>
        <row r="3994">
          <cell r="H3994">
            <v>1143161837</v>
          </cell>
          <cell r="I3994">
            <v>13420163</v>
          </cell>
        </row>
        <row r="3995">
          <cell r="H3995">
            <v>1143244828</v>
          </cell>
          <cell r="I3995">
            <v>37200000</v>
          </cell>
        </row>
        <row r="3996">
          <cell r="H3996">
            <v>1143256877</v>
          </cell>
          <cell r="I3996">
            <v>11978291</v>
          </cell>
        </row>
        <row r="3997">
          <cell r="H3997">
            <v>1143258563</v>
          </cell>
          <cell r="I3997">
            <v>50050000</v>
          </cell>
        </row>
        <row r="3998">
          <cell r="H3998">
            <v>1143325440</v>
          </cell>
          <cell r="I3998">
            <v>54648792</v>
          </cell>
        </row>
        <row r="3999">
          <cell r="H3999">
            <v>1143328215</v>
          </cell>
          <cell r="I3999">
            <v>9103441</v>
          </cell>
        </row>
        <row r="4000">
          <cell r="H4000">
            <v>1143328846</v>
          </cell>
          <cell r="I4000">
            <v>33233200</v>
          </cell>
        </row>
        <row r="4001">
          <cell r="H4001">
            <v>1143330562</v>
          </cell>
          <cell r="I4001">
            <v>28520000</v>
          </cell>
        </row>
        <row r="4002">
          <cell r="H4002">
            <v>1143349627</v>
          </cell>
          <cell r="I4002">
            <v>41933333</v>
          </cell>
        </row>
        <row r="4003">
          <cell r="H4003">
            <v>1143353555</v>
          </cell>
          <cell r="I4003">
            <v>48414167</v>
          </cell>
        </row>
        <row r="4004">
          <cell r="H4004">
            <v>1143353718</v>
          </cell>
          <cell r="I4004">
            <v>23973333</v>
          </cell>
        </row>
        <row r="4005">
          <cell r="H4005">
            <v>1143355640</v>
          </cell>
          <cell r="I4005">
            <v>42723708</v>
          </cell>
        </row>
        <row r="4006">
          <cell r="H4006">
            <v>1143357757</v>
          </cell>
          <cell r="I4006">
            <v>6371502</v>
          </cell>
        </row>
        <row r="4007">
          <cell r="H4007">
            <v>1143369827</v>
          </cell>
          <cell r="I4007">
            <v>44891000</v>
          </cell>
        </row>
        <row r="4008">
          <cell r="H4008">
            <v>1143371035</v>
          </cell>
          <cell r="I4008">
            <v>22864457</v>
          </cell>
        </row>
        <row r="4009">
          <cell r="H4009">
            <v>1143373813</v>
          </cell>
          <cell r="I4009">
            <v>51739452</v>
          </cell>
        </row>
        <row r="4010">
          <cell r="H4010">
            <v>1143378435</v>
          </cell>
          <cell r="I4010">
            <v>33366667</v>
          </cell>
        </row>
        <row r="4011">
          <cell r="H4011">
            <v>1143410413</v>
          </cell>
          <cell r="I4011">
            <v>18251421</v>
          </cell>
        </row>
        <row r="4012">
          <cell r="H4012">
            <v>1143433716</v>
          </cell>
          <cell r="I4012">
            <v>31408392</v>
          </cell>
        </row>
        <row r="4013">
          <cell r="H4013">
            <v>1143437509</v>
          </cell>
          <cell r="I4013">
            <v>8880000</v>
          </cell>
        </row>
        <row r="4014">
          <cell r="H4014">
            <v>1143440089</v>
          </cell>
          <cell r="I4014">
            <v>41933333</v>
          </cell>
        </row>
        <row r="4015">
          <cell r="H4015">
            <v>1143447820</v>
          </cell>
          <cell r="I4015">
            <v>22451600</v>
          </cell>
        </row>
        <row r="4016">
          <cell r="H4016">
            <v>1143458379</v>
          </cell>
          <cell r="I4016">
            <v>8102325</v>
          </cell>
        </row>
        <row r="4017">
          <cell r="H4017">
            <v>11436696</v>
          </cell>
          <cell r="I4017">
            <v>13972724</v>
          </cell>
        </row>
        <row r="4018">
          <cell r="H4018">
            <v>1143830715</v>
          </cell>
          <cell r="I4018">
            <v>25410000</v>
          </cell>
        </row>
        <row r="4019">
          <cell r="H4019">
            <v>1143831548</v>
          </cell>
          <cell r="I4019">
            <v>49507500</v>
          </cell>
        </row>
        <row r="4020">
          <cell r="H4020">
            <v>1143839471</v>
          </cell>
          <cell r="I4020">
            <v>38133333</v>
          </cell>
        </row>
        <row r="4021">
          <cell r="H4021">
            <v>1143844552</v>
          </cell>
          <cell r="I4021">
            <v>25464450</v>
          </cell>
        </row>
        <row r="4022">
          <cell r="H4022">
            <v>1143850327</v>
          </cell>
          <cell r="I4022">
            <v>4669000</v>
          </cell>
        </row>
        <row r="4023">
          <cell r="H4023">
            <v>1143855668</v>
          </cell>
          <cell r="I4023">
            <v>54000000</v>
          </cell>
        </row>
        <row r="4024">
          <cell r="H4024">
            <v>1143878513</v>
          </cell>
          <cell r="I4024">
            <v>1900000</v>
          </cell>
        </row>
        <row r="4025">
          <cell r="H4025">
            <v>1143928003</v>
          </cell>
          <cell r="I4025">
            <v>8256609</v>
          </cell>
        </row>
        <row r="4026">
          <cell r="H4026">
            <v>1143978034</v>
          </cell>
          <cell r="I4026">
            <v>8835300</v>
          </cell>
        </row>
        <row r="4027">
          <cell r="H4027">
            <v>1143997639</v>
          </cell>
          <cell r="I4027">
            <v>25995060</v>
          </cell>
        </row>
        <row r="4028">
          <cell r="H4028">
            <v>1144024688</v>
          </cell>
          <cell r="I4028">
            <v>19926579</v>
          </cell>
        </row>
        <row r="4029">
          <cell r="H4029">
            <v>1144035732</v>
          </cell>
          <cell r="I4029">
            <v>4466000</v>
          </cell>
        </row>
        <row r="4030">
          <cell r="H4030">
            <v>1144041906</v>
          </cell>
          <cell r="I4030">
            <v>20546667</v>
          </cell>
        </row>
        <row r="4031">
          <cell r="H4031">
            <v>1144041989</v>
          </cell>
          <cell r="I4031">
            <v>32750666</v>
          </cell>
        </row>
        <row r="4032">
          <cell r="H4032">
            <v>1144045877</v>
          </cell>
          <cell r="I4032">
            <v>32890860</v>
          </cell>
        </row>
        <row r="4033">
          <cell r="H4033">
            <v>1144057242</v>
          </cell>
          <cell r="I4033">
            <v>14819555</v>
          </cell>
        </row>
        <row r="4034">
          <cell r="H4034">
            <v>1144061988</v>
          </cell>
          <cell r="I4034">
            <v>13879320</v>
          </cell>
        </row>
        <row r="4035">
          <cell r="H4035">
            <v>1144066019</v>
          </cell>
          <cell r="I4035">
            <v>37550333</v>
          </cell>
        </row>
        <row r="4036">
          <cell r="H4036">
            <v>1144077477</v>
          </cell>
          <cell r="I4036">
            <v>37268000</v>
          </cell>
        </row>
        <row r="4037">
          <cell r="H4037">
            <v>1144081741</v>
          </cell>
          <cell r="I4037">
            <v>7163520</v>
          </cell>
        </row>
        <row r="4038">
          <cell r="H4038">
            <v>1144081813</v>
          </cell>
          <cell r="I4038">
            <v>39312000</v>
          </cell>
        </row>
        <row r="4039">
          <cell r="H4039">
            <v>1144083808</v>
          </cell>
          <cell r="I4039">
            <v>16275000</v>
          </cell>
        </row>
        <row r="4040">
          <cell r="H4040">
            <v>1144085297</v>
          </cell>
          <cell r="I4040">
            <v>19633333</v>
          </cell>
        </row>
        <row r="4041">
          <cell r="H4041">
            <v>1144092883</v>
          </cell>
          <cell r="I4041">
            <v>13883333</v>
          </cell>
        </row>
        <row r="4042">
          <cell r="H4042">
            <v>1144096257</v>
          </cell>
          <cell r="I4042">
            <v>13104000</v>
          </cell>
        </row>
        <row r="4043">
          <cell r="H4043">
            <v>1144100983</v>
          </cell>
          <cell r="I4043">
            <v>25659128</v>
          </cell>
        </row>
        <row r="4044">
          <cell r="H4044">
            <v>1144157568</v>
          </cell>
          <cell r="I4044">
            <v>57083333</v>
          </cell>
        </row>
        <row r="4045">
          <cell r="H4045">
            <v>1144158244</v>
          </cell>
          <cell r="I4045">
            <v>55416667</v>
          </cell>
        </row>
        <row r="4046">
          <cell r="H4046">
            <v>1144159419</v>
          </cell>
          <cell r="I4046">
            <v>32890860</v>
          </cell>
        </row>
        <row r="4047">
          <cell r="H4047">
            <v>1144166228</v>
          </cell>
          <cell r="I4047">
            <v>27081600</v>
          </cell>
        </row>
        <row r="4048">
          <cell r="H4048">
            <v>1144173341</v>
          </cell>
          <cell r="I4048">
            <v>45455667</v>
          </cell>
        </row>
        <row r="4049">
          <cell r="H4049">
            <v>1144186522</v>
          </cell>
          <cell r="I4049">
            <v>11643936</v>
          </cell>
        </row>
        <row r="4050">
          <cell r="H4050">
            <v>1144188276</v>
          </cell>
          <cell r="I4050">
            <v>5716114</v>
          </cell>
        </row>
        <row r="4051">
          <cell r="H4051">
            <v>11444382</v>
          </cell>
          <cell r="I4051">
            <v>44326333</v>
          </cell>
        </row>
        <row r="4052">
          <cell r="H4052">
            <v>1147688035</v>
          </cell>
          <cell r="I4052">
            <v>59800000</v>
          </cell>
        </row>
        <row r="4053">
          <cell r="H4053">
            <v>1151184679</v>
          </cell>
          <cell r="I4053">
            <v>22228500</v>
          </cell>
        </row>
        <row r="4054">
          <cell r="H4054">
            <v>1151955391</v>
          </cell>
          <cell r="I4054">
            <v>26616559</v>
          </cell>
        </row>
        <row r="4055">
          <cell r="H4055">
            <v>1151960712</v>
          </cell>
          <cell r="I4055">
            <v>33566775</v>
          </cell>
        </row>
        <row r="4056">
          <cell r="H4056">
            <v>1151962110</v>
          </cell>
          <cell r="I4056">
            <v>16323334</v>
          </cell>
        </row>
        <row r="4057">
          <cell r="H4057">
            <v>1152197931</v>
          </cell>
          <cell r="I4057">
            <v>2872291</v>
          </cell>
        </row>
        <row r="4058">
          <cell r="H4058">
            <v>1152199648</v>
          </cell>
          <cell r="I4058">
            <v>17362125</v>
          </cell>
        </row>
        <row r="4059">
          <cell r="H4059">
            <v>1152201595</v>
          </cell>
          <cell r="I4059">
            <v>19302456</v>
          </cell>
        </row>
        <row r="4060">
          <cell r="H4060">
            <v>1152202478</v>
          </cell>
          <cell r="I4060">
            <v>14700000</v>
          </cell>
        </row>
        <row r="4061">
          <cell r="H4061">
            <v>1152209539</v>
          </cell>
          <cell r="I4061">
            <v>19111054</v>
          </cell>
        </row>
        <row r="4062">
          <cell r="H4062">
            <v>1152211743</v>
          </cell>
          <cell r="I4062">
            <v>8653221</v>
          </cell>
        </row>
        <row r="4063">
          <cell r="H4063">
            <v>1152220654</v>
          </cell>
          <cell r="I4063">
            <v>9495000</v>
          </cell>
        </row>
        <row r="4064">
          <cell r="H4064">
            <v>1152434575</v>
          </cell>
          <cell r="I4064">
            <v>23935754</v>
          </cell>
        </row>
        <row r="4065">
          <cell r="H4065">
            <v>1152436341</v>
          </cell>
          <cell r="I4065">
            <v>45583125</v>
          </cell>
        </row>
        <row r="4066">
          <cell r="H4066">
            <v>1152440725</v>
          </cell>
          <cell r="I4066">
            <v>33798270</v>
          </cell>
        </row>
        <row r="4067">
          <cell r="H4067">
            <v>1152443542</v>
          </cell>
          <cell r="I4067">
            <v>23798422</v>
          </cell>
        </row>
        <row r="4068">
          <cell r="H4068">
            <v>1152469866</v>
          </cell>
          <cell r="I4068">
            <v>14169966</v>
          </cell>
        </row>
        <row r="4069">
          <cell r="H4069">
            <v>1152693394</v>
          </cell>
          <cell r="I4069">
            <v>18600000</v>
          </cell>
        </row>
        <row r="4070">
          <cell r="H4070">
            <v>1152693974</v>
          </cell>
          <cell r="I4070">
            <v>30742507</v>
          </cell>
        </row>
        <row r="4071">
          <cell r="H4071">
            <v>1152707745</v>
          </cell>
          <cell r="I4071">
            <v>12161283</v>
          </cell>
        </row>
        <row r="4072">
          <cell r="H4072">
            <v>1152708690</v>
          </cell>
          <cell r="I4072">
            <v>9720200</v>
          </cell>
        </row>
        <row r="4073">
          <cell r="H4073">
            <v>1152716244</v>
          </cell>
          <cell r="I4073">
            <v>18345600</v>
          </cell>
        </row>
        <row r="4074">
          <cell r="H4074">
            <v>11636489</v>
          </cell>
          <cell r="I4074">
            <v>17730667</v>
          </cell>
        </row>
        <row r="4075">
          <cell r="H4075">
            <v>11788516</v>
          </cell>
          <cell r="I4075">
            <v>21805917</v>
          </cell>
        </row>
        <row r="4076">
          <cell r="H4076">
            <v>11793851</v>
          </cell>
          <cell r="I4076">
            <v>25467642</v>
          </cell>
        </row>
        <row r="4077">
          <cell r="H4077">
            <v>11800290</v>
          </cell>
          <cell r="I4077">
            <v>8983333</v>
          </cell>
        </row>
        <row r="4078">
          <cell r="H4078">
            <v>11800778</v>
          </cell>
          <cell r="I4078">
            <v>23499581</v>
          </cell>
        </row>
        <row r="4079">
          <cell r="H4079">
            <v>11804349</v>
          </cell>
          <cell r="I4079">
            <v>17707183</v>
          </cell>
        </row>
        <row r="4080">
          <cell r="H4080">
            <v>11805812</v>
          </cell>
          <cell r="I4080">
            <v>7198070</v>
          </cell>
        </row>
        <row r="4081">
          <cell r="H4081">
            <v>11809314</v>
          </cell>
          <cell r="I4081">
            <v>19613786</v>
          </cell>
        </row>
        <row r="4082">
          <cell r="H4082">
            <v>11809623</v>
          </cell>
          <cell r="I4082">
            <v>26251784</v>
          </cell>
        </row>
        <row r="4083">
          <cell r="H4083">
            <v>11810815</v>
          </cell>
          <cell r="I4083">
            <v>15288000</v>
          </cell>
        </row>
        <row r="4084">
          <cell r="H4084">
            <v>11811646</v>
          </cell>
          <cell r="I4084">
            <v>20392111</v>
          </cell>
        </row>
        <row r="4085">
          <cell r="H4085">
            <v>11812701</v>
          </cell>
          <cell r="I4085">
            <v>33033000</v>
          </cell>
        </row>
        <row r="4086">
          <cell r="H4086">
            <v>11813096</v>
          </cell>
          <cell r="I4086">
            <v>13895583</v>
          </cell>
        </row>
        <row r="4087">
          <cell r="H4087">
            <v>11814244</v>
          </cell>
          <cell r="I4087">
            <v>20392111</v>
          </cell>
        </row>
        <row r="4088">
          <cell r="H4088">
            <v>11814454</v>
          </cell>
          <cell r="I4088">
            <v>20960000</v>
          </cell>
        </row>
        <row r="4089">
          <cell r="H4089">
            <v>11814695</v>
          </cell>
          <cell r="I4089">
            <v>24346412</v>
          </cell>
        </row>
        <row r="4090">
          <cell r="H4090">
            <v>1192746407</v>
          </cell>
          <cell r="I4090">
            <v>20333904</v>
          </cell>
        </row>
        <row r="4091">
          <cell r="H4091">
            <v>1192746588</v>
          </cell>
          <cell r="I4091">
            <v>7435863</v>
          </cell>
        </row>
        <row r="4092">
          <cell r="H4092">
            <v>1192789467</v>
          </cell>
          <cell r="I4092">
            <v>26425073</v>
          </cell>
        </row>
        <row r="4093">
          <cell r="H4093">
            <v>1192792288</v>
          </cell>
          <cell r="I4093">
            <v>16139983</v>
          </cell>
        </row>
        <row r="4094">
          <cell r="H4094">
            <v>1192797014</v>
          </cell>
          <cell r="I4094">
            <v>26463492</v>
          </cell>
        </row>
        <row r="4095">
          <cell r="H4095">
            <v>1192803882</v>
          </cell>
          <cell r="I4095">
            <v>12000000</v>
          </cell>
        </row>
        <row r="4096">
          <cell r="H4096">
            <v>1192804676</v>
          </cell>
          <cell r="I4096">
            <v>17153333</v>
          </cell>
        </row>
        <row r="4097">
          <cell r="H4097">
            <v>1192806099</v>
          </cell>
          <cell r="I4097">
            <v>50656667</v>
          </cell>
        </row>
        <row r="4098">
          <cell r="H4098">
            <v>1192806326</v>
          </cell>
          <cell r="I4098">
            <v>25420000</v>
          </cell>
        </row>
        <row r="4099">
          <cell r="H4099">
            <v>1192891799</v>
          </cell>
          <cell r="I4099">
            <v>12880000</v>
          </cell>
        </row>
        <row r="4100">
          <cell r="H4100">
            <v>1192911475</v>
          </cell>
          <cell r="I4100">
            <v>16486400</v>
          </cell>
        </row>
        <row r="4101">
          <cell r="H4101">
            <v>1192923384</v>
          </cell>
          <cell r="I4101">
            <v>16133333</v>
          </cell>
        </row>
        <row r="4102">
          <cell r="H4102">
            <v>1193049196</v>
          </cell>
          <cell r="I4102">
            <v>19325034</v>
          </cell>
        </row>
        <row r="4103">
          <cell r="H4103">
            <v>1193068003</v>
          </cell>
          <cell r="I4103">
            <v>23424658</v>
          </cell>
        </row>
        <row r="4104">
          <cell r="H4104">
            <v>1193068185</v>
          </cell>
          <cell r="I4104">
            <v>12061476</v>
          </cell>
        </row>
        <row r="4105">
          <cell r="H4105">
            <v>1193090041</v>
          </cell>
          <cell r="I4105">
            <v>12750000</v>
          </cell>
        </row>
        <row r="4106">
          <cell r="H4106">
            <v>1193100321</v>
          </cell>
          <cell r="I4106">
            <v>24519367</v>
          </cell>
        </row>
        <row r="4107">
          <cell r="H4107">
            <v>1193123004</v>
          </cell>
          <cell r="I4107">
            <v>21286667</v>
          </cell>
        </row>
        <row r="4108">
          <cell r="H4108">
            <v>1193135020</v>
          </cell>
          <cell r="I4108">
            <v>20240000</v>
          </cell>
        </row>
        <row r="4109">
          <cell r="H4109">
            <v>1193147755</v>
          </cell>
          <cell r="I4109">
            <v>2928082</v>
          </cell>
        </row>
        <row r="4110">
          <cell r="H4110">
            <v>1193156155</v>
          </cell>
          <cell r="I4110">
            <v>6127553</v>
          </cell>
        </row>
        <row r="4111">
          <cell r="H4111">
            <v>1193206543</v>
          </cell>
          <cell r="I4111">
            <v>11682654</v>
          </cell>
        </row>
        <row r="4112">
          <cell r="H4112">
            <v>1193225890</v>
          </cell>
          <cell r="I4112">
            <v>16406667</v>
          </cell>
        </row>
        <row r="4113">
          <cell r="H4113">
            <v>1193369094</v>
          </cell>
          <cell r="I4113">
            <v>6018836</v>
          </cell>
        </row>
        <row r="4114">
          <cell r="H4114">
            <v>1193443910</v>
          </cell>
          <cell r="I4114">
            <v>10316625</v>
          </cell>
        </row>
        <row r="4115">
          <cell r="H4115">
            <v>1193460389</v>
          </cell>
          <cell r="I4115">
            <v>2911205</v>
          </cell>
        </row>
        <row r="4116">
          <cell r="H4116">
            <v>1193469120</v>
          </cell>
          <cell r="I4116">
            <v>15366128</v>
          </cell>
        </row>
        <row r="4117">
          <cell r="H4117">
            <v>1193482892</v>
          </cell>
          <cell r="I4117">
            <v>34931809</v>
          </cell>
        </row>
        <row r="4118">
          <cell r="H4118">
            <v>1193509337</v>
          </cell>
          <cell r="I4118">
            <v>20412413</v>
          </cell>
        </row>
        <row r="4119">
          <cell r="H4119">
            <v>1193512822</v>
          </cell>
          <cell r="I4119">
            <v>20061300</v>
          </cell>
        </row>
        <row r="4120">
          <cell r="H4120">
            <v>1193527517</v>
          </cell>
          <cell r="I4120">
            <v>715742</v>
          </cell>
        </row>
        <row r="4121">
          <cell r="H4121">
            <v>1193556837</v>
          </cell>
          <cell r="I4121">
            <v>20871978</v>
          </cell>
        </row>
        <row r="4122">
          <cell r="H4122">
            <v>1193572465</v>
          </cell>
          <cell r="I4122">
            <v>21995000</v>
          </cell>
        </row>
        <row r="4123">
          <cell r="H4123">
            <v>1193577073</v>
          </cell>
          <cell r="I4123">
            <v>25996049</v>
          </cell>
        </row>
        <row r="4124">
          <cell r="H4124">
            <v>1193578971</v>
          </cell>
          <cell r="I4124">
            <v>5100000</v>
          </cell>
        </row>
        <row r="4125">
          <cell r="H4125">
            <v>1193582315</v>
          </cell>
          <cell r="I4125">
            <v>16576507</v>
          </cell>
        </row>
        <row r="4126">
          <cell r="H4126">
            <v>1193587809</v>
          </cell>
          <cell r="I4126">
            <v>31185200</v>
          </cell>
        </row>
        <row r="4127">
          <cell r="H4127">
            <v>1196965187</v>
          </cell>
          <cell r="I4127">
            <v>24180000</v>
          </cell>
        </row>
        <row r="4128">
          <cell r="H4128">
            <v>1196970240</v>
          </cell>
          <cell r="I4128">
            <v>4355908</v>
          </cell>
        </row>
        <row r="4129">
          <cell r="H4129">
            <v>12020751</v>
          </cell>
          <cell r="I4129">
            <v>23499581</v>
          </cell>
        </row>
        <row r="4130">
          <cell r="H4130">
            <v>12021984</v>
          </cell>
          <cell r="I4130">
            <v>2646304</v>
          </cell>
        </row>
        <row r="4131">
          <cell r="H4131">
            <v>12112090</v>
          </cell>
          <cell r="I4131">
            <v>35291652</v>
          </cell>
        </row>
        <row r="4132">
          <cell r="H4132">
            <v>12120082</v>
          </cell>
          <cell r="I4132">
            <v>35051573</v>
          </cell>
        </row>
        <row r="4133">
          <cell r="H4133">
            <v>12120806</v>
          </cell>
          <cell r="I4133">
            <v>55000000</v>
          </cell>
        </row>
        <row r="4134">
          <cell r="H4134">
            <v>12130663</v>
          </cell>
          <cell r="I4134">
            <v>3294030</v>
          </cell>
        </row>
        <row r="4135">
          <cell r="H4135">
            <v>12141601</v>
          </cell>
          <cell r="I4135">
            <v>24558120</v>
          </cell>
        </row>
        <row r="4136">
          <cell r="H4136">
            <v>1214213042</v>
          </cell>
          <cell r="I4136">
            <v>31498629</v>
          </cell>
        </row>
        <row r="4137">
          <cell r="H4137">
            <v>1214731520</v>
          </cell>
          <cell r="I4137">
            <v>32170622</v>
          </cell>
        </row>
        <row r="4138">
          <cell r="H4138">
            <v>12182003</v>
          </cell>
          <cell r="I4138">
            <v>38679667</v>
          </cell>
        </row>
        <row r="4139">
          <cell r="H4139">
            <v>12199276</v>
          </cell>
          <cell r="I4139">
            <v>39900000</v>
          </cell>
        </row>
        <row r="4140">
          <cell r="H4140">
            <v>12200595</v>
          </cell>
          <cell r="I4140">
            <v>7794783</v>
          </cell>
        </row>
        <row r="4141">
          <cell r="H4141">
            <v>1221965283</v>
          </cell>
          <cell r="I4141">
            <v>33508125</v>
          </cell>
        </row>
        <row r="4142">
          <cell r="H4142">
            <v>1221965467</v>
          </cell>
          <cell r="I4142">
            <v>22218509</v>
          </cell>
        </row>
        <row r="4143">
          <cell r="H4143">
            <v>1221978230</v>
          </cell>
          <cell r="I4143">
            <v>24380000</v>
          </cell>
        </row>
        <row r="4144">
          <cell r="H4144">
            <v>1225088682</v>
          </cell>
          <cell r="I4144">
            <v>30490067</v>
          </cell>
        </row>
        <row r="4145">
          <cell r="H4145">
            <v>12262505</v>
          </cell>
          <cell r="I4145">
            <v>2314950</v>
          </cell>
        </row>
        <row r="4146">
          <cell r="H4146">
            <v>12263678</v>
          </cell>
          <cell r="I4146">
            <v>28531367</v>
          </cell>
        </row>
        <row r="4147">
          <cell r="H4147">
            <v>12270047</v>
          </cell>
          <cell r="I4147">
            <v>18804240</v>
          </cell>
        </row>
        <row r="4148">
          <cell r="H4148">
            <v>12274584</v>
          </cell>
          <cell r="I4148">
            <v>20834550</v>
          </cell>
        </row>
        <row r="4149">
          <cell r="H4149">
            <v>12280917</v>
          </cell>
          <cell r="I4149">
            <v>57286600</v>
          </cell>
        </row>
        <row r="4150">
          <cell r="H4150">
            <v>12283078</v>
          </cell>
          <cell r="I4150">
            <v>23798422</v>
          </cell>
        </row>
        <row r="4151">
          <cell r="H4151">
            <v>1233488981</v>
          </cell>
          <cell r="I4151">
            <v>24425310</v>
          </cell>
        </row>
        <row r="4152">
          <cell r="H4152">
            <v>1233489305</v>
          </cell>
          <cell r="I4152">
            <v>9849060</v>
          </cell>
        </row>
        <row r="4153">
          <cell r="H4153">
            <v>1233490355</v>
          </cell>
          <cell r="I4153">
            <v>30226073</v>
          </cell>
        </row>
        <row r="4154">
          <cell r="H4154">
            <v>1233491001</v>
          </cell>
          <cell r="I4154">
            <v>26320000</v>
          </cell>
        </row>
        <row r="4155">
          <cell r="H4155">
            <v>1233495336</v>
          </cell>
          <cell r="I4155">
            <v>22351065</v>
          </cell>
        </row>
        <row r="4156">
          <cell r="H4156">
            <v>1233497461</v>
          </cell>
          <cell r="I4156">
            <v>30226073</v>
          </cell>
        </row>
        <row r="4157">
          <cell r="H4157">
            <v>1233498715</v>
          </cell>
          <cell r="I4157">
            <v>22028937</v>
          </cell>
        </row>
        <row r="4158">
          <cell r="H4158">
            <v>1233499787</v>
          </cell>
          <cell r="I4158">
            <v>41650000</v>
          </cell>
        </row>
        <row r="4159">
          <cell r="H4159">
            <v>1233503955</v>
          </cell>
          <cell r="I4159">
            <v>30029800</v>
          </cell>
        </row>
        <row r="4160">
          <cell r="H4160">
            <v>1233689340</v>
          </cell>
          <cell r="I4160">
            <v>19782000</v>
          </cell>
        </row>
        <row r="4161">
          <cell r="H4161">
            <v>1233889272</v>
          </cell>
          <cell r="I4161">
            <v>21529035</v>
          </cell>
        </row>
        <row r="4162">
          <cell r="H4162">
            <v>1233896903</v>
          </cell>
          <cell r="I4162">
            <v>2117240</v>
          </cell>
        </row>
        <row r="4163">
          <cell r="H4163">
            <v>1233898894</v>
          </cell>
          <cell r="I4163">
            <v>16084827</v>
          </cell>
        </row>
        <row r="4164">
          <cell r="H4164">
            <v>1233898998</v>
          </cell>
          <cell r="I4164">
            <v>31730000</v>
          </cell>
        </row>
        <row r="4165">
          <cell r="H4165">
            <v>1233901936</v>
          </cell>
          <cell r="I4165">
            <v>7825365</v>
          </cell>
        </row>
        <row r="4166">
          <cell r="H4166">
            <v>1233903631</v>
          </cell>
          <cell r="I4166">
            <v>24769965</v>
          </cell>
        </row>
        <row r="4167">
          <cell r="H4167">
            <v>1233908641</v>
          </cell>
          <cell r="I4167">
            <v>14063000</v>
          </cell>
        </row>
        <row r="4168">
          <cell r="H4168">
            <v>1234090721</v>
          </cell>
          <cell r="I4168">
            <v>11384333</v>
          </cell>
        </row>
        <row r="4169">
          <cell r="H4169">
            <v>1234640933</v>
          </cell>
          <cell r="I4169">
            <v>19633333</v>
          </cell>
        </row>
        <row r="4170">
          <cell r="H4170">
            <v>1234643498</v>
          </cell>
          <cell r="I4170">
            <v>10373689</v>
          </cell>
        </row>
        <row r="4171">
          <cell r="H4171">
            <v>1234645931</v>
          </cell>
          <cell r="I4171">
            <v>7160588</v>
          </cell>
        </row>
        <row r="4172">
          <cell r="H4172">
            <v>1234788339</v>
          </cell>
          <cell r="I4172">
            <v>33233200</v>
          </cell>
        </row>
        <row r="4173">
          <cell r="H4173">
            <v>1234788643</v>
          </cell>
          <cell r="I4173">
            <v>7825365</v>
          </cell>
        </row>
        <row r="4174">
          <cell r="H4174">
            <v>1234788692</v>
          </cell>
          <cell r="I4174">
            <v>20393333</v>
          </cell>
        </row>
        <row r="4175">
          <cell r="H4175">
            <v>1234788848</v>
          </cell>
          <cell r="I4175">
            <v>12109500</v>
          </cell>
        </row>
        <row r="4176">
          <cell r="H4176">
            <v>1234788875</v>
          </cell>
          <cell r="I4176">
            <v>32767096</v>
          </cell>
        </row>
        <row r="4177">
          <cell r="H4177">
            <v>1234788891</v>
          </cell>
          <cell r="I4177">
            <v>44286667</v>
          </cell>
        </row>
        <row r="4178">
          <cell r="H4178">
            <v>1234789026</v>
          </cell>
          <cell r="I4178">
            <v>33873269</v>
          </cell>
        </row>
        <row r="4179">
          <cell r="H4179">
            <v>1234789087</v>
          </cell>
          <cell r="I4179">
            <v>30814892</v>
          </cell>
        </row>
        <row r="4180">
          <cell r="H4180">
            <v>1234789600</v>
          </cell>
          <cell r="I4180">
            <v>4208386</v>
          </cell>
        </row>
        <row r="4181">
          <cell r="H4181">
            <v>1234791046</v>
          </cell>
          <cell r="I4181">
            <v>20392111</v>
          </cell>
        </row>
        <row r="4182">
          <cell r="H4182">
            <v>1234791118</v>
          </cell>
          <cell r="I4182">
            <v>16998873</v>
          </cell>
        </row>
        <row r="4183">
          <cell r="H4183">
            <v>1234791297</v>
          </cell>
          <cell r="I4183">
            <v>23100000</v>
          </cell>
        </row>
        <row r="4184">
          <cell r="H4184">
            <v>1234791383</v>
          </cell>
          <cell r="I4184">
            <v>8411293</v>
          </cell>
        </row>
        <row r="4185">
          <cell r="H4185">
            <v>1234791593</v>
          </cell>
          <cell r="I4185">
            <v>28427083</v>
          </cell>
        </row>
        <row r="4186">
          <cell r="H4186">
            <v>1234791700</v>
          </cell>
          <cell r="I4186">
            <v>19320000</v>
          </cell>
        </row>
        <row r="4187">
          <cell r="H4187">
            <v>1234792401</v>
          </cell>
          <cell r="I4187">
            <v>18191173</v>
          </cell>
        </row>
        <row r="4188">
          <cell r="H4188">
            <v>1234890748</v>
          </cell>
          <cell r="I4188">
            <v>33600000</v>
          </cell>
        </row>
        <row r="4189">
          <cell r="H4189">
            <v>1234991415</v>
          </cell>
          <cell r="I4189">
            <v>27849195</v>
          </cell>
        </row>
        <row r="4190">
          <cell r="H4190">
            <v>1235538617</v>
          </cell>
          <cell r="I4190">
            <v>12025665</v>
          </cell>
        </row>
        <row r="4191">
          <cell r="H4191">
            <v>12436955</v>
          </cell>
          <cell r="I4191">
            <v>22451600</v>
          </cell>
        </row>
        <row r="4192">
          <cell r="H4192">
            <v>12447411</v>
          </cell>
          <cell r="I4192">
            <v>19633333</v>
          </cell>
        </row>
        <row r="4193">
          <cell r="H4193">
            <v>12568149</v>
          </cell>
          <cell r="I4193">
            <v>23766667</v>
          </cell>
        </row>
        <row r="4194">
          <cell r="H4194">
            <v>12625213</v>
          </cell>
          <cell r="I4194">
            <v>28500000</v>
          </cell>
        </row>
        <row r="4195">
          <cell r="H4195">
            <v>12627670</v>
          </cell>
          <cell r="I4195">
            <v>22217729</v>
          </cell>
        </row>
        <row r="4196">
          <cell r="H4196">
            <v>12644909</v>
          </cell>
          <cell r="I4196">
            <v>15872917</v>
          </cell>
        </row>
        <row r="4197">
          <cell r="H4197">
            <v>12745609</v>
          </cell>
          <cell r="I4197">
            <v>14169966</v>
          </cell>
        </row>
        <row r="4198">
          <cell r="H4198">
            <v>12991644</v>
          </cell>
          <cell r="I4198">
            <v>15666387</v>
          </cell>
        </row>
        <row r="4199">
          <cell r="H4199">
            <v>12997851</v>
          </cell>
          <cell r="I4199">
            <v>23030000</v>
          </cell>
        </row>
        <row r="4200">
          <cell r="H4200">
            <v>12999048</v>
          </cell>
          <cell r="I4200">
            <v>1270248</v>
          </cell>
        </row>
        <row r="4201">
          <cell r="H4201">
            <v>13013490</v>
          </cell>
          <cell r="I4201">
            <v>13212536</v>
          </cell>
        </row>
        <row r="4202">
          <cell r="H4202">
            <v>13068211</v>
          </cell>
          <cell r="I4202">
            <v>30794400</v>
          </cell>
        </row>
        <row r="4203">
          <cell r="H4203">
            <v>13070028</v>
          </cell>
          <cell r="I4203">
            <v>23973333</v>
          </cell>
        </row>
        <row r="4204">
          <cell r="H4204">
            <v>13070042</v>
          </cell>
          <cell r="I4204">
            <v>21175000</v>
          </cell>
        </row>
        <row r="4205">
          <cell r="H4205">
            <v>13070896</v>
          </cell>
          <cell r="I4205">
            <v>60352000</v>
          </cell>
        </row>
        <row r="4206">
          <cell r="H4206">
            <v>13071201</v>
          </cell>
          <cell r="I4206">
            <v>17559258</v>
          </cell>
        </row>
        <row r="4207">
          <cell r="H4207">
            <v>13072879</v>
          </cell>
          <cell r="I4207">
            <v>36972207</v>
          </cell>
        </row>
        <row r="4208">
          <cell r="H4208">
            <v>13168055</v>
          </cell>
          <cell r="I4208">
            <v>11864580</v>
          </cell>
        </row>
        <row r="4209">
          <cell r="H4209">
            <v>13176370</v>
          </cell>
          <cell r="I4209">
            <v>15353333</v>
          </cell>
        </row>
        <row r="4210">
          <cell r="H4210">
            <v>13477305</v>
          </cell>
          <cell r="I4210">
            <v>21825659</v>
          </cell>
        </row>
        <row r="4211">
          <cell r="H4211">
            <v>13500624</v>
          </cell>
          <cell r="I4211">
            <v>5293100</v>
          </cell>
        </row>
        <row r="4212">
          <cell r="H4212">
            <v>13505102</v>
          </cell>
          <cell r="I4212">
            <v>23805600</v>
          </cell>
        </row>
        <row r="4213">
          <cell r="H4213">
            <v>13511274</v>
          </cell>
          <cell r="I4213">
            <v>24693099</v>
          </cell>
        </row>
        <row r="4214">
          <cell r="H4214">
            <v>13537152</v>
          </cell>
          <cell r="I4214">
            <v>14443275</v>
          </cell>
        </row>
        <row r="4215">
          <cell r="H4215">
            <v>13539539</v>
          </cell>
          <cell r="I4215">
            <v>28157155</v>
          </cell>
        </row>
        <row r="4216">
          <cell r="H4216">
            <v>13700547</v>
          </cell>
          <cell r="I4216">
            <v>21063464</v>
          </cell>
        </row>
        <row r="4217">
          <cell r="H4217">
            <v>13703145</v>
          </cell>
          <cell r="I4217">
            <v>1693663</v>
          </cell>
        </row>
        <row r="4218">
          <cell r="H4218">
            <v>13706284</v>
          </cell>
          <cell r="I4218">
            <v>35009333</v>
          </cell>
        </row>
        <row r="4219">
          <cell r="H4219">
            <v>13718968</v>
          </cell>
          <cell r="I4219">
            <v>35291652</v>
          </cell>
        </row>
        <row r="4220">
          <cell r="H4220">
            <v>13723755</v>
          </cell>
          <cell r="I4220">
            <v>47998125</v>
          </cell>
        </row>
        <row r="4221">
          <cell r="H4221">
            <v>13724105</v>
          </cell>
          <cell r="I4221">
            <v>5927822</v>
          </cell>
        </row>
        <row r="4222">
          <cell r="H4222">
            <v>13746797</v>
          </cell>
          <cell r="I4222">
            <v>17243917</v>
          </cell>
        </row>
        <row r="4223">
          <cell r="H4223">
            <v>13747972</v>
          </cell>
          <cell r="I4223">
            <v>17123146</v>
          </cell>
        </row>
        <row r="4224">
          <cell r="H4224">
            <v>13804581</v>
          </cell>
          <cell r="I4224">
            <v>12281500</v>
          </cell>
        </row>
        <row r="4225">
          <cell r="H4225">
            <v>13835667</v>
          </cell>
          <cell r="I4225">
            <v>19613786</v>
          </cell>
        </row>
        <row r="4226">
          <cell r="H4226">
            <v>13851005</v>
          </cell>
          <cell r="I4226">
            <v>19433333</v>
          </cell>
        </row>
        <row r="4227">
          <cell r="H4227">
            <v>13861633</v>
          </cell>
          <cell r="I4227">
            <v>37450000</v>
          </cell>
        </row>
        <row r="4228">
          <cell r="H4228">
            <v>13887238</v>
          </cell>
          <cell r="I4228">
            <v>6739375</v>
          </cell>
        </row>
        <row r="4229">
          <cell r="H4229">
            <v>13923891</v>
          </cell>
          <cell r="I4229">
            <v>15400000</v>
          </cell>
        </row>
        <row r="4230">
          <cell r="H4230">
            <v>13925093</v>
          </cell>
          <cell r="I4230">
            <v>20150000</v>
          </cell>
        </row>
        <row r="4231">
          <cell r="H4231">
            <v>14011964</v>
          </cell>
          <cell r="I4231">
            <v>5166667</v>
          </cell>
        </row>
        <row r="4232">
          <cell r="H4232">
            <v>14136008</v>
          </cell>
          <cell r="I4232">
            <v>72800000</v>
          </cell>
        </row>
        <row r="4233">
          <cell r="H4233">
            <v>14137688</v>
          </cell>
          <cell r="I4233">
            <v>80462500</v>
          </cell>
        </row>
        <row r="4234">
          <cell r="H4234">
            <v>14215171</v>
          </cell>
          <cell r="I4234">
            <v>31200000</v>
          </cell>
        </row>
        <row r="4235">
          <cell r="H4235">
            <v>14259932</v>
          </cell>
          <cell r="I4235">
            <v>19723061</v>
          </cell>
        </row>
        <row r="4236">
          <cell r="H4236">
            <v>14279810</v>
          </cell>
          <cell r="I4236">
            <v>14943837</v>
          </cell>
        </row>
        <row r="4237">
          <cell r="H4237">
            <v>14295375</v>
          </cell>
          <cell r="I4237">
            <v>21481765</v>
          </cell>
        </row>
        <row r="4238">
          <cell r="H4238">
            <v>14296433</v>
          </cell>
          <cell r="I4238">
            <v>17999687</v>
          </cell>
        </row>
        <row r="4239">
          <cell r="H4239">
            <v>14297306</v>
          </cell>
          <cell r="I4239">
            <v>59850000</v>
          </cell>
        </row>
        <row r="4240">
          <cell r="H4240">
            <v>14324778</v>
          </cell>
          <cell r="I4240">
            <v>27522031</v>
          </cell>
        </row>
        <row r="4241">
          <cell r="H4241">
            <v>14395862</v>
          </cell>
          <cell r="I4241">
            <v>29400000</v>
          </cell>
        </row>
        <row r="4242">
          <cell r="H4242">
            <v>14396078</v>
          </cell>
          <cell r="I4242">
            <v>34933333</v>
          </cell>
        </row>
        <row r="4243">
          <cell r="H4243">
            <v>14396683</v>
          </cell>
          <cell r="I4243">
            <v>28313333</v>
          </cell>
        </row>
        <row r="4244">
          <cell r="H4244">
            <v>14475641</v>
          </cell>
          <cell r="I4244">
            <v>43596667</v>
          </cell>
        </row>
        <row r="4245">
          <cell r="H4245">
            <v>14590907</v>
          </cell>
          <cell r="I4245">
            <v>12500730</v>
          </cell>
        </row>
        <row r="4246">
          <cell r="H4246">
            <v>14637888</v>
          </cell>
          <cell r="I4246">
            <v>26675200</v>
          </cell>
        </row>
        <row r="4247">
          <cell r="H4247">
            <v>15020908</v>
          </cell>
          <cell r="I4247">
            <v>33611097</v>
          </cell>
        </row>
        <row r="4248">
          <cell r="H4248">
            <v>15047064</v>
          </cell>
          <cell r="I4248">
            <v>27849195</v>
          </cell>
        </row>
        <row r="4249">
          <cell r="H4249">
            <v>15306054</v>
          </cell>
          <cell r="I4249">
            <v>7482877</v>
          </cell>
        </row>
        <row r="4250">
          <cell r="H4250">
            <v>15675518</v>
          </cell>
          <cell r="I4250">
            <v>50820000</v>
          </cell>
        </row>
        <row r="4251">
          <cell r="H4251">
            <v>15961980</v>
          </cell>
          <cell r="I4251">
            <v>12453197</v>
          </cell>
        </row>
        <row r="4252">
          <cell r="H4252">
            <v>16078949</v>
          </cell>
          <cell r="I4252">
            <v>40622400</v>
          </cell>
        </row>
        <row r="4253">
          <cell r="H4253">
            <v>16090494</v>
          </cell>
          <cell r="I4253">
            <v>19900546</v>
          </cell>
        </row>
        <row r="4254">
          <cell r="H4254">
            <v>16189907</v>
          </cell>
          <cell r="I4254">
            <v>19633333</v>
          </cell>
        </row>
        <row r="4255">
          <cell r="H4255">
            <v>16449943</v>
          </cell>
          <cell r="I4255">
            <v>3931200</v>
          </cell>
        </row>
        <row r="4256">
          <cell r="H4256">
            <v>16477135</v>
          </cell>
          <cell r="I4256">
            <v>2031733</v>
          </cell>
        </row>
        <row r="4257">
          <cell r="H4257">
            <v>16536289</v>
          </cell>
          <cell r="I4257">
            <v>15500000</v>
          </cell>
        </row>
        <row r="4258">
          <cell r="H4258">
            <v>16608721</v>
          </cell>
          <cell r="I4258">
            <v>12141867</v>
          </cell>
        </row>
        <row r="4259">
          <cell r="H4259">
            <v>16738762</v>
          </cell>
          <cell r="I4259">
            <v>28187500</v>
          </cell>
        </row>
        <row r="4260">
          <cell r="H4260">
            <v>16772067</v>
          </cell>
          <cell r="I4260">
            <v>48300000</v>
          </cell>
        </row>
        <row r="4261">
          <cell r="H4261">
            <v>16832903</v>
          </cell>
          <cell r="I4261">
            <v>24337000</v>
          </cell>
        </row>
        <row r="4262">
          <cell r="H4262">
            <v>16932756</v>
          </cell>
          <cell r="I4262">
            <v>33371018</v>
          </cell>
        </row>
        <row r="4263">
          <cell r="H4263">
            <v>16949171</v>
          </cell>
          <cell r="I4263">
            <v>19500000</v>
          </cell>
        </row>
        <row r="4264">
          <cell r="H4264">
            <v>17159931</v>
          </cell>
          <cell r="I4264">
            <v>65400000</v>
          </cell>
        </row>
        <row r="4265">
          <cell r="H4265">
            <v>17266986</v>
          </cell>
          <cell r="I4265">
            <v>34833333</v>
          </cell>
        </row>
        <row r="4266">
          <cell r="H4266">
            <v>17267274</v>
          </cell>
          <cell r="I4266">
            <v>8706047</v>
          </cell>
        </row>
        <row r="4267">
          <cell r="H4267">
            <v>17268176</v>
          </cell>
          <cell r="I4267">
            <v>38523333</v>
          </cell>
        </row>
        <row r="4268">
          <cell r="H4268">
            <v>17288043</v>
          </cell>
          <cell r="I4268">
            <v>17629500</v>
          </cell>
        </row>
        <row r="4269">
          <cell r="H4269">
            <v>17314437</v>
          </cell>
          <cell r="I4269">
            <v>41504667</v>
          </cell>
        </row>
        <row r="4270">
          <cell r="H4270">
            <v>17317072</v>
          </cell>
          <cell r="I4270">
            <v>27900000</v>
          </cell>
        </row>
        <row r="4271">
          <cell r="H4271">
            <v>17322038</v>
          </cell>
          <cell r="I4271">
            <v>24600000</v>
          </cell>
        </row>
        <row r="4272">
          <cell r="H4272">
            <v>17323477</v>
          </cell>
          <cell r="I4272">
            <v>51333333</v>
          </cell>
        </row>
        <row r="4273">
          <cell r="H4273">
            <v>17323660</v>
          </cell>
          <cell r="I4273">
            <v>19008444</v>
          </cell>
        </row>
        <row r="4274">
          <cell r="H4274">
            <v>17323984</v>
          </cell>
          <cell r="I4274">
            <v>43350000</v>
          </cell>
        </row>
        <row r="4275">
          <cell r="H4275">
            <v>17325763</v>
          </cell>
          <cell r="I4275">
            <v>31628653</v>
          </cell>
        </row>
        <row r="4276">
          <cell r="H4276">
            <v>17326252</v>
          </cell>
          <cell r="I4276">
            <v>22563667</v>
          </cell>
        </row>
        <row r="4277">
          <cell r="H4277">
            <v>17328508</v>
          </cell>
          <cell r="I4277">
            <v>849530</v>
          </cell>
        </row>
        <row r="4278">
          <cell r="H4278">
            <v>17329376</v>
          </cell>
          <cell r="I4278">
            <v>50000000</v>
          </cell>
        </row>
        <row r="4279">
          <cell r="H4279">
            <v>17330616</v>
          </cell>
          <cell r="I4279">
            <v>57933333</v>
          </cell>
        </row>
        <row r="4280">
          <cell r="H4280">
            <v>17333040</v>
          </cell>
          <cell r="I4280">
            <v>11674872</v>
          </cell>
        </row>
        <row r="4281">
          <cell r="H4281">
            <v>17333379</v>
          </cell>
          <cell r="I4281">
            <v>47232000</v>
          </cell>
        </row>
        <row r="4282">
          <cell r="H4282">
            <v>17335446</v>
          </cell>
          <cell r="I4282">
            <v>56100000</v>
          </cell>
        </row>
        <row r="4283">
          <cell r="H4283">
            <v>17335471</v>
          </cell>
          <cell r="I4283">
            <v>48000000</v>
          </cell>
        </row>
        <row r="4284">
          <cell r="H4284">
            <v>17338416</v>
          </cell>
          <cell r="I4284">
            <v>42900000</v>
          </cell>
        </row>
        <row r="4285">
          <cell r="H4285">
            <v>17339360</v>
          </cell>
          <cell r="I4285">
            <v>53533333</v>
          </cell>
        </row>
        <row r="4286">
          <cell r="H4286">
            <v>17339793</v>
          </cell>
          <cell r="I4286">
            <v>17078876</v>
          </cell>
        </row>
        <row r="4287">
          <cell r="H4287">
            <v>17340012</v>
          </cell>
          <cell r="I4287">
            <v>60133333</v>
          </cell>
        </row>
        <row r="4288">
          <cell r="H4288">
            <v>17341497</v>
          </cell>
          <cell r="I4288">
            <v>38962000</v>
          </cell>
        </row>
        <row r="4289">
          <cell r="H4289">
            <v>17344810</v>
          </cell>
          <cell r="I4289">
            <v>15701333</v>
          </cell>
        </row>
        <row r="4290">
          <cell r="H4290">
            <v>17347134</v>
          </cell>
          <cell r="I4290">
            <v>2181286</v>
          </cell>
        </row>
        <row r="4291">
          <cell r="H4291">
            <v>17347552</v>
          </cell>
          <cell r="I4291">
            <v>53900000</v>
          </cell>
        </row>
        <row r="4292">
          <cell r="H4292">
            <v>17347943</v>
          </cell>
          <cell r="I4292">
            <v>8190000</v>
          </cell>
        </row>
        <row r="4293">
          <cell r="H4293">
            <v>17348068</v>
          </cell>
          <cell r="I4293">
            <v>26400000</v>
          </cell>
        </row>
        <row r="4294">
          <cell r="H4294">
            <v>17348859</v>
          </cell>
          <cell r="I4294">
            <v>15815800</v>
          </cell>
        </row>
        <row r="4295">
          <cell r="H4295">
            <v>17349951</v>
          </cell>
          <cell r="I4295">
            <v>42163333</v>
          </cell>
        </row>
        <row r="4296">
          <cell r="H4296">
            <v>17356704</v>
          </cell>
          <cell r="I4296">
            <v>16713333</v>
          </cell>
        </row>
        <row r="4297">
          <cell r="H4297">
            <v>17413931</v>
          </cell>
          <cell r="I4297">
            <v>28789800</v>
          </cell>
        </row>
        <row r="4298">
          <cell r="H4298">
            <v>17416264</v>
          </cell>
          <cell r="I4298">
            <v>22228500</v>
          </cell>
        </row>
        <row r="4299">
          <cell r="H4299">
            <v>17418378</v>
          </cell>
          <cell r="I4299">
            <v>21637426</v>
          </cell>
        </row>
        <row r="4300">
          <cell r="H4300">
            <v>17419943</v>
          </cell>
          <cell r="I4300">
            <v>25447675</v>
          </cell>
        </row>
        <row r="4301">
          <cell r="H4301">
            <v>17421444</v>
          </cell>
          <cell r="I4301">
            <v>11109254</v>
          </cell>
        </row>
        <row r="4302">
          <cell r="H4302">
            <v>17421680</v>
          </cell>
          <cell r="I4302">
            <v>10157055</v>
          </cell>
        </row>
        <row r="4303">
          <cell r="H4303">
            <v>17422657</v>
          </cell>
          <cell r="I4303">
            <v>1637700</v>
          </cell>
        </row>
        <row r="4304">
          <cell r="H4304">
            <v>17423069</v>
          </cell>
          <cell r="I4304">
            <v>12061476</v>
          </cell>
        </row>
        <row r="4305">
          <cell r="H4305">
            <v>17423963</v>
          </cell>
          <cell r="I4305">
            <v>36413765</v>
          </cell>
        </row>
        <row r="4306">
          <cell r="H4306">
            <v>17497379</v>
          </cell>
          <cell r="I4306">
            <v>11902773</v>
          </cell>
        </row>
        <row r="4307">
          <cell r="H4307">
            <v>17560231</v>
          </cell>
          <cell r="I4307">
            <v>33670000</v>
          </cell>
        </row>
        <row r="4308">
          <cell r="H4308">
            <v>17595403</v>
          </cell>
          <cell r="I4308">
            <v>72072000</v>
          </cell>
        </row>
        <row r="4309">
          <cell r="H4309">
            <v>17615301</v>
          </cell>
          <cell r="I4309">
            <v>11674873</v>
          </cell>
        </row>
        <row r="4310">
          <cell r="H4310">
            <v>17636277</v>
          </cell>
          <cell r="I4310">
            <v>14819555</v>
          </cell>
        </row>
        <row r="4311">
          <cell r="H4311">
            <v>17638744</v>
          </cell>
          <cell r="I4311">
            <v>10429553</v>
          </cell>
        </row>
        <row r="4312">
          <cell r="H4312">
            <v>17648285</v>
          </cell>
          <cell r="I4312">
            <v>14552939</v>
          </cell>
        </row>
        <row r="4313">
          <cell r="H4313">
            <v>17651265</v>
          </cell>
          <cell r="I4313">
            <v>11674873</v>
          </cell>
        </row>
        <row r="4314">
          <cell r="H4314">
            <v>17652663</v>
          </cell>
          <cell r="I4314">
            <v>14607847</v>
          </cell>
        </row>
        <row r="4315">
          <cell r="H4315">
            <v>17657899</v>
          </cell>
          <cell r="I4315">
            <v>15878095</v>
          </cell>
        </row>
        <row r="4316">
          <cell r="H4316">
            <v>17674680</v>
          </cell>
          <cell r="I4316">
            <v>32700000</v>
          </cell>
        </row>
        <row r="4317">
          <cell r="H4317">
            <v>17683094</v>
          </cell>
          <cell r="I4317">
            <v>9526857</v>
          </cell>
        </row>
        <row r="4318">
          <cell r="H4318">
            <v>17830461</v>
          </cell>
          <cell r="I4318">
            <v>21481765</v>
          </cell>
        </row>
        <row r="4319">
          <cell r="H4319">
            <v>17957935</v>
          </cell>
          <cell r="I4319">
            <v>19769451</v>
          </cell>
        </row>
        <row r="4320">
          <cell r="H4320">
            <v>17958420</v>
          </cell>
          <cell r="I4320">
            <v>18081000</v>
          </cell>
        </row>
        <row r="4321">
          <cell r="H4321">
            <v>17975747</v>
          </cell>
          <cell r="I4321">
            <v>29003987</v>
          </cell>
        </row>
        <row r="4322">
          <cell r="H4322">
            <v>17977027</v>
          </cell>
          <cell r="I4322">
            <v>12606667</v>
          </cell>
        </row>
        <row r="4323">
          <cell r="H4323">
            <v>17990030</v>
          </cell>
          <cell r="I4323">
            <v>25833600</v>
          </cell>
        </row>
        <row r="4324">
          <cell r="H4324">
            <v>18112207</v>
          </cell>
          <cell r="I4324">
            <v>17312833</v>
          </cell>
        </row>
        <row r="4325">
          <cell r="H4325">
            <v>18128040</v>
          </cell>
          <cell r="I4325">
            <v>21367055</v>
          </cell>
        </row>
        <row r="4326">
          <cell r="H4326">
            <v>18128467</v>
          </cell>
          <cell r="I4326">
            <v>22703333</v>
          </cell>
        </row>
        <row r="4327">
          <cell r="H4327">
            <v>18128884</v>
          </cell>
          <cell r="I4327">
            <v>12829564</v>
          </cell>
        </row>
        <row r="4328">
          <cell r="H4328">
            <v>18130606</v>
          </cell>
          <cell r="I4328">
            <v>22376667</v>
          </cell>
        </row>
        <row r="4329">
          <cell r="H4329">
            <v>18221244</v>
          </cell>
          <cell r="I4329">
            <v>13600000</v>
          </cell>
        </row>
        <row r="4330">
          <cell r="H4330">
            <v>18223146</v>
          </cell>
          <cell r="I4330">
            <v>21594209</v>
          </cell>
        </row>
        <row r="4331">
          <cell r="H4331">
            <v>18236174</v>
          </cell>
          <cell r="I4331">
            <v>30251312</v>
          </cell>
        </row>
        <row r="4332">
          <cell r="H4332">
            <v>18261859</v>
          </cell>
          <cell r="I4332">
            <v>17334903</v>
          </cell>
        </row>
        <row r="4333">
          <cell r="H4333">
            <v>18262269</v>
          </cell>
          <cell r="I4333">
            <v>26251784</v>
          </cell>
        </row>
        <row r="4334">
          <cell r="H4334">
            <v>18263351</v>
          </cell>
          <cell r="I4334">
            <v>20440000</v>
          </cell>
        </row>
        <row r="4335">
          <cell r="H4335">
            <v>18263675</v>
          </cell>
          <cell r="I4335">
            <v>13778033</v>
          </cell>
        </row>
        <row r="4336">
          <cell r="H4336">
            <v>18389605</v>
          </cell>
          <cell r="I4336">
            <v>23047610</v>
          </cell>
        </row>
        <row r="4337">
          <cell r="H4337">
            <v>18399648</v>
          </cell>
          <cell r="I4337">
            <v>20703441</v>
          </cell>
        </row>
        <row r="4338">
          <cell r="H4338">
            <v>18399797</v>
          </cell>
          <cell r="I4338">
            <v>15904583</v>
          </cell>
        </row>
        <row r="4339">
          <cell r="H4339">
            <v>18401410</v>
          </cell>
          <cell r="I4339">
            <v>21261917</v>
          </cell>
        </row>
        <row r="4340">
          <cell r="H4340">
            <v>18496453</v>
          </cell>
          <cell r="I4340">
            <v>41666667</v>
          </cell>
        </row>
        <row r="4341">
          <cell r="H4341">
            <v>18607383</v>
          </cell>
          <cell r="I4341">
            <v>17472000</v>
          </cell>
        </row>
        <row r="4342">
          <cell r="H4342">
            <v>18615153</v>
          </cell>
          <cell r="I4342">
            <v>31930542</v>
          </cell>
        </row>
        <row r="4343">
          <cell r="H4343">
            <v>18618153</v>
          </cell>
          <cell r="I4343">
            <v>13003333</v>
          </cell>
        </row>
        <row r="4344">
          <cell r="H4344">
            <v>18619368</v>
          </cell>
          <cell r="I4344">
            <v>8616872</v>
          </cell>
        </row>
        <row r="4345">
          <cell r="H4345">
            <v>18881262</v>
          </cell>
          <cell r="I4345">
            <v>28329353</v>
          </cell>
        </row>
        <row r="4346">
          <cell r="H4346">
            <v>18903473</v>
          </cell>
          <cell r="I4346">
            <v>16875417</v>
          </cell>
        </row>
        <row r="4347">
          <cell r="H4347">
            <v>18922645</v>
          </cell>
          <cell r="I4347">
            <v>35076525</v>
          </cell>
        </row>
        <row r="4348">
          <cell r="H4348">
            <v>19135881</v>
          </cell>
          <cell r="I4348">
            <v>7300367</v>
          </cell>
        </row>
        <row r="4349">
          <cell r="H4349">
            <v>19229792</v>
          </cell>
          <cell r="I4349">
            <v>12500000</v>
          </cell>
        </row>
        <row r="4350">
          <cell r="H4350">
            <v>19231534</v>
          </cell>
          <cell r="I4350">
            <v>17342351</v>
          </cell>
        </row>
        <row r="4351">
          <cell r="H4351">
            <v>19301049</v>
          </cell>
          <cell r="I4351">
            <v>65600000</v>
          </cell>
        </row>
        <row r="4352">
          <cell r="H4352">
            <v>193454</v>
          </cell>
          <cell r="I4352">
            <v>48834240</v>
          </cell>
        </row>
        <row r="4353">
          <cell r="H4353">
            <v>19349110</v>
          </cell>
          <cell r="I4353">
            <v>33130939</v>
          </cell>
        </row>
        <row r="4354">
          <cell r="H4354">
            <v>19422607</v>
          </cell>
          <cell r="I4354">
            <v>33063333</v>
          </cell>
        </row>
        <row r="4355">
          <cell r="H4355">
            <v>19422712</v>
          </cell>
          <cell r="I4355">
            <v>31930542</v>
          </cell>
        </row>
        <row r="4356">
          <cell r="H4356">
            <v>19430180</v>
          </cell>
          <cell r="I4356">
            <v>15900000</v>
          </cell>
        </row>
        <row r="4357">
          <cell r="H4357">
            <v>19458790</v>
          </cell>
          <cell r="I4357">
            <v>53500000</v>
          </cell>
        </row>
        <row r="4358">
          <cell r="H4358">
            <v>19460965</v>
          </cell>
          <cell r="I4358">
            <v>11978291</v>
          </cell>
        </row>
        <row r="4359">
          <cell r="H4359">
            <v>19474852</v>
          </cell>
          <cell r="I4359">
            <v>86000000</v>
          </cell>
        </row>
        <row r="4360">
          <cell r="H4360">
            <v>19493148</v>
          </cell>
          <cell r="I4360">
            <v>50124867</v>
          </cell>
        </row>
        <row r="4361">
          <cell r="H4361">
            <v>19496464</v>
          </cell>
          <cell r="I4361">
            <v>22433833</v>
          </cell>
        </row>
        <row r="4362">
          <cell r="H4362">
            <v>19774106</v>
          </cell>
          <cell r="I4362">
            <v>29850819</v>
          </cell>
        </row>
        <row r="4363">
          <cell r="H4363">
            <v>20363526</v>
          </cell>
          <cell r="I4363">
            <v>37896510</v>
          </cell>
        </row>
        <row r="4364">
          <cell r="H4364">
            <v>20627399</v>
          </cell>
          <cell r="I4364">
            <v>20986883</v>
          </cell>
        </row>
        <row r="4365">
          <cell r="H4365">
            <v>20645191</v>
          </cell>
          <cell r="I4365">
            <v>11640720</v>
          </cell>
        </row>
        <row r="4366">
          <cell r="H4366">
            <v>20689084</v>
          </cell>
          <cell r="I4366">
            <v>84000000</v>
          </cell>
        </row>
        <row r="4367">
          <cell r="H4367">
            <v>20700464</v>
          </cell>
          <cell r="I4367">
            <v>14500000</v>
          </cell>
        </row>
        <row r="4368">
          <cell r="H4368">
            <v>20716129</v>
          </cell>
          <cell r="I4368">
            <v>20546667</v>
          </cell>
        </row>
        <row r="4369">
          <cell r="H4369">
            <v>20866042</v>
          </cell>
          <cell r="I4369">
            <v>53666667</v>
          </cell>
        </row>
        <row r="4370">
          <cell r="H4370">
            <v>20965320</v>
          </cell>
          <cell r="I4370">
            <v>35187240</v>
          </cell>
        </row>
        <row r="4371">
          <cell r="H4371">
            <v>20995602</v>
          </cell>
          <cell r="I4371">
            <v>42770000</v>
          </cell>
        </row>
        <row r="4372">
          <cell r="H4372">
            <v>21068465</v>
          </cell>
          <cell r="I4372">
            <v>26100000</v>
          </cell>
        </row>
        <row r="4373">
          <cell r="H4373">
            <v>21183531</v>
          </cell>
          <cell r="I4373">
            <v>12339650</v>
          </cell>
        </row>
        <row r="4374">
          <cell r="H4374">
            <v>21191635</v>
          </cell>
          <cell r="I4374">
            <v>50960000</v>
          </cell>
        </row>
        <row r="4375">
          <cell r="H4375">
            <v>21201103</v>
          </cell>
          <cell r="I4375">
            <v>70110000</v>
          </cell>
        </row>
        <row r="4376">
          <cell r="H4376">
            <v>21234120</v>
          </cell>
          <cell r="I4376">
            <v>53333333</v>
          </cell>
        </row>
        <row r="4377">
          <cell r="H4377">
            <v>21249157</v>
          </cell>
          <cell r="I4377">
            <v>24180000</v>
          </cell>
        </row>
        <row r="4378">
          <cell r="H4378">
            <v>21249160</v>
          </cell>
          <cell r="I4378">
            <v>8161667</v>
          </cell>
        </row>
        <row r="4379">
          <cell r="H4379">
            <v>21249693</v>
          </cell>
          <cell r="I4379">
            <v>13640000</v>
          </cell>
        </row>
        <row r="4380">
          <cell r="H4380">
            <v>21450278</v>
          </cell>
          <cell r="I4380">
            <v>25659128</v>
          </cell>
        </row>
        <row r="4381">
          <cell r="H4381">
            <v>21493808</v>
          </cell>
          <cell r="I4381">
            <v>13971667</v>
          </cell>
        </row>
        <row r="4382">
          <cell r="H4382">
            <v>21811930</v>
          </cell>
          <cell r="I4382">
            <v>20346763</v>
          </cell>
        </row>
        <row r="4383">
          <cell r="H4383">
            <v>22243959</v>
          </cell>
          <cell r="I4383">
            <v>40174333</v>
          </cell>
        </row>
        <row r="4384">
          <cell r="H4384">
            <v>22456222</v>
          </cell>
          <cell r="I4384">
            <v>7583333</v>
          </cell>
        </row>
        <row r="4385">
          <cell r="H4385">
            <v>22491936</v>
          </cell>
          <cell r="I4385">
            <v>25258050</v>
          </cell>
        </row>
        <row r="4386">
          <cell r="H4386">
            <v>22539715</v>
          </cell>
          <cell r="I4386">
            <v>16080000</v>
          </cell>
        </row>
        <row r="4387">
          <cell r="H4387">
            <v>22551300</v>
          </cell>
          <cell r="I4387">
            <v>28907000</v>
          </cell>
        </row>
        <row r="4388">
          <cell r="H4388">
            <v>22583999</v>
          </cell>
          <cell r="I4388">
            <v>30544641</v>
          </cell>
        </row>
        <row r="4389">
          <cell r="H4389">
            <v>22585700</v>
          </cell>
          <cell r="I4389">
            <v>28368863</v>
          </cell>
        </row>
        <row r="4390">
          <cell r="H4390">
            <v>22586033</v>
          </cell>
          <cell r="I4390">
            <v>66198600</v>
          </cell>
        </row>
        <row r="4391">
          <cell r="H4391">
            <v>22793797</v>
          </cell>
          <cell r="I4391">
            <v>40173333</v>
          </cell>
        </row>
        <row r="4392">
          <cell r="H4392">
            <v>22869385</v>
          </cell>
          <cell r="I4392">
            <v>8711817</v>
          </cell>
        </row>
        <row r="4393">
          <cell r="H4393">
            <v>23002717</v>
          </cell>
          <cell r="I4393">
            <v>33066667</v>
          </cell>
        </row>
        <row r="4394">
          <cell r="H4394">
            <v>23114604</v>
          </cell>
          <cell r="I4394">
            <v>38679667</v>
          </cell>
        </row>
        <row r="4395">
          <cell r="H4395">
            <v>23183919</v>
          </cell>
          <cell r="I4395">
            <v>33611097</v>
          </cell>
        </row>
        <row r="4396">
          <cell r="H4396">
            <v>23217559</v>
          </cell>
          <cell r="I4396">
            <v>62240110</v>
          </cell>
        </row>
        <row r="4397">
          <cell r="H4397">
            <v>23326928</v>
          </cell>
          <cell r="I4397">
            <v>19769451</v>
          </cell>
        </row>
        <row r="4398">
          <cell r="H4398">
            <v>23495981</v>
          </cell>
          <cell r="I4398">
            <v>44245833</v>
          </cell>
        </row>
        <row r="4399">
          <cell r="H4399">
            <v>23497174</v>
          </cell>
          <cell r="I4399">
            <v>30032842</v>
          </cell>
        </row>
        <row r="4400">
          <cell r="H4400">
            <v>23653258</v>
          </cell>
          <cell r="I4400">
            <v>23612490</v>
          </cell>
        </row>
        <row r="4401">
          <cell r="H4401">
            <v>23690520</v>
          </cell>
          <cell r="I4401">
            <v>3458333</v>
          </cell>
        </row>
        <row r="4402">
          <cell r="H4402">
            <v>23783288</v>
          </cell>
          <cell r="I4402">
            <v>17291667</v>
          </cell>
        </row>
        <row r="4403">
          <cell r="H4403">
            <v>23783795</v>
          </cell>
          <cell r="I4403">
            <v>9170333</v>
          </cell>
        </row>
        <row r="4404">
          <cell r="H4404">
            <v>23795704</v>
          </cell>
          <cell r="I4404">
            <v>12630030</v>
          </cell>
        </row>
        <row r="4405">
          <cell r="H4405">
            <v>24049500</v>
          </cell>
          <cell r="I4405">
            <v>36807705</v>
          </cell>
        </row>
        <row r="4406">
          <cell r="H4406">
            <v>24227187</v>
          </cell>
          <cell r="I4406">
            <v>33130939</v>
          </cell>
        </row>
        <row r="4407">
          <cell r="H4407">
            <v>24305967</v>
          </cell>
          <cell r="I4407">
            <v>26251784</v>
          </cell>
        </row>
        <row r="4408">
          <cell r="H4408">
            <v>24340555</v>
          </cell>
          <cell r="I4408">
            <v>42877333</v>
          </cell>
        </row>
        <row r="4409">
          <cell r="H4409">
            <v>24496375</v>
          </cell>
          <cell r="I4409">
            <v>9382816</v>
          </cell>
        </row>
        <row r="4410">
          <cell r="H4410">
            <v>24584410</v>
          </cell>
          <cell r="I4410">
            <v>25840379</v>
          </cell>
        </row>
        <row r="4411">
          <cell r="H4411">
            <v>25102051</v>
          </cell>
          <cell r="I4411">
            <v>38561600</v>
          </cell>
        </row>
        <row r="4412">
          <cell r="H4412">
            <v>25113080</v>
          </cell>
          <cell r="I4412">
            <v>67412263</v>
          </cell>
        </row>
        <row r="4413">
          <cell r="H4413">
            <v>25181384</v>
          </cell>
          <cell r="I4413">
            <v>24180000</v>
          </cell>
        </row>
        <row r="4414">
          <cell r="H4414">
            <v>25274300</v>
          </cell>
          <cell r="I4414">
            <v>33371018</v>
          </cell>
        </row>
        <row r="4415">
          <cell r="H4415">
            <v>25274933</v>
          </cell>
          <cell r="I4415">
            <v>26951154</v>
          </cell>
        </row>
        <row r="4416">
          <cell r="H4416">
            <v>25275808</v>
          </cell>
          <cell r="I4416">
            <v>33130939</v>
          </cell>
        </row>
        <row r="4417">
          <cell r="H4417">
            <v>25281110</v>
          </cell>
          <cell r="I4417">
            <v>20443630</v>
          </cell>
        </row>
        <row r="4418">
          <cell r="H4418">
            <v>25281676</v>
          </cell>
          <cell r="I4418">
            <v>15124200</v>
          </cell>
        </row>
        <row r="4419">
          <cell r="H4419">
            <v>25284492</v>
          </cell>
          <cell r="I4419">
            <v>30249988</v>
          </cell>
        </row>
        <row r="4420">
          <cell r="H4420">
            <v>25285181</v>
          </cell>
          <cell r="I4420">
            <v>27280000</v>
          </cell>
        </row>
        <row r="4421">
          <cell r="H4421">
            <v>25286467</v>
          </cell>
          <cell r="I4421">
            <v>29003987</v>
          </cell>
        </row>
        <row r="4422">
          <cell r="H4422">
            <v>25292154</v>
          </cell>
          <cell r="I4422">
            <v>16505178</v>
          </cell>
        </row>
        <row r="4423">
          <cell r="H4423">
            <v>25328794</v>
          </cell>
          <cell r="I4423">
            <v>17908800</v>
          </cell>
        </row>
        <row r="4424">
          <cell r="H4424">
            <v>25338063</v>
          </cell>
          <cell r="I4424">
            <v>11066667</v>
          </cell>
        </row>
        <row r="4425">
          <cell r="H4425">
            <v>25396782</v>
          </cell>
          <cell r="I4425">
            <v>38000000</v>
          </cell>
        </row>
        <row r="4426">
          <cell r="H4426">
            <v>25480906</v>
          </cell>
          <cell r="I4426">
            <v>41650000</v>
          </cell>
        </row>
        <row r="4427">
          <cell r="H4427">
            <v>25518496</v>
          </cell>
          <cell r="I4427">
            <v>26675200</v>
          </cell>
        </row>
        <row r="4428">
          <cell r="H4428">
            <v>25528743</v>
          </cell>
          <cell r="I4428">
            <v>15216667</v>
          </cell>
        </row>
        <row r="4429">
          <cell r="H4429">
            <v>25529708</v>
          </cell>
          <cell r="I4429">
            <v>46000000</v>
          </cell>
        </row>
        <row r="4430">
          <cell r="H4430">
            <v>25596495</v>
          </cell>
          <cell r="I4430">
            <v>47320000</v>
          </cell>
        </row>
        <row r="4431">
          <cell r="H4431">
            <v>25718728</v>
          </cell>
          <cell r="I4431">
            <v>23505300</v>
          </cell>
        </row>
        <row r="4432">
          <cell r="H4432">
            <v>25743166</v>
          </cell>
          <cell r="I4432">
            <v>33150000</v>
          </cell>
        </row>
        <row r="4433">
          <cell r="H4433">
            <v>25773560</v>
          </cell>
          <cell r="I4433">
            <v>27693333</v>
          </cell>
        </row>
        <row r="4434">
          <cell r="H4434">
            <v>25913254</v>
          </cell>
          <cell r="I4434">
            <v>44326333</v>
          </cell>
        </row>
        <row r="4435">
          <cell r="H4435">
            <v>26040912</v>
          </cell>
          <cell r="I4435">
            <v>24134704</v>
          </cell>
        </row>
        <row r="4436">
          <cell r="H4436">
            <v>26202354</v>
          </cell>
          <cell r="I4436">
            <v>7565525</v>
          </cell>
        </row>
        <row r="4437">
          <cell r="H4437">
            <v>26202742</v>
          </cell>
          <cell r="I4437">
            <v>6833333</v>
          </cell>
        </row>
        <row r="4438">
          <cell r="H4438">
            <v>26493719</v>
          </cell>
          <cell r="I4438">
            <v>54966517</v>
          </cell>
        </row>
        <row r="4439">
          <cell r="H4439">
            <v>26671419</v>
          </cell>
          <cell r="I4439">
            <v>29639111</v>
          </cell>
        </row>
        <row r="4440">
          <cell r="H4440">
            <v>26883456</v>
          </cell>
          <cell r="I4440">
            <v>17416667</v>
          </cell>
        </row>
        <row r="4441">
          <cell r="H4441">
            <v>27204570</v>
          </cell>
          <cell r="I4441">
            <v>20112254</v>
          </cell>
        </row>
        <row r="4442">
          <cell r="H4442">
            <v>27212914</v>
          </cell>
          <cell r="I4442">
            <v>12953600</v>
          </cell>
        </row>
        <row r="4443">
          <cell r="H4443">
            <v>27222489</v>
          </cell>
          <cell r="I4443">
            <v>8796810</v>
          </cell>
        </row>
        <row r="4444">
          <cell r="H4444">
            <v>27285748</v>
          </cell>
          <cell r="I4444">
            <v>21992025</v>
          </cell>
        </row>
        <row r="4445">
          <cell r="H4445">
            <v>27297945</v>
          </cell>
          <cell r="I4445">
            <v>20140065</v>
          </cell>
        </row>
        <row r="4446">
          <cell r="H4446">
            <v>27355943</v>
          </cell>
          <cell r="I4446">
            <v>45050000</v>
          </cell>
        </row>
        <row r="4447">
          <cell r="H4447">
            <v>27359497</v>
          </cell>
          <cell r="I4447">
            <v>31668000</v>
          </cell>
        </row>
        <row r="4448">
          <cell r="H4448">
            <v>27396686</v>
          </cell>
          <cell r="I4448">
            <v>17237220</v>
          </cell>
        </row>
        <row r="4449">
          <cell r="H4449">
            <v>27592111</v>
          </cell>
          <cell r="I4449">
            <v>5478358</v>
          </cell>
        </row>
        <row r="4450">
          <cell r="H4450">
            <v>2760728</v>
          </cell>
          <cell r="I4450">
            <v>24600000</v>
          </cell>
        </row>
        <row r="4451">
          <cell r="H4451">
            <v>27806344</v>
          </cell>
          <cell r="I4451">
            <v>14500000</v>
          </cell>
        </row>
        <row r="4452">
          <cell r="H4452">
            <v>28023975</v>
          </cell>
          <cell r="I4452">
            <v>26486396</v>
          </cell>
        </row>
        <row r="4453">
          <cell r="H4453">
            <v>28045105</v>
          </cell>
          <cell r="I4453">
            <v>10161981</v>
          </cell>
        </row>
        <row r="4454">
          <cell r="H4454">
            <v>28054991</v>
          </cell>
          <cell r="I4454">
            <v>11745928</v>
          </cell>
        </row>
        <row r="4455">
          <cell r="H4455">
            <v>28205912</v>
          </cell>
          <cell r="I4455">
            <v>42180000</v>
          </cell>
        </row>
        <row r="4456">
          <cell r="H4456">
            <v>28537735</v>
          </cell>
          <cell r="I4456">
            <v>4355908</v>
          </cell>
        </row>
        <row r="4457">
          <cell r="H4457">
            <v>28537908</v>
          </cell>
          <cell r="I4457">
            <v>28274000</v>
          </cell>
        </row>
        <row r="4458">
          <cell r="H4458">
            <v>28538129</v>
          </cell>
          <cell r="I4458">
            <v>27369036</v>
          </cell>
        </row>
        <row r="4459">
          <cell r="H4459">
            <v>28540040</v>
          </cell>
          <cell r="I4459">
            <v>10933333</v>
          </cell>
        </row>
        <row r="4460">
          <cell r="H4460">
            <v>28553303</v>
          </cell>
          <cell r="I4460">
            <v>39406304</v>
          </cell>
        </row>
        <row r="4461">
          <cell r="H4461">
            <v>28553744</v>
          </cell>
          <cell r="I4461">
            <v>94200000</v>
          </cell>
        </row>
        <row r="4462">
          <cell r="H4462">
            <v>29182045</v>
          </cell>
          <cell r="I4462">
            <v>38933333</v>
          </cell>
        </row>
        <row r="4463">
          <cell r="H4463">
            <v>29329664</v>
          </cell>
          <cell r="I4463">
            <v>12288396</v>
          </cell>
        </row>
        <row r="4464">
          <cell r="H4464">
            <v>29510625</v>
          </cell>
          <cell r="I4464">
            <v>13176370</v>
          </cell>
        </row>
        <row r="4465">
          <cell r="H4465">
            <v>29568465</v>
          </cell>
          <cell r="I4465">
            <v>21006667</v>
          </cell>
        </row>
        <row r="4466">
          <cell r="H4466">
            <v>29679446</v>
          </cell>
          <cell r="I4466">
            <v>8537400</v>
          </cell>
        </row>
        <row r="4467">
          <cell r="H4467">
            <v>30080407</v>
          </cell>
          <cell r="I4467">
            <v>12436667</v>
          </cell>
        </row>
        <row r="4468">
          <cell r="H4468">
            <v>30080582</v>
          </cell>
          <cell r="I4468">
            <v>22720000</v>
          </cell>
        </row>
        <row r="4469">
          <cell r="H4469">
            <v>30081396</v>
          </cell>
          <cell r="I4469">
            <v>33063333</v>
          </cell>
        </row>
        <row r="4470">
          <cell r="H4470">
            <v>30081397</v>
          </cell>
          <cell r="I4470">
            <v>17577000</v>
          </cell>
        </row>
        <row r="4471">
          <cell r="H4471">
            <v>30081660</v>
          </cell>
          <cell r="I4471">
            <v>8715000</v>
          </cell>
        </row>
        <row r="4472">
          <cell r="H4472">
            <v>30082079</v>
          </cell>
          <cell r="I4472">
            <v>14137000</v>
          </cell>
        </row>
        <row r="4473">
          <cell r="H4473">
            <v>30083068</v>
          </cell>
          <cell r="I4473">
            <v>18150700</v>
          </cell>
        </row>
        <row r="4474">
          <cell r="H4474">
            <v>30083714</v>
          </cell>
          <cell r="I4474">
            <v>26151714</v>
          </cell>
        </row>
        <row r="4475">
          <cell r="H4475">
            <v>30235034</v>
          </cell>
          <cell r="I4475">
            <v>35009333</v>
          </cell>
        </row>
        <row r="4476">
          <cell r="H4476">
            <v>30238054</v>
          </cell>
          <cell r="I4476">
            <v>33130939</v>
          </cell>
        </row>
        <row r="4477">
          <cell r="H4477">
            <v>30329015</v>
          </cell>
          <cell r="I4477">
            <v>17360051</v>
          </cell>
        </row>
        <row r="4478">
          <cell r="H4478">
            <v>30339388</v>
          </cell>
          <cell r="I4478">
            <v>18418590</v>
          </cell>
        </row>
        <row r="4479">
          <cell r="H4479">
            <v>30726582</v>
          </cell>
          <cell r="I4479">
            <v>14607847</v>
          </cell>
        </row>
        <row r="4480">
          <cell r="H4480">
            <v>30735969</v>
          </cell>
          <cell r="I4480">
            <v>7459071</v>
          </cell>
        </row>
        <row r="4481">
          <cell r="H4481">
            <v>30937577</v>
          </cell>
          <cell r="I4481">
            <v>12450000</v>
          </cell>
        </row>
        <row r="4482">
          <cell r="H4482">
            <v>30983209</v>
          </cell>
          <cell r="I4482">
            <v>32987965</v>
          </cell>
        </row>
        <row r="4483">
          <cell r="H4483">
            <v>31007524</v>
          </cell>
          <cell r="I4483">
            <v>16185000</v>
          </cell>
        </row>
        <row r="4484">
          <cell r="H4484">
            <v>31007909</v>
          </cell>
          <cell r="I4484">
            <v>10025145</v>
          </cell>
        </row>
        <row r="4485">
          <cell r="H4485">
            <v>31008101</v>
          </cell>
          <cell r="I4485">
            <v>11902773</v>
          </cell>
        </row>
        <row r="4486">
          <cell r="H4486">
            <v>31157259</v>
          </cell>
          <cell r="I4486">
            <v>33096385</v>
          </cell>
        </row>
        <row r="4487">
          <cell r="H4487">
            <v>31204843</v>
          </cell>
          <cell r="I4487">
            <v>21326100</v>
          </cell>
        </row>
        <row r="4488">
          <cell r="H4488">
            <v>31429208</v>
          </cell>
          <cell r="I4488">
            <v>24200000</v>
          </cell>
        </row>
        <row r="4489">
          <cell r="H4489">
            <v>31567344</v>
          </cell>
          <cell r="I4489">
            <v>26040000</v>
          </cell>
        </row>
        <row r="4490">
          <cell r="H4490">
            <v>3157346</v>
          </cell>
          <cell r="I4490">
            <v>18751095</v>
          </cell>
        </row>
        <row r="4491">
          <cell r="H4491">
            <v>31574482</v>
          </cell>
          <cell r="I4491">
            <v>16560000</v>
          </cell>
        </row>
        <row r="4492">
          <cell r="H4492">
            <v>31575742</v>
          </cell>
          <cell r="I4492">
            <v>27733739</v>
          </cell>
        </row>
        <row r="4493">
          <cell r="H4493">
            <v>31602671</v>
          </cell>
          <cell r="I4493">
            <v>12200343</v>
          </cell>
        </row>
        <row r="4494">
          <cell r="H4494">
            <v>31610747</v>
          </cell>
          <cell r="I4494">
            <v>22250000</v>
          </cell>
        </row>
        <row r="4495">
          <cell r="H4495">
            <v>31644906</v>
          </cell>
          <cell r="I4495">
            <v>36833333</v>
          </cell>
        </row>
        <row r="4496">
          <cell r="H4496">
            <v>3174292</v>
          </cell>
          <cell r="I4496">
            <v>32409300</v>
          </cell>
        </row>
        <row r="4497">
          <cell r="H4497">
            <v>31792878</v>
          </cell>
          <cell r="I4497">
            <v>2801969</v>
          </cell>
        </row>
        <row r="4498">
          <cell r="H4498">
            <v>31911743</v>
          </cell>
          <cell r="I4498">
            <v>38733333</v>
          </cell>
        </row>
        <row r="4499">
          <cell r="H4499">
            <v>31979246</v>
          </cell>
          <cell r="I4499">
            <v>16048083</v>
          </cell>
        </row>
        <row r="4500">
          <cell r="H4500">
            <v>32106068</v>
          </cell>
          <cell r="I4500">
            <v>41958533</v>
          </cell>
        </row>
        <row r="4501">
          <cell r="H4501">
            <v>32106467</v>
          </cell>
          <cell r="I4501">
            <v>32890860</v>
          </cell>
        </row>
        <row r="4502">
          <cell r="H4502">
            <v>3210860</v>
          </cell>
          <cell r="I4502">
            <v>9280000</v>
          </cell>
        </row>
        <row r="4503">
          <cell r="H4503">
            <v>32109602</v>
          </cell>
          <cell r="I4503">
            <v>32236250</v>
          </cell>
        </row>
        <row r="4504">
          <cell r="H4504">
            <v>32119648</v>
          </cell>
          <cell r="I4504">
            <v>9722790</v>
          </cell>
        </row>
        <row r="4505">
          <cell r="H4505">
            <v>32144131</v>
          </cell>
          <cell r="I4505">
            <v>6188715</v>
          </cell>
        </row>
        <row r="4506">
          <cell r="H4506">
            <v>3219849</v>
          </cell>
          <cell r="I4506">
            <v>38679667</v>
          </cell>
        </row>
        <row r="4507">
          <cell r="H4507">
            <v>32259797</v>
          </cell>
          <cell r="I4507">
            <v>14644835</v>
          </cell>
        </row>
        <row r="4508">
          <cell r="H4508">
            <v>32280464</v>
          </cell>
          <cell r="I4508">
            <v>20392111</v>
          </cell>
        </row>
        <row r="4509">
          <cell r="H4509">
            <v>3236384</v>
          </cell>
          <cell r="I4509">
            <v>20310012</v>
          </cell>
        </row>
        <row r="4510">
          <cell r="H4510">
            <v>32583881</v>
          </cell>
          <cell r="I4510">
            <v>31332774</v>
          </cell>
        </row>
        <row r="4511">
          <cell r="H4511">
            <v>32736102</v>
          </cell>
          <cell r="I4511">
            <v>54648792</v>
          </cell>
        </row>
        <row r="4512">
          <cell r="H4512">
            <v>3273848</v>
          </cell>
          <cell r="I4512">
            <v>34883333</v>
          </cell>
        </row>
        <row r="4513">
          <cell r="H4513">
            <v>32755189</v>
          </cell>
          <cell r="I4513">
            <v>32468333</v>
          </cell>
        </row>
        <row r="4514">
          <cell r="H4514">
            <v>3276474</v>
          </cell>
          <cell r="I4514">
            <v>31729734</v>
          </cell>
        </row>
        <row r="4515">
          <cell r="H4515">
            <v>3276876</v>
          </cell>
          <cell r="I4515">
            <v>12220179</v>
          </cell>
        </row>
        <row r="4516">
          <cell r="H4516">
            <v>3277665</v>
          </cell>
          <cell r="I4516">
            <v>8837957</v>
          </cell>
        </row>
        <row r="4517">
          <cell r="H4517">
            <v>32787531</v>
          </cell>
          <cell r="I4517">
            <v>28368863</v>
          </cell>
        </row>
        <row r="4518">
          <cell r="H4518">
            <v>32875112</v>
          </cell>
          <cell r="I4518">
            <v>25467642</v>
          </cell>
        </row>
        <row r="4519">
          <cell r="H4519">
            <v>32906850</v>
          </cell>
          <cell r="I4519">
            <v>53333333</v>
          </cell>
        </row>
        <row r="4520">
          <cell r="H4520">
            <v>32937074</v>
          </cell>
          <cell r="I4520">
            <v>29048434</v>
          </cell>
        </row>
        <row r="4521">
          <cell r="H4521">
            <v>33255151</v>
          </cell>
          <cell r="I4521">
            <v>9491295</v>
          </cell>
        </row>
        <row r="4522">
          <cell r="H4522">
            <v>33286669</v>
          </cell>
          <cell r="I4522">
            <v>22113333</v>
          </cell>
        </row>
        <row r="4523">
          <cell r="H4523">
            <v>33335379</v>
          </cell>
          <cell r="I4523">
            <v>35650230</v>
          </cell>
        </row>
        <row r="4524">
          <cell r="H4524">
            <v>33335767</v>
          </cell>
          <cell r="I4524">
            <v>35574000</v>
          </cell>
        </row>
        <row r="4525">
          <cell r="H4525">
            <v>33365243</v>
          </cell>
          <cell r="I4525">
            <v>24180000</v>
          </cell>
        </row>
        <row r="4526">
          <cell r="H4526">
            <v>33368250</v>
          </cell>
          <cell r="I4526">
            <v>59033333</v>
          </cell>
        </row>
        <row r="4527">
          <cell r="H4527">
            <v>33368687</v>
          </cell>
          <cell r="I4527">
            <v>31121066</v>
          </cell>
        </row>
        <row r="4528">
          <cell r="H4528">
            <v>33376033</v>
          </cell>
          <cell r="I4528">
            <v>37966667</v>
          </cell>
        </row>
        <row r="4529">
          <cell r="H4529">
            <v>33376670</v>
          </cell>
          <cell r="I4529">
            <v>37070833</v>
          </cell>
        </row>
        <row r="4530">
          <cell r="H4530">
            <v>33377995</v>
          </cell>
          <cell r="I4530">
            <v>15278670</v>
          </cell>
        </row>
        <row r="4531">
          <cell r="H4531">
            <v>33379166</v>
          </cell>
          <cell r="I4531">
            <v>58374265</v>
          </cell>
        </row>
        <row r="4532">
          <cell r="H4532">
            <v>33645579</v>
          </cell>
          <cell r="I4532">
            <v>72072000</v>
          </cell>
        </row>
        <row r="4533">
          <cell r="H4533">
            <v>33677426</v>
          </cell>
          <cell r="I4533">
            <v>19981453</v>
          </cell>
        </row>
        <row r="4534">
          <cell r="H4534">
            <v>33750205</v>
          </cell>
          <cell r="I4534">
            <v>28428033</v>
          </cell>
        </row>
        <row r="4535">
          <cell r="H4535">
            <v>33818716</v>
          </cell>
          <cell r="I4535">
            <v>33371018</v>
          </cell>
        </row>
        <row r="4536">
          <cell r="H4536">
            <v>33965931</v>
          </cell>
          <cell r="I4536">
            <v>25833333</v>
          </cell>
        </row>
        <row r="4537">
          <cell r="H4537">
            <v>3396636</v>
          </cell>
          <cell r="I4537">
            <v>13207740</v>
          </cell>
        </row>
        <row r="4538">
          <cell r="H4538">
            <v>34000331</v>
          </cell>
          <cell r="I4538">
            <v>18206882</v>
          </cell>
        </row>
        <row r="4539">
          <cell r="H4539">
            <v>34065672</v>
          </cell>
          <cell r="I4539">
            <v>80975000</v>
          </cell>
        </row>
        <row r="4540">
          <cell r="H4540">
            <v>34316472</v>
          </cell>
          <cell r="I4540">
            <v>49507500</v>
          </cell>
        </row>
        <row r="4541">
          <cell r="H4541">
            <v>34317813</v>
          </cell>
          <cell r="I4541">
            <v>31450384</v>
          </cell>
        </row>
        <row r="4542">
          <cell r="H4542">
            <v>34318324</v>
          </cell>
          <cell r="I4542">
            <v>42350000</v>
          </cell>
        </row>
        <row r="4543">
          <cell r="H4543">
            <v>34318832</v>
          </cell>
          <cell r="I4543">
            <v>9259800</v>
          </cell>
        </row>
        <row r="4544">
          <cell r="H4544">
            <v>34322113</v>
          </cell>
          <cell r="I4544">
            <v>37966667</v>
          </cell>
        </row>
        <row r="4545">
          <cell r="H4545">
            <v>34323037</v>
          </cell>
          <cell r="I4545">
            <v>75952500</v>
          </cell>
        </row>
        <row r="4546">
          <cell r="H4546">
            <v>34323050</v>
          </cell>
          <cell r="I4546">
            <v>32170622</v>
          </cell>
        </row>
        <row r="4547">
          <cell r="H4547">
            <v>34323130</v>
          </cell>
          <cell r="I4547">
            <v>18005945</v>
          </cell>
        </row>
        <row r="4548">
          <cell r="H4548">
            <v>34323855</v>
          </cell>
          <cell r="I4548">
            <v>34811494</v>
          </cell>
        </row>
        <row r="4549">
          <cell r="H4549">
            <v>34323899</v>
          </cell>
          <cell r="I4549">
            <v>69000000</v>
          </cell>
        </row>
        <row r="4550">
          <cell r="H4550">
            <v>34326039</v>
          </cell>
          <cell r="I4550">
            <v>12724201</v>
          </cell>
        </row>
        <row r="4551">
          <cell r="H4551">
            <v>34326218</v>
          </cell>
          <cell r="I4551">
            <v>66602250</v>
          </cell>
        </row>
        <row r="4552">
          <cell r="H4552">
            <v>34327141</v>
          </cell>
          <cell r="I4552">
            <v>34955745</v>
          </cell>
        </row>
        <row r="4553">
          <cell r="H4553">
            <v>34329330</v>
          </cell>
          <cell r="I4553">
            <v>16716667</v>
          </cell>
        </row>
        <row r="4554">
          <cell r="H4554">
            <v>34329915</v>
          </cell>
          <cell r="I4554">
            <v>20731560</v>
          </cell>
        </row>
        <row r="4555">
          <cell r="H4555">
            <v>34331514</v>
          </cell>
          <cell r="I4555">
            <v>24901667</v>
          </cell>
        </row>
        <row r="4556">
          <cell r="H4556">
            <v>34331786</v>
          </cell>
          <cell r="I4556">
            <v>44073750</v>
          </cell>
        </row>
        <row r="4557">
          <cell r="H4557">
            <v>34545730</v>
          </cell>
          <cell r="I4557">
            <v>33371018</v>
          </cell>
        </row>
        <row r="4558">
          <cell r="H4558">
            <v>34550560</v>
          </cell>
          <cell r="I4558">
            <v>14379809</v>
          </cell>
        </row>
        <row r="4559">
          <cell r="H4559">
            <v>34550795</v>
          </cell>
          <cell r="I4559">
            <v>2014740</v>
          </cell>
        </row>
        <row r="4560">
          <cell r="H4560">
            <v>34551685</v>
          </cell>
          <cell r="I4560">
            <v>39808477</v>
          </cell>
        </row>
        <row r="4561">
          <cell r="H4561">
            <v>34554716</v>
          </cell>
          <cell r="I4561">
            <v>33150000</v>
          </cell>
        </row>
        <row r="4562">
          <cell r="H4562">
            <v>34555454</v>
          </cell>
          <cell r="I4562">
            <v>19206341</v>
          </cell>
        </row>
        <row r="4563">
          <cell r="H4563">
            <v>34556160</v>
          </cell>
          <cell r="I4563">
            <v>32650800</v>
          </cell>
        </row>
        <row r="4564">
          <cell r="H4564">
            <v>34557118</v>
          </cell>
          <cell r="I4564">
            <v>16301511</v>
          </cell>
        </row>
        <row r="4565">
          <cell r="H4565">
            <v>34560609</v>
          </cell>
          <cell r="I4565">
            <v>46713333</v>
          </cell>
        </row>
        <row r="4566">
          <cell r="H4566">
            <v>34563103</v>
          </cell>
          <cell r="I4566">
            <v>2297832</v>
          </cell>
        </row>
        <row r="4567">
          <cell r="H4567">
            <v>34568952</v>
          </cell>
          <cell r="I4567">
            <v>27073333</v>
          </cell>
        </row>
        <row r="4568">
          <cell r="H4568">
            <v>34570900</v>
          </cell>
          <cell r="I4568">
            <v>26951154</v>
          </cell>
        </row>
        <row r="4569">
          <cell r="H4569">
            <v>34599894</v>
          </cell>
          <cell r="I4569">
            <v>36833333</v>
          </cell>
        </row>
        <row r="4570">
          <cell r="H4570">
            <v>34604074</v>
          </cell>
          <cell r="I4570">
            <v>7870830</v>
          </cell>
        </row>
        <row r="4571">
          <cell r="H4571">
            <v>34637504</v>
          </cell>
          <cell r="I4571">
            <v>20543600</v>
          </cell>
        </row>
        <row r="4572">
          <cell r="H4572">
            <v>34655841</v>
          </cell>
          <cell r="I4572">
            <v>19454167</v>
          </cell>
        </row>
        <row r="4573">
          <cell r="H4573">
            <v>34675784</v>
          </cell>
          <cell r="I4573">
            <v>20443630</v>
          </cell>
        </row>
        <row r="4574">
          <cell r="H4574">
            <v>34950829</v>
          </cell>
          <cell r="I4574">
            <v>27398667</v>
          </cell>
        </row>
        <row r="4575">
          <cell r="H4575">
            <v>34966171</v>
          </cell>
          <cell r="I4575">
            <v>32934720</v>
          </cell>
        </row>
        <row r="4576">
          <cell r="H4576">
            <v>34975866</v>
          </cell>
          <cell r="I4576">
            <v>31450384</v>
          </cell>
        </row>
        <row r="4577">
          <cell r="H4577">
            <v>34989400</v>
          </cell>
          <cell r="I4577">
            <v>61716667</v>
          </cell>
        </row>
        <row r="4578">
          <cell r="H4578">
            <v>34992284</v>
          </cell>
          <cell r="I4578">
            <v>33611097</v>
          </cell>
        </row>
        <row r="4579">
          <cell r="H4579">
            <v>35195235</v>
          </cell>
          <cell r="I4579">
            <v>45173333</v>
          </cell>
        </row>
        <row r="4580">
          <cell r="H4580">
            <v>35195264</v>
          </cell>
          <cell r="I4580">
            <v>38733333</v>
          </cell>
        </row>
        <row r="4581">
          <cell r="H4581">
            <v>35196753</v>
          </cell>
          <cell r="I4581">
            <v>6278125</v>
          </cell>
        </row>
        <row r="4582">
          <cell r="H4582">
            <v>35197625</v>
          </cell>
          <cell r="I4582">
            <v>43146000</v>
          </cell>
        </row>
        <row r="4583">
          <cell r="H4583">
            <v>35199804</v>
          </cell>
          <cell r="I4583">
            <v>87637500</v>
          </cell>
        </row>
        <row r="4584">
          <cell r="H4584">
            <v>35260128</v>
          </cell>
          <cell r="I4584">
            <v>2490640</v>
          </cell>
        </row>
        <row r="4585">
          <cell r="H4585">
            <v>35260382</v>
          </cell>
          <cell r="I4585">
            <v>12220180</v>
          </cell>
        </row>
        <row r="4586">
          <cell r="H4586">
            <v>35260441</v>
          </cell>
          <cell r="I4586">
            <v>4296060</v>
          </cell>
        </row>
        <row r="4587">
          <cell r="H4587">
            <v>35261591</v>
          </cell>
          <cell r="I4587">
            <v>26033333</v>
          </cell>
        </row>
        <row r="4588">
          <cell r="H4588">
            <v>35262016</v>
          </cell>
          <cell r="I4588">
            <v>22890000</v>
          </cell>
        </row>
        <row r="4589">
          <cell r="H4589">
            <v>35262367</v>
          </cell>
          <cell r="I4589">
            <v>43066667</v>
          </cell>
        </row>
        <row r="4590">
          <cell r="H4590">
            <v>35262399</v>
          </cell>
          <cell r="I4590">
            <v>6219393</v>
          </cell>
        </row>
        <row r="4591">
          <cell r="H4591">
            <v>35262474</v>
          </cell>
          <cell r="I4591">
            <v>32767096</v>
          </cell>
        </row>
        <row r="4592">
          <cell r="H4592">
            <v>35263869</v>
          </cell>
          <cell r="I4592">
            <v>28700000</v>
          </cell>
        </row>
        <row r="4593">
          <cell r="H4593">
            <v>35264795</v>
          </cell>
          <cell r="I4593">
            <v>21948760</v>
          </cell>
        </row>
        <row r="4594">
          <cell r="H4594">
            <v>35264931</v>
          </cell>
          <cell r="I4594">
            <v>17153333</v>
          </cell>
        </row>
        <row r="4595">
          <cell r="H4595">
            <v>35353966</v>
          </cell>
          <cell r="I4595">
            <v>51460000</v>
          </cell>
        </row>
        <row r="4596">
          <cell r="H4596">
            <v>35377145</v>
          </cell>
          <cell r="I4596">
            <v>11223333</v>
          </cell>
        </row>
        <row r="4597">
          <cell r="H4597">
            <v>35394456</v>
          </cell>
          <cell r="I4597">
            <v>51133333</v>
          </cell>
        </row>
        <row r="4598">
          <cell r="H4598">
            <v>35423583</v>
          </cell>
          <cell r="I4598">
            <v>23380995</v>
          </cell>
        </row>
        <row r="4599">
          <cell r="H4599">
            <v>35424756</v>
          </cell>
          <cell r="I4599">
            <v>35291667</v>
          </cell>
        </row>
        <row r="4600">
          <cell r="H4600">
            <v>35450328</v>
          </cell>
          <cell r="I4600">
            <v>35076525</v>
          </cell>
        </row>
        <row r="4601">
          <cell r="H4601">
            <v>35477448</v>
          </cell>
          <cell r="I4601">
            <v>17430000</v>
          </cell>
        </row>
        <row r="4602">
          <cell r="H4602">
            <v>35492653</v>
          </cell>
          <cell r="I4602">
            <v>102000000</v>
          </cell>
        </row>
        <row r="4603">
          <cell r="H4603">
            <v>35520246</v>
          </cell>
          <cell r="I4603">
            <v>13972724</v>
          </cell>
        </row>
        <row r="4604">
          <cell r="H4604">
            <v>35536856</v>
          </cell>
          <cell r="I4604">
            <v>25413417</v>
          </cell>
        </row>
        <row r="4605">
          <cell r="H4605">
            <v>35546732</v>
          </cell>
          <cell r="I4605">
            <v>26675200</v>
          </cell>
        </row>
        <row r="4606">
          <cell r="H4606">
            <v>35589973</v>
          </cell>
          <cell r="I4606">
            <v>29215695</v>
          </cell>
        </row>
        <row r="4607">
          <cell r="H4607">
            <v>35603550</v>
          </cell>
          <cell r="I4607">
            <v>17134583</v>
          </cell>
        </row>
        <row r="4608">
          <cell r="H4608">
            <v>35895309</v>
          </cell>
          <cell r="I4608">
            <v>12829564</v>
          </cell>
        </row>
        <row r="4609">
          <cell r="H4609">
            <v>35895521</v>
          </cell>
          <cell r="I4609">
            <v>21481765</v>
          </cell>
        </row>
        <row r="4610">
          <cell r="H4610">
            <v>35895883</v>
          </cell>
          <cell r="I4610">
            <v>14364350</v>
          </cell>
        </row>
        <row r="4611">
          <cell r="H4611">
            <v>35896077</v>
          </cell>
          <cell r="I4611">
            <v>29725000</v>
          </cell>
        </row>
        <row r="4612">
          <cell r="H4612">
            <v>35896319</v>
          </cell>
          <cell r="I4612">
            <v>24558120</v>
          </cell>
        </row>
        <row r="4613">
          <cell r="H4613">
            <v>35898345</v>
          </cell>
          <cell r="I4613">
            <v>23499581</v>
          </cell>
        </row>
        <row r="4614">
          <cell r="H4614">
            <v>36288871</v>
          </cell>
          <cell r="I4614">
            <v>26821667</v>
          </cell>
        </row>
        <row r="4615">
          <cell r="H4615">
            <v>36294298</v>
          </cell>
          <cell r="I4615">
            <v>20666667</v>
          </cell>
        </row>
        <row r="4616">
          <cell r="H4616">
            <v>36302619</v>
          </cell>
          <cell r="I4616">
            <v>1984913</v>
          </cell>
        </row>
        <row r="4617">
          <cell r="H4617">
            <v>36305962</v>
          </cell>
          <cell r="I4617">
            <v>51379407</v>
          </cell>
        </row>
        <row r="4618">
          <cell r="H4618">
            <v>36306323</v>
          </cell>
          <cell r="I4618">
            <v>56466667</v>
          </cell>
        </row>
        <row r="4619">
          <cell r="H4619">
            <v>36306601</v>
          </cell>
          <cell r="I4619">
            <v>30009908</v>
          </cell>
        </row>
        <row r="4620">
          <cell r="H4620">
            <v>36307304</v>
          </cell>
          <cell r="I4620">
            <v>16323334</v>
          </cell>
        </row>
        <row r="4621">
          <cell r="H4621">
            <v>36308726</v>
          </cell>
          <cell r="I4621">
            <v>36251969</v>
          </cell>
        </row>
        <row r="4622">
          <cell r="H4622">
            <v>36310292</v>
          </cell>
          <cell r="I4622">
            <v>9399592</v>
          </cell>
        </row>
        <row r="4623">
          <cell r="H4623">
            <v>36310544</v>
          </cell>
          <cell r="I4623">
            <v>43239433</v>
          </cell>
        </row>
        <row r="4624">
          <cell r="H4624">
            <v>36311969</v>
          </cell>
          <cell r="I4624">
            <v>24180000</v>
          </cell>
        </row>
        <row r="4625">
          <cell r="H4625">
            <v>36379871</v>
          </cell>
          <cell r="I4625">
            <v>48834240</v>
          </cell>
        </row>
        <row r="4626">
          <cell r="H4626">
            <v>36384065</v>
          </cell>
          <cell r="I4626">
            <v>5344740</v>
          </cell>
        </row>
        <row r="4627">
          <cell r="H4627">
            <v>36666338</v>
          </cell>
          <cell r="I4627">
            <v>12000000</v>
          </cell>
        </row>
        <row r="4628">
          <cell r="H4628">
            <v>36697096</v>
          </cell>
          <cell r="I4628">
            <v>29003987</v>
          </cell>
        </row>
        <row r="4629">
          <cell r="H4629">
            <v>36722369</v>
          </cell>
          <cell r="I4629">
            <v>15033333</v>
          </cell>
        </row>
        <row r="4630">
          <cell r="H4630">
            <v>36752142</v>
          </cell>
          <cell r="I4630">
            <v>54648792</v>
          </cell>
        </row>
        <row r="4631">
          <cell r="H4631">
            <v>36753116</v>
          </cell>
          <cell r="I4631">
            <v>14801667</v>
          </cell>
        </row>
        <row r="4632">
          <cell r="H4632">
            <v>36754370</v>
          </cell>
          <cell r="I4632">
            <v>13125892</v>
          </cell>
        </row>
        <row r="4633">
          <cell r="H4633">
            <v>36934542</v>
          </cell>
          <cell r="I4633">
            <v>20112254</v>
          </cell>
        </row>
        <row r="4634">
          <cell r="H4634">
            <v>36950361</v>
          </cell>
          <cell r="I4634">
            <v>18519600</v>
          </cell>
        </row>
        <row r="4635">
          <cell r="H4635">
            <v>36951490</v>
          </cell>
          <cell r="I4635">
            <v>66500000</v>
          </cell>
        </row>
        <row r="4636">
          <cell r="H4636">
            <v>37081454</v>
          </cell>
          <cell r="I4636">
            <v>30209667</v>
          </cell>
        </row>
        <row r="4637">
          <cell r="H4637">
            <v>37083460</v>
          </cell>
          <cell r="I4637">
            <v>20666667</v>
          </cell>
        </row>
        <row r="4638">
          <cell r="H4638">
            <v>37083601</v>
          </cell>
          <cell r="I4638">
            <v>13972724</v>
          </cell>
        </row>
        <row r="4639">
          <cell r="H4639">
            <v>37086109</v>
          </cell>
          <cell r="I4639">
            <v>33597667</v>
          </cell>
        </row>
        <row r="4640">
          <cell r="H4640">
            <v>37123593</v>
          </cell>
          <cell r="I4640">
            <v>35418735</v>
          </cell>
        </row>
        <row r="4641">
          <cell r="H4641">
            <v>37180298</v>
          </cell>
          <cell r="I4641">
            <v>44696400</v>
          </cell>
        </row>
        <row r="4642">
          <cell r="H4642">
            <v>37182053</v>
          </cell>
          <cell r="I4642">
            <v>9491295</v>
          </cell>
        </row>
        <row r="4643">
          <cell r="H4643">
            <v>37277330</v>
          </cell>
          <cell r="I4643">
            <v>7683228</v>
          </cell>
        </row>
        <row r="4644">
          <cell r="H4644">
            <v>37290794</v>
          </cell>
          <cell r="I4644">
            <v>35531731</v>
          </cell>
        </row>
        <row r="4645">
          <cell r="H4645">
            <v>3731139</v>
          </cell>
          <cell r="I4645">
            <v>14536250</v>
          </cell>
        </row>
        <row r="4646">
          <cell r="H4646">
            <v>37333555</v>
          </cell>
          <cell r="I4646">
            <v>8537400</v>
          </cell>
        </row>
        <row r="4647">
          <cell r="H4647">
            <v>37335027</v>
          </cell>
          <cell r="I4647">
            <v>12855957</v>
          </cell>
        </row>
        <row r="4648">
          <cell r="H4648">
            <v>37336892</v>
          </cell>
          <cell r="I4648">
            <v>2273405</v>
          </cell>
        </row>
        <row r="4649">
          <cell r="H4649">
            <v>37338932</v>
          </cell>
          <cell r="I4649">
            <v>53320873</v>
          </cell>
        </row>
        <row r="4650">
          <cell r="H4650">
            <v>37390217</v>
          </cell>
          <cell r="I4650">
            <v>40343333</v>
          </cell>
        </row>
        <row r="4651">
          <cell r="H4651">
            <v>37441192</v>
          </cell>
          <cell r="I4651">
            <v>11958333</v>
          </cell>
        </row>
        <row r="4652">
          <cell r="H4652">
            <v>3744624</v>
          </cell>
          <cell r="I4652">
            <v>43700000</v>
          </cell>
        </row>
        <row r="4653">
          <cell r="H4653">
            <v>37555885</v>
          </cell>
          <cell r="I4653">
            <v>35531731</v>
          </cell>
        </row>
        <row r="4654">
          <cell r="H4654">
            <v>37556359</v>
          </cell>
          <cell r="I4654">
            <v>35051573</v>
          </cell>
        </row>
        <row r="4655">
          <cell r="H4655">
            <v>37575668</v>
          </cell>
          <cell r="I4655">
            <v>18842006</v>
          </cell>
        </row>
        <row r="4656">
          <cell r="H4656">
            <v>37626424</v>
          </cell>
          <cell r="I4656">
            <v>21046667</v>
          </cell>
        </row>
        <row r="4657">
          <cell r="H4657">
            <v>37706474</v>
          </cell>
          <cell r="I4657">
            <v>37627667</v>
          </cell>
        </row>
        <row r="4658">
          <cell r="H4658">
            <v>37708208</v>
          </cell>
          <cell r="I4658">
            <v>4185417</v>
          </cell>
        </row>
        <row r="4659">
          <cell r="H4659">
            <v>37728200</v>
          </cell>
          <cell r="I4659">
            <v>38750000</v>
          </cell>
        </row>
        <row r="4660">
          <cell r="H4660">
            <v>37843461</v>
          </cell>
          <cell r="I4660">
            <v>45583125</v>
          </cell>
        </row>
        <row r="4661">
          <cell r="H4661">
            <v>37864863</v>
          </cell>
          <cell r="I4661">
            <v>40718124</v>
          </cell>
        </row>
        <row r="4662">
          <cell r="H4662">
            <v>37933348</v>
          </cell>
          <cell r="I4662">
            <v>35051573</v>
          </cell>
        </row>
        <row r="4663">
          <cell r="H4663">
            <v>37949001</v>
          </cell>
          <cell r="I4663">
            <v>42722667</v>
          </cell>
        </row>
        <row r="4664">
          <cell r="H4664">
            <v>3805776</v>
          </cell>
          <cell r="I4664">
            <v>15031263</v>
          </cell>
        </row>
        <row r="4665">
          <cell r="H4665">
            <v>38143486</v>
          </cell>
          <cell r="I4665">
            <v>34727000</v>
          </cell>
        </row>
        <row r="4666">
          <cell r="H4666">
            <v>38144156</v>
          </cell>
          <cell r="I4666">
            <v>21840000</v>
          </cell>
        </row>
        <row r="4667">
          <cell r="H4667">
            <v>38211374</v>
          </cell>
          <cell r="I4667">
            <v>64400000</v>
          </cell>
        </row>
        <row r="4668">
          <cell r="H4668">
            <v>38259879</v>
          </cell>
          <cell r="I4668">
            <v>28800000</v>
          </cell>
        </row>
        <row r="4669">
          <cell r="H4669">
            <v>38260925</v>
          </cell>
          <cell r="I4669">
            <v>55216000</v>
          </cell>
        </row>
        <row r="4670">
          <cell r="H4670">
            <v>38290957</v>
          </cell>
          <cell r="I4670">
            <v>35186667</v>
          </cell>
        </row>
        <row r="4671">
          <cell r="H4671">
            <v>38360834</v>
          </cell>
          <cell r="I4671">
            <v>37268000</v>
          </cell>
        </row>
        <row r="4672">
          <cell r="H4672">
            <v>38363509</v>
          </cell>
          <cell r="I4672">
            <v>48601875</v>
          </cell>
        </row>
        <row r="4673">
          <cell r="H4673">
            <v>38473501</v>
          </cell>
          <cell r="I4673">
            <v>33315333</v>
          </cell>
        </row>
        <row r="4674">
          <cell r="H4674">
            <v>3852077</v>
          </cell>
          <cell r="I4674">
            <v>15094963</v>
          </cell>
        </row>
        <row r="4675">
          <cell r="H4675">
            <v>386415</v>
          </cell>
          <cell r="I4675">
            <v>32700000</v>
          </cell>
        </row>
        <row r="4676">
          <cell r="H4676">
            <v>38666795</v>
          </cell>
          <cell r="I4676">
            <v>49833333</v>
          </cell>
        </row>
        <row r="4677">
          <cell r="H4677">
            <v>3880125</v>
          </cell>
          <cell r="I4677">
            <v>31690463</v>
          </cell>
        </row>
        <row r="4678">
          <cell r="H4678">
            <v>39017894</v>
          </cell>
          <cell r="I4678">
            <v>24346412</v>
          </cell>
        </row>
        <row r="4679">
          <cell r="H4679">
            <v>39024586</v>
          </cell>
          <cell r="I4679">
            <v>44533333</v>
          </cell>
        </row>
        <row r="4680">
          <cell r="H4680">
            <v>39192547</v>
          </cell>
          <cell r="I4680">
            <v>45173333</v>
          </cell>
        </row>
        <row r="4681">
          <cell r="H4681">
            <v>39280376</v>
          </cell>
          <cell r="I4681">
            <v>11744069</v>
          </cell>
        </row>
        <row r="4682">
          <cell r="H4682">
            <v>39424847</v>
          </cell>
          <cell r="I4682">
            <v>35533333</v>
          </cell>
        </row>
        <row r="4683">
          <cell r="H4683">
            <v>39426112</v>
          </cell>
          <cell r="I4683">
            <v>54432000</v>
          </cell>
        </row>
        <row r="4684">
          <cell r="H4684">
            <v>39532954</v>
          </cell>
          <cell r="I4684">
            <v>38611272</v>
          </cell>
        </row>
        <row r="4685">
          <cell r="H4685">
            <v>39542349</v>
          </cell>
          <cell r="I4685">
            <v>84000000</v>
          </cell>
        </row>
        <row r="4686">
          <cell r="H4686">
            <v>39546102</v>
          </cell>
          <cell r="I4686">
            <v>17153333</v>
          </cell>
        </row>
        <row r="4687">
          <cell r="H4687">
            <v>39546294</v>
          </cell>
          <cell r="I4687">
            <v>21637430</v>
          </cell>
        </row>
        <row r="4688">
          <cell r="H4688">
            <v>39568517</v>
          </cell>
          <cell r="I4688">
            <v>32700000</v>
          </cell>
        </row>
        <row r="4689">
          <cell r="H4689">
            <v>39572634</v>
          </cell>
          <cell r="I4689">
            <v>31988542</v>
          </cell>
        </row>
        <row r="4690">
          <cell r="H4690">
            <v>39576218</v>
          </cell>
          <cell r="I4690">
            <v>31232933</v>
          </cell>
        </row>
        <row r="4691">
          <cell r="H4691">
            <v>39581137</v>
          </cell>
          <cell r="I4691">
            <v>32300625</v>
          </cell>
        </row>
        <row r="4692">
          <cell r="H4692">
            <v>39626643</v>
          </cell>
          <cell r="I4692">
            <v>39975000</v>
          </cell>
        </row>
        <row r="4693">
          <cell r="H4693">
            <v>39646054</v>
          </cell>
          <cell r="I4693">
            <v>30970225</v>
          </cell>
        </row>
        <row r="4694">
          <cell r="H4694">
            <v>39677388</v>
          </cell>
          <cell r="I4694">
            <v>31254300</v>
          </cell>
        </row>
        <row r="4695">
          <cell r="H4695">
            <v>39677706</v>
          </cell>
          <cell r="I4695">
            <v>52743600</v>
          </cell>
        </row>
        <row r="4696">
          <cell r="H4696">
            <v>39685736</v>
          </cell>
          <cell r="I4696">
            <v>15832218</v>
          </cell>
        </row>
        <row r="4697">
          <cell r="H4697">
            <v>39699929</v>
          </cell>
          <cell r="I4697">
            <v>39761458</v>
          </cell>
        </row>
        <row r="4698">
          <cell r="H4698">
            <v>39719613</v>
          </cell>
          <cell r="I4698">
            <v>14650835</v>
          </cell>
        </row>
        <row r="4699">
          <cell r="H4699">
            <v>39730119</v>
          </cell>
          <cell r="I4699">
            <v>36986667</v>
          </cell>
        </row>
        <row r="4700">
          <cell r="H4700">
            <v>39742453</v>
          </cell>
          <cell r="I4700">
            <v>20246108</v>
          </cell>
        </row>
        <row r="4701">
          <cell r="H4701">
            <v>39760993</v>
          </cell>
          <cell r="I4701">
            <v>41571500</v>
          </cell>
        </row>
        <row r="4702">
          <cell r="H4702">
            <v>39785553</v>
          </cell>
          <cell r="I4702">
            <v>11480000</v>
          </cell>
        </row>
        <row r="4703">
          <cell r="H4703">
            <v>39799881</v>
          </cell>
          <cell r="I4703">
            <v>50397634</v>
          </cell>
        </row>
        <row r="4704">
          <cell r="H4704">
            <v>39810568</v>
          </cell>
          <cell r="I4704">
            <v>30094350</v>
          </cell>
        </row>
        <row r="4705">
          <cell r="H4705">
            <v>39812193</v>
          </cell>
          <cell r="I4705">
            <v>18664328</v>
          </cell>
        </row>
        <row r="4706">
          <cell r="H4706">
            <v>40026491</v>
          </cell>
          <cell r="I4706">
            <v>37310000</v>
          </cell>
        </row>
        <row r="4707">
          <cell r="H4707">
            <v>40042903</v>
          </cell>
          <cell r="I4707">
            <v>32468333</v>
          </cell>
        </row>
        <row r="4708">
          <cell r="H4708">
            <v>40043714</v>
          </cell>
          <cell r="I4708">
            <v>25695945</v>
          </cell>
        </row>
        <row r="4709">
          <cell r="H4709">
            <v>40047153</v>
          </cell>
          <cell r="I4709">
            <v>66584000</v>
          </cell>
        </row>
        <row r="4710">
          <cell r="H4710">
            <v>40076321</v>
          </cell>
          <cell r="I4710">
            <v>59512387</v>
          </cell>
        </row>
        <row r="4711">
          <cell r="H4711">
            <v>40185131</v>
          </cell>
          <cell r="I4711">
            <v>26539333</v>
          </cell>
        </row>
        <row r="4712">
          <cell r="H4712">
            <v>40185944</v>
          </cell>
          <cell r="I4712">
            <v>33063333</v>
          </cell>
        </row>
        <row r="4713">
          <cell r="H4713">
            <v>40186036</v>
          </cell>
          <cell r="I4713">
            <v>16089803</v>
          </cell>
        </row>
        <row r="4714">
          <cell r="H4714">
            <v>40187278</v>
          </cell>
          <cell r="I4714">
            <v>24180000</v>
          </cell>
        </row>
        <row r="4715">
          <cell r="H4715">
            <v>40187560</v>
          </cell>
          <cell r="I4715">
            <v>33033000</v>
          </cell>
        </row>
        <row r="4716">
          <cell r="H4716">
            <v>40188319</v>
          </cell>
          <cell r="I4716">
            <v>20859106</v>
          </cell>
        </row>
        <row r="4717">
          <cell r="H4717">
            <v>40189661</v>
          </cell>
          <cell r="I4717">
            <v>25833333</v>
          </cell>
        </row>
        <row r="4718">
          <cell r="H4718">
            <v>40215105</v>
          </cell>
          <cell r="I4718">
            <v>41250000</v>
          </cell>
        </row>
        <row r="4719">
          <cell r="H4719">
            <v>40216491</v>
          </cell>
          <cell r="I4719">
            <v>23816740</v>
          </cell>
        </row>
        <row r="4720">
          <cell r="H4720">
            <v>40216698</v>
          </cell>
          <cell r="I4720">
            <v>49894553</v>
          </cell>
        </row>
        <row r="4721">
          <cell r="H4721">
            <v>40217149</v>
          </cell>
          <cell r="I4721">
            <v>54966517</v>
          </cell>
        </row>
        <row r="4722">
          <cell r="H4722">
            <v>40217861</v>
          </cell>
          <cell r="I4722">
            <v>32700000</v>
          </cell>
        </row>
        <row r="4723">
          <cell r="H4723">
            <v>40218105</v>
          </cell>
          <cell r="I4723">
            <v>20859106</v>
          </cell>
        </row>
        <row r="4724">
          <cell r="H4724">
            <v>40218346</v>
          </cell>
          <cell r="I4724">
            <v>23287873</v>
          </cell>
        </row>
        <row r="4725">
          <cell r="H4725">
            <v>40219180</v>
          </cell>
          <cell r="I4725">
            <v>13337600</v>
          </cell>
        </row>
        <row r="4726">
          <cell r="H4726">
            <v>40219784</v>
          </cell>
          <cell r="I4726">
            <v>12220180</v>
          </cell>
        </row>
        <row r="4727">
          <cell r="H4727">
            <v>40275983</v>
          </cell>
          <cell r="I4727">
            <v>33033000</v>
          </cell>
        </row>
        <row r="4728">
          <cell r="H4728">
            <v>40305225</v>
          </cell>
          <cell r="I4728">
            <v>57566667</v>
          </cell>
        </row>
        <row r="4729">
          <cell r="H4729">
            <v>40325354</v>
          </cell>
          <cell r="I4729">
            <v>34720101</v>
          </cell>
        </row>
        <row r="4730">
          <cell r="H4730">
            <v>40325934</v>
          </cell>
          <cell r="I4730">
            <v>16323333</v>
          </cell>
        </row>
        <row r="4731">
          <cell r="H4731">
            <v>40327292</v>
          </cell>
          <cell r="I4731">
            <v>35280000</v>
          </cell>
        </row>
        <row r="4732">
          <cell r="H4732">
            <v>40327477</v>
          </cell>
          <cell r="I4732">
            <v>21594209</v>
          </cell>
        </row>
        <row r="4733">
          <cell r="H4733">
            <v>40327871</v>
          </cell>
          <cell r="I4733">
            <v>27300000</v>
          </cell>
        </row>
        <row r="4734">
          <cell r="H4734">
            <v>40327881</v>
          </cell>
          <cell r="I4734">
            <v>22017625</v>
          </cell>
        </row>
        <row r="4735">
          <cell r="H4735">
            <v>40330397</v>
          </cell>
          <cell r="I4735">
            <v>27674521</v>
          </cell>
        </row>
        <row r="4736">
          <cell r="H4736">
            <v>40330403</v>
          </cell>
          <cell r="I4736">
            <v>26642067</v>
          </cell>
        </row>
        <row r="4737">
          <cell r="H4737">
            <v>40330972</v>
          </cell>
          <cell r="I4737">
            <v>57566667</v>
          </cell>
        </row>
        <row r="4738">
          <cell r="H4738">
            <v>40331590</v>
          </cell>
          <cell r="I4738">
            <v>17568333</v>
          </cell>
        </row>
        <row r="4739">
          <cell r="H4739">
            <v>40331635</v>
          </cell>
          <cell r="I4739">
            <v>15190000</v>
          </cell>
        </row>
        <row r="4740">
          <cell r="H4740">
            <v>40331872</v>
          </cell>
          <cell r="I4740">
            <v>41666667</v>
          </cell>
        </row>
        <row r="4741">
          <cell r="H4741">
            <v>40332330</v>
          </cell>
          <cell r="I4741">
            <v>26233587</v>
          </cell>
        </row>
        <row r="4742">
          <cell r="H4742">
            <v>40332452</v>
          </cell>
          <cell r="I4742">
            <v>12346550</v>
          </cell>
        </row>
        <row r="4743">
          <cell r="H4743">
            <v>40333144</v>
          </cell>
          <cell r="I4743">
            <v>69000000</v>
          </cell>
        </row>
        <row r="4744">
          <cell r="H4744">
            <v>40333147</v>
          </cell>
          <cell r="I4744">
            <v>47000000</v>
          </cell>
        </row>
        <row r="4745">
          <cell r="H4745">
            <v>40333157</v>
          </cell>
          <cell r="I4745">
            <v>35566933</v>
          </cell>
        </row>
        <row r="4746">
          <cell r="H4746">
            <v>40333499</v>
          </cell>
          <cell r="I4746">
            <v>26645952</v>
          </cell>
        </row>
        <row r="4747">
          <cell r="H4747">
            <v>40334120</v>
          </cell>
          <cell r="I4747">
            <v>32266667</v>
          </cell>
        </row>
        <row r="4748">
          <cell r="H4748">
            <v>40334543</v>
          </cell>
          <cell r="I4748">
            <v>17999687</v>
          </cell>
        </row>
        <row r="4749">
          <cell r="H4749">
            <v>40334575</v>
          </cell>
          <cell r="I4749">
            <v>73885417</v>
          </cell>
        </row>
        <row r="4750">
          <cell r="H4750">
            <v>40334888</v>
          </cell>
          <cell r="I4750">
            <v>9409400</v>
          </cell>
        </row>
        <row r="4751">
          <cell r="H4751">
            <v>40341125</v>
          </cell>
          <cell r="I4751">
            <v>70410667</v>
          </cell>
        </row>
        <row r="4752">
          <cell r="H4752">
            <v>40341233</v>
          </cell>
          <cell r="I4752">
            <v>43214268</v>
          </cell>
        </row>
        <row r="4753">
          <cell r="H4753">
            <v>40341369</v>
          </cell>
          <cell r="I4753">
            <v>7200000</v>
          </cell>
        </row>
        <row r="4754">
          <cell r="H4754">
            <v>40341905</v>
          </cell>
          <cell r="I4754">
            <v>21326100</v>
          </cell>
        </row>
        <row r="4755">
          <cell r="H4755">
            <v>40342184</v>
          </cell>
          <cell r="I4755">
            <v>20669600</v>
          </cell>
        </row>
        <row r="4756">
          <cell r="H4756">
            <v>40342305</v>
          </cell>
          <cell r="I4756">
            <v>25666667</v>
          </cell>
        </row>
        <row r="4757">
          <cell r="H4757">
            <v>40342430</v>
          </cell>
          <cell r="I4757">
            <v>12000000</v>
          </cell>
        </row>
        <row r="4758">
          <cell r="H4758">
            <v>40342542</v>
          </cell>
          <cell r="I4758">
            <v>26675200</v>
          </cell>
        </row>
        <row r="4759">
          <cell r="H4759">
            <v>40343105</v>
          </cell>
          <cell r="I4759">
            <v>31056667</v>
          </cell>
        </row>
        <row r="4760">
          <cell r="H4760">
            <v>40343300</v>
          </cell>
          <cell r="I4760">
            <v>49133333</v>
          </cell>
        </row>
        <row r="4761">
          <cell r="H4761">
            <v>40343336</v>
          </cell>
          <cell r="I4761">
            <v>31978168</v>
          </cell>
        </row>
        <row r="4762">
          <cell r="H4762">
            <v>40361627</v>
          </cell>
          <cell r="I4762">
            <v>1401400</v>
          </cell>
        </row>
        <row r="4763">
          <cell r="H4763">
            <v>40367201</v>
          </cell>
          <cell r="I4763">
            <v>24296272</v>
          </cell>
        </row>
        <row r="4764">
          <cell r="H4764">
            <v>40368025</v>
          </cell>
          <cell r="I4764">
            <v>22013333</v>
          </cell>
        </row>
        <row r="4765">
          <cell r="H4765">
            <v>40372359</v>
          </cell>
          <cell r="I4765">
            <v>27369036</v>
          </cell>
        </row>
        <row r="4766">
          <cell r="H4766">
            <v>40372654</v>
          </cell>
          <cell r="I4766">
            <v>53200000</v>
          </cell>
        </row>
        <row r="4767">
          <cell r="H4767">
            <v>40373811</v>
          </cell>
          <cell r="I4767">
            <v>12061476</v>
          </cell>
        </row>
        <row r="4768">
          <cell r="H4768">
            <v>40374974</v>
          </cell>
          <cell r="I4768">
            <v>38333333</v>
          </cell>
        </row>
        <row r="4769">
          <cell r="H4769">
            <v>40376281</v>
          </cell>
          <cell r="I4769">
            <v>65600000</v>
          </cell>
        </row>
        <row r="4770">
          <cell r="H4770">
            <v>40379273</v>
          </cell>
          <cell r="I4770">
            <v>54600000</v>
          </cell>
        </row>
        <row r="4771">
          <cell r="H4771">
            <v>40379457</v>
          </cell>
          <cell r="I4771">
            <v>22727085</v>
          </cell>
        </row>
        <row r="4772">
          <cell r="H4772">
            <v>40381580</v>
          </cell>
          <cell r="I4772">
            <v>62933333</v>
          </cell>
        </row>
        <row r="4773">
          <cell r="H4773">
            <v>40384815</v>
          </cell>
          <cell r="I4773">
            <v>16530000</v>
          </cell>
        </row>
        <row r="4774">
          <cell r="H4774">
            <v>40386115</v>
          </cell>
          <cell r="I4774">
            <v>50400000</v>
          </cell>
        </row>
        <row r="4775">
          <cell r="H4775">
            <v>40386152</v>
          </cell>
          <cell r="I4775">
            <v>54508419</v>
          </cell>
        </row>
        <row r="4776">
          <cell r="H4776">
            <v>40386975</v>
          </cell>
          <cell r="I4776">
            <v>10633143</v>
          </cell>
        </row>
        <row r="4777">
          <cell r="H4777">
            <v>40391932</v>
          </cell>
          <cell r="I4777">
            <v>32419371</v>
          </cell>
        </row>
        <row r="4778">
          <cell r="H4778">
            <v>40392515</v>
          </cell>
          <cell r="I4778">
            <v>7922616</v>
          </cell>
        </row>
        <row r="4779">
          <cell r="H4779">
            <v>40395438</v>
          </cell>
          <cell r="I4779">
            <v>6506849</v>
          </cell>
        </row>
        <row r="4780">
          <cell r="H4780">
            <v>40395819</v>
          </cell>
          <cell r="I4780">
            <v>48000000</v>
          </cell>
        </row>
        <row r="4781">
          <cell r="H4781">
            <v>40396109</v>
          </cell>
          <cell r="I4781">
            <v>49133333</v>
          </cell>
        </row>
        <row r="4782">
          <cell r="H4782">
            <v>40396142</v>
          </cell>
          <cell r="I4782">
            <v>37335644</v>
          </cell>
        </row>
        <row r="4783">
          <cell r="H4783">
            <v>40396914</v>
          </cell>
          <cell r="I4783">
            <v>61600000</v>
          </cell>
        </row>
        <row r="4784">
          <cell r="H4784">
            <v>40397378</v>
          </cell>
          <cell r="I4784">
            <v>13037024</v>
          </cell>
        </row>
        <row r="4785">
          <cell r="H4785">
            <v>40398602</v>
          </cell>
          <cell r="I4785">
            <v>20020000</v>
          </cell>
        </row>
        <row r="4786">
          <cell r="H4786">
            <v>40399055</v>
          </cell>
          <cell r="I4786">
            <v>19650000</v>
          </cell>
        </row>
        <row r="4787">
          <cell r="H4787">
            <v>40402721</v>
          </cell>
          <cell r="I4787">
            <v>65600000</v>
          </cell>
        </row>
        <row r="4788">
          <cell r="H4788">
            <v>40403780</v>
          </cell>
          <cell r="I4788">
            <v>25529055</v>
          </cell>
        </row>
        <row r="4789">
          <cell r="H4789">
            <v>40404576</v>
          </cell>
          <cell r="I4789">
            <v>23939500</v>
          </cell>
        </row>
        <row r="4790">
          <cell r="H4790">
            <v>40411054</v>
          </cell>
          <cell r="I4790">
            <v>22563667</v>
          </cell>
        </row>
        <row r="4791">
          <cell r="H4791">
            <v>40411061</v>
          </cell>
          <cell r="I4791">
            <v>35100000</v>
          </cell>
        </row>
        <row r="4792">
          <cell r="H4792">
            <v>40411392</v>
          </cell>
          <cell r="I4792">
            <v>48333333</v>
          </cell>
        </row>
        <row r="4793">
          <cell r="H4793">
            <v>40411712</v>
          </cell>
          <cell r="I4793">
            <v>36333333</v>
          </cell>
        </row>
        <row r="4794">
          <cell r="H4794">
            <v>40411759</v>
          </cell>
          <cell r="I4794">
            <v>20398647</v>
          </cell>
        </row>
        <row r="4795">
          <cell r="H4795">
            <v>40412088</v>
          </cell>
          <cell r="I4795">
            <v>16540938</v>
          </cell>
        </row>
        <row r="4796">
          <cell r="H4796">
            <v>40417484</v>
          </cell>
          <cell r="I4796">
            <v>34811494</v>
          </cell>
        </row>
        <row r="4797">
          <cell r="H4797">
            <v>40417518</v>
          </cell>
          <cell r="I4797">
            <v>48300000</v>
          </cell>
        </row>
        <row r="4798">
          <cell r="H4798">
            <v>40418355</v>
          </cell>
          <cell r="I4798">
            <v>73500000</v>
          </cell>
        </row>
        <row r="4799">
          <cell r="H4799">
            <v>40418815</v>
          </cell>
          <cell r="I4799">
            <v>37550333</v>
          </cell>
        </row>
        <row r="4800">
          <cell r="H4800">
            <v>40421461</v>
          </cell>
          <cell r="I4800">
            <v>61466945</v>
          </cell>
        </row>
        <row r="4801">
          <cell r="H4801">
            <v>40422941</v>
          </cell>
          <cell r="I4801">
            <v>13075857</v>
          </cell>
        </row>
        <row r="4802">
          <cell r="H4802">
            <v>40434835</v>
          </cell>
          <cell r="I4802">
            <v>7276469</v>
          </cell>
        </row>
        <row r="4803">
          <cell r="H4803">
            <v>40436140</v>
          </cell>
          <cell r="I4803">
            <v>32456667</v>
          </cell>
        </row>
        <row r="4804">
          <cell r="H4804">
            <v>40436426</v>
          </cell>
          <cell r="I4804">
            <v>13613600</v>
          </cell>
        </row>
        <row r="4805">
          <cell r="H4805">
            <v>40436543</v>
          </cell>
          <cell r="I4805">
            <v>73382400</v>
          </cell>
        </row>
        <row r="4806">
          <cell r="H4806">
            <v>40436615</v>
          </cell>
          <cell r="I4806">
            <v>3250000</v>
          </cell>
        </row>
        <row r="4807">
          <cell r="H4807">
            <v>40437763</v>
          </cell>
          <cell r="I4807">
            <v>5633333</v>
          </cell>
        </row>
        <row r="4808">
          <cell r="H4808">
            <v>40438134</v>
          </cell>
          <cell r="I4808">
            <v>27133333</v>
          </cell>
        </row>
        <row r="4809">
          <cell r="H4809">
            <v>40438930</v>
          </cell>
          <cell r="I4809">
            <v>7920000</v>
          </cell>
        </row>
        <row r="4810">
          <cell r="H4810">
            <v>40439818</v>
          </cell>
          <cell r="I4810">
            <v>26408719</v>
          </cell>
        </row>
        <row r="4811">
          <cell r="H4811">
            <v>40440080</v>
          </cell>
          <cell r="I4811">
            <v>73500000</v>
          </cell>
        </row>
        <row r="4812">
          <cell r="H4812">
            <v>40440490</v>
          </cell>
          <cell r="I4812">
            <v>53638278</v>
          </cell>
        </row>
        <row r="4813">
          <cell r="H4813">
            <v>40440880</v>
          </cell>
          <cell r="I4813">
            <v>24576793</v>
          </cell>
        </row>
        <row r="4814">
          <cell r="H4814">
            <v>40440917</v>
          </cell>
          <cell r="I4814">
            <v>50600000</v>
          </cell>
        </row>
        <row r="4815">
          <cell r="H4815">
            <v>40441077</v>
          </cell>
          <cell r="I4815">
            <v>57059875</v>
          </cell>
        </row>
        <row r="4816">
          <cell r="H4816">
            <v>40441166</v>
          </cell>
          <cell r="I4816">
            <v>12220180</v>
          </cell>
        </row>
        <row r="4817">
          <cell r="H4817">
            <v>40442036</v>
          </cell>
          <cell r="I4817">
            <v>32832800</v>
          </cell>
        </row>
        <row r="4818">
          <cell r="H4818">
            <v>40442988</v>
          </cell>
          <cell r="I4818">
            <v>56466667</v>
          </cell>
        </row>
        <row r="4819">
          <cell r="H4819">
            <v>40443003</v>
          </cell>
          <cell r="I4819">
            <v>7645548</v>
          </cell>
        </row>
        <row r="4820">
          <cell r="H4820">
            <v>40443972</v>
          </cell>
          <cell r="I4820">
            <v>15215200</v>
          </cell>
        </row>
        <row r="4821">
          <cell r="H4821">
            <v>40443981</v>
          </cell>
          <cell r="I4821">
            <v>19458121</v>
          </cell>
        </row>
        <row r="4822">
          <cell r="H4822">
            <v>40445084</v>
          </cell>
          <cell r="I4822">
            <v>33611097</v>
          </cell>
        </row>
        <row r="4823">
          <cell r="H4823">
            <v>40445411</v>
          </cell>
          <cell r="I4823">
            <v>20740720</v>
          </cell>
        </row>
        <row r="4824">
          <cell r="H4824">
            <v>40445984</v>
          </cell>
          <cell r="I4824">
            <v>18057136</v>
          </cell>
        </row>
        <row r="4825">
          <cell r="H4825">
            <v>40447122</v>
          </cell>
          <cell r="I4825">
            <v>21637426</v>
          </cell>
        </row>
        <row r="4826">
          <cell r="H4826">
            <v>40448195</v>
          </cell>
          <cell r="I4826">
            <v>52333333</v>
          </cell>
        </row>
        <row r="4827">
          <cell r="H4827">
            <v>40448512</v>
          </cell>
          <cell r="I4827">
            <v>23939500</v>
          </cell>
        </row>
        <row r="4828">
          <cell r="H4828">
            <v>40449174</v>
          </cell>
          <cell r="I4828">
            <v>29101800</v>
          </cell>
        </row>
        <row r="4829">
          <cell r="H4829">
            <v>40610925</v>
          </cell>
          <cell r="I4829">
            <v>26246667</v>
          </cell>
        </row>
        <row r="4830">
          <cell r="H4830">
            <v>40692752</v>
          </cell>
          <cell r="I4830">
            <v>10429553</v>
          </cell>
        </row>
        <row r="4831">
          <cell r="H4831">
            <v>40760272</v>
          </cell>
          <cell r="I4831">
            <v>14314667</v>
          </cell>
        </row>
        <row r="4832">
          <cell r="H4832">
            <v>40781832</v>
          </cell>
          <cell r="I4832">
            <v>42332500</v>
          </cell>
        </row>
        <row r="4833">
          <cell r="H4833">
            <v>40879985</v>
          </cell>
          <cell r="I4833">
            <v>28515667</v>
          </cell>
        </row>
        <row r="4834">
          <cell r="H4834">
            <v>40923844</v>
          </cell>
          <cell r="I4834">
            <v>27733739</v>
          </cell>
        </row>
        <row r="4835">
          <cell r="H4835">
            <v>40926458</v>
          </cell>
          <cell r="I4835">
            <v>42632700</v>
          </cell>
        </row>
        <row r="4836">
          <cell r="H4836">
            <v>40932341</v>
          </cell>
          <cell r="I4836">
            <v>30697650</v>
          </cell>
        </row>
        <row r="4837">
          <cell r="H4837">
            <v>40933292</v>
          </cell>
          <cell r="I4837">
            <v>19218750</v>
          </cell>
        </row>
        <row r="4838">
          <cell r="H4838">
            <v>40940504</v>
          </cell>
          <cell r="I4838">
            <v>21481765</v>
          </cell>
        </row>
        <row r="4839">
          <cell r="H4839">
            <v>40943048</v>
          </cell>
          <cell r="I4839">
            <v>24693099</v>
          </cell>
        </row>
        <row r="4840">
          <cell r="H4840">
            <v>40944139</v>
          </cell>
          <cell r="I4840">
            <v>27849195</v>
          </cell>
        </row>
        <row r="4841">
          <cell r="H4841">
            <v>40944423</v>
          </cell>
          <cell r="I4841">
            <v>27600000</v>
          </cell>
        </row>
        <row r="4842">
          <cell r="H4842">
            <v>41057365</v>
          </cell>
          <cell r="I4842">
            <v>33851177</v>
          </cell>
        </row>
        <row r="4843">
          <cell r="H4843">
            <v>41104030</v>
          </cell>
          <cell r="I4843">
            <v>30794400</v>
          </cell>
        </row>
        <row r="4844">
          <cell r="H4844">
            <v>41116534</v>
          </cell>
          <cell r="I4844">
            <v>15972917</v>
          </cell>
        </row>
        <row r="4845">
          <cell r="H4845">
            <v>41118631</v>
          </cell>
          <cell r="I4845">
            <v>43453610</v>
          </cell>
        </row>
        <row r="4846">
          <cell r="H4846">
            <v>41120904</v>
          </cell>
          <cell r="I4846">
            <v>28233333</v>
          </cell>
        </row>
        <row r="4847">
          <cell r="H4847">
            <v>41182721</v>
          </cell>
          <cell r="I4847">
            <v>30009908</v>
          </cell>
        </row>
        <row r="4848">
          <cell r="H4848">
            <v>41212657</v>
          </cell>
          <cell r="I4848">
            <v>14851647</v>
          </cell>
        </row>
        <row r="4849">
          <cell r="H4849">
            <v>41240573</v>
          </cell>
          <cell r="I4849">
            <v>20756250</v>
          </cell>
        </row>
        <row r="4850">
          <cell r="H4850">
            <v>41240979</v>
          </cell>
          <cell r="I4850">
            <v>12829564</v>
          </cell>
        </row>
        <row r="4851">
          <cell r="H4851">
            <v>41244008</v>
          </cell>
          <cell r="I4851">
            <v>21594209</v>
          </cell>
        </row>
        <row r="4852">
          <cell r="H4852">
            <v>413552</v>
          </cell>
          <cell r="I4852">
            <v>4766667</v>
          </cell>
        </row>
        <row r="4853">
          <cell r="H4853">
            <v>41656901</v>
          </cell>
          <cell r="I4853">
            <v>37033333</v>
          </cell>
        </row>
        <row r="4854">
          <cell r="H4854">
            <v>41753042</v>
          </cell>
          <cell r="I4854">
            <v>74666667</v>
          </cell>
        </row>
        <row r="4855">
          <cell r="H4855">
            <v>41936233</v>
          </cell>
          <cell r="I4855">
            <v>50111250</v>
          </cell>
        </row>
        <row r="4856">
          <cell r="H4856">
            <v>41957596</v>
          </cell>
          <cell r="I4856">
            <v>44891000</v>
          </cell>
        </row>
        <row r="4857">
          <cell r="H4857">
            <v>41959536</v>
          </cell>
          <cell r="I4857">
            <v>24380000</v>
          </cell>
        </row>
        <row r="4858">
          <cell r="H4858">
            <v>42078661</v>
          </cell>
          <cell r="I4858">
            <v>23499581</v>
          </cell>
        </row>
        <row r="4859">
          <cell r="H4859">
            <v>42093359</v>
          </cell>
          <cell r="I4859">
            <v>20700000</v>
          </cell>
        </row>
        <row r="4860">
          <cell r="H4860">
            <v>42106329</v>
          </cell>
          <cell r="I4860">
            <v>3063777</v>
          </cell>
        </row>
        <row r="4861">
          <cell r="H4861">
            <v>42108681</v>
          </cell>
          <cell r="I4861">
            <v>12200343</v>
          </cell>
        </row>
        <row r="4862">
          <cell r="H4862">
            <v>42110125</v>
          </cell>
          <cell r="I4862">
            <v>31450384</v>
          </cell>
        </row>
        <row r="4863">
          <cell r="H4863">
            <v>42136396</v>
          </cell>
          <cell r="I4863">
            <v>24558120</v>
          </cell>
        </row>
        <row r="4864">
          <cell r="H4864">
            <v>42137713</v>
          </cell>
          <cell r="I4864">
            <v>74620000</v>
          </cell>
        </row>
        <row r="4865">
          <cell r="H4865">
            <v>42144659</v>
          </cell>
          <cell r="I4865">
            <v>31930542</v>
          </cell>
        </row>
        <row r="4866">
          <cell r="H4866">
            <v>42208908</v>
          </cell>
          <cell r="I4866">
            <v>29769829</v>
          </cell>
        </row>
        <row r="4867">
          <cell r="H4867">
            <v>42547338</v>
          </cell>
          <cell r="I4867">
            <v>22882750</v>
          </cell>
        </row>
        <row r="4868">
          <cell r="H4868">
            <v>42691673</v>
          </cell>
          <cell r="I4868">
            <v>29427403</v>
          </cell>
        </row>
        <row r="4869">
          <cell r="H4869">
            <v>42760777</v>
          </cell>
          <cell r="I4869">
            <v>46488750</v>
          </cell>
        </row>
        <row r="4870">
          <cell r="H4870">
            <v>42799745</v>
          </cell>
          <cell r="I4870">
            <v>32170622</v>
          </cell>
        </row>
        <row r="4871">
          <cell r="H4871">
            <v>42821694</v>
          </cell>
          <cell r="I4871">
            <v>5915269</v>
          </cell>
        </row>
        <row r="4872">
          <cell r="H4872">
            <v>4288327</v>
          </cell>
          <cell r="I4872">
            <v>35531732</v>
          </cell>
        </row>
        <row r="4873">
          <cell r="H4873">
            <v>43117065</v>
          </cell>
          <cell r="I4873">
            <v>56000000</v>
          </cell>
        </row>
        <row r="4874">
          <cell r="H4874">
            <v>43149398</v>
          </cell>
          <cell r="I4874">
            <v>6510525</v>
          </cell>
        </row>
        <row r="4875">
          <cell r="H4875">
            <v>43185642</v>
          </cell>
          <cell r="I4875">
            <v>29003987</v>
          </cell>
        </row>
        <row r="4876">
          <cell r="H4876">
            <v>43261645</v>
          </cell>
          <cell r="I4876">
            <v>23440551</v>
          </cell>
        </row>
        <row r="4877">
          <cell r="H4877">
            <v>43416212</v>
          </cell>
          <cell r="I4877">
            <v>20814504</v>
          </cell>
        </row>
        <row r="4878">
          <cell r="H4878">
            <v>43454645</v>
          </cell>
          <cell r="I4878">
            <v>63750000</v>
          </cell>
        </row>
        <row r="4879">
          <cell r="H4879">
            <v>43545685</v>
          </cell>
          <cell r="I4879">
            <v>18664328</v>
          </cell>
        </row>
        <row r="4880">
          <cell r="H4880">
            <v>43596432</v>
          </cell>
          <cell r="I4880">
            <v>18711333</v>
          </cell>
        </row>
        <row r="4881">
          <cell r="H4881">
            <v>43600226</v>
          </cell>
          <cell r="I4881">
            <v>31690463</v>
          </cell>
        </row>
        <row r="4882">
          <cell r="H4882">
            <v>43639770</v>
          </cell>
          <cell r="I4882">
            <v>27945447</v>
          </cell>
        </row>
        <row r="4883">
          <cell r="H4883">
            <v>4377987</v>
          </cell>
          <cell r="I4883">
            <v>11719167</v>
          </cell>
        </row>
        <row r="4884">
          <cell r="H4884">
            <v>43817677</v>
          </cell>
          <cell r="I4884">
            <v>26886908</v>
          </cell>
        </row>
        <row r="4885">
          <cell r="H4885">
            <v>43828927</v>
          </cell>
          <cell r="I4885">
            <v>26886908</v>
          </cell>
        </row>
        <row r="4886">
          <cell r="H4886">
            <v>43837762</v>
          </cell>
          <cell r="I4886">
            <v>32409300</v>
          </cell>
        </row>
        <row r="4887">
          <cell r="H4887">
            <v>43839795</v>
          </cell>
          <cell r="I4887">
            <v>13418333</v>
          </cell>
        </row>
        <row r="4888">
          <cell r="H4888">
            <v>43867347</v>
          </cell>
          <cell r="I4888">
            <v>22362083</v>
          </cell>
        </row>
        <row r="4889">
          <cell r="H4889">
            <v>43873770</v>
          </cell>
          <cell r="I4889">
            <v>32170622</v>
          </cell>
        </row>
        <row r="4890">
          <cell r="H4890">
            <v>43905013</v>
          </cell>
          <cell r="I4890">
            <v>34261260</v>
          </cell>
        </row>
        <row r="4891">
          <cell r="H4891">
            <v>43915150</v>
          </cell>
          <cell r="I4891">
            <v>32210854</v>
          </cell>
        </row>
        <row r="4892">
          <cell r="H4892">
            <v>43973565</v>
          </cell>
          <cell r="I4892">
            <v>26251784</v>
          </cell>
        </row>
        <row r="4893">
          <cell r="H4893">
            <v>43989604</v>
          </cell>
          <cell r="I4893">
            <v>15724800</v>
          </cell>
        </row>
        <row r="4894">
          <cell r="H4894">
            <v>43999150</v>
          </cell>
          <cell r="I4894">
            <v>33371018</v>
          </cell>
        </row>
        <row r="4895">
          <cell r="H4895">
            <v>45441581</v>
          </cell>
          <cell r="I4895">
            <v>4202954</v>
          </cell>
        </row>
        <row r="4896">
          <cell r="H4896">
            <v>45480086</v>
          </cell>
          <cell r="I4896">
            <v>1403743</v>
          </cell>
        </row>
        <row r="4897">
          <cell r="H4897">
            <v>45495497</v>
          </cell>
          <cell r="I4897">
            <v>18345600</v>
          </cell>
        </row>
        <row r="4898">
          <cell r="H4898">
            <v>45533130</v>
          </cell>
          <cell r="I4898">
            <v>16986667</v>
          </cell>
        </row>
        <row r="4899">
          <cell r="H4899">
            <v>45553666</v>
          </cell>
          <cell r="I4899">
            <v>32177805</v>
          </cell>
        </row>
        <row r="4900">
          <cell r="H4900">
            <v>45554643</v>
          </cell>
          <cell r="I4900">
            <v>37039200</v>
          </cell>
        </row>
        <row r="4901">
          <cell r="H4901">
            <v>45561802</v>
          </cell>
          <cell r="I4901">
            <v>31450384</v>
          </cell>
        </row>
        <row r="4902">
          <cell r="H4902">
            <v>45690428</v>
          </cell>
          <cell r="I4902">
            <v>49809375</v>
          </cell>
        </row>
        <row r="4903">
          <cell r="H4903">
            <v>45757913</v>
          </cell>
          <cell r="I4903">
            <v>13021050</v>
          </cell>
        </row>
        <row r="4904">
          <cell r="H4904">
            <v>45762748</v>
          </cell>
          <cell r="I4904">
            <v>22864457</v>
          </cell>
        </row>
        <row r="4905">
          <cell r="H4905">
            <v>45767582</v>
          </cell>
          <cell r="I4905">
            <v>7794783</v>
          </cell>
        </row>
        <row r="4906">
          <cell r="H4906">
            <v>4611880</v>
          </cell>
          <cell r="I4906">
            <v>35418735</v>
          </cell>
        </row>
        <row r="4907">
          <cell r="H4907">
            <v>4613860</v>
          </cell>
          <cell r="I4907">
            <v>28828800</v>
          </cell>
        </row>
        <row r="4908">
          <cell r="H4908">
            <v>4616277</v>
          </cell>
          <cell r="I4908">
            <v>14681333</v>
          </cell>
        </row>
        <row r="4909">
          <cell r="H4909">
            <v>4617136</v>
          </cell>
          <cell r="I4909">
            <v>16204650</v>
          </cell>
        </row>
        <row r="4910">
          <cell r="H4910">
            <v>4617849</v>
          </cell>
          <cell r="I4910">
            <v>39200000</v>
          </cell>
        </row>
        <row r="4911">
          <cell r="H4911">
            <v>4628173</v>
          </cell>
          <cell r="I4911">
            <v>31467800</v>
          </cell>
        </row>
        <row r="4912">
          <cell r="H4912">
            <v>46377044</v>
          </cell>
          <cell r="I4912">
            <v>7336267</v>
          </cell>
        </row>
        <row r="4913">
          <cell r="H4913">
            <v>46378440</v>
          </cell>
          <cell r="I4913">
            <v>32468333</v>
          </cell>
        </row>
        <row r="4914">
          <cell r="H4914">
            <v>46378707</v>
          </cell>
          <cell r="I4914">
            <v>23250000</v>
          </cell>
        </row>
        <row r="4915">
          <cell r="H4915">
            <v>46385077</v>
          </cell>
          <cell r="I4915">
            <v>35187240</v>
          </cell>
        </row>
        <row r="4916">
          <cell r="H4916">
            <v>46385945</v>
          </cell>
          <cell r="I4916">
            <v>27377132</v>
          </cell>
        </row>
        <row r="4917">
          <cell r="H4917">
            <v>46450327</v>
          </cell>
          <cell r="I4917">
            <v>28747898</v>
          </cell>
        </row>
        <row r="4918">
          <cell r="H4918">
            <v>46455279</v>
          </cell>
          <cell r="I4918">
            <v>33315333</v>
          </cell>
        </row>
        <row r="4919">
          <cell r="H4919">
            <v>46456386</v>
          </cell>
          <cell r="I4919">
            <v>32550000</v>
          </cell>
        </row>
        <row r="4920">
          <cell r="H4920">
            <v>46456771</v>
          </cell>
          <cell r="I4920">
            <v>9259800</v>
          </cell>
        </row>
        <row r="4921">
          <cell r="H4921">
            <v>46457193</v>
          </cell>
          <cell r="I4921">
            <v>43230915</v>
          </cell>
        </row>
        <row r="4922">
          <cell r="H4922">
            <v>46457991</v>
          </cell>
          <cell r="I4922">
            <v>54966517</v>
          </cell>
        </row>
        <row r="4923">
          <cell r="H4923">
            <v>4666241</v>
          </cell>
          <cell r="I4923">
            <v>27369036</v>
          </cell>
        </row>
        <row r="4924">
          <cell r="H4924">
            <v>46669493</v>
          </cell>
          <cell r="I4924">
            <v>31210305</v>
          </cell>
        </row>
        <row r="4925">
          <cell r="H4925">
            <v>46671020</v>
          </cell>
          <cell r="I4925">
            <v>14053333</v>
          </cell>
        </row>
        <row r="4926">
          <cell r="H4926">
            <v>46672855</v>
          </cell>
          <cell r="I4926">
            <v>35574000</v>
          </cell>
        </row>
        <row r="4927">
          <cell r="H4927">
            <v>4712631</v>
          </cell>
          <cell r="I4927">
            <v>31715167</v>
          </cell>
        </row>
        <row r="4928">
          <cell r="H4928">
            <v>47437612</v>
          </cell>
          <cell r="I4928">
            <v>33611097</v>
          </cell>
        </row>
        <row r="4929">
          <cell r="H4929">
            <v>474787</v>
          </cell>
          <cell r="I4929">
            <v>8408400</v>
          </cell>
        </row>
        <row r="4930">
          <cell r="H4930">
            <v>479210</v>
          </cell>
          <cell r="I4930">
            <v>40150000</v>
          </cell>
        </row>
        <row r="4931">
          <cell r="H4931">
            <v>4799844</v>
          </cell>
          <cell r="I4931">
            <v>6226599</v>
          </cell>
        </row>
        <row r="4932">
          <cell r="H4932">
            <v>4831373</v>
          </cell>
          <cell r="I4932">
            <v>43050000</v>
          </cell>
        </row>
        <row r="4933">
          <cell r="H4933">
            <v>48572774</v>
          </cell>
          <cell r="I4933">
            <v>14110000</v>
          </cell>
        </row>
        <row r="4934">
          <cell r="H4934">
            <v>48573207</v>
          </cell>
          <cell r="I4934">
            <v>13971667</v>
          </cell>
        </row>
        <row r="4935">
          <cell r="H4935">
            <v>49596976</v>
          </cell>
          <cell r="I4935">
            <v>33033000</v>
          </cell>
        </row>
        <row r="4936">
          <cell r="H4936">
            <v>49658401</v>
          </cell>
          <cell r="I4936">
            <v>29003987</v>
          </cell>
        </row>
        <row r="4937">
          <cell r="H4937">
            <v>49662113</v>
          </cell>
          <cell r="I4937">
            <v>33371018</v>
          </cell>
        </row>
        <row r="4938">
          <cell r="H4938">
            <v>49719351</v>
          </cell>
          <cell r="I4938">
            <v>13879320</v>
          </cell>
        </row>
        <row r="4939">
          <cell r="H4939">
            <v>49720418</v>
          </cell>
          <cell r="I4939">
            <v>34331335</v>
          </cell>
        </row>
        <row r="4940">
          <cell r="H4940">
            <v>49735609</v>
          </cell>
          <cell r="I4940">
            <v>14386667</v>
          </cell>
        </row>
        <row r="4941">
          <cell r="H4941">
            <v>49771543</v>
          </cell>
          <cell r="I4941">
            <v>39462500</v>
          </cell>
        </row>
        <row r="4942">
          <cell r="H4942">
            <v>49781743</v>
          </cell>
          <cell r="I4942">
            <v>20329167</v>
          </cell>
        </row>
        <row r="4943">
          <cell r="H4943">
            <v>49790629</v>
          </cell>
          <cell r="I4943">
            <v>13418333</v>
          </cell>
        </row>
        <row r="4944">
          <cell r="H4944">
            <v>4979560</v>
          </cell>
          <cell r="I4944">
            <v>23287689</v>
          </cell>
        </row>
        <row r="4945">
          <cell r="H4945">
            <v>49798392</v>
          </cell>
          <cell r="I4945">
            <v>26539333</v>
          </cell>
        </row>
        <row r="4946">
          <cell r="H4946">
            <v>50571383</v>
          </cell>
          <cell r="I4946">
            <v>11643936</v>
          </cell>
        </row>
        <row r="4947">
          <cell r="H4947">
            <v>50876211</v>
          </cell>
          <cell r="I4947">
            <v>41555208</v>
          </cell>
        </row>
        <row r="4948">
          <cell r="H4948">
            <v>50909512</v>
          </cell>
          <cell r="I4948">
            <v>2539258</v>
          </cell>
        </row>
        <row r="4949">
          <cell r="H4949">
            <v>50913435</v>
          </cell>
          <cell r="I4949">
            <v>16185000</v>
          </cell>
        </row>
        <row r="4950">
          <cell r="H4950">
            <v>50913635</v>
          </cell>
          <cell r="I4950">
            <v>37683333</v>
          </cell>
        </row>
        <row r="4951">
          <cell r="H4951">
            <v>50915228</v>
          </cell>
          <cell r="I4951">
            <v>32170622</v>
          </cell>
        </row>
        <row r="4952">
          <cell r="H4952">
            <v>50927298</v>
          </cell>
          <cell r="I4952">
            <v>44608667</v>
          </cell>
        </row>
        <row r="4953">
          <cell r="H4953">
            <v>50931435</v>
          </cell>
          <cell r="I4953">
            <v>20580633</v>
          </cell>
        </row>
        <row r="4954">
          <cell r="H4954">
            <v>50935111</v>
          </cell>
          <cell r="I4954">
            <v>16046667</v>
          </cell>
        </row>
        <row r="4955">
          <cell r="H4955">
            <v>50978284</v>
          </cell>
          <cell r="I4955">
            <v>14125562</v>
          </cell>
        </row>
        <row r="4956">
          <cell r="H4956">
            <v>5110550</v>
          </cell>
          <cell r="I4956">
            <v>20871978</v>
          </cell>
        </row>
        <row r="4957">
          <cell r="H4957">
            <v>5134540</v>
          </cell>
          <cell r="I4957">
            <v>11643500</v>
          </cell>
        </row>
        <row r="4958">
          <cell r="H4958">
            <v>51573196</v>
          </cell>
          <cell r="I4958">
            <v>24845333</v>
          </cell>
        </row>
        <row r="4959">
          <cell r="H4959">
            <v>51590967</v>
          </cell>
          <cell r="I4959">
            <v>14807150</v>
          </cell>
        </row>
        <row r="4960">
          <cell r="H4960">
            <v>51671940</v>
          </cell>
          <cell r="I4960">
            <v>44286666</v>
          </cell>
        </row>
        <row r="4961">
          <cell r="H4961">
            <v>51727116</v>
          </cell>
          <cell r="I4961">
            <v>36750000</v>
          </cell>
        </row>
        <row r="4962">
          <cell r="H4962">
            <v>51744459</v>
          </cell>
          <cell r="I4962">
            <v>40333333</v>
          </cell>
        </row>
        <row r="4963">
          <cell r="H4963">
            <v>51828764</v>
          </cell>
          <cell r="I4963">
            <v>34933333</v>
          </cell>
        </row>
        <row r="4964">
          <cell r="H4964">
            <v>51874410</v>
          </cell>
          <cell r="I4964">
            <v>22878100</v>
          </cell>
        </row>
        <row r="4965">
          <cell r="H4965">
            <v>51892385</v>
          </cell>
          <cell r="I4965">
            <v>35009333</v>
          </cell>
        </row>
        <row r="4966">
          <cell r="H4966">
            <v>51901728</v>
          </cell>
          <cell r="I4966">
            <v>22175133</v>
          </cell>
        </row>
        <row r="4967">
          <cell r="H4967">
            <v>51939758</v>
          </cell>
          <cell r="I4967">
            <v>17400000</v>
          </cell>
        </row>
        <row r="4968">
          <cell r="H4968">
            <v>51953927</v>
          </cell>
          <cell r="I4968">
            <v>21597346</v>
          </cell>
        </row>
        <row r="4969">
          <cell r="H4969">
            <v>51954611</v>
          </cell>
          <cell r="I4969">
            <v>74666667</v>
          </cell>
        </row>
        <row r="4970">
          <cell r="H4970">
            <v>51956878</v>
          </cell>
          <cell r="I4970">
            <v>47926667</v>
          </cell>
        </row>
        <row r="4971">
          <cell r="H4971">
            <v>51957505</v>
          </cell>
          <cell r="I4971">
            <v>72072000</v>
          </cell>
        </row>
        <row r="4972">
          <cell r="H4972">
            <v>51964843</v>
          </cell>
          <cell r="I4972">
            <v>21280667</v>
          </cell>
        </row>
        <row r="4973">
          <cell r="H4973">
            <v>51970911</v>
          </cell>
          <cell r="I4973">
            <v>54966517</v>
          </cell>
        </row>
        <row r="4974">
          <cell r="H4974">
            <v>51974977</v>
          </cell>
          <cell r="I4974">
            <v>9491295</v>
          </cell>
        </row>
        <row r="4975">
          <cell r="H4975">
            <v>51981831</v>
          </cell>
          <cell r="I4975">
            <v>36029409</v>
          </cell>
        </row>
        <row r="4976">
          <cell r="H4976">
            <v>51991057</v>
          </cell>
          <cell r="I4976">
            <v>17233743</v>
          </cell>
        </row>
        <row r="4977">
          <cell r="H4977">
            <v>51994084</v>
          </cell>
          <cell r="I4977">
            <v>43238708</v>
          </cell>
        </row>
        <row r="4978">
          <cell r="H4978">
            <v>51995002</v>
          </cell>
          <cell r="I4978">
            <v>34000000</v>
          </cell>
        </row>
        <row r="4979">
          <cell r="H4979">
            <v>52026576</v>
          </cell>
          <cell r="I4979">
            <v>36807705</v>
          </cell>
        </row>
        <row r="4980">
          <cell r="H4980">
            <v>52029439</v>
          </cell>
          <cell r="I4980">
            <v>25688613</v>
          </cell>
        </row>
        <row r="4981">
          <cell r="H4981">
            <v>52034819</v>
          </cell>
          <cell r="I4981">
            <v>35418735</v>
          </cell>
        </row>
        <row r="4982">
          <cell r="H4982">
            <v>52045869</v>
          </cell>
          <cell r="I4982">
            <v>22071667</v>
          </cell>
        </row>
        <row r="4983">
          <cell r="H4983">
            <v>52051562</v>
          </cell>
          <cell r="I4983">
            <v>64000000</v>
          </cell>
        </row>
        <row r="4984">
          <cell r="H4984">
            <v>52051696</v>
          </cell>
          <cell r="I4984">
            <v>7000000</v>
          </cell>
        </row>
        <row r="4985">
          <cell r="H4985">
            <v>5206585</v>
          </cell>
          <cell r="I4985">
            <v>3013500</v>
          </cell>
        </row>
        <row r="4986">
          <cell r="H4986">
            <v>52067350</v>
          </cell>
          <cell r="I4986">
            <v>63460000</v>
          </cell>
        </row>
        <row r="4987">
          <cell r="H4987">
            <v>5206826</v>
          </cell>
          <cell r="I4987">
            <v>26390430</v>
          </cell>
        </row>
        <row r="4988">
          <cell r="H4988">
            <v>52071696</v>
          </cell>
          <cell r="I4988">
            <v>14814800</v>
          </cell>
        </row>
        <row r="4989">
          <cell r="H4989">
            <v>52072567</v>
          </cell>
          <cell r="I4989">
            <v>17904879</v>
          </cell>
        </row>
        <row r="4990">
          <cell r="H4990">
            <v>52073056</v>
          </cell>
          <cell r="I4990">
            <v>45441667</v>
          </cell>
        </row>
        <row r="4991">
          <cell r="H4991">
            <v>5207396</v>
          </cell>
          <cell r="I4991">
            <v>13759200</v>
          </cell>
        </row>
        <row r="4992">
          <cell r="H4992">
            <v>52077847</v>
          </cell>
          <cell r="I4992">
            <v>33000000</v>
          </cell>
        </row>
        <row r="4993">
          <cell r="H4993">
            <v>52094396</v>
          </cell>
          <cell r="I4993">
            <v>34200000</v>
          </cell>
        </row>
        <row r="4994">
          <cell r="H4994">
            <v>52102564</v>
          </cell>
          <cell r="I4994">
            <v>80975000</v>
          </cell>
        </row>
        <row r="4995">
          <cell r="H4995">
            <v>52103885</v>
          </cell>
          <cell r="I4995">
            <v>18841667</v>
          </cell>
        </row>
        <row r="4996">
          <cell r="H4996">
            <v>52160704</v>
          </cell>
          <cell r="I4996">
            <v>78156000</v>
          </cell>
        </row>
        <row r="4997">
          <cell r="H4997">
            <v>52171260</v>
          </cell>
          <cell r="I4997">
            <v>34811494</v>
          </cell>
        </row>
        <row r="4998">
          <cell r="H4998">
            <v>52178648</v>
          </cell>
          <cell r="I4998">
            <v>45173333</v>
          </cell>
        </row>
        <row r="4999">
          <cell r="H4999">
            <v>52178722</v>
          </cell>
          <cell r="I4999">
            <v>12438785</v>
          </cell>
        </row>
        <row r="5000">
          <cell r="H5000">
            <v>52181346</v>
          </cell>
          <cell r="I5000">
            <v>35200000</v>
          </cell>
        </row>
        <row r="5001">
          <cell r="H5001">
            <v>52192345</v>
          </cell>
          <cell r="I5001">
            <v>46932200</v>
          </cell>
        </row>
        <row r="5002">
          <cell r="H5002">
            <v>52197269</v>
          </cell>
          <cell r="I5002">
            <v>32236250</v>
          </cell>
        </row>
        <row r="5003">
          <cell r="H5003">
            <v>52203686</v>
          </cell>
          <cell r="I5003">
            <v>13972724</v>
          </cell>
        </row>
        <row r="5004">
          <cell r="H5004">
            <v>52206064</v>
          </cell>
          <cell r="I5004">
            <v>56000000</v>
          </cell>
        </row>
        <row r="5005">
          <cell r="H5005">
            <v>52210940</v>
          </cell>
          <cell r="I5005">
            <v>31416667</v>
          </cell>
        </row>
        <row r="5006">
          <cell r="H5006">
            <v>52216245</v>
          </cell>
          <cell r="I5006">
            <v>16566667</v>
          </cell>
        </row>
        <row r="5007">
          <cell r="H5007">
            <v>52223436</v>
          </cell>
          <cell r="I5007">
            <v>12740000</v>
          </cell>
        </row>
        <row r="5008">
          <cell r="H5008">
            <v>52229457</v>
          </cell>
          <cell r="I5008">
            <v>49780000</v>
          </cell>
        </row>
        <row r="5009">
          <cell r="H5009">
            <v>52240913</v>
          </cell>
          <cell r="I5009">
            <v>8204305</v>
          </cell>
        </row>
        <row r="5010">
          <cell r="H5010">
            <v>52249765</v>
          </cell>
          <cell r="I5010">
            <v>32400000</v>
          </cell>
        </row>
        <row r="5011">
          <cell r="H5011">
            <v>52264023</v>
          </cell>
          <cell r="I5011">
            <v>13629733</v>
          </cell>
        </row>
        <row r="5012">
          <cell r="H5012">
            <v>52264524</v>
          </cell>
          <cell r="I5012">
            <v>42466667</v>
          </cell>
        </row>
        <row r="5013">
          <cell r="H5013">
            <v>52266537</v>
          </cell>
          <cell r="I5013">
            <v>18436167</v>
          </cell>
        </row>
        <row r="5014">
          <cell r="H5014">
            <v>52269915</v>
          </cell>
          <cell r="I5014">
            <v>4543029</v>
          </cell>
        </row>
        <row r="5015">
          <cell r="H5015">
            <v>52272146</v>
          </cell>
          <cell r="I5015">
            <v>49507500</v>
          </cell>
        </row>
        <row r="5016">
          <cell r="H5016">
            <v>52278099</v>
          </cell>
          <cell r="I5016">
            <v>18951667</v>
          </cell>
        </row>
        <row r="5017">
          <cell r="H5017">
            <v>52278984</v>
          </cell>
          <cell r="I5017">
            <v>11674873</v>
          </cell>
        </row>
        <row r="5018">
          <cell r="H5018">
            <v>52291651</v>
          </cell>
          <cell r="I5018">
            <v>21168000</v>
          </cell>
        </row>
        <row r="5019">
          <cell r="H5019">
            <v>52295850</v>
          </cell>
          <cell r="I5019">
            <v>17547658</v>
          </cell>
        </row>
        <row r="5020">
          <cell r="H5020">
            <v>52308855</v>
          </cell>
          <cell r="I5020">
            <v>23506667</v>
          </cell>
        </row>
        <row r="5021">
          <cell r="H5021">
            <v>52314137</v>
          </cell>
          <cell r="I5021">
            <v>55666667</v>
          </cell>
        </row>
        <row r="5022">
          <cell r="H5022">
            <v>52326278</v>
          </cell>
          <cell r="I5022">
            <v>23523750</v>
          </cell>
        </row>
        <row r="5023">
          <cell r="H5023">
            <v>52330651</v>
          </cell>
          <cell r="I5023">
            <v>26486396</v>
          </cell>
        </row>
        <row r="5024">
          <cell r="H5024">
            <v>52331562</v>
          </cell>
          <cell r="I5024">
            <v>44893333</v>
          </cell>
        </row>
        <row r="5025">
          <cell r="H5025">
            <v>52334440</v>
          </cell>
          <cell r="I5025">
            <v>12197500</v>
          </cell>
        </row>
        <row r="5026">
          <cell r="H5026">
            <v>52336289</v>
          </cell>
          <cell r="I5026">
            <v>38950000</v>
          </cell>
        </row>
        <row r="5027">
          <cell r="H5027">
            <v>52347235</v>
          </cell>
          <cell r="I5027">
            <v>31240000</v>
          </cell>
        </row>
        <row r="5028">
          <cell r="H5028">
            <v>52354438</v>
          </cell>
          <cell r="I5028">
            <v>19975000</v>
          </cell>
        </row>
        <row r="5029">
          <cell r="H5029">
            <v>52363861</v>
          </cell>
          <cell r="I5029">
            <v>35051573</v>
          </cell>
        </row>
        <row r="5030">
          <cell r="H5030">
            <v>52371873</v>
          </cell>
          <cell r="I5030">
            <v>63200000</v>
          </cell>
        </row>
        <row r="5031">
          <cell r="H5031">
            <v>52376817</v>
          </cell>
          <cell r="I5031">
            <v>33688333</v>
          </cell>
        </row>
        <row r="5032">
          <cell r="H5032">
            <v>5237760</v>
          </cell>
          <cell r="I5032">
            <v>35466667</v>
          </cell>
        </row>
        <row r="5033">
          <cell r="H5033">
            <v>52378972</v>
          </cell>
          <cell r="I5033">
            <v>50983333</v>
          </cell>
        </row>
        <row r="5034">
          <cell r="H5034">
            <v>52379904</v>
          </cell>
          <cell r="I5034">
            <v>37683333</v>
          </cell>
        </row>
        <row r="5035">
          <cell r="H5035">
            <v>52388116</v>
          </cell>
          <cell r="I5035">
            <v>19183012</v>
          </cell>
        </row>
        <row r="5036">
          <cell r="H5036">
            <v>52394840</v>
          </cell>
          <cell r="I5036">
            <v>18185755</v>
          </cell>
        </row>
        <row r="5037">
          <cell r="H5037">
            <v>52395191</v>
          </cell>
          <cell r="I5037">
            <v>31930542</v>
          </cell>
        </row>
        <row r="5038">
          <cell r="H5038">
            <v>52397540</v>
          </cell>
          <cell r="I5038">
            <v>14256667</v>
          </cell>
        </row>
        <row r="5039">
          <cell r="H5039">
            <v>52410077</v>
          </cell>
          <cell r="I5039">
            <v>43333333</v>
          </cell>
        </row>
        <row r="5040">
          <cell r="H5040">
            <v>52410961</v>
          </cell>
          <cell r="I5040">
            <v>33611097</v>
          </cell>
        </row>
        <row r="5041">
          <cell r="H5041">
            <v>52412728</v>
          </cell>
          <cell r="I5041">
            <v>15866667</v>
          </cell>
        </row>
        <row r="5042">
          <cell r="H5042">
            <v>52412814</v>
          </cell>
          <cell r="I5042">
            <v>36807705</v>
          </cell>
        </row>
        <row r="5043">
          <cell r="H5043">
            <v>52426968</v>
          </cell>
          <cell r="I5043">
            <v>35076525</v>
          </cell>
        </row>
        <row r="5044">
          <cell r="H5044">
            <v>52433704</v>
          </cell>
          <cell r="I5044">
            <v>21175817</v>
          </cell>
        </row>
        <row r="5045">
          <cell r="H5045">
            <v>52442930</v>
          </cell>
          <cell r="I5045">
            <v>22271667</v>
          </cell>
        </row>
        <row r="5046">
          <cell r="H5046">
            <v>52455603</v>
          </cell>
          <cell r="I5046">
            <v>51698981</v>
          </cell>
        </row>
        <row r="5047">
          <cell r="H5047">
            <v>52458082</v>
          </cell>
          <cell r="I5047">
            <v>33366667</v>
          </cell>
        </row>
        <row r="5048">
          <cell r="H5048">
            <v>52468591</v>
          </cell>
          <cell r="I5048">
            <v>20888333</v>
          </cell>
        </row>
        <row r="5049">
          <cell r="H5049">
            <v>52472706</v>
          </cell>
          <cell r="I5049">
            <v>21280667</v>
          </cell>
        </row>
        <row r="5050">
          <cell r="H5050">
            <v>52480364</v>
          </cell>
          <cell r="I5050">
            <v>25695945</v>
          </cell>
        </row>
        <row r="5051">
          <cell r="H5051">
            <v>52484966</v>
          </cell>
          <cell r="I5051">
            <v>20113780</v>
          </cell>
        </row>
        <row r="5052">
          <cell r="H5052">
            <v>52486036</v>
          </cell>
          <cell r="I5052">
            <v>43197000</v>
          </cell>
        </row>
        <row r="5053">
          <cell r="H5053">
            <v>52486158</v>
          </cell>
          <cell r="I5053">
            <v>32640795</v>
          </cell>
        </row>
        <row r="5054">
          <cell r="H5054">
            <v>52490573</v>
          </cell>
          <cell r="I5054">
            <v>18382659</v>
          </cell>
        </row>
        <row r="5055">
          <cell r="H5055">
            <v>52503517</v>
          </cell>
          <cell r="I5055">
            <v>33851177</v>
          </cell>
        </row>
        <row r="5056">
          <cell r="H5056">
            <v>52507885</v>
          </cell>
          <cell r="I5056">
            <v>45173333</v>
          </cell>
        </row>
        <row r="5057">
          <cell r="H5057">
            <v>52516231</v>
          </cell>
          <cell r="I5057">
            <v>25232955</v>
          </cell>
        </row>
        <row r="5058">
          <cell r="H5058">
            <v>52517420</v>
          </cell>
          <cell r="I5058">
            <v>41860000</v>
          </cell>
        </row>
        <row r="5059">
          <cell r="H5059">
            <v>52520381</v>
          </cell>
          <cell r="I5059">
            <v>20582465</v>
          </cell>
        </row>
        <row r="5060">
          <cell r="H5060">
            <v>52526343</v>
          </cell>
          <cell r="I5060">
            <v>41650000</v>
          </cell>
        </row>
        <row r="5061">
          <cell r="H5061">
            <v>52526659</v>
          </cell>
          <cell r="I5061">
            <v>19500000</v>
          </cell>
        </row>
        <row r="5062">
          <cell r="H5062">
            <v>52528834</v>
          </cell>
          <cell r="I5062">
            <v>20646817</v>
          </cell>
        </row>
        <row r="5063">
          <cell r="H5063">
            <v>52531725</v>
          </cell>
          <cell r="I5063">
            <v>33000000</v>
          </cell>
        </row>
        <row r="5064">
          <cell r="H5064">
            <v>52532128</v>
          </cell>
          <cell r="I5064">
            <v>21452041</v>
          </cell>
        </row>
        <row r="5065">
          <cell r="H5065">
            <v>52538048</v>
          </cell>
          <cell r="I5065">
            <v>26486396</v>
          </cell>
        </row>
        <row r="5066">
          <cell r="H5066">
            <v>52539990</v>
          </cell>
          <cell r="I5066">
            <v>26326839</v>
          </cell>
        </row>
        <row r="5067">
          <cell r="H5067">
            <v>52542620</v>
          </cell>
          <cell r="I5067">
            <v>18840209</v>
          </cell>
        </row>
        <row r="5068">
          <cell r="H5068">
            <v>52546813</v>
          </cell>
          <cell r="I5068">
            <v>12556250</v>
          </cell>
        </row>
        <row r="5069">
          <cell r="H5069">
            <v>52562098</v>
          </cell>
          <cell r="I5069">
            <v>41958533</v>
          </cell>
        </row>
        <row r="5070">
          <cell r="H5070">
            <v>52603439</v>
          </cell>
          <cell r="I5070">
            <v>8204305</v>
          </cell>
        </row>
        <row r="5071">
          <cell r="H5071">
            <v>52621687</v>
          </cell>
          <cell r="I5071">
            <v>61705000</v>
          </cell>
        </row>
        <row r="5072">
          <cell r="H5072">
            <v>52622312</v>
          </cell>
          <cell r="I5072">
            <v>9495000</v>
          </cell>
        </row>
        <row r="5073">
          <cell r="H5073">
            <v>52657168</v>
          </cell>
          <cell r="I5073">
            <v>30237500</v>
          </cell>
        </row>
        <row r="5074">
          <cell r="H5074">
            <v>52666603</v>
          </cell>
          <cell r="I5074">
            <v>72160000</v>
          </cell>
        </row>
        <row r="5075">
          <cell r="H5075">
            <v>52693137</v>
          </cell>
          <cell r="I5075">
            <v>7145685</v>
          </cell>
        </row>
        <row r="5076">
          <cell r="H5076">
            <v>52701440</v>
          </cell>
          <cell r="I5076">
            <v>44891000</v>
          </cell>
        </row>
        <row r="5077">
          <cell r="H5077">
            <v>52702402</v>
          </cell>
          <cell r="I5077">
            <v>60866667</v>
          </cell>
        </row>
        <row r="5078">
          <cell r="H5078">
            <v>52703313</v>
          </cell>
          <cell r="I5078">
            <v>33000000</v>
          </cell>
        </row>
        <row r="5079">
          <cell r="H5079">
            <v>52707620</v>
          </cell>
          <cell r="I5079">
            <v>12914184</v>
          </cell>
        </row>
        <row r="5080">
          <cell r="H5080">
            <v>52712945</v>
          </cell>
          <cell r="I5080">
            <v>7565525</v>
          </cell>
        </row>
        <row r="5081">
          <cell r="H5081">
            <v>52715100</v>
          </cell>
          <cell r="I5081">
            <v>11471250</v>
          </cell>
        </row>
        <row r="5082">
          <cell r="H5082">
            <v>52716679</v>
          </cell>
          <cell r="I5082">
            <v>33107500</v>
          </cell>
        </row>
        <row r="5083">
          <cell r="H5083">
            <v>52718534</v>
          </cell>
          <cell r="I5083">
            <v>21024000</v>
          </cell>
        </row>
        <row r="5084">
          <cell r="H5084">
            <v>52718933</v>
          </cell>
          <cell r="I5084">
            <v>41361067</v>
          </cell>
        </row>
        <row r="5085">
          <cell r="H5085">
            <v>52719164</v>
          </cell>
          <cell r="I5085">
            <v>8273333</v>
          </cell>
        </row>
        <row r="5086">
          <cell r="H5086">
            <v>52734753</v>
          </cell>
          <cell r="I5086">
            <v>9628850</v>
          </cell>
        </row>
        <row r="5087">
          <cell r="H5087">
            <v>52738795</v>
          </cell>
          <cell r="I5087">
            <v>45173333</v>
          </cell>
        </row>
        <row r="5088">
          <cell r="H5088">
            <v>52759792</v>
          </cell>
          <cell r="I5088">
            <v>33508125</v>
          </cell>
        </row>
        <row r="5089">
          <cell r="H5089">
            <v>52764157</v>
          </cell>
          <cell r="I5089">
            <v>42946555</v>
          </cell>
        </row>
        <row r="5090">
          <cell r="H5090">
            <v>52774251</v>
          </cell>
          <cell r="I5090">
            <v>9170333</v>
          </cell>
        </row>
        <row r="5091">
          <cell r="H5091">
            <v>52775384</v>
          </cell>
          <cell r="I5091">
            <v>19703684</v>
          </cell>
        </row>
        <row r="5092">
          <cell r="H5092">
            <v>52778899</v>
          </cell>
          <cell r="I5092">
            <v>47155125</v>
          </cell>
        </row>
        <row r="5093">
          <cell r="H5093">
            <v>52779531</v>
          </cell>
          <cell r="I5093">
            <v>13666667</v>
          </cell>
        </row>
        <row r="5094">
          <cell r="H5094">
            <v>52780752</v>
          </cell>
          <cell r="I5094">
            <v>42920000</v>
          </cell>
        </row>
        <row r="5095">
          <cell r="H5095">
            <v>52782509</v>
          </cell>
          <cell r="I5095">
            <v>34800000</v>
          </cell>
        </row>
        <row r="5096">
          <cell r="H5096">
            <v>52785284</v>
          </cell>
          <cell r="I5096">
            <v>57976800</v>
          </cell>
        </row>
        <row r="5097">
          <cell r="H5097">
            <v>52786819</v>
          </cell>
          <cell r="I5097">
            <v>18518500</v>
          </cell>
        </row>
        <row r="5098">
          <cell r="H5098">
            <v>52791884</v>
          </cell>
          <cell r="I5098">
            <v>28610400</v>
          </cell>
        </row>
        <row r="5099">
          <cell r="H5099">
            <v>52792802</v>
          </cell>
          <cell r="I5099">
            <v>51286667</v>
          </cell>
        </row>
        <row r="5100">
          <cell r="H5100">
            <v>52793445</v>
          </cell>
          <cell r="I5100">
            <v>31967898</v>
          </cell>
        </row>
        <row r="5101">
          <cell r="H5101">
            <v>52797107</v>
          </cell>
          <cell r="I5101">
            <v>24571716</v>
          </cell>
        </row>
        <row r="5102">
          <cell r="H5102">
            <v>52797354</v>
          </cell>
          <cell r="I5102">
            <v>10181547</v>
          </cell>
        </row>
        <row r="5103">
          <cell r="H5103">
            <v>52801340</v>
          </cell>
          <cell r="I5103">
            <v>24082990</v>
          </cell>
        </row>
        <row r="5104">
          <cell r="H5104">
            <v>52803753</v>
          </cell>
          <cell r="I5104">
            <v>36344715</v>
          </cell>
        </row>
        <row r="5105">
          <cell r="H5105">
            <v>52814615</v>
          </cell>
          <cell r="I5105">
            <v>50194185</v>
          </cell>
        </row>
        <row r="5106">
          <cell r="H5106">
            <v>52817190</v>
          </cell>
          <cell r="I5106">
            <v>30933333</v>
          </cell>
        </row>
        <row r="5107">
          <cell r="H5107">
            <v>52818318</v>
          </cell>
          <cell r="I5107">
            <v>38523333</v>
          </cell>
        </row>
        <row r="5108">
          <cell r="H5108">
            <v>52819473</v>
          </cell>
          <cell r="I5108">
            <v>19220000</v>
          </cell>
        </row>
        <row r="5109">
          <cell r="H5109">
            <v>52821884</v>
          </cell>
          <cell r="I5109">
            <v>21310250</v>
          </cell>
        </row>
        <row r="5110">
          <cell r="H5110">
            <v>52825518</v>
          </cell>
          <cell r="I5110">
            <v>27443729</v>
          </cell>
        </row>
        <row r="5111">
          <cell r="H5111">
            <v>52826365</v>
          </cell>
          <cell r="I5111">
            <v>18823852</v>
          </cell>
        </row>
        <row r="5112">
          <cell r="H5112">
            <v>52829888</v>
          </cell>
          <cell r="I5112">
            <v>38856407</v>
          </cell>
        </row>
        <row r="5113">
          <cell r="H5113">
            <v>52837801</v>
          </cell>
          <cell r="I5113">
            <v>21470000</v>
          </cell>
        </row>
        <row r="5114">
          <cell r="H5114">
            <v>52838794</v>
          </cell>
          <cell r="I5114">
            <v>42537842</v>
          </cell>
        </row>
        <row r="5115">
          <cell r="H5115">
            <v>52839469</v>
          </cell>
          <cell r="I5115">
            <v>36894333</v>
          </cell>
        </row>
        <row r="5116">
          <cell r="H5116">
            <v>52841448</v>
          </cell>
          <cell r="I5116">
            <v>44266667</v>
          </cell>
        </row>
        <row r="5117">
          <cell r="H5117">
            <v>52843382</v>
          </cell>
          <cell r="I5117">
            <v>36807705</v>
          </cell>
        </row>
        <row r="5118">
          <cell r="H5118">
            <v>52846594</v>
          </cell>
          <cell r="I5118">
            <v>2063325</v>
          </cell>
        </row>
        <row r="5119">
          <cell r="H5119">
            <v>52848434</v>
          </cell>
          <cell r="I5119">
            <v>33279358</v>
          </cell>
        </row>
        <row r="5120">
          <cell r="H5120">
            <v>52849782</v>
          </cell>
          <cell r="I5120">
            <v>9491295</v>
          </cell>
        </row>
        <row r="5121">
          <cell r="H5121">
            <v>52853688</v>
          </cell>
          <cell r="I5121">
            <v>62320000</v>
          </cell>
        </row>
        <row r="5122">
          <cell r="H5122">
            <v>52859737</v>
          </cell>
          <cell r="I5122">
            <v>44800000</v>
          </cell>
        </row>
        <row r="5123">
          <cell r="H5123">
            <v>52859783</v>
          </cell>
          <cell r="I5123">
            <v>32000000</v>
          </cell>
        </row>
        <row r="5124">
          <cell r="H5124">
            <v>52859991</v>
          </cell>
          <cell r="I5124">
            <v>66602250</v>
          </cell>
        </row>
        <row r="5125">
          <cell r="H5125">
            <v>52860777</v>
          </cell>
          <cell r="I5125">
            <v>86100000</v>
          </cell>
        </row>
        <row r="5126">
          <cell r="H5126">
            <v>52863488</v>
          </cell>
          <cell r="I5126">
            <v>6933333</v>
          </cell>
        </row>
        <row r="5127">
          <cell r="H5127">
            <v>52869764</v>
          </cell>
          <cell r="I5127">
            <v>24242480</v>
          </cell>
        </row>
        <row r="5128">
          <cell r="H5128">
            <v>52879102</v>
          </cell>
          <cell r="I5128">
            <v>15972917</v>
          </cell>
        </row>
        <row r="5129">
          <cell r="H5129">
            <v>52882245</v>
          </cell>
          <cell r="I5129">
            <v>15773333</v>
          </cell>
        </row>
        <row r="5130">
          <cell r="H5130">
            <v>52885853</v>
          </cell>
          <cell r="I5130">
            <v>62700000</v>
          </cell>
        </row>
        <row r="5131">
          <cell r="H5131">
            <v>52885878</v>
          </cell>
          <cell r="I5131">
            <v>30788835</v>
          </cell>
        </row>
        <row r="5132">
          <cell r="H5132">
            <v>52902116</v>
          </cell>
          <cell r="I5132">
            <v>9771667</v>
          </cell>
        </row>
        <row r="5133">
          <cell r="H5133">
            <v>52908108</v>
          </cell>
          <cell r="I5133">
            <v>12490768</v>
          </cell>
        </row>
        <row r="5134">
          <cell r="H5134">
            <v>52908814</v>
          </cell>
          <cell r="I5134">
            <v>39761458</v>
          </cell>
        </row>
        <row r="5135">
          <cell r="H5135">
            <v>52909686</v>
          </cell>
          <cell r="I5135">
            <v>27944400</v>
          </cell>
        </row>
        <row r="5136">
          <cell r="H5136">
            <v>52913480</v>
          </cell>
          <cell r="I5136">
            <v>18518500</v>
          </cell>
        </row>
        <row r="5137">
          <cell r="H5137">
            <v>52917861</v>
          </cell>
          <cell r="I5137">
            <v>18706590</v>
          </cell>
        </row>
        <row r="5138">
          <cell r="H5138">
            <v>52918319</v>
          </cell>
          <cell r="I5138">
            <v>33397917</v>
          </cell>
        </row>
        <row r="5139">
          <cell r="H5139">
            <v>52935432</v>
          </cell>
          <cell r="I5139">
            <v>35186667</v>
          </cell>
        </row>
        <row r="5140">
          <cell r="H5140">
            <v>52935870</v>
          </cell>
          <cell r="I5140">
            <v>59842030</v>
          </cell>
        </row>
        <row r="5141">
          <cell r="H5141">
            <v>52935964</v>
          </cell>
          <cell r="I5141">
            <v>74620000</v>
          </cell>
        </row>
        <row r="5142">
          <cell r="H5142">
            <v>52937460</v>
          </cell>
          <cell r="I5142">
            <v>18518500</v>
          </cell>
        </row>
        <row r="5143">
          <cell r="H5143">
            <v>52952838</v>
          </cell>
          <cell r="I5143">
            <v>25529056</v>
          </cell>
        </row>
        <row r="5144">
          <cell r="H5144">
            <v>52959168</v>
          </cell>
          <cell r="I5144">
            <v>20546667</v>
          </cell>
        </row>
        <row r="5145">
          <cell r="H5145">
            <v>52960241</v>
          </cell>
          <cell r="I5145">
            <v>35588000</v>
          </cell>
        </row>
        <row r="5146">
          <cell r="H5146">
            <v>52963546</v>
          </cell>
          <cell r="I5146">
            <v>47926667</v>
          </cell>
        </row>
        <row r="5147">
          <cell r="H5147">
            <v>52965294</v>
          </cell>
          <cell r="I5147">
            <v>64000000</v>
          </cell>
        </row>
        <row r="5148">
          <cell r="H5148">
            <v>52966472</v>
          </cell>
          <cell r="I5148">
            <v>28545423</v>
          </cell>
        </row>
        <row r="5149">
          <cell r="H5149">
            <v>52967392</v>
          </cell>
          <cell r="I5149">
            <v>80000000</v>
          </cell>
        </row>
        <row r="5150">
          <cell r="H5150">
            <v>52969189</v>
          </cell>
          <cell r="I5150">
            <v>41253333</v>
          </cell>
        </row>
        <row r="5151">
          <cell r="H5151">
            <v>52970522</v>
          </cell>
          <cell r="I5151">
            <v>40609327</v>
          </cell>
        </row>
        <row r="5152">
          <cell r="H5152">
            <v>52972939</v>
          </cell>
          <cell r="I5152">
            <v>41860000</v>
          </cell>
        </row>
        <row r="5153">
          <cell r="H5153">
            <v>52974562</v>
          </cell>
          <cell r="I5153">
            <v>29344000</v>
          </cell>
        </row>
        <row r="5154">
          <cell r="H5154">
            <v>52977103</v>
          </cell>
          <cell r="I5154">
            <v>2391667</v>
          </cell>
        </row>
        <row r="5155">
          <cell r="H5155">
            <v>52977204</v>
          </cell>
          <cell r="I5155">
            <v>53200000</v>
          </cell>
        </row>
        <row r="5156">
          <cell r="H5156">
            <v>52979402</v>
          </cell>
          <cell r="I5156">
            <v>20304000</v>
          </cell>
        </row>
        <row r="5157">
          <cell r="H5157">
            <v>52981489</v>
          </cell>
          <cell r="I5157">
            <v>23123933</v>
          </cell>
        </row>
        <row r="5158">
          <cell r="H5158">
            <v>52987861</v>
          </cell>
          <cell r="I5158">
            <v>43500000</v>
          </cell>
        </row>
        <row r="5159">
          <cell r="H5159">
            <v>52989274</v>
          </cell>
          <cell r="I5159">
            <v>30742507</v>
          </cell>
        </row>
        <row r="5160">
          <cell r="H5160">
            <v>52992785</v>
          </cell>
          <cell r="I5160">
            <v>59527080</v>
          </cell>
        </row>
        <row r="5161">
          <cell r="H5161">
            <v>52998613</v>
          </cell>
          <cell r="I5161">
            <v>25719333</v>
          </cell>
        </row>
        <row r="5162">
          <cell r="H5162">
            <v>53000705</v>
          </cell>
          <cell r="I5162">
            <v>55000000</v>
          </cell>
        </row>
        <row r="5163">
          <cell r="H5163">
            <v>53005007</v>
          </cell>
          <cell r="I5163">
            <v>34955745</v>
          </cell>
        </row>
        <row r="5164">
          <cell r="H5164">
            <v>53007765</v>
          </cell>
          <cell r="I5164">
            <v>66602250</v>
          </cell>
        </row>
        <row r="5165">
          <cell r="H5165">
            <v>53007825</v>
          </cell>
          <cell r="I5165">
            <v>13971667</v>
          </cell>
        </row>
        <row r="5166">
          <cell r="H5166">
            <v>53009548</v>
          </cell>
          <cell r="I5166">
            <v>30491358</v>
          </cell>
        </row>
        <row r="5167">
          <cell r="H5167">
            <v>53011311</v>
          </cell>
          <cell r="I5167">
            <v>46979166</v>
          </cell>
        </row>
        <row r="5168">
          <cell r="H5168">
            <v>53012990</v>
          </cell>
          <cell r="I5168">
            <v>25001460</v>
          </cell>
        </row>
        <row r="5169">
          <cell r="H5169">
            <v>53014380</v>
          </cell>
          <cell r="I5169">
            <v>41610450</v>
          </cell>
        </row>
        <row r="5170">
          <cell r="H5170">
            <v>53015233</v>
          </cell>
          <cell r="I5170">
            <v>31919333</v>
          </cell>
        </row>
        <row r="5171">
          <cell r="H5171">
            <v>53015305</v>
          </cell>
          <cell r="I5171">
            <v>4499135</v>
          </cell>
        </row>
        <row r="5172">
          <cell r="H5172">
            <v>53015558</v>
          </cell>
          <cell r="I5172">
            <v>31682000</v>
          </cell>
        </row>
        <row r="5173">
          <cell r="H5173">
            <v>53016438</v>
          </cell>
          <cell r="I5173">
            <v>29981250</v>
          </cell>
        </row>
        <row r="5174">
          <cell r="H5174">
            <v>53028947</v>
          </cell>
          <cell r="I5174">
            <v>39000000</v>
          </cell>
        </row>
        <row r="5175">
          <cell r="H5175">
            <v>53030780</v>
          </cell>
          <cell r="I5175">
            <v>47833333</v>
          </cell>
        </row>
        <row r="5176">
          <cell r="H5176">
            <v>53030927</v>
          </cell>
          <cell r="I5176">
            <v>49507500</v>
          </cell>
        </row>
        <row r="5177">
          <cell r="H5177">
            <v>53032178</v>
          </cell>
          <cell r="I5177">
            <v>66000000</v>
          </cell>
        </row>
        <row r="5178">
          <cell r="H5178">
            <v>53039414</v>
          </cell>
          <cell r="I5178">
            <v>44891000</v>
          </cell>
        </row>
        <row r="5179">
          <cell r="H5179">
            <v>53039736</v>
          </cell>
          <cell r="I5179">
            <v>80000000</v>
          </cell>
        </row>
        <row r="5180">
          <cell r="H5180">
            <v>53039950</v>
          </cell>
          <cell r="I5180">
            <v>35291652</v>
          </cell>
        </row>
        <row r="5181">
          <cell r="H5181">
            <v>53040200</v>
          </cell>
          <cell r="I5181">
            <v>47014791</v>
          </cell>
        </row>
        <row r="5182">
          <cell r="H5182">
            <v>53041262</v>
          </cell>
          <cell r="I5182">
            <v>21913434</v>
          </cell>
        </row>
        <row r="5183">
          <cell r="H5183">
            <v>53042293</v>
          </cell>
          <cell r="I5183">
            <v>39819400</v>
          </cell>
        </row>
        <row r="5184">
          <cell r="H5184">
            <v>53043820</v>
          </cell>
          <cell r="I5184">
            <v>4366808</v>
          </cell>
        </row>
        <row r="5185">
          <cell r="H5185">
            <v>53050607</v>
          </cell>
          <cell r="I5185">
            <v>17896667</v>
          </cell>
        </row>
        <row r="5186">
          <cell r="H5186">
            <v>53051534</v>
          </cell>
          <cell r="I5186">
            <v>37932524</v>
          </cell>
        </row>
        <row r="5187">
          <cell r="H5187">
            <v>53051580</v>
          </cell>
          <cell r="I5187">
            <v>42750833</v>
          </cell>
        </row>
        <row r="5188">
          <cell r="H5188">
            <v>53051618</v>
          </cell>
          <cell r="I5188">
            <v>19800000</v>
          </cell>
        </row>
        <row r="5189">
          <cell r="H5189">
            <v>53052729</v>
          </cell>
          <cell r="I5189">
            <v>31200000</v>
          </cell>
        </row>
        <row r="5190">
          <cell r="H5190">
            <v>53053204</v>
          </cell>
          <cell r="I5190">
            <v>22223520</v>
          </cell>
        </row>
        <row r="5191">
          <cell r="H5191">
            <v>53054121</v>
          </cell>
          <cell r="I5191">
            <v>9491667</v>
          </cell>
        </row>
        <row r="5192">
          <cell r="H5192">
            <v>53064614</v>
          </cell>
          <cell r="I5192">
            <v>14466667</v>
          </cell>
        </row>
        <row r="5193">
          <cell r="H5193">
            <v>53069483</v>
          </cell>
          <cell r="I5193">
            <v>22703000</v>
          </cell>
        </row>
        <row r="5194">
          <cell r="H5194">
            <v>53070528</v>
          </cell>
          <cell r="I5194">
            <v>25477333</v>
          </cell>
        </row>
        <row r="5195">
          <cell r="H5195">
            <v>53074098</v>
          </cell>
          <cell r="I5195">
            <v>42280000</v>
          </cell>
        </row>
        <row r="5196">
          <cell r="H5196">
            <v>53076142</v>
          </cell>
          <cell r="I5196">
            <v>54992000</v>
          </cell>
        </row>
        <row r="5197">
          <cell r="H5197">
            <v>53077287</v>
          </cell>
          <cell r="I5197">
            <v>80000000</v>
          </cell>
        </row>
        <row r="5198">
          <cell r="H5198">
            <v>53080255</v>
          </cell>
          <cell r="I5198">
            <v>15725000</v>
          </cell>
        </row>
        <row r="5199">
          <cell r="H5199">
            <v>53081725</v>
          </cell>
          <cell r="I5199">
            <v>41933333</v>
          </cell>
        </row>
        <row r="5200">
          <cell r="H5200">
            <v>53083388</v>
          </cell>
          <cell r="I5200">
            <v>53333333</v>
          </cell>
        </row>
        <row r="5201">
          <cell r="H5201">
            <v>53098325</v>
          </cell>
          <cell r="I5201">
            <v>23451400</v>
          </cell>
        </row>
        <row r="5202">
          <cell r="H5202">
            <v>53100585</v>
          </cell>
          <cell r="I5202">
            <v>25788548</v>
          </cell>
        </row>
        <row r="5203">
          <cell r="H5203">
            <v>53101321</v>
          </cell>
          <cell r="I5203">
            <v>35418735</v>
          </cell>
        </row>
        <row r="5204">
          <cell r="H5204">
            <v>53102062</v>
          </cell>
          <cell r="I5204">
            <v>67957500</v>
          </cell>
        </row>
        <row r="5205">
          <cell r="H5205">
            <v>53105734</v>
          </cell>
          <cell r="I5205">
            <v>66602250</v>
          </cell>
        </row>
        <row r="5206">
          <cell r="H5206">
            <v>53107663</v>
          </cell>
          <cell r="I5206">
            <v>27801417</v>
          </cell>
        </row>
        <row r="5207">
          <cell r="H5207">
            <v>53108382</v>
          </cell>
          <cell r="I5207">
            <v>35793333</v>
          </cell>
        </row>
        <row r="5208">
          <cell r="H5208">
            <v>53119473</v>
          </cell>
          <cell r="I5208">
            <v>11200000</v>
          </cell>
        </row>
        <row r="5209">
          <cell r="H5209">
            <v>53121116</v>
          </cell>
          <cell r="I5209">
            <v>37039200</v>
          </cell>
        </row>
        <row r="5210">
          <cell r="H5210">
            <v>53123848</v>
          </cell>
          <cell r="I5210">
            <v>11200000</v>
          </cell>
        </row>
        <row r="5211">
          <cell r="H5211">
            <v>53124146</v>
          </cell>
          <cell r="I5211">
            <v>44319675</v>
          </cell>
        </row>
        <row r="5212">
          <cell r="H5212">
            <v>53125540</v>
          </cell>
          <cell r="I5212">
            <v>21849946</v>
          </cell>
        </row>
        <row r="5213">
          <cell r="H5213">
            <v>53131994</v>
          </cell>
          <cell r="I5213">
            <v>36833333</v>
          </cell>
        </row>
        <row r="5214">
          <cell r="H5214">
            <v>53132066</v>
          </cell>
          <cell r="I5214">
            <v>44891000</v>
          </cell>
        </row>
        <row r="5215">
          <cell r="H5215">
            <v>53135851</v>
          </cell>
          <cell r="I5215">
            <v>31408392</v>
          </cell>
        </row>
        <row r="5216">
          <cell r="H5216">
            <v>53139862</v>
          </cell>
          <cell r="I5216">
            <v>33107500</v>
          </cell>
        </row>
        <row r="5217">
          <cell r="H5217">
            <v>53159551</v>
          </cell>
          <cell r="I5217">
            <v>44891000</v>
          </cell>
        </row>
        <row r="5218">
          <cell r="H5218">
            <v>53159880</v>
          </cell>
          <cell r="I5218">
            <v>33666667</v>
          </cell>
        </row>
        <row r="5219">
          <cell r="H5219">
            <v>53160423</v>
          </cell>
          <cell r="I5219">
            <v>70324800</v>
          </cell>
        </row>
        <row r="5220">
          <cell r="H5220">
            <v>53161256</v>
          </cell>
          <cell r="I5220">
            <v>39100000</v>
          </cell>
        </row>
        <row r="5221">
          <cell r="H5221">
            <v>53164626</v>
          </cell>
          <cell r="I5221">
            <v>34933333</v>
          </cell>
        </row>
        <row r="5222">
          <cell r="H5222">
            <v>53164792</v>
          </cell>
          <cell r="I5222">
            <v>12000000</v>
          </cell>
        </row>
        <row r="5223">
          <cell r="H5223">
            <v>53164889</v>
          </cell>
          <cell r="I5223">
            <v>35537788</v>
          </cell>
        </row>
        <row r="5224">
          <cell r="H5224">
            <v>53166126</v>
          </cell>
          <cell r="I5224">
            <v>28448440</v>
          </cell>
        </row>
        <row r="5225">
          <cell r="H5225">
            <v>53168220</v>
          </cell>
          <cell r="I5225">
            <v>28148983</v>
          </cell>
        </row>
        <row r="5226">
          <cell r="H5226">
            <v>53178422</v>
          </cell>
          <cell r="I5226">
            <v>34811494</v>
          </cell>
        </row>
        <row r="5227">
          <cell r="H5227">
            <v>53910110</v>
          </cell>
          <cell r="I5227">
            <v>48118000</v>
          </cell>
        </row>
        <row r="5228">
          <cell r="H5228">
            <v>53930165</v>
          </cell>
          <cell r="I5228">
            <v>72000000</v>
          </cell>
        </row>
        <row r="5229">
          <cell r="H5229">
            <v>5468790</v>
          </cell>
          <cell r="I5229">
            <v>1834067</v>
          </cell>
        </row>
        <row r="5230">
          <cell r="H5230">
            <v>5468818</v>
          </cell>
          <cell r="I5230">
            <v>7336267</v>
          </cell>
        </row>
        <row r="5231">
          <cell r="H5231">
            <v>5469410</v>
          </cell>
          <cell r="I5231">
            <v>8976445</v>
          </cell>
        </row>
        <row r="5232">
          <cell r="H5232">
            <v>55116238</v>
          </cell>
          <cell r="I5232">
            <v>16716667</v>
          </cell>
        </row>
        <row r="5233">
          <cell r="H5233">
            <v>55131668</v>
          </cell>
          <cell r="I5233">
            <v>41847881</v>
          </cell>
        </row>
        <row r="5234">
          <cell r="H5234">
            <v>55162805</v>
          </cell>
          <cell r="I5234">
            <v>37550333</v>
          </cell>
        </row>
        <row r="5235">
          <cell r="H5235">
            <v>55174406</v>
          </cell>
          <cell r="I5235">
            <v>29466667</v>
          </cell>
        </row>
        <row r="5236">
          <cell r="H5236">
            <v>55178353</v>
          </cell>
          <cell r="I5236">
            <v>30909358</v>
          </cell>
        </row>
        <row r="5237">
          <cell r="H5237">
            <v>55181196</v>
          </cell>
          <cell r="I5237">
            <v>18951667</v>
          </cell>
        </row>
        <row r="5238">
          <cell r="H5238">
            <v>55183789</v>
          </cell>
          <cell r="I5238">
            <v>24897600</v>
          </cell>
        </row>
        <row r="5239">
          <cell r="H5239">
            <v>55212569</v>
          </cell>
          <cell r="I5239">
            <v>24981536</v>
          </cell>
        </row>
        <row r="5240">
          <cell r="H5240">
            <v>55247972</v>
          </cell>
          <cell r="I5240">
            <v>22441041</v>
          </cell>
        </row>
        <row r="5241">
          <cell r="H5241">
            <v>55248006</v>
          </cell>
          <cell r="I5241">
            <v>31946310</v>
          </cell>
        </row>
        <row r="5242">
          <cell r="H5242">
            <v>55301029</v>
          </cell>
          <cell r="I5242">
            <v>54992000</v>
          </cell>
        </row>
        <row r="5243">
          <cell r="H5243">
            <v>55309094</v>
          </cell>
          <cell r="I5243">
            <v>15078333</v>
          </cell>
        </row>
        <row r="5244">
          <cell r="H5244">
            <v>56056013</v>
          </cell>
          <cell r="I5244">
            <v>33611097</v>
          </cell>
        </row>
        <row r="5245">
          <cell r="H5245">
            <v>56078941</v>
          </cell>
          <cell r="I5245">
            <v>19426667</v>
          </cell>
        </row>
        <row r="5246">
          <cell r="H5246">
            <v>5624508</v>
          </cell>
          <cell r="I5246">
            <v>22652749</v>
          </cell>
        </row>
        <row r="5247">
          <cell r="H5247">
            <v>57297948</v>
          </cell>
          <cell r="I5247">
            <v>33130939</v>
          </cell>
        </row>
        <row r="5248">
          <cell r="H5248">
            <v>57418689</v>
          </cell>
          <cell r="I5248">
            <v>15787393</v>
          </cell>
        </row>
        <row r="5249">
          <cell r="H5249">
            <v>57460748</v>
          </cell>
          <cell r="I5249">
            <v>9268333</v>
          </cell>
        </row>
        <row r="5250">
          <cell r="H5250">
            <v>57462034</v>
          </cell>
          <cell r="I5250">
            <v>30973333</v>
          </cell>
        </row>
        <row r="5251">
          <cell r="H5251">
            <v>57463364</v>
          </cell>
          <cell r="I5251">
            <v>48300000</v>
          </cell>
        </row>
        <row r="5252">
          <cell r="H5252">
            <v>5819503</v>
          </cell>
          <cell r="I5252">
            <v>19458121</v>
          </cell>
        </row>
        <row r="5253">
          <cell r="H5253">
            <v>5819525</v>
          </cell>
          <cell r="I5253">
            <v>55383333</v>
          </cell>
        </row>
        <row r="5254">
          <cell r="H5254">
            <v>5864574</v>
          </cell>
          <cell r="I5254">
            <v>17601556</v>
          </cell>
        </row>
        <row r="5255">
          <cell r="H5255">
            <v>5872655</v>
          </cell>
          <cell r="I5255">
            <v>26168640</v>
          </cell>
        </row>
        <row r="5256">
          <cell r="H5256">
            <v>5887754</v>
          </cell>
          <cell r="I5256">
            <v>20051890</v>
          </cell>
        </row>
        <row r="5257">
          <cell r="H5257">
            <v>5909167</v>
          </cell>
          <cell r="I5257">
            <v>19900546</v>
          </cell>
        </row>
        <row r="5258">
          <cell r="H5258">
            <v>59310586</v>
          </cell>
          <cell r="I5258">
            <v>26621925</v>
          </cell>
        </row>
        <row r="5259">
          <cell r="H5259">
            <v>59314830</v>
          </cell>
          <cell r="I5259">
            <v>26390430</v>
          </cell>
        </row>
        <row r="5260">
          <cell r="H5260">
            <v>5934534</v>
          </cell>
          <cell r="I5260">
            <v>31210305</v>
          </cell>
        </row>
        <row r="5261">
          <cell r="H5261">
            <v>5972742</v>
          </cell>
          <cell r="I5261">
            <v>21723333</v>
          </cell>
        </row>
        <row r="5262">
          <cell r="H5262">
            <v>59833922</v>
          </cell>
          <cell r="I5262">
            <v>31395000</v>
          </cell>
        </row>
        <row r="5263">
          <cell r="H5263">
            <v>59835518</v>
          </cell>
          <cell r="I5263">
            <v>44326333</v>
          </cell>
        </row>
        <row r="5264">
          <cell r="H5264">
            <v>6024991</v>
          </cell>
          <cell r="I5264">
            <v>32890860</v>
          </cell>
        </row>
        <row r="5265">
          <cell r="H5265">
            <v>60256685</v>
          </cell>
          <cell r="I5265">
            <v>23380995</v>
          </cell>
        </row>
        <row r="5266">
          <cell r="H5266">
            <v>60257742</v>
          </cell>
          <cell r="I5266">
            <v>56240000</v>
          </cell>
        </row>
        <row r="5267">
          <cell r="H5267">
            <v>60348235</v>
          </cell>
          <cell r="I5267">
            <v>4226250</v>
          </cell>
        </row>
        <row r="5268">
          <cell r="H5268">
            <v>60362917</v>
          </cell>
          <cell r="I5268">
            <v>19074293</v>
          </cell>
        </row>
        <row r="5269">
          <cell r="H5269">
            <v>60379677</v>
          </cell>
          <cell r="I5269">
            <v>20592572</v>
          </cell>
        </row>
        <row r="5270">
          <cell r="H5270">
            <v>60384765</v>
          </cell>
          <cell r="I5270">
            <v>11293333</v>
          </cell>
        </row>
        <row r="5271">
          <cell r="H5271">
            <v>60385469</v>
          </cell>
          <cell r="I5271">
            <v>23023000</v>
          </cell>
        </row>
        <row r="5272">
          <cell r="H5272">
            <v>60388138</v>
          </cell>
          <cell r="I5272">
            <v>44000000</v>
          </cell>
        </row>
        <row r="5273">
          <cell r="H5273">
            <v>60396417</v>
          </cell>
          <cell r="I5273">
            <v>12273333</v>
          </cell>
        </row>
        <row r="5274">
          <cell r="H5274">
            <v>60421263</v>
          </cell>
          <cell r="I5274">
            <v>66000000</v>
          </cell>
        </row>
        <row r="5275">
          <cell r="H5275">
            <v>60437707</v>
          </cell>
          <cell r="I5275">
            <v>10244789</v>
          </cell>
        </row>
        <row r="5276">
          <cell r="H5276">
            <v>60438621</v>
          </cell>
          <cell r="I5276">
            <v>6883916</v>
          </cell>
        </row>
        <row r="5277">
          <cell r="H5277">
            <v>60447033</v>
          </cell>
          <cell r="I5277">
            <v>33851177</v>
          </cell>
        </row>
        <row r="5278">
          <cell r="H5278">
            <v>60447489</v>
          </cell>
          <cell r="I5278">
            <v>33130939</v>
          </cell>
        </row>
        <row r="5279">
          <cell r="H5279">
            <v>6112129</v>
          </cell>
          <cell r="I5279">
            <v>7333333</v>
          </cell>
        </row>
        <row r="5280">
          <cell r="H5280">
            <v>63253654</v>
          </cell>
          <cell r="I5280">
            <v>6864083</v>
          </cell>
        </row>
        <row r="5281">
          <cell r="H5281">
            <v>63332224</v>
          </cell>
          <cell r="I5281">
            <v>18305735</v>
          </cell>
        </row>
        <row r="5282">
          <cell r="H5282">
            <v>63332628</v>
          </cell>
          <cell r="I5282">
            <v>18200000</v>
          </cell>
        </row>
        <row r="5283">
          <cell r="H5283">
            <v>63334971</v>
          </cell>
          <cell r="I5283">
            <v>31714815</v>
          </cell>
        </row>
        <row r="5284">
          <cell r="H5284">
            <v>63347039</v>
          </cell>
          <cell r="I5284">
            <v>10273888</v>
          </cell>
        </row>
        <row r="5285">
          <cell r="H5285">
            <v>63364459</v>
          </cell>
          <cell r="I5285">
            <v>37899851</v>
          </cell>
        </row>
        <row r="5286">
          <cell r="H5286">
            <v>63366262</v>
          </cell>
          <cell r="I5286">
            <v>82362637</v>
          </cell>
        </row>
        <row r="5287">
          <cell r="H5287">
            <v>63396308</v>
          </cell>
          <cell r="I5287">
            <v>17896667</v>
          </cell>
        </row>
        <row r="5288">
          <cell r="H5288">
            <v>63462085</v>
          </cell>
          <cell r="I5288">
            <v>35291652</v>
          </cell>
        </row>
        <row r="5289">
          <cell r="H5289">
            <v>63462833</v>
          </cell>
          <cell r="I5289">
            <v>32890860</v>
          </cell>
        </row>
        <row r="5290">
          <cell r="H5290">
            <v>63470343</v>
          </cell>
          <cell r="I5290">
            <v>18398333</v>
          </cell>
        </row>
        <row r="5291">
          <cell r="H5291">
            <v>63490251</v>
          </cell>
          <cell r="I5291">
            <v>29850819</v>
          </cell>
        </row>
        <row r="5292">
          <cell r="H5292">
            <v>63497185</v>
          </cell>
          <cell r="I5292">
            <v>13896324</v>
          </cell>
        </row>
        <row r="5293">
          <cell r="H5293">
            <v>63503839</v>
          </cell>
          <cell r="I5293">
            <v>12854994</v>
          </cell>
        </row>
        <row r="5294">
          <cell r="H5294">
            <v>63511671</v>
          </cell>
          <cell r="I5294">
            <v>15666387</v>
          </cell>
        </row>
        <row r="5295">
          <cell r="H5295">
            <v>63516556</v>
          </cell>
          <cell r="I5295">
            <v>23400000</v>
          </cell>
        </row>
        <row r="5296">
          <cell r="H5296">
            <v>63516681</v>
          </cell>
          <cell r="I5296">
            <v>28368863</v>
          </cell>
        </row>
        <row r="5297">
          <cell r="H5297">
            <v>63538015</v>
          </cell>
          <cell r="I5297">
            <v>10164583</v>
          </cell>
        </row>
        <row r="5298">
          <cell r="H5298">
            <v>63540010</v>
          </cell>
          <cell r="I5298">
            <v>14361453</v>
          </cell>
        </row>
        <row r="5299">
          <cell r="H5299">
            <v>63551650</v>
          </cell>
          <cell r="I5299">
            <v>1400985</v>
          </cell>
        </row>
        <row r="5300">
          <cell r="H5300">
            <v>63556738</v>
          </cell>
          <cell r="I5300">
            <v>13728167</v>
          </cell>
        </row>
        <row r="5301">
          <cell r="H5301">
            <v>63562443</v>
          </cell>
          <cell r="I5301">
            <v>15833333</v>
          </cell>
        </row>
        <row r="5302">
          <cell r="H5302">
            <v>64547604</v>
          </cell>
          <cell r="I5302">
            <v>10995988</v>
          </cell>
        </row>
        <row r="5303">
          <cell r="H5303">
            <v>64556654</v>
          </cell>
          <cell r="I5303">
            <v>21481765</v>
          </cell>
        </row>
        <row r="5304">
          <cell r="H5304">
            <v>64569909</v>
          </cell>
          <cell r="I5304">
            <v>26821667</v>
          </cell>
        </row>
        <row r="5305">
          <cell r="H5305">
            <v>64584515</v>
          </cell>
          <cell r="I5305">
            <v>35531731</v>
          </cell>
        </row>
        <row r="5306">
          <cell r="H5306">
            <v>64701143</v>
          </cell>
          <cell r="I5306">
            <v>19214085</v>
          </cell>
        </row>
        <row r="5307">
          <cell r="H5307">
            <v>64704548</v>
          </cell>
          <cell r="I5307">
            <v>34811494</v>
          </cell>
        </row>
        <row r="5308">
          <cell r="H5308">
            <v>64704719</v>
          </cell>
          <cell r="I5308">
            <v>23973333</v>
          </cell>
        </row>
        <row r="5309">
          <cell r="H5309">
            <v>64739274</v>
          </cell>
          <cell r="I5309">
            <v>87118333</v>
          </cell>
        </row>
        <row r="5310">
          <cell r="H5310">
            <v>64744861</v>
          </cell>
          <cell r="I5310">
            <v>12885600</v>
          </cell>
        </row>
        <row r="5311">
          <cell r="H5311">
            <v>64748269</v>
          </cell>
          <cell r="I5311">
            <v>44995851</v>
          </cell>
        </row>
        <row r="5312">
          <cell r="H5312">
            <v>6560675</v>
          </cell>
          <cell r="I5312">
            <v>35291667</v>
          </cell>
        </row>
        <row r="5313">
          <cell r="H5313">
            <v>65630865</v>
          </cell>
          <cell r="I5313">
            <v>14940000</v>
          </cell>
        </row>
        <row r="5314">
          <cell r="H5314">
            <v>65700556</v>
          </cell>
          <cell r="I5314">
            <v>32186000</v>
          </cell>
        </row>
        <row r="5315">
          <cell r="H5315">
            <v>65745204</v>
          </cell>
          <cell r="I5315">
            <v>9603171</v>
          </cell>
        </row>
        <row r="5316">
          <cell r="H5316">
            <v>65757145</v>
          </cell>
          <cell r="I5316">
            <v>77850000</v>
          </cell>
        </row>
        <row r="5317">
          <cell r="H5317">
            <v>65774256</v>
          </cell>
          <cell r="I5317">
            <v>27386334</v>
          </cell>
        </row>
        <row r="5318">
          <cell r="H5318">
            <v>65796832</v>
          </cell>
          <cell r="I5318">
            <v>69000000</v>
          </cell>
        </row>
        <row r="5319">
          <cell r="H5319">
            <v>65798577</v>
          </cell>
          <cell r="I5319">
            <v>35445904</v>
          </cell>
        </row>
        <row r="5320">
          <cell r="H5320">
            <v>65824606</v>
          </cell>
          <cell r="I5320">
            <v>20886896</v>
          </cell>
        </row>
        <row r="5321">
          <cell r="H5321">
            <v>66655469</v>
          </cell>
          <cell r="I5321">
            <v>17037020</v>
          </cell>
        </row>
        <row r="5322">
          <cell r="H5322">
            <v>66745871</v>
          </cell>
          <cell r="I5322">
            <v>9170333</v>
          </cell>
        </row>
        <row r="5323">
          <cell r="H5323">
            <v>66874674</v>
          </cell>
          <cell r="I5323">
            <v>16800000</v>
          </cell>
        </row>
        <row r="5324">
          <cell r="H5324">
            <v>66905621</v>
          </cell>
          <cell r="I5324">
            <v>18879093</v>
          </cell>
        </row>
        <row r="5325">
          <cell r="H5325">
            <v>66944507</v>
          </cell>
          <cell r="I5325">
            <v>25967760</v>
          </cell>
        </row>
        <row r="5326">
          <cell r="H5326">
            <v>67002412</v>
          </cell>
          <cell r="I5326">
            <v>37039200</v>
          </cell>
        </row>
        <row r="5327">
          <cell r="H5327">
            <v>67023676</v>
          </cell>
          <cell r="I5327">
            <v>25001460</v>
          </cell>
        </row>
        <row r="5328">
          <cell r="H5328">
            <v>67031579</v>
          </cell>
          <cell r="I5328">
            <v>12885600</v>
          </cell>
        </row>
        <row r="5329">
          <cell r="H5329">
            <v>6773150</v>
          </cell>
          <cell r="I5329">
            <v>55733333</v>
          </cell>
        </row>
        <row r="5330">
          <cell r="H5330">
            <v>6775109</v>
          </cell>
          <cell r="I5330">
            <v>42166667</v>
          </cell>
        </row>
        <row r="5331">
          <cell r="H5331">
            <v>68296869</v>
          </cell>
          <cell r="I5331">
            <v>32890860</v>
          </cell>
        </row>
        <row r="5332">
          <cell r="H5332">
            <v>68297885</v>
          </cell>
          <cell r="I5332">
            <v>20871978</v>
          </cell>
        </row>
        <row r="5333">
          <cell r="H5333">
            <v>68302496</v>
          </cell>
          <cell r="I5333">
            <v>11094001</v>
          </cell>
        </row>
        <row r="5334">
          <cell r="H5334">
            <v>6872103</v>
          </cell>
          <cell r="I5334">
            <v>35566667</v>
          </cell>
        </row>
        <row r="5335">
          <cell r="H5335">
            <v>6886882</v>
          </cell>
          <cell r="I5335">
            <v>33371018</v>
          </cell>
        </row>
        <row r="5336">
          <cell r="H5336">
            <v>6890525</v>
          </cell>
          <cell r="I5336">
            <v>14632507</v>
          </cell>
        </row>
        <row r="5337">
          <cell r="H5337">
            <v>69005970</v>
          </cell>
          <cell r="I5337">
            <v>12063620</v>
          </cell>
        </row>
        <row r="5338">
          <cell r="H5338">
            <v>69009612</v>
          </cell>
          <cell r="I5338">
            <v>27081600</v>
          </cell>
        </row>
        <row r="5339">
          <cell r="H5339">
            <v>69016407</v>
          </cell>
          <cell r="I5339">
            <v>56596400</v>
          </cell>
        </row>
        <row r="5340">
          <cell r="H5340">
            <v>69055166</v>
          </cell>
          <cell r="I5340">
            <v>38990494</v>
          </cell>
        </row>
        <row r="5341">
          <cell r="H5341">
            <v>70421222</v>
          </cell>
          <cell r="I5341">
            <v>11104167</v>
          </cell>
        </row>
        <row r="5342">
          <cell r="H5342">
            <v>70530613</v>
          </cell>
          <cell r="I5342">
            <v>9191330</v>
          </cell>
        </row>
        <row r="5343">
          <cell r="H5343">
            <v>70540682</v>
          </cell>
          <cell r="I5343">
            <v>27733739</v>
          </cell>
        </row>
        <row r="5344">
          <cell r="H5344">
            <v>70783319</v>
          </cell>
          <cell r="I5344">
            <v>13322890</v>
          </cell>
        </row>
        <row r="5345">
          <cell r="H5345">
            <v>71292538</v>
          </cell>
          <cell r="I5345">
            <v>58935000</v>
          </cell>
        </row>
        <row r="5346">
          <cell r="H5346">
            <v>71310792</v>
          </cell>
          <cell r="I5346">
            <v>29345424</v>
          </cell>
        </row>
        <row r="5347">
          <cell r="H5347">
            <v>71317817</v>
          </cell>
          <cell r="I5347">
            <v>11575200</v>
          </cell>
        </row>
        <row r="5348">
          <cell r="H5348">
            <v>71351493</v>
          </cell>
          <cell r="I5348">
            <v>24395000</v>
          </cell>
        </row>
        <row r="5349">
          <cell r="H5349">
            <v>71381626</v>
          </cell>
          <cell r="I5349">
            <v>32409300</v>
          </cell>
        </row>
        <row r="5350">
          <cell r="H5350">
            <v>7144874</v>
          </cell>
          <cell r="I5350">
            <v>6782254</v>
          </cell>
        </row>
        <row r="5351">
          <cell r="H5351">
            <v>71527163</v>
          </cell>
          <cell r="I5351">
            <v>33130939</v>
          </cell>
        </row>
        <row r="5352">
          <cell r="H5352">
            <v>71604125</v>
          </cell>
          <cell r="I5352">
            <v>14607847</v>
          </cell>
        </row>
        <row r="5353">
          <cell r="H5353">
            <v>7161679</v>
          </cell>
          <cell r="I5353">
            <v>51333333</v>
          </cell>
        </row>
        <row r="5354">
          <cell r="H5354">
            <v>7167251</v>
          </cell>
          <cell r="I5354">
            <v>27900000</v>
          </cell>
        </row>
        <row r="5355">
          <cell r="H5355">
            <v>7168152</v>
          </cell>
          <cell r="I5355">
            <v>35291667</v>
          </cell>
        </row>
        <row r="5356">
          <cell r="H5356">
            <v>71702674</v>
          </cell>
          <cell r="I5356">
            <v>24346412</v>
          </cell>
        </row>
        <row r="5357">
          <cell r="H5357">
            <v>7171063</v>
          </cell>
          <cell r="I5357">
            <v>32750667</v>
          </cell>
        </row>
        <row r="5358">
          <cell r="H5358">
            <v>7172861</v>
          </cell>
          <cell r="I5358">
            <v>36732128</v>
          </cell>
        </row>
        <row r="5359">
          <cell r="H5359">
            <v>71732653</v>
          </cell>
          <cell r="I5359">
            <v>8796810</v>
          </cell>
        </row>
        <row r="5360">
          <cell r="H5360">
            <v>7175272</v>
          </cell>
          <cell r="I5360">
            <v>19464722</v>
          </cell>
        </row>
        <row r="5361">
          <cell r="H5361">
            <v>7175311</v>
          </cell>
          <cell r="I5361">
            <v>49507500</v>
          </cell>
        </row>
        <row r="5362">
          <cell r="H5362">
            <v>7176154</v>
          </cell>
          <cell r="I5362">
            <v>31408392</v>
          </cell>
        </row>
        <row r="5363">
          <cell r="H5363">
            <v>71773155</v>
          </cell>
          <cell r="I5363">
            <v>36731280</v>
          </cell>
        </row>
        <row r="5364">
          <cell r="H5364">
            <v>71783782</v>
          </cell>
          <cell r="I5364">
            <v>9526857</v>
          </cell>
        </row>
        <row r="5365">
          <cell r="H5365">
            <v>7178483</v>
          </cell>
          <cell r="I5365">
            <v>48836667</v>
          </cell>
        </row>
        <row r="5366">
          <cell r="H5366">
            <v>7179431</v>
          </cell>
          <cell r="I5366">
            <v>37355230</v>
          </cell>
        </row>
        <row r="5367">
          <cell r="H5367">
            <v>7181767</v>
          </cell>
          <cell r="I5367">
            <v>25001460</v>
          </cell>
        </row>
        <row r="5368">
          <cell r="H5368">
            <v>7185013</v>
          </cell>
          <cell r="I5368">
            <v>14673333</v>
          </cell>
        </row>
        <row r="5369">
          <cell r="H5369">
            <v>7186055</v>
          </cell>
          <cell r="I5369">
            <v>26539333</v>
          </cell>
        </row>
        <row r="5370">
          <cell r="H5370">
            <v>7186490</v>
          </cell>
          <cell r="I5370">
            <v>35793333</v>
          </cell>
        </row>
        <row r="5371">
          <cell r="H5371">
            <v>7187654</v>
          </cell>
          <cell r="I5371">
            <v>23244375</v>
          </cell>
        </row>
        <row r="5372">
          <cell r="H5372">
            <v>7187943</v>
          </cell>
          <cell r="I5372">
            <v>18600000</v>
          </cell>
        </row>
        <row r="5373">
          <cell r="H5373">
            <v>72008852</v>
          </cell>
          <cell r="I5373">
            <v>34571414</v>
          </cell>
        </row>
        <row r="5374">
          <cell r="H5374">
            <v>72040045</v>
          </cell>
          <cell r="I5374">
            <v>42654401</v>
          </cell>
        </row>
        <row r="5375">
          <cell r="H5375">
            <v>72040837</v>
          </cell>
          <cell r="I5375">
            <v>33611097</v>
          </cell>
        </row>
        <row r="5376">
          <cell r="H5376">
            <v>72048284</v>
          </cell>
          <cell r="I5376">
            <v>6083807</v>
          </cell>
        </row>
        <row r="5377">
          <cell r="H5377">
            <v>72049187</v>
          </cell>
          <cell r="I5377">
            <v>31332774</v>
          </cell>
        </row>
        <row r="5378">
          <cell r="H5378">
            <v>72155369</v>
          </cell>
          <cell r="I5378">
            <v>21948760</v>
          </cell>
        </row>
        <row r="5379">
          <cell r="H5379">
            <v>72160639</v>
          </cell>
          <cell r="I5379">
            <v>25833333</v>
          </cell>
        </row>
        <row r="5380">
          <cell r="H5380">
            <v>72162180</v>
          </cell>
          <cell r="I5380">
            <v>32890860</v>
          </cell>
        </row>
        <row r="5381">
          <cell r="H5381">
            <v>72173259</v>
          </cell>
          <cell r="I5381">
            <v>19090000</v>
          </cell>
        </row>
        <row r="5382">
          <cell r="H5382">
            <v>72183524</v>
          </cell>
          <cell r="I5382">
            <v>31210305</v>
          </cell>
        </row>
        <row r="5383">
          <cell r="H5383">
            <v>7218481</v>
          </cell>
          <cell r="I5383">
            <v>29700000</v>
          </cell>
        </row>
        <row r="5384">
          <cell r="H5384">
            <v>72188604</v>
          </cell>
          <cell r="I5384">
            <v>22838833</v>
          </cell>
        </row>
        <row r="5385">
          <cell r="H5385">
            <v>72234045</v>
          </cell>
          <cell r="I5385">
            <v>23387083</v>
          </cell>
        </row>
        <row r="5386">
          <cell r="H5386">
            <v>72236499</v>
          </cell>
          <cell r="I5386">
            <v>58140000</v>
          </cell>
        </row>
        <row r="5387">
          <cell r="H5387">
            <v>72255351</v>
          </cell>
          <cell r="I5387">
            <v>36833333</v>
          </cell>
        </row>
        <row r="5388">
          <cell r="H5388">
            <v>72258693</v>
          </cell>
          <cell r="I5388">
            <v>37500000</v>
          </cell>
        </row>
        <row r="5389">
          <cell r="H5389">
            <v>72268653</v>
          </cell>
          <cell r="I5389">
            <v>33851177</v>
          </cell>
        </row>
        <row r="5390">
          <cell r="H5390">
            <v>72271209</v>
          </cell>
          <cell r="I5390">
            <v>29769829</v>
          </cell>
        </row>
        <row r="5391">
          <cell r="H5391">
            <v>7227190</v>
          </cell>
          <cell r="I5391">
            <v>43183600</v>
          </cell>
        </row>
        <row r="5392">
          <cell r="H5392">
            <v>72284670</v>
          </cell>
          <cell r="I5392">
            <v>29289671</v>
          </cell>
        </row>
        <row r="5393">
          <cell r="H5393">
            <v>7229906</v>
          </cell>
          <cell r="I5393">
            <v>13798379</v>
          </cell>
        </row>
        <row r="5394">
          <cell r="H5394">
            <v>72303985</v>
          </cell>
          <cell r="I5394">
            <v>56000000</v>
          </cell>
        </row>
        <row r="5395">
          <cell r="H5395">
            <v>7231853</v>
          </cell>
          <cell r="I5395">
            <v>33851177</v>
          </cell>
        </row>
        <row r="5396">
          <cell r="H5396">
            <v>72334714</v>
          </cell>
          <cell r="I5396">
            <v>11620000</v>
          </cell>
        </row>
        <row r="5397">
          <cell r="H5397">
            <v>72358166</v>
          </cell>
          <cell r="I5397">
            <v>39808477</v>
          </cell>
        </row>
        <row r="5398">
          <cell r="H5398">
            <v>7302548</v>
          </cell>
          <cell r="I5398">
            <v>23767847</v>
          </cell>
        </row>
        <row r="5399">
          <cell r="H5399">
            <v>73072285</v>
          </cell>
          <cell r="I5399">
            <v>8405908</v>
          </cell>
        </row>
        <row r="5400">
          <cell r="H5400">
            <v>73104295</v>
          </cell>
          <cell r="I5400">
            <v>24600000</v>
          </cell>
        </row>
        <row r="5401">
          <cell r="H5401">
            <v>7310548</v>
          </cell>
          <cell r="I5401">
            <v>24453333</v>
          </cell>
        </row>
        <row r="5402">
          <cell r="H5402">
            <v>73106811</v>
          </cell>
          <cell r="I5402">
            <v>14819555</v>
          </cell>
        </row>
        <row r="5403">
          <cell r="H5403">
            <v>73112826</v>
          </cell>
          <cell r="I5403">
            <v>35574000</v>
          </cell>
        </row>
        <row r="5404">
          <cell r="H5404">
            <v>73153469</v>
          </cell>
          <cell r="I5404">
            <v>16084827</v>
          </cell>
        </row>
        <row r="5405">
          <cell r="H5405">
            <v>73157031</v>
          </cell>
          <cell r="I5405">
            <v>21594209</v>
          </cell>
        </row>
        <row r="5406">
          <cell r="H5406">
            <v>7316182</v>
          </cell>
          <cell r="I5406">
            <v>35418735</v>
          </cell>
        </row>
        <row r="5407">
          <cell r="H5407">
            <v>73180190</v>
          </cell>
          <cell r="I5407">
            <v>46713333</v>
          </cell>
        </row>
        <row r="5408">
          <cell r="H5408">
            <v>73186265</v>
          </cell>
          <cell r="I5408">
            <v>16046667</v>
          </cell>
        </row>
        <row r="5409">
          <cell r="H5409">
            <v>73189143</v>
          </cell>
          <cell r="I5409">
            <v>4200000</v>
          </cell>
        </row>
        <row r="5410">
          <cell r="H5410">
            <v>73191062</v>
          </cell>
          <cell r="I5410">
            <v>21590052</v>
          </cell>
        </row>
        <row r="5411">
          <cell r="H5411">
            <v>73194424</v>
          </cell>
          <cell r="I5411">
            <v>25626667</v>
          </cell>
        </row>
        <row r="5412">
          <cell r="H5412">
            <v>73198874</v>
          </cell>
          <cell r="I5412">
            <v>14500000</v>
          </cell>
        </row>
        <row r="5413">
          <cell r="H5413">
            <v>73203715</v>
          </cell>
          <cell r="I5413">
            <v>54966517</v>
          </cell>
        </row>
        <row r="5414">
          <cell r="H5414">
            <v>73211781</v>
          </cell>
          <cell r="I5414">
            <v>43849267</v>
          </cell>
        </row>
        <row r="5415">
          <cell r="H5415">
            <v>73434873</v>
          </cell>
          <cell r="I5415">
            <v>32890860</v>
          </cell>
        </row>
        <row r="5416">
          <cell r="H5416">
            <v>73507032</v>
          </cell>
          <cell r="I5416">
            <v>18398333</v>
          </cell>
        </row>
        <row r="5417">
          <cell r="H5417">
            <v>73543827</v>
          </cell>
          <cell r="I5417">
            <v>17525786</v>
          </cell>
        </row>
        <row r="5418">
          <cell r="H5418">
            <v>73566292</v>
          </cell>
          <cell r="I5418">
            <v>1129333</v>
          </cell>
        </row>
        <row r="5419">
          <cell r="H5419">
            <v>73582864</v>
          </cell>
          <cell r="I5419">
            <v>35531731</v>
          </cell>
        </row>
        <row r="5420">
          <cell r="H5420">
            <v>7365929</v>
          </cell>
          <cell r="I5420">
            <v>12723667</v>
          </cell>
        </row>
        <row r="5421">
          <cell r="H5421">
            <v>7380495</v>
          </cell>
          <cell r="I5421">
            <v>30249988</v>
          </cell>
        </row>
        <row r="5422">
          <cell r="H5422">
            <v>74080141</v>
          </cell>
          <cell r="I5422">
            <v>70761600</v>
          </cell>
        </row>
        <row r="5423">
          <cell r="H5423">
            <v>74080395</v>
          </cell>
          <cell r="I5423">
            <v>18248417</v>
          </cell>
        </row>
        <row r="5424">
          <cell r="H5424">
            <v>74083874</v>
          </cell>
          <cell r="I5424">
            <v>15904583</v>
          </cell>
        </row>
        <row r="5425">
          <cell r="H5425">
            <v>74084302</v>
          </cell>
          <cell r="I5425">
            <v>54492750</v>
          </cell>
        </row>
        <row r="5426">
          <cell r="H5426">
            <v>74085408</v>
          </cell>
          <cell r="I5426">
            <v>35733333</v>
          </cell>
        </row>
        <row r="5427">
          <cell r="H5427">
            <v>74181048</v>
          </cell>
          <cell r="I5427">
            <v>30009908</v>
          </cell>
        </row>
        <row r="5428">
          <cell r="H5428">
            <v>74181097</v>
          </cell>
          <cell r="I5428">
            <v>2391667</v>
          </cell>
        </row>
        <row r="5429">
          <cell r="H5429">
            <v>74182964</v>
          </cell>
          <cell r="I5429">
            <v>24088699</v>
          </cell>
        </row>
        <row r="5430">
          <cell r="H5430">
            <v>74183251</v>
          </cell>
          <cell r="I5430">
            <v>32640795</v>
          </cell>
        </row>
        <row r="5431">
          <cell r="H5431">
            <v>74185470</v>
          </cell>
          <cell r="I5431">
            <v>29041667</v>
          </cell>
        </row>
        <row r="5432">
          <cell r="H5432">
            <v>74185803</v>
          </cell>
          <cell r="I5432">
            <v>20666667</v>
          </cell>
        </row>
        <row r="5433">
          <cell r="H5433">
            <v>74185973</v>
          </cell>
          <cell r="I5433">
            <v>33371018</v>
          </cell>
        </row>
        <row r="5434">
          <cell r="H5434">
            <v>74323799</v>
          </cell>
          <cell r="I5434">
            <v>36251969</v>
          </cell>
        </row>
        <row r="5435">
          <cell r="H5435">
            <v>74362957</v>
          </cell>
          <cell r="I5435">
            <v>19302456</v>
          </cell>
        </row>
        <row r="5436">
          <cell r="H5436">
            <v>74372444</v>
          </cell>
          <cell r="I5436">
            <v>5030592</v>
          </cell>
        </row>
        <row r="5437">
          <cell r="H5437">
            <v>74814941</v>
          </cell>
          <cell r="I5437">
            <v>19624752</v>
          </cell>
        </row>
        <row r="5438">
          <cell r="H5438">
            <v>74849186</v>
          </cell>
          <cell r="I5438">
            <v>7316253</v>
          </cell>
        </row>
        <row r="5439">
          <cell r="H5439">
            <v>74858701</v>
          </cell>
          <cell r="I5439">
            <v>21948760</v>
          </cell>
        </row>
        <row r="5440">
          <cell r="H5440">
            <v>74858741</v>
          </cell>
          <cell r="I5440">
            <v>33851177</v>
          </cell>
        </row>
        <row r="5441">
          <cell r="H5441">
            <v>75035943</v>
          </cell>
          <cell r="I5441">
            <v>31450384</v>
          </cell>
        </row>
        <row r="5442">
          <cell r="H5442">
            <v>75075126</v>
          </cell>
          <cell r="I5442">
            <v>44000000</v>
          </cell>
        </row>
        <row r="5443">
          <cell r="H5443">
            <v>75075176</v>
          </cell>
          <cell r="I5443">
            <v>33305491</v>
          </cell>
        </row>
        <row r="5444">
          <cell r="H5444">
            <v>75097557</v>
          </cell>
          <cell r="I5444">
            <v>11674872</v>
          </cell>
        </row>
        <row r="5445">
          <cell r="H5445">
            <v>75099816</v>
          </cell>
          <cell r="I5445">
            <v>18842006</v>
          </cell>
        </row>
        <row r="5446">
          <cell r="H5446">
            <v>75100584</v>
          </cell>
          <cell r="I5446">
            <v>58650000</v>
          </cell>
        </row>
        <row r="5447">
          <cell r="H5447">
            <v>75103618</v>
          </cell>
          <cell r="I5447">
            <v>51250000</v>
          </cell>
        </row>
        <row r="5448">
          <cell r="H5448">
            <v>75107398</v>
          </cell>
          <cell r="I5448">
            <v>45455667</v>
          </cell>
        </row>
        <row r="5449">
          <cell r="H5449">
            <v>754736</v>
          </cell>
          <cell r="I5449">
            <v>26801600</v>
          </cell>
        </row>
        <row r="5450">
          <cell r="H5450">
            <v>7551167</v>
          </cell>
          <cell r="I5450">
            <v>20927083</v>
          </cell>
        </row>
        <row r="5451">
          <cell r="H5451">
            <v>7570694</v>
          </cell>
          <cell r="I5451">
            <v>31210305</v>
          </cell>
        </row>
        <row r="5452">
          <cell r="H5452">
            <v>7571902</v>
          </cell>
          <cell r="I5452">
            <v>25467642</v>
          </cell>
        </row>
        <row r="5453">
          <cell r="H5453">
            <v>7594597</v>
          </cell>
          <cell r="I5453">
            <v>31726880</v>
          </cell>
        </row>
        <row r="5454">
          <cell r="H5454">
            <v>76000160</v>
          </cell>
          <cell r="I5454">
            <v>25465067</v>
          </cell>
        </row>
        <row r="5455">
          <cell r="H5455">
            <v>7601474</v>
          </cell>
          <cell r="I5455">
            <v>18883333</v>
          </cell>
        </row>
        <row r="5456">
          <cell r="H5456">
            <v>7601943</v>
          </cell>
          <cell r="I5456">
            <v>13971667</v>
          </cell>
        </row>
        <row r="5457">
          <cell r="H5457">
            <v>76043192</v>
          </cell>
          <cell r="I5457">
            <v>29383333</v>
          </cell>
        </row>
        <row r="5458">
          <cell r="H5458">
            <v>76216150</v>
          </cell>
          <cell r="I5458">
            <v>32868134</v>
          </cell>
        </row>
        <row r="5459">
          <cell r="H5459">
            <v>76259224</v>
          </cell>
          <cell r="I5459">
            <v>4981249</v>
          </cell>
        </row>
        <row r="5460">
          <cell r="H5460">
            <v>76281994</v>
          </cell>
          <cell r="I5460">
            <v>26951154</v>
          </cell>
        </row>
        <row r="5461">
          <cell r="H5461">
            <v>76297469</v>
          </cell>
          <cell r="I5461">
            <v>7499160</v>
          </cell>
        </row>
        <row r="5462">
          <cell r="H5462">
            <v>7629996</v>
          </cell>
          <cell r="I5462">
            <v>33130939</v>
          </cell>
        </row>
        <row r="5463">
          <cell r="H5463">
            <v>76304871</v>
          </cell>
          <cell r="I5463">
            <v>29427403</v>
          </cell>
        </row>
        <row r="5464">
          <cell r="H5464">
            <v>76312862</v>
          </cell>
          <cell r="I5464">
            <v>16301511</v>
          </cell>
        </row>
        <row r="5465">
          <cell r="H5465">
            <v>76326208</v>
          </cell>
          <cell r="I5465">
            <v>39250000</v>
          </cell>
        </row>
        <row r="5466">
          <cell r="H5466">
            <v>76326255</v>
          </cell>
          <cell r="I5466">
            <v>8576667</v>
          </cell>
        </row>
        <row r="5467">
          <cell r="H5467">
            <v>76332017</v>
          </cell>
          <cell r="I5467">
            <v>32170622</v>
          </cell>
        </row>
        <row r="5468">
          <cell r="H5468">
            <v>76332632</v>
          </cell>
          <cell r="I5468">
            <v>73000000</v>
          </cell>
        </row>
        <row r="5469">
          <cell r="H5469">
            <v>7633565</v>
          </cell>
          <cell r="I5469">
            <v>33798270</v>
          </cell>
        </row>
        <row r="5470">
          <cell r="H5470">
            <v>76339794</v>
          </cell>
          <cell r="I5470">
            <v>24703380</v>
          </cell>
        </row>
        <row r="5471">
          <cell r="H5471">
            <v>7687664</v>
          </cell>
          <cell r="I5471">
            <v>45803333</v>
          </cell>
        </row>
        <row r="5472">
          <cell r="H5472">
            <v>7689020</v>
          </cell>
          <cell r="I5472">
            <v>19699680</v>
          </cell>
        </row>
        <row r="5473">
          <cell r="H5473">
            <v>7689469</v>
          </cell>
          <cell r="I5473">
            <v>10429553</v>
          </cell>
        </row>
        <row r="5474">
          <cell r="H5474">
            <v>7694444</v>
          </cell>
          <cell r="I5474">
            <v>35051573</v>
          </cell>
        </row>
        <row r="5475">
          <cell r="H5475">
            <v>77019694</v>
          </cell>
          <cell r="I5475">
            <v>71635200</v>
          </cell>
        </row>
        <row r="5476">
          <cell r="H5476">
            <v>77032391</v>
          </cell>
          <cell r="I5476">
            <v>4326641</v>
          </cell>
        </row>
        <row r="5477">
          <cell r="H5477">
            <v>77035927</v>
          </cell>
          <cell r="I5477">
            <v>20738142</v>
          </cell>
        </row>
        <row r="5478">
          <cell r="H5478">
            <v>7706855</v>
          </cell>
          <cell r="I5478">
            <v>36891008</v>
          </cell>
        </row>
        <row r="5479">
          <cell r="H5479">
            <v>77091704</v>
          </cell>
          <cell r="I5479">
            <v>33371018</v>
          </cell>
        </row>
        <row r="5480">
          <cell r="H5480">
            <v>77097119</v>
          </cell>
          <cell r="I5480">
            <v>13833333</v>
          </cell>
        </row>
        <row r="5481">
          <cell r="H5481">
            <v>7710340</v>
          </cell>
          <cell r="I5481">
            <v>23854825</v>
          </cell>
        </row>
        <row r="5482">
          <cell r="H5482">
            <v>77103908</v>
          </cell>
          <cell r="I5482">
            <v>33371018</v>
          </cell>
        </row>
        <row r="5483">
          <cell r="H5483">
            <v>7713138</v>
          </cell>
          <cell r="I5483">
            <v>14396139</v>
          </cell>
        </row>
        <row r="5484">
          <cell r="H5484">
            <v>77142637</v>
          </cell>
          <cell r="I5484">
            <v>33130939</v>
          </cell>
        </row>
        <row r="5485">
          <cell r="H5485">
            <v>77160163</v>
          </cell>
          <cell r="I5485">
            <v>35009333</v>
          </cell>
        </row>
        <row r="5486">
          <cell r="H5486">
            <v>7716018</v>
          </cell>
          <cell r="I5486">
            <v>598915</v>
          </cell>
        </row>
        <row r="5487">
          <cell r="H5487">
            <v>77168116</v>
          </cell>
          <cell r="I5487">
            <v>11216917</v>
          </cell>
        </row>
        <row r="5488">
          <cell r="H5488">
            <v>77177152</v>
          </cell>
          <cell r="I5488">
            <v>32750000</v>
          </cell>
        </row>
        <row r="5489">
          <cell r="H5489">
            <v>77191974</v>
          </cell>
          <cell r="I5489">
            <v>33371018</v>
          </cell>
        </row>
        <row r="5490">
          <cell r="H5490">
            <v>77196089</v>
          </cell>
          <cell r="I5490">
            <v>20176394</v>
          </cell>
        </row>
        <row r="5491">
          <cell r="H5491">
            <v>7723748</v>
          </cell>
          <cell r="I5491">
            <v>30766667</v>
          </cell>
        </row>
        <row r="5492">
          <cell r="H5492">
            <v>7725695</v>
          </cell>
          <cell r="I5492">
            <v>1647015</v>
          </cell>
        </row>
        <row r="5493">
          <cell r="H5493">
            <v>7725939</v>
          </cell>
          <cell r="I5493">
            <v>12827376</v>
          </cell>
        </row>
        <row r="5494">
          <cell r="H5494">
            <v>7725963</v>
          </cell>
          <cell r="I5494">
            <v>47666667</v>
          </cell>
        </row>
        <row r="5495">
          <cell r="H5495">
            <v>7726245</v>
          </cell>
          <cell r="I5495">
            <v>35531731</v>
          </cell>
        </row>
        <row r="5496">
          <cell r="H5496">
            <v>7760232</v>
          </cell>
          <cell r="I5496">
            <v>40333333</v>
          </cell>
        </row>
        <row r="5497">
          <cell r="H5497">
            <v>78023284</v>
          </cell>
          <cell r="I5497">
            <v>14184432</v>
          </cell>
        </row>
        <row r="5498">
          <cell r="H5498">
            <v>78024320</v>
          </cell>
          <cell r="I5498">
            <v>55733333</v>
          </cell>
        </row>
        <row r="5499">
          <cell r="H5499">
            <v>78024904</v>
          </cell>
          <cell r="I5499">
            <v>35574000</v>
          </cell>
        </row>
        <row r="5500">
          <cell r="H5500">
            <v>7818975</v>
          </cell>
          <cell r="I5500">
            <v>8706047</v>
          </cell>
        </row>
        <row r="5501">
          <cell r="H5501">
            <v>7819807</v>
          </cell>
          <cell r="I5501">
            <v>37550333</v>
          </cell>
        </row>
        <row r="5502">
          <cell r="H5502">
            <v>78705899</v>
          </cell>
          <cell r="I5502">
            <v>29769829</v>
          </cell>
        </row>
        <row r="5503">
          <cell r="H5503">
            <v>78731698</v>
          </cell>
          <cell r="I5503">
            <v>5716114</v>
          </cell>
        </row>
        <row r="5504">
          <cell r="H5504">
            <v>78732163</v>
          </cell>
          <cell r="I5504">
            <v>28089274</v>
          </cell>
        </row>
        <row r="5505">
          <cell r="H5505">
            <v>78750207</v>
          </cell>
          <cell r="I5505">
            <v>34571414</v>
          </cell>
        </row>
        <row r="5506">
          <cell r="H5506">
            <v>79048256</v>
          </cell>
          <cell r="I5506">
            <v>13200000</v>
          </cell>
        </row>
        <row r="5507">
          <cell r="H5507">
            <v>79053564</v>
          </cell>
          <cell r="I5507">
            <v>9800000</v>
          </cell>
        </row>
        <row r="5508">
          <cell r="H5508">
            <v>79054611</v>
          </cell>
          <cell r="I5508">
            <v>39148560</v>
          </cell>
        </row>
        <row r="5509">
          <cell r="H5509">
            <v>79058478</v>
          </cell>
          <cell r="I5509">
            <v>26486396</v>
          </cell>
        </row>
        <row r="5510">
          <cell r="H5510">
            <v>79059556</v>
          </cell>
          <cell r="I5510">
            <v>32423333</v>
          </cell>
        </row>
        <row r="5511">
          <cell r="H5511">
            <v>79131626</v>
          </cell>
          <cell r="I5511">
            <v>24401970</v>
          </cell>
        </row>
        <row r="5512">
          <cell r="H5512">
            <v>79138952</v>
          </cell>
          <cell r="I5512">
            <v>49746667</v>
          </cell>
        </row>
        <row r="5513">
          <cell r="H5513">
            <v>79156867</v>
          </cell>
          <cell r="I5513">
            <v>19904239</v>
          </cell>
        </row>
        <row r="5514">
          <cell r="H5514">
            <v>79159208</v>
          </cell>
          <cell r="I5514">
            <v>47666667</v>
          </cell>
        </row>
        <row r="5515">
          <cell r="H5515">
            <v>79189301</v>
          </cell>
          <cell r="I5515">
            <v>33130939</v>
          </cell>
        </row>
        <row r="5516">
          <cell r="H5516">
            <v>79216770</v>
          </cell>
          <cell r="I5516">
            <v>21245342</v>
          </cell>
        </row>
        <row r="5517">
          <cell r="H5517">
            <v>79222238</v>
          </cell>
          <cell r="I5517">
            <v>12000000</v>
          </cell>
        </row>
        <row r="5518">
          <cell r="H5518">
            <v>79259482</v>
          </cell>
          <cell r="I5518">
            <v>3250000</v>
          </cell>
        </row>
        <row r="5519">
          <cell r="H5519">
            <v>79278746</v>
          </cell>
          <cell r="I5519">
            <v>39333333</v>
          </cell>
        </row>
        <row r="5520">
          <cell r="H5520">
            <v>79338838</v>
          </cell>
          <cell r="I5520">
            <v>14500000</v>
          </cell>
        </row>
        <row r="5521">
          <cell r="H5521">
            <v>79341837</v>
          </cell>
          <cell r="I5521">
            <v>9843250</v>
          </cell>
        </row>
        <row r="5522">
          <cell r="H5522">
            <v>79342907</v>
          </cell>
          <cell r="I5522">
            <v>12025665</v>
          </cell>
        </row>
        <row r="5523">
          <cell r="H5523">
            <v>79365042</v>
          </cell>
          <cell r="I5523">
            <v>10429553</v>
          </cell>
        </row>
        <row r="5524">
          <cell r="H5524">
            <v>79371212</v>
          </cell>
          <cell r="I5524">
            <v>10133333</v>
          </cell>
        </row>
        <row r="5525">
          <cell r="H5525">
            <v>79397601</v>
          </cell>
          <cell r="I5525">
            <v>78500000</v>
          </cell>
        </row>
        <row r="5526">
          <cell r="H5526">
            <v>79399605</v>
          </cell>
          <cell r="I5526">
            <v>42654401</v>
          </cell>
        </row>
        <row r="5527">
          <cell r="H5527">
            <v>79425480</v>
          </cell>
          <cell r="I5527">
            <v>54870900</v>
          </cell>
        </row>
        <row r="5528">
          <cell r="H5528">
            <v>79430911</v>
          </cell>
          <cell r="I5528">
            <v>36985667</v>
          </cell>
        </row>
        <row r="5529">
          <cell r="H5529">
            <v>79431648</v>
          </cell>
          <cell r="I5529">
            <v>39433333</v>
          </cell>
        </row>
        <row r="5530">
          <cell r="H5530">
            <v>79432009</v>
          </cell>
          <cell r="I5530">
            <v>31714815</v>
          </cell>
        </row>
        <row r="5531">
          <cell r="H5531">
            <v>79447221</v>
          </cell>
          <cell r="I5531">
            <v>33611097</v>
          </cell>
        </row>
        <row r="5532">
          <cell r="H5532">
            <v>79451285</v>
          </cell>
          <cell r="I5532">
            <v>19900546</v>
          </cell>
        </row>
        <row r="5533">
          <cell r="H5533">
            <v>79473922</v>
          </cell>
          <cell r="I5533">
            <v>46338542</v>
          </cell>
        </row>
        <row r="5534">
          <cell r="H5534">
            <v>79484946</v>
          </cell>
          <cell r="I5534">
            <v>48300000</v>
          </cell>
        </row>
        <row r="5535">
          <cell r="H5535">
            <v>79488192</v>
          </cell>
          <cell r="I5535">
            <v>33371018</v>
          </cell>
        </row>
        <row r="5536">
          <cell r="H5536">
            <v>79494962</v>
          </cell>
          <cell r="I5536">
            <v>48533333</v>
          </cell>
        </row>
        <row r="5537">
          <cell r="H5537">
            <v>79498367</v>
          </cell>
          <cell r="I5537">
            <v>61940340</v>
          </cell>
        </row>
        <row r="5538">
          <cell r="H5538">
            <v>79498869</v>
          </cell>
          <cell r="I5538">
            <v>24444420</v>
          </cell>
        </row>
        <row r="5539">
          <cell r="H5539">
            <v>79522572</v>
          </cell>
          <cell r="I5539">
            <v>43600000</v>
          </cell>
        </row>
        <row r="5540">
          <cell r="H5540">
            <v>79531894</v>
          </cell>
          <cell r="I5540">
            <v>60133333</v>
          </cell>
        </row>
        <row r="5541">
          <cell r="H5541">
            <v>79539532</v>
          </cell>
          <cell r="I5541">
            <v>21000000</v>
          </cell>
        </row>
        <row r="5542">
          <cell r="H5542">
            <v>79539747</v>
          </cell>
          <cell r="I5542">
            <v>13933333</v>
          </cell>
        </row>
        <row r="5543">
          <cell r="H5543">
            <v>79544466</v>
          </cell>
          <cell r="I5543">
            <v>38333333</v>
          </cell>
        </row>
        <row r="5544">
          <cell r="H5544">
            <v>79547871</v>
          </cell>
          <cell r="I5544">
            <v>84562500</v>
          </cell>
        </row>
        <row r="5545">
          <cell r="H5545">
            <v>79568946</v>
          </cell>
          <cell r="I5545">
            <v>64500000</v>
          </cell>
        </row>
        <row r="5546">
          <cell r="H5546">
            <v>79583686</v>
          </cell>
          <cell r="I5546">
            <v>37268000</v>
          </cell>
        </row>
        <row r="5547">
          <cell r="H5547">
            <v>79590283</v>
          </cell>
          <cell r="I5547">
            <v>53300000</v>
          </cell>
        </row>
        <row r="5548">
          <cell r="H5548">
            <v>79600125</v>
          </cell>
          <cell r="I5548">
            <v>8706047</v>
          </cell>
        </row>
        <row r="5549">
          <cell r="H5549">
            <v>79605524</v>
          </cell>
          <cell r="I5549">
            <v>54870900</v>
          </cell>
        </row>
        <row r="5550">
          <cell r="H5550">
            <v>79617890</v>
          </cell>
          <cell r="I5550">
            <v>73360000</v>
          </cell>
        </row>
        <row r="5551">
          <cell r="H5551">
            <v>79621267</v>
          </cell>
          <cell r="I5551">
            <v>59905530</v>
          </cell>
        </row>
        <row r="5552">
          <cell r="H5552">
            <v>79624751</v>
          </cell>
          <cell r="I5552">
            <v>4051163</v>
          </cell>
        </row>
        <row r="5553">
          <cell r="H5553">
            <v>79636287</v>
          </cell>
          <cell r="I5553">
            <v>19595684</v>
          </cell>
        </row>
        <row r="5554">
          <cell r="H5554">
            <v>79640179</v>
          </cell>
          <cell r="I5554">
            <v>64000000</v>
          </cell>
        </row>
        <row r="5555">
          <cell r="H5555">
            <v>79643104</v>
          </cell>
          <cell r="I5555">
            <v>35231000</v>
          </cell>
        </row>
        <row r="5556">
          <cell r="H5556">
            <v>79643157</v>
          </cell>
          <cell r="I5556">
            <v>39126827</v>
          </cell>
        </row>
        <row r="5557">
          <cell r="H5557">
            <v>79643619</v>
          </cell>
          <cell r="I5557">
            <v>47123550</v>
          </cell>
        </row>
        <row r="5558">
          <cell r="H5558">
            <v>79644654</v>
          </cell>
          <cell r="I5558">
            <v>46106667</v>
          </cell>
        </row>
        <row r="5559">
          <cell r="H5559">
            <v>79646821</v>
          </cell>
          <cell r="I5559">
            <v>64904000</v>
          </cell>
        </row>
        <row r="5560">
          <cell r="H5560">
            <v>79652419</v>
          </cell>
          <cell r="I5560">
            <v>18583250</v>
          </cell>
        </row>
        <row r="5561">
          <cell r="H5561">
            <v>79652868</v>
          </cell>
          <cell r="I5561">
            <v>23370000</v>
          </cell>
        </row>
        <row r="5562">
          <cell r="H5562">
            <v>79652905</v>
          </cell>
          <cell r="I5562">
            <v>20859106</v>
          </cell>
        </row>
        <row r="5563">
          <cell r="H5563">
            <v>79655021</v>
          </cell>
          <cell r="I5563">
            <v>48533333</v>
          </cell>
        </row>
        <row r="5564">
          <cell r="H5564">
            <v>79657431</v>
          </cell>
          <cell r="I5564">
            <v>29450000</v>
          </cell>
        </row>
        <row r="5565">
          <cell r="H5565">
            <v>79662166</v>
          </cell>
          <cell r="I5565">
            <v>49000000</v>
          </cell>
        </row>
        <row r="5566">
          <cell r="H5566">
            <v>79662602</v>
          </cell>
          <cell r="I5566">
            <v>66602250</v>
          </cell>
        </row>
        <row r="5567">
          <cell r="H5567">
            <v>79687972</v>
          </cell>
          <cell r="I5567">
            <v>50600000</v>
          </cell>
        </row>
        <row r="5568">
          <cell r="H5568">
            <v>79689339</v>
          </cell>
          <cell r="I5568">
            <v>37047500</v>
          </cell>
        </row>
        <row r="5569">
          <cell r="H5569">
            <v>79694484</v>
          </cell>
          <cell r="I5569">
            <v>54337333</v>
          </cell>
        </row>
        <row r="5570">
          <cell r="H5570">
            <v>79697772</v>
          </cell>
          <cell r="I5570">
            <v>12277748</v>
          </cell>
        </row>
        <row r="5571">
          <cell r="H5571">
            <v>79700786</v>
          </cell>
          <cell r="I5571">
            <v>36807705</v>
          </cell>
        </row>
        <row r="5572">
          <cell r="H5572">
            <v>79702232</v>
          </cell>
          <cell r="I5572">
            <v>25477333</v>
          </cell>
        </row>
        <row r="5573">
          <cell r="H5573">
            <v>79702441</v>
          </cell>
          <cell r="I5573">
            <v>21594209</v>
          </cell>
        </row>
        <row r="5574">
          <cell r="H5574">
            <v>79703055</v>
          </cell>
          <cell r="I5574">
            <v>62700000</v>
          </cell>
        </row>
        <row r="5575">
          <cell r="H5575">
            <v>79704685</v>
          </cell>
          <cell r="I5575">
            <v>40173333</v>
          </cell>
        </row>
        <row r="5576">
          <cell r="H5576">
            <v>79718099</v>
          </cell>
          <cell r="I5576">
            <v>12277748</v>
          </cell>
        </row>
        <row r="5577">
          <cell r="H5577">
            <v>79723206</v>
          </cell>
          <cell r="I5577">
            <v>41400000</v>
          </cell>
        </row>
        <row r="5578">
          <cell r="H5578">
            <v>79723246</v>
          </cell>
          <cell r="I5578">
            <v>46713333</v>
          </cell>
        </row>
        <row r="5579">
          <cell r="H5579">
            <v>79732328</v>
          </cell>
          <cell r="I5579">
            <v>24266666.990000002</v>
          </cell>
        </row>
        <row r="5580">
          <cell r="H5580">
            <v>79732984</v>
          </cell>
          <cell r="I5580">
            <v>49809375</v>
          </cell>
        </row>
        <row r="5581">
          <cell r="H5581">
            <v>79734133</v>
          </cell>
          <cell r="I5581">
            <v>32987965</v>
          </cell>
        </row>
        <row r="5582">
          <cell r="H5582">
            <v>79737641</v>
          </cell>
          <cell r="I5582">
            <v>32300625</v>
          </cell>
        </row>
        <row r="5583">
          <cell r="H5583">
            <v>79741740</v>
          </cell>
          <cell r="I5583">
            <v>37967708</v>
          </cell>
        </row>
        <row r="5584">
          <cell r="H5584">
            <v>79746217</v>
          </cell>
          <cell r="I5584">
            <v>63500000</v>
          </cell>
        </row>
        <row r="5585">
          <cell r="H5585">
            <v>79748918</v>
          </cell>
          <cell r="I5585">
            <v>48300000</v>
          </cell>
        </row>
        <row r="5586">
          <cell r="H5586">
            <v>79752502</v>
          </cell>
          <cell r="I5586">
            <v>2690625</v>
          </cell>
        </row>
        <row r="5587">
          <cell r="H5587">
            <v>79753067</v>
          </cell>
          <cell r="I5587">
            <v>31408392</v>
          </cell>
        </row>
        <row r="5588">
          <cell r="H5588">
            <v>79759338</v>
          </cell>
          <cell r="I5588">
            <v>83988333</v>
          </cell>
        </row>
        <row r="5589">
          <cell r="H5589">
            <v>79767817</v>
          </cell>
          <cell r="I5589">
            <v>8717236</v>
          </cell>
        </row>
        <row r="5590">
          <cell r="H5590">
            <v>79769576</v>
          </cell>
          <cell r="I5590">
            <v>2777940</v>
          </cell>
        </row>
        <row r="5591">
          <cell r="H5591">
            <v>79771975</v>
          </cell>
          <cell r="I5591">
            <v>72500000</v>
          </cell>
        </row>
        <row r="5592">
          <cell r="H5592">
            <v>79778766</v>
          </cell>
          <cell r="I5592">
            <v>22800000</v>
          </cell>
        </row>
        <row r="5593">
          <cell r="H5593">
            <v>79782875</v>
          </cell>
          <cell r="I5593">
            <v>41860000</v>
          </cell>
        </row>
        <row r="5594">
          <cell r="H5594">
            <v>79787276</v>
          </cell>
          <cell r="I5594">
            <v>66400000</v>
          </cell>
        </row>
        <row r="5595">
          <cell r="H5595">
            <v>79788996</v>
          </cell>
          <cell r="I5595">
            <v>53913533</v>
          </cell>
        </row>
        <row r="5596">
          <cell r="H5596">
            <v>79790708</v>
          </cell>
          <cell r="I5596">
            <v>32700000</v>
          </cell>
        </row>
        <row r="5597">
          <cell r="H5597">
            <v>79795027</v>
          </cell>
          <cell r="I5597">
            <v>30094350</v>
          </cell>
        </row>
        <row r="5598">
          <cell r="H5598">
            <v>79795123</v>
          </cell>
          <cell r="I5598">
            <v>44893333</v>
          </cell>
        </row>
        <row r="5599">
          <cell r="H5599">
            <v>79795206</v>
          </cell>
          <cell r="I5599">
            <v>50966667</v>
          </cell>
        </row>
        <row r="5600">
          <cell r="H5600">
            <v>79795835</v>
          </cell>
          <cell r="I5600">
            <v>22276800</v>
          </cell>
        </row>
        <row r="5601">
          <cell r="H5601">
            <v>79804093</v>
          </cell>
          <cell r="I5601">
            <v>17771261</v>
          </cell>
        </row>
        <row r="5602">
          <cell r="H5602">
            <v>79805825</v>
          </cell>
          <cell r="I5602">
            <v>24248006</v>
          </cell>
        </row>
        <row r="5603">
          <cell r="H5603">
            <v>79813345</v>
          </cell>
          <cell r="I5603">
            <v>6226599</v>
          </cell>
        </row>
        <row r="5604">
          <cell r="H5604">
            <v>79818461</v>
          </cell>
          <cell r="I5604">
            <v>25695945</v>
          </cell>
        </row>
        <row r="5605">
          <cell r="H5605">
            <v>79822591</v>
          </cell>
          <cell r="I5605">
            <v>26408719</v>
          </cell>
        </row>
        <row r="5606">
          <cell r="H5606">
            <v>79831282</v>
          </cell>
          <cell r="I5606">
            <v>9403333</v>
          </cell>
        </row>
        <row r="5607">
          <cell r="H5607">
            <v>79831595</v>
          </cell>
          <cell r="I5607">
            <v>26619250</v>
          </cell>
        </row>
        <row r="5608">
          <cell r="H5608">
            <v>79832596</v>
          </cell>
          <cell r="I5608">
            <v>50050000</v>
          </cell>
        </row>
        <row r="5609">
          <cell r="H5609">
            <v>79842644</v>
          </cell>
          <cell r="I5609">
            <v>20547776</v>
          </cell>
        </row>
        <row r="5610">
          <cell r="H5610">
            <v>79844339</v>
          </cell>
          <cell r="I5610">
            <v>13560750</v>
          </cell>
        </row>
        <row r="5611">
          <cell r="H5611">
            <v>79848118</v>
          </cell>
          <cell r="I5611">
            <v>15877827</v>
          </cell>
        </row>
        <row r="5612">
          <cell r="H5612">
            <v>79849518</v>
          </cell>
          <cell r="I5612">
            <v>60133333</v>
          </cell>
        </row>
        <row r="5613">
          <cell r="H5613">
            <v>79866283</v>
          </cell>
          <cell r="I5613">
            <v>49507500</v>
          </cell>
        </row>
        <row r="5614">
          <cell r="H5614">
            <v>79873960</v>
          </cell>
          <cell r="I5614">
            <v>16850771</v>
          </cell>
        </row>
        <row r="5615">
          <cell r="H5615">
            <v>79876420</v>
          </cell>
          <cell r="I5615">
            <v>2994573</v>
          </cell>
        </row>
        <row r="5616">
          <cell r="H5616">
            <v>79879979</v>
          </cell>
          <cell r="I5616">
            <v>37116667</v>
          </cell>
        </row>
        <row r="5617">
          <cell r="H5617">
            <v>79880051</v>
          </cell>
          <cell r="I5617">
            <v>24360150</v>
          </cell>
        </row>
        <row r="5618">
          <cell r="H5618">
            <v>79887766</v>
          </cell>
          <cell r="I5618">
            <v>41556667</v>
          </cell>
        </row>
        <row r="5619">
          <cell r="H5619">
            <v>79891003</v>
          </cell>
          <cell r="I5619">
            <v>22545873</v>
          </cell>
        </row>
        <row r="5620">
          <cell r="H5620">
            <v>79892515</v>
          </cell>
          <cell r="I5620">
            <v>59850000</v>
          </cell>
        </row>
        <row r="5621">
          <cell r="H5621">
            <v>79897775</v>
          </cell>
          <cell r="I5621">
            <v>87118333</v>
          </cell>
        </row>
        <row r="5622">
          <cell r="H5622">
            <v>79900035</v>
          </cell>
          <cell r="I5622">
            <v>39000000</v>
          </cell>
        </row>
        <row r="5623">
          <cell r="H5623">
            <v>79904855</v>
          </cell>
          <cell r="I5623">
            <v>20500000</v>
          </cell>
        </row>
        <row r="5624">
          <cell r="H5624">
            <v>79911472</v>
          </cell>
          <cell r="I5624">
            <v>17599558</v>
          </cell>
        </row>
        <row r="5625">
          <cell r="H5625">
            <v>79913115</v>
          </cell>
          <cell r="I5625">
            <v>24600000</v>
          </cell>
        </row>
        <row r="5626">
          <cell r="H5626">
            <v>79917320</v>
          </cell>
          <cell r="I5626">
            <v>61705000</v>
          </cell>
        </row>
        <row r="5627">
          <cell r="H5627">
            <v>79939430</v>
          </cell>
          <cell r="I5627">
            <v>65087500</v>
          </cell>
        </row>
        <row r="5628">
          <cell r="H5628">
            <v>79950337</v>
          </cell>
          <cell r="I5628">
            <v>6000000</v>
          </cell>
        </row>
        <row r="5629">
          <cell r="H5629">
            <v>79950603</v>
          </cell>
          <cell r="I5629">
            <v>62230000</v>
          </cell>
        </row>
        <row r="5630">
          <cell r="H5630">
            <v>79952288</v>
          </cell>
          <cell r="I5630">
            <v>34833333</v>
          </cell>
        </row>
        <row r="5631">
          <cell r="H5631">
            <v>79956074</v>
          </cell>
          <cell r="I5631">
            <v>8711817</v>
          </cell>
        </row>
        <row r="5632">
          <cell r="H5632">
            <v>79960702</v>
          </cell>
          <cell r="I5632">
            <v>14819555</v>
          </cell>
        </row>
        <row r="5633">
          <cell r="H5633">
            <v>79961884</v>
          </cell>
          <cell r="I5633">
            <v>30000000</v>
          </cell>
        </row>
        <row r="5634">
          <cell r="H5634">
            <v>79964979</v>
          </cell>
          <cell r="I5634">
            <v>28657292</v>
          </cell>
        </row>
        <row r="5635">
          <cell r="H5635">
            <v>79968563</v>
          </cell>
          <cell r="I5635">
            <v>43376666</v>
          </cell>
        </row>
        <row r="5636">
          <cell r="H5636">
            <v>79978057</v>
          </cell>
          <cell r="I5636">
            <v>18583250</v>
          </cell>
        </row>
        <row r="5637">
          <cell r="H5637">
            <v>79979746</v>
          </cell>
          <cell r="I5637">
            <v>11394000</v>
          </cell>
        </row>
        <row r="5638">
          <cell r="H5638">
            <v>79979929</v>
          </cell>
          <cell r="I5638">
            <v>78156000</v>
          </cell>
        </row>
        <row r="5639">
          <cell r="H5639">
            <v>79980595</v>
          </cell>
          <cell r="I5639">
            <v>31091667</v>
          </cell>
        </row>
        <row r="5640">
          <cell r="H5640">
            <v>79983675</v>
          </cell>
          <cell r="I5640">
            <v>41800000</v>
          </cell>
        </row>
        <row r="5641">
          <cell r="H5641">
            <v>79987504</v>
          </cell>
          <cell r="I5641">
            <v>34847267</v>
          </cell>
        </row>
        <row r="5642">
          <cell r="H5642">
            <v>79988311</v>
          </cell>
          <cell r="I5642">
            <v>18057136</v>
          </cell>
        </row>
        <row r="5643">
          <cell r="H5643">
            <v>79992309</v>
          </cell>
          <cell r="I5643">
            <v>42721350</v>
          </cell>
        </row>
        <row r="5644">
          <cell r="H5644">
            <v>79998212</v>
          </cell>
          <cell r="I5644">
            <v>25626667</v>
          </cell>
        </row>
        <row r="5645">
          <cell r="H5645">
            <v>79998717</v>
          </cell>
          <cell r="I5645">
            <v>19933333</v>
          </cell>
        </row>
        <row r="5646">
          <cell r="H5646">
            <v>79999490</v>
          </cell>
          <cell r="I5646">
            <v>18296250</v>
          </cell>
        </row>
        <row r="5647">
          <cell r="H5647">
            <v>80003576</v>
          </cell>
          <cell r="I5647">
            <v>44400000</v>
          </cell>
        </row>
        <row r="5648">
          <cell r="H5648">
            <v>80005211</v>
          </cell>
          <cell r="I5648">
            <v>40343333</v>
          </cell>
        </row>
        <row r="5649">
          <cell r="H5649">
            <v>80006244</v>
          </cell>
          <cell r="I5649">
            <v>19053000</v>
          </cell>
        </row>
        <row r="5650">
          <cell r="H5650">
            <v>80006381</v>
          </cell>
          <cell r="I5650">
            <v>18200000</v>
          </cell>
        </row>
        <row r="5651">
          <cell r="H5651">
            <v>80007740</v>
          </cell>
          <cell r="I5651">
            <v>11958333</v>
          </cell>
        </row>
        <row r="5652">
          <cell r="H5652">
            <v>80016362</v>
          </cell>
          <cell r="I5652">
            <v>42770000</v>
          </cell>
        </row>
        <row r="5653">
          <cell r="H5653">
            <v>80016740</v>
          </cell>
          <cell r="I5653">
            <v>33371018</v>
          </cell>
        </row>
        <row r="5654">
          <cell r="H5654">
            <v>80019762</v>
          </cell>
          <cell r="I5654">
            <v>13973867</v>
          </cell>
        </row>
        <row r="5655">
          <cell r="H5655">
            <v>800212545</v>
          </cell>
          <cell r="I5655">
            <v>109813969</v>
          </cell>
        </row>
        <row r="5656">
          <cell r="H5656">
            <v>80024161</v>
          </cell>
          <cell r="I5656">
            <v>28666667</v>
          </cell>
        </row>
        <row r="5657">
          <cell r="H5657">
            <v>80027651</v>
          </cell>
          <cell r="I5657">
            <v>22180671</v>
          </cell>
        </row>
        <row r="5658">
          <cell r="H5658">
            <v>80028703</v>
          </cell>
          <cell r="I5658">
            <v>47666667</v>
          </cell>
        </row>
        <row r="5659">
          <cell r="H5659">
            <v>80033672</v>
          </cell>
          <cell r="I5659">
            <v>34000000</v>
          </cell>
        </row>
        <row r="5660">
          <cell r="H5660">
            <v>80035298</v>
          </cell>
          <cell r="I5660">
            <v>27849526</v>
          </cell>
        </row>
        <row r="5661">
          <cell r="H5661">
            <v>80036199</v>
          </cell>
          <cell r="I5661">
            <v>19600000</v>
          </cell>
        </row>
        <row r="5662">
          <cell r="H5662">
            <v>80038131</v>
          </cell>
          <cell r="I5662">
            <v>21448584</v>
          </cell>
        </row>
        <row r="5663">
          <cell r="H5663">
            <v>80039012</v>
          </cell>
          <cell r="I5663">
            <v>26160000</v>
          </cell>
        </row>
        <row r="5664">
          <cell r="H5664">
            <v>80041206</v>
          </cell>
          <cell r="I5664">
            <v>41172300</v>
          </cell>
        </row>
        <row r="5665">
          <cell r="H5665">
            <v>80041762</v>
          </cell>
          <cell r="I5665">
            <v>7794783</v>
          </cell>
        </row>
        <row r="5666">
          <cell r="H5666">
            <v>80049204</v>
          </cell>
          <cell r="I5666">
            <v>20348667</v>
          </cell>
        </row>
        <row r="5667">
          <cell r="H5667">
            <v>80056257</v>
          </cell>
          <cell r="I5667">
            <v>33688333</v>
          </cell>
        </row>
        <row r="5668">
          <cell r="H5668">
            <v>80064496</v>
          </cell>
          <cell r="I5668">
            <v>35490000</v>
          </cell>
        </row>
        <row r="5669">
          <cell r="H5669">
            <v>80064522</v>
          </cell>
          <cell r="I5669">
            <v>42048000</v>
          </cell>
        </row>
        <row r="5670">
          <cell r="H5670">
            <v>80069158</v>
          </cell>
          <cell r="I5670">
            <v>22071667</v>
          </cell>
        </row>
        <row r="5671">
          <cell r="H5671">
            <v>80073104</v>
          </cell>
          <cell r="I5671">
            <v>25806667</v>
          </cell>
        </row>
        <row r="5672">
          <cell r="H5672">
            <v>80073712</v>
          </cell>
          <cell r="I5672">
            <v>25200000</v>
          </cell>
        </row>
        <row r="5673">
          <cell r="H5673">
            <v>80074251</v>
          </cell>
          <cell r="I5673">
            <v>89730210</v>
          </cell>
        </row>
        <row r="5674">
          <cell r="H5674">
            <v>80074426</v>
          </cell>
          <cell r="I5674">
            <v>65600000</v>
          </cell>
        </row>
        <row r="5675">
          <cell r="H5675">
            <v>80074790</v>
          </cell>
          <cell r="I5675">
            <v>11902773</v>
          </cell>
        </row>
        <row r="5676">
          <cell r="H5676">
            <v>80075056</v>
          </cell>
          <cell r="I5676">
            <v>23380995</v>
          </cell>
        </row>
        <row r="5677">
          <cell r="H5677">
            <v>80075712</v>
          </cell>
          <cell r="I5677">
            <v>22816667</v>
          </cell>
        </row>
        <row r="5678">
          <cell r="H5678">
            <v>80075961</v>
          </cell>
          <cell r="I5678">
            <v>50384600</v>
          </cell>
        </row>
        <row r="5679">
          <cell r="H5679">
            <v>80082819</v>
          </cell>
          <cell r="I5679">
            <v>38250000</v>
          </cell>
        </row>
        <row r="5680">
          <cell r="H5680">
            <v>80087592</v>
          </cell>
          <cell r="I5680">
            <v>32100000</v>
          </cell>
        </row>
        <row r="5681">
          <cell r="H5681">
            <v>80088075</v>
          </cell>
          <cell r="I5681">
            <v>52416000</v>
          </cell>
        </row>
        <row r="5682">
          <cell r="H5682">
            <v>80090989</v>
          </cell>
          <cell r="I5682">
            <v>48836667</v>
          </cell>
        </row>
        <row r="5683">
          <cell r="H5683">
            <v>80091550</v>
          </cell>
          <cell r="I5683">
            <v>9100000</v>
          </cell>
        </row>
        <row r="5684">
          <cell r="H5684">
            <v>80095686</v>
          </cell>
          <cell r="I5684">
            <v>65600000</v>
          </cell>
        </row>
        <row r="5685">
          <cell r="H5685">
            <v>80098625</v>
          </cell>
          <cell r="I5685">
            <v>42180000</v>
          </cell>
        </row>
        <row r="5686">
          <cell r="H5686">
            <v>80098709</v>
          </cell>
          <cell r="I5686">
            <v>34811494</v>
          </cell>
        </row>
        <row r="5687">
          <cell r="H5687">
            <v>80098789</v>
          </cell>
          <cell r="I5687">
            <v>58300000</v>
          </cell>
        </row>
        <row r="5688">
          <cell r="H5688">
            <v>80101005</v>
          </cell>
          <cell r="I5688">
            <v>34974025</v>
          </cell>
        </row>
        <row r="5689">
          <cell r="H5689">
            <v>80101946</v>
          </cell>
          <cell r="I5689">
            <v>32170622</v>
          </cell>
        </row>
        <row r="5690">
          <cell r="H5690">
            <v>80116179</v>
          </cell>
          <cell r="I5690">
            <v>40957292</v>
          </cell>
        </row>
        <row r="5691">
          <cell r="H5691">
            <v>80120508</v>
          </cell>
          <cell r="I5691">
            <v>16112867</v>
          </cell>
        </row>
        <row r="5692">
          <cell r="H5692">
            <v>80121854</v>
          </cell>
          <cell r="I5692">
            <v>38750000</v>
          </cell>
        </row>
        <row r="5693">
          <cell r="H5693">
            <v>80124430</v>
          </cell>
          <cell r="I5693">
            <v>52373333</v>
          </cell>
        </row>
        <row r="5694">
          <cell r="H5694">
            <v>80126675</v>
          </cell>
          <cell r="I5694">
            <v>37000000</v>
          </cell>
        </row>
        <row r="5695">
          <cell r="H5695">
            <v>80133142</v>
          </cell>
          <cell r="I5695">
            <v>35652933</v>
          </cell>
        </row>
        <row r="5696">
          <cell r="H5696">
            <v>80136968</v>
          </cell>
          <cell r="I5696">
            <v>51699838</v>
          </cell>
        </row>
        <row r="5697">
          <cell r="H5697">
            <v>80140650</v>
          </cell>
          <cell r="I5697">
            <v>30032842</v>
          </cell>
        </row>
        <row r="5698">
          <cell r="H5698">
            <v>80143252</v>
          </cell>
          <cell r="I5698">
            <v>19600000</v>
          </cell>
        </row>
        <row r="5699">
          <cell r="H5699">
            <v>80149769</v>
          </cell>
          <cell r="I5699">
            <v>31121066</v>
          </cell>
        </row>
        <row r="5700">
          <cell r="H5700">
            <v>80152872</v>
          </cell>
          <cell r="I5700">
            <v>12306458</v>
          </cell>
        </row>
        <row r="5701">
          <cell r="H5701">
            <v>80156672</v>
          </cell>
          <cell r="I5701">
            <v>44891000</v>
          </cell>
        </row>
        <row r="5702">
          <cell r="H5702">
            <v>80157748</v>
          </cell>
          <cell r="I5702">
            <v>32602500</v>
          </cell>
        </row>
        <row r="5703">
          <cell r="H5703">
            <v>80158484</v>
          </cell>
          <cell r="I5703">
            <v>32177805</v>
          </cell>
        </row>
        <row r="5704">
          <cell r="H5704">
            <v>80160635</v>
          </cell>
          <cell r="I5704">
            <v>66584000</v>
          </cell>
        </row>
        <row r="5705">
          <cell r="H5705">
            <v>80160799</v>
          </cell>
          <cell r="I5705">
            <v>17042257</v>
          </cell>
        </row>
        <row r="5706">
          <cell r="H5706">
            <v>80161126</v>
          </cell>
          <cell r="I5706">
            <v>36807705</v>
          </cell>
        </row>
        <row r="5707">
          <cell r="H5707">
            <v>80161653</v>
          </cell>
          <cell r="I5707">
            <v>20529600</v>
          </cell>
        </row>
        <row r="5708">
          <cell r="H5708">
            <v>80163227</v>
          </cell>
          <cell r="I5708">
            <v>42000000</v>
          </cell>
        </row>
        <row r="5709">
          <cell r="H5709">
            <v>80167133</v>
          </cell>
          <cell r="I5709">
            <v>57400000</v>
          </cell>
        </row>
        <row r="5710">
          <cell r="H5710">
            <v>80167432</v>
          </cell>
          <cell r="I5710">
            <v>41555208</v>
          </cell>
        </row>
        <row r="5711">
          <cell r="H5711">
            <v>80169392</v>
          </cell>
          <cell r="I5711">
            <v>41860000</v>
          </cell>
        </row>
        <row r="5712">
          <cell r="H5712">
            <v>80171806</v>
          </cell>
          <cell r="I5712">
            <v>35418735</v>
          </cell>
        </row>
        <row r="5713">
          <cell r="H5713">
            <v>80171955</v>
          </cell>
          <cell r="I5713">
            <v>64000000</v>
          </cell>
        </row>
        <row r="5714">
          <cell r="H5714">
            <v>80173675</v>
          </cell>
          <cell r="I5714">
            <v>12000000</v>
          </cell>
        </row>
        <row r="5715">
          <cell r="H5715">
            <v>80173880</v>
          </cell>
          <cell r="I5715">
            <v>72366667</v>
          </cell>
        </row>
        <row r="5716">
          <cell r="H5716">
            <v>80174936</v>
          </cell>
          <cell r="I5716">
            <v>33333333</v>
          </cell>
        </row>
        <row r="5717">
          <cell r="H5717">
            <v>80180297</v>
          </cell>
          <cell r="I5717">
            <v>30794400</v>
          </cell>
        </row>
        <row r="5718">
          <cell r="H5718">
            <v>80180357</v>
          </cell>
          <cell r="I5718">
            <v>25039930</v>
          </cell>
        </row>
        <row r="5719">
          <cell r="H5719">
            <v>80181026</v>
          </cell>
          <cell r="I5719">
            <v>16593886</v>
          </cell>
        </row>
        <row r="5720">
          <cell r="H5720">
            <v>80181560</v>
          </cell>
          <cell r="I5720">
            <v>37047500</v>
          </cell>
        </row>
        <row r="5721">
          <cell r="H5721">
            <v>80184098</v>
          </cell>
          <cell r="I5721">
            <v>11200000</v>
          </cell>
        </row>
        <row r="5722">
          <cell r="H5722">
            <v>80184135</v>
          </cell>
          <cell r="I5722">
            <v>50413125</v>
          </cell>
        </row>
        <row r="5723">
          <cell r="H5723">
            <v>80185815</v>
          </cell>
          <cell r="I5723">
            <v>16000000</v>
          </cell>
        </row>
        <row r="5724">
          <cell r="H5724">
            <v>80186704</v>
          </cell>
          <cell r="I5724">
            <v>45740625</v>
          </cell>
        </row>
        <row r="5725">
          <cell r="H5725">
            <v>80186922</v>
          </cell>
          <cell r="I5725">
            <v>55300050</v>
          </cell>
        </row>
        <row r="5726">
          <cell r="H5726">
            <v>80189495</v>
          </cell>
          <cell r="I5726">
            <v>35187240</v>
          </cell>
        </row>
        <row r="5727">
          <cell r="H5727">
            <v>80189809</v>
          </cell>
          <cell r="I5727">
            <v>13080982</v>
          </cell>
        </row>
        <row r="5728">
          <cell r="H5728">
            <v>80191309</v>
          </cell>
          <cell r="I5728">
            <v>9865625</v>
          </cell>
        </row>
        <row r="5729">
          <cell r="H5729">
            <v>80191618</v>
          </cell>
          <cell r="I5729">
            <v>20323333</v>
          </cell>
        </row>
        <row r="5730">
          <cell r="H5730">
            <v>80195992</v>
          </cell>
          <cell r="I5730">
            <v>18011053</v>
          </cell>
        </row>
        <row r="5731">
          <cell r="H5731">
            <v>80196200</v>
          </cell>
          <cell r="I5731">
            <v>19445580</v>
          </cell>
        </row>
        <row r="5732">
          <cell r="H5732">
            <v>80200154</v>
          </cell>
          <cell r="I5732">
            <v>47600000</v>
          </cell>
        </row>
        <row r="5733">
          <cell r="H5733">
            <v>80202507</v>
          </cell>
          <cell r="I5733">
            <v>15658585</v>
          </cell>
        </row>
        <row r="5734">
          <cell r="H5734">
            <v>80202549</v>
          </cell>
          <cell r="I5734">
            <v>48000000</v>
          </cell>
        </row>
        <row r="5735">
          <cell r="H5735">
            <v>80205241</v>
          </cell>
          <cell r="I5735">
            <v>48300000</v>
          </cell>
        </row>
        <row r="5736">
          <cell r="H5736">
            <v>80205946</v>
          </cell>
          <cell r="I5736">
            <v>22327372</v>
          </cell>
        </row>
        <row r="5737">
          <cell r="H5737">
            <v>80205988</v>
          </cell>
          <cell r="I5737">
            <v>48666667</v>
          </cell>
        </row>
        <row r="5738">
          <cell r="H5738">
            <v>80210682</v>
          </cell>
          <cell r="I5738">
            <v>7336267</v>
          </cell>
        </row>
        <row r="5739">
          <cell r="H5739">
            <v>80212502</v>
          </cell>
          <cell r="I5739">
            <v>65600000</v>
          </cell>
        </row>
        <row r="5740">
          <cell r="H5740">
            <v>80213350</v>
          </cell>
          <cell r="I5740">
            <v>17472000</v>
          </cell>
        </row>
        <row r="5741">
          <cell r="H5741">
            <v>80213714</v>
          </cell>
          <cell r="I5741">
            <v>39761458</v>
          </cell>
        </row>
        <row r="5742">
          <cell r="H5742">
            <v>80213927</v>
          </cell>
          <cell r="I5742">
            <v>27849526</v>
          </cell>
        </row>
        <row r="5743">
          <cell r="H5743">
            <v>80215796</v>
          </cell>
          <cell r="I5743">
            <v>24122952</v>
          </cell>
        </row>
        <row r="5744">
          <cell r="H5744">
            <v>80219998</v>
          </cell>
          <cell r="I5744">
            <v>52000000</v>
          </cell>
        </row>
        <row r="5745">
          <cell r="H5745">
            <v>80223533</v>
          </cell>
          <cell r="I5745">
            <v>17966667</v>
          </cell>
        </row>
        <row r="5746">
          <cell r="H5746">
            <v>80226052</v>
          </cell>
          <cell r="I5746">
            <v>40200000</v>
          </cell>
        </row>
        <row r="5747">
          <cell r="H5747">
            <v>80228620</v>
          </cell>
          <cell r="I5747">
            <v>22727333</v>
          </cell>
        </row>
        <row r="5748">
          <cell r="H5748">
            <v>80232067</v>
          </cell>
          <cell r="I5748">
            <v>15878095</v>
          </cell>
        </row>
        <row r="5749">
          <cell r="H5749">
            <v>80235004</v>
          </cell>
          <cell r="I5749">
            <v>48666667</v>
          </cell>
        </row>
        <row r="5750">
          <cell r="H5750">
            <v>80235204</v>
          </cell>
          <cell r="I5750">
            <v>9839625</v>
          </cell>
        </row>
        <row r="5751">
          <cell r="H5751">
            <v>80235662</v>
          </cell>
          <cell r="I5751">
            <v>22169110</v>
          </cell>
        </row>
        <row r="5752">
          <cell r="H5752">
            <v>80235686</v>
          </cell>
          <cell r="I5752">
            <v>3438875</v>
          </cell>
        </row>
        <row r="5753">
          <cell r="H5753">
            <v>80237195</v>
          </cell>
          <cell r="I5753">
            <v>26600000</v>
          </cell>
        </row>
        <row r="5754">
          <cell r="H5754">
            <v>80237322</v>
          </cell>
          <cell r="I5754">
            <v>19445580</v>
          </cell>
        </row>
        <row r="5755">
          <cell r="H5755">
            <v>80238078</v>
          </cell>
          <cell r="I5755">
            <v>59033333</v>
          </cell>
        </row>
        <row r="5756">
          <cell r="H5756">
            <v>80239531</v>
          </cell>
          <cell r="I5756">
            <v>14451022</v>
          </cell>
        </row>
        <row r="5757">
          <cell r="H5757">
            <v>80239684</v>
          </cell>
          <cell r="I5757">
            <v>22223520</v>
          </cell>
        </row>
        <row r="5758">
          <cell r="H5758">
            <v>80241676</v>
          </cell>
          <cell r="I5758">
            <v>23370000</v>
          </cell>
        </row>
        <row r="5759">
          <cell r="H5759">
            <v>80243522</v>
          </cell>
          <cell r="I5759">
            <v>7794783</v>
          </cell>
        </row>
        <row r="5760">
          <cell r="H5760">
            <v>80243673</v>
          </cell>
          <cell r="I5760">
            <v>4600000</v>
          </cell>
        </row>
        <row r="5761">
          <cell r="H5761">
            <v>80244256</v>
          </cell>
          <cell r="I5761">
            <v>42042000</v>
          </cell>
        </row>
        <row r="5762">
          <cell r="H5762">
            <v>80256080</v>
          </cell>
          <cell r="I5762">
            <v>62700000</v>
          </cell>
        </row>
        <row r="5763">
          <cell r="H5763">
            <v>80257033</v>
          </cell>
          <cell r="I5763">
            <v>38667255</v>
          </cell>
        </row>
        <row r="5764">
          <cell r="H5764">
            <v>80257144</v>
          </cell>
          <cell r="I5764">
            <v>19214085</v>
          </cell>
        </row>
        <row r="5765">
          <cell r="H5765">
            <v>80274212</v>
          </cell>
          <cell r="I5765">
            <v>39761458</v>
          </cell>
        </row>
        <row r="5766">
          <cell r="H5766">
            <v>80281372</v>
          </cell>
          <cell r="I5766">
            <v>43600000</v>
          </cell>
        </row>
        <row r="5767">
          <cell r="H5767">
            <v>80311385</v>
          </cell>
          <cell r="I5767">
            <v>35186667</v>
          </cell>
        </row>
        <row r="5768">
          <cell r="H5768">
            <v>8033460</v>
          </cell>
          <cell r="I5768">
            <v>31930542</v>
          </cell>
        </row>
        <row r="5769">
          <cell r="H5769">
            <v>80365226</v>
          </cell>
          <cell r="I5769">
            <v>28200000</v>
          </cell>
        </row>
        <row r="5770">
          <cell r="H5770">
            <v>80423522</v>
          </cell>
          <cell r="I5770">
            <v>28473885</v>
          </cell>
        </row>
        <row r="5771">
          <cell r="H5771">
            <v>80430634</v>
          </cell>
          <cell r="I5771">
            <v>26886908</v>
          </cell>
        </row>
        <row r="5772">
          <cell r="H5772">
            <v>80432594</v>
          </cell>
          <cell r="I5772">
            <v>32409300</v>
          </cell>
        </row>
        <row r="5773">
          <cell r="H5773">
            <v>80542993</v>
          </cell>
          <cell r="I5773">
            <v>51403350</v>
          </cell>
        </row>
        <row r="5774">
          <cell r="H5774">
            <v>80548683</v>
          </cell>
          <cell r="I5774">
            <v>46039583</v>
          </cell>
        </row>
        <row r="5775">
          <cell r="H5775">
            <v>8064342</v>
          </cell>
          <cell r="I5775">
            <v>16380000</v>
          </cell>
        </row>
        <row r="5776">
          <cell r="H5776">
            <v>8070549</v>
          </cell>
          <cell r="I5776">
            <v>19769451</v>
          </cell>
        </row>
        <row r="5777">
          <cell r="H5777">
            <v>80728892</v>
          </cell>
          <cell r="I5777">
            <v>23047610</v>
          </cell>
        </row>
        <row r="5778">
          <cell r="H5778">
            <v>80729598</v>
          </cell>
          <cell r="I5778">
            <v>36344715</v>
          </cell>
        </row>
        <row r="5779">
          <cell r="H5779">
            <v>80732359</v>
          </cell>
          <cell r="I5779">
            <v>64000000</v>
          </cell>
        </row>
        <row r="5780">
          <cell r="H5780">
            <v>80736822</v>
          </cell>
          <cell r="I5780">
            <v>28900000</v>
          </cell>
        </row>
        <row r="5781">
          <cell r="H5781">
            <v>80738393</v>
          </cell>
          <cell r="I5781">
            <v>12577205</v>
          </cell>
        </row>
        <row r="5782">
          <cell r="H5782">
            <v>80739822</v>
          </cell>
          <cell r="I5782">
            <v>57566667</v>
          </cell>
        </row>
        <row r="5783">
          <cell r="H5783">
            <v>80744404</v>
          </cell>
          <cell r="I5783">
            <v>19088160</v>
          </cell>
        </row>
        <row r="5784">
          <cell r="H5784">
            <v>80744754</v>
          </cell>
          <cell r="I5784">
            <v>41860000</v>
          </cell>
        </row>
        <row r="5785">
          <cell r="H5785">
            <v>80746204</v>
          </cell>
          <cell r="I5785">
            <v>15067500</v>
          </cell>
        </row>
        <row r="5786">
          <cell r="H5786">
            <v>80762005</v>
          </cell>
          <cell r="I5786">
            <v>36492049</v>
          </cell>
        </row>
        <row r="5787">
          <cell r="H5787">
            <v>80765149</v>
          </cell>
          <cell r="I5787">
            <v>33107500</v>
          </cell>
        </row>
        <row r="5788">
          <cell r="H5788">
            <v>80765925</v>
          </cell>
          <cell r="I5788">
            <v>19252917</v>
          </cell>
        </row>
        <row r="5789">
          <cell r="H5789">
            <v>80766483</v>
          </cell>
          <cell r="I5789">
            <v>10775142</v>
          </cell>
        </row>
        <row r="5790">
          <cell r="H5790">
            <v>80769160</v>
          </cell>
          <cell r="I5790">
            <v>37683333</v>
          </cell>
        </row>
        <row r="5791">
          <cell r="H5791">
            <v>80769330</v>
          </cell>
          <cell r="I5791">
            <v>30187500</v>
          </cell>
        </row>
        <row r="5792">
          <cell r="H5792">
            <v>80771329</v>
          </cell>
          <cell r="I5792">
            <v>61940340</v>
          </cell>
        </row>
        <row r="5793">
          <cell r="H5793">
            <v>80773268</v>
          </cell>
          <cell r="I5793">
            <v>36492049</v>
          </cell>
        </row>
        <row r="5794">
          <cell r="H5794">
            <v>80773786</v>
          </cell>
          <cell r="I5794">
            <v>35650230</v>
          </cell>
        </row>
        <row r="5795">
          <cell r="H5795">
            <v>80791403</v>
          </cell>
          <cell r="I5795">
            <v>26486396</v>
          </cell>
        </row>
        <row r="5796">
          <cell r="H5796">
            <v>80793673</v>
          </cell>
          <cell r="I5796">
            <v>11485125</v>
          </cell>
        </row>
        <row r="5797">
          <cell r="H5797">
            <v>80794356</v>
          </cell>
          <cell r="I5797">
            <v>50600000</v>
          </cell>
        </row>
        <row r="5798">
          <cell r="H5798">
            <v>80795602</v>
          </cell>
          <cell r="I5798">
            <v>46980000</v>
          </cell>
        </row>
        <row r="5799">
          <cell r="H5799">
            <v>80795877</v>
          </cell>
          <cell r="I5799">
            <v>63600000</v>
          </cell>
        </row>
        <row r="5800">
          <cell r="H5800">
            <v>80800387</v>
          </cell>
          <cell r="I5800">
            <v>64000000</v>
          </cell>
        </row>
        <row r="5801">
          <cell r="H5801">
            <v>80800536</v>
          </cell>
          <cell r="I5801">
            <v>38750000</v>
          </cell>
        </row>
        <row r="5802">
          <cell r="H5802">
            <v>80807925</v>
          </cell>
          <cell r="I5802">
            <v>39666667</v>
          </cell>
        </row>
        <row r="5803">
          <cell r="H5803">
            <v>80808570</v>
          </cell>
          <cell r="I5803">
            <v>18398333</v>
          </cell>
        </row>
        <row r="5804">
          <cell r="H5804">
            <v>80809830</v>
          </cell>
          <cell r="I5804">
            <v>73040000</v>
          </cell>
        </row>
        <row r="5805">
          <cell r="H5805">
            <v>80810365</v>
          </cell>
          <cell r="I5805">
            <v>11676435</v>
          </cell>
        </row>
        <row r="5806">
          <cell r="H5806">
            <v>80811428</v>
          </cell>
          <cell r="I5806">
            <v>13728167</v>
          </cell>
        </row>
        <row r="5807">
          <cell r="H5807">
            <v>80811878</v>
          </cell>
          <cell r="I5807">
            <v>24990000</v>
          </cell>
        </row>
        <row r="5808">
          <cell r="H5808">
            <v>80812751</v>
          </cell>
          <cell r="I5808">
            <v>72160000</v>
          </cell>
        </row>
        <row r="5809">
          <cell r="H5809">
            <v>80816610</v>
          </cell>
          <cell r="I5809">
            <v>61600000</v>
          </cell>
        </row>
        <row r="5810">
          <cell r="H5810">
            <v>80817927</v>
          </cell>
          <cell r="I5810">
            <v>22500000</v>
          </cell>
        </row>
        <row r="5811">
          <cell r="H5811">
            <v>80819770</v>
          </cell>
          <cell r="I5811">
            <v>49333333</v>
          </cell>
        </row>
        <row r="5812">
          <cell r="H5812">
            <v>80822365</v>
          </cell>
          <cell r="I5812">
            <v>46713333</v>
          </cell>
        </row>
        <row r="5813">
          <cell r="H5813">
            <v>80824703</v>
          </cell>
          <cell r="I5813">
            <v>35055000</v>
          </cell>
        </row>
        <row r="5814">
          <cell r="H5814">
            <v>80827021</v>
          </cell>
          <cell r="I5814">
            <v>13866667</v>
          </cell>
        </row>
        <row r="5815">
          <cell r="H5815">
            <v>80828766</v>
          </cell>
          <cell r="I5815">
            <v>18951667</v>
          </cell>
        </row>
        <row r="5816">
          <cell r="H5816">
            <v>80830221</v>
          </cell>
          <cell r="I5816">
            <v>67005900</v>
          </cell>
        </row>
        <row r="5817">
          <cell r="H5817">
            <v>80842762</v>
          </cell>
          <cell r="I5817">
            <v>7565525</v>
          </cell>
        </row>
        <row r="5818">
          <cell r="H5818">
            <v>80843555</v>
          </cell>
          <cell r="I5818">
            <v>2777940</v>
          </cell>
        </row>
        <row r="5819">
          <cell r="H5819">
            <v>80844898</v>
          </cell>
          <cell r="I5819">
            <v>93900000</v>
          </cell>
        </row>
        <row r="5820">
          <cell r="H5820">
            <v>80845892</v>
          </cell>
          <cell r="I5820">
            <v>31690463</v>
          </cell>
        </row>
        <row r="5821">
          <cell r="H5821">
            <v>80849504</v>
          </cell>
          <cell r="I5821">
            <v>64987650</v>
          </cell>
        </row>
        <row r="5822">
          <cell r="H5822">
            <v>80850305</v>
          </cell>
          <cell r="I5822">
            <v>66800000</v>
          </cell>
        </row>
        <row r="5823">
          <cell r="H5823">
            <v>80850723</v>
          </cell>
          <cell r="I5823">
            <v>35200000</v>
          </cell>
        </row>
        <row r="5824">
          <cell r="H5824">
            <v>80850793</v>
          </cell>
          <cell r="I5824">
            <v>48300000</v>
          </cell>
        </row>
        <row r="5825">
          <cell r="H5825">
            <v>80851059</v>
          </cell>
          <cell r="I5825">
            <v>12466667</v>
          </cell>
        </row>
        <row r="5826">
          <cell r="H5826">
            <v>80851077</v>
          </cell>
          <cell r="I5826">
            <v>34727000</v>
          </cell>
        </row>
        <row r="5827">
          <cell r="H5827">
            <v>80852092</v>
          </cell>
          <cell r="I5827">
            <v>22228500</v>
          </cell>
        </row>
        <row r="5828">
          <cell r="H5828">
            <v>80852541</v>
          </cell>
          <cell r="I5828">
            <v>46186875</v>
          </cell>
        </row>
        <row r="5829">
          <cell r="H5829">
            <v>80853109</v>
          </cell>
          <cell r="I5829">
            <v>24769828</v>
          </cell>
        </row>
        <row r="5830">
          <cell r="H5830">
            <v>80853162</v>
          </cell>
          <cell r="I5830">
            <v>26425073</v>
          </cell>
        </row>
        <row r="5831">
          <cell r="H5831">
            <v>80854168</v>
          </cell>
          <cell r="I5831">
            <v>17285707</v>
          </cell>
        </row>
        <row r="5832">
          <cell r="H5832">
            <v>80854622</v>
          </cell>
          <cell r="I5832">
            <v>28545423</v>
          </cell>
        </row>
        <row r="5833">
          <cell r="H5833">
            <v>80864259</v>
          </cell>
          <cell r="I5833">
            <v>2292583</v>
          </cell>
        </row>
        <row r="5834">
          <cell r="H5834">
            <v>80864777</v>
          </cell>
          <cell r="I5834">
            <v>30847673</v>
          </cell>
        </row>
        <row r="5835">
          <cell r="H5835">
            <v>80873176</v>
          </cell>
          <cell r="I5835">
            <v>21805917</v>
          </cell>
        </row>
        <row r="5836">
          <cell r="H5836">
            <v>80881517</v>
          </cell>
          <cell r="I5836">
            <v>26648799</v>
          </cell>
        </row>
        <row r="5837">
          <cell r="H5837">
            <v>80903094</v>
          </cell>
          <cell r="I5837">
            <v>18081000</v>
          </cell>
        </row>
        <row r="5838">
          <cell r="H5838">
            <v>80904787</v>
          </cell>
          <cell r="I5838">
            <v>23149500</v>
          </cell>
        </row>
        <row r="5839">
          <cell r="H5839">
            <v>80904855</v>
          </cell>
          <cell r="I5839">
            <v>18982590</v>
          </cell>
        </row>
        <row r="5840">
          <cell r="H5840">
            <v>80904916</v>
          </cell>
          <cell r="I5840">
            <v>11978291</v>
          </cell>
        </row>
        <row r="5841">
          <cell r="H5841">
            <v>80926838</v>
          </cell>
          <cell r="I5841">
            <v>18398333</v>
          </cell>
        </row>
        <row r="5842">
          <cell r="H5842">
            <v>80932450</v>
          </cell>
          <cell r="I5842">
            <v>12760020</v>
          </cell>
        </row>
        <row r="5843">
          <cell r="H5843">
            <v>8127216</v>
          </cell>
          <cell r="I5843">
            <v>25413417</v>
          </cell>
        </row>
        <row r="5844">
          <cell r="H5844">
            <v>8157588</v>
          </cell>
          <cell r="I5844">
            <v>45952833</v>
          </cell>
        </row>
        <row r="5845">
          <cell r="H5845">
            <v>81735407</v>
          </cell>
          <cell r="I5845">
            <v>21913434</v>
          </cell>
        </row>
        <row r="5846">
          <cell r="H5846">
            <v>81740859</v>
          </cell>
          <cell r="I5846">
            <v>16986667</v>
          </cell>
        </row>
        <row r="5847">
          <cell r="H5847">
            <v>81741023</v>
          </cell>
          <cell r="I5847">
            <v>22571420</v>
          </cell>
        </row>
        <row r="5848">
          <cell r="H5848">
            <v>8205374</v>
          </cell>
          <cell r="I5848">
            <v>9413839</v>
          </cell>
        </row>
        <row r="5849">
          <cell r="H5849">
            <v>82361627</v>
          </cell>
          <cell r="I5849">
            <v>25847083</v>
          </cell>
        </row>
        <row r="5850">
          <cell r="H5850">
            <v>82363748</v>
          </cell>
          <cell r="I5850">
            <v>18982590</v>
          </cell>
        </row>
        <row r="5851">
          <cell r="H5851">
            <v>82392337</v>
          </cell>
          <cell r="I5851">
            <v>54010000</v>
          </cell>
        </row>
        <row r="5852">
          <cell r="H5852">
            <v>83042029</v>
          </cell>
          <cell r="I5852">
            <v>29427820</v>
          </cell>
        </row>
        <row r="5853">
          <cell r="H5853">
            <v>83043702</v>
          </cell>
          <cell r="I5853">
            <v>45173333</v>
          </cell>
        </row>
        <row r="5854">
          <cell r="H5854">
            <v>8306618</v>
          </cell>
          <cell r="I5854">
            <v>17278811</v>
          </cell>
        </row>
        <row r="5855">
          <cell r="H5855">
            <v>83212516</v>
          </cell>
          <cell r="I5855">
            <v>70000000</v>
          </cell>
        </row>
        <row r="5856">
          <cell r="H5856">
            <v>8363530</v>
          </cell>
          <cell r="I5856">
            <v>14607847</v>
          </cell>
        </row>
        <row r="5857">
          <cell r="H5857">
            <v>84026862</v>
          </cell>
          <cell r="I5857">
            <v>9178260</v>
          </cell>
        </row>
        <row r="5858">
          <cell r="H5858">
            <v>84038870</v>
          </cell>
          <cell r="I5858">
            <v>20759667</v>
          </cell>
        </row>
        <row r="5859">
          <cell r="H5859">
            <v>84075414</v>
          </cell>
          <cell r="I5859">
            <v>21481765</v>
          </cell>
        </row>
        <row r="5860">
          <cell r="H5860">
            <v>84087143</v>
          </cell>
          <cell r="I5860">
            <v>49746667</v>
          </cell>
        </row>
        <row r="5861">
          <cell r="H5861">
            <v>84089829</v>
          </cell>
          <cell r="I5861">
            <v>16380000</v>
          </cell>
        </row>
        <row r="5862">
          <cell r="H5862">
            <v>84090419</v>
          </cell>
          <cell r="I5862">
            <v>71635200</v>
          </cell>
        </row>
        <row r="5863">
          <cell r="H5863">
            <v>84094723</v>
          </cell>
          <cell r="I5863">
            <v>15904583</v>
          </cell>
        </row>
        <row r="5864">
          <cell r="H5864">
            <v>8436816</v>
          </cell>
          <cell r="I5864">
            <v>60352000</v>
          </cell>
        </row>
        <row r="5865">
          <cell r="H5865">
            <v>8437566</v>
          </cell>
          <cell r="I5865">
            <v>36807705</v>
          </cell>
        </row>
        <row r="5866">
          <cell r="H5866">
            <v>84452070</v>
          </cell>
          <cell r="I5866">
            <v>34571414</v>
          </cell>
        </row>
        <row r="5867">
          <cell r="H5867">
            <v>84456543</v>
          </cell>
          <cell r="I5867">
            <v>22713600</v>
          </cell>
        </row>
        <row r="5868">
          <cell r="H5868">
            <v>84459083</v>
          </cell>
          <cell r="I5868">
            <v>57615000</v>
          </cell>
        </row>
        <row r="5869">
          <cell r="H5869">
            <v>8466172</v>
          </cell>
          <cell r="I5869">
            <v>20859106</v>
          </cell>
        </row>
        <row r="5870">
          <cell r="H5870">
            <v>85152340</v>
          </cell>
          <cell r="I5870">
            <v>32300625</v>
          </cell>
        </row>
        <row r="5871">
          <cell r="H5871">
            <v>85153173</v>
          </cell>
          <cell r="I5871">
            <v>33611097</v>
          </cell>
        </row>
        <row r="5872">
          <cell r="H5872">
            <v>85155821</v>
          </cell>
          <cell r="I5872">
            <v>6781320</v>
          </cell>
        </row>
        <row r="5873">
          <cell r="H5873">
            <v>85436370</v>
          </cell>
          <cell r="I5873">
            <v>36985667</v>
          </cell>
        </row>
        <row r="5874">
          <cell r="H5874">
            <v>85448463</v>
          </cell>
          <cell r="I5874">
            <v>22652749</v>
          </cell>
        </row>
        <row r="5875">
          <cell r="H5875">
            <v>85451868</v>
          </cell>
          <cell r="I5875">
            <v>25216667</v>
          </cell>
        </row>
        <row r="5876">
          <cell r="H5876">
            <v>85460304</v>
          </cell>
          <cell r="I5876">
            <v>29427403</v>
          </cell>
        </row>
        <row r="5877">
          <cell r="H5877">
            <v>85467063</v>
          </cell>
          <cell r="I5877">
            <v>43500000</v>
          </cell>
        </row>
        <row r="5878">
          <cell r="H5878">
            <v>85471428</v>
          </cell>
          <cell r="I5878">
            <v>31270378</v>
          </cell>
        </row>
        <row r="5879">
          <cell r="H5879">
            <v>85474504</v>
          </cell>
          <cell r="I5879">
            <v>40646667</v>
          </cell>
        </row>
        <row r="5880">
          <cell r="H5880">
            <v>8573772</v>
          </cell>
          <cell r="I5880">
            <v>16033492</v>
          </cell>
        </row>
        <row r="5881">
          <cell r="H5881">
            <v>86006411</v>
          </cell>
          <cell r="I5881">
            <v>64400000</v>
          </cell>
        </row>
        <row r="5882">
          <cell r="H5882">
            <v>86008773</v>
          </cell>
          <cell r="I5882">
            <v>27000000</v>
          </cell>
        </row>
        <row r="5883">
          <cell r="H5883">
            <v>86009422</v>
          </cell>
          <cell r="I5883">
            <v>8784247</v>
          </cell>
        </row>
        <row r="5884">
          <cell r="H5884">
            <v>86011421</v>
          </cell>
          <cell r="I5884">
            <v>19206341</v>
          </cell>
        </row>
        <row r="5885">
          <cell r="H5885">
            <v>86012440</v>
          </cell>
          <cell r="I5885">
            <v>10905651</v>
          </cell>
        </row>
        <row r="5886">
          <cell r="H5886">
            <v>86035603</v>
          </cell>
          <cell r="I5886">
            <v>84000000</v>
          </cell>
        </row>
        <row r="5887">
          <cell r="H5887">
            <v>86041582</v>
          </cell>
          <cell r="I5887">
            <v>24296272</v>
          </cell>
        </row>
        <row r="5888">
          <cell r="H5888">
            <v>86041759</v>
          </cell>
          <cell r="I5888">
            <v>47100000</v>
          </cell>
        </row>
        <row r="5889">
          <cell r="H5889">
            <v>86041840</v>
          </cell>
          <cell r="I5889">
            <v>35051573</v>
          </cell>
        </row>
        <row r="5890">
          <cell r="H5890">
            <v>86042129</v>
          </cell>
          <cell r="I5890">
            <v>23295264</v>
          </cell>
        </row>
        <row r="5891">
          <cell r="H5891">
            <v>86044016</v>
          </cell>
          <cell r="I5891">
            <v>100200000</v>
          </cell>
        </row>
        <row r="5892">
          <cell r="H5892">
            <v>86044134</v>
          </cell>
          <cell r="I5892">
            <v>23476096</v>
          </cell>
        </row>
        <row r="5893">
          <cell r="H5893">
            <v>86044283</v>
          </cell>
          <cell r="I5893">
            <v>26648799</v>
          </cell>
        </row>
        <row r="5894">
          <cell r="H5894">
            <v>86044521</v>
          </cell>
          <cell r="I5894">
            <v>24397833</v>
          </cell>
        </row>
        <row r="5895">
          <cell r="H5895">
            <v>86046115</v>
          </cell>
          <cell r="I5895">
            <v>21481765</v>
          </cell>
        </row>
        <row r="5896">
          <cell r="H5896">
            <v>86046273</v>
          </cell>
          <cell r="I5896">
            <v>12220180</v>
          </cell>
        </row>
        <row r="5897">
          <cell r="H5897">
            <v>86046462</v>
          </cell>
          <cell r="I5897">
            <v>27300000</v>
          </cell>
        </row>
        <row r="5898">
          <cell r="H5898">
            <v>86047706</v>
          </cell>
          <cell r="I5898">
            <v>23023000</v>
          </cell>
        </row>
        <row r="5899">
          <cell r="H5899">
            <v>86048096</v>
          </cell>
          <cell r="I5899">
            <v>41600000</v>
          </cell>
        </row>
        <row r="5900">
          <cell r="H5900">
            <v>86048227</v>
          </cell>
          <cell r="I5900">
            <v>30900000</v>
          </cell>
        </row>
        <row r="5901">
          <cell r="H5901">
            <v>86048334</v>
          </cell>
          <cell r="I5901">
            <v>42000000</v>
          </cell>
        </row>
        <row r="5902">
          <cell r="H5902">
            <v>86048489</v>
          </cell>
          <cell r="I5902">
            <v>26576773</v>
          </cell>
        </row>
        <row r="5903">
          <cell r="H5903">
            <v>86048569</v>
          </cell>
          <cell r="I5903">
            <v>33033000</v>
          </cell>
        </row>
        <row r="5904">
          <cell r="H5904">
            <v>86049406</v>
          </cell>
          <cell r="I5904">
            <v>50600000</v>
          </cell>
        </row>
        <row r="5905">
          <cell r="H5905">
            <v>86049528</v>
          </cell>
          <cell r="I5905">
            <v>47300000</v>
          </cell>
        </row>
        <row r="5906">
          <cell r="H5906">
            <v>86050196</v>
          </cell>
          <cell r="I5906">
            <v>31089450</v>
          </cell>
        </row>
        <row r="5907">
          <cell r="H5907">
            <v>86050327</v>
          </cell>
          <cell r="I5907">
            <v>64200000</v>
          </cell>
        </row>
        <row r="5908">
          <cell r="H5908">
            <v>86050465</v>
          </cell>
          <cell r="I5908">
            <v>10089331</v>
          </cell>
        </row>
        <row r="5909">
          <cell r="H5909">
            <v>86051649</v>
          </cell>
          <cell r="I5909">
            <v>15605152</v>
          </cell>
        </row>
        <row r="5910">
          <cell r="H5910">
            <v>86051749</v>
          </cell>
          <cell r="I5910">
            <v>38666667</v>
          </cell>
        </row>
        <row r="5911">
          <cell r="H5911">
            <v>86051923</v>
          </cell>
          <cell r="I5911">
            <v>5293100</v>
          </cell>
        </row>
        <row r="5912">
          <cell r="H5912">
            <v>86051994</v>
          </cell>
          <cell r="I5912">
            <v>20440000</v>
          </cell>
        </row>
        <row r="5913">
          <cell r="H5913">
            <v>860524654</v>
          </cell>
          <cell r="I5913">
            <v>11252585</v>
          </cell>
        </row>
        <row r="5914">
          <cell r="H5914">
            <v>86052921</v>
          </cell>
          <cell r="I5914">
            <v>51680000</v>
          </cell>
        </row>
        <row r="5915">
          <cell r="H5915">
            <v>86053296</v>
          </cell>
          <cell r="I5915">
            <v>45666667</v>
          </cell>
        </row>
        <row r="5916">
          <cell r="H5916">
            <v>86055114</v>
          </cell>
          <cell r="I5916">
            <v>20700000</v>
          </cell>
        </row>
        <row r="5917">
          <cell r="H5917">
            <v>86056070</v>
          </cell>
          <cell r="I5917">
            <v>38400000</v>
          </cell>
        </row>
        <row r="5918">
          <cell r="H5918">
            <v>86056625</v>
          </cell>
          <cell r="I5918">
            <v>18382659</v>
          </cell>
        </row>
        <row r="5919">
          <cell r="H5919">
            <v>86057634</v>
          </cell>
          <cell r="I5919">
            <v>34500000</v>
          </cell>
        </row>
        <row r="5920">
          <cell r="H5920">
            <v>86058460</v>
          </cell>
          <cell r="I5920">
            <v>25666667</v>
          </cell>
        </row>
        <row r="5921">
          <cell r="H5921">
            <v>86058627</v>
          </cell>
          <cell r="I5921">
            <v>33600000</v>
          </cell>
        </row>
        <row r="5922">
          <cell r="H5922">
            <v>86059511</v>
          </cell>
          <cell r="I5922">
            <v>9056133</v>
          </cell>
        </row>
        <row r="5923">
          <cell r="H5923">
            <v>86059917</v>
          </cell>
          <cell r="I5923">
            <v>11902773</v>
          </cell>
        </row>
        <row r="5924">
          <cell r="H5924">
            <v>86060740</v>
          </cell>
          <cell r="I5924">
            <v>14819555</v>
          </cell>
        </row>
        <row r="5925">
          <cell r="H5925">
            <v>86061738</v>
          </cell>
          <cell r="I5925">
            <v>35833200</v>
          </cell>
        </row>
        <row r="5926">
          <cell r="H5926">
            <v>86065393</v>
          </cell>
          <cell r="I5926">
            <v>1866667</v>
          </cell>
        </row>
        <row r="5927">
          <cell r="H5927">
            <v>86065665</v>
          </cell>
          <cell r="I5927">
            <v>26257000</v>
          </cell>
        </row>
        <row r="5928">
          <cell r="H5928">
            <v>86065977</v>
          </cell>
          <cell r="I5928">
            <v>28028000</v>
          </cell>
        </row>
        <row r="5929">
          <cell r="H5929">
            <v>86067482</v>
          </cell>
          <cell r="I5929">
            <v>68500000</v>
          </cell>
        </row>
        <row r="5930">
          <cell r="H5930">
            <v>86068328</v>
          </cell>
          <cell r="I5930">
            <v>49133333</v>
          </cell>
        </row>
        <row r="5931">
          <cell r="H5931">
            <v>86069340</v>
          </cell>
          <cell r="I5931">
            <v>23610667</v>
          </cell>
        </row>
        <row r="5932">
          <cell r="H5932">
            <v>86069877</v>
          </cell>
          <cell r="I5932">
            <v>926293</v>
          </cell>
        </row>
        <row r="5933">
          <cell r="H5933">
            <v>86069945</v>
          </cell>
          <cell r="I5933">
            <v>8592584</v>
          </cell>
        </row>
        <row r="5934">
          <cell r="H5934">
            <v>86070599</v>
          </cell>
          <cell r="I5934">
            <v>83500000</v>
          </cell>
        </row>
        <row r="5935">
          <cell r="H5935">
            <v>86070895</v>
          </cell>
          <cell r="I5935">
            <v>22571420</v>
          </cell>
        </row>
        <row r="5936">
          <cell r="H5936">
            <v>86071002</v>
          </cell>
          <cell r="I5936">
            <v>41700000</v>
          </cell>
        </row>
        <row r="5937">
          <cell r="H5937">
            <v>86071219</v>
          </cell>
          <cell r="I5937">
            <v>31809167</v>
          </cell>
        </row>
        <row r="5938">
          <cell r="H5938">
            <v>86071431</v>
          </cell>
          <cell r="I5938">
            <v>5160773</v>
          </cell>
        </row>
        <row r="5939">
          <cell r="H5939">
            <v>86071780</v>
          </cell>
          <cell r="I5939">
            <v>29139667</v>
          </cell>
        </row>
        <row r="5940">
          <cell r="H5940">
            <v>86071807</v>
          </cell>
          <cell r="I5940">
            <v>45333333</v>
          </cell>
        </row>
        <row r="5941">
          <cell r="H5941">
            <v>86072511</v>
          </cell>
          <cell r="I5941">
            <v>11902773</v>
          </cell>
        </row>
        <row r="5942">
          <cell r="H5942">
            <v>86072732</v>
          </cell>
          <cell r="I5942">
            <v>15956574</v>
          </cell>
        </row>
        <row r="5943">
          <cell r="H5943">
            <v>86073106</v>
          </cell>
          <cell r="I5943">
            <v>21594209</v>
          </cell>
        </row>
        <row r="5944">
          <cell r="H5944">
            <v>86073665</v>
          </cell>
          <cell r="I5944">
            <v>19703684</v>
          </cell>
        </row>
        <row r="5945">
          <cell r="H5945">
            <v>86074058</v>
          </cell>
          <cell r="I5945">
            <v>31243333</v>
          </cell>
        </row>
        <row r="5946">
          <cell r="H5946">
            <v>86074103</v>
          </cell>
          <cell r="I5946">
            <v>39600000</v>
          </cell>
        </row>
        <row r="5947">
          <cell r="H5947">
            <v>86074734</v>
          </cell>
          <cell r="I5947">
            <v>17901467</v>
          </cell>
        </row>
        <row r="5948">
          <cell r="H5948">
            <v>86074745</v>
          </cell>
          <cell r="I5948">
            <v>21900000</v>
          </cell>
        </row>
        <row r="5949">
          <cell r="H5949">
            <v>86074934</v>
          </cell>
          <cell r="I5949">
            <v>13073024</v>
          </cell>
        </row>
        <row r="5950">
          <cell r="H5950">
            <v>86075132</v>
          </cell>
          <cell r="I5950">
            <v>36029409</v>
          </cell>
        </row>
        <row r="5951">
          <cell r="H5951">
            <v>86075279</v>
          </cell>
          <cell r="I5951">
            <v>80000000</v>
          </cell>
        </row>
        <row r="5952">
          <cell r="H5952">
            <v>86076741</v>
          </cell>
          <cell r="I5952">
            <v>23973333</v>
          </cell>
        </row>
        <row r="5953">
          <cell r="H5953">
            <v>86077255</v>
          </cell>
          <cell r="I5953">
            <v>62607363</v>
          </cell>
        </row>
        <row r="5954">
          <cell r="H5954">
            <v>86077284</v>
          </cell>
          <cell r="I5954">
            <v>22000000</v>
          </cell>
        </row>
        <row r="5955">
          <cell r="H5955">
            <v>86077736</v>
          </cell>
          <cell r="I5955">
            <v>27827800</v>
          </cell>
        </row>
        <row r="5956">
          <cell r="H5956">
            <v>86079251</v>
          </cell>
          <cell r="I5956">
            <v>4173941</v>
          </cell>
        </row>
        <row r="5957">
          <cell r="H5957">
            <v>86079788</v>
          </cell>
          <cell r="I5957">
            <v>74250000</v>
          </cell>
        </row>
        <row r="5958">
          <cell r="H5958">
            <v>86080663</v>
          </cell>
          <cell r="I5958">
            <v>31690463</v>
          </cell>
        </row>
        <row r="5959">
          <cell r="H5959">
            <v>86081256</v>
          </cell>
          <cell r="I5959">
            <v>28528620</v>
          </cell>
        </row>
        <row r="5960">
          <cell r="H5960">
            <v>86082801</v>
          </cell>
          <cell r="I5960">
            <v>29427403</v>
          </cell>
        </row>
        <row r="5961">
          <cell r="H5961">
            <v>86083166</v>
          </cell>
          <cell r="I5961">
            <v>85500000</v>
          </cell>
        </row>
        <row r="5962">
          <cell r="H5962">
            <v>86083472</v>
          </cell>
          <cell r="I5962">
            <v>40938333</v>
          </cell>
        </row>
        <row r="5963">
          <cell r="H5963">
            <v>86083670</v>
          </cell>
          <cell r="I5963">
            <v>13800000</v>
          </cell>
        </row>
        <row r="5964">
          <cell r="H5964">
            <v>86084417</v>
          </cell>
          <cell r="I5964">
            <v>51700000</v>
          </cell>
        </row>
        <row r="5965">
          <cell r="H5965">
            <v>86084817</v>
          </cell>
          <cell r="I5965">
            <v>30403208</v>
          </cell>
        </row>
        <row r="5966">
          <cell r="H5966">
            <v>86085671</v>
          </cell>
          <cell r="I5966">
            <v>45916667</v>
          </cell>
        </row>
        <row r="5967">
          <cell r="H5967">
            <v>86086074</v>
          </cell>
          <cell r="I5967">
            <v>64400000</v>
          </cell>
        </row>
        <row r="5968">
          <cell r="H5968">
            <v>86086076</v>
          </cell>
          <cell r="I5968">
            <v>19148603</v>
          </cell>
        </row>
        <row r="5969">
          <cell r="H5969">
            <v>86086930</v>
          </cell>
          <cell r="I5969">
            <v>54666667</v>
          </cell>
        </row>
        <row r="5970">
          <cell r="H5970">
            <v>86087328</v>
          </cell>
          <cell r="I5970">
            <v>23550000</v>
          </cell>
        </row>
        <row r="5971">
          <cell r="H5971">
            <v>86087352</v>
          </cell>
          <cell r="I5971">
            <v>36666667</v>
          </cell>
        </row>
        <row r="5972">
          <cell r="H5972">
            <v>86087633</v>
          </cell>
          <cell r="I5972">
            <v>8094578</v>
          </cell>
        </row>
        <row r="5973">
          <cell r="H5973">
            <v>86087723</v>
          </cell>
          <cell r="I5973">
            <v>31115000</v>
          </cell>
        </row>
        <row r="5974">
          <cell r="H5974">
            <v>86088841</v>
          </cell>
          <cell r="I5974">
            <v>7935182</v>
          </cell>
        </row>
        <row r="5975">
          <cell r="H5975">
            <v>86089094</v>
          </cell>
          <cell r="I5975">
            <v>19111092</v>
          </cell>
        </row>
        <row r="5976">
          <cell r="H5976">
            <v>87060589</v>
          </cell>
          <cell r="I5976">
            <v>33033000</v>
          </cell>
        </row>
        <row r="5977">
          <cell r="H5977">
            <v>87061851</v>
          </cell>
          <cell r="I5977">
            <v>26040076</v>
          </cell>
        </row>
        <row r="5978">
          <cell r="H5978">
            <v>87062434</v>
          </cell>
          <cell r="I5978">
            <v>2500000</v>
          </cell>
        </row>
        <row r="5979">
          <cell r="H5979">
            <v>87068026</v>
          </cell>
          <cell r="I5979">
            <v>43190550</v>
          </cell>
        </row>
        <row r="5980">
          <cell r="H5980">
            <v>87068688</v>
          </cell>
          <cell r="I5980">
            <v>30794400</v>
          </cell>
        </row>
        <row r="5981">
          <cell r="H5981">
            <v>87069734</v>
          </cell>
          <cell r="I5981">
            <v>12167614</v>
          </cell>
        </row>
        <row r="5982">
          <cell r="H5982">
            <v>8716059</v>
          </cell>
          <cell r="I5982">
            <v>20496575</v>
          </cell>
        </row>
        <row r="5983">
          <cell r="H5983">
            <v>87215276</v>
          </cell>
          <cell r="I5983">
            <v>7627583</v>
          </cell>
        </row>
        <row r="5984">
          <cell r="H5984">
            <v>87216579</v>
          </cell>
          <cell r="I5984">
            <v>45173333</v>
          </cell>
        </row>
        <row r="5985">
          <cell r="H5985">
            <v>8738178</v>
          </cell>
          <cell r="I5985">
            <v>23287873</v>
          </cell>
        </row>
        <row r="5986">
          <cell r="H5986">
            <v>87455732</v>
          </cell>
          <cell r="I5986">
            <v>26251784</v>
          </cell>
        </row>
        <row r="5987">
          <cell r="H5987">
            <v>87717564</v>
          </cell>
          <cell r="I5987">
            <v>34413750</v>
          </cell>
        </row>
        <row r="5988">
          <cell r="H5988">
            <v>87718793</v>
          </cell>
          <cell r="I5988">
            <v>26158935</v>
          </cell>
        </row>
        <row r="5989">
          <cell r="H5989">
            <v>8772632</v>
          </cell>
          <cell r="I5989">
            <v>48000000</v>
          </cell>
        </row>
        <row r="5990">
          <cell r="H5990">
            <v>8787746</v>
          </cell>
          <cell r="I5990">
            <v>25258350</v>
          </cell>
        </row>
        <row r="5991">
          <cell r="H5991">
            <v>87948517</v>
          </cell>
          <cell r="I5991">
            <v>13595508</v>
          </cell>
        </row>
        <row r="5992">
          <cell r="H5992">
            <v>87950791</v>
          </cell>
          <cell r="I5992">
            <v>33312500</v>
          </cell>
        </row>
        <row r="5993">
          <cell r="H5993">
            <v>88205776</v>
          </cell>
          <cell r="I5993">
            <v>44115168</v>
          </cell>
        </row>
        <row r="5994">
          <cell r="H5994">
            <v>88215920</v>
          </cell>
          <cell r="I5994">
            <v>9170333</v>
          </cell>
        </row>
        <row r="5995">
          <cell r="H5995">
            <v>88238490</v>
          </cell>
          <cell r="I5995">
            <v>17243917</v>
          </cell>
        </row>
        <row r="5996">
          <cell r="H5996">
            <v>88243598</v>
          </cell>
          <cell r="I5996">
            <v>28515667</v>
          </cell>
        </row>
        <row r="5997">
          <cell r="H5997">
            <v>88244779</v>
          </cell>
          <cell r="I5997">
            <v>6877750</v>
          </cell>
        </row>
        <row r="5998">
          <cell r="H5998">
            <v>88250849</v>
          </cell>
          <cell r="I5998">
            <v>35531731</v>
          </cell>
        </row>
        <row r="5999">
          <cell r="H5999">
            <v>88256823</v>
          </cell>
          <cell r="I5999">
            <v>18258240</v>
          </cell>
        </row>
        <row r="6000">
          <cell r="H6000">
            <v>88257272</v>
          </cell>
          <cell r="I6000">
            <v>8941075</v>
          </cell>
        </row>
        <row r="6001">
          <cell r="H6001">
            <v>88261934</v>
          </cell>
          <cell r="I6001">
            <v>45591000</v>
          </cell>
        </row>
        <row r="6002">
          <cell r="H6002">
            <v>88266045</v>
          </cell>
          <cell r="I6002">
            <v>46106667</v>
          </cell>
        </row>
        <row r="6003">
          <cell r="H6003">
            <v>88274738</v>
          </cell>
          <cell r="I6003">
            <v>21175000</v>
          </cell>
        </row>
        <row r="6004">
          <cell r="H6004">
            <v>88277637</v>
          </cell>
          <cell r="I6004">
            <v>18258240</v>
          </cell>
        </row>
        <row r="6005">
          <cell r="H6005">
            <v>88278941</v>
          </cell>
          <cell r="I6005">
            <v>50111250</v>
          </cell>
        </row>
        <row r="6006">
          <cell r="H6006">
            <v>88280138</v>
          </cell>
          <cell r="I6006">
            <v>56375000</v>
          </cell>
        </row>
        <row r="6007">
          <cell r="H6007">
            <v>88281482</v>
          </cell>
          <cell r="I6007">
            <v>19500000</v>
          </cell>
        </row>
        <row r="6008">
          <cell r="H6008">
            <v>88283052</v>
          </cell>
          <cell r="I6008">
            <v>28565638</v>
          </cell>
        </row>
        <row r="6009">
          <cell r="H6009">
            <v>88284064</v>
          </cell>
          <cell r="I6009">
            <v>31121752</v>
          </cell>
        </row>
        <row r="6010">
          <cell r="H6010">
            <v>88312821</v>
          </cell>
          <cell r="I6010">
            <v>35076525</v>
          </cell>
        </row>
        <row r="6011">
          <cell r="H6011">
            <v>89006927</v>
          </cell>
          <cell r="I6011">
            <v>41860000</v>
          </cell>
        </row>
        <row r="6012">
          <cell r="H6012">
            <v>900173404</v>
          </cell>
          <cell r="I6012">
            <v>13132500</v>
          </cell>
        </row>
        <row r="6013">
          <cell r="H6013">
            <v>900619016</v>
          </cell>
          <cell r="I6013">
            <v>44000000</v>
          </cell>
        </row>
        <row r="6014">
          <cell r="H6014">
            <v>901607410</v>
          </cell>
          <cell r="I6014">
            <v>45100000</v>
          </cell>
        </row>
        <row r="6015">
          <cell r="H6015">
            <v>901784916</v>
          </cell>
          <cell r="I6015">
            <v>773434580</v>
          </cell>
        </row>
        <row r="6016">
          <cell r="H6016">
            <v>91074802</v>
          </cell>
          <cell r="I6016">
            <v>60833333</v>
          </cell>
        </row>
        <row r="6017">
          <cell r="H6017">
            <v>91103189</v>
          </cell>
          <cell r="I6017">
            <v>4234159</v>
          </cell>
        </row>
        <row r="6018">
          <cell r="H6018">
            <v>91159069</v>
          </cell>
          <cell r="I6018">
            <v>23520000</v>
          </cell>
        </row>
        <row r="6019">
          <cell r="H6019">
            <v>91206229</v>
          </cell>
          <cell r="I6019">
            <v>21170435</v>
          </cell>
        </row>
        <row r="6020">
          <cell r="H6020">
            <v>91223555</v>
          </cell>
          <cell r="I6020">
            <v>19148603</v>
          </cell>
        </row>
        <row r="6021">
          <cell r="H6021">
            <v>91225100</v>
          </cell>
          <cell r="I6021">
            <v>41366667</v>
          </cell>
        </row>
        <row r="6022">
          <cell r="H6022">
            <v>91235650</v>
          </cell>
          <cell r="I6022">
            <v>23333333</v>
          </cell>
        </row>
        <row r="6023">
          <cell r="H6023">
            <v>91236539</v>
          </cell>
          <cell r="I6023">
            <v>70324600</v>
          </cell>
        </row>
        <row r="6024">
          <cell r="H6024">
            <v>91295630</v>
          </cell>
          <cell r="I6024">
            <v>29003987</v>
          </cell>
        </row>
        <row r="6025">
          <cell r="H6025">
            <v>91296663</v>
          </cell>
          <cell r="I6025">
            <v>11049500</v>
          </cell>
        </row>
        <row r="6026">
          <cell r="H6026">
            <v>91297763</v>
          </cell>
          <cell r="I6026">
            <v>17278811</v>
          </cell>
        </row>
        <row r="6027">
          <cell r="H6027">
            <v>91299126</v>
          </cell>
          <cell r="I6027">
            <v>21594209</v>
          </cell>
        </row>
        <row r="6028">
          <cell r="H6028">
            <v>91360852</v>
          </cell>
          <cell r="I6028">
            <v>26639725</v>
          </cell>
        </row>
        <row r="6029">
          <cell r="H6029">
            <v>91427463</v>
          </cell>
          <cell r="I6029">
            <v>15355000</v>
          </cell>
        </row>
        <row r="6030">
          <cell r="H6030">
            <v>91445174</v>
          </cell>
          <cell r="I6030">
            <v>33851177</v>
          </cell>
        </row>
        <row r="6031">
          <cell r="H6031">
            <v>91462753</v>
          </cell>
          <cell r="I6031">
            <v>2974566</v>
          </cell>
        </row>
        <row r="6032">
          <cell r="H6032">
            <v>9146416</v>
          </cell>
          <cell r="I6032">
            <v>33033000</v>
          </cell>
        </row>
        <row r="6033">
          <cell r="H6033">
            <v>91474491</v>
          </cell>
          <cell r="I6033">
            <v>4022451</v>
          </cell>
        </row>
        <row r="6034">
          <cell r="H6034">
            <v>9149140</v>
          </cell>
          <cell r="I6034">
            <v>55216000</v>
          </cell>
        </row>
        <row r="6035">
          <cell r="H6035">
            <v>91492400</v>
          </cell>
          <cell r="I6035">
            <v>750000</v>
          </cell>
        </row>
        <row r="6036">
          <cell r="H6036">
            <v>91506450</v>
          </cell>
          <cell r="I6036">
            <v>52250000</v>
          </cell>
        </row>
        <row r="6037">
          <cell r="H6037">
            <v>91508793</v>
          </cell>
          <cell r="I6037">
            <v>33000000</v>
          </cell>
        </row>
        <row r="6038">
          <cell r="H6038">
            <v>91524866</v>
          </cell>
          <cell r="I6038">
            <v>21637430</v>
          </cell>
        </row>
        <row r="6039">
          <cell r="H6039">
            <v>91538459</v>
          </cell>
          <cell r="I6039">
            <v>21883333</v>
          </cell>
        </row>
        <row r="6040">
          <cell r="H6040">
            <v>91539948</v>
          </cell>
          <cell r="I6040">
            <v>30400000</v>
          </cell>
        </row>
        <row r="6041">
          <cell r="H6041">
            <v>91542309</v>
          </cell>
          <cell r="I6041">
            <v>10723218</v>
          </cell>
        </row>
        <row r="6042">
          <cell r="H6042">
            <v>9178157</v>
          </cell>
          <cell r="I6042">
            <v>17504667</v>
          </cell>
        </row>
        <row r="6043">
          <cell r="H6043">
            <v>9178602</v>
          </cell>
          <cell r="I6043">
            <v>7794783</v>
          </cell>
        </row>
        <row r="6044">
          <cell r="H6044">
            <v>9186588</v>
          </cell>
          <cell r="I6044">
            <v>11768708</v>
          </cell>
        </row>
        <row r="6045">
          <cell r="H6045">
            <v>92191756</v>
          </cell>
          <cell r="I6045">
            <v>10585397</v>
          </cell>
        </row>
        <row r="6046">
          <cell r="H6046">
            <v>92447674</v>
          </cell>
          <cell r="I6046">
            <v>33371018</v>
          </cell>
        </row>
        <row r="6047">
          <cell r="H6047">
            <v>92502066</v>
          </cell>
          <cell r="I6047">
            <v>19426667</v>
          </cell>
        </row>
        <row r="6048">
          <cell r="H6048">
            <v>92504295</v>
          </cell>
          <cell r="I6048">
            <v>21793095</v>
          </cell>
        </row>
        <row r="6049">
          <cell r="H6049">
            <v>92507929</v>
          </cell>
          <cell r="I6049">
            <v>31210305</v>
          </cell>
        </row>
        <row r="6050">
          <cell r="H6050">
            <v>92534973</v>
          </cell>
          <cell r="I6050">
            <v>18519600</v>
          </cell>
        </row>
        <row r="6051">
          <cell r="H6051">
            <v>92539827</v>
          </cell>
          <cell r="I6051">
            <v>1851960</v>
          </cell>
        </row>
        <row r="6052">
          <cell r="H6052">
            <v>92549653</v>
          </cell>
          <cell r="I6052">
            <v>21637430</v>
          </cell>
        </row>
        <row r="6053">
          <cell r="H6053">
            <v>92559060</v>
          </cell>
          <cell r="I6053">
            <v>6139350</v>
          </cell>
        </row>
        <row r="6054">
          <cell r="H6054">
            <v>9266301</v>
          </cell>
          <cell r="I6054">
            <v>61333333</v>
          </cell>
        </row>
        <row r="6055">
          <cell r="H6055">
            <v>9283525</v>
          </cell>
          <cell r="I6055">
            <v>60500000</v>
          </cell>
        </row>
        <row r="6056">
          <cell r="H6056">
            <v>9299586</v>
          </cell>
          <cell r="I6056">
            <v>22773973</v>
          </cell>
        </row>
        <row r="6057">
          <cell r="H6057">
            <v>93020600</v>
          </cell>
          <cell r="I6057">
            <v>7276469</v>
          </cell>
        </row>
        <row r="6058">
          <cell r="H6058">
            <v>93121924</v>
          </cell>
          <cell r="I6058">
            <v>31450384</v>
          </cell>
        </row>
        <row r="6059">
          <cell r="H6059">
            <v>93180164</v>
          </cell>
          <cell r="I6059">
            <v>23038415</v>
          </cell>
        </row>
        <row r="6060">
          <cell r="H6060">
            <v>93181582</v>
          </cell>
          <cell r="I6060">
            <v>27522031</v>
          </cell>
        </row>
        <row r="6061">
          <cell r="H6061">
            <v>93203976</v>
          </cell>
          <cell r="I6061">
            <v>29427403</v>
          </cell>
        </row>
        <row r="6062">
          <cell r="H6062">
            <v>93238085</v>
          </cell>
          <cell r="I6062">
            <v>29212500</v>
          </cell>
        </row>
        <row r="6063">
          <cell r="H6063">
            <v>93238421</v>
          </cell>
          <cell r="I6063">
            <v>15722162</v>
          </cell>
        </row>
        <row r="6064">
          <cell r="H6064">
            <v>93239520</v>
          </cell>
          <cell r="I6064">
            <v>50668800</v>
          </cell>
        </row>
        <row r="6065">
          <cell r="H6065">
            <v>93295765</v>
          </cell>
          <cell r="I6065">
            <v>31450384</v>
          </cell>
        </row>
        <row r="6066">
          <cell r="H6066">
            <v>93296674</v>
          </cell>
          <cell r="I6066">
            <v>60696667</v>
          </cell>
        </row>
        <row r="6067">
          <cell r="H6067">
            <v>93344870</v>
          </cell>
          <cell r="I6067">
            <v>25552800</v>
          </cell>
        </row>
        <row r="6068">
          <cell r="H6068">
            <v>93371245</v>
          </cell>
          <cell r="I6068">
            <v>19613786</v>
          </cell>
        </row>
        <row r="6069">
          <cell r="H6069">
            <v>93379303</v>
          </cell>
          <cell r="I6069">
            <v>20112254</v>
          </cell>
        </row>
        <row r="6070">
          <cell r="H6070">
            <v>93382513</v>
          </cell>
          <cell r="I6070">
            <v>14788172</v>
          </cell>
        </row>
        <row r="6071">
          <cell r="H6071">
            <v>93384934</v>
          </cell>
          <cell r="I6071">
            <v>17547658</v>
          </cell>
        </row>
        <row r="6072">
          <cell r="H6072">
            <v>93392208</v>
          </cell>
          <cell r="I6072">
            <v>12556250</v>
          </cell>
        </row>
        <row r="6073">
          <cell r="H6073">
            <v>93396507</v>
          </cell>
          <cell r="I6073">
            <v>23047610</v>
          </cell>
        </row>
        <row r="6074">
          <cell r="H6074">
            <v>93398258</v>
          </cell>
          <cell r="I6074">
            <v>1834067</v>
          </cell>
        </row>
        <row r="6075">
          <cell r="H6075">
            <v>93398411</v>
          </cell>
          <cell r="I6075">
            <v>14100000</v>
          </cell>
        </row>
        <row r="6076">
          <cell r="H6076">
            <v>93401469</v>
          </cell>
          <cell r="I6076">
            <v>26463492</v>
          </cell>
        </row>
        <row r="6077">
          <cell r="H6077">
            <v>93402076</v>
          </cell>
          <cell r="I6077">
            <v>10896548</v>
          </cell>
        </row>
        <row r="6078">
          <cell r="H6078">
            <v>93402415</v>
          </cell>
          <cell r="I6078">
            <v>17278811</v>
          </cell>
        </row>
        <row r="6079">
          <cell r="H6079">
            <v>93402893</v>
          </cell>
          <cell r="I6079">
            <v>48533334</v>
          </cell>
        </row>
        <row r="6080">
          <cell r="H6080">
            <v>93403103</v>
          </cell>
          <cell r="I6080">
            <v>7004924</v>
          </cell>
        </row>
        <row r="6081">
          <cell r="H6081">
            <v>93406392</v>
          </cell>
          <cell r="I6081">
            <v>30490067</v>
          </cell>
        </row>
        <row r="6082">
          <cell r="H6082">
            <v>93406977</v>
          </cell>
          <cell r="I6082">
            <v>22376667</v>
          </cell>
        </row>
        <row r="6083">
          <cell r="H6083">
            <v>93407465</v>
          </cell>
          <cell r="I6083">
            <v>15877827</v>
          </cell>
        </row>
        <row r="6084">
          <cell r="H6084">
            <v>93481344</v>
          </cell>
          <cell r="I6084">
            <v>4801585</v>
          </cell>
        </row>
        <row r="6085">
          <cell r="H6085">
            <v>9397653</v>
          </cell>
          <cell r="I6085">
            <v>38100000</v>
          </cell>
        </row>
        <row r="6086">
          <cell r="H6086">
            <v>94072140</v>
          </cell>
          <cell r="I6086">
            <v>13231522</v>
          </cell>
        </row>
        <row r="6087">
          <cell r="H6087">
            <v>94313333</v>
          </cell>
          <cell r="I6087">
            <v>30492000</v>
          </cell>
        </row>
        <row r="6088">
          <cell r="H6088">
            <v>9432058</v>
          </cell>
          <cell r="I6088">
            <v>35531731</v>
          </cell>
        </row>
        <row r="6089">
          <cell r="H6089">
            <v>9433921</v>
          </cell>
          <cell r="I6089">
            <v>67800000</v>
          </cell>
        </row>
        <row r="6090">
          <cell r="H6090">
            <v>94413830</v>
          </cell>
          <cell r="I6090">
            <v>18550000</v>
          </cell>
        </row>
        <row r="6091">
          <cell r="H6091">
            <v>94422141</v>
          </cell>
          <cell r="I6091">
            <v>20603055</v>
          </cell>
        </row>
        <row r="6092">
          <cell r="H6092">
            <v>94439478</v>
          </cell>
          <cell r="I6092">
            <v>9526857</v>
          </cell>
        </row>
        <row r="6093">
          <cell r="H6093">
            <v>94442663</v>
          </cell>
          <cell r="I6093">
            <v>28666667</v>
          </cell>
        </row>
        <row r="6094">
          <cell r="H6094">
            <v>94487651</v>
          </cell>
          <cell r="I6094">
            <v>28500000</v>
          </cell>
        </row>
        <row r="6095">
          <cell r="H6095">
            <v>94493019</v>
          </cell>
          <cell r="I6095">
            <v>10083329</v>
          </cell>
        </row>
        <row r="6096">
          <cell r="H6096">
            <v>94523019</v>
          </cell>
          <cell r="I6096">
            <v>30357600</v>
          </cell>
        </row>
        <row r="6097">
          <cell r="H6097">
            <v>94526834</v>
          </cell>
          <cell r="I6097">
            <v>56596400</v>
          </cell>
        </row>
        <row r="6098">
          <cell r="H6098">
            <v>94536109</v>
          </cell>
          <cell r="I6098">
            <v>19748333</v>
          </cell>
        </row>
        <row r="6099">
          <cell r="H6099">
            <v>94542426</v>
          </cell>
          <cell r="I6099">
            <v>15844400</v>
          </cell>
        </row>
        <row r="6100">
          <cell r="H6100">
            <v>94545093</v>
          </cell>
          <cell r="I6100">
            <v>34571414</v>
          </cell>
        </row>
        <row r="6101">
          <cell r="H6101">
            <v>94552423</v>
          </cell>
          <cell r="I6101">
            <v>25025000</v>
          </cell>
        </row>
        <row r="6102">
          <cell r="H6102">
            <v>94553123</v>
          </cell>
          <cell r="I6102">
            <v>30636667</v>
          </cell>
        </row>
        <row r="6103">
          <cell r="H6103">
            <v>94556400</v>
          </cell>
          <cell r="I6103">
            <v>32904375</v>
          </cell>
        </row>
        <row r="6104">
          <cell r="H6104">
            <v>9529455</v>
          </cell>
          <cell r="I6104">
            <v>23433667</v>
          </cell>
        </row>
        <row r="6105">
          <cell r="H6105">
            <v>9530587</v>
          </cell>
          <cell r="I6105">
            <v>32890860</v>
          </cell>
        </row>
        <row r="6106">
          <cell r="H6106">
            <v>9536139</v>
          </cell>
          <cell r="I6106">
            <v>35051573</v>
          </cell>
        </row>
        <row r="6107">
          <cell r="H6107">
            <v>96122135</v>
          </cell>
          <cell r="I6107">
            <v>15666387</v>
          </cell>
        </row>
        <row r="6108">
          <cell r="H6108">
            <v>96191834</v>
          </cell>
          <cell r="I6108">
            <v>2179310</v>
          </cell>
        </row>
        <row r="6109">
          <cell r="H6109">
            <v>96192718</v>
          </cell>
          <cell r="I6109">
            <v>10273888</v>
          </cell>
        </row>
        <row r="6110">
          <cell r="H6110">
            <v>96192923</v>
          </cell>
          <cell r="I6110">
            <v>9125711</v>
          </cell>
        </row>
        <row r="6111">
          <cell r="H6111">
            <v>96195040</v>
          </cell>
          <cell r="I6111">
            <v>12914184</v>
          </cell>
        </row>
        <row r="6112">
          <cell r="H6112">
            <v>96601536</v>
          </cell>
          <cell r="I6112">
            <v>13972724</v>
          </cell>
        </row>
        <row r="6113">
          <cell r="H6113">
            <v>9691515</v>
          </cell>
          <cell r="I6113">
            <v>23380995</v>
          </cell>
        </row>
        <row r="6114">
          <cell r="H6114">
            <v>9729732</v>
          </cell>
          <cell r="I6114">
            <v>35291667</v>
          </cell>
        </row>
        <row r="6115">
          <cell r="H6115">
            <v>97436974</v>
          </cell>
          <cell r="I6115">
            <v>25334400</v>
          </cell>
        </row>
        <row r="6116">
          <cell r="H6116">
            <v>97471179</v>
          </cell>
          <cell r="I6116">
            <v>70324800</v>
          </cell>
        </row>
        <row r="6117">
          <cell r="H6117">
            <v>97471701</v>
          </cell>
          <cell r="I6117">
            <v>43220833</v>
          </cell>
        </row>
        <row r="6118">
          <cell r="H6118">
            <v>97472751</v>
          </cell>
          <cell r="I6118">
            <v>27609117</v>
          </cell>
        </row>
        <row r="6119">
          <cell r="H6119">
            <v>97480934</v>
          </cell>
          <cell r="I6119">
            <v>20859106</v>
          </cell>
        </row>
        <row r="6120">
          <cell r="H6120">
            <v>97610248</v>
          </cell>
          <cell r="I6120">
            <v>19148603</v>
          </cell>
        </row>
        <row r="6121">
          <cell r="H6121">
            <v>97611739</v>
          </cell>
          <cell r="I6121">
            <v>22017625</v>
          </cell>
        </row>
        <row r="6122">
          <cell r="H6122">
            <v>97613956</v>
          </cell>
          <cell r="I6122">
            <v>2339572</v>
          </cell>
        </row>
        <row r="6123">
          <cell r="H6123">
            <v>9770132</v>
          </cell>
          <cell r="I6123">
            <v>46200000</v>
          </cell>
        </row>
        <row r="6124">
          <cell r="H6124">
            <v>9772031</v>
          </cell>
          <cell r="I6124">
            <v>52411667</v>
          </cell>
        </row>
        <row r="6125">
          <cell r="H6125">
            <v>98386919</v>
          </cell>
          <cell r="I6125">
            <v>30576000</v>
          </cell>
        </row>
        <row r="6126">
          <cell r="H6126">
            <v>98399376</v>
          </cell>
          <cell r="I6126">
            <v>20236446</v>
          </cell>
        </row>
        <row r="6127">
          <cell r="H6127">
            <v>98611524</v>
          </cell>
          <cell r="I6127">
            <v>5263500</v>
          </cell>
        </row>
        <row r="6128">
          <cell r="H6128">
            <v>9861392</v>
          </cell>
          <cell r="I6128">
            <v>31450384</v>
          </cell>
        </row>
        <row r="6129">
          <cell r="H6129">
            <v>98682099</v>
          </cell>
          <cell r="I6129">
            <v>11674873</v>
          </cell>
        </row>
        <row r="6130">
          <cell r="H6130">
            <v>9868390</v>
          </cell>
          <cell r="I6130">
            <v>31450384</v>
          </cell>
        </row>
        <row r="6131">
          <cell r="H6131">
            <v>9874066</v>
          </cell>
          <cell r="I6131">
            <v>70324800</v>
          </cell>
        </row>
        <row r="6132">
          <cell r="H6132">
            <v>98772148</v>
          </cell>
          <cell r="I6132">
            <v>29760000</v>
          </cell>
        </row>
        <row r="6133">
          <cell r="H6133">
            <v>9976925</v>
          </cell>
          <cell r="I6133">
            <v>18842006</v>
          </cell>
        </row>
        <row r="6134">
          <cell r="H6134" t="str">
            <v>Total general</v>
          </cell>
          <cell r="I6134">
            <v>177121460780.95999</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049FEF-BBD7-484F-91DD-B4AA949351C9}" name="Tabla1" displayName="Tabla1" ref="A1:W6461" totalsRowShown="0" headerRowDxfId="25" dataDxfId="24">
  <autoFilter ref="A1:W6461" xr:uid="{02049FEF-BBD7-484F-91DD-B4AA949351C9}"/>
  <sortState xmlns:xlrd2="http://schemas.microsoft.com/office/spreadsheetml/2017/richdata2" ref="A2:W6461">
    <sortCondition ref="B2:B6461"/>
  </sortState>
  <tableColumns count="23">
    <tableColumn id="1" xr3:uid="{D22EFD95-9915-488C-B79A-AF4DB62704D9}" name="AÑO" dataDxfId="23"/>
    <tableColumn id="2" xr3:uid="{B6258472-BDA2-444C-B579-C951D69D16DD}" name="NO. CONTRATO" dataDxfId="22"/>
    <tableColumn id="3" xr3:uid="{641F8657-376E-4742-A4E2-2D940AB7F818}" name="CLASE" dataDxfId="21"/>
    <tableColumn id="4" xr3:uid="{FA09521F-88B3-42E2-BF42-AAC3284B1B3D}" name="TIPO DE CONTRATO" dataDxfId="20"/>
    <tableColumn id="5" xr3:uid="{216C35E5-9661-4BE5-9F90-A20B2BBB8B42}" name="TIPOLOGIA ESPECIFICA" dataDxfId="19"/>
    <tableColumn id="6" xr3:uid="{A5E369D1-A8F0-46EC-AB87-FA9053F55465}" name="CONTRATISTA" dataDxfId="18"/>
    <tableColumn id="7" xr3:uid="{002A91F4-F8C9-4683-97EF-E5EEED3FE96D}" name="ID CONTRATISTA" dataDxfId="17"/>
    <tableColumn id="8" xr3:uid="{3E0EA44B-3494-45C6-82E1-7053DBD72FEB}" name="OBJETO DEL CONTRATO" dataDxfId="16"/>
    <tableColumn id="9" xr3:uid="{9C016477-53F2-43AA-B52E-B9A8E9A323AC}" name="DEPENDENCIA" dataDxfId="15"/>
    <tableColumn id="10" xr3:uid="{185CC53D-4232-48B2-88B7-E687A695EB53}" name="VALOR INICIAL DEL CONTRATO" dataDxfId="14"/>
    <tableColumn id="11" xr3:uid="{864B1C02-A8CD-4A01-A16C-D8D2402077D5}" name="VALOR RECURSOS ANT" dataDxfId="13" dataCellStyle="Moneda">
      <calculatedColumnFormula>J2</calculatedColumnFormula>
    </tableColumn>
    <tableColumn id="12" xr3:uid="{BB797BBE-9406-4721-809B-6B04DE9F29C1}" name="HONORARIOS MENSUALES" dataDxfId="12"/>
    <tableColumn id="13" xr3:uid="{2CAFB23D-0DD2-463C-BDBF-211EFF89740E}" name="FECHA DE SUSCRIPCION" dataDxfId="11"/>
    <tableColumn id="14" xr3:uid="{6CE0CF4F-56B9-4023-9F06-C0B28693B948}" name="FECHA INCIAL DESDE" dataDxfId="10"/>
    <tableColumn id="15" xr3:uid="{D7E772F3-22B3-4AFE-B2F7-868D0BF163F3}" name="FECHA FINAL HASTA" dataDxfId="9"/>
    <tableColumn id="16" xr3:uid="{3BC8EEEF-065D-4760-AE82-C9F33C83A208}" name="CANTIDAD DE OTROSÍES Y ADICIONES REALIZADAS (Y SUS MONTOS)" dataDxfId="8" dataCellStyle="Moneda"/>
    <tableColumn id="17" xr3:uid="{B886FD0C-CFA0-4A51-84DF-40C0BA35A7D9}" name="VALOR TOTAL FINAL CONTRATO" dataDxfId="7" dataCellStyle="Moneda"/>
    <tableColumn id="18" xr3:uid="{607B6E32-BC9D-43E7-8B59-0D96DCD3DCB6}" name="RECURSOS DESEMBOLSADOS" dataDxfId="6" dataCellStyle="Moneda"/>
    <tableColumn id="19" xr3:uid="{481010EF-1430-4B3E-AAB0-B1F1CACC9CDC}" name="%DE EJECUCION" dataDxfId="5" dataCellStyle="Porcentaje">
      <calculatedColumnFormula>IF(CPS!$N2="SIN INICIO",0,IF((((TODAY()-N2)*100%)/(O2-N2))&gt;=100%,"100%",(((TODAY()-N2)*100%)/(O2-N2))))</calculatedColumnFormula>
    </tableColumn>
    <tableColumn id="20" xr3:uid="{C05D84EF-C43C-4EA9-8C17-6A040DF4CEEF}" name="RECURSOS PENDIENTES DE EJCUTAR" dataDxfId="4">
      <calculatedColumnFormula>Q2-R2</calculatedColumnFormula>
    </tableColumn>
    <tableColumn id="21" xr3:uid="{DD631ADA-B0FE-42D6-8A9D-7C0BAA3E45BD}" name="LINK DE PUBLICACION SECOP II" dataDxfId="3"/>
    <tableColumn id="22" xr3:uid="{C604C2F4-1675-49C3-A0E9-EEAAAAACDDD6}" name="CEDULA DATOS A" dataDxfId="2"/>
    <tableColumn id="23" xr3:uid="{A862962F-BA41-4782-8304-AF9B76C4E7F9}" name="VALIDACION"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8A0F-35FC-A247-A6B0-B70DC5D23F2B}">
  <sheetPr codeName="Hoja1"/>
  <dimension ref="A1:W6461"/>
  <sheetViews>
    <sheetView tabSelected="1" zoomScaleNormal="100" workbookViewId="0">
      <pane xSplit="2" ySplit="1" topLeftCell="C2" activePane="bottomRight" state="frozen"/>
      <selection pane="topRight" activeCell="C1" sqref="C1"/>
      <selection pane="bottomLeft" activeCell="A2" sqref="A2"/>
      <selection pane="bottomRight" activeCell="H39" sqref="H39"/>
    </sheetView>
  </sheetViews>
  <sheetFormatPr baseColWidth="10" defaultColWidth="11" defaultRowHeight="15.75" x14ac:dyDescent="0.25"/>
  <cols>
    <col min="1" max="1" width="7.375" customWidth="1"/>
    <col min="2" max="2" width="17.125" bestFit="1" customWidth="1"/>
    <col min="3" max="3" width="26.375" customWidth="1"/>
    <col min="4" max="4" width="19.625" customWidth="1"/>
    <col min="5" max="5" width="23" customWidth="1"/>
    <col min="6" max="6" width="35.5" customWidth="1"/>
    <col min="7" max="7" width="17.125" customWidth="1"/>
    <col min="8" max="8" width="107" customWidth="1"/>
    <col min="9" max="9" width="63.125" customWidth="1"/>
    <col min="10" max="10" width="29.375" customWidth="1"/>
    <col min="11" max="11" width="22.5" customWidth="1"/>
    <col min="12" max="12" width="25.625" customWidth="1"/>
    <col min="13" max="13" width="24.125" customWidth="1"/>
    <col min="14" max="14" width="21.5" customWidth="1"/>
    <col min="15" max="15" width="20.5" customWidth="1"/>
    <col min="16" max="16" width="60.125" style="1" hidden="1" customWidth="1"/>
    <col min="17" max="17" width="30.125" hidden="1" customWidth="1"/>
    <col min="18" max="18" width="30.125" style="14" customWidth="1"/>
    <col min="19" max="19" width="30.125" customWidth="1"/>
    <col min="20" max="20" width="33.875" customWidth="1"/>
    <col min="21" max="21" width="138.625" customWidth="1"/>
    <col min="22" max="22" width="17.75" hidden="1" customWidth="1"/>
    <col min="23" max="23" width="15.25" hidden="1" customWidth="1"/>
  </cols>
  <sheetData>
    <row r="1" spans="1:23" ht="32.25" customHeight="1" x14ac:dyDescent="0.25">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6" t="s">
        <v>15</v>
      </c>
      <c r="Q1" s="4" t="s">
        <v>16</v>
      </c>
      <c r="R1" s="12" t="s">
        <v>17</v>
      </c>
      <c r="S1" s="4" t="s">
        <v>18</v>
      </c>
      <c r="T1" s="4" t="s">
        <v>19</v>
      </c>
      <c r="U1" s="4" t="s">
        <v>20</v>
      </c>
      <c r="V1" s="4" t="s">
        <v>20314</v>
      </c>
      <c r="W1" s="4" t="s">
        <v>20313</v>
      </c>
    </row>
    <row r="2" spans="1:23" x14ac:dyDescent="0.25">
      <c r="A2">
        <v>2025</v>
      </c>
      <c r="B2" t="s">
        <v>17856</v>
      </c>
      <c r="C2" t="s">
        <v>22</v>
      </c>
      <c r="D2" t="s">
        <v>18321</v>
      </c>
      <c r="E2" t="s">
        <v>24</v>
      </c>
      <c r="F2" t="s">
        <v>2099</v>
      </c>
      <c r="G2">
        <v>1061734048</v>
      </c>
      <c r="H2" t="s">
        <v>18836</v>
      </c>
      <c r="I2" t="s">
        <v>649</v>
      </c>
      <c r="J2" s="5">
        <v>72800000</v>
      </c>
      <c r="K2" s="3">
        <f>J2</f>
        <v>72800000</v>
      </c>
      <c r="L2" s="5" t="s">
        <v>20305</v>
      </c>
      <c r="M2" s="2">
        <v>45789</v>
      </c>
      <c r="N2" s="2">
        <v>45790</v>
      </c>
      <c r="O2" s="2">
        <v>46021</v>
      </c>
      <c r="P2" s="3"/>
      <c r="Q2" s="3">
        <v>72800000</v>
      </c>
      <c r="R2" s="13">
        <v>45196667</v>
      </c>
      <c r="S2" s="7">
        <f ca="1">IF(CPS!$N5697="SIN INICIO",0,IF((((TODAY()-N2)*100%)/(O2-N2))&gt;=100%,"100%",(((TODAY()-N2)*100%)/(O2-N2))))</f>
        <v>0.45021645021645024</v>
      </c>
      <c r="T2" s="8">
        <f>Q2-R2</f>
        <v>27603333</v>
      </c>
      <c r="U2" t="s">
        <v>19540</v>
      </c>
    </row>
    <row r="3" spans="1:23" x14ac:dyDescent="0.25">
      <c r="A3">
        <v>2025</v>
      </c>
      <c r="B3" t="s">
        <v>17859</v>
      </c>
      <c r="C3" t="s">
        <v>22</v>
      </c>
      <c r="D3" t="s">
        <v>18321</v>
      </c>
      <c r="E3" t="s">
        <v>24</v>
      </c>
      <c r="F3" t="s">
        <v>18396</v>
      </c>
      <c r="G3">
        <v>33255151</v>
      </c>
      <c r="H3" t="s">
        <v>13676</v>
      </c>
      <c r="I3" t="s">
        <v>3403</v>
      </c>
      <c r="J3" s="5">
        <v>76393350</v>
      </c>
      <c r="K3" s="3">
        <f>J3</f>
        <v>76393350</v>
      </c>
      <c r="L3" s="5" t="s">
        <v>20305</v>
      </c>
      <c r="M3" s="2">
        <v>45796</v>
      </c>
      <c r="N3" s="2">
        <v>45797</v>
      </c>
      <c r="O3" s="2">
        <v>46022</v>
      </c>
      <c r="P3" s="3"/>
      <c r="Q3" s="3">
        <v>76393350</v>
      </c>
      <c r="R3" s="13">
        <v>9491295</v>
      </c>
      <c r="S3" s="7">
        <f ca="1">IF(CPS!$N5700="SIN INICIO",0,IF((((TODAY()-N3)*100%)/(O3-N3))&gt;=100%,"100%",(((TODAY()-N3)*100%)/(O3-N3))))</f>
        <v>0.43111111111111111</v>
      </c>
      <c r="T3" s="8">
        <f>Q3-R3</f>
        <v>66902055</v>
      </c>
      <c r="U3" t="s">
        <v>19543</v>
      </c>
    </row>
    <row r="4" spans="1:23" x14ac:dyDescent="0.25">
      <c r="A4">
        <v>2025</v>
      </c>
      <c r="B4" t="s">
        <v>17860</v>
      </c>
      <c r="C4" t="s">
        <v>22</v>
      </c>
      <c r="D4" t="s">
        <v>18321</v>
      </c>
      <c r="E4" t="s">
        <v>24</v>
      </c>
      <c r="F4" t="s">
        <v>18397</v>
      </c>
      <c r="G4">
        <v>1112490695</v>
      </c>
      <c r="H4" t="s">
        <v>14094</v>
      </c>
      <c r="I4" t="s">
        <v>3403</v>
      </c>
      <c r="J4" s="5">
        <v>98820898</v>
      </c>
      <c r="K4" s="3">
        <f>J4</f>
        <v>98820898</v>
      </c>
      <c r="L4" s="5" t="s">
        <v>20305</v>
      </c>
      <c r="M4" s="2">
        <v>45799</v>
      </c>
      <c r="N4" s="2">
        <v>45800</v>
      </c>
      <c r="O4" s="2">
        <v>46022</v>
      </c>
      <c r="P4" s="3"/>
      <c r="Q4" s="3">
        <v>98820898</v>
      </c>
      <c r="R4" s="13">
        <v>11379376</v>
      </c>
      <c r="S4" s="7">
        <f ca="1">IF(CPS!$N5701="SIN INICIO",0,IF((((TODAY()-N4)*100%)/(O4-N4))&gt;=100%,"100%",(((TODAY()-N4)*100%)/(O4-N4))))</f>
        <v>0.42342342342342343</v>
      </c>
      <c r="T4" s="8">
        <f>Q4-R4</f>
        <v>87441522</v>
      </c>
      <c r="U4" t="s">
        <v>19544</v>
      </c>
    </row>
    <row r="5" spans="1:23" x14ac:dyDescent="0.25">
      <c r="A5">
        <v>2025</v>
      </c>
      <c r="B5" t="s">
        <v>17869</v>
      </c>
      <c r="C5" t="s">
        <v>22</v>
      </c>
      <c r="D5" t="s">
        <v>18321</v>
      </c>
      <c r="E5" t="s">
        <v>24</v>
      </c>
      <c r="F5" t="s">
        <v>2339</v>
      </c>
      <c r="G5">
        <v>1118283396</v>
      </c>
      <c r="H5" t="s">
        <v>18827</v>
      </c>
      <c r="I5" t="s">
        <v>649</v>
      </c>
      <c r="J5" s="5">
        <v>72800000</v>
      </c>
      <c r="K5" s="3">
        <f>J5</f>
        <v>72800000</v>
      </c>
      <c r="L5" s="5" t="s">
        <v>20305</v>
      </c>
      <c r="M5" s="2">
        <v>45785</v>
      </c>
      <c r="N5" s="2">
        <v>45789</v>
      </c>
      <c r="O5" s="2">
        <v>46021</v>
      </c>
      <c r="P5" s="3"/>
      <c r="Q5" s="3">
        <v>72800000</v>
      </c>
      <c r="R5" s="13">
        <v>45500000</v>
      </c>
      <c r="S5" s="7">
        <f ca="1">IF(CPS!$N5712="SIN INICIO",0,IF((((TODAY()-N5)*100%)/(O5-N5))&gt;=100%,"100%",(((TODAY()-N5)*100%)/(O5-N5))))</f>
        <v>0.45258620689655171</v>
      </c>
      <c r="T5" s="8">
        <f>Q5-R5</f>
        <v>27300000</v>
      </c>
      <c r="U5" t="s">
        <v>19553</v>
      </c>
    </row>
    <row r="6" spans="1:23" x14ac:dyDescent="0.25">
      <c r="A6">
        <v>2025</v>
      </c>
      <c r="B6" t="s">
        <v>17870</v>
      </c>
      <c r="C6" t="s">
        <v>22</v>
      </c>
      <c r="D6" t="s">
        <v>18321</v>
      </c>
      <c r="E6" t="s">
        <v>24</v>
      </c>
      <c r="F6" t="s">
        <v>2052</v>
      </c>
      <c r="G6">
        <v>1000062816</v>
      </c>
      <c r="H6" t="s">
        <v>18836</v>
      </c>
      <c r="I6" t="s">
        <v>649</v>
      </c>
      <c r="J6" s="5">
        <v>72800000</v>
      </c>
      <c r="K6" s="3">
        <f>J6</f>
        <v>72800000</v>
      </c>
      <c r="L6" s="5" t="s">
        <v>20305</v>
      </c>
      <c r="M6" s="2">
        <v>45786</v>
      </c>
      <c r="N6" s="2">
        <v>45786</v>
      </c>
      <c r="O6" s="2">
        <v>46021</v>
      </c>
      <c r="P6" s="3"/>
      <c r="Q6" s="3">
        <v>72800000</v>
      </c>
      <c r="R6" s="13">
        <v>22559295</v>
      </c>
      <c r="S6" s="7">
        <f ca="1">IF(CPS!$N5713="SIN INICIO",0,IF((((TODAY()-N6)*100%)/(O6-N6))&gt;=100%,"100%",(((TODAY()-N6)*100%)/(O6-N6))))</f>
        <v>0.45957446808510638</v>
      </c>
      <c r="T6" s="8">
        <f>Q6-R6</f>
        <v>50240705</v>
      </c>
      <c r="U6" t="s">
        <v>19554</v>
      </c>
    </row>
    <row r="7" spans="1:23" x14ac:dyDescent="0.25">
      <c r="A7">
        <v>2025</v>
      </c>
      <c r="B7" t="s">
        <v>17873</v>
      </c>
      <c r="C7" t="s">
        <v>22</v>
      </c>
      <c r="D7" t="s">
        <v>18321</v>
      </c>
      <c r="E7" t="s">
        <v>24</v>
      </c>
      <c r="F7" t="s">
        <v>6284</v>
      </c>
      <c r="G7">
        <v>1121850395</v>
      </c>
      <c r="H7" t="s">
        <v>18825</v>
      </c>
      <c r="I7" t="s">
        <v>649</v>
      </c>
      <c r="J7" s="5">
        <v>72800000</v>
      </c>
      <c r="K7" s="3">
        <f>J7</f>
        <v>72800000</v>
      </c>
      <c r="L7" s="5" t="s">
        <v>20305</v>
      </c>
      <c r="M7" s="2">
        <v>45785</v>
      </c>
      <c r="N7" s="2">
        <v>45786</v>
      </c>
      <c r="O7" s="2">
        <v>46022</v>
      </c>
      <c r="P7" s="3"/>
      <c r="Q7" s="3">
        <v>72800000</v>
      </c>
      <c r="R7" s="13">
        <v>30333333</v>
      </c>
      <c r="S7" s="7">
        <f ca="1">IF(CPS!$N5716="SIN INICIO",0,IF((((TODAY()-N7)*100%)/(O7-N7))&gt;=100%,"100%",(((TODAY()-N7)*100%)/(O7-N7))))</f>
        <v>0.4576271186440678</v>
      </c>
      <c r="T7" s="8">
        <f>Q7-R7</f>
        <v>42466667</v>
      </c>
      <c r="U7" t="s">
        <v>19557</v>
      </c>
    </row>
    <row r="8" spans="1:23" x14ac:dyDescent="0.25">
      <c r="A8">
        <v>2025</v>
      </c>
      <c r="B8" t="s">
        <v>17874</v>
      </c>
      <c r="C8" t="s">
        <v>22</v>
      </c>
      <c r="D8" t="s">
        <v>18321</v>
      </c>
      <c r="E8" t="s">
        <v>24</v>
      </c>
      <c r="F8" t="s">
        <v>5918</v>
      </c>
      <c r="G8">
        <v>1013614609</v>
      </c>
      <c r="H8" t="s">
        <v>18823</v>
      </c>
      <c r="I8" t="s">
        <v>649</v>
      </c>
      <c r="J8" s="5">
        <v>72800000</v>
      </c>
      <c r="K8" s="3">
        <f>J8</f>
        <v>72800000</v>
      </c>
      <c r="L8" s="5" t="s">
        <v>20305</v>
      </c>
      <c r="M8" s="2">
        <v>45785</v>
      </c>
      <c r="N8" s="2">
        <v>45786</v>
      </c>
      <c r="O8" s="2">
        <v>46022</v>
      </c>
      <c r="P8" s="3"/>
      <c r="Q8" s="3">
        <v>72800000</v>
      </c>
      <c r="R8" s="13">
        <v>42466666</v>
      </c>
      <c r="S8" s="7">
        <f ca="1">IF(CPS!$N5717="SIN INICIO",0,IF((((TODAY()-N8)*100%)/(O8-N8))&gt;=100%,"100%",(((TODAY()-N8)*100%)/(O8-N8))))</f>
        <v>0.4576271186440678</v>
      </c>
      <c r="T8" s="8">
        <f>Q8-R8</f>
        <v>30333334</v>
      </c>
      <c r="U8" t="s">
        <v>19558</v>
      </c>
    </row>
    <row r="9" spans="1:23" x14ac:dyDescent="0.25">
      <c r="A9">
        <v>2025</v>
      </c>
      <c r="B9" t="s">
        <v>17880</v>
      </c>
      <c r="C9" t="s">
        <v>22</v>
      </c>
      <c r="D9" t="s">
        <v>18321</v>
      </c>
      <c r="E9" t="s">
        <v>24</v>
      </c>
      <c r="F9" t="s">
        <v>3297</v>
      </c>
      <c r="G9">
        <v>1031137329</v>
      </c>
      <c r="H9" t="s">
        <v>18842</v>
      </c>
      <c r="I9" t="s">
        <v>649</v>
      </c>
      <c r="J9" s="5">
        <v>72800000</v>
      </c>
      <c r="K9" s="3">
        <f>J9</f>
        <v>72800000</v>
      </c>
      <c r="L9" s="5" t="s">
        <v>20305</v>
      </c>
      <c r="M9" s="2">
        <v>45789</v>
      </c>
      <c r="N9" s="2">
        <v>45790</v>
      </c>
      <c r="O9" s="2">
        <v>46021</v>
      </c>
      <c r="P9" s="3"/>
      <c r="Q9" s="3">
        <v>72800000</v>
      </c>
      <c r="R9" s="13">
        <v>28513333</v>
      </c>
      <c r="S9" s="7">
        <f ca="1">IF(CPS!$N5723="SIN INICIO",0,IF((((TODAY()-N9)*100%)/(O9-N9))&gt;=100%,"100%",(((TODAY()-N9)*100%)/(O9-N9))))</f>
        <v>0.45021645021645024</v>
      </c>
      <c r="T9" s="8">
        <f>Q9-R9</f>
        <v>44286667</v>
      </c>
      <c r="U9" t="s">
        <v>19564</v>
      </c>
    </row>
    <row r="10" spans="1:23" x14ac:dyDescent="0.25">
      <c r="A10">
        <v>2025</v>
      </c>
      <c r="B10" t="s">
        <v>17881</v>
      </c>
      <c r="C10" t="s">
        <v>22</v>
      </c>
      <c r="D10" t="s">
        <v>18321</v>
      </c>
      <c r="E10" t="s">
        <v>24</v>
      </c>
      <c r="F10" t="s">
        <v>5616</v>
      </c>
      <c r="G10">
        <v>1075668167</v>
      </c>
      <c r="H10" t="s">
        <v>18842</v>
      </c>
      <c r="I10" t="s">
        <v>649</v>
      </c>
      <c r="J10" s="5">
        <v>72800000</v>
      </c>
      <c r="K10" s="3">
        <f>J10</f>
        <v>72800000</v>
      </c>
      <c r="L10" s="5" t="s">
        <v>20305</v>
      </c>
      <c r="M10" s="2">
        <v>45786</v>
      </c>
      <c r="N10" s="2">
        <v>45789</v>
      </c>
      <c r="O10" s="2">
        <v>46021</v>
      </c>
      <c r="P10" s="3"/>
      <c r="Q10" s="3">
        <v>72800000</v>
      </c>
      <c r="R10" s="13">
        <v>41556666</v>
      </c>
      <c r="S10" s="7">
        <f ca="1">IF(CPS!$N5724="SIN INICIO",0,IF((((TODAY()-N10)*100%)/(O10-N10))&gt;=100%,"100%",(((TODAY()-N10)*100%)/(O10-N10))))</f>
        <v>0.45258620689655171</v>
      </c>
      <c r="T10" s="8">
        <f>Q10-R10</f>
        <v>31243334</v>
      </c>
      <c r="U10" t="s">
        <v>19565</v>
      </c>
    </row>
    <row r="11" spans="1:23" x14ac:dyDescent="0.25">
      <c r="A11">
        <v>2025</v>
      </c>
      <c r="B11" t="s">
        <v>17882</v>
      </c>
      <c r="C11" t="s">
        <v>22</v>
      </c>
      <c r="D11" t="s">
        <v>18321</v>
      </c>
      <c r="E11" t="s">
        <v>24</v>
      </c>
      <c r="F11" t="s">
        <v>1738</v>
      </c>
      <c r="G11">
        <v>1072667960</v>
      </c>
      <c r="H11" t="s">
        <v>18822</v>
      </c>
      <c r="I11" t="s">
        <v>649</v>
      </c>
      <c r="J11" s="5">
        <v>72800000</v>
      </c>
      <c r="K11" s="3">
        <f>J11</f>
        <v>72800000</v>
      </c>
      <c r="L11" s="5" t="s">
        <v>20305</v>
      </c>
      <c r="M11" s="2">
        <v>45785</v>
      </c>
      <c r="N11" s="2">
        <v>45789</v>
      </c>
      <c r="O11" s="2">
        <v>46021</v>
      </c>
      <c r="P11" s="3"/>
      <c r="Q11" s="3">
        <v>72800000</v>
      </c>
      <c r="R11" s="13">
        <v>46713333</v>
      </c>
      <c r="S11" s="7">
        <f ca="1">IF(CPS!$N5725="SIN INICIO",0,IF((((TODAY()-N11)*100%)/(O11-N11))&gt;=100%,"100%",(((TODAY()-N11)*100%)/(O11-N11))))</f>
        <v>0.45258620689655171</v>
      </c>
      <c r="T11" s="8">
        <f>Q11-R11</f>
        <v>26086667</v>
      </c>
      <c r="U11" t="s">
        <v>19566</v>
      </c>
    </row>
    <row r="12" spans="1:23" x14ac:dyDescent="0.25">
      <c r="A12">
        <v>2025</v>
      </c>
      <c r="B12" t="s">
        <v>17897</v>
      </c>
      <c r="C12" t="s">
        <v>22</v>
      </c>
      <c r="D12" t="s">
        <v>18321</v>
      </c>
      <c r="E12" t="s">
        <v>24</v>
      </c>
      <c r="F12" t="s">
        <v>18425</v>
      </c>
      <c r="G12">
        <v>1037637219</v>
      </c>
      <c r="H12" t="s">
        <v>14721</v>
      </c>
      <c r="I12" t="s">
        <v>3403</v>
      </c>
      <c r="J12" s="5">
        <v>55558800</v>
      </c>
      <c r="K12" s="3">
        <f>J12</f>
        <v>55558800</v>
      </c>
      <c r="L12" s="5" t="s">
        <v>20305</v>
      </c>
      <c r="M12" s="2">
        <v>45799</v>
      </c>
      <c r="N12" s="2">
        <v>45800</v>
      </c>
      <c r="O12" s="2">
        <v>46021</v>
      </c>
      <c r="P12" s="3"/>
      <c r="Q12" s="3">
        <v>55558800</v>
      </c>
      <c r="R12" s="13">
        <v>8796810</v>
      </c>
      <c r="S12" s="7">
        <f ca="1">IF(CPS!$N5740="SIN INICIO",0,IF((((TODAY()-N12)*100%)/(O12-N12))&gt;=100%,"100%",(((TODAY()-N12)*100%)/(O12-N12))))</f>
        <v>0.42533936651583709</v>
      </c>
      <c r="T12" s="8">
        <f>Q12-R12</f>
        <v>46761990</v>
      </c>
      <c r="U12" t="s">
        <v>19581</v>
      </c>
    </row>
    <row r="13" spans="1:23" x14ac:dyDescent="0.25">
      <c r="A13">
        <v>2025</v>
      </c>
      <c r="B13" t="s">
        <v>17904</v>
      </c>
      <c r="C13" t="s">
        <v>22</v>
      </c>
      <c r="D13" t="s">
        <v>18321</v>
      </c>
      <c r="E13" t="s">
        <v>24</v>
      </c>
      <c r="F13" t="s">
        <v>18432</v>
      </c>
      <c r="G13">
        <v>1031136781</v>
      </c>
      <c r="H13" t="s">
        <v>18844</v>
      </c>
      <c r="I13" t="s">
        <v>788</v>
      </c>
      <c r="J13" s="5">
        <v>200000000</v>
      </c>
      <c r="K13" s="3">
        <f>J13</f>
        <v>200000000</v>
      </c>
      <c r="L13" s="5" t="s">
        <v>20305</v>
      </c>
      <c r="M13" s="2">
        <v>45789</v>
      </c>
      <c r="N13" s="2">
        <v>45790</v>
      </c>
      <c r="O13" s="2">
        <v>46022</v>
      </c>
      <c r="P13" s="3"/>
      <c r="Q13" s="3">
        <v>200000000</v>
      </c>
      <c r="R13" s="13">
        <v>32000000</v>
      </c>
      <c r="S13" s="7">
        <f ca="1">IF(CPS!$N5747="SIN INICIO",0,IF((((TODAY()-N13)*100%)/(O13-N13))&gt;=100%,"100%",(((TODAY()-N13)*100%)/(O13-N13))))</f>
        <v>0.44827586206896552</v>
      </c>
      <c r="T13" s="8">
        <f>Q13-R13</f>
        <v>168000000</v>
      </c>
      <c r="U13" t="s">
        <v>19588</v>
      </c>
    </row>
    <row r="14" spans="1:23" x14ac:dyDescent="0.25">
      <c r="A14">
        <v>2025</v>
      </c>
      <c r="B14" t="s">
        <v>17907</v>
      </c>
      <c r="C14" t="s">
        <v>22</v>
      </c>
      <c r="D14" t="s">
        <v>18321</v>
      </c>
      <c r="E14" t="s">
        <v>24</v>
      </c>
      <c r="F14" t="s">
        <v>18435</v>
      </c>
      <c r="G14">
        <v>1013580754</v>
      </c>
      <c r="H14" t="s">
        <v>18845</v>
      </c>
      <c r="I14" t="s">
        <v>788</v>
      </c>
      <c r="J14" s="5">
        <v>84000000</v>
      </c>
      <c r="K14" s="3">
        <f>J14</f>
        <v>84000000</v>
      </c>
      <c r="L14" s="5" t="s">
        <v>20305</v>
      </c>
      <c r="M14" s="2">
        <v>45789</v>
      </c>
      <c r="N14" s="2">
        <v>45790</v>
      </c>
      <c r="O14" s="2">
        <v>46021</v>
      </c>
      <c r="P14" s="3"/>
      <c r="Q14" s="3">
        <v>84000000</v>
      </c>
      <c r="R14" s="13">
        <v>10752000</v>
      </c>
      <c r="S14" s="7">
        <f ca="1">IF(CPS!$N5750="SIN INICIO",0,IF((((TODAY()-N14)*100%)/(O14-N14))&gt;=100%,"100%",(((TODAY()-N14)*100%)/(O14-N14))))</f>
        <v>0.45021645021645024</v>
      </c>
      <c r="T14" s="8">
        <f>Q14-R14</f>
        <v>73248000</v>
      </c>
      <c r="U14" t="s">
        <v>19591</v>
      </c>
    </row>
    <row r="15" spans="1:23" x14ac:dyDescent="0.25">
      <c r="A15">
        <v>2025</v>
      </c>
      <c r="B15" t="s">
        <v>17911</v>
      </c>
      <c r="C15" t="s">
        <v>22</v>
      </c>
      <c r="D15" t="s">
        <v>18321</v>
      </c>
      <c r="E15" t="s">
        <v>24</v>
      </c>
      <c r="F15" t="s">
        <v>18439</v>
      </c>
      <c r="G15">
        <v>93398411</v>
      </c>
      <c r="H15" t="s">
        <v>13329</v>
      </c>
      <c r="I15" t="s">
        <v>515</v>
      </c>
      <c r="J15" s="5">
        <v>72000000</v>
      </c>
      <c r="K15" s="3">
        <f>J15</f>
        <v>72000000</v>
      </c>
      <c r="L15" s="5" t="s">
        <v>20305</v>
      </c>
      <c r="M15" s="2">
        <v>45789</v>
      </c>
      <c r="N15" s="2">
        <v>45790</v>
      </c>
      <c r="O15" s="2">
        <v>46021</v>
      </c>
      <c r="P15" s="3"/>
      <c r="Q15" s="3">
        <v>72000000</v>
      </c>
      <c r="R15" s="13">
        <v>14100000</v>
      </c>
      <c r="S15" s="7">
        <f ca="1">IF(CPS!$N5754="SIN INICIO",0,IF((((TODAY()-N15)*100%)/(O15-N15))&gt;=100%,"100%",(((TODAY()-N15)*100%)/(O15-N15))))</f>
        <v>0.45021645021645024</v>
      </c>
      <c r="T15" s="8">
        <f>Q15-R15</f>
        <v>57900000</v>
      </c>
      <c r="U15" t="s">
        <v>19594</v>
      </c>
    </row>
    <row r="16" spans="1:23" x14ac:dyDescent="0.25">
      <c r="A16">
        <v>2025</v>
      </c>
      <c r="B16" t="s">
        <v>17954</v>
      </c>
      <c r="C16" t="s">
        <v>22</v>
      </c>
      <c r="D16" t="s">
        <v>18321</v>
      </c>
      <c r="E16" t="s">
        <v>24</v>
      </c>
      <c r="F16" t="s">
        <v>18479</v>
      </c>
      <c r="G16">
        <v>1121839423</v>
      </c>
      <c r="H16" t="s">
        <v>13208</v>
      </c>
      <c r="I16" t="s">
        <v>515</v>
      </c>
      <c r="J16" s="5">
        <v>72000000</v>
      </c>
      <c r="K16" s="3">
        <f>J16</f>
        <v>72000000</v>
      </c>
      <c r="L16" s="5" t="s">
        <v>20305</v>
      </c>
      <c r="M16" s="2">
        <v>45792</v>
      </c>
      <c r="N16" s="2">
        <v>45793</v>
      </c>
      <c r="O16" s="2">
        <v>46021</v>
      </c>
      <c r="P16" s="3"/>
      <c r="Q16" s="3">
        <v>72000000</v>
      </c>
      <c r="R16" s="13">
        <v>13500000</v>
      </c>
      <c r="S16" s="7">
        <f ca="1">IF(CPS!$N5797="SIN INICIO",0,IF((((TODAY()-N16)*100%)/(O16-N16))&gt;=100%,"100%",(((TODAY()-N16)*100%)/(O16-N16))))</f>
        <v>0.44298245614035087</v>
      </c>
      <c r="T16" s="8">
        <f>Q16-R16</f>
        <v>58500000</v>
      </c>
      <c r="U16" t="s">
        <v>19637</v>
      </c>
    </row>
    <row r="17" spans="1:23" x14ac:dyDescent="0.25">
      <c r="A17">
        <v>2025</v>
      </c>
      <c r="B17" t="s">
        <v>17970</v>
      </c>
      <c r="C17" t="s">
        <v>22</v>
      </c>
      <c r="D17" t="s">
        <v>18321</v>
      </c>
      <c r="E17" t="s">
        <v>24</v>
      </c>
      <c r="F17" t="s">
        <v>4285</v>
      </c>
      <c r="G17">
        <v>53011311</v>
      </c>
      <c r="H17" t="s">
        <v>14725</v>
      </c>
      <c r="I17" t="s">
        <v>3403</v>
      </c>
      <c r="J17" s="5">
        <v>137500000</v>
      </c>
      <c r="K17" s="3">
        <f>J17</f>
        <v>137500000</v>
      </c>
      <c r="L17" s="5" t="s">
        <v>20305</v>
      </c>
      <c r="M17" s="2">
        <v>45792</v>
      </c>
      <c r="N17" s="2">
        <v>45797</v>
      </c>
      <c r="O17" s="2">
        <v>46021</v>
      </c>
      <c r="P17" s="3"/>
      <c r="Q17" s="3">
        <v>137500000</v>
      </c>
      <c r="R17" s="13">
        <v>46979166</v>
      </c>
      <c r="S17" s="7">
        <f ca="1">IF(CPS!$N5813="SIN INICIO",0,IF((((TODAY()-N17)*100%)/(O17-N17))&gt;=100%,"100%",(((TODAY()-N17)*100%)/(O17-N17))))</f>
        <v>0.4330357142857143</v>
      </c>
      <c r="T17" s="8">
        <f>Q17-R17</f>
        <v>90520834</v>
      </c>
      <c r="U17" t="s">
        <v>19653</v>
      </c>
    </row>
    <row r="18" spans="1:23" x14ac:dyDescent="0.25">
      <c r="A18">
        <v>2025</v>
      </c>
      <c r="B18" t="s">
        <v>17981</v>
      </c>
      <c r="C18" t="s">
        <v>22</v>
      </c>
      <c r="D18" t="s">
        <v>18321</v>
      </c>
      <c r="E18" t="s">
        <v>121</v>
      </c>
      <c r="F18" t="s">
        <v>18504</v>
      </c>
      <c r="G18">
        <v>1099323002</v>
      </c>
      <c r="H18" t="s">
        <v>18858</v>
      </c>
      <c r="I18" t="s">
        <v>515</v>
      </c>
      <c r="J18" s="5">
        <v>55000000</v>
      </c>
      <c r="K18" s="3">
        <f>J18</f>
        <v>55000000</v>
      </c>
      <c r="L18" s="5" t="s">
        <v>20305</v>
      </c>
      <c r="M18" s="2">
        <v>45798</v>
      </c>
      <c r="N18" s="2">
        <v>45800</v>
      </c>
      <c r="O18" s="2">
        <v>46021</v>
      </c>
      <c r="P18" s="3"/>
      <c r="Q18" s="3">
        <v>55000000</v>
      </c>
      <c r="R18" s="13">
        <v>6333333</v>
      </c>
      <c r="S18" s="7">
        <f ca="1">IF(CPS!$N5824="SIN INICIO",0,IF((((TODAY()-N18)*100%)/(O18-N18))&gt;=100%,"100%",(((TODAY()-N18)*100%)/(O18-N18))))</f>
        <v>0.42533936651583709</v>
      </c>
      <c r="T18" s="8">
        <f>Q18-R18</f>
        <v>48666667</v>
      </c>
      <c r="U18" t="s">
        <v>19664</v>
      </c>
    </row>
    <row r="19" spans="1:23" x14ac:dyDescent="0.25">
      <c r="A19">
        <v>2025</v>
      </c>
      <c r="B19" t="s">
        <v>17984</v>
      </c>
      <c r="C19" t="s">
        <v>22</v>
      </c>
      <c r="D19" t="s">
        <v>18321</v>
      </c>
      <c r="E19" t="s">
        <v>24</v>
      </c>
      <c r="F19" t="s">
        <v>18506</v>
      </c>
      <c r="G19" s="16">
        <v>1066518056</v>
      </c>
      <c r="H19" t="s">
        <v>18859</v>
      </c>
      <c r="I19" t="s">
        <v>3403</v>
      </c>
      <c r="J19" s="5">
        <v>71869744</v>
      </c>
      <c r="K19" s="3">
        <f>J19</f>
        <v>71869744</v>
      </c>
      <c r="L19" s="5" t="s">
        <v>20305</v>
      </c>
      <c r="M19" s="2">
        <v>45796</v>
      </c>
      <c r="N19" s="2">
        <v>45797</v>
      </c>
      <c r="O19" s="2">
        <v>46021</v>
      </c>
      <c r="P19" s="3"/>
      <c r="Q19" s="3">
        <v>71869744</v>
      </c>
      <c r="R19" s="13">
        <v>12277748</v>
      </c>
      <c r="S19" s="7">
        <f ca="1">IF(CPS!$N5827="SIN INICIO",0,IF((((TODAY()-N19)*100%)/(O19-N19))&gt;=100%,"100%",(((TODAY()-N19)*100%)/(O19-N19))))</f>
        <v>0.4330357142857143</v>
      </c>
      <c r="T19" s="8">
        <f>Q19-R19</f>
        <v>59591996</v>
      </c>
      <c r="U19" t="s">
        <v>19667</v>
      </c>
    </row>
    <row r="20" spans="1:23" x14ac:dyDescent="0.25">
      <c r="A20">
        <v>2025</v>
      </c>
      <c r="B20" t="s">
        <v>18012</v>
      </c>
      <c r="C20" t="s">
        <v>22</v>
      </c>
      <c r="D20" t="s">
        <v>18321</v>
      </c>
      <c r="E20" t="s">
        <v>24</v>
      </c>
      <c r="F20" t="s">
        <v>18533</v>
      </c>
      <c r="G20" s="16">
        <v>1085291402</v>
      </c>
      <c r="H20" t="s">
        <v>14857</v>
      </c>
      <c r="I20" t="s">
        <v>3403</v>
      </c>
      <c r="J20" s="5">
        <v>69448500</v>
      </c>
      <c r="K20" s="3">
        <f>J20</f>
        <v>69448500</v>
      </c>
      <c r="L20" s="5" t="s">
        <v>20305</v>
      </c>
      <c r="M20" s="2">
        <v>45793</v>
      </c>
      <c r="N20" s="2">
        <v>45795</v>
      </c>
      <c r="O20" s="2">
        <v>45869</v>
      </c>
      <c r="P20" s="3"/>
      <c r="Q20" s="3">
        <v>69448500</v>
      </c>
      <c r="R20" s="13">
        <v>9722790</v>
      </c>
      <c r="S20" s="7" t="str">
        <f ca="1">IF(CPS!$N5856="SIN INICIO",0,IF((((TODAY()-N20)*100%)/(O20-N20))&gt;=100%,"100%",(((TODAY()-N20)*100%)/(O20-N20))))</f>
        <v>100%</v>
      </c>
      <c r="T20" s="8">
        <f>Q20-R20</f>
        <v>59725710</v>
      </c>
      <c r="U20" t="s">
        <v>19695</v>
      </c>
    </row>
    <row r="21" spans="1:23" x14ac:dyDescent="0.25">
      <c r="A21">
        <v>2025</v>
      </c>
      <c r="B21" t="s">
        <v>18013</v>
      </c>
      <c r="C21" t="s">
        <v>22</v>
      </c>
      <c r="D21" t="s">
        <v>18321</v>
      </c>
      <c r="E21" t="s">
        <v>24</v>
      </c>
      <c r="F21" t="s">
        <v>18534</v>
      </c>
      <c r="G21" s="16">
        <v>79794859</v>
      </c>
      <c r="H21" t="s">
        <v>13926</v>
      </c>
      <c r="I21" t="s">
        <v>3403</v>
      </c>
      <c r="J21" s="5">
        <v>98820898</v>
      </c>
      <c r="K21" s="3">
        <f>J21</f>
        <v>98820898</v>
      </c>
      <c r="L21" s="5" t="s">
        <v>20305</v>
      </c>
      <c r="M21" s="2">
        <v>45793</v>
      </c>
      <c r="N21" s="2">
        <v>45795</v>
      </c>
      <c r="O21" s="2">
        <v>46021</v>
      </c>
      <c r="P21" s="3"/>
      <c r="Q21" s="3">
        <v>98820898</v>
      </c>
      <c r="R21" s="13">
        <v>0</v>
      </c>
      <c r="S21" s="7">
        <f ca="1">IF(CPS!$N5857="SIN INICIO",0,IF((((TODAY()-N21)*100%)/(O21-N21))&gt;=100%,"100%",(((TODAY()-N21)*100%)/(O21-N21))))</f>
        <v>0.43805309734513276</v>
      </c>
      <c r="T21" s="8">
        <f>Q21-R21</f>
        <v>98820898</v>
      </c>
      <c r="U21" t="s">
        <v>19696</v>
      </c>
      <c r="V21">
        <v>79794859</v>
      </c>
      <c r="W21" t="b">
        <f>V21=Tabla1[[#This Row],[ID CONTRATISTA]]</f>
        <v>1</v>
      </c>
    </row>
    <row r="22" spans="1:23" x14ac:dyDescent="0.25">
      <c r="A22">
        <v>2025</v>
      </c>
      <c r="B22" t="s">
        <v>18026</v>
      </c>
      <c r="C22" t="s">
        <v>22</v>
      </c>
      <c r="D22" t="s">
        <v>18321</v>
      </c>
      <c r="E22" t="s">
        <v>24</v>
      </c>
      <c r="F22" t="s">
        <v>18547</v>
      </c>
      <c r="G22" s="16">
        <v>63562443</v>
      </c>
      <c r="H22" t="s">
        <v>14725</v>
      </c>
      <c r="I22" t="s">
        <v>3403</v>
      </c>
      <c r="J22" s="5">
        <v>100000000</v>
      </c>
      <c r="K22" s="3">
        <f>J22</f>
        <v>100000000</v>
      </c>
      <c r="L22" s="5" t="s">
        <v>20305</v>
      </c>
      <c r="M22" s="2">
        <v>45799</v>
      </c>
      <c r="N22" s="2">
        <v>45800</v>
      </c>
      <c r="O22" s="2">
        <v>46021</v>
      </c>
      <c r="P22" s="3"/>
      <c r="Q22" s="3">
        <v>100000000</v>
      </c>
      <c r="R22" s="13">
        <v>15833333</v>
      </c>
      <c r="S22" s="7">
        <f ca="1">IF(CPS!$N5870="SIN INICIO",0,IF((((TODAY()-N22)*100%)/(O22-N22))&gt;=100%,"100%",(((TODAY()-N22)*100%)/(O22-N22))))</f>
        <v>0.42533936651583709</v>
      </c>
      <c r="T22" s="8">
        <f>Q22-R22</f>
        <v>84166667</v>
      </c>
      <c r="U22" t="s">
        <v>19709</v>
      </c>
    </row>
    <row r="23" spans="1:23" x14ac:dyDescent="0.25">
      <c r="A23">
        <v>2025</v>
      </c>
      <c r="B23" t="s">
        <v>18028</v>
      </c>
      <c r="C23" t="s">
        <v>22</v>
      </c>
      <c r="D23" t="s">
        <v>18321</v>
      </c>
      <c r="E23" t="s">
        <v>24</v>
      </c>
      <c r="F23" t="s">
        <v>18549</v>
      </c>
      <c r="G23" s="16">
        <v>34318832</v>
      </c>
      <c r="H23" t="s">
        <v>14857</v>
      </c>
      <c r="I23" t="s">
        <v>3403</v>
      </c>
      <c r="J23" s="5">
        <v>69448500</v>
      </c>
      <c r="K23" s="3">
        <f>J23</f>
        <v>69448500</v>
      </c>
      <c r="L23" s="5" t="s">
        <v>20305</v>
      </c>
      <c r="M23" s="2">
        <v>45797</v>
      </c>
      <c r="N23" s="2">
        <v>45798</v>
      </c>
      <c r="O23" s="2">
        <v>46021</v>
      </c>
      <c r="P23" s="3"/>
      <c r="Q23" s="3">
        <v>69448500</v>
      </c>
      <c r="R23" s="13">
        <v>9259800</v>
      </c>
      <c r="S23" s="7">
        <f ca="1">IF(CPS!$N5872="SIN INICIO",0,IF((((TODAY()-N23)*100%)/(O23-N23))&gt;=100%,"100%",(((TODAY()-N23)*100%)/(O23-N23))))</f>
        <v>0.43049327354260092</v>
      </c>
      <c r="T23" s="8">
        <f>Q23-R23</f>
        <v>60188700</v>
      </c>
      <c r="U23" t="s">
        <v>19711</v>
      </c>
    </row>
    <row r="24" spans="1:23" x14ac:dyDescent="0.25">
      <c r="A24">
        <v>2025</v>
      </c>
      <c r="B24" t="s">
        <v>18048</v>
      </c>
      <c r="C24" t="s">
        <v>22</v>
      </c>
      <c r="D24" t="s">
        <v>18321</v>
      </c>
      <c r="E24" t="s">
        <v>24</v>
      </c>
      <c r="F24" t="s">
        <v>18569</v>
      </c>
      <c r="G24" s="16">
        <v>80904916</v>
      </c>
      <c r="H24" t="s">
        <v>13926</v>
      </c>
      <c r="I24" t="s">
        <v>3403</v>
      </c>
      <c r="J24" s="5">
        <v>71869744</v>
      </c>
      <c r="K24" s="3">
        <f>J24</f>
        <v>71869744</v>
      </c>
      <c r="L24" s="5" t="s">
        <v>20305</v>
      </c>
      <c r="M24" s="2">
        <v>45796</v>
      </c>
      <c r="N24" s="2">
        <v>45798</v>
      </c>
      <c r="O24" s="2">
        <v>46021</v>
      </c>
      <c r="P24" s="3"/>
      <c r="Q24" s="3">
        <v>71869744</v>
      </c>
      <c r="R24" s="13">
        <v>11978291</v>
      </c>
      <c r="S24" s="7">
        <f ca="1">IF(CPS!$N5892="SIN INICIO",0,IF((((TODAY()-N24)*100%)/(O24-N24))&gt;=100%,"100%",(((TODAY()-N24)*100%)/(O24-N24))))</f>
        <v>0.43049327354260092</v>
      </c>
      <c r="T24" s="8">
        <f>Q24-R24</f>
        <v>59891453</v>
      </c>
      <c r="U24" t="s">
        <v>19731</v>
      </c>
    </row>
    <row r="25" spans="1:23" x14ac:dyDescent="0.25">
      <c r="A25">
        <v>2025</v>
      </c>
      <c r="B25" t="s">
        <v>18049</v>
      </c>
      <c r="C25" t="s">
        <v>22</v>
      </c>
      <c r="D25" t="s">
        <v>18321</v>
      </c>
      <c r="E25" t="s">
        <v>24</v>
      </c>
      <c r="F25" t="s">
        <v>18570</v>
      </c>
      <c r="G25" s="16">
        <v>1143256877</v>
      </c>
      <c r="H25" t="s">
        <v>14789</v>
      </c>
      <c r="I25" t="s">
        <v>3403</v>
      </c>
      <c r="J25" s="5">
        <v>89837180</v>
      </c>
      <c r="K25" s="3">
        <f>J25</f>
        <v>89837180</v>
      </c>
      <c r="L25" s="5" t="s">
        <v>20305</v>
      </c>
      <c r="M25" s="2">
        <v>45793</v>
      </c>
      <c r="N25" s="2">
        <v>45798</v>
      </c>
      <c r="O25" s="2">
        <v>46021</v>
      </c>
      <c r="P25" s="3"/>
      <c r="Q25" s="3">
        <v>89837180</v>
      </c>
      <c r="R25" s="13">
        <v>11978291</v>
      </c>
      <c r="S25" s="7">
        <f ca="1">IF(CPS!$N5893="SIN INICIO",0,IF((((TODAY()-N25)*100%)/(O25-N25))&gt;=100%,"100%",(((TODAY()-N25)*100%)/(O25-N25))))</f>
        <v>0.43049327354260092</v>
      </c>
      <c r="T25" s="8">
        <f>Q25-R25</f>
        <v>77858889</v>
      </c>
      <c r="U25" t="s">
        <v>19732</v>
      </c>
    </row>
    <row r="26" spans="1:23" x14ac:dyDescent="0.25">
      <c r="A26">
        <v>2025</v>
      </c>
      <c r="B26" t="s">
        <v>18050</v>
      </c>
      <c r="C26" t="s">
        <v>22</v>
      </c>
      <c r="D26" t="s">
        <v>18321</v>
      </c>
      <c r="E26" t="s">
        <v>24</v>
      </c>
      <c r="F26" t="s">
        <v>18571</v>
      </c>
      <c r="G26" s="16">
        <v>19460965</v>
      </c>
      <c r="H26" t="s">
        <v>13926</v>
      </c>
      <c r="I26" t="s">
        <v>3403</v>
      </c>
      <c r="J26" s="5">
        <v>71869744</v>
      </c>
      <c r="K26" s="3">
        <f>J26</f>
        <v>71869744</v>
      </c>
      <c r="L26" s="5" t="s">
        <v>20305</v>
      </c>
      <c r="M26" s="2">
        <v>45796</v>
      </c>
      <c r="N26" s="2">
        <v>45798</v>
      </c>
      <c r="O26" s="2">
        <v>46021</v>
      </c>
      <c r="P26" s="3"/>
      <c r="Q26" s="3">
        <v>71869744</v>
      </c>
      <c r="R26" s="13">
        <v>11978291</v>
      </c>
      <c r="S26" s="7">
        <f ca="1">IF(CPS!$N5894="SIN INICIO",0,IF((((TODAY()-N26)*100%)/(O26-N26))&gt;=100%,"100%",(((TODAY()-N26)*100%)/(O26-N26))))</f>
        <v>0.43049327354260092</v>
      </c>
      <c r="T26" s="8">
        <f>Q26-R26</f>
        <v>59891453</v>
      </c>
      <c r="U26" t="s">
        <v>19733</v>
      </c>
    </row>
    <row r="27" spans="1:23" x14ac:dyDescent="0.25">
      <c r="A27">
        <v>2025</v>
      </c>
      <c r="B27" t="s">
        <v>18051</v>
      </c>
      <c r="C27" t="s">
        <v>22</v>
      </c>
      <c r="D27" t="s">
        <v>18321</v>
      </c>
      <c r="E27" t="s">
        <v>24</v>
      </c>
      <c r="F27" t="s">
        <v>18572</v>
      </c>
      <c r="G27" s="16">
        <v>80738393</v>
      </c>
      <c r="H27" t="s">
        <v>13926</v>
      </c>
      <c r="I27" t="s">
        <v>3403</v>
      </c>
      <c r="J27" s="5">
        <v>71869744</v>
      </c>
      <c r="K27" s="3">
        <f>J27</f>
        <v>71869744</v>
      </c>
      <c r="L27" s="5" t="s">
        <v>20305</v>
      </c>
      <c r="M27" s="2">
        <v>45793</v>
      </c>
      <c r="N27" s="2">
        <v>45796</v>
      </c>
      <c r="O27" s="2">
        <v>46021</v>
      </c>
      <c r="P27" s="3"/>
      <c r="Q27" s="3">
        <v>71869744</v>
      </c>
      <c r="R27" s="13">
        <v>12577205</v>
      </c>
      <c r="S27" s="7">
        <f ca="1">IF(CPS!$N5895="SIN INICIO",0,IF((((TODAY()-N27)*100%)/(O27-N27))&gt;=100%,"100%",(((TODAY()-N27)*100%)/(O27-N27))))</f>
        <v>0.43555555555555553</v>
      </c>
      <c r="T27" s="8">
        <f>Q27-R27</f>
        <v>59292539</v>
      </c>
      <c r="U27" t="s">
        <v>19734</v>
      </c>
    </row>
    <row r="28" spans="1:23" x14ac:dyDescent="0.25">
      <c r="A28">
        <v>2025</v>
      </c>
      <c r="B28" t="s">
        <v>18052</v>
      </c>
      <c r="C28" t="s">
        <v>22</v>
      </c>
      <c r="D28" t="s">
        <v>18321</v>
      </c>
      <c r="E28" t="s">
        <v>24</v>
      </c>
      <c r="F28" t="s">
        <v>18573</v>
      </c>
      <c r="G28" s="16">
        <v>7725695</v>
      </c>
      <c r="H28" t="s">
        <v>13926</v>
      </c>
      <c r="I28" t="s">
        <v>3403</v>
      </c>
      <c r="J28" s="5">
        <v>98820898</v>
      </c>
      <c r="K28" s="3">
        <f>J28</f>
        <v>98820898</v>
      </c>
      <c r="L28" s="5" t="s">
        <v>20305</v>
      </c>
      <c r="M28" s="2">
        <v>45796</v>
      </c>
      <c r="N28" s="2">
        <v>45797</v>
      </c>
      <c r="O28" s="2">
        <v>46021</v>
      </c>
      <c r="P28" s="3"/>
      <c r="Q28" s="3">
        <v>98820898</v>
      </c>
      <c r="R28" s="13">
        <v>1647015</v>
      </c>
      <c r="S28" s="7">
        <f ca="1">IF(CPS!$N5896="SIN INICIO",0,IF((((TODAY()-N28)*100%)/(O28-N28))&gt;=100%,"100%",(((TODAY()-N28)*100%)/(O28-N28))))</f>
        <v>0.4330357142857143</v>
      </c>
      <c r="T28" s="8">
        <f>Q28-R28</f>
        <v>97173883</v>
      </c>
      <c r="U28" t="s">
        <v>19735</v>
      </c>
    </row>
    <row r="29" spans="1:23" x14ac:dyDescent="0.25">
      <c r="A29">
        <v>2025</v>
      </c>
      <c r="B29" t="s">
        <v>18053</v>
      </c>
      <c r="C29" t="s">
        <v>22</v>
      </c>
      <c r="D29" t="s">
        <v>18321</v>
      </c>
      <c r="E29" t="s">
        <v>24</v>
      </c>
      <c r="F29" t="s">
        <v>18574</v>
      </c>
      <c r="G29" s="16">
        <v>12130663</v>
      </c>
      <c r="H29" t="s">
        <v>18870</v>
      </c>
      <c r="I29" t="s">
        <v>3403</v>
      </c>
      <c r="J29" s="5">
        <v>89837180</v>
      </c>
      <c r="K29" s="3">
        <f>J29</f>
        <v>89837180</v>
      </c>
      <c r="L29" s="5" t="s">
        <v>20305</v>
      </c>
      <c r="M29" s="2">
        <v>45796</v>
      </c>
      <c r="N29" s="2">
        <v>45797</v>
      </c>
      <c r="O29" s="2">
        <v>46021</v>
      </c>
      <c r="P29" s="3"/>
      <c r="Q29" s="3">
        <v>89837180</v>
      </c>
      <c r="R29" s="13">
        <v>3294030</v>
      </c>
      <c r="S29" s="7">
        <f ca="1">IF(CPS!$N5897="SIN INICIO",0,IF((((TODAY()-N29)*100%)/(O29-N29))&gt;=100%,"100%",(((TODAY()-N29)*100%)/(O29-N29))))</f>
        <v>0.4330357142857143</v>
      </c>
      <c r="T29" s="8">
        <f>Q29-R29</f>
        <v>86543150</v>
      </c>
      <c r="U29" t="s">
        <v>19736</v>
      </c>
    </row>
    <row r="30" spans="1:23" x14ac:dyDescent="0.25">
      <c r="A30">
        <v>2025</v>
      </c>
      <c r="B30" t="s">
        <v>18054</v>
      </c>
      <c r="C30" t="s">
        <v>22</v>
      </c>
      <c r="D30" t="s">
        <v>18321</v>
      </c>
      <c r="E30" t="s">
        <v>24</v>
      </c>
      <c r="F30" t="s">
        <v>9438</v>
      </c>
      <c r="G30" s="16">
        <v>80864777</v>
      </c>
      <c r="H30" t="s">
        <v>13926</v>
      </c>
      <c r="I30" t="s">
        <v>3403</v>
      </c>
      <c r="J30" s="5">
        <v>98820898</v>
      </c>
      <c r="K30" s="3">
        <f>J30</f>
        <v>98820898</v>
      </c>
      <c r="L30" s="5" t="s">
        <v>20305</v>
      </c>
      <c r="M30" s="2">
        <v>45797</v>
      </c>
      <c r="N30" s="2">
        <v>45798</v>
      </c>
      <c r="O30" s="2">
        <v>46021</v>
      </c>
      <c r="P30" s="3"/>
      <c r="Q30" s="3">
        <v>98820898</v>
      </c>
      <c r="R30" s="13">
        <v>30847673</v>
      </c>
      <c r="S30" s="7">
        <f ca="1">IF(CPS!$N5898="SIN INICIO",0,IF((((TODAY()-N30)*100%)/(O30-N30))&gt;=100%,"100%",(((TODAY()-N30)*100%)/(O30-N30))))</f>
        <v>0.43049327354260092</v>
      </c>
      <c r="T30" s="8">
        <f>Q30-R30</f>
        <v>67973225</v>
      </c>
      <c r="U30" t="s">
        <v>19737</v>
      </c>
    </row>
    <row r="31" spans="1:23" x14ac:dyDescent="0.25">
      <c r="A31">
        <v>2025</v>
      </c>
      <c r="B31" t="s">
        <v>18056</v>
      </c>
      <c r="C31" t="s">
        <v>22</v>
      </c>
      <c r="D31" t="s">
        <v>18321</v>
      </c>
      <c r="E31" t="s">
        <v>24</v>
      </c>
      <c r="F31" t="s">
        <v>18576</v>
      </c>
      <c r="G31" s="16">
        <v>79718099</v>
      </c>
      <c r="H31" t="s">
        <v>18871</v>
      </c>
      <c r="I31" t="s">
        <v>3403</v>
      </c>
      <c r="J31" s="5">
        <v>98820898</v>
      </c>
      <c r="K31" s="3">
        <f>J31</f>
        <v>98820898</v>
      </c>
      <c r="L31" s="5" t="s">
        <v>20305</v>
      </c>
      <c r="M31" s="2">
        <v>45793</v>
      </c>
      <c r="N31" s="2">
        <v>45797</v>
      </c>
      <c r="O31" s="2">
        <v>46021</v>
      </c>
      <c r="P31" s="3"/>
      <c r="Q31" s="3">
        <v>98820898</v>
      </c>
      <c r="R31" s="13">
        <v>12277748</v>
      </c>
      <c r="S31" s="7">
        <f ca="1">IF(CPS!$N5900="SIN INICIO",0,IF((((TODAY()-N31)*100%)/(O31-N31))&gt;=100%,"100%",(((TODAY()-N31)*100%)/(O31-N31))))</f>
        <v>0.4330357142857143</v>
      </c>
      <c r="T31" s="8">
        <f>Q31-R31</f>
        <v>86543150</v>
      </c>
      <c r="U31" t="s">
        <v>19739</v>
      </c>
    </row>
    <row r="32" spans="1:23" x14ac:dyDescent="0.25">
      <c r="A32">
        <v>2025</v>
      </c>
      <c r="B32" t="s">
        <v>18068</v>
      </c>
      <c r="C32" t="s">
        <v>22</v>
      </c>
      <c r="D32" t="s">
        <v>18321</v>
      </c>
      <c r="E32" t="s">
        <v>24</v>
      </c>
      <c r="F32" t="s">
        <v>18587</v>
      </c>
      <c r="G32" s="16">
        <v>26202742</v>
      </c>
      <c r="H32" t="s">
        <v>18875</v>
      </c>
      <c r="I32" t="s">
        <v>3403</v>
      </c>
      <c r="J32" s="5">
        <v>55000000</v>
      </c>
      <c r="K32" s="3">
        <f>J32</f>
        <v>55000000</v>
      </c>
      <c r="L32" s="5" t="s">
        <v>20305</v>
      </c>
      <c r="M32" s="2">
        <v>45796</v>
      </c>
      <c r="N32" s="2">
        <v>45797</v>
      </c>
      <c r="O32" s="2">
        <v>46021</v>
      </c>
      <c r="P32" s="3"/>
      <c r="Q32" s="3">
        <v>55000000</v>
      </c>
      <c r="R32" s="13">
        <v>6833333</v>
      </c>
      <c r="S32" s="7">
        <f ca="1">IF(CPS!$N5912="SIN INICIO",0,IF((((TODAY()-N32)*100%)/(O32-N32))&gt;=100%,"100%",(((TODAY()-N32)*100%)/(O32-N32))))</f>
        <v>0.4330357142857143</v>
      </c>
      <c r="T32" s="8">
        <f>Q32-R32</f>
        <v>48166667</v>
      </c>
      <c r="U32" t="s">
        <v>19751</v>
      </c>
    </row>
    <row r="33" spans="1:23" x14ac:dyDescent="0.25">
      <c r="A33">
        <v>2025</v>
      </c>
      <c r="B33" t="s">
        <v>18080</v>
      </c>
      <c r="C33" t="s">
        <v>22</v>
      </c>
      <c r="D33" t="s">
        <v>18321</v>
      </c>
      <c r="E33" t="s">
        <v>24</v>
      </c>
      <c r="F33" t="s">
        <v>18598</v>
      </c>
      <c r="G33" s="16">
        <v>1019090306</v>
      </c>
      <c r="H33" t="s">
        <v>13676</v>
      </c>
      <c r="I33" t="s">
        <v>3403</v>
      </c>
      <c r="J33" s="5">
        <v>76393350</v>
      </c>
      <c r="K33" s="3">
        <f>J33</f>
        <v>76393350</v>
      </c>
      <c r="L33" s="5" t="s">
        <v>20305</v>
      </c>
      <c r="M33" s="2">
        <v>45800</v>
      </c>
      <c r="N33" s="2">
        <v>45804</v>
      </c>
      <c r="O33" s="2">
        <v>46021</v>
      </c>
      <c r="P33" s="3"/>
      <c r="Q33" s="3">
        <v>76393350</v>
      </c>
      <c r="R33" s="13">
        <v>3935415</v>
      </c>
      <c r="S33" s="7">
        <f ca="1">IF(CPS!$N5924="SIN INICIO",0,IF((((TODAY()-N33)*100%)/(O33-N33))&gt;=100%,"100%",(((TODAY()-N33)*100%)/(O33-N33))))</f>
        <v>0.41474654377880182</v>
      </c>
      <c r="T33" s="8">
        <f>Q33-R33</f>
        <v>72457935</v>
      </c>
      <c r="U33" t="s">
        <v>19763</v>
      </c>
    </row>
    <row r="34" spans="1:23" x14ac:dyDescent="0.25">
      <c r="A34">
        <v>2025</v>
      </c>
      <c r="B34" t="s">
        <v>18082</v>
      </c>
      <c r="C34" t="s">
        <v>22</v>
      </c>
      <c r="D34" t="s">
        <v>18321</v>
      </c>
      <c r="E34" t="s">
        <v>24</v>
      </c>
      <c r="F34" t="s">
        <v>18600</v>
      </c>
      <c r="G34" s="16">
        <v>1061774734</v>
      </c>
      <c r="H34" t="s">
        <v>13676</v>
      </c>
      <c r="I34" t="s">
        <v>3403</v>
      </c>
      <c r="J34" s="5">
        <v>76393350</v>
      </c>
      <c r="K34" s="3">
        <f>J34</f>
        <v>76393350</v>
      </c>
      <c r="L34" s="5" t="s">
        <v>20305</v>
      </c>
      <c r="M34" s="2">
        <v>45797</v>
      </c>
      <c r="N34" s="2">
        <v>45799</v>
      </c>
      <c r="O34" s="2">
        <v>46021</v>
      </c>
      <c r="P34" s="3"/>
      <c r="Q34" s="3">
        <v>76393350</v>
      </c>
      <c r="R34" s="13">
        <v>9028305</v>
      </c>
      <c r="S34" s="7">
        <f ca="1">IF(CPS!$N5926="SIN INICIO",0,IF((((TODAY()-N34)*100%)/(O34-N34))&gt;=100%,"100%",(((TODAY()-N34)*100%)/(O34-N34))))</f>
        <v>0.42792792792792794</v>
      </c>
      <c r="T34" s="8">
        <f>Q34-R34</f>
        <v>67365045</v>
      </c>
      <c r="U34" t="s">
        <v>19765</v>
      </c>
    </row>
    <row r="35" spans="1:23" x14ac:dyDescent="0.25">
      <c r="A35">
        <v>2025</v>
      </c>
      <c r="B35" t="s">
        <v>18084</v>
      </c>
      <c r="C35" t="s">
        <v>22</v>
      </c>
      <c r="D35" t="s">
        <v>18321</v>
      </c>
      <c r="E35" t="s">
        <v>24</v>
      </c>
      <c r="F35" t="s">
        <v>18602</v>
      </c>
      <c r="G35" s="16">
        <v>52422823</v>
      </c>
      <c r="H35" t="s">
        <v>15242</v>
      </c>
      <c r="I35" t="s">
        <v>3403</v>
      </c>
      <c r="J35" s="5">
        <v>76393350</v>
      </c>
      <c r="K35" s="3">
        <f>J35</f>
        <v>76393350</v>
      </c>
      <c r="L35" s="5" t="s">
        <v>20305</v>
      </c>
      <c r="M35" s="2">
        <v>45799</v>
      </c>
      <c r="N35" s="2">
        <v>45800</v>
      </c>
      <c r="O35" s="2">
        <v>46021</v>
      </c>
      <c r="P35" s="3"/>
      <c r="Q35" s="3">
        <v>76393350</v>
      </c>
      <c r="R35" s="13">
        <v>0</v>
      </c>
      <c r="S35" s="7">
        <f ca="1">IF(CPS!$N5928="SIN INICIO",0,IF((((TODAY()-N35)*100%)/(O35-N35))&gt;=100%,"100%",(((TODAY()-N35)*100%)/(O35-N35))))</f>
        <v>0.42533936651583709</v>
      </c>
      <c r="T35" s="8">
        <f>Q35-R35</f>
        <v>76393350</v>
      </c>
      <c r="U35" t="s">
        <v>19767</v>
      </c>
      <c r="V35">
        <v>52422823</v>
      </c>
      <c r="W35" t="b">
        <f>V35=Tabla1[[#This Row],[ID CONTRATISTA]]</f>
        <v>1</v>
      </c>
    </row>
    <row r="36" spans="1:23" x14ac:dyDescent="0.25">
      <c r="A36">
        <v>2025</v>
      </c>
      <c r="B36" t="s">
        <v>18112</v>
      </c>
      <c r="C36" t="s">
        <v>22</v>
      </c>
      <c r="D36" t="s">
        <v>18321</v>
      </c>
      <c r="E36" t="s">
        <v>24</v>
      </c>
      <c r="F36" t="s">
        <v>18628</v>
      </c>
      <c r="G36" s="16">
        <v>1039447820</v>
      </c>
      <c r="H36" t="s">
        <v>13676</v>
      </c>
      <c r="I36" t="s">
        <v>3403</v>
      </c>
      <c r="J36" s="5">
        <v>76393350</v>
      </c>
      <c r="K36" s="3">
        <f>J36</f>
        <v>76393350</v>
      </c>
      <c r="L36" s="5" t="s">
        <v>20305</v>
      </c>
      <c r="M36" s="2">
        <v>45804</v>
      </c>
      <c r="N36" s="2">
        <v>45805</v>
      </c>
      <c r="O36" s="2">
        <v>46021</v>
      </c>
      <c r="P36" s="3"/>
      <c r="Q36" s="3">
        <v>76393350</v>
      </c>
      <c r="R36" s="13">
        <v>7639335</v>
      </c>
      <c r="S36" s="7">
        <f ca="1">IF(CPS!$N5956="SIN INICIO",0,IF((((TODAY()-N36)*100%)/(O36-N36))&gt;=100%,"100%",(((TODAY()-N36)*100%)/(O36-N36))))</f>
        <v>0.41203703703703703</v>
      </c>
      <c r="T36" s="8">
        <f>Q36-R36</f>
        <v>68754015</v>
      </c>
      <c r="U36" t="s">
        <v>19795</v>
      </c>
    </row>
    <row r="37" spans="1:23" x14ac:dyDescent="0.25">
      <c r="A37">
        <v>2025</v>
      </c>
      <c r="B37" t="s">
        <v>18126</v>
      </c>
      <c r="C37" t="s">
        <v>22</v>
      </c>
      <c r="D37" t="s">
        <v>18321</v>
      </c>
      <c r="E37" t="s">
        <v>24</v>
      </c>
      <c r="F37" t="s">
        <v>18642</v>
      </c>
      <c r="G37" s="16">
        <v>1143458379</v>
      </c>
      <c r="H37" t="s">
        <v>18885</v>
      </c>
      <c r="I37" t="s">
        <v>3403</v>
      </c>
      <c r="J37" s="5">
        <v>76393350</v>
      </c>
      <c r="K37" s="3">
        <f>J37</f>
        <v>76393350</v>
      </c>
      <c r="L37" s="5" t="s">
        <v>20305</v>
      </c>
      <c r="M37" s="2">
        <v>45800</v>
      </c>
      <c r="N37" s="2">
        <v>45803</v>
      </c>
      <c r="O37" s="2">
        <v>46021</v>
      </c>
      <c r="P37" s="3"/>
      <c r="Q37" s="3">
        <v>76393350</v>
      </c>
      <c r="R37" s="13">
        <v>8102325</v>
      </c>
      <c r="S37" s="7">
        <f ca="1">IF(CPS!$N5970="SIN INICIO",0,IF((((TODAY()-N37)*100%)/(O37-N37))&gt;=100%,"100%",(((TODAY()-N37)*100%)/(O37-N37))))</f>
        <v>0.41743119266055045</v>
      </c>
      <c r="T37" s="8">
        <f>Q37-R37</f>
        <v>68291025</v>
      </c>
      <c r="U37" t="s">
        <v>19809</v>
      </c>
    </row>
    <row r="38" spans="1:23" x14ac:dyDescent="0.25">
      <c r="A38">
        <v>2025</v>
      </c>
      <c r="B38" t="s">
        <v>18131</v>
      </c>
      <c r="C38" t="s">
        <v>22</v>
      </c>
      <c r="D38" t="s">
        <v>18321</v>
      </c>
      <c r="E38" t="s">
        <v>121</v>
      </c>
      <c r="F38" t="s">
        <v>18646</v>
      </c>
      <c r="G38" s="16">
        <v>1102827862</v>
      </c>
      <c r="H38" t="s">
        <v>18886</v>
      </c>
      <c r="I38" t="s">
        <v>3403</v>
      </c>
      <c r="J38" s="5">
        <v>44094105</v>
      </c>
      <c r="K38" s="3">
        <f>J38</f>
        <v>44094105</v>
      </c>
      <c r="L38" s="5" t="s">
        <v>20305</v>
      </c>
      <c r="M38" s="2">
        <v>45799</v>
      </c>
      <c r="N38" s="2">
        <v>45800</v>
      </c>
      <c r="O38" s="2">
        <v>46021</v>
      </c>
      <c r="P38" s="3"/>
      <c r="Q38" s="3">
        <v>44094105</v>
      </c>
      <c r="R38" s="13">
        <v>5077503</v>
      </c>
      <c r="S38" s="7">
        <f ca="1">IF(CPS!$N5975="SIN INICIO",0,IF((((TODAY()-N38)*100%)/(O38-N38))&gt;=100%,"100%",(((TODAY()-N38)*100%)/(O38-N38))))</f>
        <v>0.42533936651583709</v>
      </c>
      <c r="T38" s="8">
        <f>Q38-R38</f>
        <v>39016602</v>
      </c>
      <c r="U38" t="s">
        <v>19814</v>
      </c>
    </row>
    <row r="39" spans="1:23" x14ac:dyDescent="0.25">
      <c r="A39">
        <v>2025</v>
      </c>
      <c r="B39" t="s">
        <v>18135</v>
      </c>
      <c r="C39" t="s">
        <v>22</v>
      </c>
      <c r="D39" t="s">
        <v>18321</v>
      </c>
      <c r="E39" t="s">
        <v>24</v>
      </c>
      <c r="F39" t="s">
        <v>18650</v>
      </c>
      <c r="G39" s="16">
        <v>1018492346</v>
      </c>
      <c r="H39" t="s">
        <v>18887</v>
      </c>
      <c r="I39" t="s">
        <v>3403</v>
      </c>
      <c r="J39" s="5">
        <v>76393350</v>
      </c>
      <c r="K39" s="3">
        <f>J39</f>
        <v>76393350</v>
      </c>
      <c r="L39" s="5" t="s">
        <v>20305</v>
      </c>
      <c r="M39" s="2">
        <v>45798</v>
      </c>
      <c r="N39" s="2">
        <v>45800</v>
      </c>
      <c r="O39" s="2">
        <v>46021</v>
      </c>
      <c r="P39" s="3"/>
      <c r="Q39" s="3">
        <v>76393350</v>
      </c>
      <c r="R39" s="13">
        <v>8796810</v>
      </c>
      <c r="S39" s="7">
        <f ca="1">IF(CPS!$N5979="SIN INICIO",0,IF((((TODAY()-N39)*100%)/(O39-N39))&gt;=100%,"100%",(((TODAY()-N39)*100%)/(O39-N39))))</f>
        <v>0.42533936651583709</v>
      </c>
      <c r="T39" s="8">
        <f>Q39-R39</f>
        <v>67596540</v>
      </c>
      <c r="U39" t="s">
        <v>19818</v>
      </c>
    </row>
    <row r="40" spans="1:23" x14ac:dyDescent="0.25">
      <c r="A40">
        <v>2025</v>
      </c>
      <c r="B40" t="s">
        <v>18139</v>
      </c>
      <c r="C40" t="s">
        <v>22</v>
      </c>
      <c r="D40" t="s">
        <v>18321</v>
      </c>
      <c r="E40" t="s">
        <v>24</v>
      </c>
      <c r="F40" t="s">
        <v>18654</v>
      </c>
      <c r="G40" s="16">
        <v>79624751</v>
      </c>
      <c r="H40" t="s">
        <v>18888</v>
      </c>
      <c r="I40" t="s">
        <v>3403</v>
      </c>
      <c r="J40" s="5">
        <v>76393350</v>
      </c>
      <c r="K40" s="3">
        <f>J40</f>
        <v>76393350</v>
      </c>
      <c r="L40" s="5" t="s">
        <v>20305</v>
      </c>
      <c r="M40" s="2">
        <v>45799</v>
      </c>
      <c r="N40" s="2">
        <v>45800</v>
      </c>
      <c r="O40" s="2">
        <v>46021</v>
      </c>
      <c r="P40" s="3"/>
      <c r="Q40" s="3">
        <v>76393350</v>
      </c>
      <c r="R40" s="13">
        <v>4051163</v>
      </c>
      <c r="S40" s="7">
        <f ca="1">IF(CPS!$N5983="SIN INICIO",0,IF((((TODAY()-N40)*100%)/(O40-N40))&gt;=100%,"100%",(((TODAY()-N40)*100%)/(O40-N40))))</f>
        <v>0.42533936651583709</v>
      </c>
      <c r="T40" s="8">
        <f>Q40-R40</f>
        <v>72342187</v>
      </c>
      <c r="U40" t="s">
        <v>19822</v>
      </c>
    </row>
    <row r="41" spans="1:23" x14ac:dyDescent="0.25">
      <c r="A41">
        <v>2025</v>
      </c>
      <c r="B41" t="s">
        <v>18150</v>
      </c>
      <c r="C41" t="s">
        <v>22</v>
      </c>
      <c r="D41" t="s">
        <v>18321</v>
      </c>
      <c r="E41" t="s">
        <v>24</v>
      </c>
      <c r="F41" t="s">
        <v>18665</v>
      </c>
      <c r="G41" s="16">
        <v>92539827</v>
      </c>
      <c r="H41" t="s">
        <v>18887</v>
      </c>
      <c r="I41" t="s">
        <v>3403</v>
      </c>
      <c r="J41" s="5">
        <v>76393350</v>
      </c>
      <c r="K41" s="3">
        <f>J41</f>
        <v>76393350</v>
      </c>
      <c r="L41" s="5" t="s">
        <v>20305</v>
      </c>
      <c r="M41" s="2">
        <v>45799</v>
      </c>
      <c r="N41" s="2">
        <v>45800</v>
      </c>
      <c r="O41" s="2">
        <v>46021</v>
      </c>
      <c r="P41" s="3"/>
      <c r="Q41" s="3">
        <v>76393350</v>
      </c>
      <c r="R41" s="13">
        <v>1851960</v>
      </c>
      <c r="S41" s="7">
        <f ca="1">IF(CPS!$N5994="SIN INICIO",0,IF((((TODAY()-N41)*100%)/(O41-N41))&gt;=100%,"100%",(((TODAY()-N41)*100%)/(O41-N41))))</f>
        <v>0.42533936651583709</v>
      </c>
      <c r="T41" s="8">
        <f>Q41-R41</f>
        <v>74541390</v>
      </c>
      <c r="U41" t="s">
        <v>19833</v>
      </c>
    </row>
    <row r="42" spans="1:23" x14ac:dyDescent="0.25">
      <c r="A42">
        <v>2025</v>
      </c>
      <c r="B42" t="s">
        <v>18153</v>
      </c>
      <c r="C42" t="s">
        <v>22</v>
      </c>
      <c r="D42" t="s">
        <v>18321</v>
      </c>
      <c r="E42" t="s">
        <v>24</v>
      </c>
      <c r="F42" t="s">
        <v>18668</v>
      </c>
      <c r="G42" s="16">
        <v>34604074</v>
      </c>
      <c r="H42" t="s">
        <v>14721</v>
      </c>
      <c r="I42" t="s">
        <v>3403</v>
      </c>
      <c r="J42" s="5">
        <v>69448500</v>
      </c>
      <c r="K42" s="3">
        <f>J42</f>
        <v>69448500</v>
      </c>
      <c r="L42" s="5" t="s">
        <v>20305</v>
      </c>
      <c r="M42" s="2">
        <v>45803</v>
      </c>
      <c r="N42" s="2">
        <v>45804</v>
      </c>
      <c r="O42" s="2">
        <v>46021</v>
      </c>
      <c r="P42" s="3"/>
      <c r="Q42" s="3">
        <v>69448500</v>
      </c>
      <c r="R42" s="13">
        <v>7870830</v>
      </c>
      <c r="S42" s="7">
        <f ca="1">IF(CPS!$N5998="SIN INICIO",0,IF((((TODAY()-N42)*100%)/(O42-N42))&gt;=100%,"100%",(((TODAY()-N42)*100%)/(O42-N42))))</f>
        <v>0.41474654377880182</v>
      </c>
      <c r="T42" s="8">
        <f>Q42-R42</f>
        <v>61577670</v>
      </c>
      <c r="U42" t="s">
        <v>19837</v>
      </c>
    </row>
    <row r="43" spans="1:23" x14ac:dyDescent="0.25">
      <c r="A43">
        <v>2025</v>
      </c>
      <c r="B43" t="s">
        <v>18161</v>
      </c>
      <c r="C43" t="s">
        <v>22</v>
      </c>
      <c r="D43" t="s">
        <v>18321</v>
      </c>
      <c r="E43" t="s">
        <v>24</v>
      </c>
      <c r="F43" t="s">
        <v>18676</v>
      </c>
      <c r="G43" s="16">
        <v>1036933740</v>
      </c>
      <c r="H43" t="s">
        <v>18889</v>
      </c>
      <c r="I43" t="s">
        <v>3403</v>
      </c>
      <c r="J43" s="5">
        <v>55558800</v>
      </c>
      <c r="K43" s="3">
        <f>J43</f>
        <v>55558800</v>
      </c>
      <c r="L43" s="5" t="s">
        <v>20305</v>
      </c>
      <c r="M43" s="2">
        <v>45797</v>
      </c>
      <c r="N43" s="2">
        <v>45799</v>
      </c>
      <c r="O43" s="2">
        <v>46021</v>
      </c>
      <c r="P43" s="3"/>
      <c r="Q43" s="3">
        <v>55558800</v>
      </c>
      <c r="R43" s="13">
        <v>2083455</v>
      </c>
      <c r="S43" s="7">
        <f ca="1">IF(CPS!$N6006="SIN INICIO",0,IF((((TODAY()-N43)*100%)/(O43-N43))&gt;=100%,"100%",(((TODAY()-N43)*100%)/(O43-N43))))</f>
        <v>0.42792792792792794</v>
      </c>
      <c r="T43" s="8">
        <f>Q43-R43</f>
        <v>53475345</v>
      </c>
      <c r="U43" t="s">
        <v>19845</v>
      </c>
    </row>
    <row r="44" spans="1:23" x14ac:dyDescent="0.25">
      <c r="A44">
        <v>2025</v>
      </c>
      <c r="B44" t="s">
        <v>18162</v>
      </c>
      <c r="C44" t="s">
        <v>22</v>
      </c>
      <c r="D44" t="s">
        <v>18321</v>
      </c>
      <c r="E44" t="s">
        <v>24</v>
      </c>
      <c r="F44" t="s">
        <v>18677</v>
      </c>
      <c r="G44" s="16">
        <v>27222489</v>
      </c>
      <c r="H44" t="s">
        <v>18889</v>
      </c>
      <c r="I44" t="s">
        <v>3403</v>
      </c>
      <c r="J44" s="5">
        <v>55558800</v>
      </c>
      <c r="K44" s="3">
        <f>J44</f>
        <v>55558800</v>
      </c>
      <c r="L44" s="5" t="s">
        <v>20305</v>
      </c>
      <c r="M44" s="2">
        <v>45799</v>
      </c>
      <c r="N44" s="2">
        <v>45800</v>
      </c>
      <c r="O44" s="2">
        <v>46021</v>
      </c>
      <c r="P44" s="3"/>
      <c r="Q44" s="3">
        <v>55558800</v>
      </c>
      <c r="R44" s="13">
        <v>8796810</v>
      </c>
      <c r="S44" s="7">
        <f ca="1">IF(CPS!$N6007="SIN INICIO",0,IF((((TODAY()-N44)*100%)/(O44-N44))&gt;=100%,"100%",(((TODAY()-N44)*100%)/(O44-N44))))</f>
        <v>0.42533936651583709</v>
      </c>
      <c r="T44" s="8">
        <f>Q44-R44</f>
        <v>46761990</v>
      </c>
      <c r="U44" t="s">
        <v>19846</v>
      </c>
    </row>
    <row r="45" spans="1:23" x14ac:dyDescent="0.25">
      <c r="A45">
        <v>2025</v>
      </c>
      <c r="B45" t="s">
        <v>18174</v>
      </c>
      <c r="C45" t="s">
        <v>22</v>
      </c>
      <c r="D45" t="s">
        <v>18321</v>
      </c>
      <c r="E45" t="s">
        <v>24</v>
      </c>
      <c r="F45" t="s">
        <v>18687</v>
      </c>
      <c r="G45" s="16">
        <v>1026276797</v>
      </c>
      <c r="H45" t="s">
        <v>18892</v>
      </c>
      <c r="I45" t="s">
        <v>3403</v>
      </c>
      <c r="J45" s="5">
        <v>98820898</v>
      </c>
      <c r="K45" s="3">
        <f>J45</f>
        <v>98820898</v>
      </c>
      <c r="L45" s="5" t="s">
        <v>20305</v>
      </c>
      <c r="M45" s="2">
        <v>45800</v>
      </c>
      <c r="N45" s="2">
        <v>45803</v>
      </c>
      <c r="O45" s="2">
        <v>46021</v>
      </c>
      <c r="P45" s="3"/>
      <c r="Q45" s="3">
        <v>98820898</v>
      </c>
      <c r="R45" s="13">
        <v>5240502</v>
      </c>
      <c r="S45" s="7">
        <f ca="1">IF(CPS!$N6019="SIN INICIO",0,IF((((TODAY()-N45)*100%)/(O45-N45))&gt;=100%,"100%",(((TODAY()-N45)*100%)/(O45-N45))))</f>
        <v>0.41743119266055045</v>
      </c>
      <c r="T45" s="8">
        <f>Q45-R45</f>
        <v>93580396</v>
      </c>
      <c r="U45" t="s">
        <v>19858</v>
      </c>
    </row>
    <row r="46" spans="1:23" x14ac:dyDescent="0.25">
      <c r="A46">
        <v>2025</v>
      </c>
      <c r="B46" t="s">
        <v>18183</v>
      </c>
      <c r="C46" t="s">
        <v>22</v>
      </c>
      <c r="D46" t="s">
        <v>18321</v>
      </c>
      <c r="E46" t="s">
        <v>24</v>
      </c>
      <c r="F46" t="s">
        <v>18696</v>
      </c>
      <c r="G46" s="16">
        <v>1023860808</v>
      </c>
      <c r="H46" t="s">
        <v>18895</v>
      </c>
      <c r="I46" t="s">
        <v>788</v>
      </c>
      <c r="J46" s="5">
        <v>70112000</v>
      </c>
      <c r="K46" s="3">
        <f>J46</f>
        <v>70112000</v>
      </c>
      <c r="L46" s="5" t="s">
        <v>20305</v>
      </c>
      <c r="M46" s="2">
        <v>45799</v>
      </c>
      <c r="N46" s="2">
        <v>45800</v>
      </c>
      <c r="O46" s="2">
        <v>46022</v>
      </c>
      <c r="P46" s="3"/>
      <c r="Q46" s="3">
        <v>70112000</v>
      </c>
      <c r="R46" s="13">
        <v>0</v>
      </c>
      <c r="S46" s="7">
        <f ca="1">IF(CPS!$N6028="SIN INICIO",0,IF((((TODAY()-N46)*100%)/(O46-N46))&gt;=100%,"100%",(((TODAY()-N46)*100%)/(O46-N46))))</f>
        <v>0.42342342342342343</v>
      </c>
      <c r="T46" s="8">
        <f>Q46-R46</f>
        <v>70112000</v>
      </c>
      <c r="U46" t="s">
        <v>19867</v>
      </c>
      <c r="V46">
        <v>1023860808</v>
      </c>
      <c r="W46" t="b">
        <f>V46=Tabla1[[#This Row],[ID CONTRATISTA]]</f>
        <v>1</v>
      </c>
    </row>
    <row r="47" spans="1:23" x14ac:dyDescent="0.25">
      <c r="A47">
        <v>2025</v>
      </c>
      <c r="B47" t="s">
        <v>18188</v>
      </c>
      <c r="C47" t="s">
        <v>22</v>
      </c>
      <c r="D47" t="s">
        <v>18321</v>
      </c>
      <c r="E47" t="s">
        <v>24</v>
      </c>
      <c r="F47" t="s">
        <v>4796</v>
      </c>
      <c r="G47" s="16">
        <v>1010214018</v>
      </c>
      <c r="H47" t="s">
        <v>18897</v>
      </c>
      <c r="I47" t="s">
        <v>3403</v>
      </c>
      <c r="J47" s="5">
        <v>98820898</v>
      </c>
      <c r="K47" s="3">
        <f>J47</f>
        <v>98820898</v>
      </c>
      <c r="L47" s="5" t="s">
        <v>20305</v>
      </c>
      <c r="M47" s="2">
        <v>45803</v>
      </c>
      <c r="N47" s="2">
        <v>45804</v>
      </c>
      <c r="O47" s="2">
        <v>46021</v>
      </c>
      <c r="P47" s="3"/>
      <c r="Q47" s="3">
        <v>98820898</v>
      </c>
      <c r="R47" s="13">
        <v>36476057</v>
      </c>
      <c r="S47" s="7">
        <f ca="1">IF(CPS!$N6033="SIN INICIO",0,IF((((TODAY()-N47)*100%)/(O47-N47))&gt;=100%,"100%",(((TODAY()-N47)*100%)/(O47-N47))))</f>
        <v>0.41474654377880182</v>
      </c>
      <c r="T47" s="8">
        <f>Q47-R47</f>
        <v>62344841</v>
      </c>
      <c r="U47" t="s">
        <v>19872</v>
      </c>
    </row>
    <row r="48" spans="1:23" x14ac:dyDescent="0.25">
      <c r="A48">
        <v>2025</v>
      </c>
      <c r="B48" t="s">
        <v>18189</v>
      </c>
      <c r="C48" t="s">
        <v>22</v>
      </c>
      <c r="D48" t="s">
        <v>18321</v>
      </c>
      <c r="E48" t="s">
        <v>24</v>
      </c>
      <c r="F48" t="s">
        <v>10050</v>
      </c>
      <c r="G48" s="16">
        <v>79636287</v>
      </c>
      <c r="H48" t="s">
        <v>14221</v>
      </c>
      <c r="I48" t="s">
        <v>3403</v>
      </c>
      <c r="J48" s="5">
        <v>52646000</v>
      </c>
      <c r="K48" s="3">
        <f>J48</f>
        <v>52646000</v>
      </c>
      <c r="L48" s="5" t="s">
        <v>20305</v>
      </c>
      <c r="M48" s="2">
        <v>45799</v>
      </c>
      <c r="N48" s="2">
        <v>45800</v>
      </c>
      <c r="O48" s="2">
        <v>46021</v>
      </c>
      <c r="P48" s="3"/>
      <c r="Q48" s="3">
        <v>52646000</v>
      </c>
      <c r="R48" s="13">
        <v>19595684</v>
      </c>
      <c r="S48" s="7">
        <f ca="1">IF(CPS!$N6034="SIN INICIO",0,IF((((TODAY()-N48)*100%)/(O48-N48))&gt;=100%,"100%",(((TODAY()-N48)*100%)/(O48-N48))))</f>
        <v>0.42533936651583709</v>
      </c>
      <c r="T48" s="8">
        <f>Q48-R48</f>
        <v>33050316</v>
      </c>
      <c r="U48" t="s">
        <v>19873</v>
      </c>
    </row>
    <row r="49" spans="1:23" x14ac:dyDescent="0.25">
      <c r="A49">
        <v>2025</v>
      </c>
      <c r="B49" t="s">
        <v>18190</v>
      </c>
      <c r="C49" t="s">
        <v>22</v>
      </c>
      <c r="D49" t="s">
        <v>18321</v>
      </c>
      <c r="E49" t="s">
        <v>24</v>
      </c>
      <c r="F49" t="s">
        <v>18701</v>
      </c>
      <c r="G49" s="16">
        <v>1015418230</v>
      </c>
      <c r="H49" t="s">
        <v>18898</v>
      </c>
      <c r="I49" t="s">
        <v>3403</v>
      </c>
      <c r="J49" s="5">
        <v>76393350</v>
      </c>
      <c r="K49" s="3">
        <f>J49</f>
        <v>76393350</v>
      </c>
      <c r="L49" s="5" t="s">
        <v>20305</v>
      </c>
      <c r="M49" s="2">
        <v>45799</v>
      </c>
      <c r="N49" s="2">
        <v>45800</v>
      </c>
      <c r="O49" s="2">
        <v>46021</v>
      </c>
      <c r="P49" s="3"/>
      <c r="Q49" s="3">
        <v>76393350</v>
      </c>
      <c r="R49" s="13">
        <v>4398405</v>
      </c>
      <c r="S49" s="7">
        <f ca="1">IF(CPS!$N6035="SIN INICIO",0,IF((((TODAY()-N49)*100%)/(O49-N49))&gt;=100%,"100%",(((TODAY()-N49)*100%)/(O49-N49))))</f>
        <v>0.42533936651583709</v>
      </c>
      <c r="T49" s="8">
        <f>Q49-R49</f>
        <v>71994945</v>
      </c>
      <c r="U49" t="s">
        <v>19874</v>
      </c>
    </row>
    <row r="50" spans="1:23" x14ac:dyDescent="0.25">
      <c r="A50">
        <v>2025</v>
      </c>
      <c r="B50" t="s">
        <v>18196</v>
      </c>
      <c r="C50" t="s">
        <v>22</v>
      </c>
      <c r="D50" t="s">
        <v>18321</v>
      </c>
      <c r="E50" t="s">
        <v>121</v>
      </c>
      <c r="F50" t="s">
        <v>18707</v>
      </c>
      <c r="G50" s="16">
        <v>1011080639</v>
      </c>
      <c r="H50" t="s">
        <v>18900</v>
      </c>
      <c r="I50" t="s">
        <v>3403</v>
      </c>
      <c r="J50" s="5">
        <v>44094105</v>
      </c>
      <c r="K50" s="3">
        <f>J50</f>
        <v>44094105</v>
      </c>
      <c r="L50" s="5" t="s">
        <v>20305</v>
      </c>
      <c r="M50" s="2">
        <v>45799</v>
      </c>
      <c r="N50" s="2">
        <v>45804</v>
      </c>
      <c r="O50" s="2">
        <v>46021</v>
      </c>
      <c r="P50" s="3"/>
      <c r="Q50" s="3">
        <v>44094105</v>
      </c>
      <c r="R50" s="13">
        <v>4543029</v>
      </c>
      <c r="S50" s="7">
        <f ca="1">IF(CPS!$N6041="SIN INICIO",0,IF((((TODAY()-N50)*100%)/(O50-N50))&gt;=100%,"100%",(((TODAY()-N50)*100%)/(O50-N50))))</f>
        <v>0.41474654377880182</v>
      </c>
      <c r="T50" s="8">
        <f>Q50-R50</f>
        <v>39551076</v>
      </c>
      <c r="U50" t="s">
        <v>19880</v>
      </c>
    </row>
    <row r="51" spans="1:23" x14ac:dyDescent="0.25">
      <c r="A51">
        <v>2025</v>
      </c>
      <c r="B51" t="s">
        <v>18197</v>
      </c>
      <c r="C51" t="s">
        <v>22</v>
      </c>
      <c r="D51" t="s">
        <v>18321</v>
      </c>
      <c r="E51" t="s">
        <v>121</v>
      </c>
      <c r="F51" t="s">
        <v>18708</v>
      </c>
      <c r="G51" s="16">
        <v>52269915</v>
      </c>
      <c r="H51" t="s">
        <v>14254</v>
      </c>
      <c r="I51" t="s">
        <v>3403</v>
      </c>
      <c r="J51" s="5">
        <v>44094105</v>
      </c>
      <c r="K51" s="3">
        <f>J51</f>
        <v>44094105</v>
      </c>
      <c r="L51" s="5" t="s">
        <v>20305</v>
      </c>
      <c r="M51" s="2">
        <v>45803</v>
      </c>
      <c r="N51" s="2">
        <v>45804</v>
      </c>
      <c r="O51" s="2">
        <v>46021</v>
      </c>
      <c r="P51" s="3"/>
      <c r="Q51" s="3">
        <v>44094105</v>
      </c>
      <c r="R51" s="13">
        <v>4543029</v>
      </c>
      <c r="S51" s="7">
        <f ca="1">IF(CPS!$N6042="SIN INICIO",0,IF((((TODAY()-N51)*100%)/(O51-N51))&gt;=100%,"100%",(((TODAY()-N51)*100%)/(O51-N51))))</f>
        <v>0.41474654377880182</v>
      </c>
      <c r="T51" s="8">
        <f>Q51-R51</f>
        <v>39551076</v>
      </c>
      <c r="U51" t="s">
        <v>19881</v>
      </c>
    </row>
    <row r="52" spans="1:23" x14ac:dyDescent="0.25">
      <c r="A52">
        <v>2025</v>
      </c>
      <c r="B52" t="s">
        <v>18198</v>
      </c>
      <c r="C52" t="s">
        <v>22</v>
      </c>
      <c r="D52" t="s">
        <v>18321</v>
      </c>
      <c r="E52" t="s">
        <v>24</v>
      </c>
      <c r="F52" t="s">
        <v>18709</v>
      </c>
      <c r="G52" s="16">
        <v>1073232750</v>
      </c>
      <c r="H52" t="s">
        <v>18898</v>
      </c>
      <c r="I52" t="s">
        <v>3403</v>
      </c>
      <c r="J52" s="5">
        <v>76393350</v>
      </c>
      <c r="K52" s="3">
        <f>J52</f>
        <v>76393350</v>
      </c>
      <c r="L52" s="5" t="s">
        <v>20305</v>
      </c>
      <c r="M52" s="2">
        <v>45800</v>
      </c>
      <c r="N52" s="2">
        <v>45803</v>
      </c>
      <c r="O52" s="2">
        <v>46021</v>
      </c>
      <c r="P52" s="3"/>
      <c r="Q52" s="3">
        <v>76393350</v>
      </c>
      <c r="R52" s="13">
        <v>4051163</v>
      </c>
      <c r="S52" s="7">
        <f ca="1">IF(CPS!$N6043="SIN INICIO",0,IF((((TODAY()-N52)*100%)/(O52-N52))&gt;=100%,"100%",(((TODAY()-N52)*100%)/(O52-N52))))</f>
        <v>0.41743119266055045</v>
      </c>
      <c r="T52" s="8">
        <f>Q52-R52</f>
        <v>72342187</v>
      </c>
      <c r="U52" t="s">
        <v>19882</v>
      </c>
    </row>
    <row r="53" spans="1:23" x14ac:dyDescent="0.25">
      <c r="A53">
        <v>2025</v>
      </c>
      <c r="B53" t="s">
        <v>18199</v>
      </c>
      <c r="C53" t="s">
        <v>22</v>
      </c>
      <c r="D53" t="s">
        <v>18321</v>
      </c>
      <c r="E53" t="s">
        <v>24</v>
      </c>
      <c r="F53" t="s">
        <v>18710</v>
      </c>
      <c r="G53" s="16">
        <v>52797354</v>
      </c>
      <c r="H53" t="s">
        <v>13926</v>
      </c>
      <c r="I53" t="s">
        <v>3403</v>
      </c>
      <c r="J53" s="5">
        <v>98820898</v>
      </c>
      <c r="K53" s="3">
        <f>J53</f>
        <v>98820898</v>
      </c>
      <c r="L53" s="5" t="s">
        <v>20305</v>
      </c>
      <c r="M53" s="2">
        <v>45803</v>
      </c>
      <c r="N53" s="2">
        <v>45804</v>
      </c>
      <c r="O53" s="2">
        <v>46021</v>
      </c>
      <c r="P53" s="3"/>
      <c r="Q53" s="3">
        <v>98820898</v>
      </c>
      <c r="R53" s="13">
        <v>10181547</v>
      </c>
      <c r="S53" s="7">
        <f ca="1">IF(CPS!$N6044="SIN INICIO",0,IF((((TODAY()-N53)*100%)/(O53-N53))&gt;=100%,"100%",(((TODAY()-N53)*100%)/(O53-N53))))</f>
        <v>0.41474654377880182</v>
      </c>
      <c r="T53" s="8">
        <f>Q53-R53</f>
        <v>88639351</v>
      </c>
      <c r="U53" t="s">
        <v>19883</v>
      </c>
    </row>
    <row r="54" spans="1:23" x14ac:dyDescent="0.25">
      <c r="A54">
        <v>2025</v>
      </c>
      <c r="B54" t="s">
        <v>18218</v>
      </c>
      <c r="C54" t="s">
        <v>22</v>
      </c>
      <c r="D54" t="s">
        <v>18321</v>
      </c>
      <c r="E54" t="s">
        <v>24</v>
      </c>
      <c r="F54" t="s">
        <v>18724</v>
      </c>
      <c r="G54" s="16">
        <v>1067914680</v>
      </c>
      <c r="H54" t="s">
        <v>18905</v>
      </c>
      <c r="I54" t="s">
        <v>3403</v>
      </c>
      <c r="J54" s="5">
        <v>55000000</v>
      </c>
      <c r="K54" s="3">
        <f>J54</f>
        <v>55000000</v>
      </c>
      <c r="L54" s="5" t="s">
        <v>20305</v>
      </c>
      <c r="M54" s="2">
        <v>45799</v>
      </c>
      <c r="N54" s="2">
        <v>45800</v>
      </c>
      <c r="O54" s="2">
        <v>46021</v>
      </c>
      <c r="P54" s="3"/>
      <c r="Q54" s="3">
        <v>55000000</v>
      </c>
      <c r="R54" s="13">
        <v>6333333</v>
      </c>
      <c r="S54" s="7">
        <f ca="1">IF(CPS!$N6063="SIN INICIO",0,IF((((TODAY()-N54)*100%)/(O54-N54))&gt;=100%,"100%",(((TODAY()-N54)*100%)/(O54-N54))))</f>
        <v>0.42533936651583709</v>
      </c>
      <c r="T54" s="8">
        <f>Q54-R54</f>
        <v>48666667</v>
      </c>
      <c r="U54" t="s">
        <v>19902</v>
      </c>
    </row>
    <row r="55" spans="1:23" x14ac:dyDescent="0.25">
      <c r="A55">
        <v>2025</v>
      </c>
      <c r="B55" t="s">
        <v>18221</v>
      </c>
      <c r="C55" t="s">
        <v>22</v>
      </c>
      <c r="D55" t="s">
        <v>18321</v>
      </c>
      <c r="E55" t="s">
        <v>24</v>
      </c>
      <c r="F55" t="s">
        <v>18727</v>
      </c>
      <c r="G55" s="16">
        <v>71732653</v>
      </c>
      <c r="H55" t="s">
        <v>14721</v>
      </c>
      <c r="I55" t="s">
        <v>3403</v>
      </c>
      <c r="J55" s="5">
        <v>69448500</v>
      </c>
      <c r="K55" s="3">
        <f>J55</f>
        <v>69448500</v>
      </c>
      <c r="L55" s="5" t="s">
        <v>20305</v>
      </c>
      <c r="M55" s="2">
        <v>45799</v>
      </c>
      <c r="N55" s="2">
        <v>45800</v>
      </c>
      <c r="O55" s="2">
        <v>46021</v>
      </c>
      <c r="P55" s="3"/>
      <c r="Q55" s="3">
        <v>69448500</v>
      </c>
      <c r="R55" s="13">
        <v>8796810</v>
      </c>
      <c r="S55" s="7">
        <f ca="1">IF(CPS!$N6066="SIN INICIO",0,IF((((TODAY()-N55)*100%)/(O55-N55))&gt;=100%,"100%",(((TODAY()-N55)*100%)/(O55-N55))))</f>
        <v>0.42533936651583709</v>
      </c>
      <c r="T55" s="8">
        <f>Q55-R55</f>
        <v>60651690</v>
      </c>
      <c r="U55" t="s">
        <v>19905</v>
      </c>
    </row>
    <row r="56" spans="1:23" x14ac:dyDescent="0.25">
      <c r="A56">
        <v>2025</v>
      </c>
      <c r="B56" t="s">
        <v>18225</v>
      </c>
      <c r="C56" t="s">
        <v>22</v>
      </c>
      <c r="D56" t="s">
        <v>18321</v>
      </c>
      <c r="E56" t="s">
        <v>24</v>
      </c>
      <c r="F56" t="s">
        <v>18730</v>
      </c>
      <c r="G56" s="16">
        <v>1032413424</v>
      </c>
      <c r="H56" t="s">
        <v>18832</v>
      </c>
      <c r="I56" t="s">
        <v>3403</v>
      </c>
      <c r="J56" s="5">
        <v>76393350</v>
      </c>
      <c r="K56" s="3">
        <f>J56</f>
        <v>76393350</v>
      </c>
      <c r="L56" s="5" t="s">
        <v>20305</v>
      </c>
      <c r="M56" s="2">
        <v>45803</v>
      </c>
      <c r="N56" s="2">
        <v>45804</v>
      </c>
      <c r="O56" s="2">
        <v>46021</v>
      </c>
      <c r="P56" s="3"/>
      <c r="Q56" s="3">
        <v>76393350</v>
      </c>
      <c r="R56" s="13">
        <v>7870830</v>
      </c>
      <c r="S56" s="7">
        <f ca="1">IF(CPS!$N6070="SIN INICIO",0,IF((((TODAY()-N56)*100%)/(O56-N56))&gt;=100%,"100%",(((TODAY()-N56)*100%)/(O56-N56))))</f>
        <v>0.41474654377880182</v>
      </c>
      <c r="T56" s="8">
        <f>Q56-R56</f>
        <v>68522520</v>
      </c>
      <c r="U56" t="s">
        <v>19909</v>
      </c>
    </row>
    <row r="57" spans="1:23" x14ac:dyDescent="0.25">
      <c r="A57">
        <v>2025</v>
      </c>
      <c r="B57" t="s">
        <v>18226</v>
      </c>
      <c r="C57" t="s">
        <v>22</v>
      </c>
      <c r="D57" t="s">
        <v>18321</v>
      </c>
      <c r="E57" t="s">
        <v>24</v>
      </c>
      <c r="F57" t="s">
        <v>18731</v>
      </c>
      <c r="G57" s="16">
        <v>60348235</v>
      </c>
      <c r="H57" t="s">
        <v>18906</v>
      </c>
      <c r="I57" t="s">
        <v>3403</v>
      </c>
      <c r="J57" s="5">
        <v>28980000</v>
      </c>
      <c r="K57" s="3">
        <f>J57</f>
        <v>28980000</v>
      </c>
      <c r="L57" s="5" t="s">
        <v>20305</v>
      </c>
      <c r="M57" s="2">
        <v>45800</v>
      </c>
      <c r="N57" s="2">
        <v>45803</v>
      </c>
      <c r="O57" s="2">
        <v>46021</v>
      </c>
      <c r="P57" s="3"/>
      <c r="Q57" s="3">
        <v>28980000</v>
      </c>
      <c r="R57" s="13">
        <v>4226250</v>
      </c>
      <c r="S57" s="7">
        <f ca="1">IF(CPS!$N6071="SIN INICIO",0,IF((((TODAY()-N57)*100%)/(O57-N57))&gt;=100%,"100%",(((TODAY()-N57)*100%)/(O57-N57))))</f>
        <v>0.41743119266055045</v>
      </c>
      <c r="T57" s="8">
        <f>Q57-R57</f>
        <v>24753750</v>
      </c>
      <c r="U57" t="s">
        <v>19910</v>
      </c>
    </row>
    <row r="58" spans="1:23" x14ac:dyDescent="0.25">
      <c r="A58">
        <v>2025</v>
      </c>
      <c r="B58" t="s">
        <v>18228</v>
      </c>
      <c r="C58" t="s">
        <v>22</v>
      </c>
      <c r="D58" t="s">
        <v>18321</v>
      </c>
      <c r="E58" t="s">
        <v>24</v>
      </c>
      <c r="F58" t="s">
        <v>18733</v>
      </c>
      <c r="G58" s="16">
        <v>1022388327</v>
      </c>
      <c r="H58" t="s">
        <v>14218</v>
      </c>
      <c r="I58" t="s">
        <v>3403</v>
      </c>
      <c r="J58" s="5">
        <v>76393350</v>
      </c>
      <c r="K58" s="3">
        <f>J58</f>
        <v>76393350</v>
      </c>
      <c r="L58" s="5" t="s">
        <v>20305</v>
      </c>
      <c r="M58" s="2">
        <v>45805</v>
      </c>
      <c r="N58" s="2">
        <v>45806</v>
      </c>
      <c r="O58" s="2">
        <v>46021</v>
      </c>
      <c r="P58" s="3"/>
      <c r="Q58" s="3">
        <v>76393350</v>
      </c>
      <c r="R58" s="13">
        <v>7407840</v>
      </c>
      <c r="S58" s="7">
        <f ca="1">IF(CPS!$N6073="SIN INICIO",0,IF((((TODAY()-N58)*100%)/(O58-N58))&gt;=100%,"100%",(((TODAY()-N58)*100%)/(O58-N58))))</f>
        <v>0.40930232558139534</v>
      </c>
      <c r="T58" s="8">
        <f>Q58-R58</f>
        <v>68985510</v>
      </c>
      <c r="U58" t="s">
        <v>19912</v>
      </c>
    </row>
    <row r="59" spans="1:23" x14ac:dyDescent="0.25">
      <c r="A59">
        <v>2025</v>
      </c>
      <c r="B59" t="s">
        <v>18236</v>
      </c>
      <c r="C59" t="s">
        <v>22</v>
      </c>
      <c r="D59" t="s">
        <v>18321</v>
      </c>
      <c r="E59" t="s">
        <v>24</v>
      </c>
      <c r="F59" t="s">
        <v>18741</v>
      </c>
      <c r="G59" s="16">
        <v>1050037269</v>
      </c>
      <c r="H59" t="s">
        <v>18909</v>
      </c>
      <c r="I59" t="s">
        <v>3403</v>
      </c>
      <c r="J59" s="5">
        <v>55558800</v>
      </c>
      <c r="K59" s="3">
        <f>J59</f>
        <v>55558800</v>
      </c>
      <c r="L59" s="5" t="s">
        <v>20305</v>
      </c>
      <c r="M59" s="2">
        <v>45800</v>
      </c>
      <c r="N59" s="2">
        <v>45803</v>
      </c>
      <c r="O59" s="2">
        <v>46021</v>
      </c>
      <c r="P59" s="3"/>
      <c r="Q59" s="3">
        <v>55558800</v>
      </c>
      <c r="R59" s="13">
        <v>8102325</v>
      </c>
      <c r="S59" s="7">
        <f ca="1">IF(CPS!$N6081="SIN INICIO",0,IF((((TODAY()-N59)*100%)/(O59-N59))&gt;=100%,"100%",(((TODAY()-N59)*100%)/(O59-N59))))</f>
        <v>0.41743119266055045</v>
      </c>
      <c r="T59" s="8">
        <f>Q59-R59</f>
        <v>47456475</v>
      </c>
      <c r="U59" t="s">
        <v>19920</v>
      </c>
    </row>
    <row r="60" spans="1:23" x14ac:dyDescent="0.25">
      <c r="A60">
        <v>2025</v>
      </c>
      <c r="B60" t="s">
        <v>18259</v>
      </c>
      <c r="C60" t="s">
        <v>22</v>
      </c>
      <c r="D60" t="s">
        <v>18321</v>
      </c>
      <c r="E60" t="s">
        <v>24</v>
      </c>
      <c r="F60" t="s">
        <v>18760</v>
      </c>
      <c r="G60" s="16">
        <v>80842762</v>
      </c>
      <c r="H60" t="s">
        <v>18882</v>
      </c>
      <c r="I60" t="s">
        <v>3403</v>
      </c>
      <c r="J60" s="5">
        <v>41266500</v>
      </c>
      <c r="K60" s="3">
        <f>J60</f>
        <v>41266500</v>
      </c>
      <c r="L60" s="5" t="s">
        <v>20305</v>
      </c>
      <c r="M60" s="2">
        <v>45803</v>
      </c>
      <c r="N60" s="2">
        <v>45804</v>
      </c>
      <c r="O60" s="2">
        <v>46022</v>
      </c>
      <c r="P60" s="3">
        <v>13755500</v>
      </c>
      <c r="Q60" s="3">
        <v>55022000</v>
      </c>
      <c r="R60" s="13">
        <v>7565525</v>
      </c>
      <c r="S60" s="7">
        <f ca="1">IF(CPS!$N6105="SIN INICIO",0,IF((((TODAY()-N60)*100%)/(O60-N60))&gt;=100%,"100%",(((TODAY()-N60)*100%)/(O60-N60))))</f>
        <v>0.41284403669724773</v>
      </c>
      <c r="T60" s="8">
        <f>Q60-R60</f>
        <v>47456475</v>
      </c>
      <c r="U60" t="s">
        <v>19943</v>
      </c>
    </row>
    <row r="61" spans="1:23" x14ac:dyDescent="0.25">
      <c r="A61">
        <v>2025</v>
      </c>
      <c r="B61" t="s">
        <v>18260</v>
      </c>
      <c r="C61" t="s">
        <v>22</v>
      </c>
      <c r="D61" t="s">
        <v>18321</v>
      </c>
      <c r="E61" t="s">
        <v>24</v>
      </c>
      <c r="F61" t="s">
        <v>18761</v>
      </c>
      <c r="G61" s="16">
        <v>1014228680</v>
      </c>
      <c r="H61" t="s">
        <v>15242</v>
      </c>
      <c r="I61" t="s">
        <v>3403</v>
      </c>
      <c r="J61" s="5">
        <v>76393350</v>
      </c>
      <c r="K61" s="3">
        <f>J61</f>
        <v>76393350</v>
      </c>
      <c r="L61" s="5" t="s">
        <v>20305</v>
      </c>
      <c r="M61" s="2">
        <v>45805</v>
      </c>
      <c r="N61" s="2">
        <v>45806</v>
      </c>
      <c r="O61" s="2">
        <v>46021</v>
      </c>
      <c r="P61" s="3"/>
      <c r="Q61" s="3">
        <v>76393350</v>
      </c>
      <c r="R61" s="13">
        <v>0</v>
      </c>
      <c r="S61" s="7">
        <f ca="1">IF(CPS!$N6106="SIN INICIO",0,IF((((TODAY()-N61)*100%)/(O61-N61))&gt;=100%,"100%",(((TODAY()-N61)*100%)/(O61-N61))))</f>
        <v>0.40930232558139534</v>
      </c>
      <c r="T61" s="8">
        <f>Q61-R61</f>
        <v>76393350</v>
      </c>
      <c r="U61" t="s">
        <v>19944</v>
      </c>
      <c r="V61">
        <v>1014228680</v>
      </c>
      <c r="W61" t="b">
        <f>V61=Tabla1[[#This Row],[ID CONTRATISTA]]</f>
        <v>1</v>
      </c>
    </row>
    <row r="62" spans="1:23" x14ac:dyDescent="0.25">
      <c r="A62">
        <v>2025</v>
      </c>
      <c r="B62" t="s">
        <v>18261</v>
      </c>
      <c r="C62" t="s">
        <v>22</v>
      </c>
      <c r="D62" t="s">
        <v>18321</v>
      </c>
      <c r="E62" t="s">
        <v>24</v>
      </c>
      <c r="F62" t="s">
        <v>18762</v>
      </c>
      <c r="G62" s="16">
        <v>1094579690</v>
      </c>
      <c r="H62" t="s">
        <v>14721</v>
      </c>
      <c r="I62" t="s">
        <v>3403</v>
      </c>
      <c r="J62" s="5">
        <v>69448500</v>
      </c>
      <c r="K62" s="3">
        <f>J62</f>
        <v>69448500</v>
      </c>
      <c r="L62" s="5" t="s">
        <v>20305</v>
      </c>
      <c r="M62" s="2">
        <v>45803</v>
      </c>
      <c r="N62" s="2">
        <v>45806</v>
      </c>
      <c r="O62" s="2">
        <v>46021</v>
      </c>
      <c r="P62" s="3"/>
      <c r="Q62" s="3">
        <v>69448500</v>
      </c>
      <c r="R62" s="13">
        <v>7407840</v>
      </c>
      <c r="S62" s="7">
        <f ca="1">IF(CPS!$N6107="SIN INICIO",0,IF((((TODAY()-N62)*100%)/(O62-N62))&gt;=100%,"100%",(((TODAY()-N62)*100%)/(O62-N62))))</f>
        <v>0.40930232558139534</v>
      </c>
      <c r="T62" s="8">
        <f>Q62-R62</f>
        <v>62040660</v>
      </c>
      <c r="U62" t="s">
        <v>19945</v>
      </c>
    </row>
    <row r="63" spans="1:23" x14ac:dyDescent="0.25">
      <c r="A63">
        <v>2025</v>
      </c>
      <c r="B63" t="s">
        <v>18262</v>
      </c>
      <c r="C63" t="s">
        <v>22</v>
      </c>
      <c r="D63" t="s">
        <v>18321</v>
      </c>
      <c r="E63" t="s">
        <v>24</v>
      </c>
      <c r="F63" t="s">
        <v>18763</v>
      </c>
      <c r="G63" s="16">
        <v>1018435481</v>
      </c>
      <c r="H63" t="s">
        <v>14094</v>
      </c>
      <c r="I63" t="s">
        <v>3403</v>
      </c>
      <c r="J63" s="5">
        <v>98820898</v>
      </c>
      <c r="K63" s="3">
        <f>J63</f>
        <v>98820898</v>
      </c>
      <c r="L63" s="5" t="s">
        <v>20305</v>
      </c>
      <c r="M63" s="2">
        <v>45803</v>
      </c>
      <c r="N63" s="2">
        <v>45804</v>
      </c>
      <c r="O63" s="2">
        <v>46021</v>
      </c>
      <c r="P63" s="3"/>
      <c r="Q63" s="3">
        <v>98820898</v>
      </c>
      <c r="R63" s="13">
        <v>10181547</v>
      </c>
      <c r="S63" s="7">
        <f ca="1">IF(CPS!$N6108="SIN INICIO",0,IF((((TODAY()-N63)*100%)/(O63-N63))&gt;=100%,"100%",(((TODAY()-N63)*100%)/(O63-N63))))</f>
        <v>0.41474654377880182</v>
      </c>
      <c r="T63" s="8">
        <f>Q63-R63</f>
        <v>88639351</v>
      </c>
      <c r="U63" t="s">
        <v>19946</v>
      </c>
    </row>
    <row r="64" spans="1:23" x14ac:dyDescent="0.25">
      <c r="A64">
        <v>2025</v>
      </c>
      <c r="B64" t="s">
        <v>18272</v>
      </c>
      <c r="C64" t="s">
        <v>22</v>
      </c>
      <c r="D64" t="s">
        <v>18321</v>
      </c>
      <c r="E64" t="s">
        <v>24</v>
      </c>
      <c r="F64" t="s">
        <v>18772</v>
      </c>
      <c r="G64" s="16">
        <v>1049625280</v>
      </c>
      <c r="H64" t="s">
        <v>14218</v>
      </c>
      <c r="I64" t="s">
        <v>3403</v>
      </c>
      <c r="J64" s="5">
        <v>76393350</v>
      </c>
      <c r="K64" s="3">
        <f>J64</f>
        <v>76393350</v>
      </c>
      <c r="L64" s="5" t="s">
        <v>20305</v>
      </c>
      <c r="M64" s="2">
        <v>45803</v>
      </c>
      <c r="N64" s="2">
        <v>45804</v>
      </c>
      <c r="O64" s="2">
        <v>46021</v>
      </c>
      <c r="P64" s="3"/>
      <c r="Q64" s="3">
        <v>76393350</v>
      </c>
      <c r="R64" s="13">
        <v>7870830</v>
      </c>
      <c r="S64" s="7">
        <f ca="1">IF(CPS!$N6118="SIN INICIO",0,IF((((TODAY()-N64)*100%)/(O64-N64))&gt;=100%,"100%",(((TODAY()-N64)*100%)/(O64-N64))))</f>
        <v>0.41474654377880182</v>
      </c>
      <c r="T64" s="8">
        <f>Q64-R64</f>
        <v>68522520</v>
      </c>
      <c r="U64" t="s">
        <v>19956</v>
      </c>
    </row>
    <row r="65" spans="1:21" x14ac:dyDescent="0.25">
      <c r="A65">
        <v>2025</v>
      </c>
      <c r="B65" t="s">
        <v>18288</v>
      </c>
      <c r="C65" t="s">
        <v>22</v>
      </c>
      <c r="D65" t="s">
        <v>18321</v>
      </c>
      <c r="E65" t="s">
        <v>24</v>
      </c>
      <c r="F65" t="s">
        <v>18786</v>
      </c>
      <c r="G65" s="16">
        <v>14011964</v>
      </c>
      <c r="H65" t="s">
        <v>18915</v>
      </c>
      <c r="I65" t="s">
        <v>3403</v>
      </c>
      <c r="J65" s="5">
        <v>55000000</v>
      </c>
      <c r="K65" s="3">
        <f>J65</f>
        <v>55000000</v>
      </c>
      <c r="L65" s="5" t="s">
        <v>20305</v>
      </c>
      <c r="M65" s="2">
        <v>45806</v>
      </c>
      <c r="N65" s="2">
        <v>45807</v>
      </c>
      <c r="O65" s="2">
        <v>46021</v>
      </c>
      <c r="P65" s="3"/>
      <c r="Q65" s="3">
        <v>55000000</v>
      </c>
      <c r="R65" s="13">
        <v>5166667</v>
      </c>
      <c r="S65" s="7">
        <f ca="1">IF(CPS!$N6134="SIN INICIO",0,IF((((TODAY()-N65)*100%)/(O65-N65))&gt;=100%,"100%",(((TODAY()-N65)*100%)/(O65-N65))))</f>
        <v>0.40654205607476634</v>
      </c>
      <c r="T65" s="8">
        <f>Q65-R65</f>
        <v>49833333</v>
      </c>
      <c r="U65" t="s">
        <v>19972</v>
      </c>
    </row>
    <row r="66" spans="1:21" x14ac:dyDescent="0.25">
      <c r="A66">
        <v>2025</v>
      </c>
      <c r="B66" t="s">
        <v>19073</v>
      </c>
      <c r="C66" t="s">
        <v>22</v>
      </c>
      <c r="D66" t="s">
        <v>18321</v>
      </c>
      <c r="E66" t="s">
        <v>24</v>
      </c>
      <c r="F66" t="s">
        <v>2807</v>
      </c>
      <c r="G66" s="16">
        <v>79771975</v>
      </c>
      <c r="H66" t="s">
        <v>19424</v>
      </c>
      <c r="I66" t="s">
        <v>1800</v>
      </c>
      <c r="J66" s="5">
        <v>87500000</v>
      </c>
      <c r="K66" s="3">
        <f>J66</f>
        <v>87500000</v>
      </c>
      <c r="L66" s="5" t="s">
        <v>20305</v>
      </c>
      <c r="M66" s="2">
        <v>45821</v>
      </c>
      <c r="N66" s="2">
        <v>45824</v>
      </c>
      <c r="O66" s="2">
        <v>46021</v>
      </c>
      <c r="P66" s="3"/>
      <c r="Q66" s="3">
        <v>87500000</v>
      </c>
      <c r="R66" s="13">
        <v>72500000</v>
      </c>
      <c r="S66" s="7">
        <f ca="1">IF(CPS!$N6276="SIN INICIO",0,IF((((TODAY()-N66)*100%)/(O66-N66))&gt;=100%,"100%",(((TODAY()-N66)*100%)/(O66-N66))))</f>
        <v>0.35532994923857869</v>
      </c>
      <c r="T66" s="8">
        <f>Q66-R66</f>
        <v>15000000</v>
      </c>
      <c r="U66" t="s">
        <v>20098</v>
      </c>
    </row>
    <row r="67" spans="1:21" x14ac:dyDescent="0.25">
      <c r="A67">
        <v>2025</v>
      </c>
      <c r="B67" t="s">
        <v>19155</v>
      </c>
      <c r="C67" t="s">
        <v>22</v>
      </c>
      <c r="D67" t="s">
        <v>18321</v>
      </c>
      <c r="E67" t="s">
        <v>24</v>
      </c>
      <c r="F67" t="s">
        <v>2233</v>
      </c>
      <c r="G67" s="16">
        <v>1098635570</v>
      </c>
      <c r="H67" t="s">
        <v>19442</v>
      </c>
      <c r="I67" t="s">
        <v>1800</v>
      </c>
      <c r="J67" s="5">
        <v>82166667</v>
      </c>
      <c r="K67" s="3">
        <f>J67</f>
        <v>82166667</v>
      </c>
      <c r="L67" s="5" t="s">
        <v>20305</v>
      </c>
      <c r="M67" s="2">
        <v>45833</v>
      </c>
      <c r="N67" s="2">
        <v>45834</v>
      </c>
      <c r="O67" s="2">
        <v>45955</v>
      </c>
      <c r="P67" s="3"/>
      <c r="Q67" s="3">
        <v>82166667</v>
      </c>
      <c r="R67" s="13">
        <v>87833333</v>
      </c>
      <c r="S67" s="7">
        <f ca="1">IF(CPS!$N6359="SIN INICIO",0,IF((((TODAY()-N67)*100%)/(O67-N67))&gt;=100%,"100%",(((TODAY()-N67)*100%)/(O67-N67))))</f>
        <v>0.49586776859504134</v>
      </c>
      <c r="T67" s="8">
        <f>Q67-R67</f>
        <v>-5666666</v>
      </c>
      <c r="U67" t="s">
        <v>20179</v>
      </c>
    </row>
    <row r="68" spans="1:21" x14ac:dyDescent="0.25">
      <c r="A68">
        <v>2025</v>
      </c>
      <c r="B68" t="s">
        <v>19163</v>
      </c>
      <c r="C68" t="s">
        <v>22</v>
      </c>
      <c r="D68" t="s">
        <v>18321</v>
      </c>
      <c r="E68" t="s">
        <v>24</v>
      </c>
      <c r="F68" t="s">
        <v>19379</v>
      </c>
      <c r="G68" s="16">
        <v>1013685558</v>
      </c>
      <c r="H68" t="s">
        <v>19445</v>
      </c>
      <c r="I68" t="s">
        <v>2476</v>
      </c>
      <c r="J68" s="5">
        <v>49112875</v>
      </c>
      <c r="K68" s="3">
        <f>J68</f>
        <v>49112875</v>
      </c>
      <c r="L68" s="5" t="s">
        <v>20305</v>
      </c>
      <c r="M68" s="2">
        <v>45835</v>
      </c>
      <c r="N68" s="2">
        <v>45842</v>
      </c>
      <c r="O68" s="2">
        <v>45930</v>
      </c>
      <c r="P68" s="3"/>
      <c r="Q68" s="3">
        <v>49112875</v>
      </c>
      <c r="R68" s="15"/>
      <c r="S68" s="7">
        <f ca="1">IF(CPS!$N6369="SIN INICIO",0,IF((((TODAY()-N68)*100%)/(O68-N68))&gt;=100%,"100%",(((TODAY()-N68)*100%)/(O68-N68))))</f>
        <v>0.59090909090909094</v>
      </c>
      <c r="T68" s="8">
        <f>Q68-R68</f>
        <v>49112875</v>
      </c>
      <c r="U68" t="s">
        <v>20187</v>
      </c>
    </row>
    <row r="69" spans="1:21" x14ac:dyDescent="0.25">
      <c r="A69">
        <v>2025</v>
      </c>
      <c r="B69" t="s">
        <v>19164</v>
      </c>
      <c r="C69" t="s">
        <v>22</v>
      </c>
      <c r="D69" t="s">
        <v>18321</v>
      </c>
      <c r="E69" t="s">
        <v>121</v>
      </c>
      <c r="F69" t="s">
        <v>19380</v>
      </c>
      <c r="G69" s="16">
        <v>12973624</v>
      </c>
      <c r="H69" t="s">
        <v>19446</v>
      </c>
      <c r="I69" t="s">
        <v>2476</v>
      </c>
      <c r="J69" s="5">
        <v>35157500</v>
      </c>
      <c r="K69" s="3">
        <f>J69</f>
        <v>35157500</v>
      </c>
      <c r="L69" s="5" t="s">
        <v>20305</v>
      </c>
      <c r="M69" s="2">
        <v>45835</v>
      </c>
      <c r="N69" s="2">
        <v>45842</v>
      </c>
      <c r="O69" s="2">
        <v>45930</v>
      </c>
      <c r="P69" s="3"/>
      <c r="Q69" s="3">
        <v>35157500</v>
      </c>
      <c r="R69" s="15"/>
      <c r="S69" s="7">
        <f ca="1">IF(CPS!$N6370="SIN INICIO",0,IF((((TODAY()-N69)*100%)/(O69-N69))&gt;=100%,"100%",(((TODAY()-N69)*100%)/(O69-N69))))</f>
        <v>0.59090909090909094</v>
      </c>
      <c r="T69" s="8">
        <f>Q69-R69</f>
        <v>35157500</v>
      </c>
      <c r="U69" t="s">
        <v>20188</v>
      </c>
    </row>
    <row r="70" spans="1:21" x14ac:dyDescent="0.25">
      <c r="A70">
        <v>2025</v>
      </c>
      <c r="B70" t="s">
        <v>21</v>
      </c>
      <c r="C70" t="s">
        <v>22</v>
      </c>
      <c r="D70" t="s">
        <v>23</v>
      </c>
      <c r="E70" t="s">
        <v>24</v>
      </c>
      <c r="F70" t="s">
        <v>25</v>
      </c>
      <c r="G70" s="16">
        <v>1057586427</v>
      </c>
      <c r="H70" t="s">
        <v>26</v>
      </c>
      <c r="I70" t="s">
        <v>27</v>
      </c>
      <c r="J70" s="5">
        <v>58904280</v>
      </c>
      <c r="K70" s="3">
        <f>J70</f>
        <v>58904280</v>
      </c>
      <c r="L70" s="5">
        <v>9817380</v>
      </c>
      <c r="M70" s="2">
        <v>45664</v>
      </c>
      <c r="N70" s="2">
        <v>45664</v>
      </c>
      <c r="O70" s="2">
        <v>45838</v>
      </c>
      <c r="P70" s="3"/>
      <c r="Q70" s="3">
        <v>58904280</v>
      </c>
      <c r="R70" s="13">
        <v>56940804</v>
      </c>
      <c r="S70" s="7" t="str">
        <f ca="1">IF(CPS!$N2="SIN INICIO",0,IF((((TODAY()-N70)*100%)/(O70-N70))&gt;=100%,"100%",(((TODAY()-N70)*100%)/(O70-N70))))</f>
        <v>100%</v>
      </c>
      <c r="T70" s="8">
        <f>Q70-R70</f>
        <v>1963476</v>
      </c>
      <c r="U70" t="s">
        <v>28</v>
      </c>
    </row>
    <row r="71" spans="1:21" x14ac:dyDescent="0.25">
      <c r="A71">
        <v>2025</v>
      </c>
      <c r="B71" t="s">
        <v>29</v>
      </c>
      <c r="C71" t="s">
        <v>22</v>
      </c>
      <c r="D71" t="s">
        <v>23</v>
      </c>
      <c r="E71" t="s">
        <v>24</v>
      </c>
      <c r="F71" t="s">
        <v>30</v>
      </c>
      <c r="G71" s="16">
        <v>25113080</v>
      </c>
      <c r="H71" t="s">
        <v>26</v>
      </c>
      <c r="I71" t="s">
        <v>27</v>
      </c>
      <c r="J71" s="5">
        <v>69736824</v>
      </c>
      <c r="K71" s="3">
        <f>J71</f>
        <v>69736824</v>
      </c>
      <c r="L71" s="5">
        <v>11622804</v>
      </c>
      <c r="M71" s="2">
        <v>45664</v>
      </c>
      <c r="N71" s="2">
        <v>45664</v>
      </c>
      <c r="O71" s="2">
        <v>45838</v>
      </c>
      <c r="P71" s="3"/>
      <c r="Q71" s="3">
        <v>69736824</v>
      </c>
      <c r="R71" s="13">
        <v>67412263</v>
      </c>
      <c r="S71" s="7" t="str">
        <f ca="1">IF(CPS!$N3="SIN INICIO",0,IF((((TODAY()-N71)*100%)/(O71-N71))&gt;=100%,"100%",(((TODAY()-N71)*100%)/(O71-N71))))</f>
        <v>100%</v>
      </c>
      <c r="T71" s="8">
        <f>Q71-R71</f>
        <v>2324561</v>
      </c>
      <c r="U71" t="s">
        <v>31</v>
      </c>
    </row>
    <row r="72" spans="1:21" x14ac:dyDescent="0.25">
      <c r="A72">
        <v>2025</v>
      </c>
      <c r="B72" t="s">
        <v>32</v>
      </c>
      <c r="C72" t="s">
        <v>22</v>
      </c>
      <c r="D72" t="s">
        <v>23</v>
      </c>
      <c r="E72" t="s">
        <v>24</v>
      </c>
      <c r="F72" t="s">
        <v>33</v>
      </c>
      <c r="G72" s="16">
        <v>1023931782</v>
      </c>
      <c r="H72" t="s">
        <v>26</v>
      </c>
      <c r="I72" t="s">
        <v>27</v>
      </c>
      <c r="J72" s="5">
        <v>57190596</v>
      </c>
      <c r="K72" s="3">
        <f>J72</f>
        <v>57190596</v>
      </c>
      <c r="L72" s="5">
        <v>9531766</v>
      </c>
      <c r="M72" s="2">
        <v>45666</v>
      </c>
      <c r="N72" s="2">
        <v>45666</v>
      </c>
      <c r="O72" s="2">
        <v>45838</v>
      </c>
      <c r="P72" s="3"/>
      <c r="Q72" s="3">
        <v>57190596</v>
      </c>
      <c r="R72" s="13">
        <v>54648792</v>
      </c>
      <c r="S72" s="7" t="str">
        <f ca="1">IF(CPS!$N4="SIN INICIO",0,IF((((TODAY()-N72)*100%)/(O72-N72))&gt;=100%,"100%",(((TODAY()-N72)*100%)/(O72-N72))))</f>
        <v>100%</v>
      </c>
      <c r="T72" s="8">
        <f>Q72-R72</f>
        <v>2541804</v>
      </c>
      <c r="U72" t="s">
        <v>34</v>
      </c>
    </row>
    <row r="73" spans="1:21" x14ac:dyDescent="0.25">
      <c r="A73">
        <v>2025</v>
      </c>
      <c r="B73" t="s">
        <v>35</v>
      </c>
      <c r="C73" t="s">
        <v>22</v>
      </c>
      <c r="D73" t="s">
        <v>23</v>
      </c>
      <c r="E73" t="s">
        <v>24</v>
      </c>
      <c r="F73" t="s">
        <v>36</v>
      </c>
      <c r="G73" s="16">
        <v>1015456423</v>
      </c>
      <c r="H73" t="s">
        <v>26</v>
      </c>
      <c r="I73" t="s">
        <v>27</v>
      </c>
      <c r="J73" s="5">
        <v>57190596</v>
      </c>
      <c r="K73" s="3">
        <f>J73</f>
        <v>57190596</v>
      </c>
      <c r="L73" s="5">
        <v>9531766</v>
      </c>
      <c r="M73" s="2">
        <v>45665</v>
      </c>
      <c r="N73" s="2">
        <v>45665</v>
      </c>
      <c r="O73" s="2">
        <v>45838</v>
      </c>
      <c r="P73" s="3"/>
      <c r="Q73" s="3">
        <v>57190596</v>
      </c>
      <c r="R73" s="13">
        <v>54966517</v>
      </c>
      <c r="S73" s="7" t="str">
        <f ca="1">IF(CPS!$N5="SIN INICIO",0,IF((((TODAY()-N73)*100%)/(O73-N73))&gt;=100%,"100%",(((TODAY()-N73)*100%)/(O73-N73))))</f>
        <v>100%</v>
      </c>
      <c r="T73" s="8">
        <f>Q73-R73</f>
        <v>2224079</v>
      </c>
      <c r="U73" t="s">
        <v>37</v>
      </c>
    </row>
    <row r="74" spans="1:21" x14ac:dyDescent="0.25">
      <c r="A74">
        <v>2025</v>
      </c>
      <c r="B74" t="s">
        <v>38</v>
      </c>
      <c r="C74" t="s">
        <v>22</v>
      </c>
      <c r="D74" t="s">
        <v>23</v>
      </c>
      <c r="E74" t="s">
        <v>24</v>
      </c>
      <c r="F74" t="s">
        <v>39</v>
      </c>
      <c r="G74" s="16">
        <v>9433921</v>
      </c>
      <c r="H74" t="s">
        <v>26</v>
      </c>
      <c r="I74" t="s">
        <v>27</v>
      </c>
      <c r="J74" s="5">
        <v>45200000</v>
      </c>
      <c r="K74" s="3">
        <f>J74</f>
        <v>45200000</v>
      </c>
      <c r="L74" s="5">
        <v>11300000</v>
      </c>
      <c r="M74" s="2">
        <v>45666</v>
      </c>
      <c r="N74" s="2">
        <v>45667</v>
      </c>
      <c r="O74" s="2">
        <v>45838</v>
      </c>
      <c r="P74" s="3">
        <v>22600000</v>
      </c>
      <c r="Q74" s="3">
        <v>67800000</v>
      </c>
      <c r="R74" s="13">
        <v>67800000</v>
      </c>
      <c r="S74" s="7" t="str">
        <f ca="1">IF(CPS!$N6="SIN INICIO",0,IF((((TODAY()-N74)*100%)/(O74-N74))&gt;=100%,"100%",(((TODAY()-N74)*100%)/(O74-N74))))</f>
        <v>100%</v>
      </c>
      <c r="T74" s="8">
        <f>Q74-R74</f>
        <v>0</v>
      </c>
      <c r="U74" t="s">
        <v>40</v>
      </c>
    </row>
    <row r="75" spans="1:21" x14ac:dyDescent="0.25">
      <c r="A75">
        <v>2025</v>
      </c>
      <c r="B75" t="s">
        <v>41</v>
      </c>
      <c r="C75" t="s">
        <v>22</v>
      </c>
      <c r="D75" t="s">
        <v>23</v>
      </c>
      <c r="E75" t="s">
        <v>24</v>
      </c>
      <c r="F75" t="s">
        <v>42</v>
      </c>
      <c r="G75" s="16">
        <v>1095789923</v>
      </c>
      <c r="H75" t="s">
        <v>26</v>
      </c>
      <c r="I75" t="s">
        <v>27</v>
      </c>
      <c r="J75" s="5">
        <v>53941656</v>
      </c>
      <c r="K75" s="3">
        <f>J75</f>
        <v>53941656</v>
      </c>
      <c r="L75" s="5">
        <v>8990276</v>
      </c>
      <c r="M75" s="2">
        <v>45665</v>
      </c>
      <c r="N75" s="2">
        <v>45665</v>
      </c>
      <c r="O75" s="2">
        <v>45838</v>
      </c>
      <c r="P75" s="3"/>
      <c r="Q75" s="3">
        <v>53941656</v>
      </c>
      <c r="R75" s="13">
        <v>51843925</v>
      </c>
      <c r="S75" s="7" t="str">
        <f ca="1">IF(CPS!$N7="SIN INICIO",0,IF((((TODAY()-N75)*100%)/(O75-N75))&gt;=100%,"100%",(((TODAY()-N75)*100%)/(O75-N75))))</f>
        <v>100%</v>
      </c>
      <c r="T75" s="8">
        <f>Q75-R75</f>
        <v>2097731</v>
      </c>
      <c r="U75" t="s">
        <v>43</v>
      </c>
    </row>
    <row r="76" spans="1:21" x14ac:dyDescent="0.25">
      <c r="A76">
        <v>2025</v>
      </c>
      <c r="B76" t="s">
        <v>44</v>
      </c>
      <c r="C76" t="s">
        <v>22</v>
      </c>
      <c r="D76" t="s">
        <v>23</v>
      </c>
      <c r="E76" t="s">
        <v>24</v>
      </c>
      <c r="F76" t="s">
        <v>45</v>
      </c>
      <c r="G76" s="16">
        <v>1000805751</v>
      </c>
      <c r="H76" t="s">
        <v>26</v>
      </c>
      <c r="I76" t="s">
        <v>27</v>
      </c>
      <c r="J76" s="5">
        <v>35328000</v>
      </c>
      <c r="K76" s="3">
        <f>J76</f>
        <v>35328000</v>
      </c>
      <c r="L76" s="5">
        <v>5888000</v>
      </c>
      <c r="M76" s="2">
        <v>45664</v>
      </c>
      <c r="N76" s="2">
        <v>45664</v>
      </c>
      <c r="O76" s="2">
        <v>45838</v>
      </c>
      <c r="P76" s="3"/>
      <c r="Q76" s="3">
        <v>35328000</v>
      </c>
      <c r="R76" s="13">
        <v>34150400</v>
      </c>
      <c r="S76" s="7" t="str">
        <f ca="1">IF(CPS!$N8="SIN INICIO",0,IF((((TODAY()-N76)*100%)/(O76-N76))&gt;=100%,"100%",(((TODAY()-N76)*100%)/(O76-N76))))</f>
        <v>100%</v>
      </c>
      <c r="T76" s="8">
        <f>Q76-R76</f>
        <v>1177600</v>
      </c>
      <c r="U76" t="s">
        <v>46</v>
      </c>
    </row>
    <row r="77" spans="1:21" x14ac:dyDescent="0.25">
      <c r="A77">
        <v>2025</v>
      </c>
      <c r="B77" t="s">
        <v>47</v>
      </c>
      <c r="C77" t="s">
        <v>22</v>
      </c>
      <c r="D77" t="s">
        <v>23</v>
      </c>
      <c r="E77" t="s">
        <v>24</v>
      </c>
      <c r="F77" t="s">
        <v>48</v>
      </c>
      <c r="G77" s="16">
        <v>1031148124</v>
      </c>
      <c r="H77" t="s">
        <v>26</v>
      </c>
      <c r="I77" t="s">
        <v>27</v>
      </c>
      <c r="J77" s="5">
        <v>28720182</v>
      </c>
      <c r="K77" s="3">
        <f>J77</f>
        <v>28720182</v>
      </c>
      <c r="L77" s="5">
        <v>4786697</v>
      </c>
      <c r="M77" s="2">
        <v>45666</v>
      </c>
      <c r="N77" s="2">
        <v>45667</v>
      </c>
      <c r="O77" s="2">
        <v>45838</v>
      </c>
      <c r="P77" s="3"/>
      <c r="Q77" s="3">
        <v>28720182</v>
      </c>
      <c r="R77" s="13">
        <v>27284173</v>
      </c>
      <c r="S77" s="7" t="str">
        <f ca="1">IF(CPS!$N9="SIN INICIO",0,IF((((TODAY()-N77)*100%)/(O77-N77))&gt;=100%,"100%",(((TODAY()-N77)*100%)/(O77-N77))))</f>
        <v>100%</v>
      </c>
      <c r="T77" s="8">
        <f>Q77-R77</f>
        <v>1436009</v>
      </c>
      <c r="U77" t="s">
        <v>49</v>
      </c>
    </row>
    <row r="78" spans="1:21" x14ac:dyDescent="0.25">
      <c r="A78">
        <v>2025</v>
      </c>
      <c r="B78" t="s">
        <v>50</v>
      </c>
      <c r="C78" t="s">
        <v>22</v>
      </c>
      <c r="D78" t="s">
        <v>23</v>
      </c>
      <c r="E78" t="s">
        <v>24</v>
      </c>
      <c r="F78" t="s">
        <v>51</v>
      </c>
      <c r="G78" s="16">
        <v>1143325440</v>
      </c>
      <c r="H78" t="s">
        <v>26</v>
      </c>
      <c r="I78" t="s">
        <v>27</v>
      </c>
      <c r="J78" s="5">
        <v>57190596</v>
      </c>
      <c r="K78" s="3">
        <f>J78</f>
        <v>57190596</v>
      </c>
      <c r="L78" s="5">
        <v>9531766</v>
      </c>
      <c r="M78" s="2">
        <v>45666</v>
      </c>
      <c r="N78" s="2">
        <v>45666</v>
      </c>
      <c r="O78" s="2">
        <v>45838</v>
      </c>
      <c r="P78" s="3"/>
      <c r="Q78" s="3">
        <v>57190596</v>
      </c>
      <c r="R78" s="13">
        <v>54648792</v>
      </c>
      <c r="S78" s="7" t="str">
        <f ca="1">IF(CPS!$N10="SIN INICIO",0,IF((((TODAY()-N78)*100%)/(O78-N78))&gt;=100%,"100%",(((TODAY()-N78)*100%)/(O78-N78))))</f>
        <v>100%</v>
      </c>
      <c r="T78" s="8">
        <f>Q78-R78</f>
        <v>2541804</v>
      </c>
      <c r="U78" t="s">
        <v>52</v>
      </c>
    </row>
    <row r="79" spans="1:21" x14ac:dyDescent="0.25">
      <c r="A79">
        <v>2025</v>
      </c>
      <c r="B79" t="s">
        <v>53</v>
      </c>
      <c r="C79" t="s">
        <v>22</v>
      </c>
      <c r="D79" t="s">
        <v>23</v>
      </c>
      <c r="E79" t="s">
        <v>24</v>
      </c>
      <c r="F79" t="s">
        <v>54</v>
      </c>
      <c r="G79" s="16">
        <v>26493719</v>
      </c>
      <c r="H79" t="s">
        <v>26</v>
      </c>
      <c r="I79" t="s">
        <v>27</v>
      </c>
      <c r="J79" s="5">
        <v>57190596</v>
      </c>
      <c r="K79" s="3">
        <f>J79</f>
        <v>57190596</v>
      </c>
      <c r="L79" s="5">
        <v>9531766</v>
      </c>
      <c r="M79" s="2">
        <v>45665</v>
      </c>
      <c r="N79" s="2">
        <v>45665</v>
      </c>
      <c r="O79" s="2">
        <v>45838</v>
      </c>
      <c r="P79" s="3"/>
      <c r="Q79" s="3">
        <v>57190596</v>
      </c>
      <c r="R79" s="13">
        <v>54966517</v>
      </c>
      <c r="S79" s="7" t="str">
        <f ca="1">IF(CPS!$N11="SIN INICIO",0,IF((((TODAY()-N79)*100%)/(O79-N79))&gt;=100%,"100%",(((TODAY()-N79)*100%)/(O79-N79))))</f>
        <v>100%</v>
      </c>
      <c r="T79" s="8">
        <f>Q79-R79</f>
        <v>2224079</v>
      </c>
      <c r="U79" t="s">
        <v>55</v>
      </c>
    </row>
    <row r="80" spans="1:21" x14ac:dyDescent="0.25">
      <c r="A80">
        <v>2025</v>
      </c>
      <c r="B80" t="s">
        <v>56</v>
      </c>
      <c r="C80" t="s">
        <v>22</v>
      </c>
      <c r="D80" t="s">
        <v>23</v>
      </c>
      <c r="E80" t="s">
        <v>24</v>
      </c>
      <c r="F80" t="s">
        <v>57</v>
      </c>
      <c r="G80" s="16">
        <v>1026293047</v>
      </c>
      <c r="H80" t="s">
        <v>26</v>
      </c>
      <c r="I80" t="s">
        <v>27</v>
      </c>
      <c r="J80" s="5">
        <v>39975000</v>
      </c>
      <c r="K80" s="3">
        <f>J80</f>
        <v>39975000</v>
      </c>
      <c r="L80" s="5">
        <v>6662500</v>
      </c>
      <c r="M80" s="2">
        <v>45666</v>
      </c>
      <c r="N80" s="2">
        <v>45666</v>
      </c>
      <c r="O80" s="2">
        <v>45838</v>
      </c>
      <c r="P80" s="3"/>
      <c r="Q80" s="3">
        <v>39975000</v>
      </c>
      <c r="R80" s="13">
        <v>39975000</v>
      </c>
      <c r="S80" s="7" t="str">
        <f ca="1">IF(CPS!$N12="SIN INICIO",0,IF((((TODAY()-N80)*100%)/(O80-N80))&gt;=100%,"100%",(((TODAY()-N80)*100%)/(O80-N80))))</f>
        <v>100%</v>
      </c>
      <c r="T80" s="8">
        <f>Q80-R80</f>
        <v>0</v>
      </c>
      <c r="U80" t="s">
        <v>58</v>
      </c>
    </row>
    <row r="81" spans="1:21" x14ac:dyDescent="0.25">
      <c r="A81">
        <v>2025</v>
      </c>
      <c r="B81" t="s">
        <v>59</v>
      </c>
      <c r="C81" t="s">
        <v>22</v>
      </c>
      <c r="D81" t="s">
        <v>23</v>
      </c>
      <c r="E81" t="s">
        <v>24</v>
      </c>
      <c r="F81" t="s">
        <v>60</v>
      </c>
      <c r="G81" s="16">
        <v>40334575</v>
      </c>
      <c r="H81" t="s">
        <v>26</v>
      </c>
      <c r="I81" t="s">
        <v>27</v>
      </c>
      <c r="J81" s="5">
        <v>76875000</v>
      </c>
      <c r="K81" s="3">
        <f>J81</f>
        <v>76875000</v>
      </c>
      <c r="L81" s="5">
        <v>12812500</v>
      </c>
      <c r="M81" s="2">
        <v>45665</v>
      </c>
      <c r="N81" s="2">
        <v>45665</v>
      </c>
      <c r="O81" s="2">
        <v>45838</v>
      </c>
      <c r="P81" s="3"/>
      <c r="Q81" s="3">
        <v>76875000</v>
      </c>
      <c r="R81" s="13">
        <v>73885417</v>
      </c>
      <c r="S81" s="7" t="str">
        <f ca="1">IF(CPS!$N13="SIN INICIO",0,IF((((TODAY()-N81)*100%)/(O81-N81))&gt;=100%,"100%",(((TODAY()-N81)*100%)/(O81-N81))))</f>
        <v>100%</v>
      </c>
      <c r="T81" s="8">
        <f>Q81-R81</f>
        <v>2989583</v>
      </c>
      <c r="U81" t="s">
        <v>61</v>
      </c>
    </row>
    <row r="82" spans="1:21" x14ac:dyDescent="0.25">
      <c r="A82">
        <v>2025</v>
      </c>
      <c r="B82" t="s">
        <v>62</v>
      </c>
      <c r="C82" t="s">
        <v>22</v>
      </c>
      <c r="D82" t="s">
        <v>23</v>
      </c>
      <c r="E82" t="s">
        <v>24</v>
      </c>
      <c r="F82" t="s">
        <v>63</v>
      </c>
      <c r="G82" s="16">
        <v>1121909578</v>
      </c>
      <c r="H82" t="s">
        <v>26</v>
      </c>
      <c r="I82" t="s">
        <v>27</v>
      </c>
      <c r="J82" s="5">
        <v>57190596</v>
      </c>
      <c r="K82" s="3">
        <f>J82</f>
        <v>57190596</v>
      </c>
      <c r="L82" s="5">
        <v>9531766</v>
      </c>
      <c r="M82" s="2">
        <v>45666</v>
      </c>
      <c r="N82" s="2">
        <v>45667</v>
      </c>
      <c r="O82" s="2">
        <v>45838</v>
      </c>
      <c r="P82" s="3"/>
      <c r="Q82" s="3">
        <v>57190596</v>
      </c>
      <c r="R82" s="13">
        <v>54331066</v>
      </c>
      <c r="S82" s="7" t="str">
        <f ca="1">IF(CPS!$N14="SIN INICIO",0,IF((((TODAY()-N82)*100%)/(O82-N82))&gt;=100%,"100%",(((TODAY()-N82)*100%)/(O82-N82))))</f>
        <v>100%</v>
      </c>
      <c r="T82" s="8">
        <f>Q82-R82</f>
        <v>2859530</v>
      </c>
      <c r="U82" t="s">
        <v>64</v>
      </c>
    </row>
    <row r="83" spans="1:21" x14ac:dyDescent="0.25">
      <c r="A83">
        <v>2025</v>
      </c>
      <c r="B83" t="s">
        <v>65</v>
      </c>
      <c r="C83" t="s">
        <v>22</v>
      </c>
      <c r="D83" t="s">
        <v>23</v>
      </c>
      <c r="E83" t="s">
        <v>24</v>
      </c>
      <c r="F83" t="s">
        <v>66</v>
      </c>
      <c r="G83" s="16">
        <v>1121937713</v>
      </c>
      <c r="H83" t="s">
        <v>67</v>
      </c>
      <c r="I83" t="s">
        <v>27</v>
      </c>
      <c r="J83" s="5">
        <v>69736824</v>
      </c>
      <c r="K83" s="3">
        <f>J83</f>
        <v>69736824</v>
      </c>
      <c r="L83" s="5">
        <v>11622804</v>
      </c>
      <c r="M83" s="2">
        <v>45665</v>
      </c>
      <c r="N83" s="2">
        <v>45665</v>
      </c>
      <c r="O83" s="2">
        <v>45838</v>
      </c>
      <c r="P83" s="3"/>
      <c r="Q83" s="3">
        <v>69736824</v>
      </c>
      <c r="R83" s="13">
        <v>67024836</v>
      </c>
      <c r="S83" s="7" t="str">
        <f ca="1">IF(CPS!$N15="SIN INICIO",0,IF((((TODAY()-N83)*100%)/(O83-N83))&gt;=100%,"100%",(((TODAY()-N83)*100%)/(O83-N83))))</f>
        <v>100%</v>
      </c>
      <c r="T83" s="8">
        <f>Q83-R83</f>
        <v>2711988</v>
      </c>
      <c r="U83" t="s">
        <v>68</v>
      </c>
    </row>
    <row r="84" spans="1:21" x14ac:dyDescent="0.25">
      <c r="A84">
        <v>2025</v>
      </c>
      <c r="B84" t="s">
        <v>69</v>
      </c>
      <c r="C84" t="s">
        <v>22</v>
      </c>
      <c r="D84" t="s">
        <v>23</v>
      </c>
      <c r="E84" t="s">
        <v>24</v>
      </c>
      <c r="F84" t="s">
        <v>70</v>
      </c>
      <c r="G84" s="16">
        <v>1121846974</v>
      </c>
      <c r="H84" t="s">
        <v>71</v>
      </c>
      <c r="I84" t="s">
        <v>27</v>
      </c>
      <c r="J84" s="5">
        <v>76875000</v>
      </c>
      <c r="K84" s="3">
        <f>J84</f>
        <v>76875000</v>
      </c>
      <c r="L84" s="5">
        <v>12812500</v>
      </c>
      <c r="M84" s="2">
        <v>45665</v>
      </c>
      <c r="N84" s="2">
        <v>45665</v>
      </c>
      <c r="O84" s="2">
        <v>45838</v>
      </c>
      <c r="P84" s="3"/>
      <c r="Q84" s="3">
        <v>76875000</v>
      </c>
      <c r="R84" s="13">
        <v>73885417</v>
      </c>
      <c r="S84" s="7" t="str">
        <f ca="1">IF(CPS!$N16="SIN INICIO",0,IF((((TODAY()-N84)*100%)/(O84-N84))&gt;=100%,"100%",(((TODAY()-N84)*100%)/(O84-N84))))</f>
        <v>100%</v>
      </c>
      <c r="T84" s="8">
        <f>Q84-R84</f>
        <v>2989583</v>
      </c>
      <c r="U84" t="s">
        <v>72</v>
      </c>
    </row>
    <row r="85" spans="1:21" x14ac:dyDescent="0.25">
      <c r="A85">
        <v>2025</v>
      </c>
      <c r="B85" t="s">
        <v>73</v>
      </c>
      <c r="C85" t="s">
        <v>22</v>
      </c>
      <c r="D85" t="s">
        <v>23</v>
      </c>
      <c r="E85" t="s">
        <v>24</v>
      </c>
      <c r="F85" t="s">
        <v>74</v>
      </c>
      <c r="G85" s="16">
        <v>1121954186</v>
      </c>
      <c r="H85" t="s">
        <v>75</v>
      </c>
      <c r="I85" t="s">
        <v>27</v>
      </c>
      <c r="J85" s="5">
        <v>57190596</v>
      </c>
      <c r="K85" s="3">
        <f>J85</f>
        <v>57190596</v>
      </c>
      <c r="L85" s="5">
        <v>9531766</v>
      </c>
      <c r="M85" s="2">
        <v>45665</v>
      </c>
      <c r="N85" s="2">
        <v>45665</v>
      </c>
      <c r="O85" s="2">
        <v>45838</v>
      </c>
      <c r="P85" s="3"/>
      <c r="Q85" s="3">
        <v>57190596</v>
      </c>
      <c r="R85" s="13">
        <v>54966517</v>
      </c>
      <c r="S85" s="7" t="str">
        <f ca="1">IF(CPS!$N17="SIN INICIO",0,IF((((TODAY()-N85)*100%)/(O85-N85))&gt;=100%,"100%",(((TODAY()-N85)*100%)/(O85-N85))))</f>
        <v>100%</v>
      </c>
      <c r="T85" s="8">
        <f>Q85-R85</f>
        <v>2224079</v>
      </c>
      <c r="U85" t="s">
        <v>76</v>
      </c>
    </row>
    <row r="86" spans="1:21" x14ac:dyDescent="0.25">
      <c r="A86">
        <v>2025</v>
      </c>
      <c r="B86" t="s">
        <v>77</v>
      </c>
      <c r="C86" t="s">
        <v>22</v>
      </c>
      <c r="D86" t="s">
        <v>23</v>
      </c>
      <c r="E86" t="s">
        <v>24</v>
      </c>
      <c r="F86" t="s">
        <v>78</v>
      </c>
      <c r="G86" s="16">
        <v>1002377459</v>
      </c>
      <c r="H86" t="s">
        <v>79</v>
      </c>
      <c r="I86" t="s">
        <v>27</v>
      </c>
      <c r="J86" s="5">
        <v>32994738</v>
      </c>
      <c r="K86" s="3">
        <f>J86</f>
        <v>32994738</v>
      </c>
      <c r="L86" s="5">
        <v>5499123</v>
      </c>
      <c r="M86" s="2">
        <v>45665</v>
      </c>
      <c r="N86" s="2">
        <v>45665</v>
      </c>
      <c r="O86" s="2">
        <v>45838</v>
      </c>
      <c r="P86" s="3"/>
      <c r="Q86" s="3">
        <v>32994738</v>
      </c>
      <c r="R86" s="13">
        <v>31711609</v>
      </c>
      <c r="S86" s="7" t="str">
        <f ca="1">IF(CPS!$N18="SIN INICIO",0,IF((((TODAY()-N86)*100%)/(O86-N86))&gt;=100%,"100%",(((TODAY()-N86)*100%)/(O86-N86))))</f>
        <v>100%</v>
      </c>
      <c r="T86" s="8">
        <f>Q86-R86</f>
        <v>1283129</v>
      </c>
      <c r="U86" t="s">
        <v>80</v>
      </c>
    </row>
    <row r="87" spans="1:21" x14ac:dyDescent="0.25">
      <c r="A87">
        <v>2025</v>
      </c>
      <c r="B87" t="s">
        <v>81</v>
      </c>
      <c r="C87" t="s">
        <v>22</v>
      </c>
      <c r="D87" t="s">
        <v>23</v>
      </c>
      <c r="E87" t="s">
        <v>24</v>
      </c>
      <c r="F87" t="s">
        <v>82</v>
      </c>
      <c r="G87" s="16">
        <v>1140819917</v>
      </c>
      <c r="H87" t="s">
        <v>26</v>
      </c>
      <c r="I87" t="s">
        <v>27</v>
      </c>
      <c r="J87" s="5">
        <v>64575000</v>
      </c>
      <c r="K87" s="3">
        <f>J87</f>
        <v>64575000</v>
      </c>
      <c r="L87" s="5">
        <v>10762500</v>
      </c>
      <c r="M87" s="2">
        <v>45665</v>
      </c>
      <c r="N87" s="2">
        <v>45665</v>
      </c>
      <c r="O87" s="2">
        <v>45838</v>
      </c>
      <c r="P87" s="3"/>
      <c r="Q87" s="3">
        <v>64575000</v>
      </c>
      <c r="R87" s="13">
        <v>62063750</v>
      </c>
      <c r="S87" s="7" t="str">
        <f ca="1">IF(CPS!$N19="SIN INICIO",0,IF((((TODAY()-N87)*100%)/(O87-N87))&gt;=100%,"100%",(((TODAY()-N87)*100%)/(O87-N87))))</f>
        <v>100%</v>
      </c>
      <c r="T87" s="8">
        <f>Q87-R87</f>
        <v>2511250</v>
      </c>
      <c r="U87" t="s">
        <v>83</v>
      </c>
    </row>
    <row r="88" spans="1:21" x14ac:dyDescent="0.25">
      <c r="A88">
        <v>2025</v>
      </c>
      <c r="B88" t="s">
        <v>84</v>
      </c>
      <c r="C88" t="s">
        <v>22</v>
      </c>
      <c r="D88" t="s">
        <v>23</v>
      </c>
      <c r="E88" t="s">
        <v>24</v>
      </c>
      <c r="F88" t="s">
        <v>85</v>
      </c>
      <c r="G88" s="16">
        <v>1121878126</v>
      </c>
      <c r="H88" t="s">
        <v>86</v>
      </c>
      <c r="I88" t="s">
        <v>87</v>
      </c>
      <c r="J88" s="5">
        <v>120000000</v>
      </c>
      <c r="K88" s="3">
        <f>J88</f>
        <v>120000000</v>
      </c>
      <c r="L88" s="5">
        <v>15000000</v>
      </c>
      <c r="M88" s="2">
        <v>45665</v>
      </c>
      <c r="N88" s="2">
        <v>45665</v>
      </c>
      <c r="O88" s="2">
        <v>45900</v>
      </c>
      <c r="P88" s="3"/>
      <c r="Q88" s="3">
        <v>120000000</v>
      </c>
      <c r="R88" s="13">
        <v>86500000</v>
      </c>
      <c r="S88" s="7">
        <f ca="1">IF(CPS!$N20="SIN INICIO",0,IF((((TODAY()-N88)*100%)/(O88-N88))&gt;=100%,"100%",(((TODAY()-N88)*100%)/(O88-N88))))</f>
        <v>0.97446808510638294</v>
      </c>
      <c r="T88" s="8">
        <f>Q88-R88</f>
        <v>33500000</v>
      </c>
      <c r="U88" t="s">
        <v>88</v>
      </c>
    </row>
    <row r="89" spans="1:21" x14ac:dyDescent="0.25">
      <c r="A89">
        <v>2025</v>
      </c>
      <c r="B89" t="s">
        <v>89</v>
      </c>
      <c r="C89" t="s">
        <v>22</v>
      </c>
      <c r="D89" t="s">
        <v>23</v>
      </c>
      <c r="E89" t="s">
        <v>24</v>
      </c>
      <c r="F89" t="s">
        <v>90</v>
      </c>
      <c r="G89" s="16">
        <v>46457991</v>
      </c>
      <c r="H89" t="s">
        <v>75</v>
      </c>
      <c r="I89" t="s">
        <v>27</v>
      </c>
      <c r="J89" s="5">
        <v>57190596</v>
      </c>
      <c r="K89" s="3">
        <f>J89</f>
        <v>57190596</v>
      </c>
      <c r="L89" s="5">
        <v>9531766</v>
      </c>
      <c r="M89" s="2">
        <v>45665</v>
      </c>
      <c r="N89" s="2">
        <v>45665</v>
      </c>
      <c r="O89" s="2">
        <v>45838</v>
      </c>
      <c r="P89" s="3"/>
      <c r="Q89" s="3">
        <v>57190596</v>
      </c>
      <c r="R89" s="13">
        <v>54966517</v>
      </c>
      <c r="S89" s="7" t="str">
        <f ca="1">IF(CPS!$N21="SIN INICIO",0,IF((((TODAY()-N89)*100%)/(O89-N89))&gt;=100%,"100%",(((TODAY()-N89)*100%)/(O89-N89))))</f>
        <v>100%</v>
      </c>
      <c r="T89" s="8">
        <f>Q89-R89</f>
        <v>2224079</v>
      </c>
      <c r="U89" t="s">
        <v>91</v>
      </c>
    </row>
    <row r="90" spans="1:21" x14ac:dyDescent="0.25">
      <c r="A90">
        <v>2025</v>
      </c>
      <c r="B90" t="s">
        <v>92</v>
      </c>
      <c r="C90" t="s">
        <v>22</v>
      </c>
      <c r="D90" t="s">
        <v>23</v>
      </c>
      <c r="E90" t="s">
        <v>24</v>
      </c>
      <c r="F90" t="s">
        <v>93</v>
      </c>
      <c r="G90" s="16">
        <v>1121948585</v>
      </c>
      <c r="H90" t="s">
        <v>75</v>
      </c>
      <c r="I90" t="s">
        <v>27</v>
      </c>
      <c r="J90" s="5">
        <v>43665000</v>
      </c>
      <c r="K90" s="3">
        <f>J90</f>
        <v>43665000</v>
      </c>
      <c r="L90" s="5">
        <v>7277500</v>
      </c>
      <c r="M90" s="2">
        <v>45665</v>
      </c>
      <c r="N90" s="2">
        <v>45665</v>
      </c>
      <c r="O90" s="2">
        <v>45838</v>
      </c>
      <c r="P90" s="3"/>
      <c r="Q90" s="3">
        <v>43665000</v>
      </c>
      <c r="R90" s="13">
        <v>43665000</v>
      </c>
      <c r="S90" s="7" t="str">
        <f ca="1">IF(CPS!$N22="SIN INICIO",0,IF((((TODAY()-N90)*100%)/(O90-N90))&gt;=100%,"100%",(((TODAY()-N90)*100%)/(O90-N90))))</f>
        <v>100%</v>
      </c>
      <c r="T90" s="8">
        <f>Q90-R90</f>
        <v>0</v>
      </c>
      <c r="U90" t="s">
        <v>94</v>
      </c>
    </row>
    <row r="91" spans="1:21" x14ac:dyDescent="0.25">
      <c r="A91">
        <v>2025</v>
      </c>
      <c r="B91" t="s">
        <v>95</v>
      </c>
      <c r="C91" t="s">
        <v>22</v>
      </c>
      <c r="D91" t="s">
        <v>23</v>
      </c>
      <c r="E91" t="s">
        <v>24</v>
      </c>
      <c r="F91" t="s">
        <v>96</v>
      </c>
      <c r="G91" s="16">
        <v>1026560208</v>
      </c>
      <c r="H91" t="s">
        <v>75</v>
      </c>
      <c r="I91" t="s">
        <v>27</v>
      </c>
      <c r="J91" s="5">
        <v>57190596</v>
      </c>
      <c r="K91" s="3">
        <f>J91</f>
        <v>57190596</v>
      </c>
      <c r="L91" s="5">
        <v>9531766</v>
      </c>
      <c r="M91" s="2">
        <v>45665</v>
      </c>
      <c r="N91" s="2">
        <v>45665</v>
      </c>
      <c r="O91" s="2">
        <v>45838</v>
      </c>
      <c r="P91" s="3"/>
      <c r="Q91" s="3">
        <v>57190596</v>
      </c>
      <c r="R91" s="13">
        <v>54966517</v>
      </c>
      <c r="S91" s="7" t="str">
        <f ca="1">IF(CPS!$N23="SIN INICIO",0,IF((((TODAY()-N91)*100%)/(O91-N91))&gt;=100%,"100%",(((TODAY()-N91)*100%)/(O91-N91))))</f>
        <v>100%</v>
      </c>
      <c r="T91" s="8">
        <f>Q91-R91</f>
        <v>2224079</v>
      </c>
      <c r="U91" t="s">
        <v>97</v>
      </c>
    </row>
    <row r="92" spans="1:21" x14ac:dyDescent="0.25">
      <c r="A92">
        <v>2025</v>
      </c>
      <c r="B92" t="s">
        <v>98</v>
      </c>
      <c r="C92" t="s">
        <v>22</v>
      </c>
      <c r="D92" t="s">
        <v>23</v>
      </c>
      <c r="E92" t="s">
        <v>24</v>
      </c>
      <c r="F92" t="s">
        <v>99</v>
      </c>
      <c r="G92" s="16">
        <v>1121946018</v>
      </c>
      <c r="H92" t="s">
        <v>86</v>
      </c>
      <c r="I92" t="s">
        <v>87</v>
      </c>
      <c r="J92" s="5">
        <v>67760000</v>
      </c>
      <c r="K92" s="3">
        <f>J92</f>
        <v>67760000</v>
      </c>
      <c r="L92" s="5">
        <v>8470000</v>
      </c>
      <c r="M92" s="2">
        <v>45665</v>
      </c>
      <c r="N92" s="2">
        <v>45665</v>
      </c>
      <c r="O92" s="2">
        <v>45900</v>
      </c>
      <c r="P92" s="3"/>
      <c r="Q92" s="3">
        <v>67760000</v>
      </c>
      <c r="R92" s="13">
        <v>48843667</v>
      </c>
      <c r="S92" s="7">
        <f ca="1">IF(CPS!$N24="SIN INICIO",0,IF((((TODAY()-N92)*100%)/(O92-N92))&gt;=100%,"100%",(((TODAY()-N92)*100%)/(O92-N92))))</f>
        <v>0.97446808510638294</v>
      </c>
      <c r="T92" s="8">
        <f>Q92-R92</f>
        <v>18916333</v>
      </c>
      <c r="U92" t="s">
        <v>100</v>
      </c>
    </row>
    <row r="93" spans="1:21" x14ac:dyDescent="0.25">
      <c r="A93">
        <v>2025</v>
      </c>
      <c r="B93" t="s">
        <v>101</v>
      </c>
      <c r="C93" t="s">
        <v>22</v>
      </c>
      <c r="D93" t="s">
        <v>23</v>
      </c>
      <c r="E93" t="s">
        <v>24</v>
      </c>
      <c r="F93" t="s">
        <v>102</v>
      </c>
      <c r="G93" s="16">
        <v>51970911</v>
      </c>
      <c r="H93" t="s">
        <v>26</v>
      </c>
      <c r="I93" t="s">
        <v>27</v>
      </c>
      <c r="J93" s="5">
        <v>57190596</v>
      </c>
      <c r="K93" s="3">
        <f>J93</f>
        <v>57190596</v>
      </c>
      <c r="L93" s="5">
        <v>9531766</v>
      </c>
      <c r="M93" s="2">
        <v>45665</v>
      </c>
      <c r="N93" s="2">
        <v>45665</v>
      </c>
      <c r="O93" s="2">
        <v>45838</v>
      </c>
      <c r="P93" s="3"/>
      <c r="Q93" s="3">
        <v>57190596</v>
      </c>
      <c r="R93" s="13">
        <v>54966517</v>
      </c>
      <c r="S93" s="7" t="str">
        <f ca="1">IF(CPS!$N25="SIN INICIO",0,IF((((TODAY()-N93)*100%)/(O93-N93))&gt;=100%,"100%",(((TODAY()-N93)*100%)/(O93-N93))))</f>
        <v>100%</v>
      </c>
      <c r="T93" s="8">
        <f>Q93-R93</f>
        <v>2224079</v>
      </c>
      <c r="U93" t="s">
        <v>103</v>
      </c>
    </row>
    <row r="94" spans="1:21" x14ac:dyDescent="0.25">
      <c r="A94">
        <v>2025</v>
      </c>
      <c r="B94" t="s">
        <v>104</v>
      </c>
      <c r="C94" t="s">
        <v>22</v>
      </c>
      <c r="D94" t="s">
        <v>23</v>
      </c>
      <c r="E94" t="s">
        <v>24</v>
      </c>
      <c r="F94" t="s">
        <v>105</v>
      </c>
      <c r="G94" s="16">
        <v>73203715</v>
      </c>
      <c r="H94" t="s">
        <v>26</v>
      </c>
      <c r="I94" t="s">
        <v>27</v>
      </c>
      <c r="J94" s="5">
        <v>57190596</v>
      </c>
      <c r="K94" s="3">
        <f>J94</f>
        <v>57190596</v>
      </c>
      <c r="L94" s="5">
        <v>9531766</v>
      </c>
      <c r="M94" s="2">
        <v>45665</v>
      </c>
      <c r="N94" s="2">
        <v>45665</v>
      </c>
      <c r="O94" s="2">
        <v>45838</v>
      </c>
      <c r="P94" s="3"/>
      <c r="Q94" s="3">
        <v>57190596</v>
      </c>
      <c r="R94" s="13">
        <v>54966517</v>
      </c>
      <c r="S94" s="7" t="str">
        <f ca="1">IF(CPS!$N26="SIN INICIO",0,IF((((TODAY()-N94)*100%)/(O94-N94))&gt;=100%,"100%",(((TODAY()-N94)*100%)/(O94-N94))))</f>
        <v>100%</v>
      </c>
      <c r="T94" s="8">
        <f>Q94-R94</f>
        <v>2224079</v>
      </c>
      <c r="U94" t="s">
        <v>106</v>
      </c>
    </row>
    <row r="95" spans="1:21" x14ac:dyDescent="0.25">
      <c r="A95">
        <v>2025</v>
      </c>
      <c r="B95" t="s">
        <v>107</v>
      </c>
      <c r="C95" t="s">
        <v>22</v>
      </c>
      <c r="D95" t="s">
        <v>23</v>
      </c>
      <c r="E95" t="s">
        <v>24</v>
      </c>
      <c r="F95" t="s">
        <v>108</v>
      </c>
      <c r="G95" s="16">
        <v>36752142</v>
      </c>
      <c r="H95" t="s">
        <v>79</v>
      </c>
      <c r="I95" t="s">
        <v>27</v>
      </c>
      <c r="J95" s="5">
        <v>57190596</v>
      </c>
      <c r="K95" s="3">
        <f>J95</f>
        <v>57190596</v>
      </c>
      <c r="L95" s="5">
        <v>9531766</v>
      </c>
      <c r="M95" s="2">
        <v>45666</v>
      </c>
      <c r="N95" s="2">
        <v>45666</v>
      </c>
      <c r="O95" s="2">
        <v>45838</v>
      </c>
      <c r="P95" s="3"/>
      <c r="Q95" s="3">
        <v>57190596</v>
      </c>
      <c r="R95" s="13">
        <v>54648792</v>
      </c>
      <c r="S95" s="7" t="str">
        <f ca="1">IF(CPS!$N27="SIN INICIO",0,IF((((TODAY()-N95)*100%)/(O95-N95))&gt;=100%,"100%",(((TODAY()-N95)*100%)/(O95-N95))))</f>
        <v>100%</v>
      </c>
      <c r="T95" s="8">
        <f>Q95-R95</f>
        <v>2541804</v>
      </c>
      <c r="U95" t="s">
        <v>109</v>
      </c>
    </row>
    <row r="96" spans="1:21" x14ac:dyDescent="0.25">
      <c r="A96">
        <v>2025</v>
      </c>
      <c r="B96" t="s">
        <v>110</v>
      </c>
      <c r="C96" t="s">
        <v>22</v>
      </c>
      <c r="D96" t="s">
        <v>23</v>
      </c>
      <c r="E96" t="s">
        <v>24</v>
      </c>
      <c r="F96" t="s">
        <v>111</v>
      </c>
      <c r="G96" s="16">
        <v>1121900029</v>
      </c>
      <c r="H96" t="s">
        <v>86</v>
      </c>
      <c r="I96" t="s">
        <v>87</v>
      </c>
      <c r="J96" s="5">
        <v>104000000</v>
      </c>
      <c r="K96" s="3">
        <f>J96</f>
        <v>104000000</v>
      </c>
      <c r="L96" s="5">
        <v>13000000</v>
      </c>
      <c r="M96" s="2">
        <v>45665</v>
      </c>
      <c r="N96" s="2">
        <v>45665</v>
      </c>
      <c r="O96" s="2">
        <v>45900</v>
      </c>
      <c r="P96" s="3"/>
      <c r="Q96" s="3">
        <v>104000000</v>
      </c>
      <c r="R96" s="13">
        <v>74966667</v>
      </c>
      <c r="S96" s="7">
        <f ca="1">IF(CPS!$N28="SIN INICIO",0,IF((((TODAY()-N96)*100%)/(O96-N96))&gt;=100%,"100%",(((TODAY()-N96)*100%)/(O96-N96))))</f>
        <v>0.97446808510638294</v>
      </c>
      <c r="T96" s="8">
        <f>Q96-R96</f>
        <v>29033333</v>
      </c>
      <c r="U96" t="s">
        <v>112</v>
      </c>
    </row>
    <row r="97" spans="1:21" x14ac:dyDescent="0.25">
      <c r="A97">
        <v>2025</v>
      </c>
      <c r="B97" t="s">
        <v>113</v>
      </c>
      <c r="C97" t="s">
        <v>22</v>
      </c>
      <c r="D97" t="s">
        <v>23</v>
      </c>
      <c r="E97" t="s">
        <v>24</v>
      </c>
      <c r="F97" t="s">
        <v>114</v>
      </c>
      <c r="G97" s="16">
        <v>1121917914</v>
      </c>
      <c r="H97" t="s">
        <v>26</v>
      </c>
      <c r="I97" t="s">
        <v>27</v>
      </c>
      <c r="J97" s="5">
        <v>57190596</v>
      </c>
      <c r="K97" s="3">
        <f>J97</f>
        <v>57190596</v>
      </c>
      <c r="L97" s="5">
        <v>9531766</v>
      </c>
      <c r="M97" s="2">
        <v>45666</v>
      </c>
      <c r="N97" s="2">
        <v>45666</v>
      </c>
      <c r="O97" s="2">
        <v>45838</v>
      </c>
      <c r="P97" s="3"/>
      <c r="Q97" s="3">
        <v>57190596</v>
      </c>
      <c r="R97" s="13">
        <v>54648792</v>
      </c>
      <c r="S97" s="7" t="str">
        <f ca="1">IF(CPS!$N29="SIN INICIO",0,IF((((TODAY()-N97)*100%)/(O97-N97))&gt;=100%,"100%",(((TODAY()-N97)*100%)/(O97-N97))))</f>
        <v>100%</v>
      </c>
      <c r="T97" s="8">
        <f>Q97-R97</f>
        <v>2541804</v>
      </c>
      <c r="U97" t="s">
        <v>115</v>
      </c>
    </row>
    <row r="98" spans="1:21" x14ac:dyDescent="0.25">
      <c r="A98">
        <v>2025</v>
      </c>
      <c r="B98" t="s">
        <v>116</v>
      </c>
      <c r="C98" t="s">
        <v>22</v>
      </c>
      <c r="D98" t="s">
        <v>23</v>
      </c>
      <c r="E98" t="s">
        <v>24</v>
      </c>
      <c r="F98" t="s">
        <v>117</v>
      </c>
      <c r="G98" s="16">
        <v>40217149</v>
      </c>
      <c r="H98" t="s">
        <v>118</v>
      </c>
      <c r="I98" t="s">
        <v>27</v>
      </c>
      <c r="J98" s="5">
        <v>57190596</v>
      </c>
      <c r="K98" s="3">
        <f>J98</f>
        <v>57190596</v>
      </c>
      <c r="L98" s="5">
        <v>9531766</v>
      </c>
      <c r="M98" s="2">
        <v>45665</v>
      </c>
      <c r="N98" s="2">
        <v>45665</v>
      </c>
      <c r="O98" s="2">
        <v>45838</v>
      </c>
      <c r="P98" s="3"/>
      <c r="Q98" s="3">
        <v>57190596</v>
      </c>
      <c r="R98" s="13">
        <v>54966517</v>
      </c>
      <c r="S98" s="7" t="str">
        <f ca="1">IF(CPS!$N30="SIN INICIO",0,IF((((TODAY()-N98)*100%)/(O98-N98))&gt;=100%,"100%",(((TODAY()-N98)*100%)/(O98-N98))))</f>
        <v>100%</v>
      </c>
      <c r="T98" s="8">
        <f>Q98-R98</f>
        <v>2224079</v>
      </c>
      <c r="U98" t="s">
        <v>119</v>
      </c>
    </row>
    <row r="99" spans="1:21" x14ac:dyDescent="0.25">
      <c r="A99">
        <v>2025</v>
      </c>
      <c r="B99" t="s">
        <v>120</v>
      </c>
      <c r="C99" t="s">
        <v>22</v>
      </c>
      <c r="D99" t="s">
        <v>23</v>
      </c>
      <c r="E99" t="s">
        <v>121</v>
      </c>
      <c r="F99" t="s">
        <v>122</v>
      </c>
      <c r="G99" s="16">
        <v>1122919958</v>
      </c>
      <c r="H99" t="s">
        <v>123</v>
      </c>
      <c r="I99" t="s">
        <v>27</v>
      </c>
      <c r="J99" s="5">
        <v>25550646</v>
      </c>
      <c r="K99" s="3">
        <f>J99</f>
        <v>25550646</v>
      </c>
      <c r="L99" s="5">
        <v>4258441</v>
      </c>
      <c r="M99" s="2">
        <v>45665</v>
      </c>
      <c r="N99" s="2">
        <v>45665</v>
      </c>
      <c r="O99" s="2">
        <v>45838</v>
      </c>
      <c r="P99" s="3"/>
      <c r="Q99" s="3">
        <v>25550646</v>
      </c>
      <c r="R99" s="13">
        <v>24557010</v>
      </c>
      <c r="S99" s="7" t="str">
        <f ca="1">IF(CPS!$N31="SIN INICIO",0,IF((((TODAY()-N99)*100%)/(O99-N99))&gt;=100%,"100%",(((TODAY()-N99)*100%)/(O99-N99))))</f>
        <v>100%</v>
      </c>
      <c r="T99" s="8">
        <f>Q99-R99</f>
        <v>993636</v>
      </c>
      <c r="U99" t="s">
        <v>124</v>
      </c>
    </row>
    <row r="100" spans="1:21" x14ac:dyDescent="0.25">
      <c r="A100">
        <v>2025</v>
      </c>
      <c r="B100" t="s">
        <v>125</v>
      </c>
      <c r="C100" t="s">
        <v>22</v>
      </c>
      <c r="D100" t="s">
        <v>23</v>
      </c>
      <c r="E100" t="s">
        <v>121</v>
      </c>
      <c r="F100" t="s">
        <v>126</v>
      </c>
      <c r="G100" s="16">
        <v>53125540</v>
      </c>
      <c r="H100" t="s">
        <v>127</v>
      </c>
      <c r="I100" t="s">
        <v>27</v>
      </c>
      <c r="J100" s="5">
        <v>22734048</v>
      </c>
      <c r="K100" s="3">
        <f>J100</f>
        <v>22734048</v>
      </c>
      <c r="L100" s="5">
        <v>3789008</v>
      </c>
      <c r="M100" s="2">
        <v>45665</v>
      </c>
      <c r="N100" s="2">
        <v>45665</v>
      </c>
      <c r="O100" s="2">
        <v>45838</v>
      </c>
      <c r="P100" s="3"/>
      <c r="Q100" s="3">
        <v>22734048</v>
      </c>
      <c r="R100" s="13">
        <v>21849946</v>
      </c>
      <c r="S100" s="7" t="str">
        <f ca="1">IF(CPS!$N32="SIN INICIO",0,IF((((TODAY()-N100)*100%)/(O100-N100))&gt;=100%,"100%",(((TODAY()-N100)*100%)/(O100-N100))))</f>
        <v>100%</v>
      </c>
      <c r="T100" s="8">
        <f>Q100-R100</f>
        <v>884102</v>
      </c>
      <c r="U100" t="s">
        <v>128</v>
      </c>
    </row>
    <row r="101" spans="1:21" x14ac:dyDescent="0.25">
      <c r="A101">
        <v>2025</v>
      </c>
      <c r="B101" t="s">
        <v>129</v>
      </c>
      <c r="C101" t="s">
        <v>22</v>
      </c>
      <c r="D101" t="s">
        <v>23</v>
      </c>
      <c r="E101" t="s">
        <v>24</v>
      </c>
      <c r="F101" t="s">
        <v>130</v>
      </c>
      <c r="G101" s="16">
        <v>1121831990</v>
      </c>
      <c r="H101" t="s">
        <v>75</v>
      </c>
      <c r="I101" t="s">
        <v>27</v>
      </c>
      <c r="J101" s="5">
        <v>72000000</v>
      </c>
      <c r="K101" s="3">
        <f>J101</f>
        <v>72000000</v>
      </c>
      <c r="L101" s="5">
        <v>12000000</v>
      </c>
      <c r="M101" s="2">
        <v>45666</v>
      </c>
      <c r="N101" s="2">
        <v>45666</v>
      </c>
      <c r="O101" s="2">
        <v>45838</v>
      </c>
      <c r="P101" s="3"/>
      <c r="Q101" s="3">
        <v>72000000</v>
      </c>
      <c r="R101" s="13">
        <v>68800000</v>
      </c>
      <c r="S101" s="7" t="str">
        <f ca="1">IF(CPS!$N33="SIN INICIO",0,IF((((TODAY()-N101)*100%)/(O101-N101))&gt;=100%,"100%",(((TODAY()-N101)*100%)/(O101-N101))))</f>
        <v>100%</v>
      </c>
      <c r="T101" s="8">
        <f>Q101-R101</f>
        <v>3200000</v>
      </c>
      <c r="U101" t="s">
        <v>131</v>
      </c>
    </row>
    <row r="102" spans="1:21" x14ac:dyDescent="0.25">
      <c r="A102">
        <v>2025</v>
      </c>
      <c r="B102" t="s">
        <v>132</v>
      </c>
      <c r="C102" t="s">
        <v>22</v>
      </c>
      <c r="D102" t="s">
        <v>23</v>
      </c>
      <c r="E102" t="s">
        <v>24</v>
      </c>
      <c r="F102" t="s">
        <v>133</v>
      </c>
      <c r="G102" s="16">
        <v>65757145</v>
      </c>
      <c r="H102" t="s">
        <v>134</v>
      </c>
      <c r="I102" t="s">
        <v>87</v>
      </c>
      <c r="J102" s="5">
        <v>67760000</v>
      </c>
      <c r="K102" s="3">
        <f>J102</f>
        <v>67760000</v>
      </c>
      <c r="L102" s="5">
        <v>13500000</v>
      </c>
      <c r="M102" s="2">
        <v>45665</v>
      </c>
      <c r="N102" s="2">
        <v>45665</v>
      </c>
      <c r="O102" s="2">
        <v>45900</v>
      </c>
      <c r="P102" s="3"/>
      <c r="Q102" s="3">
        <v>67760000</v>
      </c>
      <c r="R102" s="13">
        <v>77850000</v>
      </c>
      <c r="S102" s="7">
        <f ca="1">IF(CPS!$N34="SIN INICIO",0,IF((((TODAY()-N102)*100%)/(O102-N102))&gt;=100%,"100%",(((TODAY()-N102)*100%)/(O102-N102))))</f>
        <v>0.97446808510638294</v>
      </c>
      <c r="T102" s="8">
        <f>Q102-R102</f>
        <v>-10090000</v>
      </c>
      <c r="U102" t="s">
        <v>135</v>
      </c>
    </row>
    <row r="103" spans="1:21" x14ac:dyDescent="0.25">
      <c r="A103">
        <v>2025</v>
      </c>
      <c r="B103" t="s">
        <v>136</v>
      </c>
      <c r="C103" t="s">
        <v>22</v>
      </c>
      <c r="D103" t="s">
        <v>23</v>
      </c>
      <c r="E103" t="s">
        <v>24</v>
      </c>
      <c r="F103" t="s">
        <v>137</v>
      </c>
      <c r="G103" s="16">
        <v>3276474</v>
      </c>
      <c r="H103" t="s">
        <v>67</v>
      </c>
      <c r="I103" t="s">
        <v>27</v>
      </c>
      <c r="J103" s="5">
        <v>33013596</v>
      </c>
      <c r="K103" s="3">
        <f>J103</f>
        <v>33013596</v>
      </c>
      <c r="L103" s="5">
        <v>5502266</v>
      </c>
      <c r="M103" s="2">
        <v>45665</v>
      </c>
      <c r="N103" s="2">
        <v>45665</v>
      </c>
      <c r="O103" s="2">
        <v>45838</v>
      </c>
      <c r="P103" s="3"/>
      <c r="Q103" s="3">
        <v>33013596</v>
      </c>
      <c r="R103" s="13">
        <v>31729734</v>
      </c>
      <c r="S103" s="7" t="str">
        <f ca="1">IF(CPS!$N35="SIN INICIO",0,IF((((TODAY()-N103)*100%)/(O103-N103))&gt;=100%,"100%",(((TODAY()-N103)*100%)/(O103-N103))))</f>
        <v>100%</v>
      </c>
      <c r="T103" s="8">
        <f>Q103-R103</f>
        <v>1283862</v>
      </c>
      <c r="U103" t="s">
        <v>138</v>
      </c>
    </row>
    <row r="104" spans="1:21" x14ac:dyDescent="0.25">
      <c r="A104">
        <v>2025</v>
      </c>
      <c r="B104" t="s">
        <v>139</v>
      </c>
      <c r="C104" t="s">
        <v>22</v>
      </c>
      <c r="D104" t="s">
        <v>23</v>
      </c>
      <c r="E104" t="s">
        <v>121</v>
      </c>
      <c r="F104" t="s">
        <v>140</v>
      </c>
      <c r="G104" s="16">
        <v>52825518</v>
      </c>
      <c r="H104" t="s">
        <v>141</v>
      </c>
      <c r="I104" t="s">
        <v>27</v>
      </c>
      <c r="J104" s="5">
        <v>28720182</v>
      </c>
      <c r="K104" s="3">
        <f>J104</f>
        <v>28720182</v>
      </c>
      <c r="L104" s="5">
        <v>4786697</v>
      </c>
      <c r="M104" s="2">
        <v>45666</v>
      </c>
      <c r="N104" s="2">
        <v>45666</v>
      </c>
      <c r="O104" s="2">
        <v>45838</v>
      </c>
      <c r="P104" s="3"/>
      <c r="Q104" s="3">
        <v>28720182</v>
      </c>
      <c r="R104" s="13">
        <v>27443729</v>
      </c>
      <c r="S104" s="7" t="str">
        <f ca="1">IF(CPS!$N36="SIN INICIO",0,IF((((TODAY()-N104)*100%)/(O104-N104))&gt;=100%,"100%",(((TODAY()-N104)*100%)/(O104-N104))))</f>
        <v>100%</v>
      </c>
      <c r="T104" s="8">
        <f>Q104-R104</f>
        <v>1276453</v>
      </c>
      <c r="U104" t="s">
        <v>142</v>
      </c>
    </row>
    <row r="105" spans="1:21" x14ac:dyDescent="0.25">
      <c r="A105">
        <v>2025</v>
      </c>
      <c r="B105" t="s">
        <v>143</v>
      </c>
      <c r="C105" t="s">
        <v>22</v>
      </c>
      <c r="D105" t="s">
        <v>23</v>
      </c>
      <c r="E105" t="s">
        <v>24</v>
      </c>
      <c r="F105" t="s">
        <v>144</v>
      </c>
      <c r="G105" s="16">
        <v>1026305098</v>
      </c>
      <c r="H105" t="s">
        <v>26</v>
      </c>
      <c r="I105" t="s">
        <v>27</v>
      </c>
      <c r="J105" s="5">
        <v>43665000</v>
      </c>
      <c r="K105" s="3">
        <f>J105</f>
        <v>43665000</v>
      </c>
      <c r="L105" s="5">
        <v>7277500</v>
      </c>
      <c r="M105" s="2">
        <v>45665</v>
      </c>
      <c r="N105" s="2">
        <v>45665</v>
      </c>
      <c r="O105" s="2">
        <v>45838</v>
      </c>
      <c r="P105" s="3"/>
      <c r="Q105" s="3">
        <v>43665000</v>
      </c>
      <c r="R105" s="13">
        <v>41966917</v>
      </c>
      <c r="S105" s="7" t="str">
        <f ca="1">IF(CPS!$N37="SIN INICIO",0,IF((((TODAY()-N105)*100%)/(O105-N105))&gt;=100%,"100%",(((TODAY()-N105)*100%)/(O105-N105))))</f>
        <v>100%</v>
      </c>
      <c r="T105" s="8">
        <f>Q105-R105</f>
        <v>1698083</v>
      </c>
      <c r="U105" t="s">
        <v>145</v>
      </c>
    </row>
    <row r="106" spans="1:21" x14ac:dyDescent="0.25">
      <c r="A106">
        <v>2025</v>
      </c>
      <c r="B106" t="s">
        <v>146</v>
      </c>
      <c r="C106" t="s">
        <v>22</v>
      </c>
      <c r="D106" t="s">
        <v>23</v>
      </c>
      <c r="E106" t="s">
        <v>24</v>
      </c>
      <c r="F106" t="s">
        <v>147</v>
      </c>
      <c r="G106" s="16">
        <v>17423963</v>
      </c>
      <c r="H106" t="s">
        <v>134</v>
      </c>
      <c r="I106" t="s">
        <v>87</v>
      </c>
      <c r="J106" s="5">
        <v>50809904</v>
      </c>
      <c r="K106" s="3">
        <f>J106</f>
        <v>50809904</v>
      </c>
      <c r="L106" s="5">
        <v>6351238</v>
      </c>
      <c r="M106" s="2">
        <v>45665</v>
      </c>
      <c r="N106" s="2">
        <v>45666</v>
      </c>
      <c r="O106" s="2">
        <v>45900</v>
      </c>
      <c r="P106" s="3"/>
      <c r="Q106" s="3">
        <v>50809904</v>
      </c>
      <c r="R106" s="13">
        <v>36413765</v>
      </c>
      <c r="S106" s="7">
        <f ca="1">IF(CPS!$N38="SIN INICIO",0,IF((((TODAY()-N106)*100%)/(O106-N106))&gt;=100%,"100%",(((TODAY()-N106)*100%)/(O106-N106))))</f>
        <v>0.97435897435897434</v>
      </c>
      <c r="T106" s="8">
        <f>Q106-R106</f>
        <v>14396139</v>
      </c>
      <c r="U106" t="s">
        <v>148</v>
      </c>
    </row>
    <row r="107" spans="1:21" x14ac:dyDescent="0.25">
      <c r="A107">
        <v>2025</v>
      </c>
      <c r="B107" t="s">
        <v>149</v>
      </c>
      <c r="C107" t="s">
        <v>22</v>
      </c>
      <c r="D107" t="s">
        <v>23</v>
      </c>
      <c r="E107" t="s">
        <v>24</v>
      </c>
      <c r="F107" t="s">
        <v>150</v>
      </c>
      <c r="G107" s="16">
        <v>1121960833</v>
      </c>
      <c r="H107" t="s">
        <v>75</v>
      </c>
      <c r="I107" t="s">
        <v>27</v>
      </c>
      <c r="J107" s="5">
        <v>61938066</v>
      </c>
      <c r="K107" s="3">
        <f>J107</f>
        <v>61938066</v>
      </c>
      <c r="L107" s="5">
        <v>10323011</v>
      </c>
      <c r="M107" s="2">
        <v>45665</v>
      </c>
      <c r="N107" s="2">
        <v>45665</v>
      </c>
      <c r="O107" s="2">
        <v>45838</v>
      </c>
      <c r="P107" s="3"/>
      <c r="Q107" s="3">
        <v>61938066</v>
      </c>
      <c r="R107" s="13">
        <v>59529363</v>
      </c>
      <c r="S107" s="7" t="str">
        <f ca="1">IF(CPS!$N39="SIN INICIO",0,IF((((TODAY()-N107)*100%)/(O107-N107))&gt;=100%,"100%",(((TODAY()-N107)*100%)/(O107-N107))))</f>
        <v>100%</v>
      </c>
      <c r="T107" s="8">
        <f>Q107-R107</f>
        <v>2408703</v>
      </c>
      <c r="U107" t="s">
        <v>151</v>
      </c>
    </row>
    <row r="108" spans="1:21" x14ac:dyDescent="0.25">
      <c r="A108">
        <v>2025</v>
      </c>
      <c r="B108" t="s">
        <v>152</v>
      </c>
      <c r="C108" t="s">
        <v>22</v>
      </c>
      <c r="D108" t="s">
        <v>23</v>
      </c>
      <c r="E108" t="s">
        <v>24</v>
      </c>
      <c r="F108" t="s">
        <v>153</v>
      </c>
      <c r="G108" s="16">
        <v>36379871</v>
      </c>
      <c r="H108" t="s">
        <v>154</v>
      </c>
      <c r="I108" t="s">
        <v>155</v>
      </c>
      <c r="J108" s="5">
        <v>51105600</v>
      </c>
      <c r="K108" s="3">
        <f>J108</f>
        <v>51105600</v>
      </c>
      <c r="L108" s="5">
        <v>8517600</v>
      </c>
      <c r="M108" s="2">
        <v>45666</v>
      </c>
      <c r="N108" s="2">
        <v>45666</v>
      </c>
      <c r="O108" s="2">
        <v>45838</v>
      </c>
      <c r="P108" s="3"/>
      <c r="Q108" s="3">
        <v>51105600</v>
      </c>
      <c r="R108" s="13">
        <v>48834240</v>
      </c>
      <c r="S108" s="7" t="str">
        <f ca="1">IF(CPS!$N40="SIN INICIO",0,IF((((TODAY()-N108)*100%)/(O108-N108))&gt;=100%,"100%",(((TODAY()-N108)*100%)/(O108-N108))))</f>
        <v>100%</v>
      </c>
      <c r="T108" s="8">
        <f>Q108-R108</f>
        <v>2271360</v>
      </c>
      <c r="U108" t="s">
        <v>156</v>
      </c>
    </row>
    <row r="109" spans="1:21" x14ac:dyDescent="0.25">
      <c r="A109">
        <v>2025</v>
      </c>
      <c r="B109" t="s">
        <v>157</v>
      </c>
      <c r="C109" t="s">
        <v>22</v>
      </c>
      <c r="D109" t="s">
        <v>23</v>
      </c>
      <c r="E109" t="s">
        <v>24</v>
      </c>
      <c r="F109" t="s">
        <v>158</v>
      </c>
      <c r="G109" s="16">
        <v>19474852</v>
      </c>
      <c r="H109" t="s">
        <v>154</v>
      </c>
      <c r="I109" t="s">
        <v>155</v>
      </c>
      <c r="J109" s="5">
        <v>90000000</v>
      </c>
      <c r="K109" s="3">
        <f>J109</f>
        <v>90000000</v>
      </c>
      <c r="L109" s="5">
        <v>15000000</v>
      </c>
      <c r="M109" s="2">
        <v>45666</v>
      </c>
      <c r="N109" s="2">
        <v>45666</v>
      </c>
      <c r="O109" s="2">
        <v>45838</v>
      </c>
      <c r="P109" s="3"/>
      <c r="Q109" s="3">
        <v>90000000</v>
      </c>
      <c r="R109" s="13">
        <v>86000000</v>
      </c>
      <c r="S109" s="7" t="str">
        <f ca="1">IF(CPS!$N41="SIN INICIO",0,IF((((TODAY()-N109)*100%)/(O109-N109))&gt;=100%,"100%",(((TODAY()-N109)*100%)/(O109-N109))))</f>
        <v>100%</v>
      </c>
      <c r="T109" s="8">
        <f>Q109-R109</f>
        <v>4000000</v>
      </c>
      <c r="U109" t="s">
        <v>159</v>
      </c>
    </row>
    <row r="110" spans="1:21" x14ac:dyDescent="0.25">
      <c r="A110">
        <v>2025</v>
      </c>
      <c r="B110" t="s">
        <v>160</v>
      </c>
      <c r="C110" t="s">
        <v>22</v>
      </c>
      <c r="D110" t="s">
        <v>23</v>
      </c>
      <c r="E110" t="s">
        <v>24</v>
      </c>
      <c r="F110" t="s">
        <v>161</v>
      </c>
      <c r="G110" s="16">
        <v>1022420596</v>
      </c>
      <c r="H110" t="s">
        <v>162</v>
      </c>
      <c r="I110" t="s">
        <v>27</v>
      </c>
      <c r="J110" s="5">
        <v>57190596</v>
      </c>
      <c r="K110" s="3">
        <f>J110</f>
        <v>57190596</v>
      </c>
      <c r="L110" s="5">
        <v>9531766</v>
      </c>
      <c r="M110" s="2">
        <v>45666</v>
      </c>
      <c r="N110" s="2">
        <v>45666</v>
      </c>
      <c r="O110" s="2">
        <v>45838</v>
      </c>
      <c r="P110" s="3"/>
      <c r="Q110" s="3">
        <v>57190596</v>
      </c>
      <c r="R110" s="13">
        <v>54648792</v>
      </c>
      <c r="S110" s="7" t="str">
        <f ca="1">IF(CPS!$N42="SIN INICIO",0,IF((((TODAY()-N110)*100%)/(O110-N110))&gt;=100%,"100%",(((TODAY()-N110)*100%)/(O110-N110))))</f>
        <v>100%</v>
      </c>
      <c r="T110" s="8">
        <f>Q110-R110</f>
        <v>2541804</v>
      </c>
      <c r="U110" t="s">
        <v>163</v>
      </c>
    </row>
    <row r="111" spans="1:21" x14ac:dyDescent="0.25">
      <c r="A111">
        <v>2025</v>
      </c>
      <c r="B111" t="s">
        <v>164</v>
      </c>
      <c r="C111" t="s">
        <v>22</v>
      </c>
      <c r="D111" t="s">
        <v>23</v>
      </c>
      <c r="E111" t="s">
        <v>24</v>
      </c>
      <c r="F111" t="s">
        <v>165</v>
      </c>
      <c r="G111" s="16">
        <v>1121866346</v>
      </c>
      <c r="H111" t="s">
        <v>166</v>
      </c>
      <c r="I111" t="s">
        <v>167</v>
      </c>
      <c r="J111" s="5">
        <v>126319112</v>
      </c>
      <c r="K111" s="3">
        <f>J111</f>
        <v>126319112</v>
      </c>
      <c r="L111" s="5">
        <v>15789889</v>
      </c>
      <c r="M111" s="2">
        <v>45666</v>
      </c>
      <c r="N111" s="2">
        <v>45666</v>
      </c>
      <c r="O111" s="2">
        <v>45900</v>
      </c>
      <c r="P111" s="3"/>
      <c r="Q111" s="3">
        <v>126319112</v>
      </c>
      <c r="R111" s="13">
        <v>90528697</v>
      </c>
      <c r="S111" s="7">
        <f ca="1">IF(CPS!$N43="SIN INICIO",0,IF((((TODAY()-N111)*100%)/(O111-N111))&gt;=100%,"100%",(((TODAY()-N111)*100%)/(O111-N111))))</f>
        <v>0.97435897435897434</v>
      </c>
      <c r="T111" s="8">
        <f>Q111-R111</f>
        <v>35790415</v>
      </c>
      <c r="U111" t="s">
        <v>168</v>
      </c>
    </row>
    <row r="112" spans="1:21" x14ac:dyDescent="0.25">
      <c r="A112">
        <v>2025</v>
      </c>
      <c r="B112" t="s">
        <v>169</v>
      </c>
      <c r="C112" t="s">
        <v>22</v>
      </c>
      <c r="D112" t="s">
        <v>23</v>
      </c>
      <c r="E112" t="s">
        <v>24</v>
      </c>
      <c r="F112" t="s">
        <v>170</v>
      </c>
      <c r="G112" s="16">
        <v>1121961732</v>
      </c>
      <c r="H112" t="s">
        <v>171</v>
      </c>
      <c r="I112" t="s">
        <v>27</v>
      </c>
      <c r="J112" s="5">
        <v>57190596</v>
      </c>
      <c r="K112" s="3">
        <f>J112</f>
        <v>57190596</v>
      </c>
      <c r="L112" s="5">
        <v>9531766</v>
      </c>
      <c r="M112" s="2">
        <v>45666</v>
      </c>
      <c r="N112" s="2">
        <v>45666</v>
      </c>
      <c r="O112" s="2">
        <v>45838</v>
      </c>
      <c r="P112" s="3"/>
      <c r="Q112" s="3">
        <v>57190596</v>
      </c>
      <c r="R112" s="13">
        <v>54648792</v>
      </c>
      <c r="S112" s="7" t="str">
        <f ca="1">IF(CPS!$N44="SIN INICIO",0,IF((((TODAY()-N112)*100%)/(O112-N112))&gt;=100%,"100%",(((TODAY()-N112)*100%)/(O112-N112))))</f>
        <v>100%</v>
      </c>
      <c r="T112" s="8">
        <f>Q112-R112</f>
        <v>2541804</v>
      </c>
      <c r="U112" t="s">
        <v>172</v>
      </c>
    </row>
    <row r="113" spans="1:21" x14ac:dyDescent="0.25">
      <c r="A113">
        <v>2025</v>
      </c>
      <c r="B113" t="s">
        <v>173</v>
      </c>
      <c r="C113" t="s">
        <v>22</v>
      </c>
      <c r="D113" t="s">
        <v>23</v>
      </c>
      <c r="E113" t="s">
        <v>24</v>
      </c>
      <c r="F113" t="s">
        <v>174</v>
      </c>
      <c r="G113" s="16">
        <v>1121938316</v>
      </c>
      <c r="H113" t="s">
        <v>175</v>
      </c>
      <c r="I113" t="s">
        <v>27</v>
      </c>
      <c r="J113" s="5">
        <v>57190596</v>
      </c>
      <c r="K113" s="3">
        <f>J113</f>
        <v>57190596</v>
      </c>
      <c r="L113" s="5">
        <v>9531766</v>
      </c>
      <c r="M113" s="2">
        <v>45666</v>
      </c>
      <c r="N113" s="2">
        <v>45666</v>
      </c>
      <c r="O113" s="2">
        <v>45838</v>
      </c>
      <c r="P113" s="3"/>
      <c r="Q113" s="3">
        <v>57190596</v>
      </c>
      <c r="R113" s="13">
        <v>54648792</v>
      </c>
      <c r="S113" s="7" t="str">
        <f ca="1">IF(CPS!$N45="SIN INICIO",0,IF((((TODAY()-N113)*100%)/(O113-N113))&gt;=100%,"100%",(((TODAY()-N113)*100%)/(O113-N113))))</f>
        <v>100%</v>
      </c>
      <c r="T113" s="8">
        <f>Q113-R113</f>
        <v>2541804</v>
      </c>
      <c r="U113" t="s">
        <v>176</v>
      </c>
    </row>
    <row r="114" spans="1:21" x14ac:dyDescent="0.25">
      <c r="A114">
        <v>2025</v>
      </c>
      <c r="B114" t="s">
        <v>177</v>
      </c>
      <c r="C114" t="s">
        <v>22</v>
      </c>
      <c r="D114" t="s">
        <v>23</v>
      </c>
      <c r="E114" t="s">
        <v>24</v>
      </c>
      <c r="F114" t="s">
        <v>178</v>
      </c>
      <c r="G114" s="16">
        <v>32736102</v>
      </c>
      <c r="H114" t="s">
        <v>179</v>
      </c>
      <c r="I114" t="s">
        <v>27</v>
      </c>
      <c r="J114" s="5">
        <v>57190596</v>
      </c>
      <c r="K114" s="3">
        <f>J114</f>
        <v>57190596</v>
      </c>
      <c r="L114" s="5">
        <v>9531766</v>
      </c>
      <c r="M114" s="2">
        <v>45666</v>
      </c>
      <c r="N114" s="2">
        <v>45666</v>
      </c>
      <c r="O114" s="2">
        <v>45838</v>
      </c>
      <c r="P114" s="3"/>
      <c r="Q114" s="3">
        <v>57190596</v>
      </c>
      <c r="R114" s="13">
        <v>54648792</v>
      </c>
      <c r="S114" s="7" t="str">
        <f ca="1">IF(CPS!$N46="SIN INICIO",0,IF((((TODAY()-N114)*100%)/(O114-N114))&gt;=100%,"100%",(((TODAY()-N114)*100%)/(O114-N114))))</f>
        <v>100%</v>
      </c>
      <c r="T114" s="8">
        <f>Q114-R114</f>
        <v>2541804</v>
      </c>
      <c r="U114" t="s">
        <v>180</v>
      </c>
    </row>
    <row r="115" spans="1:21" x14ac:dyDescent="0.25">
      <c r="A115">
        <v>2025</v>
      </c>
      <c r="B115" t="s">
        <v>181</v>
      </c>
      <c r="C115" t="s">
        <v>22</v>
      </c>
      <c r="D115" t="s">
        <v>23</v>
      </c>
      <c r="E115" t="s">
        <v>24</v>
      </c>
      <c r="F115" t="s">
        <v>182</v>
      </c>
      <c r="G115" s="16">
        <v>1121826758</v>
      </c>
      <c r="H115" t="s">
        <v>154</v>
      </c>
      <c r="I115" t="s">
        <v>155</v>
      </c>
      <c r="J115" s="5">
        <v>51105600</v>
      </c>
      <c r="K115" s="3">
        <f>J115</f>
        <v>51105600</v>
      </c>
      <c r="L115" s="5">
        <v>8517600</v>
      </c>
      <c r="M115" s="2">
        <v>45666</v>
      </c>
      <c r="N115" s="2">
        <v>45666</v>
      </c>
      <c r="O115" s="2">
        <v>45838</v>
      </c>
      <c r="P115" s="3"/>
      <c r="Q115" s="3">
        <v>51105600</v>
      </c>
      <c r="R115" s="13">
        <v>48834240</v>
      </c>
      <c r="S115" s="7" t="str">
        <f ca="1">IF(CPS!$N47="SIN INICIO",0,IF((((TODAY()-N115)*100%)/(O115-N115))&gt;=100%,"100%",(((TODAY()-N115)*100%)/(O115-N115))))</f>
        <v>100%</v>
      </c>
      <c r="T115" s="8">
        <f>Q115-R115</f>
        <v>2271360</v>
      </c>
      <c r="U115" t="s">
        <v>183</v>
      </c>
    </row>
    <row r="116" spans="1:21" x14ac:dyDescent="0.25">
      <c r="A116">
        <v>2025</v>
      </c>
      <c r="B116" t="s">
        <v>184</v>
      </c>
      <c r="C116" t="s">
        <v>22</v>
      </c>
      <c r="D116" t="s">
        <v>23</v>
      </c>
      <c r="E116" t="s">
        <v>24</v>
      </c>
      <c r="F116" t="s">
        <v>185</v>
      </c>
      <c r="G116" s="16">
        <v>52621687</v>
      </c>
      <c r="H116" t="s">
        <v>67</v>
      </c>
      <c r="I116" t="s">
        <v>27</v>
      </c>
      <c r="J116" s="5">
        <v>64575000</v>
      </c>
      <c r="K116" s="3">
        <f>J116</f>
        <v>64575000</v>
      </c>
      <c r="L116" s="5">
        <v>10762500</v>
      </c>
      <c r="M116" s="2">
        <v>45666</v>
      </c>
      <c r="N116" s="2">
        <v>45666</v>
      </c>
      <c r="O116" s="2">
        <v>45838</v>
      </c>
      <c r="P116" s="3"/>
      <c r="Q116" s="3">
        <v>64575000</v>
      </c>
      <c r="R116" s="13">
        <v>61705000</v>
      </c>
      <c r="S116" s="7" t="str">
        <f ca="1">IF(CPS!$N48="SIN INICIO",0,IF((((TODAY()-N116)*100%)/(O116-N116))&gt;=100%,"100%",(((TODAY()-N116)*100%)/(O116-N116))))</f>
        <v>100%</v>
      </c>
      <c r="T116" s="8">
        <f>Q116-R116</f>
        <v>2870000</v>
      </c>
      <c r="U116" t="s">
        <v>186</v>
      </c>
    </row>
    <row r="117" spans="1:21" x14ac:dyDescent="0.25">
      <c r="A117">
        <v>2025</v>
      </c>
      <c r="B117" t="s">
        <v>187</v>
      </c>
      <c r="C117" t="s">
        <v>22</v>
      </c>
      <c r="D117" t="s">
        <v>23</v>
      </c>
      <c r="E117" t="s">
        <v>24</v>
      </c>
      <c r="F117" t="s">
        <v>188</v>
      </c>
      <c r="G117" s="16">
        <v>1121954762</v>
      </c>
      <c r="H117" t="s">
        <v>75</v>
      </c>
      <c r="I117" t="s">
        <v>27</v>
      </c>
      <c r="J117" s="5">
        <v>33013602</v>
      </c>
      <c r="K117" s="3">
        <f>J117</f>
        <v>33013602</v>
      </c>
      <c r="L117" s="5">
        <v>5502267</v>
      </c>
      <c r="M117" s="2">
        <v>45666</v>
      </c>
      <c r="N117" s="2">
        <v>45666</v>
      </c>
      <c r="O117" s="2">
        <v>45838</v>
      </c>
      <c r="P117" s="3"/>
      <c r="Q117" s="3">
        <v>33013602</v>
      </c>
      <c r="R117" s="13">
        <v>31546331</v>
      </c>
      <c r="S117" s="7" t="str">
        <f ca="1">IF(CPS!$N49="SIN INICIO",0,IF((((TODAY()-N117)*100%)/(O117-N117))&gt;=100%,"100%",(((TODAY()-N117)*100%)/(O117-N117))))</f>
        <v>100%</v>
      </c>
      <c r="T117" s="8">
        <f>Q117-R117</f>
        <v>1467271</v>
      </c>
      <c r="U117" t="s">
        <v>189</v>
      </c>
    </row>
    <row r="118" spans="1:21" x14ac:dyDescent="0.25">
      <c r="A118">
        <v>2025</v>
      </c>
      <c r="B118" t="s">
        <v>190</v>
      </c>
      <c r="C118" t="s">
        <v>22</v>
      </c>
      <c r="D118" t="s">
        <v>23</v>
      </c>
      <c r="E118" t="s">
        <v>24</v>
      </c>
      <c r="F118" t="s">
        <v>191</v>
      </c>
      <c r="G118" s="16">
        <v>79917320</v>
      </c>
      <c r="H118" t="s">
        <v>67</v>
      </c>
      <c r="I118" t="s">
        <v>27</v>
      </c>
      <c r="J118" s="5">
        <v>64575000</v>
      </c>
      <c r="K118" s="3">
        <f>J118</f>
        <v>64575000</v>
      </c>
      <c r="L118" s="5">
        <v>10762500</v>
      </c>
      <c r="M118" s="2">
        <v>45666</v>
      </c>
      <c r="N118" s="2">
        <v>45666</v>
      </c>
      <c r="O118" s="2">
        <v>45838</v>
      </c>
      <c r="P118" s="3"/>
      <c r="Q118" s="3">
        <v>64575000</v>
      </c>
      <c r="R118" s="13">
        <v>61705000</v>
      </c>
      <c r="S118" s="7" t="str">
        <f ca="1">IF(CPS!$N50="SIN INICIO",0,IF((((TODAY()-N118)*100%)/(O118-N118))&gt;=100%,"100%",(((TODAY()-N118)*100%)/(O118-N118))))</f>
        <v>100%</v>
      </c>
      <c r="T118" s="8">
        <f>Q118-R118</f>
        <v>2870000</v>
      </c>
      <c r="U118" t="s">
        <v>192</v>
      </c>
    </row>
    <row r="119" spans="1:21" x14ac:dyDescent="0.25">
      <c r="A119">
        <v>2025</v>
      </c>
      <c r="B119" t="s">
        <v>193</v>
      </c>
      <c r="C119" t="s">
        <v>22</v>
      </c>
      <c r="D119" t="s">
        <v>23</v>
      </c>
      <c r="E119" t="s">
        <v>24</v>
      </c>
      <c r="F119" t="s">
        <v>194</v>
      </c>
      <c r="G119" s="16">
        <v>52837801</v>
      </c>
      <c r="H119" t="s">
        <v>195</v>
      </c>
      <c r="I119" t="s">
        <v>87</v>
      </c>
      <c r="J119" s="5">
        <v>45200000</v>
      </c>
      <c r="K119" s="3">
        <f>J119</f>
        <v>45200000</v>
      </c>
      <c r="L119" s="5">
        <v>11300000</v>
      </c>
      <c r="M119" s="2">
        <v>45666</v>
      </c>
      <c r="N119" s="2">
        <v>45666</v>
      </c>
      <c r="O119" s="2">
        <v>45721</v>
      </c>
      <c r="P119" s="3"/>
      <c r="Q119" s="3">
        <v>45200000</v>
      </c>
      <c r="R119" s="13">
        <v>21470000</v>
      </c>
      <c r="S119" s="7" t="str">
        <f ca="1">IF(CPS!$N51="SIN INICIO",0,IF((((TODAY()-N119)*100%)/(O119-N119))&gt;=100%,"100%",(((TODAY()-N119)*100%)/(O119-N119))))</f>
        <v>100%</v>
      </c>
      <c r="T119" s="8">
        <f>Q119-R119</f>
        <v>23730000</v>
      </c>
      <c r="U119" t="s">
        <v>196</v>
      </c>
    </row>
    <row r="120" spans="1:21" x14ac:dyDescent="0.25">
      <c r="A120">
        <v>2025</v>
      </c>
      <c r="B120" t="s">
        <v>197</v>
      </c>
      <c r="C120" t="s">
        <v>22</v>
      </c>
      <c r="D120" t="s">
        <v>23</v>
      </c>
      <c r="E120" t="s">
        <v>24</v>
      </c>
      <c r="F120" t="s">
        <v>198</v>
      </c>
      <c r="G120" s="16">
        <v>1013625403</v>
      </c>
      <c r="H120" t="s">
        <v>162</v>
      </c>
      <c r="I120" t="s">
        <v>27</v>
      </c>
      <c r="J120" s="5">
        <v>69736824</v>
      </c>
      <c r="K120" s="3">
        <f>J120</f>
        <v>69736824</v>
      </c>
      <c r="L120" s="5">
        <v>11622804</v>
      </c>
      <c r="M120" s="2">
        <v>45666</v>
      </c>
      <c r="N120" s="2">
        <v>45666</v>
      </c>
      <c r="O120" s="2">
        <v>45838</v>
      </c>
      <c r="P120" s="3"/>
      <c r="Q120" s="3">
        <v>69736824</v>
      </c>
      <c r="R120" s="13">
        <v>66637410</v>
      </c>
      <c r="S120" s="7" t="str">
        <f ca="1">IF(CPS!$N52="SIN INICIO",0,IF((((TODAY()-N120)*100%)/(O120-N120))&gt;=100%,"100%",(((TODAY()-N120)*100%)/(O120-N120))))</f>
        <v>100%</v>
      </c>
      <c r="T120" s="8">
        <f>Q120-R120</f>
        <v>3099414</v>
      </c>
      <c r="U120" t="s">
        <v>199</v>
      </c>
    </row>
    <row r="121" spans="1:21" x14ac:dyDescent="0.25">
      <c r="A121">
        <v>2025</v>
      </c>
      <c r="B121" t="s">
        <v>200</v>
      </c>
      <c r="C121" t="s">
        <v>22</v>
      </c>
      <c r="D121" t="s">
        <v>23</v>
      </c>
      <c r="E121" t="s">
        <v>24</v>
      </c>
      <c r="F121" t="s">
        <v>201</v>
      </c>
      <c r="G121" s="16">
        <v>193454</v>
      </c>
      <c r="H121" t="s">
        <v>154</v>
      </c>
      <c r="I121" t="s">
        <v>155</v>
      </c>
      <c r="J121" s="5">
        <v>51105600</v>
      </c>
      <c r="K121" s="3">
        <f>J121</f>
        <v>51105600</v>
      </c>
      <c r="L121" s="5">
        <v>8517600</v>
      </c>
      <c r="M121" s="2">
        <v>45666</v>
      </c>
      <c r="N121" s="2">
        <v>45666</v>
      </c>
      <c r="O121" s="2">
        <v>45838</v>
      </c>
      <c r="P121" s="3"/>
      <c r="Q121" s="3">
        <v>51105600</v>
      </c>
      <c r="R121" s="13">
        <v>48834240</v>
      </c>
      <c r="S121" s="7" t="str">
        <f ca="1">IF(CPS!$N53="SIN INICIO",0,IF((((TODAY()-N121)*100%)/(O121-N121))&gt;=100%,"100%",(((TODAY()-N121)*100%)/(O121-N121))))</f>
        <v>100%</v>
      </c>
      <c r="T121" s="8">
        <f>Q121-R121</f>
        <v>2271360</v>
      </c>
      <c r="U121" t="s">
        <v>202</v>
      </c>
    </row>
    <row r="122" spans="1:21" x14ac:dyDescent="0.25">
      <c r="A122">
        <v>2025</v>
      </c>
      <c r="B122" t="s">
        <v>203</v>
      </c>
      <c r="C122" t="s">
        <v>22</v>
      </c>
      <c r="D122" t="s">
        <v>23</v>
      </c>
      <c r="E122" t="s">
        <v>24</v>
      </c>
      <c r="F122" t="s">
        <v>204</v>
      </c>
      <c r="G122" s="16">
        <v>1121948747</v>
      </c>
      <c r="H122" t="s">
        <v>205</v>
      </c>
      <c r="I122" t="s">
        <v>155</v>
      </c>
      <c r="J122" s="5">
        <v>48000000</v>
      </c>
      <c r="K122" s="3">
        <f>J122</f>
        <v>48000000</v>
      </c>
      <c r="L122" s="5">
        <v>8000000</v>
      </c>
      <c r="M122" s="2">
        <v>45666</v>
      </c>
      <c r="N122" s="2">
        <v>45666</v>
      </c>
      <c r="O122" s="2">
        <v>45838</v>
      </c>
      <c r="P122" s="3"/>
      <c r="Q122" s="3">
        <v>48000000</v>
      </c>
      <c r="R122" s="13">
        <v>45866667</v>
      </c>
      <c r="S122" s="7" t="str">
        <f ca="1">IF(CPS!$N54="SIN INICIO",0,IF((((TODAY()-N122)*100%)/(O122-N122))&gt;=100%,"100%",(((TODAY()-N122)*100%)/(O122-N122))))</f>
        <v>100%</v>
      </c>
      <c r="T122" s="8">
        <f>Q122-R122</f>
        <v>2133333</v>
      </c>
      <c r="U122" t="s">
        <v>206</v>
      </c>
    </row>
    <row r="123" spans="1:21" x14ac:dyDescent="0.25">
      <c r="A123">
        <v>2025</v>
      </c>
      <c r="B123" t="s">
        <v>207</v>
      </c>
      <c r="C123" t="s">
        <v>22</v>
      </c>
      <c r="D123" t="s">
        <v>23</v>
      </c>
      <c r="E123" t="s">
        <v>121</v>
      </c>
      <c r="F123" t="s">
        <v>208</v>
      </c>
      <c r="G123" s="16">
        <v>52308855</v>
      </c>
      <c r="H123" t="s">
        <v>209</v>
      </c>
      <c r="I123" t="s">
        <v>27</v>
      </c>
      <c r="J123" s="5">
        <v>24600000</v>
      </c>
      <c r="K123" s="3">
        <f>J123</f>
        <v>24600000</v>
      </c>
      <c r="L123" s="5">
        <v>4100000</v>
      </c>
      <c r="M123" s="2">
        <v>45666</v>
      </c>
      <c r="N123" s="2">
        <v>45666</v>
      </c>
      <c r="O123" s="2">
        <v>45838</v>
      </c>
      <c r="P123" s="3"/>
      <c r="Q123" s="3">
        <v>24600000</v>
      </c>
      <c r="R123" s="13">
        <v>23506667</v>
      </c>
      <c r="S123" s="7" t="str">
        <f ca="1">IF(CPS!$N55="SIN INICIO",0,IF((((TODAY()-N123)*100%)/(O123-N123))&gt;=100%,"100%",(((TODAY()-N123)*100%)/(O123-N123))))</f>
        <v>100%</v>
      </c>
      <c r="T123" s="8">
        <f>Q123-R123</f>
        <v>1093333</v>
      </c>
      <c r="U123" t="s">
        <v>210</v>
      </c>
    </row>
    <row r="124" spans="1:21" x14ac:dyDescent="0.25">
      <c r="A124">
        <v>2025</v>
      </c>
      <c r="B124" t="s">
        <v>211</v>
      </c>
      <c r="C124" t="s">
        <v>22</v>
      </c>
      <c r="D124" t="s">
        <v>23</v>
      </c>
      <c r="E124" t="s">
        <v>24</v>
      </c>
      <c r="F124" t="s">
        <v>212</v>
      </c>
      <c r="G124" s="16">
        <v>1066728364</v>
      </c>
      <c r="H124" t="s">
        <v>26</v>
      </c>
      <c r="I124" t="s">
        <v>27</v>
      </c>
      <c r="J124" s="5">
        <v>50676000</v>
      </c>
      <c r="K124" s="3">
        <f>J124</f>
        <v>50676000</v>
      </c>
      <c r="L124" s="5">
        <v>8446000</v>
      </c>
      <c r="M124" s="2">
        <v>45666</v>
      </c>
      <c r="N124" s="2">
        <v>45666</v>
      </c>
      <c r="O124" s="2">
        <v>45838</v>
      </c>
      <c r="P124" s="3"/>
      <c r="Q124" s="3">
        <v>50676000</v>
      </c>
      <c r="R124" s="13">
        <v>48423733</v>
      </c>
      <c r="S124" s="7" t="str">
        <f ca="1">IF(CPS!$N56="SIN INICIO",0,IF((((TODAY()-N124)*100%)/(O124-N124))&gt;=100%,"100%",(((TODAY()-N124)*100%)/(O124-N124))))</f>
        <v>100%</v>
      </c>
      <c r="T124" s="8">
        <f>Q124-R124</f>
        <v>2252267</v>
      </c>
      <c r="U124" t="s">
        <v>213</v>
      </c>
    </row>
    <row r="125" spans="1:21" x14ac:dyDescent="0.25">
      <c r="A125">
        <v>2025</v>
      </c>
      <c r="B125" t="s">
        <v>214</v>
      </c>
      <c r="C125" t="s">
        <v>22</v>
      </c>
      <c r="D125" t="s">
        <v>23</v>
      </c>
      <c r="E125" t="s">
        <v>24</v>
      </c>
      <c r="F125" t="s">
        <v>215</v>
      </c>
      <c r="G125" s="16">
        <v>1121872726</v>
      </c>
      <c r="H125" t="s">
        <v>216</v>
      </c>
      <c r="I125" t="s">
        <v>167</v>
      </c>
      <c r="J125" s="5">
        <v>120000000</v>
      </c>
      <c r="K125" s="3">
        <f>J125</f>
        <v>120000000</v>
      </c>
      <c r="L125" s="5">
        <v>15000000</v>
      </c>
      <c r="M125" s="2">
        <v>45666</v>
      </c>
      <c r="N125" s="2">
        <v>45666</v>
      </c>
      <c r="O125" s="2">
        <v>45900</v>
      </c>
      <c r="P125" s="3"/>
      <c r="Q125" s="3">
        <v>120000000</v>
      </c>
      <c r="R125" s="13">
        <v>86000000</v>
      </c>
      <c r="S125" s="7">
        <f ca="1">IF(CPS!$N57="SIN INICIO",0,IF((((TODAY()-N125)*100%)/(O125-N125))&gt;=100%,"100%",(((TODAY()-N125)*100%)/(O125-N125))))</f>
        <v>0.97435897435897434</v>
      </c>
      <c r="T125" s="8">
        <f>Q125-R125</f>
        <v>34000000</v>
      </c>
      <c r="U125" t="s">
        <v>217</v>
      </c>
    </row>
    <row r="126" spans="1:21" x14ac:dyDescent="0.25">
      <c r="A126">
        <v>2025</v>
      </c>
      <c r="B126" t="s">
        <v>218</v>
      </c>
      <c r="C126" t="s">
        <v>22</v>
      </c>
      <c r="D126" t="s">
        <v>23</v>
      </c>
      <c r="E126" t="s">
        <v>24</v>
      </c>
      <c r="F126" t="s">
        <v>219</v>
      </c>
      <c r="G126" s="16">
        <v>1073814239</v>
      </c>
      <c r="H126" t="s">
        <v>179</v>
      </c>
      <c r="I126" t="s">
        <v>27</v>
      </c>
      <c r="J126" s="5">
        <v>92250000</v>
      </c>
      <c r="K126" s="3">
        <f>J126</f>
        <v>92250000</v>
      </c>
      <c r="L126" s="5">
        <v>15375000</v>
      </c>
      <c r="M126" s="2">
        <v>45666</v>
      </c>
      <c r="N126" s="2">
        <v>45666</v>
      </c>
      <c r="O126" s="2">
        <v>45838</v>
      </c>
      <c r="P126" s="3"/>
      <c r="Q126" s="3">
        <v>92250000</v>
      </c>
      <c r="R126" s="13">
        <v>88150000</v>
      </c>
      <c r="S126" s="7" t="str">
        <f ca="1">IF(CPS!$N58="SIN INICIO",0,IF((((TODAY()-N126)*100%)/(O126-N126))&gt;=100%,"100%",(((TODAY()-N126)*100%)/(O126-N126))))</f>
        <v>100%</v>
      </c>
      <c r="T126" s="8">
        <f>Q126-R126</f>
        <v>4100000</v>
      </c>
      <c r="U126" t="s">
        <v>220</v>
      </c>
    </row>
    <row r="127" spans="1:21" x14ac:dyDescent="0.25">
      <c r="A127">
        <v>2025</v>
      </c>
      <c r="B127" t="s">
        <v>221</v>
      </c>
      <c r="C127" t="s">
        <v>22</v>
      </c>
      <c r="D127" t="s">
        <v>23</v>
      </c>
      <c r="E127" t="s">
        <v>24</v>
      </c>
      <c r="F127" t="s">
        <v>222</v>
      </c>
      <c r="G127" s="16">
        <v>1121332949</v>
      </c>
      <c r="H127" t="s">
        <v>179</v>
      </c>
      <c r="I127" t="s">
        <v>27</v>
      </c>
      <c r="J127" s="5">
        <v>57190596</v>
      </c>
      <c r="K127" s="3">
        <f>J127</f>
        <v>57190596</v>
      </c>
      <c r="L127" s="5">
        <v>9531766</v>
      </c>
      <c r="M127" s="2">
        <v>45666</v>
      </c>
      <c r="N127" s="2">
        <v>45666</v>
      </c>
      <c r="O127" s="2">
        <v>45838</v>
      </c>
      <c r="P127" s="3"/>
      <c r="Q127" s="3">
        <v>57190596</v>
      </c>
      <c r="R127" s="13">
        <v>54648792</v>
      </c>
      <c r="S127" s="7" t="str">
        <f ca="1">IF(CPS!$N59="SIN INICIO",0,IF((((TODAY()-N127)*100%)/(O127-N127))&gt;=100%,"100%",(((TODAY()-N127)*100%)/(O127-N127))))</f>
        <v>100%</v>
      </c>
      <c r="T127" s="8">
        <f>Q127-R127</f>
        <v>2541804</v>
      </c>
      <c r="U127" t="s">
        <v>223</v>
      </c>
    </row>
    <row r="128" spans="1:21" x14ac:dyDescent="0.25">
      <c r="A128">
        <v>2025</v>
      </c>
      <c r="B128" t="s">
        <v>224</v>
      </c>
      <c r="C128" t="s">
        <v>22</v>
      </c>
      <c r="D128" t="s">
        <v>23</v>
      </c>
      <c r="E128" t="s">
        <v>121</v>
      </c>
      <c r="F128" t="s">
        <v>225</v>
      </c>
      <c r="G128" s="16">
        <v>1022423687</v>
      </c>
      <c r="H128" t="s">
        <v>123</v>
      </c>
      <c r="I128" t="s">
        <v>27</v>
      </c>
      <c r="J128" s="5">
        <v>24600000</v>
      </c>
      <c r="K128" s="3">
        <f>J128</f>
        <v>24600000</v>
      </c>
      <c r="L128" s="5">
        <v>4100000</v>
      </c>
      <c r="M128" s="2">
        <v>45666</v>
      </c>
      <c r="N128" s="2">
        <v>45667</v>
      </c>
      <c r="O128" s="2">
        <v>45838</v>
      </c>
      <c r="P128" s="3"/>
      <c r="Q128" s="3">
        <v>24600000</v>
      </c>
      <c r="R128" s="13">
        <v>23370000</v>
      </c>
      <c r="S128" s="7" t="str">
        <f ca="1">IF(CPS!$N60="SIN INICIO",0,IF((((TODAY()-N128)*100%)/(O128-N128))&gt;=100%,"100%",(((TODAY()-N128)*100%)/(O128-N128))))</f>
        <v>100%</v>
      </c>
      <c r="T128" s="8">
        <f>Q128-R128</f>
        <v>1230000</v>
      </c>
      <c r="U128" t="s">
        <v>226</v>
      </c>
    </row>
    <row r="129" spans="1:21" x14ac:dyDescent="0.25">
      <c r="A129">
        <v>2025</v>
      </c>
      <c r="B129" t="s">
        <v>227</v>
      </c>
      <c r="C129" t="s">
        <v>22</v>
      </c>
      <c r="D129" t="s">
        <v>23</v>
      </c>
      <c r="E129" t="s">
        <v>24</v>
      </c>
      <c r="F129" t="s">
        <v>228</v>
      </c>
      <c r="G129" s="16">
        <v>1121942950</v>
      </c>
      <c r="H129" t="s">
        <v>75</v>
      </c>
      <c r="I129" t="s">
        <v>27</v>
      </c>
      <c r="J129" s="5">
        <v>50305914</v>
      </c>
      <c r="K129" s="3">
        <f>J129</f>
        <v>50305914</v>
      </c>
      <c r="L129" s="5">
        <v>8384319</v>
      </c>
      <c r="M129" s="2">
        <v>45666</v>
      </c>
      <c r="N129" s="2">
        <v>45666</v>
      </c>
      <c r="O129" s="2">
        <v>45838</v>
      </c>
      <c r="P129" s="3"/>
      <c r="Q129" s="3">
        <v>50305914</v>
      </c>
      <c r="R129" s="13">
        <v>48070096</v>
      </c>
      <c r="S129" s="7" t="str">
        <f ca="1">IF(CPS!$N61="SIN INICIO",0,IF((((TODAY()-N129)*100%)/(O129-N129))&gt;=100%,"100%",(((TODAY()-N129)*100%)/(O129-N129))))</f>
        <v>100%</v>
      </c>
      <c r="T129" s="8">
        <f>Q129-R129</f>
        <v>2235818</v>
      </c>
      <c r="U129" t="s">
        <v>229</v>
      </c>
    </row>
    <row r="130" spans="1:21" x14ac:dyDescent="0.25">
      <c r="A130">
        <v>2025</v>
      </c>
      <c r="B130" t="s">
        <v>230</v>
      </c>
      <c r="C130" t="s">
        <v>22</v>
      </c>
      <c r="D130" t="s">
        <v>23</v>
      </c>
      <c r="E130" t="s">
        <v>121</v>
      </c>
      <c r="F130" t="s">
        <v>231</v>
      </c>
      <c r="G130" s="16">
        <v>1012332595</v>
      </c>
      <c r="H130" t="s">
        <v>232</v>
      </c>
      <c r="I130" t="s">
        <v>87</v>
      </c>
      <c r="J130" s="5">
        <v>37359592</v>
      </c>
      <c r="K130" s="3">
        <f>J130</f>
        <v>37359592</v>
      </c>
      <c r="L130" s="5">
        <v>4669949</v>
      </c>
      <c r="M130" s="2">
        <v>45666</v>
      </c>
      <c r="N130" s="2">
        <v>45667</v>
      </c>
      <c r="O130" s="2">
        <v>45838</v>
      </c>
      <c r="P130" s="3"/>
      <c r="Q130" s="3">
        <v>37359592</v>
      </c>
      <c r="R130" s="13">
        <v>26618709</v>
      </c>
      <c r="S130" s="7" t="str">
        <f ca="1">IF(CPS!$N62="SIN INICIO",0,IF((((TODAY()-N130)*100%)/(O130-N130))&gt;=100%,"100%",(((TODAY()-N130)*100%)/(O130-N130))))</f>
        <v>100%</v>
      </c>
      <c r="T130" s="8">
        <f>Q130-R130</f>
        <v>10740883</v>
      </c>
      <c r="U130" t="s">
        <v>233</v>
      </c>
    </row>
    <row r="131" spans="1:21" x14ac:dyDescent="0.25">
      <c r="A131">
        <v>2025</v>
      </c>
      <c r="B131" t="s">
        <v>234</v>
      </c>
      <c r="C131" t="s">
        <v>22</v>
      </c>
      <c r="D131" t="s">
        <v>23</v>
      </c>
      <c r="E131" t="s">
        <v>24</v>
      </c>
      <c r="F131" t="s">
        <v>235</v>
      </c>
      <c r="G131" s="16">
        <v>1121876998</v>
      </c>
      <c r="H131" t="s">
        <v>166</v>
      </c>
      <c r="I131" t="s">
        <v>87</v>
      </c>
      <c r="J131" s="5">
        <v>120000000</v>
      </c>
      <c r="K131" s="3">
        <f>J131</f>
        <v>120000000</v>
      </c>
      <c r="L131" s="5">
        <v>15000000</v>
      </c>
      <c r="M131" s="2">
        <v>45666</v>
      </c>
      <c r="N131" s="2">
        <v>45667</v>
      </c>
      <c r="O131" s="2">
        <v>45900</v>
      </c>
      <c r="P131" s="3"/>
      <c r="Q131" s="3">
        <v>120000000</v>
      </c>
      <c r="R131" s="13">
        <v>85500000</v>
      </c>
      <c r="S131" s="7">
        <f ca="1">IF(CPS!$N63="SIN INICIO",0,IF((((TODAY()-N131)*100%)/(O131-N131))&gt;=100%,"100%",(((TODAY()-N131)*100%)/(O131-N131))))</f>
        <v>0.97424892703862664</v>
      </c>
      <c r="T131" s="8">
        <f>Q131-R131</f>
        <v>34500000</v>
      </c>
      <c r="U131" t="s">
        <v>236</v>
      </c>
    </row>
    <row r="132" spans="1:21" x14ac:dyDescent="0.25">
      <c r="A132">
        <v>2025</v>
      </c>
      <c r="B132" t="s">
        <v>237</v>
      </c>
      <c r="C132" t="s">
        <v>22</v>
      </c>
      <c r="D132" t="s">
        <v>23</v>
      </c>
      <c r="E132" t="s">
        <v>121</v>
      </c>
      <c r="F132" t="s">
        <v>238</v>
      </c>
      <c r="G132" s="16">
        <v>51953927</v>
      </c>
      <c r="H132" t="s">
        <v>239</v>
      </c>
      <c r="I132" t="s">
        <v>27</v>
      </c>
      <c r="J132" s="5">
        <v>22734048</v>
      </c>
      <c r="K132" s="3">
        <f>J132</f>
        <v>22734048</v>
      </c>
      <c r="L132" s="5">
        <v>3789008</v>
      </c>
      <c r="M132" s="2">
        <v>45666</v>
      </c>
      <c r="N132" s="2">
        <v>45667</v>
      </c>
      <c r="O132" s="2">
        <v>45838</v>
      </c>
      <c r="P132" s="3"/>
      <c r="Q132" s="3">
        <v>22734048</v>
      </c>
      <c r="R132" s="13">
        <v>21597346</v>
      </c>
      <c r="S132" s="7" t="str">
        <f ca="1">IF(CPS!$N64="SIN INICIO",0,IF((((TODAY()-N132)*100%)/(O132-N132))&gt;=100%,"100%",(((TODAY()-N132)*100%)/(O132-N132))))</f>
        <v>100%</v>
      </c>
      <c r="T132" s="8">
        <f>Q132-R132</f>
        <v>1136702</v>
      </c>
      <c r="U132" t="s">
        <v>240</v>
      </c>
    </row>
    <row r="133" spans="1:21" x14ac:dyDescent="0.25">
      <c r="A133">
        <v>2025</v>
      </c>
      <c r="B133" t="s">
        <v>241</v>
      </c>
      <c r="C133" t="s">
        <v>22</v>
      </c>
      <c r="D133" t="s">
        <v>23</v>
      </c>
      <c r="E133" t="s">
        <v>24</v>
      </c>
      <c r="F133" t="s">
        <v>242</v>
      </c>
      <c r="G133" s="16">
        <v>21201103</v>
      </c>
      <c r="H133" t="s">
        <v>243</v>
      </c>
      <c r="I133" t="s">
        <v>27</v>
      </c>
      <c r="J133" s="5">
        <v>73800000</v>
      </c>
      <c r="K133" s="3">
        <f>J133</f>
        <v>73800000</v>
      </c>
      <c r="L133" s="5">
        <v>12300000</v>
      </c>
      <c r="M133" s="2">
        <v>45667</v>
      </c>
      <c r="N133" s="2">
        <v>45667</v>
      </c>
      <c r="O133" s="2">
        <v>45838</v>
      </c>
      <c r="P133" s="3"/>
      <c r="Q133" s="3">
        <v>73800000</v>
      </c>
      <c r="R133" s="13">
        <v>70110000</v>
      </c>
      <c r="S133" s="7" t="str">
        <f ca="1">IF(CPS!$N65="SIN INICIO",0,IF((((TODAY()-N133)*100%)/(O133-N133))&gt;=100%,"100%",(((TODAY()-N133)*100%)/(O133-N133))))</f>
        <v>100%</v>
      </c>
      <c r="T133" s="8">
        <f>Q133-R133</f>
        <v>3690000</v>
      </c>
      <c r="U133" t="s">
        <v>244</v>
      </c>
    </row>
    <row r="134" spans="1:21" x14ac:dyDescent="0.25">
      <c r="A134">
        <v>2025</v>
      </c>
      <c r="B134" t="s">
        <v>245</v>
      </c>
      <c r="C134" t="s">
        <v>22</v>
      </c>
      <c r="D134" t="s">
        <v>23</v>
      </c>
      <c r="E134" t="s">
        <v>121</v>
      </c>
      <c r="F134" t="s">
        <v>246</v>
      </c>
      <c r="G134" s="16">
        <v>1014205989</v>
      </c>
      <c r="H134" t="s">
        <v>141</v>
      </c>
      <c r="I134" t="s">
        <v>27</v>
      </c>
      <c r="J134" s="5">
        <v>24600000</v>
      </c>
      <c r="K134" s="3">
        <f>J134</f>
        <v>24600000</v>
      </c>
      <c r="L134" s="5">
        <v>4100000</v>
      </c>
      <c r="M134" s="2">
        <v>45666</v>
      </c>
      <c r="N134" s="2">
        <v>45667</v>
      </c>
      <c r="O134" s="2">
        <v>45838</v>
      </c>
      <c r="P134" s="3"/>
      <c r="Q134" s="3">
        <v>24600000</v>
      </c>
      <c r="R134" s="13">
        <v>23370000</v>
      </c>
      <c r="S134" s="7" t="str">
        <f ca="1">IF(CPS!$N66="SIN INICIO",0,IF((((TODAY()-N134)*100%)/(O134-N134))&gt;=100%,"100%",(((TODAY()-N134)*100%)/(O134-N134))))</f>
        <v>100%</v>
      </c>
      <c r="T134" s="8">
        <f>Q134-R134</f>
        <v>1230000</v>
      </c>
      <c r="U134" t="s">
        <v>247</v>
      </c>
    </row>
    <row r="135" spans="1:21" x14ac:dyDescent="0.25">
      <c r="A135">
        <v>2025</v>
      </c>
      <c r="B135" t="s">
        <v>248</v>
      </c>
      <c r="C135" t="s">
        <v>22</v>
      </c>
      <c r="D135" t="s">
        <v>23</v>
      </c>
      <c r="E135" t="s">
        <v>121</v>
      </c>
      <c r="F135" t="s">
        <v>249</v>
      </c>
      <c r="G135" s="16">
        <v>79652868</v>
      </c>
      <c r="H135" t="s">
        <v>250</v>
      </c>
      <c r="I135" t="s">
        <v>27</v>
      </c>
      <c r="J135" s="5">
        <v>24600000</v>
      </c>
      <c r="K135" s="3">
        <f>J135</f>
        <v>24600000</v>
      </c>
      <c r="L135" s="5">
        <v>4100000</v>
      </c>
      <c r="M135" s="2">
        <v>45666</v>
      </c>
      <c r="N135" s="2">
        <v>45667</v>
      </c>
      <c r="O135" s="2">
        <v>45838</v>
      </c>
      <c r="P135" s="3"/>
      <c r="Q135" s="3">
        <v>24600000</v>
      </c>
      <c r="R135" s="13">
        <v>23370000</v>
      </c>
      <c r="S135" s="7" t="str">
        <f ca="1">IF(CPS!$N67="SIN INICIO",0,IF((((TODAY()-N135)*100%)/(O135-N135))&gt;=100%,"100%",(((TODAY()-N135)*100%)/(O135-N135))))</f>
        <v>100%</v>
      </c>
      <c r="T135" s="8">
        <f>Q135-R135</f>
        <v>1230000</v>
      </c>
      <c r="U135" t="s">
        <v>251</v>
      </c>
    </row>
    <row r="136" spans="1:21" x14ac:dyDescent="0.25">
      <c r="A136">
        <v>2025</v>
      </c>
      <c r="B136" t="s">
        <v>252</v>
      </c>
      <c r="C136" t="s">
        <v>22</v>
      </c>
      <c r="D136" t="s">
        <v>23</v>
      </c>
      <c r="E136" t="s">
        <v>24</v>
      </c>
      <c r="F136" t="s">
        <v>253</v>
      </c>
      <c r="G136" s="16">
        <v>1121943770</v>
      </c>
      <c r="H136" t="s">
        <v>254</v>
      </c>
      <c r="I136" t="s">
        <v>155</v>
      </c>
      <c r="J136" s="5">
        <v>88000000</v>
      </c>
      <c r="K136" s="3">
        <f>J136</f>
        <v>88000000</v>
      </c>
      <c r="L136" s="5">
        <v>11000000</v>
      </c>
      <c r="M136" s="2">
        <v>45666</v>
      </c>
      <c r="N136" s="2">
        <v>45667</v>
      </c>
      <c r="O136" s="2">
        <v>45900</v>
      </c>
      <c r="P136" s="3"/>
      <c r="Q136" s="3">
        <v>88000000</v>
      </c>
      <c r="R136" s="13">
        <v>63066667</v>
      </c>
      <c r="S136" s="7">
        <f ca="1">IF(CPS!$N68="SIN INICIO",0,IF((((TODAY()-N136)*100%)/(O136-N136))&gt;=100%,"100%",(((TODAY()-N136)*100%)/(O136-N136))))</f>
        <v>0.97424892703862664</v>
      </c>
      <c r="T136" s="8">
        <f>Q136-R136</f>
        <v>24933333</v>
      </c>
      <c r="U136" t="s">
        <v>255</v>
      </c>
    </row>
    <row r="137" spans="1:21" x14ac:dyDescent="0.25">
      <c r="A137">
        <v>2025</v>
      </c>
      <c r="B137" t="s">
        <v>256</v>
      </c>
      <c r="C137" t="s">
        <v>22</v>
      </c>
      <c r="D137" t="s">
        <v>23</v>
      </c>
      <c r="E137" t="s">
        <v>24</v>
      </c>
      <c r="F137" t="s">
        <v>257</v>
      </c>
      <c r="G137" s="16">
        <v>1085900773</v>
      </c>
      <c r="H137" t="s">
        <v>26</v>
      </c>
      <c r="I137" t="s">
        <v>27</v>
      </c>
      <c r="J137" s="5">
        <v>64575000</v>
      </c>
      <c r="K137" s="3">
        <f>J137</f>
        <v>64575000</v>
      </c>
      <c r="L137" s="5">
        <v>10762500</v>
      </c>
      <c r="M137" s="2">
        <v>45666</v>
      </c>
      <c r="N137" s="2">
        <v>45667</v>
      </c>
      <c r="O137" s="2">
        <v>45838</v>
      </c>
      <c r="P137" s="3"/>
      <c r="Q137" s="3">
        <v>64575000</v>
      </c>
      <c r="R137" s="13">
        <v>61346250</v>
      </c>
      <c r="S137" s="7" t="str">
        <f ca="1">IF(CPS!$N69="SIN INICIO",0,IF((((TODAY()-N137)*100%)/(O137-N137))&gt;=100%,"100%",(((TODAY()-N137)*100%)/(O137-N137))))</f>
        <v>100%</v>
      </c>
      <c r="T137" s="8">
        <f>Q137-R137</f>
        <v>3228750</v>
      </c>
      <c r="U137" t="s">
        <v>258</v>
      </c>
    </row>
    <row r="138" spans="1:21" x14ac:dyDescent="0.25">
      <c r="A138">
        <v>2025</v>
      </c>
      <c r="B138" t="s">
        <v>259</v>
      </c>
      <c r="C138" t="s">
        <v>22</v>
      </c>
      <c r="D138" t="s">
        <v>23</v>
      </c>
      <c r="E138" t="s">
        <v>24</v>
      </c>
      <c r="F138" t="s">
        <v>260</v>
      </c>
      <c r="G138" s="16">
        <v>35199804</v>
      </c>
      <c r="H138" t="s">
        <v>261</v>
      </c>
      <c r="I138" t="s">
        <v>262</v>
      </c>
      <c r="J138" s="5">
        <v>123000000</v>
      </c>
      <c r="K138" s="3">
        <f>J138</f>
        <v>123000000</v>
      </c>
      <c r="L138" s="5">
        <v>15375000</v>
      </c>
      <c r="M138" s="2">
        <v>45667</v>
      </c>
      <c r="N138" s="2">
        <v>45667</v>
      </c>
      <c r="O138" s="2">
        <v>45900</v>
      </c>
      <c r="P138" s="3"/>
      <c r="Q138" s="3">
        <v>123000000</v>
      </c>
      <c r="R138" s="13">
        <v>87637500</v>
      </c>
      <c r="S138" s="7">
        <f ca="1">IF(CPS!$N70="SIN INICIO",0,IF((((TODAY()-N138)*100%)/(O138-N138))&gt;=100%,"100%",(((TODAY()-N138)*100%)/(O138-N138))))</f>
        <v>0.97424892703862664</v>
      </c>
      <c r="T138" s="8">
        <f>Q138-R138</f>
        <v>35362500</v>
      </c>
      <c r="U138" t="s">
        <v>263</v>
      </c>
    </row>
    <row r="139" spans="1:21" x14ac:dyDescent="0.25">
      <c r="A139">
        <v>2025</v>
      </c>
      <c r="B139" t="s">
        <v>264</v>
      </c>
      <c r="C139" t="s">
        <v>22</v>
      </c>
      <c r="D139" t="s">
        <v>23</v>
      </c>
      <c r="E139" t="s">
        <v>121</v>
      </c>
      <c r="F139" t="s">
        <v>265</v>
      </c>
      <c r="G139" s="16">
        <v>1026594850</v>
      </c>
      <c r="H139" t="s">
        <v>266</v>
      </c>
      <c r="I139" t="s">
        <v>27</v>
      </c>
      <c r="J139" s="5">
        <v>24337356</v>
      </c>
      <c r="K139" s="3">
        <f>J139</f>
        <v>24337356</v>
      </c>
      <c r="L139" s="5">
        <v>4056226</v>
      </c>
      <c r="M139" s="2">
        <v>45667</v>
      </c>
      <c r="N139" s="2">
        <v>45667</v>
      </c>
      <c r="O139" s="2">
        <v>45838</v>
      </c>
      <c r="P139" s="3"/>
      <c r="Q139" s="3">
        <v>24337356</v>
      </c>
      <c r="R139" s="13">
        <v>23120488</v>
      </c>
      <c r="S139" s="7" t="str">
        <f ca="1">IF(CPS!$N71="SIN INICIO",0,IF((((TODAY()-N139)*100%)/(O139-N139))&gt;=100%,"100%",(((TODAY()-N139)*100%)/(O139-N139))))</f>
        <v>100%</v>
      </c>
      <c r="T139" s="8">
        <f>Q139-R139</f>
        <v>1216868</v>
      </c>
      <c r="U139" t="s">
        <v>267</v>
      </c>
    </row>
    <row r="140" spans="1:21" x14ac:dyDescent="0.25">
      <c r="A140">
        <v>2025</v>
      </c>
      <c r="B140" t="s">
        <v>268</v>
      </c>
      <c r="C140" t="s">
        <v>22</v>
      </c>
      <c r="D140" t="s">
        <v>23</v>
      </c>
      <c r="E140" t="s">
        <v>24</v>
      </c>
      <c r="F140" t="s">
        <v>269</v>
      </c>
      <c r="G140" s="16">
        <v>86083166</v>
      </c>
      <c r="H140" t="s">
        <v>270</v>
      </c>
      <c r="I140" t="s">
        <v>271</v>
      </c>
      <c r="J140" s="5">
        <v>120000000</v>
      </c>
      <c r="K140" s="3">
        <f>J140</f>
        <v>120000000</v>
      </c>
      <c r="L140" s="5">
        <v>15000000</v>
      </c>
      <c r="M140" s="2">
        <v>45667</v>
      </c>
      <c r="N140" s="2">
        <v>45667</v>
      </c>
      <c r="O140" s="2">
        <v>45900</v>
      </c>
      <c r="P140" s="3"/>
      <c r="Q140" s="3">
        <v>120000000</v>
      </c>
      <c r="R140" s="13">
        <v>85500000</v>
      </c>
      <c r="S140" s="7">
        <f ca="1">IF(CPS!$N72="SIN INICIO",0,IF((((TODAY()-N140)*100%)/(O140-N140))&gt;=100%,"100%",(((TODAY()-N140)*100%)/(O140-N140))))</f>
        <v>0.97424892703862664</v>
      </c>
      <c r="T140" s="8">
        <f>Q140-R140</f>
        <v>34500000</v>
      </c>
      <c r="U140" t="s">
        <v>272</v>
      </c>
    </row>
    <row r="141" spans="1:21" x14ac:dyDescent="0.25">
      <c r="A141">
        <v>2025</v>
      </c>
      <c r="B141" t="s">
        <v>273</v>
      </c>
      <c r="C141" t="s">
        <v>22</v>
      </c>
      <c r="D141" t="s">
        <v>23</v>
      </c>
      <c r="E141" t="s">
        <v>24</v>
      </c>
      <c r="F141" t="s">
        <v>274</v>
      </c>
      <c r="G141" s="16">
        <v>1121913838</v>
      </c>
      <c r="H141" t="s">
        <v>270</v>
      </c>
      <c r="I141" t="s">
        <v>271</v>
      </c>
      <c r="J141" s="5">
        <v>120000000</v>
      </c>
      <c r="K141" s="3">
        <f>J141</f>
        <v>120000000</v>
      </c>
      <c r="L141" s="5">
        <v>15000000</v>
      </c>
      <c r="M141" s="2">
        <v>45667</v>
      </c>
      <c r="N141" s="2">
        <v>45667</v>
      </c>
      <c r="O141" s="2">
        <v>45900</v>
      </c>
      <c r="P141" s="3"/>
      <c r="Q141" s="3">
        <v>120000000</v>
      </c>
      <c r="R141" s="13">
        <v>85500000</v>
      </c>
      <c r="S141" s="7">
        <f ca="1">IF(CPS!$N73="SIN INICIO",0,IF((((TODAY()-N141)*100%)/(O141-N141))&gt;=100%,"100%",(((TODAY()-N141)*100%)/(O141-N141))))</f>
        <v>0.97424892703862664</v>
      </c>
      <c r="T141" s="8">
        <f>Q141-R141</f>
        <v>34500000</v>
      </c>
      <c r="U141" t="s">
        <v>275</v>
      </c>
    </row>
    <row r="142" spans="1:21" x14ac:dyDescent="0.25">
      <c r="A142">
        <v>2025</v>
      </c>
      <c r="B142" t="s">
        <v>276</v>
      </c>
      <c r="C142" t="s">
        <v>22</v>
      </c>
      <c r="D142" t="s">
        <v>23</v>
      </c>
      <c r="E142" t="s">
        <v>24</v>
      </c>
      <c r="F142" t="s">
        <v>277</v>
      </c>
      <c r="G142" s="16">
        <v>1119890455</v>
      </c>
      <c r="H142" t="s">
        <v>86</v>
      </c>
      <c r="I142" t="s">
        <v>87</v>
      </c>
      <c r="J142" s="5">
        <v>104000000</v>
      </c>
      <c r="K142" s="3">
        <f>J142</f>
        <v>104000000</v>
      </c>
      <c r="L142" s="5">
        <v>13000000</v>
      </c>
      <c r="M142" s="2">
        <v>45667</v>
      </c>
      <c r="N142" s="2">
        <v>45669</v>
      </c>
      <c r="O142" s="2">
        <v>45900</v>
      </c>
      <c r="P142" s="3"/>
      <c r="Q142" s="3">
        <v>104000000</v>
      </c>
      <c r="R142" s="13">
        <v>72800000</v>
      </c>
      <c r="S142" s="7">
        <f ca="1">IF(CPS!$N74="SIN INICIO",0,IF((((TODAY()-N142)*100%)/(O142-N142))&gt;=100%,"100%",(((TODAY()-N142)*100%)/(O142-N142))))</f>
        <v>0.97402597402597402</v>
      </c>
      <c r="T142" s="8">
        <f>Q142-R142</f>
        <v>31200000</v>
      </c>
      <c r="U142" t="s">
        <v>278</v>
      </c>
    </row>
    <row r="143" spans="1:21" x14ac:dyDescent="0.25">
      <c r="A143">
        <v>2025</v>
      </c>
      <c r="B143" t="s">
        <v>279</v>
      </c>
      <c r="C143" t="s">
        <v>22</v>
      </c>
      <c r="D143" t="s">
        <v>23</v>
      </c>
      <c r="E143" t="s">
        <v>24</v>
      </c>
      <c r="F143" t="s">
        <v>280</v>
      </c>
      <c r="G143" s="16">
        <v>1121888925</v>
      </c>
      <c r="H143" t="s">
        <v>281</v>
      </c>
      <c r="I143" t="s">
        <v>271</v>
      </c>
      <c r="J143" s="5">
        <v>120000000</v>
      </c>
      <c r="K143" s="3">
        <f>J143</f>
        <v>120000000</v>
      </c>
      <c r="L143" s="5">
        <v>15000000</v>
      </c>
      <c r="M143" s="2">
        <v>45667</v>
      </c>
      <c r="N143" s="2">
        <v>45668</v>
      </c>
      <c r="O143" s="2">
        <v>45900</v>
      </c>
      <c r="P143" s="3"/>
      <c r="Q143" s="3">
        <v>120000000</v>
      </c>
      <c r="R143" s="13">
        <v>84000000</v>
      </c>
      <c r="S143" s="7">
        <f ca="1">IF(CPS!$N75="SIN INICIO",0,IF((((TODAY()-N143)*100%)/(O143-N143))&gt;=100%,"100%",(((TODAY()-N143)*100%)/(O143-N143))))</f>
        <v>0.97413793103448276</v>
      </c>
      <c r="T143" s="8">
        <f>Q143-R143</f>
        <v>36000000</v>
      </c>
      <c r="U143" t="s">
        <v>282</v>
      </c>
    </row>
    <row r="144" spans="1:21" x14ac:dyDescent="0.25">
      <c r="A144">
        <v>2025</v>
      </c>
      <c r="B144" t="s">
        <v>283</v>
      </c>
      <c r="C144" t="s">
        <v>22</v>
      </c>
      <c r="D144" t="s">
        <v>23</v>
      </c>
      <c r="E144" t="s">
        <v>24</v>
      </c>
      <c r="F144" t="s">
        <v>284</v>
      </c>
      <c r="G144" s="16">
        <v>1018410935</v>
      </c>
      <c r="H144" t="s">
        <v>26</v>
      </c>
      <c r="I144" t="s">
        <v>27</v>
      </c>
      <c r="J144" s="5">
        <v>71324844</v>
      </c>
      <c r="K144" s="3">
        <f>J144</f>
        <v>71324844</v>
      </c>
      <c r="L144" s="5">
        <v>11887474</v>
      </c>
      <c r="M144" s="2">
        <v>45667</v>
      </c>
      <c r="N144" s="2">
        <v>45667</v>
      </c>
      <c r="O144" s="2">
        <v>45777</v>
      </c>
      <c r="P144" s="3"/>
      <c r="Q144" s="3">
        <v>71324844</v>
      </c>
      <c r="R144" s="13">
        <v>43983654</v>
      </c>
      <c r="S144" s="7" t="str">
        <f ca="1">IF(CPS!$N76="SIN INICIO",0,IF((((TODAY()-N144)*100%)/(O144-N144))&gt;=100%,"100%",(((TODAY()-N144)*100%)/(O144-N144))))</f>
        <v>100%</v>
      </c>
      <c r="T144" s="8">
        <f>Q144-R144</f>
        <v>27341190</v>
      </c>
      <c r="U144" t="s">
        <v>285</v>
      </c>
    </row>
    <row r="145" spans="1:23" x14ac:dyDescent="0.25">
      <c r="A145">
        <v>2025</v>
      </c>
      <c r="B145" t="s">
        <v>286</v>
      </c>
      <c r="C145" t="s">
        <v>22</v>
      </c>
      <c r="D145" t="s">
        <v>23</v>
      </c>
      <c r="E145" t="s">
        <v>24</v>
      </c>
      <c r="F145" t="s">
        <v>287</v>
      </c>
      <c r="G145" s="16">
        <v>1037656277</v>
      </c>
      <c r="H145" t="s">
        <v>281</v>
      </c>
      <c r="I145" t="s">
        <v>271</v>
      </c>
      <c r="J145" s="5">
        <v>72800000</v>
      </c>
      <c r="K145" s="3">
        <f>J145</f>
        <v>72800000</v>
      </c>
      <c r="L145" s="5">
        <v>9100000</v>
      </c>
      <c r="M145" s="2">
        <v>45667</v>
      </c>
      <c r="N145" s="2">
        <v>45667</v>
      </c>
      <c r="O145" s="2">
        <v>45900</v>
      </c>
      <c r="P145" s="3"/>
      <c r="Q145" s="3">
        <v>72800000</v>
      </c>
      <c r="R145" s="13">
        <v>51870000</v>
      </c>
      <c r="S145" s="7">
        <f ca="1">IF(CPS!$N77="SIN INICIO",0,IF((((TODAY()-N145)*100%)/(O145-N145))&gt;=100%,"100%",(((TODAY()-N145)*100%)/(O145-N145))))</f>
        <v>0.97424892703862664</v>
      </c>
      <c r="T145" s="8">
        <f>Q145-R145</f>
        <v>20930000</v>
      </c>
      <c r="U145" t="s">
        <v>288</v>
      </c>
      <c r="V145">
        <v>1037656277</v>
      </c>
      <c r="W145" t="b">
        <f>V145=Tabla1[[#This Row],[ID CONTRATISTA]]</f>
        <v>1</v>
      </c>
    </row>
    <row r="146" spans="1:23" x14ac:dyDescent="0.25">
      <c r="A146">
        <v>2025</v>
      </c>
      <c r="B146" t="s">
        <v>289</v>
      </c>
      <c r="C146" t="s">
        <v>22</v>
      </c>
      <c r="D146" t="s">
        <v>23</v>
      </c>
      <c r="E146" t="s">
        <v>24</v>
      </c>
      <c r="F146" t="s">
        <v>290</v>
      </c>
      <c r="G146" s="16">
        <v>34323037</v>
      </c>
      <c r="H146" t="s">
        <v>291</v>
      </c>
      <c r="I146" t="s">
        <v>262</v>
      </c>
      <c r="J146" s="5">
        <v>106600000</v>
      </c>
      <c r="K146" s="3">
        <f>J146</f>
        <v>106600000</v>
      </c>
      <c r="L146" s="5">
        <v>13325000</v>
      </c>
      <c r="M146" s="2">
        <v>45667</v>
      </c>
      <c r="N146" s="2">
        <v>45667</v>
      </c>
      <c r="O146" s="2">
        <v>45899</v>
      </c>
      <c r="P146" s="3"/>
      <c r="Q146" s="3">
        <v>106600000</v>
      </c>
      <c r="R146" s="13">
        <v>75952500</v>
      </c>
      <c r="S146" s="7">
        <f ca="1">IF(CPS!$N78="SIN INICIO",0,IF((((TODAY()-N146)*100%)/(O146-N146))&gt;=100%,"100%",(((TODAY()-N146)*100%)/(O146-N146))))</f>
        <v>0.97844827586206895</v>
      </c>
      <c r="T146" s="8">
        <f>Q146-R146</f>
        <v>30647500</v>
      </c>
      <c r="U146" t="s">
        <v>292</v>
      </c>
    </row>
    <row r="147" spans="1:23" x14ac:dyDescent="0.25">
      <c r="A147">
        <v>2025</v>
      </c>
      <c r="B147" t="s">
        <v>293</v>
      </c>
      <c r="C147" t="s">
        <v>22</v>
      </c>
      <c r="D147" t="s">
        <v>23</v>
      </c>
      <c r="E147" t="s">
        <v>24</v>
      </c>
      <c r="F147" t="s">
        <v>294</v>
      </c>
      <c r="G147" s="16">
        <v>52785284</v>
      </c>
      <c r="H147" t="s">
        <v>295</v>
      </c>
      <c r="I147" t="s">
        <v>262</v>
      </c>
      <c r="J147" s="5">
        <v>82824000</v>
      </c>
      <c r="K147" s="3">
        <f>J147</f>
        <v>82824000</v>
      </c>
      <c r="L147" s="5">
        <v>10353000</v>
      </c>
      <c r="M147" s="2">
        <v>45667</v>
      </c>
      <c r="N147" s="2">
        <v>45670</v>
      </c>
      <c r="O147" s="2">
        <v>45900</v>
      </c>
      <c r="P147" s="3"/>
      <c r="Q147" s="3">
        <v>82824000</v>
      </c>
      <c r="R147" s="13">
        <v>57976800</v>
      </c>
      <c r="S147" s="7">
        <f ca="1">IF(CPS!$N79="SIN INICIO",0,IF((((TODAY()-N147)*100%)/(O147-N147))&gt;=100%,"100%",(((TODAY()-N147)*100%)/(O147-N147))))</f>
        <v>0.97391304347826091</v>
      </c>
      <c r="T147" s="8">
        <f>Q147-R147</f>
        <v>24847200</v>
      </c>
      <c r="U147" t="s">
        <v>296</v>
      </c>
    </row>
    <row r="148" spans="1:23" x14ac:dyDescent="0.25">
      <c r="A148">
        <v>2025</v>
      </c>
      <c r="B148" t="s">
        <v>297</v>
      </c>
      <c r="C148" t="s">
        <v>22</v>
      </c>
      <c r="D148" t="s">
        <v>23</v>
      </c>
      <c r="E148" t="s">
        <v>24</v>
      </c>
      <c r="F148" t="s">
        <v>298</v>
      </c>
      <c r="G148" s="16">
        <v>79703055</v>
      </c>
      <c r="H148" t="s">
        <v>281</v>
      </c>
      <c r="I148" t="s">
        <v>271</v>
      </c>
      <c r="J148" s="5">
        <v>88000000</v>
      </c>
      <c r="K148" s="3">
        <f>J148</f>
        <v>88000000</v>
      </c>
      <c r="L148" s="5">
        <v>11000000</v>
      </c>
      <c r="M148" s="2">
        <v>45667</v>
      </c>
      <c r="N148" s="2">
        <v>45667</v>
      </c>
      <c r="O148" s="2">
        <v>45900</v>
      </c>
      <c r="P148" s="3"/>
      <c r="Q148" s="3">
        <v>88000000</v>
      </c>
      <c r="R148" s="13">
        <v>62700000</v>
      </c>
      <c r="S148" s="7">
        <f ca="1">IF(CPS!$N80="SIN INICIO",0,IF((((TODAY()-N148)*100%)/(O148-N148))&gt;=100%,"100%",(((TODAY()-N148)*100%)/(O148-N148))))</f>
        <v>0.97424892703862664</v>
      </c>
      <c r="T148" s="8">
        <f>Q148-R148</f>
        <v>25300000</v>
      </c>
      <c r="U148" t="s">
        <v>299</v>
      </c>
    </row>
    <row r="149" spans="1:23" x14ac:dyDescent="0.25">
      <c r="A149">
        <v>2025</v>
      </c>
      <c r="B149" t="s">
        <v>300</v>
      </c>
      <c r="C149" t="s">
        <v>22</v>
      </c>
      <c r="D149" t="s">
        <v>23</v>
      </c>
      <c r="E149" t="s">
        <v>24</v>
      </c>
      <c r="F149" t="s">
        <v>301</v>
      </c>
      <c r="G149" s="16">
        <v>52885853</v>
      </c>
      <c r="H149" t="s">
        <v>281</v>
      </c>
      <c r="I149" t="s">
        <v>271</v>
      </c>
      <c r="J149" s="5">
        <v>88000000</v>
      </c>
      <c r="K149" s="3">
        <f>J149</f>
        <v>88000000</v>
      </c>
      <c r="L149" s="5">
        <v>11000000</v>
      </c>
      <c r="M149" s="2">
        <v>45667</v>
      </c>
      <c r="N149" s="2">
        <v>45667</v>
      </c>
      <c r="O149" s="2">
        <v>45900</v>
      </c>
      <c r="P149" s="3"/>
      <c r="Q149" s="3">
        <v>88000000</v>
      </c>
      <c r="R149" s="13">
        <v>62700000</v>
      </c>
      <c r="S149" s="7">
        <f ca="1">IF(CPS!$N81="SIN INICIO",0,IF((((TODAY()-N149)*100%)/(O149-N149))&gt;=100%,"100%",(((TODAY()-N149)*100%)/(O149-N149))))</f>
        <v>0.97424892703862664</v>
      </c>
      <c r="T149" s="8">
        <f>Q149-R149</f>
        <v>25300000</v>
      </c>
      <c r="U149" t="s">
        <v>302</v>
      </c>
    </row>
    <row r="150" spans="1:23" x14ac:dyDescent="0.25">
      <c r="A150">
        <v>2025</v>
      </c>
      <c r="B150" t="s">
        <v>303</v>
      </c>
      <c r="C150" t="s">
        <v>22</v>
      </c>
      <c r="D150" t="s">
        <v>23</v>
      </c>
      <c r="E150" t="s">
        <v>24</v>
      </c>
      <c r="F150" t="s">
        <v>304</v>
      </c>
      <c r="G150" s="16">
        <v>1024599710</v>
      </c>
      <c r="H150" t="s">
        <v>195</v>
      </c>
      <c r="I150" t="s">
        <v>87</v>
      </c>
      <c r="J150" s="5">
        <v>42944520</v>
      </c>
      <c r="K150" s="3">
        <f>J150</f>
        <v>42944520</v>
      </c>
      <c r="L150" s="5">
        <v>5368065</v>
      </c>
      <c r="M150" s="2">
        <v>45667</v>
      </c>
      <c r="N150" s="2">
        <v>45667</v>
      </c>
      <c r="O150" s="2">
        <v>45808</v>
      </c>
      <c r="P150" s="3"/>
      <c r="Q150" s="3">
        <v>42944520</v>
      </c>
      <c r="R150" s="13">
        <v>25229905</v>
      </c>
      <c r="S150" s="7" t="str">
        <f ca="1">IF(CPS!$N82="SIN INICIO",0,IF((((TODAY()-N150)*100%)/(O150-N150))&gt;=100%,"100%",(((TODAY()-N150)*100%)/(O150-N150))))</f>
        <v>100%</v>
      </c>
      <c r="T150" s="8">
        <f>Q150-R150</f>
        <v>17714615</v>
      </c>
      <c r="U150" t="s">
        <v>305</v>
      </c>
    </row>
    <row r="151" spans="1:23" x14ac:dyDescent="0.25">
      <c r="A151">
        <v>2025</v>
      </c>
      <c r="B151" t="s">
        <v>306</v>
      </c>
      <c r="C151" t="s">
        <v>22</v>
      </c>
      <c r="D151" t="s">
        <v>23</v>
      </c>
      <c r="E151" t="s">
        <v>24</v>
      </c>
      <c r="F151" t="s">
        <v>307</v>
      </c>
      <c r="G151" s="16">
        <v>1023923481</v>
      </c>
      <c r="H151" t="s">
        <v>291</v>
      </c>
      <c r="I151" t="s">
        <v>262</v>
      </c>
      <c r="J151" s="5">
        <v>95120000</v>
      </c>
      <c r="K151" s="3">
        <f>J151</f>
        <v>95120000</v>
      </c>
      <c r="L151" s="5">
        <v>11890000</v>
      </c>
      <c r="M151" s="2">
        <v>45667</v>
      </c>
      <c r="N151" s="2">
        <v>45667</v>
      </c>
      <c r="O151" s="2">
        <v>45900</v>
      </c>
      <c r="P151" s="3"/>
      <c r="Q151" s="3">
        <v>95120000</v>
      </c>
      <c r="R151" s="13">
        <v>67773000</v>
      </c>
      <c r="S151" s="7">
        <f ca="1">IF(CPS!$N83="SIN INICIO",0,IF((((TODAY()-N151)*100%)/(O151-N151))&gt;=100%,"100%",(((TODAY()-N151)*100%)/(O151-N151))))</f>
        <v>0.97424892703862664</v>
      </c>
      <c r="T151" s="8">
        <f>Q151-R151</f>
        <v>27347000</v>
      </c>
      <c r="U151" t="s">
        <v>308</v>
      </c>
    </row>
    <row r="152" spans="1:23" x14ac:dyDescent="0.25">
      <c r="A152">
        <v>2025</v>
      </c>
      <c r="B152" t="s">
        <v>309</v>
      </c>
      <c r="C152" t="s">
        <v>22</v>
      </c>
      <c r="D152" t="s">
        <v>23</v>
      </c>
      <c r="E152" t="s">
        <v>24</v>
      </c>
      <c r="F152" t="s">
        <v>310</v>
      </c>
      <c r="G152" s="16">
        <v>1067863967</v>
      </c>
      <c r="H152" t="s">
        <v>195</v>
      </c>
      <c r="I152" t="s">
        <v>87</v>
      </c>
      <c r="J152" s="5">
        <v>60000000</v>
      </c>
      <c r="K152" s="3">
        <f>J152</f>
        <v>60000000</v>
      </c>
      <c r="L152" s="5">
        <v>13500000</v>
      </c>
      <c r="M152" s="2">
        <v>45667</v>
      </c>
      <c r="N152" s="2">
        <v>45667</v>
      </c>
      <c r="O152" s="2">
        <v>45777</v>
      </c>
      <c r="P152" s="3"/>
      <c r="Q152" s="3">
        <v>60000000</v>
      </c>
      <c r="R152" s="13">
        <v>63000000</v>
      </c>
      <c r="S152" s="7" t="str">
        <f ca="1">IF(CPS!$N84="SIN INICIO",0,IF((((TODAY()-N152)*100%)/(O152-N152))&gt;=100%,"100%",(((TODAY()-N152)*100%)/(O152-N152))))</f>
        <v>100%</v>
      </c>
      <c r="T152" s="8">
        <f>Q152-R152</f>
        <v>-3000000</v>
      </c>
      <c r="U152" t="s">
        <v>311</v>
      </c>
    </row>
    <row r="153" spans="1:23" x14ac:dyDescent="0.25">
      <c r="A153">
        <v>2025</v>
      </c>
      <c r="B153" t="s">
        <v>312</v>
      </c>
      <c r="C153" t="s">
        <v>22</v>
      </c>
      <c r="D153" t="s">
        <v>23</v>
      </c>
      <c r="E153" t="s">
        <v>121</v>
      </c>
      <c r="F153" t="s">
        <v>313</v>
      </c>
      <c r="G153" s="16">
        <v>80241676</v>
      </c>
      <c r="H153" t="s">
        <v>123</v>
      </c>
      <c r="I153" t="s">
        <v>27</v>
      </c>
      <c r="J153" s="5">
        <v>24600000</v>
      </c>
      <c r="K153" s="3">
        <f>J153</f>
        <v>24600000</v>
      </c>
      <c r="L153" s="5">
        <v>4100000</v>
      </c>
      <c r="M153" s="2">
        <v>45667</v>
      </c>
      <c r="N153" s="2">
        <v>45667</v>
      </c>
      <c r="O153" s="2">
        <v>45838</v>
      </c>
      <c r="P153" s="3"/>
      <c r="Q153" s="3">
        <v>24600000</v>
      </c>
      <c r="R153" s="13">
        <v>23370000</v>
      </c>
      <c r="S153" s="7" t="str">
        <f ca="1">IF(CPS!$N85="SIN INICIO",0,IF((((TODAY()-N153)*100%)/(O153-N153))&gt;=100%,"100%",(((TODAY()-N153)*100%)/(O153-N153))))</f>
        <v>100%</v>
      </c>
      <c r="T153" s="8">
        <f>Q153-R153</f>
        <v>1230000</v>
      </c>
      <c r="U153" t="s">
        <v>314</v>
      </c>
    </row>
    <row r="154" spans="1:23" x14ac:dyDescent="0.25">
      <c r="A154">
        <v>2025</v>
      </c>
      <c r="B154" t="s">
        <v>315</v>
      </c>
      <c r="C154" t="s">
        <v>22</v>
      </c>
      <c r="D154" t="s">
        <v>23</v>
      </c>
      <c r="E154" t="s">
        <v>24</v>
      </c>
      <c r="F154" t="s">
        <v>316</v>
      </c>
      <c r="G154" s="16">
        <v>1121834707</v>
      </c>
      <c r="H154" t="s">
        <v>317</v>
      </c>
      <c r="I154" t="s">
        <v>167</v>
      </c>
      <c r="J154" s="5">
        <v>180000000</v>
      </c>
      <c r="K154" s="3">
        <f>J154</f>
        <v>180000000</v>
      </c>
      <c r="L154" s="5">
        <v>15000000</v>
      </c>
      <c r="M154" s="2">
        <v>45667</v>
      </c>
      <c r="N154" s="2">
        <v>45667</v>
      </c>
      <c r="O154" s="2">
        <v>46022</v>
      </c>
      <c r="P154" s="3"/>
      <c r="Q154" s="3">
        <v>180000000</v>
      </c>
      <c r="R154" s="13">
        <v>85500000</v>
      </c>
      <c r="S154" s="7">
        <f ca="1">IF(CPS!$N86="SIN INICIO",0,IF((((TODAY()-N154)*100%)/(O154-N154))&gt;=100%,"100%",(((TODAY()-N154)*100%)/(O154-N154))))</f>
        <v>0.6394366197183099</v>
      </c>
      <c r="T154" s="8">
        <f>Q154-R154</f>
        <v>94500000</v>
      </c>
      <c r="U154" t="s">
        <v>318</v>
      </c>
    </row>
    <row r="155" spans="1:23" x14ac:dyDescent="0.25">
      <c r="A155">
        <v>2025</v>
      </c>
      <c r="B155" t="s">
        <v>319</v>
      </c>
      <c r="C155" t="s">
        <v>22</v>
      </c>
      <c r="D155" t="s">
        <v>23</v>
      </c>
      <c r="E155" t="s">
        <v>24</v>
      </c>
      <c r="F155" t="s">
        <v>320</v>
      </c>
      <c r="G155" s="16">
        <v>1026277185</v>
      </c>
      <c r="H155" t="s">
        <v>281</v>
      </c>
      <c r="I155" t="s">
        <v>271</v>
      </c>
      <c r="J155" s="5">
        <v>80000000</v>
      </c>
      <c r="K155" s="3">
        <f>J155</f>
        <v>80000000</v>
      </c>
      <c r="L155" s="5">
        <v>10000000</v>
      </c>
      <c r="M155" s="2">
        <v>45667</v>
      </c>
      <c r="N155" s="2">
        <v>45667</v>
      </c>
      <c r="O155" s="2">
        <v>45900</v>
      </c>
      <c r="P155" s="3"/>
      <c r="Q155" s="3">
        <v>80000000</v>
      </c>
      <c r="R155" s="13">
        <v>57000000</v>
      </c>
      <c r="S155" s="7">
        <f ca="1">IF(CPS!$N87="SIN INICIO",0,IF((((TODAY()-N155)*100%)/(O155-N155))&gt;=100%,"100%",(((TODAY()-N155)*100%)/(O155-N155))))</f>
        <v>0.97424892703862664</v>
      </c>
      <c r="T155" s="8">
        <f>Q155-R155</f>
        <v>23000000</v>
      </c>
      <c r="U155" t="s">
        <v>321</v>
      </c>
    </row>
    <row r="156" spans="1:23" x14ac:dyDescent="0.25">
      <c r="A156">
        <v>2025</v>
      </c>
      <c r="B156" t="s">
        <v>322</v>
      </c>
      <c r="C156" t="s">
        <v>22</v>
      </c>
      <c r="D156" t="s">
        <v>23</v>
      </c>
      <c r="E156" t="s">
        <v>24</v>
      </c>
      <c r="F156" t="s">
        <v>323</v>
      </c>
      <c r="G156" s="16">
        <v>40047153</v>
      </c>
      <c r="H156" t="s">
        <v>291</v>
      </c>
      <c r="I156" t="s">
        <v>262</v>
      </c>
      <c r="J156" s="5">
        <v>95120000</v>
      </c>
      <c r="K156" s="3">
        <f>J156</f>
        <v>95120000</v>
      </c>
      <c r="L156" s="5">
        <v>11890000</v>
      </c>
      <c r="M156" s="2">
        <v>45670</v>
      </c>
      <c r="N156" s="2">
        <v>45670</v>
      </c>
      <c r="O156" s="2">
        <v>45900</v>
      </c>
      <c r="P156" s="3"/>
      <c r="Q156" s="3">
        <v>95120000</v>
      </c>
      <c r="R156" s="13">
        <v>66584000</v>
      </c>
      <c r="S156" s="7">
        <f ca="1">IF(CPS!$N88="SIN INICIO",0,IF((((TODAY()-N156)*100%)/(O156-N156))&gt;=100%,"100%",(((TODAY()-N156)*100%)/(O156-N156))))</f>
        <v>0.97391304347826091</v>
      </c>
      <c r="T156" s="8">
        <f>Q156-R156</f>
        <v>28536000</v>
      </c>
      <c r="U156" t="s">
        <v>324</v>
      </c>
    </row>
    <row r="157" spans="1:23" x14ac:dyDescent="0.25">
      <c r="A157">
        <v>2025</v>
      </c>
      <c r="B157" t="s">
        <v>325</v>
      </c>
      <c r="C157" t="s">
        <v>22</v>
      </c>
      <c r="D157" t="s">
        <v>23</v>
      </c>
      <c r="E157" t="s">
        <v>24</v>
      </c>
      <c r="F157" t="s">
        <v>326</v>
      </c>
      <c r="G157" s="16">
        <v>1031139507</v>
      </c>
      <c r="H157" t="s">
        <v>291</v>
      </c>
      <c r="I157" t="s">
        <v>262</v>
      </c>
      <c r="J157" s="5">
        <v>95120000</v>
      </c>
      <c r="K157" s="3">
        <f>J157</f>
        <v>95120000</v>
      </c>
      <c r="L157" s="5">
        <v>11890000</v>
      </c>
      <c r="M157" s="2">
        <v>45670</v>
      </c>
      <c r="N157" s="2">
        <v>45670</v>
      </c>
      <c r="O157" s="2">
        <v>45900</v>
      </c>
      <c r="P157" s="3"/>
      <c r="Q157" s="3">
        <v>95120000</v>
      </c>
      <c r="R157" s="13">
        <v>66584000</v>
      </c>
      <c r="S157" s="7">
        <f ca="1">IF(CPS!$N89="SIN INICIO",0,IF((((TODAY()-N157)*100%)/(O157-N157))&gt;=100%,"100%",(((TODAY()-N157)*100%)/(O157-N157))))</f>
        <v>0.97391304347826091</v>
      </c>
      <c r="T157" s="8">
        <f>Q157-R157</f>
        <v>28536000</v>
      </c>
      <c r="U157" t="s">
        <v>327</v>
      </c>
    </row>
    <row r="158" spans="1:23" x14ac:dyDescent="0.25">
      <c r="A158">
        <v>2025</v>
      </c>
      <c r="B158" t="s">
        <v>328</v>
      </c>
      <c r="C158" t="s">
        <v>22</v>
      </c>
      <c r="D158" t="s">
        <v>23</v>
      </c>
      <c r="E158" t="s">
        <v>24</v>
      </c>
      <c r="F158" t="s">
        <v>329</v>
      </c>
      <c r="G158" s="16">
        <v>21191635</v>
      </c>
      <c r="H158" t="s">
        <v>281</v>
      </c>
      <c r="I158" t="s">
        <v>271</v>
      </c>
      <c r="J158" s="5">
        <v>72800000</v>
      </c>
      <c r="K158" s="3">
        <f>J158</f>
        <v>72800000</v>
      </c>
      <c r="L158" s="5">
        <v>9100000</v>
      </c>
      <c r="M158" s="2">
        <v>45667</v>
      </c>
      <c r="N158" s="2">
        <v>45669</v>
      </c>
      <c r="O158" s="2">
        <v>45900</v>
      </c>
      <c r="P158" s="3"/>
      <c r="Q158" s="3">
        <v>72800000</v>
      </c>
      <c r="R158" s="13">
        <v>50960000</v>
      </c>
      <c r="S158" s="7">
        <f ca="1">IF(CPS!$N90="SIN INICIO",0,IF((((TODAY()-N158)*100%)/(O158-N158))&gt;=100%,"100%",(((TODAY()-N158)*100%)/(O158-N158))))</f>
        <v>0.97402597402597402</v>
      </c>
      <c r="T158" s="8">
        <f>Q158-R158</f>
        <v>21840000</v>
      </c>
      <c r="U158" t="s">
        <v>330</v>
      </c>
    </row>
    <row r="159" spans="1:23" x14ac:dyDescent="0.25">
      <c r="A159">
        <v>2025</v>
      </c>
      <c r="B159" t="s">
        <v>331</v>
      </c>
      <c r="C159" t="s">
        <v>22</v>
      </c>
      <c r="D159" t="s">
        <v>23</v>
      </c>
      <c r="E159" t="s">
        <v>24</v>
      </c>
      <c r="F159" t="s">
        <v>332</v>
      </c>
      <c r="G159" s="16">
        <v>1013656506</v>
      </c>
      <c r="H159" t="s">
        <v>195</v>
      </c>
      <c r="I159" t="s">
        <v>87</v>
      </c>
      <c r="J159" s="5">
        <v>40000000</v>
      </c>
      <c r="K159" s="3">
        <f>J159</f>
        <v>40000000</v>
      </c>
      <c r="L159" s="5">
        <v>10000000</v>
      </c>
      <c r="M159" s="2">
        <v>45667</v>
      </c>
      <c r="N159" s="2">
        <v>45667</v>
      </c>
      <c r="O159" s="2">
        <v>45777</v>
      </c>
      <c r="P159" s="3"/>
      <c r="Q159" s="3">
        <v>40000000</v>
      </c>
      <c r="R159" s="13">
        <v>56666667</v>
      </c>
      <c r="S159" s="7" t="str">
        <f ca="1">IF(CPS!$N91="SIN INICIO",0,IF((((TODAY()-N159)*100%)/(O159-N159))&gt;=100%,"100%",(((TODAY()-N159)*100%)/(O159-N159))))</f>
        <v>100%</v>
      </c>
      <c r="T159" s="8">
        <f>Q159-R159</f>
        <v>-16666667</v>
      </c>
      <c r="U159" t="s">
        <v>333</v>
      </c>
    </row>
    <row r="160" spans="1:23" x14ac:dyDescent="0.25">
      <c r="A160">
        <v>2025</v>
      </c>
      <c r="B160" t="s">
        <v>334</v>
      </c>
      <c r="C160" t="s">
        <v>22</v>
      </c>
      <c r="D160" t="s">
        <v>23</v>
      </c>
      <c r="E160" t="s">
        <v>24</v>
      </c>
      <c r="F160" t="s">
        <v>335</v>
      </c>
      <c r="G160" s="16">
        <v>1012437341</v>
      </c>
      <c r="H160" t="s">
        <v>336</v>
      </c>
      <c r="I160" t="s">
        <v>337</v>
      </c>
      <c r="J160" s="5">
        <v>54400000</v>
      </c>
      <c r="K160" s="3">
        <f>J160</f>
        <v>54400000</v>
      </c>
      <c r="L160" s="5">
        <v>6800000</v>
      </c>
      <c r="M160" s="2">
        <v>45667</v>
      </c>
      <c r="N160" s="2">
        <v>45667</v>
      </c>
      <c r="O160" s="2">
        <v>45900</v>
      </c>
      <c r="P160" s="3"/>
      <c r="Q160" s="3">
        <v>54400000</v>
      </c>
      <c r="R160" s="13">
        <v>38760000</v>
      </c>
      <c r="S160" s="7">
        <f ca="1">IF(CPS!$N92="SIN INICIO",0,IF((((TODAY()-N160)*100%)/(O160-N160))&gt;=100%,"100%",(((TODAY()-N160)*100%)/(O160-N160))))</f>
        <v>0.97424892703862664</v>
      </c>
      <c r="T160" s="8">
        <f>Q160-R160</f>
        <v>15640000</v>
      </c>
      <c r="U160" t="s">
        <v>338</v>
      </c>
    </row>
    <row r="161" spans="1:21" x14ac:dyDescent="0.25">
      <c r="A161">
        <v>2025</v>
      </c>
      <c r="B161" t="s">
        <v>339</v>
      </c>
      <c r="C161" t="s">
        <v>22</v>
      </c>
      <c r="D161" t="s">
        <v>23</v>
      </c>
      <c r="E161" t="s">
        <v>24</v>
      </c>
      <c r="F161" t="s">
        <v>340</v>
      </c>
      <c r="G161" s="16">
        <v>1129573892</v>
      </c>
      <c r="H161" t="s">
        <v>270</v>
      </c>
      <c r="I161" t="s">
        <v>271</v>
      </c>
      <c r="J161" s="5">
        <v>88000000</v>
      </c>
      <c r="K161" s="3">
        <f>J161</f>
        <v>88000000</v>
      </c>
      <c r="L161" s="5">
        <v>11000000</v>
      </c>
      <c r="M161" s="2">
        <v>45667</v>
      </c>
      <c r="N161" s="2">
        <v>45668</v>
      </c>
      <c r="O161" s="2">
        <v>45900</v>
      </c>
      <c r="P161" s="3"/>
      <c r="Q161" s="3">
        <v>88000000</v>
      </c>
      <c r="R161" s="13">
        <v>61600000</v>
      </c>
      <c r="S161" s="7">
        <f ca="1">IF(CPS!$N93="SIN INICIO",0,IF((((TODAY()-N161)*100%)/(O161-N161))&gt;=100%,"100%",(((TODAY()-N161)*100%)/(O161-N161))))</f>
        <v>0.97413793103448276</v>
      </c>
      <c r="T161" s="8">
        <f>Q161-R161</f>
        <v>26400000</v>
      </c>
      <c r="U161" t="s">
        <v>341</v>
      </c>
    </row>
    <row r="162" spans="1:21" x14ac:dyDescent="0.25">
      <c r="A162">
        <v>2025</v>
      </c>
      <c r="B162" t="s">
        <v>342</v>
      </c>
      <c r="C162" t="s">
        <v>22</v>
      </c>
      <c r="D162" t="s">
        <v>23</v>
      </c>
      <c r="E162" t="s">
        <v>24</v>
      </c>
      <c r="F162" t="s">
        <v>343</v>
      </c>
      <c r="G162" s="16">
        <v>1057572897</v>
      </c>
      <c r="H162" t="s">
        <v>344</v>
      </c>
      <c r="I162" t="s">
        <v>87</v>
      </c>
      <c r="J162" s="5">
        <v>112000000</v>
      </c>
      <c r="K162" s="3">
        <f>J162</f>
        <v>112000000</v>
      </c>
      <c r="L162" s="5">
        <v>14000000</v>
      </c>
      <c r="M162" s="2">
        <v>45667</v>
      </c>
      <c r="N162" s="2">
        <v>45667</v>
      </c>
      <c r="O162" s="2">
        <v>45900</v>
      </c>
      <c r="P162" s="3"/>
      <c r="Q162" s="3">
        <v>112000000</v>
      </c>
      <c r="R162" s="13">
        <v>79800000</v>
      </c>
      <c r="S162" s="7">
        <f ca="1">IF(CPS!$N94="SIN INICIO",0,IF((((TODAY()-N162)*100%)/(O162-N162))&gt;=100%,"100%",(((TODAY()-N162)*100%)/(O162-N162))))</f>
        <v>0.97424892703862664</v>
      </c>
      <c r="T162" s="8">
        <f>Q162-R162</f>
        <v>32200000</v>
      </c>
      <c r="U162" t="s">
        <v>345</v>
      </c>
    </row>
    <row r="163" spans="1:21" x14ac:dyDescent="0.25">
      <c r="A163">
        <v>2025</v>
      </c>
      <c r="B163" t="s">
        <v>346</v>
      </c>
      <c r="C163" t="s">
        <v>22</v>
      </c>
      <c r="D163" t="s">
        <v>23</v>
      </c>
      <c r="E163" t="s">
        <v>24</v>
      </c>
      <c r="F163" t="s">
        <v>347</v>
      </c>
      <c r="G163" s="16">
        <v>1014250554</v>
      </c>
      <c r="H163" t="s">
        <v>348</v>
      </c>
      <c r="I163" t="s">
        <v>337</v>
      </c>
      <c r="J163" s="5">
        <v>46600000</v>
      </c>
      <c r="K163" s="3">
        <f>J163</f>
        <v>46600000</v>
      </c>
      <c r="L163" s="5">
        <v>5700000</v>
      </c>
      <c r="M163" s="2">
        <v>45670</v>
      </c>
      <c r="N163" s="2">
        <v>45670</v>
      </c>
      <c r="O163" s="2">
        <v>45900</v>
      </c>
      <c r="P163" s="3"/>
      <c r="Q163" s="3">
        <v>46600000</v>
      </c>
      <c r="R163" s="13">
        <v>31730000</v>
      </c>
      <c r="S163" s="7">
        <f ca="1">IF(CPS!$N95="SIN INICIO",0,IF((((TODAY()-N163)*100%)/(O163-N163))&gt;=100%,"100%",(((TODAY()-N163)*100%)/(O163-N163))))</f>
        <v>0.97391304347826091</v>
      </c>
      <c r="T163" s="8">
        <f>Q163-R163</f>
        <v>14870000</v>
      </c>
      <c r="U163" t="s">
        <v>349</v>
      </c>
    </row>
    <row r="164" spans="1:21" x14ac:dyDescent="0.25">
      <c r="A164">
        <v>2025</v>
      </c>
      <c r="B164" t="s">
        <v>350</v>
      </c>
      <c r="C164" t="s">
        <v>22</v>
      </c>
      <c r="D164" t="s">
        <v>23</v>
      </c>
      <c r="E164" t="s">
        <v>24</v>
      </c>
      <c r="F164" t="s">
        <v>351</v>
      </c>
      <c r="G164" s="16">
        <v>1018474465</v>
      </c>
      <c r="H164" t="s">
        <v>352</v>
      </c>
      <c r="I164" t="s">
        <v>337</v>
      </c>
      <c r="J164" s="5">
        <v>73520000</v>
      </c>
      <c r="K164" s="3">
        <f>J164</f>
        <v>73520000</v>
      </c>
      <c r="L164" s="5">
        <v>9190000</v>
      </c>
      <c r="M164" s="2">
        <v>45670</v>
      </c>
      <c r="N164" s="2">
        <v>45670</v>
      </c>
      <c r="O164" s="2">
        <v>45900</v>
      </c>
      <c r="P164" s="3"/>
      <c r="Q164" s="3">
        <v>73520000</v>
      </c>
      <c r="R164" s="13">
        <v>51157667</v>
      </c>
      <c r="S164" s="7">
        <f ca="1">IF(CPS!$N96="SIN INICIO",0,IF((((TODAY()-N164)*100%)/(O164-N164))&gt;=100%,"100%",(((TODAY()-N164)*100%)/(O164-N164))))</f>
        <v>0.97391304347826091</v>
      </c>
      <c r="T164" s="8">
        <f>Q164-R164</f>
        <v>22362333</v>
      </c>
      <c r="U164" t="s">
        <v>353</v>
      </c>
    </row>
    <row r="165" spans="1:21" x14ac:dyDescent="0.25">
      <c r="A165">
        <v>2025</v>
      </c>
      <c r="B165" t="s">
        <v>354</v>
      </c>
      <c r="C165" t="s">
        <v>22</v>
      </c>
      <c r="D165" t="s">
        <v>23</v>
      </c>
      <c r="E165" t="s">
        <v>24</v>
      </c>
      <c r="F165" t="s">
        <v>355</v>
      </c>
      <c r="G165" s="16">
        <v>40333157</v>
      </c>
      <c r="H165" t="s">
        <v>195</v>
      </c>
      <c r="I165" t="s">
        <v>87</v>
      </c>
      <c r="J165" s="5">
        <v>50809904</v>
      </c>
      <c r="K165" s="3">
        <f>J165</f>
        <v>50809904</v>
      </c>
      <c r="L165" s="5">
        <v>6351238</v>
      </c>
      <c r="M165" s="2">
        <v>45667</v>
      </c>
      <c r="N165" s="2">
        <v>45670</v>
      </c>
      <c r="O165" s="2">
        <v>45900</v>
      </c>
      <c r="P165" s="3"/>
      <c r="Q165" s="3">
        <v>50809904</v>
      </c>
      <c r="R165" s="13">
        <v>35566933</v>
      </c>
      <c r="S165" s="7">
        <f ca="1">IF(CPS!$N97="SIN INICIO",0,IF((((TODAY()-N165)*100%)/(O165-N165))&gt;=100%,"100%",(((TODAY()-N165)*100%)/(O165-N165))))</f>
        <v>0.97391304347826091</v>
      </c>
      <c r="T165" s="8">
        <f>Q165-R165</f>
        <v>15242971</v>
      </c>
      <c r="U165" t="s">
        <v>356</v>
      </c>
    </row>
    <row r="166" spans="1:21" x14ac:dyDescent="0.25">
      <c r="A166">
        <v>2025</v>
      </c>
      <c r="B166" t="s">
        <v>357</v>
      </c>
      <c r="C166" t="s">
        <v>22</v>
      </c>
      <c r="D166" t="s">
        <v>23</v>
      </c>
      <c r="E166" t="s">
        <v>24</v>
      </c>
      <c r="F166" t="s">
        <v>358</v>
      </c>
      <c r="G166" s="16">
        <v>39542349</v>
      </c>
      <c r="H166" t="s">
        <v>336</v>
      </c>
      <c r="I166" t="s">
        <v>337</v>
      </c>
      <c r="J166" s="5">
        <v>120000000</v>
      </c>
      <c r="K166" s="3">
        <f>J166</f>
        <v>120000000</v>
      </c>
      <c r="L166" s="5">
        <v>15000000</v>
      </c>
      <c r="M166" s="2">
        <v>45670</v>
      </c>
      <c r="N166" s="2">
        <v>45670</v>
      </c>
      <c r="O166" s="2">
        <v>45900</v>
      </c>
      <c r="P166" s="3"/>
      <c r="Q166" s="3">
        <v>120000000</v>
      </c>
      <c r="R166" s="13">
        <v>84000000</v>
      </c>
      <c r="S166" s="7">
        <f ca="1">IF(CPS!$N98="SIN INICIO",0,IF((((TODAY()-N166)*100%)/(O166-N166))&gt;=100%,"100%",(((TODAY()-N166)*100%)/(O166-N166))))</f>
        <v>0.97391304347826091</v>
      </c>
      <c r="T166" s="8">
        <f>Q166-R166</f>
        <v>36000000</v>
      </c>
      <c r="U166" t="s">
        <v>359</v>
      </c>
    </row>
    <row r="167" spans="1:21" x14ac:dyDescent="0.25">
      <c r="A167">
        <v>2025</v>
      </c>
      <c r="B167" t="s">
        <v>360</v>
      </c>
      <c r="C167" t="s">
        <v>22</v>
      </c>
      <c r="D167" t="s">
        <v>23</v>
      </c>
      <c r="E167" t="s">
        <v>24</v>
      </c>
      <c r="F167" t="s">
        <v>361</v>
      </c>
      <c r="G167" s="16">
        <v>1023860652</v>
      </c>
      <c r="H167" t="s">
        <v>362</v>
      </c>
      <c r="I167" t="s">
        <v>337</v>
      </c>
      <c r="J167" s="5">
        <v>47104000</v>
      </c>
      <c r="K167" s="3">
        <f>J167</f>
        <v>47104000</v>
      </c>
      <c r="L167" s="5">
        <v>5888000</v>
      </c>
      <c r="M167" s="2">
        <v>45670</v>
      </c>
      <c r="N167" s="2">
        <v>45670</v>
      </c>
      <c r="O167" s="2">
        <v>45900</v>
      </c>
      <c r="P167" s="3"/>
      <c r="Q167" s="3">
        <v>47104000</v>
      </c>
      <c r="R167" s="13">
        <v>32972800</v>
      </c>
      <c r="S167" s="7">
        <f ca="1">IF(CPS!$N99="SIN INICIO",0,IF((((TODAY()-N167)*100%)/(O167-N167))&gt;=100%,"100%",(((TODAY()-N167)*100%)/(O167-N167))))</f>
        <v>0.97391304347826091</v>
      </c>
      <c r="T167" s="8">
        <f>Q167-R167</f>
        <v>14131200</v>
      </c>
      <c r="U167" t="s">
        <v>363</v>
      </c>
    </row>
    <row r="168" spans="1:21" x14ac:dyDescent="0.25">
      <c r="A168">
        <v>2025</v>
      </c>
      <c r="B168" t="s">
        <v>364</v>
      </c>
      <c r="C168" t="s">
        <v>22</v>
      </c>
      <c r="D168" t="s">
        <v>23</v>
      </c>
      <c r="E168" t="s">
        <v>24</v>
      </c>
      <c r="F168" t="s">
        <v>365</v>
      </c>
      <c r="G168" s="16">
        <v>40440490</v>
      </c>
      <c r="H168" t="s">
        <v>281</v>
      </c>
      <c r="I168" t="s">
        <v>271</v>
      </c>
      <c r="J168" s="5">
        <v>88000000</v>
      </c>
      <c r="K168" s="3">
        <f>J168</f>
        <v>88000000</v>
      </c>
      <c r="L168" s="5">
        <v>9578264</v>
      </c>
      <c r="M168" s="2">
        <v>45670</v>
      </c>
      <c r="N168" s="2">
        <v>45670</v>
      </c>
      <c r="O168" s="2">
        <v>45900</v>
      </c>
      <c r="P168" s="3"/>
      <c r="Q168" s="3">
        <v>88000000</v>
      </c>
      <c r="R168" s="13">
        <v>53638278</v>
      </c>
      <c r="S168" s="7">
        <f ca="1">IF(CPS!$N100="SIN INICIO",0,IF((((TODAY()-N168)*100%)/(O168-N168))&gt;=100%,"100%",(((TODAY()-N168)*100%)/(O168-N168))))</f>
        <v>0.97391304347826091</v>
      </c>
      <c r="T168" s="8">
        <f>Q168-R168</f>
        <v>34361722</v>
      </c>
      <c r="U168" t="s">
        <v>366</v>
      </c>
    </row>
    <row r="169" spans="1:21" x14ac:dyDescent="0.25">
      <c r="A169">
        <v>2025</v>
      </c>
      <c r="B169" t="s">
        <v>367</v>
      </c>
      <c r="C169" t="s">
        <v>22</v>
      </c>
      <c r="D169" t="s">
        <v>23</v>
      </c>
      <c r="E169" t="s">
        <v>24</v>
      </c>
      <c r="F169" t="s">
        <v>368</v>
      </c>
      <c r="G169" s="16">
        <v>40372654</v>
      </c>
      <c r="H169" t="s">
        <v>195</v>
      </c>
      <c r="I169" t="s">
        <v>337</v>
      </c>
      <c r="J169" s="5">
        <v>76000000</v>
      </c>
      <c r="K169" s="3">
        <f>J169</f>
        <v>76000000</v>
      </c>
      <c r="L169" s="5">
        <v>9500000</v>
      </c>
      <c r="M169" s="2">
        <v>45667</v>
      </c>
      <c r="N169" s="2">
        <v>45668</v>
      </c>
      <c r="O169" s="2">
        <v>45900</v>
      </c>
      <c r="P169" s="3"/>
      <c r="Q169" s="3">
        <v>76000000</v>
      </c>
      <c r="R169" s="13">
        <v>53200000</v>
      </c>
      <c r="S169" s="7">
        <f ca="1">IF(CPS!$N101="SIN INICIO",0,IF((((TODAY()-N169)*100%)/(O169-N169))&gt;=100%,"100%",(((TODAY()-N169)*100%)/(O169-N169))))</f>
        <v>0.97413793103448276</v>
      </c>
      <c r="T169" s="8">
        <f>Q169-R169</f>
        <v>22800000</v>
      </c>
      <c r="U169" t="s">
        <v>369</v>
      </c>
    </row>
    <row r="170" spans="1:21" x14ac:dyDescent="0.25">
      <c r="A170">
        <v>2025</v>
      </c>
      <c r="B170" t="s">
        <v>370</v>
      </c>
      <c r="C170" t="s">
        <v>22</v>
      </c>
      <c r="D170" t="s">
        <v>23</v>
      </c>
      <c r="E170" t="s">
        <v>24</v>
      </c>
      <c r="F170" t="s">
        <v>371</v>
      </c>
      <c r="G170" s="16">
        <v>20689084</v>
      </c>
      <c r="H170" t="s">
        <v>372</v>
      </c>
      <c r="I170" t="s">
        <v>271</v>
      </c>
      <c r="J170" s="5">
        <v>120000000</v>
      </c>
      <c r="K170" s="3">
        <f>J170</f>
        <v>120000000</v>
      </c>
      <c r="L170" s="5">
        <v>15000000</v>
      </c>
      <c r="M170" s="2">
        <v>45670</v>
      </c>
      <c r="N170" s="2">
        <v>45670</v>
      </c>
      <c r="O170" s="2">
        <v>45900</v>
      </c>
      <c r="P170" s="3"/>
      <c r="Q170" s="3">
        <v>120000000</v>
      </c>
      <c r="R170" s="13">
        <v>84000000</v>
      </c>
      <c r="S170" s="7">
        <f ca="1">IF(CPS!$N102="SIN INICIO",0,IF((((TODAY()-N170)*100%)/(O170-N170))&gt;=100%,"100%",(((TODAY()-N170)*100%)/(O170-N170))))</f>
        <v>0.97391304347826091</v>
      </c>
      <c r="T170" s="8">
        <f>Q170-R170</f>
        <v>36000000</v>
      </c>
      <c r="U170" t="s">
        <v>373</v>
      </c>
    </row>
    <row r="171" spans="1:21" x14ac:dyDescent="0.25">
      <c r="A171">
        <v>2025</v>
      </c>
      <c r="B171" t="s">
        <v>374</v>
      </c>
      <c r="C171" t="s">
        <v>22</v>
      </c>
      <c r="D171" t="s">
        <v>23</v>
      </c>
      <c r="E171" t="s">
        <v>24</v>
      </c>
      <c r="F171" t="s">
        <v>375</v>
      </c>
      <c r="G171" s="16">
        <v>79646821</v>
      </c>
      <c r="H171" t="s">
        <v>376</v>
      </c>
      <c r="I171" t="s">
        <v>337</v>
      </c>
      <c r="J171" s="5">
        <v>92720000</v>
      </c>
      <c r="K171" s="3">
        <f>J171</f>
        <v>92720000</v>
      </c>
      <c r="L171" s="5">
        <v>11590000</v>
      </c>
      <c r="M171" s="2">
        <v>45667</v>
      </c>
      <c r="N171" s="2">
        <v>45669</v>
      </c>
      <c r="O171" s="2">
        <v>45900</v>
      </c>
      <c r="P171" s="3"/>
      <c r="Q171" s="3">
        <v>92720000</v>
      </c>
      <c r="R171" s="13">
        <v>64904000</v>
      </c>
      <c r="S171" s="7">
        <f ca="1">IF(CPS!$N103="SIN INICIO",0,IF((((TODAY()-N171)*100%)/(O171-N171))&gt;=100%,"100%",(((TODAY()-N171)*100%)/(O171-N171))))</f>
        <v>0.97402597402597402</v>
      </c>
      <c r="T171" s="8">
        <f>Q171-R171</f>
        <v>27816000</v>
      </c>
      <c r="U171" t="s">
        <v>377</v>
      </c>
    </row>
    <row r="172" spans="1:21" x14ac:dyDescent="0.25">
      <c r="A172">
        <v>2025</v>
      </c>
      <c r="B172" t="s">
        <v>378</v>
      </c>
      <c r="C172" t="s">
        <v>22</v>
      </c>
      <c r="D172" t="s">
        <v>23</v>
      </c>
      <c r="E172" t="s">
        <v>24</v>
      </c>
      <c r="F172" t="s">
        <v>379</v>
      </c>
      <c r="G172" s="16">
        <v>1075230741</v>
      </c>
      <c r="H172" t="s">
        <v>352</v>
      </c>
      <c r="I172" t="s">
        <v>337</v>
      </c>
      <c r="J172" s="5">
        <v>65520000</v>
      </c>
      <c r="K172" s="3">
        <f>J172</f>
        <v>65520000</v>
      </c>
      <c r="L172" s="5">
        <v>8190000</v>
      </c>
      <c r="M172" s="2">
        <v>45670</v>
      </c>
      <c r="N172" s="2">
        <v>45670</v>
      </c>
      <c r="O172" s="2">
        <v>45900</v>
      </c>
      <c r="P172" s="3"/>
      <c r="Q172" s="3">
        <v>65520000</v>
      </c>
      <c r="R172" s="13">
        <v>45591000</v>
      </c>
      <c r="S172" s="7">
        <f ca="1">IF(CPS!$N104="SIN INICIO",0,IF((((TODAY()-N172)*100%)/(O172-N172))&gt;=100%,"100%",(((TODAY()-N172)*100%)/(O172-N172))))</f>
        <v>0.97391304347826091</v>
      </c>
      <c r="T172" s="8">
        <f>Q172-R172</f>
        <v>19929000</v>
      </c>
      <c r="U172" t="s">
        <v>380</v>
      </c>
    </row>
    <row r="173" spans="1:21" x14ac:dyDescent="0.25">
      <c r="A173">
        <v>2025</v>
      </c>
      <c r="B173" t="s">
        <v>381</v>
      </c>
      <c r="C173" t="s">
        <v>22</v>
      </c>
      <c r="D173" t="s">
        <v>23</v>
      </c>
      <c r="E173" t="s">
        <v>24</v>
      </c>
      <c r="F173" t="s">
        <v>382</v>
      </c>
      <c r="G173" s="16">
        <v>80851725</v>
      </c>
      <c r="H173" t="s">
        <v>281</v>
      </c>
      <c r="I173" t="s">
        <v>271</v>
      </c>
      <c r="J173" s="5">
        <v>88000000</v>
      </c>
      <c r="K173" s="3">
        <f>J173</f>
        <v>88000000</v>
      </c>
      <c r="L173" s="5">
        <v>11000000</v>
      </c>
      <c r="M173" s="2">
        <v>45667</v>
      </c>
      <c r="N173" s="2">
        <v>45667</v>
      </c>
      <c r="O173" s="2">
        <v>45900</v>
      </c>
      <c r="P173" s="3"/>
      <c r="Q173" s="3">
        <v>88000000</v>
      </c>
      <c r="R173" s="13" t="s">
        <v>20311</v>
      </c>
      <c r="S173" s="7">
        <f ca="1">IF(CPS!$N105="SIN INICIO",0,IF((((TODAY()-N173)*100%)/(O173-N173))&gt;=100%,"100%",(((TODAY()-N173)*100%)/(O173-N173))))</f>
        <v>0.97424892703862664</v>
      </c>
      <c r="T173" s="8" t="e">
        <f>Q173-R173</f>
        <v>#VALUE!</v>
      </c>
      <c r="U173" t="s">
        <v>383</v>
      </c>
    </row>
    <row r="174" spans="1:21" x14ac:dyDescent="0.25">
      <c r="A174">
        <v>2025</v>
      </c>
      <c r="B174" t="s">
        <v>384</v>
      </c>
      <c r="C174" t="s">
        <v>22</v>
      </c>
      <c r="D174" t="s">
        <v>23</v>
      </c>
      <c r="E174" t="s">
        <v>24</v>
      </c>
      <c r="F174" t="s">
        <v>385</v>
      </c>
      <c r="G174" s="16">
        <v>1121816040</v>
      </c>
      <c r="H174" t="s">
        <v>386</v>
      </c>
      <c r="I174" t="s">
        <v>271</v>
      </c>
      <c r="J174" s="5">
        <v>120000000</v>
      </c>
      <c r="K174" s="3">
        <f>J174</f>
        <v>120000000</v>
      </c>
      <c r="L174" s="5">
        <v>15000000</v>
      </c>
      <c r="M174" s="2">
        <v>45667</v>
      </c>
      <c r="N174" s="2">
        <v>45667</v>
      </c>
      <c r="O174" s="2">
        <v>45900</v>
      </c>
      <c r="P174" s="3"/>
      <c r="Q174" s="3">
        <v>120000000</v>
      </c>
      <c r="R174" s="13">
        <v>85500000</v>
      </c>
      <c r="S174" s="7">
        <f ca="1">IF(CPS!$N106="SIN INICIO",0,IF((((TODAY()-N174)*100%)/(O174-N174))&gt;=100%,"100%",(((TODAY()-N174)*100%)/(O174-N174))))</f>
        <v>0.97424892703862664</v>
      </c>
      <c r="T174" s="8">
        <f>Q174-R174</f>
        <v>34500000</v>
      </c>
      <c r="U174" t="s">
        <v>387</v>
      </c>
    </row>
    <row r="175" spans="1:21" x14ac:dyDescent="0.25">
      <c r="A175">
        <v>2025</v>
      </c>
      <c r="B175" t="s">
        <v>388</v>
      </c>
      <c r="C175" t="s">
        <v>22</v>
      </c>
      <c r="D175" t="s">
        <v>23</v>
      </c>
      <c r="E175" t="s">
        <v>24</v>
      </c>
      <c r="F175" t="s">
        <v>389</v>
      </c>
      <c r="G175" s="16">
        <v>55301029</v>
      </c>
      <c r="H175" t="s">
        <v>348</v>
      </c>
      <c r="I175" t="s">
        <v>337</v>
      </c>
      <c r="J175" s="5">
        <v>78560000</v>
      </c>
      <c r="K175" s="3">
        <f>J175</f>
        <v>78560000</v>
      </c>
      <c r="L175" s="5">
        <v>9820000</v>
      </c>
      <c r="M175" s="2">
        <v>45667</v>
      </c>
      <c r="N175" s="2">
        <v>45670</v>
      </c>
      <c r="O175" s="2">
        <v>45900</v>
      </c>
      <c r="P175" s="3"/>
      <c r="Q175" s="3">
        <v>78560000</v>
      </c>
      <c r="R175" s="13">
        <v>54992000</v>
      </c>
      <c r="S175" s="7">
        <f ca="1">IF(CPS!$N107="SIN INICIO",0,IF((((TODAY()-N175)*100%)/(O175-N175))&gt;=100%,"100%",(((TODAY()-N175)*100%)/(O175-N175))))</f>
        <v>0.97391304347826091</v>
      </c>
      <c r="T175" s="8">
        <f>Q175-R175</f>
        <v>23568000</v>
      </c>
      <c r="U175" t="s">
        <v>390</v>
      </c>
    </row>
    <row r="176" spans="1:21" x14ac:dyDescent="0.25">
      <c r="A176">
        <v>2025</v>
      </c>
      <c r="B176" t="s">
        <v>391</v>
      </c>
      <c r="C176" t="s">
        <v>22</v>
      </c>
      <c r="D176" t="s">
        <v>23</v>
      </c>
      <c r="E176" t="s">
        <v>24</v>
      </c>
      <c r="F176" t="s">
        <v>392</v>
      </c>
      <c r="G176" s="16">
        <v>40436543</v>
      </c>
      <c r="H176" t="s">
        <v>393</v>
      </c>
      <c r="I176" t="s">
        <v>155</v>
      </c>
      <c r="J176" s="5">
        <v>104832000</v>
      </c>
      <c r="K176" s="3">
        <f>J176</f>
        <v>104832000</v>
      </c>
      <c r="L176" s="5">
        <v>13104000</v>
      </c>
      <c r="M176" s="2">
        <v>45670</v>
      </c>
      <c r="N176" s="2">
        <v>45670</v>
      </c>
      <c r="O176" s="2">
        <v>45900</v>
      </c>
      <c r="P176" s="3"/>
      <c r="Q176" s="3">
        <v>104832000</v>
      </c>
      <c r="R176" s="13">
        <v>73382400</v>
      </c>
      <c r="S176" s="7">
        <f ca="1">IF(CPS!$N108="SIN INICIO",0,IF((((TODAY()-N176)*100%)/(O176-N176))&gt;=100%,"100%",(((TODAY()-N176)*100%)/(O176-N176))))</f>
        <v>0.97391304347826091</v>
      </c>
      <c r="T176" s="8">
        <f>Q176-R176</f>
        <v>31449600</v>
      </c>
      <c r="U176" t="s">
        <v>394</v>
      </c>
    </row>
    <row r="177" spans="1:21" x14ac:dyDescent="0.25">
      <c r="A177">
        <v>2025</v>
      </c>
      <c r="B177" t="s">
        <v>395</v>
      </c>
      <c r="C177" t="s">
        <v>22</v>
      </c>
      <c r="D177" t="s">
        <v>23</v>
      </c>
      <c r="E177" t="s">
        <v>24</v>
      </c>
      <c r="F177" t="s">
        <v>396</v>
      </c>
      <c r="G177" s="16">
        <v>1075225906</v>
      </c>
      <c r="H177" t="s">
        <v>348</v>
      </c>
      <c r="I177" t="s">
        <v>337</v>
      </c>
      <c r="J177" s="5">
        <v>57520000</v>
      </c>
      <c r="K177" s="3">
        <f>J177</f>
        <v>57520000</v>
      </c>
      <c r="L177" s="5">
        <v>7190000</v>
      </c>
      <c r="M177" s="2">
        <v>45667</v>
      </c>
      <c r="N177" s="2">
        <v>45670</v>
      </c>
      <c r="O177" s="2">
        <v>45900</v>
      </c>
      <c r="P177" s="3"/>
      <c r="Q177" s="3">
        <v>57520000</v>
      </c>
      <c r="R177" s="13">
        <v>40264000</v>
      </c>
      <c r="S177" s="7">
        <f ca="1">IF(CPS!$N109="SIN INICIO",0,IF((((TODAY()-N177)*100%)/(O177-N177))&gt;=100%,"100%",(((TODAY()-N177)*100%)/(O177-N177))))</f>
        <v>0.97391304347826091</v>
      </c>
      <c r="T177" s="8">
        <f>Q177-R177</f>
        <v>17256000</v>
      </c>
      <c r="U177" t="s">
        <v>397</v>
      </c>
    </row>
    <row r="178" spans="1:21" x14ac:dyDescent="0.25">
      <c r="A178">
        <v>2025</v>
      </c>
      <c r="B178" t="s">
        <v>398</v>
      </c>
      <c r="C178" t="s">
        <v>22</v>
      </c>
      <c r="D178" t="s">
        <v>23</v>
      </c>
      <c r="E178" t="s">
        <v>24</v>
      </c>
      <c r="F178" t="s">
        <v>399</v>
      </c>
      <c r="G178" s="16">
        <v>86035603</v>
      </c>
      <c r="H178" t="s">
        <v>400</v>
      </c>
      <c r="I178" t="s">
        <v>271</v>
      </c>
      <c r="J178" s="5">
        <v>120000000</v>
      </c>
      <c r="K178" s="3">
        <f>J178</f>
        <v>120000000</v>
      </c>
      <c r="L178" s="5">
        <v>15000000</v>
      </c>
      <c r="M178" s="2">
        <v>45667</v>
      </c>
      <c r="N178" s="2">
        <v>45668</v>
      </c>
      <c r="O178" s="2">
        <v>45900</v>
      </c>
      <c r="P178" s="3"/>
      <c r="Q178" s="3">
        <v>120000000</v>
      </c>
      <c r="R178" s="13">
        <v>84000000</v>
      </c>
      <c r="S178" s="7">
        <f ca="1">IF(CPS!$N110="SIN INICIO",0,IF((((TODAY()-N178)*100%)/(O178-N178))&gt;=100%,"100%",(((TODAY()-N178)*100%)/(O178-N178))))</f>
        <v>0.97413793103448276</v>
      </c>
      <c r="T178" s="8">
        <f>Q178-R178</f>
        <v>36000000</v>
      </c>
      <c r="U178" t="s">
        <v>401</v>
      </c>
    </row>
    <row r="179" spans="1:21" x14ac:dyDescent="0.25">
      <c r="A179">
        <v>2025</v>
      </c>
      <c r="B179" t="s">
        <v>402</v>
      </c>
      <c r="C179" t="s">
        <v>22</v>
      </c>
      <c r="D179" t="s">
        <v>23</v>
      </c>
      <c r="E179" t="s">
        <v>24</v>
      </c>
      <c r="F179" t="s">
        <v>403</v>
      </c>
      <c r="G179" s="16">
        <v>1014290864</v>
      </c>
      <c r="H179" t="s">
        <v>362</v>
      </c>
      <c r="I179" t="s">
        <v>337</v>
      </c>
      <c r="J179" s="5">
        <v>45840000</v>
      </c>
      <c r="K179" s="3">
        <f>J179</f>
        <v>45840000</v>
      </c>
      <c r="L179" s="5">
        <v>5730000</v>
      </c>
      <c r="M179" s="2">
        <v>45670</v>
      </c>
      <c r="N179" s="2">
        <v>45670</v>
      </c>
      <c r="O179" s="2">
        <v>45900</v>
      </c>
      <c r="P179" s="3"/>
      <c r="Q179" s="3">
        <v>45840000</v>
      </c>
      <c r="R179" s="13">
        <v>31897000</v>
      </c>
      <c r="S179" s="7">
        <f ca="1">IF(CPS!$N111="SIN INICIO",0,IF((((TODAY()-N179)*100%)/(O179-N179))&gt;=100%,"100%",(((TODAY()-N179)*100%)/(O179-N179))))</f>
        <v>0.97391304347826091</v>
      </c>
      <c r="T179" s="8">
        <f>Q179-R179</f>
        <v>13943000</v>
      </c>
      <c r="U179" t="s">
        <v>404</v>
      </c>
    </row>
    <row r="180" spans="1:21" x14ac:dyDescent="0.25">
      <c r="A180">
        <v>2025</v>
      </c>
      <c r="B180" t="s">
        <v>405</v>
      </c>
      <c r="C180" t="s">
        <v>22</v>
      </c>
      <c r="D180" t="s">
        <v>23</v>
      </c>
      <c r="E180" t="s">
        <v>24</v>
      </c>
      <c r="F180" t="s">
        <v>406</v>
      </c>
      <c r="G180" s="16">
        <v>1120474004</v>
      </c>
      <c r="H180" t="s">
        <v>281</v>
      </c>
      <c r="I180" t="s">
        <v>271</v>
      </c>
      <c r="J180" s="5">
        <v>72800000</v>
      </c>
      <c r="K180" s="3">
        <f>J180</f>
        <v>72800000</v>
      </c>
      <c r="L180" s="5">
        <v>9100000</v>
      </c>
      <c r="M180" s="2">
        <v>45667</v>
      </c>
      <c r="N180" s="2">
        <v>45670</v>
      </c>
      <c r="O180" s="2">
        <v>45900</v>
      </c>
      <c r="P180" s="3"/>
      <c r="Q180" s="3">
        <v>72800000</v>
      </c>
      <c r="R180" s="13">
        <v>50960000</v>
      </c>
      <c r="S180" s="7">
        <f ca="1">IF(CPS!$N112="SIN INICIO",0,IF((((TODAY()-N180)*100%)/(O180-N180))&gt;=100%,"100%",(((TODAY()-N180)*100%)/(O180-N180))))</f>
        <v>0.97391304347826091</v>
      </c>
      <c r="T180" s="8">
        <f>Q180-R180</f>
        <v>21840000</v>
      </c>
      <c r="U180" t="s">
        <v>407</v>
      </c>
    </row>
    <row r="181" spans="1:21" x14ac:dyDescent="0.25">
      <c r="A181">
        <v>2025</v>
      </c>
      <c r="B181" t="s">
        <v>408</v>
      </c>
      <c r="C181" t="s">
        <v>22</v>
      </c>
      <c r="D181" t="s">
        <v>23</v>
      </c>
      <c r="E181" t="s">
        <v>24</v>
      </c>
      <c r="F181" t="s">
        <v>409</v>
      </c>
      <c r="G181" s="16">
        <v>52860777</v>
      </c>
      <c r="H181" t="s">
        <v>410</v>
      </c>
      <c r="I181" t="s">
        <v>262</v>
      </c>
      <c r="J181" s="5">
        <v>123000000</v>
      </c>
      <c r="K181" s="3">
        <f>J181</f>
        <v>123000000</v>
      </c>
      <c r="L181" s="5">
        <v>15375000</v>
      </c>
      <c r="M181" s="2">
        <v>45670</v>
      </c>
      <c r="N181" s="2">
        <v>45670</v>
      </c>
      <c r="O181" s="2">
        <v>45900</v>
      </c>
      <c r="P181" s="3"/>
      <c r="Q181" s="3">
        <v>123000000</v>
      </c>
      <c r="R181" s="13">
        <v>86100000</v>
      </c>
      <c r="S181" s="7">
        <f ca="1">IF(CPS!$N113="SIN INICIO",0,IF((((TODAY()-N181)*100%)/(O181-N181))&gt;=100%,"100%",(((TODAY()-N181)*100%)/(O181-N181))))</f>
        <v>0.97391304347826091</v>
      </c>
      <c r="T181" s="8">
        <f>Q181-R181</f>
        <v>36900000</v>
      </c>
      <c r="U181" t="s">
        <v>411</v>
      </c>
    </row>
    <row r="182" spans="1:21" x14ac:dyDescent="0.25">
      <c r="A182">
        <v>2025</v>
      </c>
      <c r="B182" t="s">
        <v>412</v>
      </c>
      <c r="C182" t="s">
        <v>22</v>
      </c>
      <c r="D182" t="s">
        <v>23</v>
      </c>
      <c r="E182" t="s">
        <v>24</v>
      </c>
      <c r="F182" t="s">
        <v>413</v>
      </c>
      <c r="G182" s="16">
        <v>1018492751</v>
      </c>
      <c r="H182" t="s">
        <v>281</v>
      </c>
      <c r="I182" t="s">
        <v>271</v>
      </c>
      <c r="J182" s="5">
        <v>80000000</v>
      </c>
      <c r="K182" s="3">
        <f>J182</f>
        <v>80000000</v>
      </c>
      <c r="L182" s="5">
        <v>10000000</v>
      </c>
      <c r="M182" s="2">
        <v>45670</v>
      </c>
      <c r="N182" s="2">
        <v>45670</v>
      </c>
      <c r="O182" s="2">
        <v>45900</v>
      </c>
      <c r="P182" s="3"/>
      <c r="Q182" s="3">
        <v>80000000</v>
      </c>
      <c r="R182" s="13">
        <v>56000000</v>
      </c>
      <c r="S182" s="7">
        <f ca="1">IF(CPS!$N114="SIN INICIO",0,IF((((TODAY()-N182)*100%)/(O182-N182))&gt;=100%,"100%",(((TODAY()-N182)*100%)/(O182-N182))))</f>
        <v>0.97391304347826091</v>
      </c>
      <c r="T182" s="8">
        <f>Q182-R182</f>
        <v>24000000</v>
      </c>
      <c r="U182" t="s">
        <v>414</v>
      </c>
    </row>
    <row r="183" spans="1:21" x14ac:dyDescent="0.25">
      <c r="A183">
        <v>2025</v>
      </c>
      <c r="B183" t="s">
        <v>415</v>
      </c>
      <c r="C183" t="s">
        <v>22</v>
      </c>
      <c r="D183" t="s">
        <v>23</v>
      </c>
      <c r="E183" t="s">
        <v>24</v>
      </c>
      <c r="F183" t="s">
        <v>416</v>
      </c>
      <c r="G183" s="16">
        <v>1018455649</v>
      </c>
      <c r="H183" t="s">
        <v>281</v>
      </c>
      <c r="I183" t="s">
        <v>271</v>
      </c>
      <c r="J183" s="5">
        <v>80000000</v>
      </c>
      <c r="K183" s="3">
        <f>J183</f>
        <v>80000000</v>
      </c>
      <c r="L183" s="5">
        <v>10000000</v>
      </c>
      <c r="M183" s="2">
        <v>45670</v>
      </c>
      <c r="N183" s="2">
        <v>45670</v>
      </c>
      <c r="O183" s="2">
        <v>45900</v>
      </c>
      <c r="P183" s="3"/>
      <c r="Q183" s="3">
        <v>80000000</v>
      </c>
      <c r="R183" s="13">
        <v>56000000</v>
      </c>
      <c r="S183" s="7">
        <f ca="1">IF(CPS!$N115="SIN INICIO",0,IF((((TODAY()-N183)*100%)/(O183-N183))&gt;=100%,"100%",(((TODAY()-N183)*100%)/(O183-N183))))</f>
        <v>0.97391304347826091</v>
      </c>
      <c r="T183" s="8">
        <f>Q183-R183</f>
        <v>24000000</v>
      </c>
      <c r="U183" t="s">
        <v>417</v>
      </c>
    </row>
    <row r="184" spans="1:21" x14ac:dyDescent="0.25">
      <c r="A184">
        <v>2025</v>
      </c>
      <c r="B184" t="s">
        <v>418</v>
      </c>
      <c r="C184" t="s">
        <v>22</v>
      </c>
      <c r="D184" t="s">
        <v>23</v>
      </c>
      <c r="E184" t="s">
        <v>24</v>
      </c>
      <c r="F184" t="s">
        <v>419</v>
      </c>
      <c r="G184" s="16">
        <v>40396914</v>
      </c>
      <c r="H184" t="s">
        <v>420</v>
      </c>
      <c r="I184" t="s">
        <v>271</v>
      </c>
      <c r="J184" s="5">
        <v>88000000</v>
      </c>
      <c r="K184" s="3">
        <f>J184</f>
        <v>88000000</v>
      </c>
      <c r="L184" s="5">
        <v>11000000</v>
      </c>
      <c r="M184" s="2">
        <v>45670</v>
      </c>
      <c r="N184" s="2">
        <v>45670</v>
      </c>
      <c r="O184" s="2">
        <v>45900</v>
      </c>
      <c r="P184" s="3"/>
      <c r="Q184" s="3">
        <v>88000000</v>
      </c>
      <c r="R184" s="13">
        <v>61600000</v>
      </c>
      <c r="S184" s="7">
        <f ca="1">IF(CPS!$N116="SIN INICIO",0,IF((((TODAY()-N184)*100%)/(O184-N184))&gt;=100%,"100%",(((TODAY()-N184)*100%)/(O184-N184))))</f>
        <v>0.97391304347826091</v>
      </c>
      <c r="T184" s="8">
        <f>Q184-R184</f>
        <v>26400000</v>
      </c>
      <c r="U184" t="s">
        <v>421</v>
      </c>
    </row>
    <row r="185" spans="1:21" x14ac:dyDescent="0.25">
      <c r="A185">
        <v>2025</v>
      </c>
      <c r="B185" t="s">
        <v>422</v>
      </c>
      <c r="C185" t="s">
        <v>22</v>
      </c>
      <c r="D185" t="s">
        <v>23</v>
      </c>
      <c r="E185" t="s">
        <v>24</v>
      </c>
      <c r="F185" t="s">
        <v>423</v>
      </c>
      <c r="G185" s="16">
        <v>1074135036</v>
      </c>
      <c r="H185" t="s">
        <v>281</v>
      </c>
      <c r="I185" t="s">
        <v>271</v>
      </c>
      <c r="J185" s="5">
        <v>120000000</v>
      </c>
      <c r="K185" s="3">
        <f>J185</f>
        <v>120000000</v>
      </c>
      <c r="L185" s="5">
        <v>15000000</v>
      </c>
      <c r="M185" s="2">
        <v>45670</v>
      </c>
      <c r="N185" s="2">
        <v>45670</v>
      </c>
      <c r="O185" s="2">
        <v>45900</v>
      </c>
      <c r="P185" s="3"/>
      <c r="Q185" s="3">
        <v>120000000</v>
      </c>
      <c r="R185" s="13">
        <v>84000000</v>
      </c>
      <c r="S185" s="7">
        <f ca="1">IF(CPS!$N117="SIN INICIO",0,IF((((TODAY()-N185)*100%)/(O185-N185))&gt;=100%,"100%",(((TODAY()-N185)*100%)/(O185-N185))))</f>
        <v>0.97391304347826091</v>
      </c>
      <c r="T185" s="8">
        <f>Q185-R185</f>
        <v>36000000</v>
      </c>
      <c r="U185" t="s">
        <v>424</v>
      </c>
    </row>
    <row r="186" spans="1:21" x14ac:dyDescent="0.25">
      <c r="A186">
        <v>2025</v>
      </c>
      <c r="B186" t="s">
        <v>425</v>
      </c>
      <c r="C186" t="s">
        <v>22</v>
      </c>
      <c r="D186" t="s">
        <v>23</v>
      </c>
      <c r="E186" t="s">
        <v>24</v>
      </c>
      <c r="F186" t="s">
        <v>426</v>
      </c>
      <c r="G186" s="16">
        <v>52977204</v>
      </c>
      <c r="H186" t="s">
        <v>362</v>
      </c>
      <c r="I186" t="s">
        <v>337</v>
      </c>
      <c r="J186" s="5">
        <v>76000000</v>
      </c>
      <c r="K186" s="3">
        <f>J186</f>
        <v>76000000</v>
      </c>
      <c r="L186" s="5">
        <v>9500000</v>
      </c>
      <c r="M186" s="2">
        <v>45670</v>
      </c>
      <c r="N186" s="2">
        <v>45670</v>
      </c>
      <c r="O186" s="2">
        <v>45900</v>
      </c>
      <c r="P186" s="3"/>
      <c r="Q186" s="3">
        <v>76000000</v>
      </c>
      <c r="R186" s="13">
        <v>53200000</v>
      </c>
      <c r="S186" s="7">
        <f ca="1">IF(CPS!$N118="SIN INICIO",0,IF((((TODAY()-N186)*100%)/(O186-N186))&gt;=100%,"100%",(((TODAY()-N186)*100%)/(O186-N186))))</f>
        <v>0.97391304347826091</v>
      </c>
      <c r="T186" s="8">
        <f>Q186-R186</f>
        <v>22800000</v>
      </c>
      <c r="U186" t="s">
        <v>427</v>
      </c>
    </row>
    <row r="187" spans="1:21" x14ac:dyDescent="0.25">
      <c r="A187">
        <v>2025</v>
      </c>
      <c r="B187" t="s">
        <v>428</v>
      </c>
      <c r="C187" t="s">
        <v>22</v>
      </c>
      <c r="D187" t="s">
        <v>23</v>
      </c>
      <c r="E187" t="s">
        <v>24</v>
      </c>
      <c r="F187" t="s">
        <v>429</v>
      </c>
      <c r="G187" s="16">
        <v>1110492184</v>
      </c>
      <c r="H187" t="s">
        <v>291</v>
      </c>
      <c r="I187" t="s">
        <v>262</v>
      </c>
      <c r="J187" s="5">
        <v>106600000</v>
      </c>
      <c r="K187" s="3">
        <f>J187</f>
        <v>106600000</v>
      </c>
      <c r="L187" s="5">
        <v>13325000</v>
      </c>
      <c r="M187" s="2">
        <v>45670</v>
      </c>
      <c r="N187" s="2">
        <v>45670</v>
      </c>
      <c r="O187" s="2">
        <v>45900</v>
      </c>
      <c r="P187" s="3"/>
      <c r="Q187" s="3">
        <v>106600000</v>
      </c>
      <c r="R187" s="13">
        <v>74620000</v>
      </c>
      <c r="S187" s="7">
        <f ca="1">IF(CPS!$N119="SIN INICIO",0,IF((((TODAY()-N187)*100%)/(O187-N187))&gt;=100%,"100%",(((TODAY()-N187)*100%)/(O187-N187))))</f>
        <v>0.97391304347826091</v>
      </c>
      <c r="T187" s="8">
        <f>Q187-R187</f>
        <v>31980000</v>
      </c>
      <c r="U187" t="s">
        <v>430</v>
      </c>
    </row>
    <row r="188" spans="1:21" x14ac:dyDescent="0.25">
      <c r="A188">
        <v>2025</v>
      </c>
      <c r="B188" t="s">
        <v>431</v>
      </c>
      <c r="C188" t="s">
        <v>22</v>
      </c>
      <c r="D188" t="s">
        <v>23</v>
      </c>
      <c r="E188" t="s">
        <v>24</v>
      </c>
      <c r="F188" t="s">
        <v>432</v>
      </c>
      <c r="G188" s="16">
        <v>52206064</v>
      </c>
      <c r="H188" t="s">
        <v>362</v>
      </c>
      <c r="I188" t="s">
        <v>337</v>
      </c>
      <c r="J188" s="5">
        <v>80000000</v>
      </c>
      <c r="K188" s="3">
        <f>J188</f>
        <v>80000000</v>
      </c>
      <c r="L188" s="5">
        <v>10000000</v>
      </c>
      <c r="M188" s="2">
        <v>45670</v>
      </c>
      <c r="N188" s="2">
        <v>45670</v>
      </c>
      <c r="O188" s="2">
        <v>45900</v>
      </c>
      <c r="P188" s="3"/>
      <c r="Q188" s="3">
        <v>80000000</v>
      </c>
      <c r="R188" s="13">
        <v>56000000</v>
      </c>
      <c r="S188" s="7">
        <f ca="1">IF(CPS!$N120="SIN INICIO",0,IF((((TODAY()-N188)*100%)/(O188-N188))&gt;=100%,"100%",(((TODAY()-N188)*100%)/(O188-N188))))</f>
        <v>0.97391304347826091</v>
      </c>
      <c r="T188" s="8">
        <f>Q188-R188</f>
        <v>24000000</v>
      </c>
      <c r="U188" t="s">
        <v>433</v>
      </c>
    </row>
    <row r="189" spans="1:21" x14ac:dyDescent="0.25">
      <c r="A189">
        <v>2025</v>
      </c>
      <c r="B189" t="s">
        <v>434</v>
      </c>
      <c r="C189" t="s">
        <v>22</v>
      </c>
      <c r="D189" t="s">
        <v>23</v>
      </c>
      <c r="E189" t="s">
        <v>24</v>
      </c>
      <c r="F189" t="s">
        <v>435</v>
      </c>
      <c r="G189" s="16">
        <v>1049620170</v>
      </c>
      <c r="H189" t="s">
        <v>281</v>
      </c>
      <c r="I189" t="s">
        <v>271</v>
      </c>
      <c r="J189" s="5">
        <v>72800000</v>
      </c>
      <c r="K189" s="3">
        <f>J189</f>
        <v>72800000</v>
      </c>
      <c r="L189" s="5">
        <v>9100000</v>
      </c>
      <c r="M189" s="2">
        <v>45670</v>
      </c>
      <c r="N189" s="2">
        <v>45670</v>
      </c>
      <c r="O189" s="2">
        <v>45900</v>
      </c>
      <c r="P189" s="3"/>
      <c r="Q189" s="3">
        <v>72800000</v>
      </c>
      <c r="R189" s="13">
        <v>50960000</v>
      </c>
      <c r="S189" s="7">
        <f ca="1">IF(CPS!$N121="SIN INICIO",0,IF((((TODAY()-N189)*100%)/(O189-N189))&gt;=100%,"100%",(((TODAY()-N189)*100%)/(O189-N189))))</f>
        <v>0.97391304347826091</v>
      </c>
      <c r="T189" s="8">
        <f>Q189-R189</f>
        <v>21840000</v>
      </c>
      <c r="U189" t="s">
        <v>436</v>
      </c>
    </row>
    <row r="190" spans="1:21" x14ac:dyDescent="0.25">
      <c r="A190">
        <v>2025</v>
      </c>
      <c r="B190" t="s">
        <v>437</v>
      </c>
      <c r="C190" t="s">
        <v>22</v>
      </c>
      <c r="D190" t="s">
        <v>23</v>
      </c>
      <c r="E190" t="s">
        <v>24</v>
      </c>
      <c r="F190" t="s">
        <v>438</v>
      </c>
      <c r="G190" s="16">
        <v>1013620162</v>
      </c>
      <c r="H190" t="s">
        <v>362</v>
      </c>
      <c r="I190" t="s">
        <v>337</v>
      </c>
      <c r="J190" s="5">
        <v>64000000</v>
      </c>
      <c r="K190" s="3">
        <f>J190</f>
        <v>64000000</v>
      </c>
      <c r="L190" s="5">
        <v>8000000</v>
      </c>
      <c r="M190" s="2">
        <v>45670</v>
      </c>
      <c r="N190" s="2">
        <v>45670</v>
      </c>
      <c r="O190" s="2">
        <v>45900</v>
      </c>
      <c r="P190" s="3"/>
      <c r="Q190" s="3">
        <v>64000000</v>
      </c>
      <c r="R190" s="13">
        <v>44800000</v>
      </c>
      <c r="S190" s="7">
        <f ca="1">IF(CPS!$N122="SIN INICIO",0,IF((((TODAY()-N190)*100%)/(O190-N190))&gt;=100%,"100%",(((TODAY()-N190)*100%)/(O190-N190))))</f>
        <v>0.97391304347826091</v>
      </c>
      <c r="T190" s="8">
        <f>Q190-R190</f>
        <v>19200000</v>
      </c>
      <c r="U190" t="s">
        <v>439</v>
      </c>
    </row>
    <row r="191" spans="1:21" x14ac:dyDescent="0.25">
      <c r="A191">
        <v>2025</v>
      </c>
      <c r="B191" t="s">
        <v>440</v>
      </c>
      <c r="C191" t="s">
        <v>22</v>
      </c>
      <c r="D191" t="s">
        <v>23</v>
      </c>
      <c r="E191" t="s">
        <v>24</v>
      </c>
      <c r="F191" t="s">
        <v>441</v>
      </c>
      <c r="G191" s="16">
        <v>1015428707</v>
      </c>
      <c r="H191" t="s">
        <v>291</v>
      </c>
      <c r="I191" t="s">
        <v>262</v>
      </c>
      <c r="J191" s="5">
        <v>106600000</v>
      </c>
      <c r="K191" s="3">
        <f>J191</f>
        <v>106600000</v>
      </c>
      <c r="L191" s="5">
        <v>13325000</v>
      </c>
      <c r="M191" s="2">
        <v>45670</v>
      </c>
      <c r="N191" s="2">
        <v>45670</v>
      </c>
      <c r="O191" s="2">
        <v>45900</v>
      </c>
      <c r="P191" s="3"/>
      <c r="Q191" s="3">
        <v>106600000</v>
      </c>
      <c r="R191" s="13">
        <v>74620000</v>
      </c>
      <c r="S191" s="7">
        <f ca="1">IF(CPS!$N123="SIN INICIO",0,IF((((TODAY()-N191)*100%)/(O191-N191))&gt;=100%,"100%",(((TODAY()-N191)*100%)/(O191-N191))))</f>
        <v>0.97391304347826091</v>
      </c>
      <c r="T191" s="8">
        <f>Q191-R191</f>
        <v>31980000</v>
      </c>
      <c r="U191" t="s">
        <v>442</v>
      </c>
    </row>
    <row r="192" spans="1:21" x14ac:dyDescent="0.25">
      <c r="A192">
        <v>2025</v>
      </c>
      <c r="B192" t="s">
        <v>443</v>
      </c>
      <c r="C192" t="s">
        <v>22</v>
      </c>
      <c r="D192" t="s">
        <v>23</v>
      </c>
      <c r="E192" t="s">
        <v>24</v>
      </c>
      <c r="F192" t="s">
        <v>444</v>
      </c>
      <c r="G192" s="16">
        <v>14136008</v>
      </c>
      <c r="H192" t="s">
        <v>352</v>
      </c>
      <c r="I192" t="s">
        <v>337</v>
      </c>
      <c r="J192" s="5">
        <v>104000000</v>
      </c>
      <c r="K192" s="3">
        <f>J192</f>
        <v>104000000</v>
      </c>
      <c r="L192" s="5">
        <v>13000000</v>
      </c>
      <c r="M192" s="2">
        <v>45670</v>
      </c>
      <c r="N192" s="2">
        <v>45670</v>
      </c>
      <c r="O192" s="2">
        <v>45900</v>
      </c>
      <c r="P192" s="3"/>
      <c r="Q192" s="3">
        <v>104000000</v>
      </c>
      <c r="R192" s="13">
        <v>72800000</v>
      </c>
      <c r="S192" s="7">
        <f ca="1">IF(CPS!$N124="SIN INICIO",0,IF((((TODAY()-N192)*100%)/(O192-N192))&gt;=100%,"100%",(((TODAY()-N192)*100%)/(O192-N192))))</f>
        <v>0.97391304347826091</v>
      </c>
      <c r="T192" s="8">
        <f>Q192-R192</f>
        <v>31200000</v>
      </c>
      <c r="U192" t="s">
        <v>445</v>
      </c>
    </row>
    <row r="193" spans="1:23" x14ac:dyDescent="0.25">
      <c r="A193">
        <v>2025</v>
      </c>
      <c r="B193" t="s">
        <v>446</v>
      </c>
      <c r="C193" t="s">
        <v>22</v>
      </c>
      <c r="D193" t="s">
        <v>23</v>
      </c>
      <c r="E193" t="s">
        <v>24</v>
      </c>
      <c r="F193" t="s">
        <v>447</v>
      </c>
      <c r="G193" s="16">
        <v>1001204748</v>
      </c>
      <c r="H193" t="s">
        <v>352</v>
      </c>
      <c r="I193" t="s">
        <v>337</v>
      </c>
      <c r="J193" s="5">
        <v>39040000</v>
      </c>
      <c r="K193" s="3">
        <f>J193</f>
        <v>39040000</v>
      </c>
      <c r="L193" s="5">
        <v>4880000</v>
      </c>
      <c r="M193" s="2">
        <v>45670</v>
      </c>
      <c r="N193" s="2">
        <v>45671</v>
      </c>
      <c r="O193" s="2">
        <v>45900</v>
      </c>
      <c r="P193" s="3"/>
      <c r="Q193" s="3">
        <v>39040000</v>
      </c>
      <c r="R193" s="13">
        <v>27165333</v>
      </c>
      <c r="S193" s="7">
        <f ca="1">IF(CPS!$N125="SIN INICIO",0,IF((((TODAY()-N193)*100%)/(O193-N193))&gt;=100%,"100%",(((TODAY()-N193)*100%)/(O193-N193))))</f>
        <v>0.97379912663755464</v>
      </c>
      <c r="T193" s="8">
        <f>Q193-R193</f>
        <v>11874667</v>
      </c>
      <c r="U193" t="s">
        <v>448</v>
      </c>
    </row>
    <row r="194" spans="1:23" x14ac:dyDescent="0.25">
      <c r="A194">
        <v>2025</v>
      </c>
      <c r="B194" t="s">
        <v>449</v>
      </c>
      <c r="C194" t="s">
        <v>22</v>
      </c>
      <c r="D194" t="s">
        <v>23</v>
      </c>
      <c r="E194" t="s">
        <v>24</v>
      </c>
      <c r="F194" t="s">
        <v>450</v>
      </c>
      <c r="G194" s="16">
        <v>42137713</v>
      </c>
      <c r="H194" t="s">
        <v>451</v>
      </c>
      <c r="I194" t="s">
        <v>262</v>
      </c>
      <c r="J194" s="5">
        <v>79950000</v>
      </c>
      <c r="K194" s="3">
        <f>J194</f>
        <v>79950000</v>
      </c>
      <c r="L194" s="5">
        <v>13325000</v>
      </c>
      <c r="M194" s="2">
        <v>45670</v>
      </c>
      <c r="N194" s="2">
        <v>45670</v>
      </c>
      <c r="O194" s="2">
        <v>45838</v>
      </c>
      <c r="P194" s="3"/>
      <c r="Q194" s="3">
        <v>79950000</v>
      </c>
      <c r="R194" s="13">
        <v>74620000</v>
      </c>
      <c r="S194" s="7" t="str">
        <f ca="1">IF(CPS!$N126="SIN INICIO",0,IF((((TODAY()-N194)*100%)/(O194-N194))&gt;=100%,"100%",(((TODAY()-N194)*100%)/(O194-N194))))</f>
        <v>100%</v>
      </c>
      <c r="T194" s="8">
        <f>Q194-R194</f>
        <v>5330000</v>
      </c>
      <c r="U194" t="s">
        <v>452</v>
      </c>
    </row>
    <row r="195" spans="1:23" x14ac:dyDescent="0.25">
      <c r="A195">
        <v>2025</v>
      </c>
      <c r="B195" t="s">
        <v>453</v>
      </c>
      <c r="C195" t="s">
        <v>22</v>
      </c>
      <c r="D195" t="s">
        <v>23</v>
      </c>
      <c r="E195" t="s">
        <v>24</v>
      </c>
      <c r="F195" t="s">
        <v>454</v>
      </c>
      <c r="G195" s="16">
        <v>1012384692</v>
      </c>
      <c r="H195" t="s">
        <v>281</v>
      </c>
      <c r="I195" t="s">
        <v>271</v>
      </c>
      <c r="J195" s="5">
        <v>80569840</v>
      </c>
      <c r="K195" s="3">
        <f>J195</f>
        <v>80569840</v>
      </c>
      <c r="L195" s="5">
        <v>10071230</v>
      </c>
      <c r="M195" s="2">
        <v>45670</v>
      </c>
      <c r="N195" s="2">
        <v>45670</v>
      </c>
      <c r="O195" s="2">
        <v>45900</v>
      </c>
      <c r="P195" s="3"/>
      <c r="Q195" s="3">
        <v>80569840</v>
      </c>
      <c r="R195" s="13">
        <v>60427380</v>
      </c>
      <c r="S195" s="7">
        <f ca="1">IF(CPS!$N127="SIN INICIO",0,IF((((TODAY()-N195)*100%)/(O195-N195))&gt;=100%,"100%",(((TODAY()-N195)*100%)/(O195-N195))))</f>
        <v>0.97391304347826091</v>
      </c>
      <c r="T195" s="8">
        <f>Q195-R195</f>
        <v>20142460</v>
      </c>
      <c r="U195" t="s">
        <v>455</v>
      </c>
    </row>
    <row r="196" spans="1:23" x14ac:dyDescent="0.25">
      <c r="A196">
        <v>2025</v>
      </c>
      <c r="B196" t="s">
        <v>456</v>
      </c>
      <c r="C196" t="s">
        <v>22</v>
      </c>
      <c r="D196" t="s">
        <v>23</v>
      </c>
      <c r="E196" t="s">
        <v>24</v>
      </c>
      <c r="F196" t="s">
        <v>457</v>
      </c>
      <c r="G196" s="16">
        <v>79782875</v>
      </c>
      <c r="H196" t="s">
        <v>281</v>
      </c>
      <c r="I196" t="s">
        <v>271</v>
      </c>
      <c r="J196" s="5">
        <v>72800000</v>
      </c>
      <c r="K196" s="3">
        <f>J196</f>
        <v>72800000</v>
      </c>
      <c r="L196" s="5">
        <v>9100000</v>
      </c>
      <c r="M196" s="2">
        <v>45670</v>
      </c>
      <c r="N196" s="2">
        <v>45670</v>
      </c>
      <c r="O196" s="2">
        <v>45900</v>
      </c>
      <c r="P196" s="3"/>
      <c r="Q196" s="3">
        <v>72800000</v>
      </c>
      <c r="R196" s="13">
        <v>41860000</v>
      </c>
      <c r="S196" s="7">
        <f ca="1">IF(CPS!$N128="SIN INICIO",0,IF((((TODAY()-N196)*100%)/(O196-N196))&gt;=100%,"100%",(((TODAY()-N196)*100%)/(O196-N196))))</f>
        <v>0.97391304347826091</v>
      </c>
      <c r="T196" s="8">
        <f>Q196-R196</f>
        <v>30940000</v>
      </c>
      <c r="U196" t="s">
        <v>458</v>
      </c>
    </row>
    <row r="197" spans="1:23" x14ac:dyDescent="0.25">
      <c r="A197">
        <v>2025</v>
      </c>
      <c r="B197" t="s">
        <v>459</v>
      </c>
      <c r="C197" t="s">
        <v>22</v>
      </c>
      <c r="D197" t="s">
        <v>23</v>
      </c>
      <c r="E197" t="s">
        <v>24</v>
      </c>
      <c r="F197" t="s">
        <v>460</v>
      </c>
      <c r="G197" s="16">
        <v>1022379836</v>
      </c>
      <c r="H197" t="s">
        <v>461</v>
      </c>
      <c r="I197" t="s">
        <v>262</v>
      </c>
      <c r="J197" s="5">
        <v>106600000</v>
      </c>
      <c r="K197" s="3">
        <f>J197</f>
        <v>106600000</v>
      </c>
      <c r="L197" s="5">
        <v>13325000</v>
      </c>
      <c r="M197" s="2">
        <v>45670</v>
      </c>
      <c r="N197" s="2">
        <v>45670</v>
      </c>
      <c r="O197" s="2">
        <v>45900</v>
      </c>
      <c r="P197" s="3"/>
      <c r="Q197" s="3">
        <v>106600000</v>
      </c>
      <c r="R197" s="13">
        <v>74620000</v>
      </c>
      <c r="S197" s="7">
        <f ca="1">IF(CPS!$N129="SIN INICIO",0,IF((((TODAY()-N197)*100%)/(O197-N197))&gt;=100%,"100%",(((TODAY()-N197)*100%)/(O197-N197))))</f>
        <v>0.97391304347826091</v>
      </c>
      <c r="T197" s="8">
        <f>Q197-R197</f>
        <v>31980000</v>
      </c>
      <c r="U197" t="s">
        <v>462</v>
      </c>
    </row>
    <row r="198" spans="1:23" x14ac:dyDescent="0.25">
      <c r="A198">
        <v>2025</v>
      </c>
      <c r="B198" t="s">
        <v>463</v>
      </c>
      <c r="C198" t="s">
        <v>22</v>
      </c>
      <c r="D198" t="s">
        <v>23</v>
      </c>
      <c r="E198" t="s">
        <v>24</v>
      </c>
      <c r="F198" t="s">
        <v>464</v>
      </c>
      <c r="G198" s="16">
        <v>1121876483</v>
      </c>
      <c r="H198" t="s">
        <v>281</v>
      </c>
      <c r="I198" t="s">
        <v>271</v>
      </c>
      <c r="J198" s="5">
        <v>76626112</v>
      </c>
      <c r="K198" s="3">
        <f>J198</f>
        <v>76626112</v>
      </c>
      <c r="L198" s="5">
        <v>9578264</v>
      </c>
      <c r="M198" s="2">
        <v>45670</v>
      </c>
      <c r="N198" s="2">
        <v>45670</v>
      </c>
      <c r="O198" s="2">
        <v>45900</v>
      </c>
      <c r="P198" s="3"/>
      <c r="Q198" s="3">
        <v>76626112</v>
      </c>
      <c r="R198" s="13">
        <v>53638278</v>
      </c>
      <c r="S198" s="7">
        <f ca="1">IF(CPS!$N130="SIN INICIO",0,IF((((TODAY()-N198)*100%)/(O198-N198))&gt;=100%,"100%",(((TODAY()-N198)*100%)/(O198-N198))))</f>
        <v>0.97391304347826091</v>
      </c>
      <c r="T198" s="8">
        <f>Q198-R198</f>
        <v>22987834</v>
      </c>
      <c r="U198" t="s">
        <v>465</v>
      </c>
    </row>
    <row r="199" spans="1:23" x14ac:dyDescent="0.25">
      <c r="A199">
        <v>2025</v>
      </c>
      <c r="B199" t="s">
        <v>466</v>
      </c>
      <c r="C199" t="s">
        <v>22</v>
      </c>
      <c r="D199" t="s">
        <v>23</v>
      </c>
      <c r="E199" t="s">
        <v>24</v>
      </c>
      <c r="F199" t="s">
        <v>467</v>
      </c>
      <c r="G199" s="16">
        <v>53076142</v>
      </c>
      <c r="H199" t="s">
        <v>348</v>
      </c>
      <c r="I199" t="s">
        <v>337</v>
      </c>
      <c r="J199" s="5">
        <v>78560000</v>
      </c>
      <c r="K199" s="3">
        <f>J199</f>
        <v>78560000</v>
      </c>
      <c r="L199" s="5">
        <v>9820000</v>
      </c>
      <c r="M199" s="2">
        <v>45670</v>
      </c>
      <c r="N199" s="2">
        <v>45670</v>
      </c>
      <c r="O199" s="2">
        <v>45900</v>
      </c>
      <c r="P199" s="3"/>
      <c r="Q199" s="3">
        <v>78560000</v>
      </c>
      <c r="R199" s="13">
        <v>54992000</v>
      </c>
      <c r="S199" s="7">
        <f ca="1">IF(CPS!$N131="SIN INICIO",0,IF((((TODAY()-N199)*100%)/(O199-N199))&gt;=100%,"100%",(((TODAY()-N199)*100%)/(O199-N199))))</f>
        <v>0.97391304347826091</v>
      </c>
      <c r="T199" s="8">
        <f>Q199-R199</f>
        <v>23568000</v>
      </c>
      <c r="U199" t="s">
        <v>468</v>
      </c>
    </row>
    <row r="200" spans="1:23" x14ac:dyDescent="0.25">
      <c r="A200">
        <v>2025</v>
      </c>
      <c r="B200" t="s">
        <v>469</v>
      </c>
      <c r="C200" t="s">
        <v>22</v>
      </c>
      <c r="D200" t="s">
        <v>23</v>
      </c>
      <c r="E200" t="s">
        <v>24</v>
      </c>
      <c r="F200" t="s">
        <v>470</v>
      </c>
      <c r="G200" s="16">
        <v>10773545</v>
      </c>
      <c r="H200" t="s">
        <v>195</v>
      </c>
      <c r="I200" t="s">
        <v>87</v>
      </c>
      <c r="J200" s="5">
        <v>30576000</v>
      </c>
      <c r="K200" s="3">
        <f>J200</f>
        <v>30576000</v>
      </c>
      <c r="L200" s="5">
        <v>7644000</v>
      </c>
      <c r="M200" s="2">
        <v>45670</v>
      </c>
      <c r="N200" s="2">
        <v>45670</v>
      </c>
      <c r="O200" s="2">
        <v>45777</v>
      </c>
      <c r="P200" s="3"/>
      <c r="Q200" s="3">
        <v>30576000</v>
      </c>
      <c r="R200" s="13">
        <v>42551600</v>
      </c>
      <c r="S200" s="7" t="str">
        <f ca="1">IF(CPS!$N132="SIN INICIO",0,IF((((TODAY()-N200)*100%)/(O200-N200))&gt;=100%,"100%",(((TODAY()-N200)*100%)/(O200-N200))))</f>
        <v>100%</v>
      </c>
      <c r="T200" s="8">
        <f>Q200-R200</f>
        <v>-11975600</v>
      </c>
      <c r="U200" t="s">
        <v>471</v>
      </c>
    </row>
    <row r="201" spans="1:23" x14ac:dyDescent="0.25">
      <c r="A201">
        <v>2025</v>
      </c>
      <c r="B201" t="s">
        <v>472</v>
      </c>
      <c r="C201" t="s">
        <v>22</v>
      </c>
      <c r="D201" t="s">
        <v>23</v>
      </c>
      <c r="E201" t="s">
        <v>24</v>
      </c>
      <c r="F201" t="s">
        <v>473</v>
      </c>
      <c r="G201" s="16">
        <v>1073156478</v>
      </c>
      <c r="H201" t="s">
        <v>348</v>
      </c>
      <c r="I201" t="s">
        <v>337</v>
      </c>
      <c r="J201" s="5">
        <v>96000000</v>
      </c>
      <c r="K201" s="3">
        <f>J201</f>
        <v>96000000</v>
      </c>
      <c r="L201" s="5">
        <v>12000000</v>
      </c>
      <c r="M201" s="2">
        <v>45670</v>
      </c>
      <c r="N201" s="2">
        <v>45670</v>
      </c>
      <c r="O201" s="2">
        <v>45900</v>
      </c>
      <c r="P201" s="3"/>
      <c r="Q201" s="3">
        <v>96000000</v>
      </c>
      <c r="R201" s="13">
        <v>67200000</v>
      </c>
      <c r="S201" s="7">
        <f ca="1">IF(CPS!$N133="SIN INICIO",0,IF((((TODAY()-N201)*100%)/(O201-N201))&gt;=100%,"100%",(((TODAY()-N201)*100%)/(O201-N201))))</f>
        <v>0.97391304347826091</v>
      </c>
      <c r="T201" s="8">
        <f>Q201-R201</f>
        <v>28800000</v>
      </c>
      <c r="U201" t="s">
        <v>474</v>
      </c>
    </row>
    <row r="202" spans="1:23" x14ac:dyDescent="0.25">
      <c r="A202">
        <v>2025</v>
      </c>
      <c r="B202" t="s">
        <v>475</v>
      </c>
      <c r="C202" t="s">
        <v>22</v>
      </c>
      <c r="D202" t="s">
        <v>23</v>
      </c>
      <c r="E202" t="s">
        <v>24</v>
      </c>
      <c r="F202" t="s">
        <v>476</v>
      </c>
      <c r="G202" s="16">
        <v>1015404300</v>
      </c>
      <c r="H202" t="s">
        <v>344</v>
      </c>
      <c r="I202" t="s">
        <v>87</v>
      </c>
      <c r="J202" s="5">
        <v>35058412</v>
      </c>
      <c r="K202" s="3">
        <f>J202</f>
        <v>35058412</v>
      </c>
      <c r="L202" s="5">
        <v>8764603</v>
      </c>
      <c r="M202" s="2">
        <v>45670</v>
      </c>
      <c r="N202" s="2">
        <v>45670</v>
      </c>
      <c r="O202" s="2">
        <v>45777</v>
      </c>
      <c r="P202" s="3"/>
      <c r="Q202" s="3">
        <v>35058412</v>
      </c>
      <c r="R202" s="13">
        <v>48789624</v>
      </c>
      <c r="S202" s="7" t="str">
        <f ca="1">IF(CPS!$N134="SIN INICIO",0,IF((((TODAY()-N202)*100%)/(O202-N202))&gt;=100%,"100%",(((TODAY()-N202)*100%)/(O202-N202))))</f>
        <v>100%</v>
      </c>
      <c r="T202" s="8">
        <f>Q202-R202</f>
        <v>-13731212</v>
      </c>
      <c r="U202" t="s">
        <v>477</v>
      </c>
    </row>
    <row r="203" spans="1:23" x14ac:dyDescent="0.25">
      <c r="A203">
        <v>2025</v>
      </c>
      <c r="B203" t="s">
        <v>478</v>
      </c>
      <c r="C203" t="s">
        <v>22</v>
      </c>
      <c r="D203" t="s">
        <v>23</v>
      </c>
      <c r="E203" t="s">
        <v>24</v>
      </c>
      <c r="F203" t="s">
        <v>479</v>
      </c>
      <c r="G203" s="16">
        <v>1014183451</v>
      </c>
      <c r="H203" t="s">
        <v>261</v>
      </c>
      <c r="I203" t="s">
        <v>262</v>
      </c>
      <c r="J203" s="5">
        <v>95120000</v>
      </c>
      <c r="K203" s="3">
        <f>J203</f>
        <v>95120000</v>
      </c>
      <c r="L203" s="5">
        <v>11890000</v>
      </c>
      <c r="M203" s="2">
        <v>45670</v>
      </c>
      <c r="N203" s="2">
        <v>45670</v>
      </c>
      <c r="O203" s="2">
        <v>45900</v>
      </c>
      <c r="P203" s="3"/>
      <c r="Q203" s="3">
        <v>95120000</v>
      </c>
      <c r="R203" s="13">
        <v>66584000</v>
      </c>
      <c r="S203" s="7">
        <f ca="1">IF(CPS!$N135="SIN INICIO",0,IF((((TODAY()-N203)*100%)/(O203-N203))&gt;=100%,"100%",(((TODAY()-N203)*100%)/(O203-N203))))</f>
        <v>0.97391304347826091</v>
      </c>
      <c r="T203" s="8">
        <f>Q203-R203</f>
        <v>28536000</v>
      </c>
      <c r="U203" t="s">
        <v>480</v>
      </c>
    </row>
    <row r="204" spans="1:23" x14ac:dyDescent="0.25">
      <c r="A204">
        <v>2025</v>
      </c>
      <c r="B204" t="s">
        <v>481</v>
      </c>
      <c r="C204" t="s">
        <v>22</v>
      </c>
      <c r="D204" t="s">
        <v>23</v>
      </c>
      <c r="E204" t="s">
        <v>24</v>
      </c>
      <c r="F204" t="s">
        <v>482</v>
      </c>
      <c r="G204" s="16">
        <v>79704685</v>
      </c>
      <c r="H204" t="s">
        <v>362</v>
      </c>
      <c r="I204" t="s">
        <v>337</v>
      </c>
      <c r="J204" s="5">
        <v>157200000</v>
      </c>
      <c r="K204" s="3">
        <f>J204</f>
        <v>157200000</v>
      </c>
      <c r="L204" s="5">
        <v>13100000</v>
      </c>
      <c r="M204" s="2">
        <v>45670</v>
      </c>
      <c r="N204" s="2">
        <v>45671</v>
      </c>
      <c r="O204" s="2">
        <v>46022</v>
      </c>
      <c r="P204" s="3"/>
      <c r="Q204" s="3">
        <v>157200000</v>
      </c>
      <c r="R204" s="13">
        <v>40173333</v>
      </c>
      <c r="S204" s="7">
        <f ca="1">IF(CPS!$N136="SIN INICIO",0,IF((((TODAY()-N204)*100%)/(O204-N204))&gt;=100%,"100%",(((TODAY()-N204)*100%)/(O204-N204))))</f>
        <v>0.63532763532763536</v>
      </c>
      <c r="T204" s="8">
        <f>Q204-R204</f>
        <v>117026667</v>
      </c>
      <c r="U204" t="s">
        <v>483</v>
      </c>
    </row>
    <row r="205" spans="1:23" x14ac:dyDescent="0.25">
      <c r="A205">
        <v>2025</v>
      </c>
      <c r="B205" t="s">
        <v>484</v>
      </c>
      <c r="C205" t="s">
        <v>22</v>
      </c>
      <c r="D205" t="s">
        <v>23</v>
      </c>
      <c r="E205" t="s">
        <v>24</v>
      </c>
      <c r="F205" t="s">
        <v>485</v>
      </c>
      <c r="G205" s="16">
        <v>1014208702</v>
      </c>
      <c r="H205" t="s">
        <v>486</v>
      </c>
      <c r="I205" t="s">
        <v>337</v>
      </c>
      <c r="J205" s="5">
        <v>31658352</v>
      </c>
      <c r="K205" s="3">
        <f>J205</f>
        <v>31658352</v>
      </c>
      <c r="L205" s="5">
        <v>3957294</v>
      </c>
      <c r="M205" s="2">
        <v>45670</v>
      </c>
      <c r="N205" s="2">
        <v>45670</v>
      </c>
      <c r="O205" s="2">
        <v>45900</v>
      </c>
      <c r="P205" s="3"/>
      <c r="Q205" s="3">
        <v>31658352</v>
      </c>
      <c r="R205" s="13">
        <v>22028937</v>
      </c>
      <c r="S205" s="7">
        <f ca="1">IF(CPS!$N137="SIN INICIO",0,IF((((TODAY()-N205)*100%)/(O205-N205))&gt;=100%,"100%",(((TODAY()-N205)*100%)/(O205-N205))))</f>
        <v>0.97391304347826091</v>
      </c>
      <c r="T205" s="8">
        <f>Q205-R205</f>
        <v>9629415</v>
      </c>
      <c r="U205" t="s">
        <v>487</v>
      </c>
      <c r="V205">
        <v>1014208702</v>
      </c>
      <c r="W205" t="b">
        <f>V205=Tabla1[[#This Row],[ID CONTRATISTA]]</f>
        <v>1</v>
      </c>
    </row>
    <row r="206" spans="1:23" x14ac:dyDescent="0.25">
      <c r="A206">
        <v>2025</v>
      </c>
      <c r="B206" t="s">
        <v>488</v>
      </c>
      <c r="C206" t="s">
        <v>22</v>
      </c>
      <c r="D206" t="s">
        <v>23</v>
      </c>
      <c r="E206" t="s">
        <v>24</v>
      </c>
      <c r="F206" t="s">
        <v>489</v>
      </c>
      <c r="G206" s="16">
        <v>80160635</v>
      </c>
      <c r="H206" t="s">
        <v>410</v>
      </c>
      <c r="I206" t="s">
        <v>262</v>
      </c>
      <c r="J206" s="5">
        <v>95120000</v>
      </c>
      <c r="K206" s="3">
        <f>J206</f>
        <v>95120000</v>
      </c>
      <c r="L206" s="5">
        <v>11890000</v>
      </c>
      <c r="M206" s="2">
        <v>45670</v>
      </c>
      <c r="N206" s="2">
        <v>45670</v>
      </c>
      <c r="O206" s="2">
        <v>45900</v>
      </c>
      <c r="P206" s="3"/>
      <c r="Q206" s="3">
        <v>95120000</v>
      </c>
      <c r="R206" s="13">
        <v>66584000</v>
      </c>
      <c r="S206" s="7">
        <f ca="1">IF(CPS!$N138="SIN INICIO",0,IF((((TODAY()-N206)*100%)/(O206-N206))&gt;=100%,"100%",(((TODAY()-N206)*100%)/(O206-N206))))</f>
        <v>0.97391304347826091</v>
      </c>
      <c r="T206" s="8">
        <f>Q206-R206</f>
        <v>28536000</v>
      </c>
      <c r="U206" t="s">
        <v>490</v>
      </c>
    </row>
    <row r="207" spans="1:23" x14ac:dyDescent="0.25">
      <c r="A207">
        <v>2025</v>
      </c>
      <c r="B207" t="s">
        <v>491</v>
      </c>
      <c r="C207" t="s">
        <v>22</v>
      </c>
      <c r="D207" t="s">
        <v>23</v>
      </c>
      <c r="E207" t="s">
        <v>24</v>
      </c>
      <c r="F207" t="s">
        <v>492</v>
      </c>
      <c r="G207" s="16">
        <v>52935964</v>
      </c>
      <c r="H207" t="s">
        <v>493</v>
      </c>
      <c r="I207" t="s">
        <v>262</v>
      </c>
      <c r="J207" s="5">
        <v>79950000</v>
      </c>
      <c r="K207" s="3">
        <f>J207</f>
        <v>79950000</v>
      </c>
      <c r="L207" s="5">
        <v>13325000</v>
      </c>
      <c r="M207" s="2">
        <v>45670</v>
      </c>
      <c r="N207" s="2">
        <v>45670</v>
      </c>
      <c r="O207" s="2">
        <v>45930</v>
      </c>
      <c r="P207" s="3">
        <v>39975000</v>
      </c>
      <c r="Q207" s="3">
        <v>114595000</v>
      </c>
      <c r="R207" s="13">
        <v>74620000</v>
      </c>
      <c r="S207" s="7">
        <f ca="1">IF(CPS!$N139="SIN INICIO",0,IF((((TODAY()-N207)*100%)/(O207-N207))&gt;=100%,"100%",(((TODAY()-N207)*100%)/(O207-N207))))</f>
        <v>0.86153846153846159</v>
      </c>
      <c r="T207" s="8">
        <f>Q207-R207</f>
        <v>39975000</v>
      </c>
      <c r="U207" t="s">
        <v>494</v>
      </c>
    </row>
    <row r="208" spans="1:23" x14ac:dyDescent="0.25">
      <c r="A208">
        <v>2025</v>
      </c>
      <c r="B208" t="s">
        <v>495</v>
      </c>
      <c r="C208" t="s">
        <v>22</v>
      </c>
      <c r="D208" t="s">
        <v>23</v>
      </c>
      <c r="E208" t="s">
        <v>24</v>
      </c>
      <c r="F208" t="s">
        <v>496</v>
      </c>
      <c r="G208" s="16">
        <v>1100955646</v>
      </c>
      <c r="H208" t="s">
        <v>497</v>
      </c>
      <c r="I208" t="s">
        <v>271</v>
      </c>
      <c r="J208" s="5">
        <v>104000000</v>
      </c>
      <c r="K208" s="3">
        <f>J208</f>
        <v>104000000</v>
      </c>
      <c r="L208" s="5">
        <v>13000000</v>
      </c>
      <c r="M208" s="2">
        <v>45670</v>
      </c>
      <c r="N208" s="2">
        <v>45670</v>
      </c>
      <c r="O208" s="2">
        <v>45900</v>
      </c>
      <c r="P208" s="3"/>
      <c r="Q208" s="3">
        <v>104000000</v>
      </c>
      <c r="R208" s="13">
        <v>72800000</v>
      </c>
      <c r="S208" s="7">
        <f ca="1">IF(CPS!$N140="SIN INICIO",0,IF((((TODAY()-N208)*100%)/(O208-N208))&gt;=100%,"100%",(((TODAY()-N208)*100%)/(O208-N208))))</f>
        <v>0.97391304347826091</v>
      </c>
      <c r="T208" s="8">
        <f>Q208-R208</f>
        <v>31200000</v>
      </c>
      <c r="U208" t="s">
        <v>498</v>
      </c>
    </row>
    <row r="209" spans="1:21" x14ac:dyDescent="0.25">
      <c r="A209">
        <v>2025</v>
      </c>
      <c r="B209" t="s">
        <v>499</v>
      </c>
      <c r="C209" t="s">
        <v>22</v>
      </c>
      <c r="D209" t="s">
        <v>23</v>
      </c>
      <c r="E209" t="s">
        <v>24</v>
      </c>
      <c r="F209" t="s">
        <v>500</v>
      </c>
      <c r="G209" s="16">
        <v>1013647689</v>
      </c>
      <c r="H209" t="s">
        <v>352</v>
      </c>
      <c r="I209" t="s">
        <v>337</v>
      </c>
      <c r="J209" s="5">
        <v>57520000</v>
      </c>
      <c r="K209" s="3">
        <f>J209</f>
        <v>57520000</v>
      </c>
      <c r="L209" s="5">
        <v>7190000</v>
      </c>
      <c r="M209" s="2">
        <v>45670</v>
      </c>
      <c r="N209" s="2">
        <v>45670</v>
      </c>
      <c r="O209" s="2">
        <v>45900</v>
      </c>
      <c r="P209" s="3"/>
      <c r="Q209" s="3">
        <v>57520000</v>
      </c>
      <c r="R209" s="13">
        <v>40264000</v>
      </c>
      <c r="S209" s="7">
        <f ca="1">IF(CPS!$N141="SIN INICIO",0,IF((((TODAY()-N209)*100%)/(O209-N209))&gt;=100%,"100%",(((TODAY()-N209)*100%)/(O209-N209))))</f>
        <v>0.97391304347826091</v>
      </c>
      <c r="T209" s="8">
        <f>Q209-R209</f>
        <v>17256000</v>
      </c>
      <c r="U209" t="s">
        <v>501</v>
      </c>
    </row>
    <row r="210" spans="1:21" x14ac:dyDescent="0.25">
      <c r="A210">
        <v>2025</v>
      </c>
      <c r="B210" t="s">
        <v>502</v>
      </c>
      <c r="C210" t="s">
        <v>22</v>
      </c>
      <c r="D210" t="s">
        <v>23</v>
      </c>
      <c r="E210" t="s">
        <v>24</v>
      </c>
      <c r="F210" t="s">
        <v>503</v>
      </c>
      <c r="G210" s="16">
        <v>1070953768</v>
      </c>
      <c r="H210" t="s">
        <v>352</v>
      </c>
      <c r="I210" t="s">
        <v>337</v>
      </c>
      <c r="J210" s="5">
        <v>73520000</v>
      </c>
      <c r="K210" s="3">
        <f>J210</f>
        <v>73520000</v>
      </c>
      <c r="L210" s="5">
        <v>9190000</v>
      </c>
      <c r="M210" s="2">
        <v>45670</v>
      </c>
      <c r="N210" s="2">
        <v>45671</v>
      </c>
      <c r="O210" s="2">
        <v>45900</v>
      </c>
      <c r="P210" s="3"/>
      <c r="Q210" s="3">
        <v>73520000</v>
      </c>
      <c r="R210" s="13">
        <v>51157667</v>
      </c>
      <c r="S210" s="7">
        <f ca="1">IF(CPS!$N142="SIN INICIO",0,IF((((TODAY()-N210)*100%)/(O210-N210))&gt;=100%,"100%",(((TODAY()-N210)*100%)/(O210-N210))))</f>
        <v>0.97379912663755464</v>
      </c>
      <c r="T210" s="8">
        <f>Q210-R210</f>
        <v>22362333</v>
      </c>
      <c r="U210" t="s">
        <v>504</v>
      </c>
    </row>
    <row r="211" spans="1:21" x14ac:dyDescent="0.25">
      <c r="A211">
        <v>2025</v>
      </c>
      <c r="B211" t="s">
        <v>505</v>
      </c>
      <c r="C211" t="s">
        <v>22</v>
      </c>
      <c r="D211" t="s">
        <v>23</v>
      </c>
      <c r="E211" t="s">
        <v>24</v>
      </c>
      <c r="F211" t="s">
        <v>506</v>
      </c>
      <c r="G211" s="16">
        <v>79617890</v>
      </c>
      <c r="H211" t="s">
        <v>352</v>
      </c>
      <c r="I211" t="s">
        <v>337</v>
      </c>
      <c r="J211" s="5">
        <v>104800000</v>
      </c>
      <c r="K211" s="3">
        <f>J211</f>
        <v>104800000</v>
      </c>
      <c r="L211" s="5">
        <v>13100000</v>
      </c>
      <c r="M211" s="2">
        <v>45670</v>
      </c>
      <c r="N211" s="2">
        <v>45670</v>
      </c>
      <c r="O211" s="2">
        <v>45900</v>
      </c>
      <c r="P211" s="3"/>
      <c r="Q211" s="3">
        <v>104800000</v>
      </c>
      <c r="R211" s="13">
        <v>73360000</v>
      </c>
      <c r="S211" s="7">
        <f ca="1">IF(CPS!$N143="SIN INICIO",0,IF((((TODAY()-N211)*100%)/(O211-N211))&gt;=100%,"100%",(((TODAY()-N211)*100%)/(O211-N211))))</f>
        <v>0.97391304347826091</v>
      </c>
      <c r="T211" s="8">
        <f>Q211-R211</f>
        <v>31440000</v>
      </c>
      <c r="U211" t="s">
        <v>507</v>
      </c>
    </row>
    <row r="212" spans="1:21" x14ac:dyDescent="0.25">
      <c r="A212">
        <v>2025</v>
      </c>
      <c r="B212" t="s">
        <v>508</v>
      </c>
      <c r="C212" t="s">
        <v>22</v>
      </c>
      <c r="D212" t="s">
        <v>23</v>
      </c>
      <c r="E212" t="s">
        <v>24</v>
      </c>
      <c r="F212" t="s">
        <v>509</v>
      </c>
      <c r="G212" s="16">
        <v>1234890748</v>
      </c>
      <c r="H212" t="s">
        <v>510</v>
      </c>
      <c r="I212" t="s">
        <v>337</v>
      </c>
      <c r="J212" s="5">
        <v>48000000</v>
      </c>
      <c r="K212" s="3">
        <f>J212</f>
        <v>48000000</v>
      </c>
      <c r="L212" s="5">
        <v>6000000</v>
      </c>
      <c r="M212" s="2">
        <v>45670</v>
      </c>
      <c r="N212" s="2">
        <v>45670</v>
      </c>
      <c r="O212" s="2">
        <v>45900</v>
      </c>
      <c r="P212" s="3"/>
      <c r="Q212" s="3">
        <v>48000000</v>
      </c>
      <c r="R212" s="13">
        <v>33600000</v>
      </c>
      <c r="S212" s="7">
        <f ca="1">IF(CPS!$N144="SIN INICIO",0,IF((((TODAY()-N212)*100%)/(O212-N212))&gt;=100%,"100%",(((TODAY()-N212)*100%)/(O212-N212))))</f>
        <v>0.97391304347826091</v>
      </c>
      <c r="T212" s="8">
        <f>Q212-R212</f>
        <v>14400000</v>
      </c>
      <c r="U212" t="s">
        <v>511</v>
      </c>
    </row>
    <row r="213" spans="1:21" x14ac:dyDescent="0.25">
      <c r="A213">
        <v>2025</v>
      </c>
      <c r="B213" t="s">
        <v>512</v>
      </c>
      <c r="C213" t="s">
        <v>22</v>
      </c>
      <c r="D213" t="s">
        <v>23</v>
      </c>
      <c r="E213" t="s">
        <v>24</v>
      </c>
      <c r="F213" t="s">
        <v>513</v>
      </c>
      <c r="G213" s="16">
        <v>1083555778</v>
      </c>
      <c r="H213" t="s">
        <v>514</v>
      </c>
      <c r="I213" t="s">
        <v>515</v>
      </c>
      <c r="J213" s="5">
        <v>112320000</v>
      </c>
      <c r="K213" s="3">
        <f>J213</f>
        <v>112320000</v>
      </c>
      <c r="L213" s="5">
        <v>14040000</v>
      </c>
      <c r="M213" s="2">
        <v>45670</v>
      </c>
      <c r="N213" s="2">
        <v>45670</v>
      </c>
      <c r="O213" s="2">
        <v>45900</v>
      </c>
      <c r="P213" s="3"/>
      <c r="Q213" s="3">
        <v>112320000</v>
      </c>
      <c r="R213" s="13">
        <v>78624000</v>
      </c>
      <c r="S213" s="7">
        <f ca="1">IF(CPS!$N145="SIN INICIO",0,IF((((TODAY()-N213)*100%)/(O213-N213))&gt;=100%,"100%",(((TODAY()-N213)*100%)/(O213-N213))))</f>
        <v>0.97391304347826091</v>
      </c>
      <c r="T213" s="8">
        <f>Q213-R213</f>
        <v>33696000</v>
      </c>
      <c r="U213" t="s">
        <v>516</v>
      </c>
    </row>
    <row r="214" spans="1:21" x14ac:dyDescent="0.25">
      <c r="A214">
        <v>2025</v>
      </c>
      <c r="B214" t="s">
        <v>517</v>
      </c>
      <c r="C214" t="s">
        <v>22</v>
      </c>
      <c r="D214" t="s">
        <v>23</v>
      </c>
      <c r="E214" t="s">
        <v>121</v>
      </c>
      <c r="F214" t="s">
        <v>518</v>
      </c>
      <c r="G214" s="16">
        <v>754736</v>
      </c>
      <c r="H214" t="s">
        <v>519</v>
      </c>
      <c r="I214" t="s">
        <v>515</v>
      </c>
      <c r="J214" s="5">
        <v>38288000</v>
      </c>
      <c r="K214" s="3">
        <f>J214</f>
        <v>38288000</v>
      </c>
      <c r="L214" s="5">
        <v>4786000</v>
      </c>
      <c r="M214" s="2">
        <v>45670</v>
      </c>
      <c r="N214" s="2">
        <v>45670</v>
      </c>
      <c r="O214" s="2">
        <v>45900</v>
      </c>
      <c r="P214" s="3"/>
      <c r="Q214" s="3">
        <v>38288000</v>
      </c>
      <c r="R214" s="13">
        <v>26801600</v>
      </c>
      <c r="S214" s="7">
        <f ca="1">IF(CPS!$N146="SIN INICIO",0,IF((((TODAY()-N214)*100%)/(O214-N214))&gt;=100%,"100%",(((TODAY()-N214)*100%)/(O214-N214))))</f>
        <v>0.97391304347826091</v>
      </c>
      <c r="T214" s="8">
        <f>Q214-R214</f>
        <v>11486400</v>
      </c>
      <c r="U214" t="s">
        <v>520</v>
      </c>
    </row>
    <row r="215" spans="1:21" x14ac:dyDescent="0.25">
      <c r="A215">
        <v>2025</v>
      </c>
      <c r="B215" t="s">
        <v>521</v>
      </c>
      <c r="C215" t="s">
        <v>22</v>
      </c>
      <c r="D215" t="s">
        <v>23</v>
      </c>
      <c r="E215" t="s">
        <v>24</v>
      </c>
      <c r="F215" t="s">
        <v>522</v>
      </c>
      <c r="G215" s="16">
        <v>1000016938</v>
      </c>
      <c r="H215" t="s">
        <v>514</v>
      </c>
      <c r="I215" t="s">
        <v>515</v>
      </c>
      <c r="J215" s="5">
        <v>47104000</v>
      </c>
      <c r="K215" s="3">
        <f>J215</f>
        <v>47104000</v>
      </c>
      <c r="L215" s="5">
        <v>5888000</v>
      </c>
      <c r="M215" s="2">
        <v>45670</v>
      </c>
      <c r="N215" s="2">
        <v>45670</v>
      </c>
      <c r="O215" s="2">
        <v>45900</v>
      </c>
      <c r="P215" s="3"/>
      <c r="Q215" s="3">
        <v>47104000</v>
      </c>
      <c r="R215" s="13">
        <v>32972800</v>
      </c>
      <c r="S215" s="7">
        <f ca="1">IF(CPS!$N147="SIN INICIO",0,IF((((TODAY()-N215)*100%)/(O215-N215))&gt;=100%,"100%",(((TODAY()-N215)*100%)/(O215-N215))))</f>
        <v>0.97391304347826091</v>
      </c>
      <c r="T215" s="8">
        <f>Q215-R215</f>
        <v>14131200</v>
      </c>
      <c r="U215" t="s">
        <v>523</v>
      </c>
    </row>
    <row r="216" spans="1:21" x14ac:dyDescent="0.25">
      <c r="A216">
        <v>2025</v>
      </c>
      <c r="B216" t="s">
        <v>524</v>
      </c>
      <c r="C216" t="s">
        <v>22</v>
      </c>
      <c r="D216" t="s">
        <v>23</v>
      </c>
      <c r="E216" t="s">
        <v>24</v>
      </c>
      <c r="F216" t="s">
        <v>525</v>
      </c>
      <c r="G216" s="16">
        <v>1032383222</v>
      </c>
      <c r="H216" t="s">
        <v>514</v>
      </c>
      <c r="I216" t="s">
        <v>515</v>
      </c>
      <c r="J216" s="5">
        <v>96000000</v>
      </c>
      <c r="K216" s="3">
        <f>J216</f>
        <v>96000000</v>
      </c>
      <c r="L216" s="5">
        <v>12000000</v>
      </c>
      <c r="M216" s="2">
        <v>45670</v>
      </c>
      <c r="N216" s="2">
        <v>45670</v>
      </c>
      <c r="O216" s="2">
        <v>45900</v>
      </c>
      <c r="P216" s="3"/>
      <c r="Q216" s="3">
        <v>96000000</v>
      </c>
      <c r="R216" s="13">
        <v>67200000</v>
      </c>
      <c r="S216" s="7">
        <f ca="1">IF(CPS!$N148="SIN INICIO",0,IF((((TODAY()-N216)*100%)/(O216-N216))&gt;=100%,"100%",(((TODAY()-N216)*100%)/(O216-N216))))</f>
        <v>0.97391304347826091</v>
      </c>
      <c r="T216" s="8">
        <f>Q216-R216</f>
        <v>28800000</v>
      </c>
      <c r="U216" t="s">
        <v>526</v>
      </c>
    </row>
    <row r="217" spans="1:21" x14ac:dyDescent="0.25">
      <c r="A217">
        <v>2025</v>
      </c>
      <c r="B217" t="s">
        <v>527</v>
      </c>
      <c r="C217" t="s">
        <v>22</v>
      </c>
      <c r="D217" t="s">
        <v>23</v>
      </c>
      <c r="E217" t="s">
        <v>121</v>
      </c>
      <c r="F217" t="s">
        <v>528</v>
      </c>
      <c r="G217" s="16">
        <v>1002583163</v>
      </c>
      <c r="H217" t="s">
        <v>529</v>
      </c>
      <c r="I217" t="s">
        <v>271</v>
      </c>
      <c r="J217" s="5">
        <v>38293584</v>
      </c>
      <c r="K217" s="3">
        <f>J217</f>
        <v>38293584</v>
      </c>
      <c r="L217" s="5">
        <v>4786698</v>
      </c>
      <c r="M217" s="2">
        <v>45670</v>
      </c>
      <c r="N217" s="2">
        <v>45670</v>
      </c>
      <c r="O217" s="2">
        <v>45900</v>
      </c>
      <c r="P217" s="3"/>
      <c r="Q217" s="3">
        <v>38293584</v>
      </c>
      <c r="R217" s="13">
        <v>26805509</v>
      </c>
      <c r="S217" s="7">
        <f ca="1">IF(CPS!$N149="SIN INICIO",0,IF((((TODAY()-N217)*100%)/(O217-N217))&gt;=100%,"100%",(((TODAY()-N217)*100%)/(O217-N217))))</f>
        <v>0.97391304347826091</v>
      </c>
      <c r="T217" s="8">
        <f>Q217-R217</f>
        <v>11488075</v>
      </c>
      <c r="U217" t="s">
        <v>530</v>
      </c>
    </row>
    <row r="218" spans="1:21" x14ac:dyDescent="0.25">
      <c r="A218">
        <v>2025</v>
      </c>
      <c r="B218" t="s">
        <v>531</v>
      </c>
      <c r="C218" t="s">
        <v>22</v>
      </c>
      <c r="D218" t="s">
        <v>23</v>
      </c>
      <c r="E218" t="s">
        <v>121</v>
      </c>
      <c r="F218" t="s">
        <v>532</v>
      </c>
      <c r="G218" s="16">
        <v>1023926516</v>
      </c>
      <c r="H218" t="s">
        <v>533</v>
      </c>
      <c r="I218" t="s">
        <v>271</v>
      </c>
      <c r="J218" s="5">
        <v>15000000</v>
      </c>
      <c r="K218" s="3">
        <f>J218</f>
        <v>15000000</v>
      </c>
      <c r="L218" s="5">
        <v>3750000</v>
      </c>
      <c r="M218" s="2">
        <v>45670</v>
      </c>
      <c r="N218" s="2">
        <v>45670</v>
      </c>
      <c r="O218" s="2">
        <v>45777</v>
      </c>
      <c r="P218" s="3"/>
      <c r="Q218" s="3">
        <v>15000000</v>
      </c>
      <c r="R218" s="13">
        <v>23358333</v>
      </c>
      <c r="S218" s="7" t="str">
        <f ca="1">IF(CPS!$N150="SIN INICIO",0,IF((((TODAY()-N218)*100%)/(O218-N218))&gt;=100%,"100%",(((TODAY()-N218)*100%)/(O218-N218))))</f>
        <v>100%</v>
      </c>
      <c r="T218" s="8">
        <f>Q218-R218</f>
        <v>-8358333</v>
      </c>
      <c r="U218" t="s">
        <v>534</v>
      </c>
    </row>
    <row r="219" spans="1:21" x14ac:dyDescent="0.25">
      <c r="A219">
        <v>2025</v>
      </c>
      <c r="B219" t="s">
        <v>535</v>
      </c>
      <c r="C219" t="s">
        <v>22</v>
      </c>
      <c r="D219" t="s">
        <v>23</v>
      </c>
      <c r="E219" t="s">
        <v>121</v>
      </c>
      <c r="F219" t="s">
        <v>536</v>
      </c>
      <c r="G219" s="16">
        <v>1022985874</v>
      </c>
      <c r="H219" t="s">
        <v>537</v>
      </c>
      <c r="I219" t="s">
        <v>538</v>
      </c>
      <c r="J219" s="5">
        <v>55558800</v>
      </c>
      <c r="K219" s="3">
        <f>J219</f>
        <v>55558800</v>
      </c>
      <c r="L219" s="5">
        <v>6944850</v>
      </c>
      <c r="M219" s="2">
        <v>45672</v>
      </c>
      <c r="N219" s="2">
        <v>45673</v>
      </c>
      <c r="O219" s="2">
        <v>45900</v>
      </c>
      <c r="P219" s="3"/>
      <c r="Q219" s="3">
        <v>55558800</v>
      </c>
      <c r="R219" s="13">
        <v>38196675</v>
      </c>
      <c r="S219" s="7">
        <f ca="1">IF(CPS!$N151="SIN INICIO",0,IF((((TODAY()-N219)*100%)/(O219-N219))&gt;=100%,"100%",(((TODAY()-N219)*100%)/(O219-N219))))</f>
        <v>0.97356828193832601</v>
      </c>
      <c r="T219" s="8">
        <f>Q219-R219</f>
        <v>17362125</v>
      </c>
      <c r="U219" t="s">
        <v>539</v>
      </c>
    </row>
    <row r="220" spans="1:21" x14ac:dyDescent="0.25">
      <c r="A220">
        <v>2025</v>
      </c>
      <c r="B220" t="s">
        <v>540</v>
      </c>
      <c r="C220" t="s">
        <v>22</v>
      </c>
      <c r="D220" t="s">
        <v>23</v>
      </c>
      <c r="E220" t="s">
        <v>24</v>
      </c>
      <c r="F220" t="s">
        <v>541</v>
      </c>
      <c r="G220" s="16">
        <v>1121876158</v>
      </c>
      <c r="H220" t="s">
        <v>542</v>
      </c>
      <c r="I220" t="s">
        <v>167</v>
      </c>
      <c r="J220" s="5">
        <v>198000000</v>
      </c>
      <c r="K220" s="3">
        <f>J220</f>
        <v>198000000</v>
      </c>
      <c r="L220" s="5">
        <v>16500000</v>
      </c>
      <c r="M220" s="2">
        <v>45670</v>
      </c>
      <c r="N220" s="2">
        <v>45670</v>
      </c>
      <c r="O220" s="2">
        <v>45777</v>
      </c>
      <c r="P220" s="3"/>
      <c r="Q220" s="3">
        <v>198000000</v>
      </c>
      <c r="R220" s="13">
        <v>59400000</v>
      </c>
      <c r="S220" s="7" t="str">
        <f ca="1">IF(CPS!$N152="SIN INICIO",0,IF((((TODAY()-N220)*100%)/(O220-N220))&gt;=100%,"100%",(((TODAY()-N220)*100%)/(O220-N220))))</f>
        <v>100%</v>
      </c>
      <c r="T220" s="8">
        <f>Q220-R220</f>
        <v>138600000</v>
      </c>
      <c r="U220" t="s">
        <v>543</v>
      </c>
    </row>
    <row r="221" spans="1:21" x14ac:dyDescent="0.25">
      <c r="A221">
        <v>2025</v>
      </c>
      <c r="B221" t="s">
        <v>544</v>
      </c>
      <c r="C221" t="s">
        <v>22</v>
      </c>
      <c r="D221" t="s">
        <v>23</v>
      </c>
      <c r="E221" t="s">
        <v>24</v>
      </c>
      <c r="F221" t="s">
        <v>545</v>
      </c>
      <c r="G221" s="16">
        <v>1015466247</v>
      </c>
      <c r="H221" t="s">
        <v>546</v>
      </c>
      <c r="I221" t="s">
        <v>538</v>
      </c>
      <c r="J221" s="5">
        <v>55558800</v>
      </c>
      <c r="K221" s="3">
        <f>J221</f>
        <v>55558800</v>
      </c>
      <c r="L221" s="5">
        <v>6944850</v>
      </c>
      <c r="M221" s="2">
        <v>45672</v>
      </c>
      <c r="N221" s="2">
        <v>45672</v>
      </c>
      <c r="O221" s="2">
        <v>45900</v>
      </c>
      <c r="P221" s="3"/>
      <c r="Q221" s="3">
        <v>55558800</v>
      </c>
      <c r="R221" s="13">
        <v>38428170</v>
      </c>
      <c r="S221" s="7">
        <f ca="1">IF(CPS!$N153="SIN INICIO",0,IF((((TODAY()-N221)*100%)/(O221-N221))&gt;=100%,"100%",(((TODAY()-N221)*100%)/(O221-N221))))</f>
        <v>0.97368421052631582</v>
      </c>
      <c r="T221" s="8">
        <f>Q221-R221</f>
        <v>17130630</v>
      </c>
      <c r="U221" t="s">
        <v>547</v>
      </c>
    </row>
    <row r="222" spans="1:21" x14ac:dyDescent="0.25">
      <c r="A222">
        <v>2025</v>
      </c>
      <c r="B222" t="s">
        <v>548</v>
      </c>
      <c r="C222" t="s">
        <v>22</v>
      </c>
      <c r="D222" t="s">
        <v>23</v>
      </c>
      <c r="E222" t="s">
        <v>121</v>
      </c>
      <c r="F222" t="s">
        <v>549</v>
      </c>
      <c r="G222" s="16">
        <v>1012415295</v>
      </c>
      <c r="H222" t="s">
        <v>550</v>
      </c>
      <c r="I222" t="s">
        <v>515</v>
      </c>
      <c r="J222" s="5">
        <v>38288000</v>
      </c>
      <c r="K222" s="3">
        <f>J222</f>
        <v>38288000</v>
      </c>
      <c r="L222" s="5">
        <v>4786000</v>
      </c>
      <c r="M222" s="2">
        <v>45670</v>
      </c>
      <c r="N222" s="2">
        <v>45670</v>
      </c>
      <c r="O222" s="2">
        <v>45900</v>
      </c>
      <c r="P222" s="3"/>
      <c r="Q222" s="3">
        <v>38288000</v>
      </c>
      <c r="R222" s="13">
        <v>26801600</v>
      </c>
      <c r="S222" s="7">
        <f ca="1">IF(CPS!$N154="SIN INICIO",0,IF((((TODAY()-N222)*100%)/(O222-N222))&gt;=100%,"100%",(((TODAY()-N222)*100%)/(O222-N222))))</f>
        <v>0.97391304347826091</v>
      </c>
      <c r="T222" s="8">
        <f>Q222-R222</f>
        <v>11486400</v>
      </c>
      <c r="U222" t="s">
        <v>551</v>
      </c>
    </row>
    <row r="223" spans="1:21" x14ac:dyDescent="0.25">
      <c r="A223">
        <v>2025</v>
      </c>
      <c r="B223" t="s">
        <v>552</v>
      </c>
      <c r="C223" t="s">
        <v>22</v>
      </c>
      <c r="D223" t="s">
        <v>23</v>
      </c>
      <c r="E223" t="s">
        <v>24</v>
      </c>
      <c r="F223" t="s">
        <v>553</v>
      </c>
      <c r="G223" s="16">
        <v>86044016</v>
      </c>
      <c r="H223" t="s">
        <v>554</v>
      </c>
      <c r="I223" t="s">
        <v>271</v>
      </c>
      <c r="J223" s="5">
        <v>144000000</v>
      </c>
      <c r="K223" s="3">
        <f>J223</f>
        <v>144000000</v>
      </c>
      <c r="L223" s="5">
        <v>18000000</v>
      </c>
      <c r="M223" s="2">
        <v>45670</v>
      </c>
      <c r="N223" s="2">
        <v>45671</v>
      </c>
      <c r="O223" s="2">
        <v>45900</v>
      </c>
      <c r="P223" s="3"/>
      <c r="Q223" s="3">
        <v>144000000</v>
      </c>
      <c r="R223" s="13">
        <v>100200000</v>
      </c>
      <c r="S223" s="7">
        <f ca="1">IF(CPS!$N155="SIN INICIO",0,IF((((TODAY()-N223)*100%)/(O223-N223))&gt;=100%,"100%",(((TODAY()-N223)*100%)/(O223-N223))))</f>
        <v>0.97379912663755464</v>
      </c>
      <c r="T223" s="8">
        <f>Q223-R223</f>
        <v>43800000</v>
      </c>
      <c r="U223" t="s">
        <v>555</v>
      </c>
    </row>
    <row r="224" spans="1:21" x14ac:dyDescent="0.25">
      <c r="A224">
        <v>2025</v>
      </c>
      <c r="B224" t="s">
        <v>556</v>
      </c>
      <c r="C224" t="s">
        <v>22</v>
      </c>
      <c r="D224" t="s">
        <v>23</v>
      </c>
      <c r="E224" t="s">
        <v>24</v>
      </c>
      <c r="F224" t="s">
        <v>557</v>
      </c>
      <c r="G224" s="16">
        <v>1028004392</v>
      </c>
      <c r="H224" t="s">
        <v>558</v>
      </c>
      <c r="I224" t="s">
        <v>538</v>
      </c>
      <c r="J224" s="5">
        <v>55558800</v>
      </c>
      <c r="K224" s="3">
        <f>J224</f>
        <v>55558800</v>
      </c>
      <c r="L224" s="5">
        <v>6944850</v>
      </c>
      <c r="M224" s="2">
        <v>45673</v>
      </c>
      <c r="N224" s="2">
        <v>45674</v>
      </c>
      <c r="O224" s="2">
        <v>45900</v>
      </c>
      <c r="P224" s="3"/>
      <c r="Q224" s="3">
        <v>55558800</v>
      </c>
      <c r="R224" s="13">
        <v>37965180</v>
      </c>
      <c r="S224" s="7">
        <f ca="1">IF(CPS!$N156="SIN INICIO",0,IF((((TODAY()-N224)*100%)/(O224-N224))&gt;=100%,"100%",(((TODAY()-N224)*100%)/(O224-N224))))</f>
        <v>0.97345132743362828</v>
      </c>
      <c r="T224" s="8">
        <f>Q224-R224</f>
        <v>17593620</v>
      </c>
      <c r="U224" t="s">
        <v>559</v>
      </c>
    </row>
    <row r="225" spans="1:21" x14ac:dyDescent="0.25">
      <c r="A225">
        <v>2025</v>
      </c>
      <c r="B225" t="s">
        <v>560</v>
      </c>
      <c r="C225" t="s">
        <v>22</v>
      </c>
      <c r="D225" t="s">
        <v>23</v>
      </c>
      <c r="E225" t="s">
        <v>24</v>
      </c>
      <c r="F225" t="s">
        <v>561</v>
      </c>
      <c r="G225" s="16">
        <v>1121903290</v>
      </c>
      <c r="H225" t="s">
        <v>562</v>
      </c>
      <c r="I225" t="s">
        <v>271</v>
      </c>
      <c r="J225" s="5">
        <v>80000000</v>
      </c>
      <c r="K225" s="3">
        <f>J225</f>
        <v>80000000</v>
      </c>
      <c r="L225" s="5">
        <v>10000000</v>
      </c>
      <c r="M225" s="2">
        <v>45670</v>
      </c>
      <c r="N225" s="2">
        <v>45671</v>
      </c>
      <c r="O225" s="2">
        <v>45900</v>
      </c>
      <c r="P225" s="3"/>
      <c r="Q225" s="3">
        <v>80000000</v>
      </c>
      <c r="R225" s="13">
        <v>55666667</v>
      </c>
      <c r="S225" s="7">
        <f ca="1">IF(CPS!$N157="SIN INICIO",0,IF((((TODAY()-N225)*100%)/(O225-N225))&gt;=100%,"100%",(((TODAY()-N225)*100%)/(O225-N225))))</f>
        <v>0.97379912663755464</v>
      </c>
      <c r="T225" s="8">
        <f>Q225-R225</f>
        <v>24333333</v>
      </c>
      <c r="U225" t="s">
        <v>563</v>
      </c>
    </row>
    <row r="226" spans="1:21" x14ac:dyDescent="0.25">
      <c r="A226">
        <v>2025</v>
      </c>
      <c r="B226" t="s">
        <v>564</v>
      </c>
      <c r="C226" t="s">
        <v>22</v>
      </c>
      <c r="D226" t="s">
        <v>23</v>
      </c>
      <c r="E226" t="s">
        <v>24</v>
      </c>
      <c r="F226" t="s">
        <v>565</v>
      </c>
      <c r="G226" s="16">
        <v>1015440869</v>
      </c>
      <c r="H226" t="s">
        <v>566</v>
      </c>
      <c r="I226" t="s">
        <v>515</v>
      </c>
      <c r="J226" s="5">
        <v>104000000</v>
      </c>
      <c r="K226" s="3">
        <f>J226</f>
        <v>104000000</v>
      </c>
      <c r="L226" s="5">
        <v>13000000</v>
      </c>
      <c r="M226" s="2">
        <v>45670</v>
      </c>
      <c r="N226" s="2">
        <v>45670</v>
      </c>
      <c r="O226" s="2">
        <v>45900</v>
      </c>
      <c r="P226" s="3"/>
      <c r="Q226" s="3">
        <v>104000000</v>
      </c>
      <c r="R226" s="13">
        <v>76076000</v>
      </c>
      <c r="S226" s="7">
        <f ca="1">IF(CPS!$N158="SIN INICIO",0,IF((((TODAY()-N226)*100%)/(O226-N226))&gt;=100%,"100%",(((TODAY()-N226)*100%)/(O226-N226))))</f>
        <v>0.97391304347826091</v>
      </c>
      <c r="T226" s="8">
        <f>Q226-R226</f>
        <v>27924000</v>
      </c>
      <c r="U226" t="s">
        <v>567</v>
      </c>
    </row>
    <row r="227" spans="1:21" x14ac:dyDescent="0.25">
      <c r="A227">
        <v>2025</v>
      </c>
      <c r="B227" t="s">
        <v>569</v>
      </c>
      <c r="C227" t="s">
        <v>22</v>
      </c>
      <c r="D227" t="s">
        <v>23</v>
      </c>
      <c r="E227" t="s">
        <v>24</v>
      </c>
      <c r="F227" t="s">
        <v>570</v>
      </c>
      <c r="G227" s="16">
        <v>1035427538</v>
      </c>
      <c r="H227" t="s">
        <v>571</v>
      </c>
      <c r="I227" t="s">
        <v>515</v>
      </c>
      <c r="J227" s="5">
        <v>112000000</v>
      </c>
      <c r="K227" s="3">
        <f>J227</f>
        <v>112000000</v>
      </c>
      <c r="L227" s="5">
        <v>14000000</v>
      </c>
      <c r="M227" s="2">
        <v>45670</v>
      </c>
      <c r="N227" s="2">
        <v>45670</v>
      </c>
      <c r="O227" s="2">
        <v>45900</v>
      </c>
      <c r="P227" s="3"/>
      <c r="Q227" s="3">
        <v>112000000</v>
      </c>
      <c r="R227" s="13">
        <v>78400000</v>
      </c>
      <c r="S227" s="7">
        <f ca="1">IF(CPS!$N159="SIN INICIO",0,IF((((TODAY()-N227)*100%)/(O227-N227))&gt;=100%,"100%",(((TODAY()-N227)*100%)/(O227-N227))))</f>
        <v>0.97391304347826091</v>
      </c>
      <c r="T227" s="8">
        <f>Q227-R227</f>
        <v>33600000</v>
      </c>
      <c r="U227" t="s">
        <v>572</v>
      </c>
    </row>
    <row r="228" spans="1:21" x14ac:dyDescent="0.25">
      <c r="A228">
        <v>2025</v>
      </c>
      <c r="B228" t="s">
        <v>573</v>
      </c>
      <c r="C228" t="s">
        <v>22</v>
      </c>
      <c r="D228" t="s">
        <v>23</v>
      </c>
      <c r="E228" t="s">
        <v>24</v>
      </c>
      <c r="F228" t="s">
        <v>574</v>
      </c>
      <c r="G228" s="16">
        <v>79979929</v>
      </c>
      <c r="H228" t="s">
        <v>514</v>
      </c>
      <c r="I228" t="s">
        <v>515</v>
      </c>
      <c r="J228" s="5">
        <v>112320000</v>
      </c>
      <c r="K228" s="3">
        <f>J228</f>
        <v>112320000</v>
      </c>
      <c r="L228" s="5">
        <v>14040000</v>
      </c>
      <c r="M228" s="2">
        <v>45670</v>
      </c>
      <c r="N228" s="2">
        <v>45671</v>
      </c>
      <c r="O228" s="2">
        <v>45900</v>
      </c>
      <c r="P228" s="3"/>
      <c r="Q228" s="3">
        <v>112320000</v>
      </c>
      <c r="R228" s="13">
        <v>78156000</v>
      </c>
      <c r="S228" s="7">
        <f ca="1">IF(CPS!$N160="SIN INICIO",0,IF((((TODAY()-N228)*100%)/(O228-N228))&gt;=100%,"100%",(((TODAY()-N228)*100%)/(O228-N228))))</f>
        <v>0.97379912663755464</v>
      </c>
      <c r="T228" s="8">
        <f>Q228-R228</f>
        <v>34164000</v>
      </c>
      <c r="U228" t="s">
        <v>575</v>
      </c>
    </row>
    <row r="229" spans="1:21" x14ac:dyDescent="0.25">
      <c r="A229">
        <v>2025</v>
      </c>
      <c r="B229" t="s">
        <v>576</v>
      </c>
      <c r="C229" t="s">
        <v>22</v>
      </c>
      <c r="D229" t="s">
        <v>23</v>
      </c>
      <c r="E229" t="s">
        <v>121</v>
      </c>
      <c r="F229" t="s">
        <v>577</v>
      </c>
      <c r="G229" s="16">
        <v>1010237939</v>
      </c>
      <c r="H229" t="s">
        <v>578</v>
      </c>
      <c r="I229" t="s">
        <v>538</v>
      </c>
      <c r="J229" s="5">
        <v>38293584</v>
      </c>
      <c r="K229" s="3">
        <f>J229</f>
        <v>38293584</v>
      </c>
      <c r="L229" s="5">
        <v>4786698</v>
      </c>
      <c r="M229" s="2">
        <v>45674</v>
      </c>
      <c r="N229" s="2">
        <v>45676</v>
      </c>
      <c r="O229" s="2">
        <v>45900</v>
      </c>
      <c r="P229" s="3"/>
      <c r="Q229" s="3">
        <v>38293584</v>
      </c>
      <c r="R229" s="13">
        <v>25688613</v>
      </c>
      <c r="S229" s="7">
        <f ca="1">IF(CPS!$N161="SIN INICIO",0,IF((((TODAY()-N229)*100%)/(O229-N229))&gt;=100%,"100%",(((TODAY()-N229)*100%)/(O229-N229))))</f>
        <v>0.9732142857142857</v>
      </c>
      <c r="T229" s="8">
        <f>Q229-R229</f>
        <v>12604971</v>
      </c>
      <c r="U229" t="s">
        <v>579</v>
      </c>
    </row>
    <row r="230" spans="1:21" x14ac:dyDescent="0.25">
      <c r="A230">
        <v>2025</v>
      </c>
      <c r="B230" t="s">
        <v>580</v>
      </c>
      <c r="C230" t="s">
        <v>22</v>
      </c>
      <c r="D230" t="s">
        <v>23</v>
      </c>
      <c r="E230" t="s">
        <v>121</v>
      </c>
      <c r="F230" t="s">
        <v>581</v>
      </c>
      <c r="G230" s="16">
        <v>80791403</v>
      </c>
      <c r="H230" t="s">
        <v>582</v>
      </c>
      <c r="I230" t="s">
        <v>538</v>
      </c>
      <c r="J230" s="5">
        <v>38293584</v>
      </c>
      <c r="K230" s="3">
        <f>J230</f>
        <v>38293584</v>
      </c>
      <c r="L230" s="5">
        <v>4786698</v>
      </c>
      <c r="M230" s="2">
        <v>45672</v>
      </c>
      <c r="N230" s="2">
        <v>45672</v>
      </c>
      <c r="O230" s="2">
        <v>45867</v>
      </c>
      <c r="P230" s="3"/>
      <c r="Q230" s="3">
        <v>38293584</v>
      </c>
      <c r="R230" s="13">
        <v>26486396</v>
      </c>
      <c r="S230" s="7" t="str">
        <f ca="1">IF(CPS!$N162="SIN INICIO",0,IF((((TODAY()-N230)*100%)/(O230-N230))&gt;=100%,"100%",(((TODAY()-N230)*100%)/(O230-N230))))</f>
        <v>100%</v>
      </c>
      <c r="T230" s="8">
        <f>Q230-R230</f>
        <v>11807188</v>
      </c>
      <c r="U230" t="s">
        <v>583</v>
      </c>
    </row>
    <row r="231" spans="1:21" x14ac:dyDescent="0.25">
      <c r="A231">
        <v>2025</v>
      </c>
      <c r="B231" t="s">
        <v>584</v>
      </c>
      <c r="C231" t="s">
        <v>22</v>
      </c>
      <c r="D231" t="s">
        <v>23</v>
      </c>
      <c r="E231" t="s">
        <v>24</v>
      </c>
      <c r="F231" t="s">
        <v>585</v>
      </c>
      <c r="G231" s="16">
        <v>1015434368</v>
      </c>
      <c r="H231" t="s">
        <v>586</v>
      </c>
      <c r="I231" t="s">
        <v>538</v>
      </c>
      <c r="J231" s="5">
        <v>55558800</v>
      </c>
      <c r="K231" s="3">
        <f>J231</f>
        <v>55558800</v>
      </c>
      <c r="L231" s="5">
        <v>6944850</v>
      </c>
      <c r="M231" s="2">
        <v>45672</v>
      </c>
      <c r="N231" s="2">
        <v>45672</v>
      </c>
      <c r="O231" s="2">
        <v>45900</v>
      </c>
      <c r="P231" s="3"/>
      <c r="Q231" s="3">
        <v>55558800</v>
      </c>
      <c r="R231" s="13">
        <v>37893075</v>
      </c>
      <c r="S231" s="7">
        <f ca="1">IF(CPS!$N163="SIN INICIO",0,IF((((TODAY()-N231)*100%)/(O231-N231))&gt;=100%,"100%",(((TODAY()-N231)*100%)/(O231-N231))))</f>
        <v>0.97368421052631582</v>
      </c>
      <c r="T231" s="8">
        <f>Q231-R231</f>
        <v>17665725</v>
      </c>
      <c r="U231" t="s">
        <v>587</v>
      </c>
    </row>
    <row r="232" spans="1:21" x14ac:dyDescent="0.25">
      <c r="A232">
        <v>2025</v>
      </c>
      <c r="B232" t="s">
        <v>588</v>
      </c>
      <c r="C232" t="s">
        <v>22</v>
      </c>
      <c r="D232" t="s">
        <v>23</v>
      </c>
      <c r="E232" t="s">
        <v>24</v>
      </c>
      <c r="F232" t="s">
        <v>589</v>
      </c>
      <c r="G232" s="16">
        <v>1124405857</v>
      </c>
      <c r="H232" t="s">
        <v>590</v>
      </c>
      <c r="I232" t="s">
        <v>591</v>
      </c>
      <c r="J232" s="5">
        <v>75000000</v>
      </c>
      <c r="K232" s="3">
        <f>J232</f>
        <v>75000000</v>
      </c>
      <c r="L232" s="5">
        <v>7500000</v>
      </c>
      <c r="M232" s="2">
        <v>45671</v>
      </c>
      <c r="N232" s="2">
        <v>45671</v>
      </c>
      <c r="O232" s="2">
        <v>45961</v>
      </c>
      <c r="P232" s="3"/>
      <c r="Q232" s="3">
        <v>75000000</v>
      </c>
      <c r="R232" s="13">
        <v>45000000</v>
      </c>
      <c r="S232" s="7">
        <f ca="1">IF(CPS!$N164="SIN INICIO",0,IF((((TODAY()-N232)*100%)/(O232-N232))&gt;=100%,"100%",(((TODAY()-N232)*100%)/(O232-N232))))</f>
        <v>0.76896551724137929</v>
      </c>
      <c r="T232" s="8">
        <f>Q232-R232</f>
        <v>30000000</v>
      </c>
      <c r="U232" t="s">
        <v>592</v>
      </c>
    </row>
    <row r="233" spans="1:21" x14ac:dyDescent="0.25">
      <c r="A233">
        <v>2025</v>
      </c>
      <c r="B233" t="s">
        <v>593</v>
      </c>
      <c r="C233" t="s">
        <v>22</v>
      </c>
      <c r="D233" t="s">
        <v>23</v>
      </c>
      <c r="E233" t="s">
        <v>121</v>
      </c>
      <c r="F233" t="s">
        <v>594</v>
      </c>
      <c r="G233" s="16">
        <v>1023903758</v>
      </c>
      <c r="H233" t="s">
        <v>578</v>
      </c>
      <c r="I233" t="s">
        <v>538</v>
      </c>
      <c r="J233" s="5">
        <v>38293584</v>
      </c>
      <c r="K233" s="3">
        <f>J233</f>
        <v>38293584</v>
      </c>
      <c r="L233" s="5">
        <v>4786698</v>
      </c>
      <c r="M233" s="2">
        <v>45671</v>
      </c>
      <c r="N233" s="2">
        <v>45672</v>
      </c>
      <c r="O233" s="2">
        <v>45900</v>
      </c>
      <c r="P233" s="3"/>
      <c r="Q233" s="3">
        <v>38293584</v>
      </c>
      <c r="R233" s="13">
        <v>26486396</v>
      </c>
      <c r="S233" s="7">
        <f ca="1">IF(CPS!$N165="SIN INICIO",0,IF((((TODAY()-N233)*100%)/(O233-N233))&gt;=100%,"100%",(((TODAY()-N233)*100%)/(O233-N233))))</f>
        <v>0.97368421052631582</v>
      </c>
      <c r="T233" s="8">
        <f>Q233-R233</f>
        <v>11807188</v>
      </c>
      <c r="U233" t="s">
        <v>595</v>
      </c>
    </row>
    <row r="234" spans="1:21" x14ac:dyDescent="0.25">
      <c r="A234">
        <v>2025</v>
      </c>
      <c r="B234" t="s">
        <v>596</v>
      </c>
      <c r="C234" t="s">
        <v>22</v>
      </c>
      <c r="D234" t="s">
        <v>23</v>
      </c>
      <c r="E234" t="s">
        <v>24</v>
      </c>
      <c r="F234" t="s">
        <v>597</v>
      </c>
      <c r="G234" s="16">
        <v>1031142218</v>
      </c>
      <c r="H234" t="s">
        <v>586</v>
      </c>
      <c r="I234" t="s">
        <v>538</v>
      </c>
      <c r="J234" s="5">
        <v>72450000</v>
      </c>
      <c r="K234" s="3">
        <f>J234</f>
        <v>72450000</v>
      </c>
      <c r="L234" s="5">
        <v>9056250</v>
      </c>
      <c r="M234" s="2">
        <v>45672</v>
      </c>
      <c r="N234" s="2">
        <v>45673</v>
      </c>
      <c r="O234" s="2">
        <v>45900</v>
      </c>
      <c r="P234" s="3"/>
      <c r="Q234" s="3">
        <v>72450000</v>
      </c>
      <c r="R234" s="13">
        <v>49809375</v>
      </c>
      <c r="S234" s="7">
        <f ca="1">IF(CPS!$N166="SIN INICIO",0,IF((((TODAY()-N234)*100%)/(O234-N234))&gt;=100%,"100%",(((TODAY()-N234)*100%)/(O234-N234))))</f>
        <v>0.97356828193832601</v>
      </c>
      <c r="T234" s="8">
        <f>Q234-R234</f>
        <v>22640625</v>
      </c>
      <c r="U234" t="s">
        <v>598</v>
      </c>
    </row>
    <row r="235" spans="1:21" x14ac:dyDescent="0.25">
      <c r="A235">
        <v>2025</v>
      </c>
      <c r="B235" t="s">
        <v>599</v>
      </c>
      <c r="C235" t="s">
        <v>22</v>
      </c>
      <c r="D235" t="s">
        <v>23</v>
      </c>
      <c r="E235" t="s">
        <v>24</v>
      </c>
      <c r="F235" t="s">
        <v>600</v>
      </c>
      <c r="G235" s="16">
        <v>1015404587</v>
      </c>
      <c r="H235" t="s">
        <v>558</v>
      </c>
      <c r="I235" t="s">
        <v>538</v>
      </c>
      <c r="J235" s="5">
        <v>72450000</v>
      </c>
      <c r="K235" s="3">
        <f>J235</f>
        <v>72450000</v>
      </c>
      <c r="L235" s="5">
        <v>9056250</v>
      </c>
      <c r="M235" s="2">
        <v>45671</v>
      </c>
      <c r="N235" s="2">
        <v>45671</v>
      </c>
      <c r="O235" s="2">
        <v>45900</v>
      </c>
      <c r="P235" s="3"/>
      <c r="Q235" s="3">
        <v>72450000</v>
      </c>
      <c r="R235" s="13">
        <v>50413125</v>
      </c>
      <c r="S235" s="7">
        <f ca="1">IF(CPS!$N167="SIN INICIO",0,IF((((TODAY()-N235)*100%)/(O235-N235))&gt;=100%,"100%",(((TODAY()-N235)*100%)/(O235-N235))))</f>
        <v>0.97379912663755464</v>
      </c>
      <c r="T235" s="8">
        <f>Q235-R235</f>
        <v>22036875</v>
      </c>
      <c r="U235" t="s">
        <v>601</v>
      </c>
    </row>
    <row r="236" spans="1:21" x14ac:dyDescent="0.25">
      <c r="A236">
        <v>2025</v>
      </c>
      <c r="B236" t="s">
        <v>602</v>
      </c>
      <c r="C236" t="s">
        <v>22</v>
      </c>
      <c r="D236" t="s">
        <v>23</v>
      </c>
      <c r="E236" t="s">
        <v>24</v>
      </c>
      <c r="F236" t="s">
        <v>603</v>
      </c>
      <c r="G236" s="16">
        <v>1024521208</v>
      </c>
      <c r="H236" t="s">
        <v>586</v>
      </c>
      <c r="I236" t="s">
        <v>538</v>
      </c>
      <c r="J236" s="5">
        <v>55558800</v>
      </c>
      <c r="K236" s="3">
        <f>J236</f>
        <v>55558800</v>
      </c>
      <c r="L236" s="5">
        <v>6944850</v>
      </c>
      <c r="M236" s="2">
        <v>45671</v>
      </c>
      <c r="N236" s="2">
        <v>45672</v>
      </c>
      <c r="O236" s="2">
        <v>45900</v>
      </c>
      <c r="P236" s="3"/>
      <c r="Q236" s="3">
        <v>55558800</v>
      </c>
      <c r="R236" s="13">
        <v>38428170</v>
      </c>
      <c r="S236" s="7">
        <f ca="1">IF(CPS!$N168="SIN INICIO",0,IF((((TODAY()-N236)*100%)/(O236-N236))&gt;=100%,"100%",(((TODAY()-N236)*100%)/(O236-N236))))</f>
        <v>0.97368421052631582</v>
      </c>
      <c r="T236" s="8">
        <f>Q236-R236</f>
        <v>17130630</v>
      </c>
      <c r="U236" t="s">
        <v>604</v>
      </c>
    </row>
    <row r="237" spans="1:21" x14ac:dyDescent="0.25">
      <c r="A237">
        <v>2025</v>
      </c>
      <c r="B237" t="s">
        <v>605</v>
      </c>
      <c r="C237" t="s">
        <v>22</v>
      </c>
      <c r="D237" t="s">
        <v>23</v>
      </c>
      <c r="E237" t="s">
        <v>121</v>
      </c>
      <c r="F237" t="s">
        <v>606</v>
      </c>
      <c r="G237" s="16">
        <v>40333499</v>
      </c>
      <c r="H237" t="s">
        <v>607</v>
      </c>
      <c r="I237" t="s">
        <v>271</v>
      </c>
      <c r="J237" s="5">
        <v>38293584</v>
      </c>
      <c r="K237" s="3">
        <f>J237</f>
        <v>38293584</v>
      </c>
      <c r="L237" s="5">
        <v>4669949</v>
      </c>
      <c r="M237" s="2">
        <v>45670</v>
      </c>
      <c r="N237" s="2">
        <v>45671</v>
      </c>
      <c r="O237" s="2">
        <v>45900</v>
      </c>
      <c r="P237" s="3"/>
      <c r="Q237" s="3">
        <v>38293584</v>
      </c>
      <c r="R237" s="13">
        <v>26645952</v>
      </c>
      <c r="S237" s="7">
        <f ca="1">IF(CPS!$N169="SIN INICIO",0,IF((((TODAY()-N237)*100%)/(O237-N237))&gt;=100%,"100%",(((TODAY()-N237)*100%)/(O237-N237))))</f>
        <v>0.97379912663755464</v>
      </c>
      <c r="T237" s="8">
        <f>Q237-R237</f>
        <v>11647632</v>
      </c>
      <c r="U237" t="s">
        <v>608</v>
      </c>
    </row>
    <row r="238" spans="1:21" x14ac:dyDescent="0.25">
      <c r="A238">
        <v>2025</v>
      </c>
      <c r="B238" t="s">
        <v>609</v>
      </c>
      <c r="C238" t="s">
        <v>22</v>
      </c>
      <c r="D238" t="s">
        <v>23</v>
      </c>
      <c r="E238" t="s">
        <v>24</v>
      </c>
      <c r="F238" t="s">
        <v>610</v>
      </c>
      <c r="G238" s="16">
        <v>39426112</v>
      </c>
      <c r="H238" t="s">
        <v>611</v>
      </c>
      <c r="I238" t="s">
        <v>515</v>
      </c>
      <c r="J238" s="5">
        <v>77760000</v>
      </c>
      <c r="K238" s="3">
        <f>J238</f>
        <v>77760000</v>
      </c>
      <c r="L238" s="5">
        <v>9720000</v>
      </c>
      <c r="M238" s="2">
        <v>45670</v>
      </c>
      <c r="N238" s="2">
        <v>45670</v>
      </c>
      <c r="O238" s="2">
        <v>45900</v>
      </c>
      <c r="P238" s="3"/>
      <c r="Q238" s="3">
        <v>77760000</v>
      </c>
      <c r="R238" s="13">
        <v>54432000</v>
      </c>
      <c r="S238" s="7">
        <f ca="1">IF(CPS!$N170="SIN INICIO",0,IF((((TODAY()-N238)*100%)/(O238-N238))&gt;=100%,"100%",(((TODAY()-N238)*100%)/(O238-N238))))</f>
        <v>0.97391304347826091</v>
      </c>
      <c r="T238" s="8">
        <f>Q238-R238</f>
        <v>23328000</v>
      </c>
      <c r="U238" t="s">
        <v>612</v>
      </c>
    </row>
    <row r="239" spans="1:21" x14ac:dyDescent="0.25">
      <c r="A239">
        <v>2025</v>
      </c>
      <c r="B239" t="s">
        <v>613</v>
      </c>
      <c r="C239" t="s">
        <v>22</v>
      </c>
      <c r="D239" t="s">
        <v>23</v>
      </c>
      <c r="E239" t="s">
        <v>24</v>
      </c>
      <c r="F239" t="s">
        <v>614</v>
      </c>
      <c r="G239" s="16">
        <v>1002421115</v>
      </c>
      <c r="H239" t="s">
        <v>615</v>
      </c>
      <c r="I239" t="s">
        <v>538</v>
      </c>
      <c r="J239" s="5">
        <v>55558800</v>
      </c>
      <c r="K239" s="3">
        <f>J239</f>
        <v>55558800</v>
      </c>
      <c r="L239" s="5">
        <v>6944850</v>
      </c>
      <c r="M239" s="2">
        <v>45671</v>
      </c>
      <c r="N239" s="2">
        <v>45672</v>
      </c>
      <c r="O239" s="2">
        <v>45900</v>
      </c>
      <c r="P239" s="3"/>
      <c r="Q239" s="3">
        <v>55558800</v>
      </c>
      <c r="R239" s="13">
        <v>41669100</v>
      </c>
      <c r="S239" s="7">
        <f ca="1">IF(CPS!$N171="SIN INICIO",0,IF((((TODAY()-N239)*100%)/(O239-N239))&gt;=100%,"100%",(((TODAY()-N239)*100%)/(O239-N239))))</f>
        <v>0.97368421052631582</v>
      </c>
      <c r="T239" s="8">
        <f>Q239-R239</f>
        <v>13889700</v>
      </c>
      <c r="U239" t="s">
        <v>616</v>
      </c>
    </row>
    <row r="240" spans="1:21" x14ac:dyDescent="0.25">
      <c r="A240">
        <v>2025</v>
      </c>
      <c r="B240" t="s">
        <v>617</v>
      </c>
      <c r="C240" t="s">
        <v>22</v>
      </c>
      <c r="D240" t="s">
        <v>23</v>
      </c>
      <c r="E240" t="s">
        <v>24</v>
      </c>
      <c r="F240" t="s">
        <v>618</v>
      </c>
      <c r="G240" s="16">
        <v>1082840299</v>
      </c>
      <c r="H240" t="s">
        <v>611</v>
      </c>
      <c r="I240" t="s">
        <v>515</v>
      </c>
      <c r="J240" s="5">
        <v>84000000</v>
      </c>
      <c r="K240" s="3">
        <f>J240</f>
        <v>84000000</v>
      </c>
      <c r="L240" s="5">
        <v>10500000</v>
      </c>
      <c r="M240" s="2">
        <v>45670</v>
      </c>
      <c r="N240" s="2">
        <v>45670</v>
      </c>
      <c r="O240" s="2">
        <v>45900</v>
      </c>
      <c r="P240" s="3"/>
      <c r="Q240" s="3">
        <v>84000000</v>
      </c>
      <c r="R240" s="13">
        <v>58800000</v>
      </c>
      <c r="S240" s="7">
        <f ca="1">IF(CPS!$N172="SIN INICIO",0,IF((((TODAY()-N240)*100%)/(O240-N240))&gt;=100%,"100%",(((TODAY()-N240)*100%)/(O240-N240))))</f>
        <v>0.97391304347826091</v>
      </c>
      <c r="T240" s="8">
        <f>Q240-R240</f>
        <v>25200000</v>
      </c>
      <c r="U240" t="s">
        <v>619</v>
      </c>
    </row>
    <row r="241" spans="1:21" x14ac:dyDescent="0.25">
      <c r="A241">
        <v>2025</v>
      </c>
      <c r="B241" t="s">
        <v>620</v>
      </c>
      <c r="C241" t="s">
        <v>22</v>
      </c>
      <c r="D241" t="s">
        <v>23</v>
      </c>
      <c r="E241" t="s">
        <v>24</v>
      </c>
      <c r="F241" t="s">
        <v>621</v>
      </c>
      <c r="G241" s="16">
        <v>1074418329</v>
      </c>
      <c r="H241" t="s">
        <v>615</v>
      </c>
      <c r="I241" t="s">
        <v>538</v>
      </c>
      <c r="J241" s="5">
        <v>72450000</v>
      </c>
      <c r="K241" s="3">
        <f>J241</f>
        <v>72450000</v>
      </c>
      <c r="L241" s="5">
        <v>9056250</v>
      </c>
      <c r="M241" s="2">
        <v>45671</v>
      </c>
      <c r="N241" s="2">
        <v>45672</v>
      </c>
      <c r="O241" s="2">
        <v>45900</v>
      </c>
      <c r="P241" s="3"/>
      <c r="Q241" s="3">
        <v>72450000</v>
      </c>
      <c r="R241" s="13">
        <v>50111250</v>
      </c>
      <c r="S241" s="7">
        <f ca="1">IF(CPS!$N173="SIN INICIO",0,IF((((TODAY()-N241)*100%)/(O241-N241))&gt;=100%,"100%",(((TODAY()-N241)*100%)/(O241-N241))))</f>
        <v>0.97368421052631582</v>
      </c>
      <c r="T241" s="8">
        <f>Q241-R241</f>
        <v>22338750</v>
      </c>
      <c r="U241" t="s">
        <v>622</v>
      </c>
    </row>
    <row r="242" spans="1:21" x14ac:dyDescent="0.25">
      <c r="A242">
        <v>2025</v>
      </c>
      <c r="B242" t="s">
        <v>623</v>
      </c>
      <c r="C242" t="s">
        <v>22</v>
      </c>
      <c r="D242" t="s">
        <v>23</v>
      </c>
      <c r="E242" t="s">
        <v>24</v>
      </c>
      <c r="F242" t="s">
        <v>624</v>
      </c>
      <c r="G242" s="16">
        <v>1036635430</v>
      </c>
      <c r="H242" t="s">
        <v>625</v>
      </c>
      <c r="I242" t="s">
        <v>538</v>
      </c>
      <c r="J242" s="5">
        <v>55558800</v>
      </c>
      <c r="K242" s="3">
        <f>J242</f>
        <v>55558800</v>
      </c>
      <c r="L242" s="5">
        <v>6944850</v>
      </c>
      <c r="M242" s="2">
        <v>45671</v>
      </c>
      <c r="N242" s="2">
        <v>45672</v>
      </c>
      <c r="O242" s="2">
        <v>45900</v>
      </c>
      <c r="P242" s="3"/>
      <c r="Q242" s="3">
        <v>55558800</v>
      </c>
      <c r="R242" s="13">
        <v>38428170</v>
      </c>
      <c r="S242" s="7">
        <f ca="1">IF(CPS!$N174="SIN INICIO",0,IF((((TODAY()-N242)*100%)/(O242-N242))&gt;=100%,"100%",(((TODAY()-N242)*100%)/(O242-N242))))</f>
        <v>0.97368421052631582</v>
      </c>
      <c r="T242" s="8">
        <f>Q242-R242</f>
        <v>17130630</v>
      </c>
      <c r="U242" t="s">
        <v>626</v>
      </c>
    </row>
    <row r="243" spans="1:21" x14ac:dyDescent="0.25">
      <c r="A243">
        <v>2025</v>
      </c>
      <c r="B243" t="s">
        <v>627</v>
      </c>
      <c r="C243" t="s">
        <v>22</v>
      </c>
      <c r="D243" t="s">
        <v>23</v>
      </c>
      <c r="E243" t="s">
        <v>24</v>
      </c>
      <c r="F243" t="s">
        <v>628</v>
      </c>
      <c r="G243" s="16">
        <v>1026557781</v>
      </c>
      <c r="H243" t="s">
        <v>615</v>
      </c>
      <c r="I243" t="s">
        <v>538</v>
      </c>
      <c r="J243" s="5">
        <v>55558800</v>
      </c>
      <c r="K243" s="3">
        <f>J243</f>
        <v>55558800</v>
      </c>
      <c r="L243" s="5">
        <v>6944850</v>
      </c>
      <c r="M243" s="2">
        <v>45673</v>
      </c>
      <c r="N243" s="2">
        <v>45673</v>
      </c>
      <c r="O243" s="2">
        <v>45900</v>
      </c>
      <c r="P243" s="3"/>
      <c r="Q243" s="3">
        <v>55558800</v>
      </c>
      <c r="R243" s="13">
        <v>38196675</v>
      </c>
      <c r="S243" s="7">
        <f ca="1">IF(CPS!$N175="SIN INICIO",0,IF((((TODAY()-N243)*100%)/(O243-N243))&gt;=100%,"100%",(((TODAY()-N243)*100%)/(O243-N243))))</f>
        <v>0.97356828193832601</v>
      </c>
      <c r="T243" s="8">
        <f>Q243-R243</f>
        <v>17362125</v>
      </c>
      <c r="U243" t="s">
        <v>629</v>
      </c>
    </row>
    <row r="244" spans="1:21" x14ac:dyDescent="0.25">
      <c r="A244">
        <v>2025</v>
      </c>
      <c r="B244" t="s">
        <v>630</v>
      </c>
      <c r="C244" t="s">
        <v>22</v>
      </c>
      <c r="D244" t="s">
        <v>23</v>
      </c>
      <c r="E244" t="s">
        <v>24</v>
      </c>
      <c r="F244" t="s">
        <v>631</v>
      </c>
      <c r="G244" s="16">
        <v>80200154</v>
      </c>
      <c r="H244" t="s">
        <v>611</v>
      </c>
      <c r="I244" t="s">
        <v>515</v>
      </c>
      <c r="J244" s="5">
        <v>68000000</v>
      </c>
      <c r="K244" s="3">
        <f>J244</f>
        <v>68000000</v>
      </c>
      <c r="L244" s="5">
        <v>8500000</v>
      </c>
      <c r="M244" s="2">
        <v>45670</v>
      </c>
      <c r="N244" s="2">
        <v>45670</v>
      </c>
      <c r="O244" s="2">
        <v>45900</v>
      </c>
      <c r="P244" s="3"/>
      <c r="Q244" s="3">
        <v>68000000</v>
      </c>
      <c r="R244" s="13">
        <v>47600000</v>
      </c>
      <c r="S244" s="7">
        <f ca="1">IF(CPS!$N176="SIN INICIO",0,IF((((TODAY()-N244)*100%)/(O244-N244))&gt;=100%,"100%",(((TODAY()-N244)*100%)/(O244-N244))))</f>
        <v>0.97391304347826091</v>
      </c>
      <c r="T244" s="8">
        <f>Q244-R244</f>
        <v>20400000</v>
      </c>
      <c r="U244" t="s">
        <v>632</v>
      </c>
    </row>
    <row r="245" spans="1:21" x14ac:dyDescent="0.25">
      <c r="A245">
        <v>2025</v>
      </c>
      <c r="B245" t="s">
        <v>633</v>
      </c>
      <c r="C245" t="s">
        <v>22</v>
      </c>
      <c r="D245" t="s">
        <v>23</v>
      </c>
      <c r="E245" t="s">
        <v>24</v>
      </c>
      <c r="F245" t="s">
        <v>634</v>
      </c>
      <c r="G245" s="16">
        <v>1018492157</v>
      </c>
      <c r="H245" t="s">
        <v>281</v>
      </c>
      <c r="I245" t="s">
        <v>271</v>
      </c>
      <c r="J245" s="5">
        <v>78541768</v>
      </c>
      <c r="K245" s="3">
        <f>J245</f>
        <v>78541768</v>
      </c>
      <c r="L245" s="5">
        <v>9817721</v>
      </c>
      <c r="M245" s="2">
        <v>45670</v>
      </c>
      <c r="N245" s="2">
        <v>45670</v>
      </c>
      <c r="O245" s="2">
        <v>45900</v>
      </c>
      <c r="P245" s="3"/>
      <c r="Q245" s="3">
        <v>78541768</v>
      </c>
      <c r="R245" s="13">
        <v>54979238</v>
      </c>
      <c r="S245" s="7">
        <f ca="1">IF(CPS!$N177="SIN INICIO",0,IF((((TODAY()-N245)*100%)/(O245-N245))&gt;=100%,"100%",(((TODAY()-N245)*100%)/(O245-N245))))</f>
        <v>0.97391304347826091</v>
      </c>
      <c r="T245" s="8">
        <f>Q245-R245</f>
        <v>23562530</v>
      </c>
      <c r="U245" t="s">
        <v>635</v>
      </c>
    </row>
    <row r="246" spans="1:21" x14ac:dyDescent="0.25">
      <c r="A246">
        <v>2025</v>
      </c>
      <c r="B246" t="s">
        <v>636</v>
      </c>
      <c r="C246" t="s">
        <v>22</v>
      </c>
      <c r="D246" t="s">
        <v>23</v>
      </c>
      <c r="E246" t="s">
        <v>121</v>
      </c>
      <c r="F246" t="s">
        <v>637</v>
      </c>
      <c r="G246" s="16">
        <v>80027651</v>
      </c>
      <c r="H246" t="s">
        <v>638</v>
      </c>
      <c r="I246" t="s">
        <v>538</v>
      </c>
      <c r="J246" s="5">
        <v>32068440</v>
      </c>
      <c r="K246" s="3">
        <f>J246</f>
        <v>32068440</v>
      </c>
      <c r="L246" s="5">
        <v>4008555</v>
      </c>
      <c r="M246" s="2">
        <v>45671</v>
      </c>
      <c r="N246" s="2">
        <v>45672</v>
      </c>
      <c r="O246" s="2">
        <v>45900</v>
      </c>
      <c r="P246" s="3"/>
      <c r="Q246" s="3">
        <v>32068440</v>
      </c>
      <c r="R246" s="13">
        <v>22180671</v>
      </c>
      <c r="S246" s="7">
        <f ca="1">IF(CPS!$N178="SIN INICIO",0,IF((((TODAY()-N246)*100%)/(O246-N246))&gt;=100%,"100%",(((TODAY()-N246)*100%)/(O246-N246))))</f>
        <v>0.97368421052631582</v>
      </c>
      <c r="T246" s="8">
        <f>Q246-R246</f>
        <v>9887769</v>
      </c>
      <c r="U246" t="s">
        <v>639</v>
      </c>
    </row>
    <row r="247" spans="1:21" x14ac:dyDescent="0.25">
      <c r="A247">
        <v>2025</v>
      </c>
      <c r="B247" t="s">
        <v>640</v>
      </c>
      <c r="C247" t="s">
        <v>22</v>
      </c>
      <c r="D247" t="s">
        <v>23</v>
      </c>
      <c r="E247" t="s">
        <v>24</v>
      </c>
      <c r="F247" t="s">
        <v>641</v>
      </c>
      <c r="G247" s="16">
        <v>38211374</v>
      </c>
      <c r="H247" t="s">
        <v>281</v>
      </c>
      <c r="I247" t="s">
        <v>271</v>
      </c>
      <c r="J247" s="5">
        <v>92000000</v>
      </c>
      <c r="K247" s="3">
        <f>J247</f>
        <v>92000000</v>
      </c>
      <c r="L247" s="5">
        <v>11500000</v>
      </c>
      <c r="M247" s="2">
        <v>45670</v>
      </c>
      <c r="N247" s="2">
        <v>45670</v>
      </c>
      <c r="O247" s="2">
        <v>45900</v>
      </c>
      <c r="P247" s="3"/>
      <c r="Q247" s="3">
        <v>92000000</v>
      </c>
      <c r="R247" s="13">
        <v>64400000</v>
      </c>
      <c r="S247" s="7">
        <f ca="1">IF(CPS!$N179="SIN INICIO",0,IF((((TODAY()-N247)*100%)/(O247-N247))&gt;=100%,"100%",(((TODAY()-N247)*100%)/(O247-N247))))</f>
        <v>0.97391304347826091</v>
      </c>
      <c r="T247" s="8">
        <f>Q247-R247</f>
        <v>27600000</v>
      </c>
      <c r="U247" t="s">
        <v>642</v>
      </c>
    </row>
    <row r="248" spans="1:21" x14ac:dyDescent="0.25">
      <c r="A248">
        <v>2025</v>
      </c>
      <c r="B248" t="s">
        <v>643</v>
      </c>
      <c r="C248" t="s">
        <v>22</v>
      </c>
      <c r="D248" t="s">
        <v>23</v>
      </c>
      <c r="E248" t="s">
        <v>24</v>
      </c>
      <c r="F248" t="s">
        <v>644</v>
      </c>
      <c r="G248" s="16">
        <v>1147688035</v>
      </c>
      <c r="H248" t="s">
        <v>281</v>
      </c>
      <c r="I248" t="s">
        <v>271</v>
      </c>
      <c r="J248" s="5">
        <v>104000000</v>
      </c>
      <c r="K248" s="3">
        <f>J248</f>
        <v>104000000</v>
      </c>
      <c r="L248" s="5">
        <v>13000000</v>
      </c>
      <c r="M248" s="2">
        <v>45670</v>
      </c>
      <c r="N248" s="2">
        <v>45670</v>
      </c>
      <c r="O248" s="2">
        <v>45900</v>
      </c>
      <c r="P248" s="3"/>
      <c r="Q248" s="3">
        <v>104000000</v>
      </c>
      <c r="R248" s="13">
        <v>59800000</v>
      </c>
      <c r="S248" s="7">
        <f ca="1">IF(CPS!$N180="SIN INICIO",0,IF((((TODAY()-N248)*100%)/(O248-N248))&gt;=100%,"100%",(((TODAY()-N248)*100%)/(O248-N248))))</f>
        <v>0.97391304347826091</v>
      </c>
      <c r="T248" s="8">
        <f>Q248-R248</f>
        <v>44200000</v>
      </c>
      <c r="U248" t="s">
        <v>645</v>
      </c>
    </row>
    <row r="249" spans="1:21" x14ac:dyDescent="0.25">
      <c r="A249">
        <v>2025</v>
      </c>
      <c r="B249" t="s">
        <v>646</v>
      </c>
      <c r="C249" t="s">
        <v>22</v>
      </c>
      <c r="D249" t="s">
        <v>23</v>
      </c>
      <c r="E249" t="s">
        <v>24</v>
      </c>
      <c r="F249" t="s">
        <v>647</v>
      </c>
      <c r="G249" s="16">
        <v>1062401039</v>
      </c>
      <c r="H249" t="s">
        <v>648</v>
      </c>
      <c r="I249" t="s">
        <v>649</v>
      </c>
      <c r="J249" s="5">
        <v>72800000</v>
      </c>
      <c r="K249" s="3">
        <f>J249</f>
        <v>72800000</v>
      </c>
      <c r="L249" s="5">
        <v>9100000</v>
      </c>
      <c r="M249" s="2">
        <v>45670</v>
      </c>
      <c r="N249" s="2">
        <v>45670</v>
      </c>
      <c r="O249" s="2">
        <v>45900</v>
      </c>
      <c r="P249" s="3"/>
      <c r="Q249" s="3">
        <v>72800000</v>
      </c>
      <c r="R249" s="13">
        <v>50960000</v>
      </c>
      <c r="S249" s="7">
        <f ca="1">IF(CPS!$N181="SIN INICIO",0,IF((((TODAY()-N249)*100%)/(O249-N249))&gt;=100%,"100%",(((TODAY()-N249)*100%)/(O249-N249))))</f>
        <v>0.97391304347826091</v>
      </c>
      <c r="T249" s="8">
        <f>Q249-R249</f>
        <v>21840000</v>
      </c>
      <c r="U249" t="s">
        <v>650</v>
      </c>
    </row>
    <row r="250" spans="1:21" x14ac:dyDescent="0.25">
      <c r="A250">
        <v>2025</v>
      </c>
      <c r="B250" t="s">
        <v>651</v>
      </c>
      <c r="C250" t="s">
        <v>22</v>
      </c>
      <c r="D250" t="s">
        <v>23</v>
      </c>
      <c r="E250" t="s">
        <v>24</v>
      </c>
      <c r="F250" t="s">
        <v>652</v>
      </c>
      <c r="G250" s="16">
        <v>1018416478</v>
      </c>
      <c r="H250" t="s">
        <v>558</v>
      </c>
      <c r="I250" t="s">
        <v>538</v>
      </c>
      <c r="J250" s="5">
        <v>123000000</v>
      </c>
      <c r="K250" s="3">
        <f>J250</f>
        <v>123000000</v>
      </c>
      <c r="L250" s="5">
        <v>15375000</v>
      </c>
      <c r="M250" s="2">
        <v>45672</v>
      </c>
      <c r="N250" s="2">
        <v>45672</v>
      </c>
      <c r="O250" s="2">
        <v>45900</v>
      </c>
      <c r="P250" s="3"/>
      <c r="Q250" s="3">
        <v>123000000</v>
      </c>
      <c r="R250" s="13">
        <v>85075000</v>
      </c>
      <c r="S250" s="7">
        <f ca="1">IF(CPS!$N182="SIN INICIO",0,IF((((TODAY()-N250)*100%)/(O250-N250))&gt;=100%,"100%",(((TODAY()-N250)*100%)/(O250-N250))))</f>
        <v>0.97368421052631582</v>
      </c>
      <c r="T250" s="8">
        <f>Q250-R250</f>
        <v>37925000</v>
      </c>
      <c r="U250" t="s">
        <v>653</v>
      </c>
    </row>
    <row r="251" spans="1:21" x14ac:dyDescent="0.25">
      <c r="A251">
        <v>2025</v>
      </c>
      <c r="B251" t="s">
        <v>654</v>
      </c>
      <c r="C251" t="s">
        <v>22</v>
      </c>
      <c r="D251" t="s">
        <v>23</v>
      </c>
      <c r="E251" t="s">
        <v>24</v>
      </c>
      <c r="F251" t="s">
        <v>655</v>
      </c>
      <c r="G251" s="16">
        <v>1030637495</v>
      </c>
      <c r="H251" t="s">
        <v>611</v>
      </c>
      <c r="I251" t="s">
        <v>515</v>
      </c>
      <c r="J251" s="5">
        <v>112320000</v>
      </c>
      <c r="K251" s="3">
        <f>J251</f>
        <v>112320000</v>
      </c>
      <c r="L251" s="5">
        <v>14040000</v>
      </c>
      <c r="M251" s="2">
        <v>45670</v>
      </c>
      <c r="N251" s="2">
        <v>45670</v>
      </c>
      <c r="O251" s="2">
        <v>45900</v>
      </c>
      <c r="P251" s="3"/>
      <c r="Q251" s="3">
        <v>112320000</v>
      </c>
      <c r="R251" s="13">
        <v>78624000</v>
      </c>
      <c r="S251" s="7">
        <f ca="1">IF(CPS!$N183="SIN INICIO",0,IF((((TODAY()-N251)*100%)/(O251-N251))&gt;=100%,"100%",(((TODAY()-N251)*100%)/(O251-N251))))</f>
        <v>0.97391304347826091</v>
      </c>
      <c r="T251" s="8">
        <f>Q251-R251</f>
        <v>33696000</v>
      </c>
      <c r="U251" t="s">
        <v>656</v>
      </c>
    </row>
    <row r="252" spans="1:21" x14ac:dyDescent="0.25">
      <c r="A252">
        <v>2025</v>
      </c>
      <c r="B252" t="s">
        <v>657</v>
      </c>
      <c r="C252" t="s">
        <v>22</v>
      </c>
      <c r="D252" t="s">
        <v>23</v>
      </c>
      <c r="E252" t="s">
        <v>24</v>
      </c>
      <c r="F252" t="s">
        <v>658</v>
      </c>
      <c r="G252" s="16">
        <v>1144081813</v>
      </c>
      <c r="H252" t="s">
        <v>659</v>
      </c>
      <c r="I252" t="s">
        <v>660</v>
      </c>
      <c r="J252" s="5">
        <v>58968000</v>
      </c>
      <c r="K252" s="3">
        <f>J252</f>
        <v>58968000</v>
      </c>
      <c r="L252" s="5">
        <v>6552000</v>
      </c>
      <c r="M252" s="2">
        <v>45670</v>
      </c>
      <c r="N252" s="2">
        <v>45670</v>
      </c>
      <c r="O252" s="2">
        <v>45930</v>
      </c>
      <c r="P252" s="3"/>
      <c r="Q252" s="3">
        <v>58968000</v>
      </c>
      <c r="R252" s="13">
        <v>39312000</v>
      </c>
      <c r="S252" s="7">
        <f ca="1">IF(CPS!$N184="SIN INICIO",0,IF((((TODAY()-N252)*100%)/(O252-N252))&gt;=100%,"100%",(((TODAY()-N252)*100%)/(O252-N252))))</f>
        <v>0.86153846153846159</v>
      </c>
      <c r="T252" s="8">
        <f>Q252-R252</f>
        <v>19656000</v>
      </c>
      <c r="U252" t="s">
        <v>661</v>
      </c>
    </row>
    <row r="253" spans="1:21" x14ac:dyDescent="0.25">
      <c r="A253">
        <v>2025</v>
      </c>
      <c r="B253" t="s">
        <v>662</v>
      </c>
      <c r="C253" t="s">
        <v>22</v>
      </c>
      <c r="D253" t="s">
        <v>23</v>
      </c>
      <c r="E253" t="s">
        <v>24</v>
      </c>
      <c r="F253" t="s">
        <v>663</v>
      </c>
      <c r="G253" s="16">
        <v>1053782760</v>
      </c>
      <c r="H253" t="s">
        <v>664</v>
      </c>
      <c r="I253" t="s">
        <v>538</v>
      </c>
      <c r="J253" s="5">
        <v>55558800</v>
      </c>
      <c r="K253" s="3">
        <f>J253</f>
        <v>55558800</v>
      </c>
      <c r="L253" s="5">
        <v>6944850</v>
      </c>
      <c r="M253" s="2">
        <v>45671</v>
      </c>
      <c r="N253" s="2">
        <v>45671</v>
      </c>
      <c r="O253" s="2">
        <v>45900</v>
      </c>
      <c r="P253" s="3"/>
      <c r="Q253" s="3">
        <v>55558800</v>
      </c>
      <c r="R253" s="13">
        <v>40489545</v>
      </c>
      <c r="S253" s="7">
        <f ca="1">IF(CPS!$N185="SIN INICIO",0,IF((((TODAY()-N253)*100%)/(O253-N253))&gt;=100%,"100%",(((TODAY()-N253)*100%)/(O253-N253))))</f>
        <v>0.97379912663755464</v>
      </c>
      <c r="T253" s="8">
        <f>Q253-R253</f>
        <v>15069255</v>
      </c>
      <c r="U253" t="s">
        <v>665</v>
      </c>
    </row>
    <row r="254" spans="1:21" x14ac:dyDescent="0.25">
      <c r="A254">
        <v>2025</v>
      </c>
      <c r="B254" t="s">
        <v>666</v>
      </c>
      <c r="C254" t="s">
        <v>22</v>
      </c>
      <c r="D254" t="s">
        <v>23</v>
      </c>
      <c r="E254" t="s">
        <v>24</v>
      </c>
      <c r="F254" t="s">
        <v>667</v>
      </c>
      <c r="G254" s="16">
        <v>80830221</v>
      </c>
      <c r="H254" t="s">
        <v>664</v>
      </c>
      <c r="I254" t="s">
        <v>538</v>
      </c>
      <c r="J254" s="5">
        <v>96876000</v>
      </c>
      <c r="K254" s="3">
        <f>J254</f>
        <v>96876000</v>
      </c>
      <c r="L254" s="5">
        <v>12109500</v>
      </c>
      <c r="M254" s="2">
        <v>45671</v>
      </c>
      <c r="N254" s="2">
        <v>45672</v>
      </c>
      <c r="O254" s="2">
        <v>45900</v>
      </c>
      <c r="P254" s="3"/>
      <c r="Q254" s="3">
        <v>96876000</v>
      </c>
      <c r="R254" s="13">
        <v>67005900</v>
      </c>
      <c r="S254" s="7">
        <f ca="1">IF(CPS!$N186="SIN INICIO",0,IF((((TODAY()-N254)*100%)/(O254-N254))&gt;=100%,"100%",(((TODAY()-N254)*100%)/(O254-N254))))</f>
        <v>0.97368421052631582</v>
      </c>
      <c r="T254" s="8">
        <f>Q254-R254</f>
        <v>29870100</v>
      </c>
      <c r="U254" t="s">
        <v>668</v>
      </c>
    </row>
    <row r="255" spans="1:21" x14ac:dyDescent="0.25">
      <c r="A255">
        <v>2025</v>
      </c>
      <c r="B255" t="s">
        <v>669</v>
      </c>
      <c r="C255" t="s">
        <v>22</v>
      </c>
      <c r="D255" t="s">
        <v>23</v>
      </c>
      <c r="E255" t="s">
        <v>24</v>
      </c>
      <c r="F255" t="s">
        <v>670</v>
      </c>
      <c r="G255" s="16">
        <v>1019102959</v>
      </c>
      <c r="H255" t="s">
        <v>348</v>
      </c>
      <c r="I255" t="s">
        <v>337</v>
      </c>
      <c r="J255" s="5">
        <v>65520000</v>
      </c>
      <c r="K255" s="3">
        <f>J255</f>
        <v>65520000</v>
      </c>
      <c r="L255" s="5">
        <v>8190000</v>
      </c>
      <c r="M255" s="2">
        <v>45670</v>
      </c>
      <c r="N255" s="2">
        <v>45670</v>
      </c>
      <c r="O255" s="2">
        <v>45900</v>
      </c>
      <c r="P255" s="3"/>
      <c r="Q255" s="3">
        <v>65520000</v>
      </c>
      <c r="R255" s="13">
        <v>45864000</v>
      </c>
      <c r="S255" s="7">
        <f ca="1">IF(CPS!$N187="SIN INICIO",0,IF((((TODAY()-N255)*100%)/(O255-N255))&gt;=100%,"100%",(((TODAY()-N255)*100%)/(O255-N255))))</f>
        <v>0.97391304347826091</v>
      </c>
      <c r="T255" s="8">
        <f>Q255-R255</f>
        <v>19656000</v>
      </c>
      <c r="U255" t="s">
        <v>671</v>
      </c>
    </row>
    <row r="256" spans="1:21" x14ac:dyDescent="0.25">
      <c r="A256">
        <v>2025</v>
      </c>
      <c r="B256" t="s">
        <v>672</v>
      </c>
      <c r="C256" t="s">
        <v>22</v>
      </c>
      <c r="D256" t="s">
        <v>23</v>
      </c>
      <c r="E256" t="s">
        <v>24</v>
      </c>
      <c r="F256" t="s">
        <v>673</v>
      </c>
      <c r="G256" s="16">
        <v>1049632186</v>
      </c>
      <c r="H256" t="s">
        <v>664</v>
      </c>
      <c r="I256" t="s">
        <v>538</v>
      </c>
      <c r="J256" s="5">
        <v>145314000</v>
      </c>
      <c r="K256" s="3">
        <f>J256</f>
        <v>145314000</v>
      </c>
      <c r="L256" s="5">
        <v>12109500</v>
      </c>
      <c r="M256" s="2">
        <v>45671</v>
      </c>
      <c r="N256" s="2">
        <v>45672</v>
      </c>
      <c r="O256" s="2">
        <v>46022</v>
      </c>
      <c r="P256" s="3"/>
      <c r="Q256" s="3">
        <v>145314000</v>
      </c>
      <c r="R256" s="13">
        <v>72657000</v>
      </c>
      <c r="S256" s="7">
        <f ca="1">IF(CPS!$N188="SIN INICIO",0,IF((((TODAY()-N256)*100%)/(O256-N256))&gt;=100%,"100%",(((TODAY()-N256)*100%)/(O256-N256))))</f>
        <v>0.63428571428571423</v>
      </c>
      <c r="T256" s="8">
        <f>Q256-R256</f>
        <v>72657000</v>
      </c>
      <c r="U256" t="s">
        <v>674</v>
      </c>
    </row>
    <row r="257" spans="1:21" x14ac:dyDescent="0.25">
      <c r="A257">
        <v>2025</v>
      </c>
      <c r="B257" t="s">
        <v>675</v>
      </c>
      <c r="C257" t="s">
        <v>22</v>
      </c>
      <c r="D257" t="s">
        <v>23</v>
      </c>
      <c r="E257" t="s">
        <v>24</v>
      </c>
      <c r="F257" t="s">
        <v>676</v>
      </c>
      <c r="G257" s="16">
        <v>1010229980</v>
      </c>
      <c r="H257" t="s">
        <v>664</v>
      </c>
      <c r="I257" t="s">
        <v>538</v>
      </c>
      <c r="J257" s="5">
        <v>83338200</v>
      </c>
      <c r="K257" s="3">
        <f>J257</f>
        <v>83338200</v>
      </c>
      <c r="L257" s="5">
        <v>6944850</v>
      </c>
      <c r="M257" s="2">
        <v>45671</v>
      </c>
      <c r="N257" s="2">
        <v>45672</v>
      </c>
      <c r="O257" s="2">
        <v>46022</v>
      </c>
      <c r="P257" s="3"/>
      <c r="Q257" s="3">
        <v>83338200</v>
      </c>
      <c r="R257" s="13">
        <v>41669100</v>
      </c>
      <c r="S257" s="7">
        <f ca="1">IF(CPS!$N189="SIN INICIO",0,IF((((TODAY()-N257)*100%)/(O257-N257))&gt;=100%,"100%",(((TODAY()-N257)*100%)/(O257-N257))))</f>
        <v>0.63428571428571423</v>
      </c>
      <c r="T257" s="8">
        <f>Q257-R257</f>
        <v>41669100</v>
      </c>
      <c r="U257" t="s">
        <v>677</v>
      </c>
    </row>
    <row r="258" spans="1:21" x14ac:dyDescent="0.25">
      <c r="A258">
        <v>2025</v>
      </c>
      <c r="B258" t="s">
        <v>678</v>
      </c>
      <c r="C258" t="s">
        <v>22</v>
      </c>
      <c r="D258" t="s">
        <v>23</v>
      </c>
      <c r="E258" t="s">
        <v>24</v>
      </c>
      <c r="F258" t="s">
        <v>679</v>
      </c>
      <c r="G258" s="16">
        <v>1065811323</v>
      </c>
      <c r="H258" t="s">
        <v>664</v>
      </c>
      <c r="I258" t="s">
        <v>538</v>
      </c>
      <c r="J258" s="5">
        <v>55558800</v>
      </c>
      <c r="K258" s="3">
        <f>J258</f>
        <v>55558800</v>
      </c>
      <c r="L258" s="5">
        <v>6944850</v>
      </c>
      <c r="M258" s="2">
        <v>45671</v>
      </c>
      <c r="N258" s="2">
        <v>45672</v>
      </c>
      <c r="O258" s="2">
        <v>45900</v>
      </c>
      <c r="P258" s="3"/>
      <c r="Q258" s="3">
        <v>55558800</v>
      </c>
      <c r="R258" s="13">
        <v>41669100</v>
      </c>
      <c r="S258" s="7">
        <f ca="1">IF(CPS!$N190="SIN INICIO",0,IF((((TODAY()-N258)*100%)/(O258-N258))&gt;=100%,"100%",(((TODAY()-N258)*100%)/(O258-N258))))</f>
        <v>0.97368421052631582</v>
      </c>
      <c r="T258" s="8">
        <f>Q258-R258</f>
        <v>13889700</v>
      </c>
      <c r="U258" t="s">
        <v>680</v>
      </c>
    </row>
    <row r="259" spans="1:21" x14ac:dyDescent="0.25">
      <c r="A259">
        <v>2025</v>
      </c>
      <c r="B259" t="s">
        <v>681</v>
      </c>
      <c r="C259" t="s">
        <v>22</v>
      </c>
      <c r="D259" t="s">
        <v>23</v>
      </c>
      <c r="E259" t="s">
        <v>24</v>
      </c>
      <c r="F259" t="s">
        <v>682</v>
      </c>
      <c r="G259" s="16">
        <v>84459083</v>
      </c>
      <c r="H259" t="s">
        <v>664</v>
      </c>
      <c r="I259" t="s">
        <v>538</v>
      </c>
      <c r="J259" s="5">
        <v>82800000</v>
      </c>
      <c r="K259" s="3">
        <f>J259</f>
        <v>82800000</v>
      </c>
      <c r="L259" s="5">
        <v>10350000</v>
      </c>
      <c r="M259" s="2">
        <v>45671</v>
      </c>
      <c r="N259" s="2">
        <v>45671</v>
      </c>
      <c r="O259" s="2">
        <v>45900</v>
      </c>
      <c r="P259" s="3"/>
      <c r="Q259" s="3">
        <v>82800000</v>
      </c>
      <c r="R259" s="13">
        <v>57615000</v>
      </c>
      <c r="S259" s="7">
        <f ca="1">IF(CPS!$N191="SIN INICIO",0,IF((((TODAY()-N259)*100%)/(O259-N259))&gt;=100%,"100%",(((TODAY()-N259)*100%)/(O259-N259))))</f>
        <v>0.97379912663755464</v>
      </c>
      <c r="T259" s="8">
        <f>Q259-R259</f>
        <v>25185000</v>
      </c>
      <c r="U259" t="s">
        <v>683</v>
      </c>
    </row>
    <row r="260" spans="1:21" x14ac:dyDescent="0.25">
      <c r="A260">
        <v>2025</v>
      </c>
      <c r="B260" t="s">
        <v>684</v>
      </c>
      <c r="C260" t="s">
        <v>22</v>
      </c>
      <c r="D260" t="s">
        <v>23</v>
      </c>
      <c r="E260" t="s">
        <v>24</v>
      </c>
      <c r="F260" t="s">
        <v>685</v>
      </c>
      <c r="G260" s="16">
        <v>1098671667</v>
      </c>
      <c r="H260" t="s">
        <v>686</v>
      </c>
      <c r="I260" t="s">
        <v>538</v>
      </c>
      <c r="J260" s="5">
        <v>72450000</v>
      </c>
      <c r="K260" s="3">
        <f>J260</f>
        <v>72450000</v>
      </c>
      <c r="L260" s="5">
        <v>9056250</v>
      </c>
      <c r="M260" s="2">
        <v>45672</v>
      </c>
      <c r="N260" s="2">
        <v>45672</v>
      </c>
      <c r="O260" s="2">
        <v>45900</v>
      </c>
      <c r="P260" s="3"/>
      <c r="Q260" s="3">
        <v>72450000</v>
      </c>
      <c r="R260" s="13">
        <v>50111250</v>
      </c>
      <c r="S260" s="7">
        <f ca="1">IF(CPS!$N192="SIN INICIO",0,IF((((TODAY()-N260)*100%)/(O260-N260))&gt;=100%,"100%",(((TODAY()-N260)*100%)/(O260-N260))))</f>
        <v>0.97368421052631582</v>
      </c>
      <c r="T260" s="8">
        <f>Q260-R260</f>
        <v>22338750</v>
      </c>
      <c r="U260" t="s">
        <v>687</v>
      </c>
    </row>
    <row r="261" spans="1:21" x14ac:dyDescent="0.25">
      <c r="A261">
        <v>2025</v>
      </c>
      <c r="B261" t="s">
        <v>688</v>
      </c>
      <c r="C261" t="s">
        <v>22</v>
      </c>
      <c r="D261" t="s">
        <v>23</v>
      </c>
      <c r="E261" t="s">
        <v>24</v>
      </c>
      <c r="F261" t="s">
        <v>689</v>
      </c>
      <c r="G261" s="16">
        <v>1121900875</v>
      </c>
      <c r="H261" t="s">
        <v>542</v>
      </c>
      <c r="I261" t="s">
        <v>167</v>
      </c>
      <c r="J261" s="5">
        <v>126319112</v>
      </c>
      <c r="K261" s="3">
        <f>J261</f>
        <v>126319112</v>
      </c>
      <c r="L261" s="5">
        <v>15789889</v>
      </c>
      <c r="M261" s="2">
        <v>45670</v>
      </c>
      <c r="N261" s="2">
        <v>45670</v>
      </c>
      <c r="O261" s="2">
        <v>45900</v>
      </c>
      <c r="P261" s="3"/>
      <c r="Q261" s="3">
        <v>126319112</v>
      </c>
      <c r="R261" s="13">
        <v>88423378</v>
      </c>
      <c r="S261" s="7">
        <f ca="1">IF(CPS!$N193="SIN INICIO",0,IF((((TODAY()-N261)*100%)/(O261-N261))&gt;=100%,"100%",(((TODAY()-N261)*100%)/(O261-N261))))</f>
        <v>0.97391304347826091</v>
      </c>
      <c r="T261" s="8">
        <f>Q261-R261</f>
        <v>37895734</v>
      </c>
      <c r="U261" t="s">
        <v>690</v>
      </c>
    </row>
    <row r="262" spans="1:21" x14ac:dyDescent="0.25">
      <c r="A262">
        <v>2025</v>
      </c>
      <c r="B262" t="s">
        <v>691</v>
      </c>
      <c r="C262" t="s">
        <v>22</v>
      </c>
      <c r="D262" t="s">
        <v>23</v>
      </c>
      <c r="E262" t="s">
        <v>24</v>
      </c>
      <c r="F262" t="s">
        <v>692</v>
      </c>
      <c r="G262" s="16">
        <v>1067892802</v>
      </c>
      <c r="H262" t="s">
        <v>615</v>
      </c>
      <c r="I262" t="s">
        <v>538</v>
      </c>
      <c r="J262" s="5">
        <v>145314000</v>
      </c>
      <c r="K262" s="3">
        <f>J262</f>
        <v>145314000</v>
      </c>
      <c r="L262" s="5">
        <v>12109500</v>
      </c>
      <c r="M262" s="2">
        <v>45672</v>
      </c>
      <c r="N262" s="2">
        <v>45672</v>
      </c>
      <c r="O262" s="2">
        <v>46022</v>
      </c>
      <c r="P262" s="3"/>
      <c r="Q262" s="3">
        <v>145314000</v>
      </c>
      <c r="R262" s="13">
        <v>72657000</v>
      </c>
      <c r="S262" s="7">
        <f ca="1">IF(CPS!$N194="SIN INICIO",0,IF((((TODAY()-N262)*100%)/(O262-N262))&gt;=100%,"100%",(((TODAY()-N262)*100%)/(O262-N262))))</f>
        <v>0.63428571428571423</v>
      </c>
      <c r="T262" s="8">
        <f>Q262-R262</f>
        <v>72657000</v>
      </c>
      <c r="U262" t="s">
        <v>693</v>
      </c>
    </row>
    <row r="263" spans="1:21" x14ac:dyDescent="0.25">
      <c r="A263">
        <v>2025</v>
      </c>
      <c r="B263" t="s">
        <v>694</v>
      </c>
      <c r="C263" t="s">
        <v>22</v>
      </c>
      <c r="D263" t="s">
        <v>23</v>
      </c>
      <c r="E263" t="s">
        <v>24</v>
      </c>
      <c r="F263" t="s">
        <v>695</v>
      </c>
      <c r="G263" s="16">
        <v>86070599</v>
      </c>
      <c r="H263" t="s">
        <v>400</v>
      </c>
      <c r="I263" t="s">
        <v>271</v>
      </c>
      <c r="J263" s="5">
        <v>120000000</v>
      </c>
      <c r="K263" s="3">
        <f>J263</f>
        <v>120000000</v>
      </c>
      <c r="L263" s="5">
        <v>15000000</v>
      </c>
      <c r="M263" s="2">
        <v>45671</v>
      </c>
      <c r="N263" s="2">
        <v>45671</v>
      </c>
      <c r="O263" s="2">
        <v>45900</v>
      </c>
      <c r="P263" s="3"/>
      <c r="Q263" s="3">
        <v>120000000</v>
      </c>
      <c r="R263" s="13">
        <v>83500000</v>
      </c>
      <c r="S263" s="7">
        <f ca="1">IF(CPS!$N195="SIN INICIO",0,IF((((TODAY()-N263)*100%)/(O263-N263))&gt;=100%,"100%",(((TODAY()-N263)*100%)/(O263-N263))))</f>
        <v>0.97379912663755464</v>
      </c>
      <c r="T263" s="8">
        <f>Q263-R263</f>
        <v>36500000</v>
      </c>
      <c r="U263" t="s">
        <v>696</v>
      </c>
    </row>
    <row r="264" spans="1:21" x14ac:dyDescent="0.25">
      <c r="A264">
        <v>2025</v>
      </c>
      <c r="B264" t="s">
        <v>697</v>
      </c>
      <c r="C264" t="s">
        <v>22</v>
      </c>
      <c r="D264" t="s">
        <v>23</v>
      </c>
      <c r="E264" t="s">
        <v>121</v>
      </c>
      <c r="F264" t="s">
        <v>698</v>
      </c>
      <c r="G264" s="16">
        <v>40330403</v>
      </c>
      <c r="H264" t="s">
        <v>550</v>
      </c>
      <c r="I264" t="s">
        <v>515</v>
      </c>
      <c r="J264" s="5">
        <v>38288000</v>
      </c>
      <c r="K264" s="3">
        <f>J264</f>
        <v>38288000</v>
      </c>
      <c r="L264" s="5">
        <v>4786000</v>
      </c>
      <c r="M264" s="2">
        <v>45670</v>
      </c>
      <c r="N264" s="2">
        <v>45671</v>
      </c>
      <c r="O264" s="2">
        <v>45900</v>
      </c>
      <c r="P264" s="3"/>
      <c r="Q264" s="3">
        <v>38288000</v>
      </c>
      <c r="R264" s="13">
        <v>26642067</v>
      </c>
      <c r="S264" s="7">
        <f ca="1">IF(CPS!$N196="SIN INICIO",0,IF((((TODAY()-N264)*100%)/(O264-N264))&gt;=100%,"100%",(((TODAY()-N264)*100%)/(O264-N264))))</f>
        <v>0.97379912663755464</v>
      </c>
      <c r="T264" s="8">
        <f>Q264-R264</f>
        <v>11645933</v>
      </c>
      <c r="U264" t="s">
        <v>699</v>
      </c>
    </row>
    <row r="265" spans="1:21" x14ac:dyDescent="0.25">
      <c r="A265">
        <v>2025</v>
      </c>
      <c r="B265" t="s">
        <v>700</v>
      </c>
      <c r="C265" t="s">
        <v>22</v>
      </c>
      <c r="D265" t="s">
        <v>23</v>
      </c>
      <c r="E265" t="s">
        <v>24</v>
      </c>
      <c r="F265" t="s">
        <v>701</v>
      </c>
      <c r="G265" s="16">
        <v>1233491001</v>
      </c>
      <c r="H265" t="s">
        <v>352</v>
      </c>
      <c r="I265" t="s">
        <v>337</v>
      </c>
      <c r="J265" s="5">
        <v>37600000</v>
      </c>
      <c r="K265" s="3">
        <f>J265</f>
        <v>37600000</v>
      </c>
      <c r="L265" s="5">
        <v>4700000</v>
      </c>
      <c r="M265" s="2">
        <v>45670</v>
      </c>
      <c r="N265" s="2">
        <v>45670</v>
      </c>
      <c r="O265" s="2">
        <v>45900</v>
      </c>
      <c r="P265" s="3"/>
      <c r="Q265" s="3">
        <v>37600000</v>
      </c>
      <c r="R265" s="13">
        <v>26320000</v>
      </c>
      <c r="S265" s="7">
        <f ca="1">IF(CPS!$N197="SIN INICIO",0,IF((((TODAY()-N265)*100%)/(O265-N265))&gt;=100%,"100%",(((TODAY()-N265)*100%)/(O265-N265))))</f>
        <v>0.97391304347826091</v>
      </c>
      <c r="T265" s="8">
        <f>Q265-R265</f>
        <v>11280000</v>
      </c>
      <c r="U265" t="s">
        <v>702</v>
      </c>
    </row>
    <row r="266" spans="1:21" x14ac:dyDescent="0.25">
      <c r="A266">
        <v>2025</v>
      </c>
      <c r="B266" t="s">
        <v>703</v>
      </c>
      <c r="C266" t="s">
        <v>22</v>
      </c>
      <c r="D266" t="s">
        <v>23</v>
      </c>
      <c r="E266" t="s">
        <v>24</v>
      </c>
      <c r="F266" t="s">
        <v>704</v>
      </c>
      <c r="G266" s="16">
        <v>1121861389</v>
      </c>
      <c r="H266" t="s">
        <v>611</v>
      </c>
      <c r="I266" t="s">
        <v>515</v>
      </c>
      <c r="J266" s="5">
        <v>72000000</v>
      </c>
      <c r="K266" s="3">
        <f>J266</f>
        <v>72000000</v>
      </c>
      <c r="L266" s="5">
        <v>9000000</v>
      </c>
      <c r="M266" s="2">
        <v>45670</v>
      </c>
      <c r="N266" s="2">
        <v>45670</v>
      </c>
      <c r="O266" s="2">
        <v>45900</v>
      </c>
      <c r="P266" s="3"/>
      <c r="Q266" s="3">
        <v>72000000</v>
      </c>
      <c r="R266" s="13">
        <v>50400000</v>
      </c>
      <c r="S266" s="7">
        <f ca="1">IF(CPS!$N198="SIN INICIO",0,IF((((TODAY()-N266)*100%)/(O266-N266))&gt;=100%,"100%",(((TODAY()-N266)*100%)/(O266-N266))))</f>
        <v>0.97391304347826091</v>
      </c>
      <c r="T266" s="8">
        <f>Q266-R266</f>
        <v>21600000</v>
      </c>
      <c r="U266" t="s">
        <v>705</v>
      </c>
    </row>
    <row r="267" spans="1:21" x14ac:dyDescent="0.25">
      <c r="A267">
        <v>2025</v>
      </c>
      <c r="B267" t="s">
        <v>706</v>
      </c>
      <c r="C267" t="s">
        <v>22</v>
      </c>
      <c r="D267" t="s">
        <v>23</v>
      </c>
      <c r="E267" t="s">
        <v>24</v>
      </c>
      <c r="F267" t="s">
        <v>707</v>
      </c>
      <c r="G267" s="16">
        <v>1022425065</v>
      </c>
      <c r="H267" t="s">
        <v>317</v>
      </c>
      <c r="I267" t="s">
        <v>167</v>
      </c>
      <c r="J267" s="5">
        <v>81182752</v>
      </c>
      <c r="K267" s="3">
        <f>J267</f>
        <v>81182752</v>
      </c>
      <c r="L267" s="5">
        <v>11597536</v>
      </c>
      <c r="M267" s="2">
        <v>45670</v>
      </c>
      <c r="N267" s="2">
        <v>45670</v>
      </c>
      <c r="O267" s="2">
        <v>45869</v>
      </c>
      <c r="P267" s="3"/>
      <c r="Q267" s="3">
        <v>81182752</v>
      </c>
      <c r="R267" s="13">
        <v>53348666</v>
      </c>
      <c r="S267" s="7" t="str">
        <f ca="1">IF(CPS!$N199="SIN INICIO",0,IF((((TODAY()-N267)*100%)/(O267-N267))&gt;=100%,"100%",(((TODAY()-N267)*100%)/(O267-N267))))</f>
        <v>100%</v>
      </c>
      <c r="T267" s="8">
        <f>Q267-R267</f>
        <v>27834086</v>
      </c>
      <c r="U267" t="s">
        <v>708</v>
      </c>
    </row>
    <row r="268" spans="1:21" x14ac:dyDescent="0.25">
      <c r="A268">
        <v>2025</v>
      </c>
      <c r="B268" t="s">
        <v>709</v>
      </c>
      <c r="C268" t="s">
        <v>22</v>
      </c>
      <c r="D268" t="s">
        <v>23</v>
      </c>
      <c r="E268" t="s">
        <v>24</v>
      </c>
      <c r="F268" t="s">
        <v>710</v>
      </c>
      <c r="G268" s="16">
        <v>1074136893</v>
      </c>
      <c r="H268" t="s">
        <v>711</v>
      </c>
      <c r="I268" t="s">
        <v>515</v>
      </c>
      <c r="J268" s="5">
        <v>38288000</v>
      </c>
      <c r="K268" s="3">
        <f>J268</f>
        <v>38288000</v>
      </c>
      <c r="L268" s="5">
        <v>4786000</v>
      </c>
      <c r="M268" s="2">
        <v>45670</v>
      </c>
      <c r="N268" s="2">
        <v>45670</v>
      </c>
      <c r="O268" s="2">
        <v>45900</v>
      </c>
      <c r="P268" s="3"/>
      <c r="Q268" s="3">
        <v>38288000</v>
      </c>
      <c r="R268" s="13">
        <v>26801600</v>
      </c>
      <c r="S268" s="7">
        <f ca="1">IF(CPS!$N200="SIN INICIO",0,IF((((TODAY()-N268)*100%)/(O268-N268))&gt;=100%,"100%",(((TODAY()-N268)*100%)/(O268-N268))))</f>
        <v>0.97391304347826091</v>
      </c>
      <c r="T268" s="8">
        <f>Q268-R268</f>
        <v>11486400</v>
      </c>
      <c r="U268" t="s">
        <v>712</v>
      </c>
    </row>
    <row r="269" spans="1:21" x14ac:dyDescent="0.25">
      <c r="A269">
        <v>2025</v>
      </c>
      <c r="B269" t="s">
        <v>713</v>
      </c>
      <c r="C269" t="s">
        <v>22</v>
      </c>
      <c r="D269" t="s">
        <v>23</v>
      </c>
      <c r="E269" t="s">
        <v>24</v>
      </c>
      <c r="F269" t="s">
        <v>714</v>
      </c>
      <c r="G269" s="16">
        <v>1121900408</v>
      </c>
      <c r="H269" t="s">
        <v>281</v>
      </c>
      <c r="I269" t="s">
        <v>271</v>
      </c>
      <c r="J269" s="5">
        <v>104000000</v>
      </c>
      <c r="K269" s="3">
        <f>J269</f>
        <v>104000000</v>
      </c>
      <c r="L269" s="5">
        <v>13000000</v>
      </c>
      <c r="M269" s="2">
        <v>45671</v>
      </c>
      <c r="N269" s="2">
        <v>45671</v>
      </c>
      <c r="O269" s="2">
        <v>45900</v>
      </c>
      <c r="P269" s="3"/>
      <c r="Q269" s="3">
        <v>104000000</v>
      </c>
      <c r="R269" s="13">
        <v>72366667</v>
      </c>
      <c r="S269" s="7">
        <f ca="1">IF(CPS!$N201="SIN INICIO",0,IF((((TODAY()-N269)*100%)/(O269-N269))&gt;=100%,"100%",(((TODAY()-N269)*100%)/(O269-N269))))</f>
        <v>0.97379912663755464</v>
      </c>
      <c r="T269" s="8">
        <f>Q269-R269</f>
        <v>31633333</v>
      </c>
      <c r="U269" t="s">
        <v>715</v>
      </c>
    </row>
    <row r="270" spans="1:21" x14ac:dyDescent="0.25">
      <c r="A270">
        <v>2025</v>
      </c>
      <c r="B270" t="s">
        <v>716</v>
      </c>
      <c r="C270" t="s">
        <v>22</v>
      </c>
      <c r="D270" t="s">
        <v>23</v>
      </c>
      <c r="E270" t="s">
        <v>121</v>
      </c>
      <c r="F270" t="s">
        <v>717</v>
      </c>
      <c r="G270" s="16">
        <v>1069898633</v>
      </c>
      <c r="H270" t="s">
        <v>718</v>
      </c>
      <c r="I270" t="s">
        <v>649</v>
      </c>
      <c r="J270" s="5">
        <v>36000000</v>
      </c>
      <c r="K270" s="3">
        <f>J270</f>
        <v>36000000</v>
      </c>
      <c r="L270" s="5">
        <v>4500000</v>
      </c>
      <c r="M270" s="2">
        <v>45670</v>
      </c>
      <c r="N270" s="2">
        <v>45670</v>
      </c>
      <c r="O270" s="2">
        <v>45900</v>
      </c>
      <c r="P270" s="3"/>
      <c r="Q270" s="3">
        <v>36000000</v>
      </c>
      <c r="R270" s="13">
        <v>25200000</v>
      </c>
      <c r="S270" s="7">
        <f ca="1">IF(CPS!$N202="SIN INICIO",0,IF((((TODAY()-N270)*100%)/(O270-N270))&gt;=100%,"100%",(((TODAY()-N270)*100%)/(O270-N270))))</f>
        <v>0.97391304347826091</v>
      </c>
      <c r="T270" s="8">
        <f>Q270-R270</f>
        <v>10800000</v>
      </c>
      <c r="U270" t="s">
        <v>719</v>
      </c>
    </row>
    <row r="271" spans="1:21" x14ac:dyDescent="0.25">
      <c r="A271">
        <v>2025</v>
      </c>
      <c r="B271" t="s">
        <v>720</v>
      </c>
      <c r="C271" t="s">
        <v>22</v>
      </c>
      <c r="D271" t="s">
        <v>23</v>
      </c>
      <c r="E271" t="s">
        <v>24</v>
      </c>
      <c r="F271" t="s">
        <v>721</v>
      </c>
      <c r="G271" s="16">
        <v>1020777483</v>
      </c>
      <c r="H271" t="s">
        <v>611</v>
      </c>
      <c r="I271" t="s">
        <v>515</v>
      </c>
      <c r="J271" s="5">
        <v>112320000</v>
      </c>
      <c r="K271" s="3">
        <f>J271</f>
        <v>112320000</v>
      </c>
      <c r="L271" s="5">
        <v>14040000</v>
      </c>
      <c r="M271" s="2">
        <v>45670</v>
      </c>
      <c r="N271" s="2">
        <v>45670</v>
      </c>
      <c r="O271" s="2">
        <v>45900</v>
      </c>
      <c r="P271" s="3"/>
      <c r="Q271" s="3">
        <v>112320000</v>
      </c>
      <c r="R271" s="13">
        <v>28548000</v>
      </c>
      <c r="S271" s="7">
        <f ca="1">IF(CPS!$N203="SIN INICIO",0,IF((((TODAY()-N271)*100%)/(O271-N271))&gt;=100%,"100%",(((TODAY()-N271)*100%)/(O271-N271))))</f>
        <v>0.97391304347826091</v>
      </c>
      <c r="T271" s="8">
        <f>Q271-R271</f>
        <v>83772000</v>
      </c>
      <c r="U271" t="s">
        <v>722</v>
      </c>
    </row>
    <row r="272" spans="1:21" x14ac:dyDescent="0.25">
      <c r="A272">
        <v>2025</v>
      </c>
      <c r="B272" t="s">
        <v>723</v>
      </c>
      <c r="C272" t="s">
        <v>22</v>
      </c>
      <c r="D272" t="s">
        <v>23</v>
      </c>
      <c r="E272" t="s">
        <v>24</v>
      </c>
      <c r="F272" t="s">
        <v>724</v>
      </c>
      <c r="G272" s="16">
        <v>1121960893</v>
      </c>
      <c r="H272" t="s">
        <v>281</v>
      </c>
      <c r="I272" t="s">
        <v>271</v>
      </c>
      <c r="J272" s="5">
        <v>39041096</v>
      </c>
      <c r="K272" s="3">
        <f>J272</f>
        <v>39041096</v>
      </c>
      <c r="L272" s="5">
        <v>4880137</v>
      </c>
      <c r="M272" s="2">
        <v>45670</v>
      </c>
      <c r="N272" s="2">
        <v>45670</v>
      </c>
      <c r="O272" s="2">
        <v>45900</v>
      </c>
      <c r="P272" s="3"/>
      <c r="Q272" s="3">
        <v>39041096</v>
      </c>
      <c r="R272" s="13">
        <v>27328767</v>
      </c>
      <c r="S272" s="7">
        <f ca="1">IF(CPS!$N204="SIN INICIO",0,IF((((TODAY()-N272)*100%)/(O272-N272))&gt;=100%,"100%",(((TODAY()-N272)*100%)/(O272-N272))))</f>
        <v>0.97391304347826091</v>
      </c>
      <c r="T272" s="8">
        <f>Q272-R272</f>
        <v>11712329</v>
      </c>
      <c r="U272" t="s">
        <v>725</v>
      </c>
    </row>
    <row r="273" spans="1:21" x14ac:dyDescent="0.25">
      <c r="A273">
        <v>2025</v>
      </c>
      <c r="B273" t="s">
        <v>726</v>
      </c>
      <c r="C273" t="s">
        <v>22</v>
      </c>
      <c r="D273" t="s">
        <v>23</v>
      </c>
      <c r="E273" t="s">
        <v>24</v>
      </c>
      <c r="F273" t="s">
        <v>727</v>
      </c>
      <c r="G273" s="16">
        <v>1121927020</v>
      </c>
      <c r="H273" t="s">
        <v>648</v>
      </c>
      <c r="I273" t="s">
        <v>649</v>
      </c>
      <c r="J273" s="5">
        <v>92000000</v>
      </c>
      <c r="K273" s="3">
        <f>J273</f>
        <v>92000000</v>
      </c>
      <c r="L273" s="5">
        <v>11500000</v>
      </c>
      <c r="M273" s="2">
        <v>45671</v>
      </c>
      <c r="N273" s="2">
        <v>45671</v>
      </c>
      <c r="O273" s="2">
        <v>45900</v>
      </c>
      <c r="P273" s="3"/>
      <c r="Q273" s="3">
        <v>92000000</v>
      </c>
      <c r="R273" s="13">
        <v>64016667</v>
      </c>
      <c r="S273" s="7">
        <f ca="1">IF(CPS!$N205="SIN INICIO",0,IF((((TODAY()-N273)*100%)/(O273-N273))&gt;=100%,"100%",(((TODAY()-N273)*100%)/(O273-N273))))</f>
        <v>0.97379912663755464</v>
      </c>
      <c r="T273" s="8">
        <f>Q273-R273</f>
        <v>27983333</v>
      </c>
      <c r="U273" t="s">
        <v>728</v>
      </c>
    </row>
    <row r="274" spans="1:21" x14ac:dyDescent="0.25">
      <c r="A274">
        <v>2025</v>
      </c>
      <c r="B274" t="s">
        <v>729</v>
      </c>
      <c r="C274" t="s">
        <v>22</v>
      </c>
      <c r="D274" t="s">
        <v>23</v>
      </c>
      <c r="E274" t="s">
        <v>24</v>
      </c>
      <c r="F274" t="s">
        <v>730</v>
      </c>
      <c r="G274" s="16">
        <v>1010185192</v>
      </c>
      <c r="H274" t="s">
        <v>291</v>
      </c>
      <c r="I274" t="s">
        <v>262</v>
      </c>
      <c r="J274" s="5">
        <v>106600000</v>
      </c>
      <c r="K274" s="3">
        <f>J274</f>
        <v>106600000</v>
      </c>
      <c r="L274" s="5">
        <v>13325000</v>
      </c>
      <c r="M274" s="2">
        <v>45671</v>
      </c>
      <c r="N274" s="2">
        <v>45671</v>
      </c>
      <c r="O274" s="2">
        <v>45900</v>
      </c>
      <c r="P274" s="3"/>
      <c r="Q274" s="3">
        <v>106600000</v>
      </c>
      <c r="R274" s="13">
        <v>74175833</v>
      </c>
      <c r="S274" s="7">
        <f ca="1">IF(CPS!$N206="SIN INICIO",0,IF((((TODAY()-N274)*100%)/(O274-N274))&gt;=100%,"100%",(((TODAY()-N274)*100%)/(O274-N274))))</f>
        <v>0.97379912663755464</v>
      </c>
      <c r="T274" s="8">
        <f>Q274-R274</f>
        <v>32424167</v>
      </c>
      <c r="U274" t="s">
        <v>731</v>
      </c>
    </row>
    <row r="275" spans="1:21" x14ac:dyDescent="0.25">
      <c r="A275">
        <v>2025</v>
      </c>
      <c r="B275" t="s">
        <v>732</v>
      </c>
      <c r="C275" t="s">
        <v>22</v>
      </c>
      <c r="D275" t="s">
        <v>23</v>
      </c>
      <c r="E275" t="s">
        <v>24</v>
      </c>
      <c r="F275" t="s">
        <v>733</v>
      </c>
      <c r="G275" s="16">
        <v>1014180997</v>
      </c>
      <c r="H275" t="s">
        <v>734</v>
      </c>
      <c r="I275" t="s">
        <v>337</v>
      </c>
      <c r="J275" s="5">
        <v>82584000</v>
      </c>
      <c r="K275" s="3">
        <f>J275</f>
        <v>82584000</v>
      </c>
      <c r="L275" s="5">
        <v>10323000</v>
      </c>
      <c r="M275" s="2">
        <v>45671</v>
      </c>
      <c r="N275" s="2">
        <v>45672</v>
      </c>
      <c r="O275" s="2">
        <v>45900</v>
      </c>
      <c r="P275" s="3"/>
      <c r="Q275" s="3">
        <v>82584000</v>
      </c>
      <c r="R275" s="13">
        <v>57464700</v>
      </c>
      <c r="S275" s="7">
        <f ca="1">IF(CPS!$N207="SIN INICIO",0,IF((((TODAY()-N275)*100%)/(O275-N275))&gt;=100%,"100%",(((TODAY()-N275)*100%)/(O275-N275))))</f>
        <v>0.97368421052631582</v>
      </c>
      <c r="T275" s="8">
        <f>Q275-R275</f>
        <v>25119300</v>
      </c>
      <c r="U275" t="s">
        <v>735</v>
      </c>
    </row>
    <row r="276" spans="1:21" x14ac:dyDescent="0.25">
      <c r="A276">
        <v>2025</v>
      </c>
      <c r="B276" t="s">
        <v>736</v>
      </c>
      <c r="C276" t="s">
        <v>22</v>
      </c>
      <c r="D276" t="s">
        <v>23</v>
      </c>
      <c r="E276" t="s">
        <v>24</v>
      </c>
      <c r="F276" t="s">
        <v>737</v>
      </c>
      <c r="G276" s="16">
        <v>1010218593</v>
      </c>
      <c r="H276" t="s">
        <v>738</v>
      </c>
      <c r="I276" t="s">
        <v>649</v>
      </c>
      <c r="J276" s="5">
        <v>54600000</v>
      </c>
      <c r="K276" s="3">
        <f>J276</f>
        <v>54600000</v>
      </c>
      <c r="L276" s="5">
        <v>9100000</v>
      </c>
      <c r="M276" s="2">
        <v>45670</v>
      </c>
      <c r="N276" s="2">
        <v>45670</v>
      </c>
      <c r="O276" s="2">
        <v>45838</v>
      </c>
      <c r="P276" s="3"/>
      <c r="Q276" s="3">
        <v>54600000</v>
      </c>
      <c r="R276" s="13">
        <v>50960000</v>
      </c>
      <c r="S276" s="7" t="str">
        <f ca="1">IF(CPS!$N208="SIN INICIO",0,IF((((TODAY()-N276)*100%)/(O276-N276))&gt;=100%,"100%",(((TODAY()-N276)*100%)/(O276-N276))))</f>
        <v>100%</v>
      </c>
      <c r="T276" s="8">
        <f>Q276-R276</f>
        <v>3640000</v>
      </c>
      <c r="U276" t="s">
        <v>739</v>
      </c>
    </row>
    <row r="277" spans="1:21" x14ac:dyDescent="0.25">
      <c r="A277">
        <v>2025</v>
      </c>
      <c r="B277" t="s">
        <v>740</v>
      </c>
      <c r="C277" t="s">
        <v>22</v>
      </c>
      <c r="D277" t="s">
        <v>23</v>
      </c>
      <c r="E277" t="s">
        <v>24</v>
      </c>
      <c r="F277" t="s">
        <v>741</v>
      </c>
      <c r="G277" s="16">
        <v>1121864976</v>
      </c>
      <c r="H277" t="s">
        <v>281</v>
      </c>
      <c r="I277" t="s">
        <v>271</v>
      </c>
      <c r="J277" s="5">
        <v>120000000</v>
      </c>
      <c r="K277" s="3">
        <f>J277</f>
        <v>120000000</v>
      </c>
      <c r="L277" s="5">
        <v>15000000</v>
      </c>
      <c r="M277" s="2">
        <v>45670</v>
      </c>
      <c r="N277" s="2">
        <v>45670</v>
      </c>
      <c r="O277" s="2">
        <v>45900</v>
      </c>
      <c r="P277" s="3"/>
      <c r="Q277" s="3">
        <v>120000000</v>
      </c>
      <c r="R277" s="13">
        <v>69000000</v>
      </c>
      <c r="S277" s="7">
        <f ca="1">IF(CPS!$N209="SIN INICIO",0,IF((((TODAY()-N277)*100%)/(O277-N277))&gt;=100%,"100%",(((TODAY()-N277)*100%)/(O277-N277))))</f>
        <v>0.97391304347826091</v>
      </c>
      <c r="T277" s="8">
        <f>Q277-R277</f>
        <v>51000000</v>
      </c>
      <c r="U277" t="s">
        <v>742</v>
      </c>
    </row>
    <row r="278" spans="1:21" x14ac:dyDescent="0.25">
      <c r="A278">
        <v>2025</v>
      </c>
      <c r="B278" t="s">
        <v>743</v>
      </c>
      <c r="C278" t="s">
        <v>22</v>
      </c>
      <c r="D278" t="s">
        <v>23</v>
      </c>
      <c r="E278" t="s">
        <v>24</v>
      </c>
      <c r="F278" t="s">
        <v>744</v>
      </c>
      <c r="G278" s="16">
        <v>40327292</v>
      </c>
      <c r="H278" t="s">
        <v>745</v>
      </c>
      <c r="I278" t="s">
        <v>271</v>
      </c>
      <c r="J278" s="5">
        <v>50400000</v>
      </c>
      <c r="K278" s="3">
        <f>J278</f>
        <v>50400000</v>
      </c>
      <c r="L278" s="5">
        <v>6300000</v>
      </c>
      <c r="M278" s="2">
        <v>45670</v>
      </c>
      <c r="N278" s="2">
        <v>45671</v>
      </c>
      <c r="O278" s="2">
        <v>45900</v>
      </c>
      <c r="P278" s="3"/>
      <c r="Q278" s="3">
        <v>50400000</v>
      </c>
      <c r="R278" s="13">
        <v>35280000</v>
      </c>
      <c r="S278" s="7">
        <f ca="1">IF(CPS!$N210="SIN INICIO",0,IF((((TODAY()-N278)*100%)/(O278-N278))&gt;=100%,"100%",(((TODAY()-N278)*100%)/(O278-N278))))</f>
        <v>0.97379912663755464</v>
      </c>
      <c r="T278" s="8">
        <f>Q278-R278</f>
        <v>15120000</v>
      </c>
      <c r="U278" t="s">
        <v>746</v>
      </c>
    </row>
    <row r="279" spans="1:21" x14ac:dyDescent="0.25">
      <c r="A279">
        <v>2025</v>
      </c>
      <c r="B279" t="s">
        <v>747</v>
      </c>
      <c r="C279" t="s">
        <v>22</v>
      </c>
      <c r="D279" t="s">
        <v>23</v>
      </c>
      <c r="E279" t="s">
        <v>24</v>
      </c>
      <c r="F279" t="s">
        <v>748</v>
      </c>
      <c r="G279" s="16">
        <v>1022370440</v>
      </c>
      <c r="H279" t="s">
        <v>611</v>
      </c>
      <c r="I279" t="s">
        <v>515</v>
      </c>
      <c r="J279" s="5">
        <v>64000000</v>
      </c>
      <c r="K279" s="3">
        <f>J279</f>
        <v>64000000</v>
      </c>
      <c r="L279" s="5">
        <v>8000000</v>
      </c>
      <c r="M279" s="2">
        <v>45670</v>
      </c>
      <c r="N279" s="2">
        <v>45671</v>
      </c>
      <c r="O279" s="2">
        <v>45900</v>
      </c>
      <c r="P279" s="3"/>
      <c r="Q279" s="3">
        <v>64000000</v>
      </c>
      <c r="R279" s="13">
        <v>44533333</v>
      </c>
      <c r="S279" s="7">
        <f ca="1">IF(CPS!$N211="SIN INICIO",0,IF((((TODAY()-N279)*100%)/(O279-N279))&gt;=100%,"100%",(((TODAY()-N279)*100%)/(O279-N279))))</f>
        <v>0.97379912663755464</v>
      </c>
      <c r="T279" s="8">
        <f>Q279-R279</f>
        <v>19466667</v>
      </c>
      <c r="U279" t="s">
        <v>749</v>
      </c>
    </row>
    <row r="280" spans="1:21" x14ac:dyDescent="0.25">
      <c r="A280">
        <v>2025</v>
      </c>
      <c r="B280" t="s">
        <v>750</v>
      </c>
      <c r="C280" t="s">
        <v>22</v>
      </c>
      <c r="D280" t="s">
        <v>23</v>
      </c>
      <c r="E280" t="s">
        <v>24</v>
      </c>
      <c r="F280" t="s">
        <v>751</v>
      </c>
      <c r="G280" s="16">
        <v>1121865934</v>
      </c>
      <c r="H280" t="s">
        <v>281</v>
      </c>
      <c r="I280" t="s">
        <v>271</v>
      </c>
      <c r="J280" s="5">
        <v>88000000</v>
      </c>
      <c r="K280" s="3">
        <f>J280</f>
        <v>88000000</v>
      </c>
      <c r="L280" s="5">
        <v>11000000</v>
      </c>
      <c r="M280" s="2">
        <v>45671</v>
      </c>
      <c r="N280" s="2">
        <v>45672</v>
      </c>
      <c r="O280" s="2">
        <v>45900</v>
      </c>
      <c r="P280" s="3"/>
      <c r="Q280" s="3">
        <v>88000000</v>
      </c>
      <c r="R280" s="13">
        <v>60866667</v>
      </c>
      <c r="S280" s="7">
        <f ca="1">IF(CPS!$N212="SIN INICIO",0,IF((((TODAY()-N280)*100%)/(O280-N280))&gt;=100%,"100%",(((TODAY()-N280)*100%)/(O280-N280))))</f>
        <v>0.97368421052631582</v>
      </c>
      <c r="T280" s="8">
        <f>Q280-R280</f>
        <v>27133333</v>
      </c>
      <c r="U280" t="s">
        <v>752</v>
      </c>
    </row>
    <row r="281" spans="1:21" x14ac:dyDescent="0.25">
      <c r="A281">
        <v>2025</v>
      </c>
      <c r="B281" t="s">
        <v>753</v>
      </c>
      <c r="C281" t="s">
        <v>22</v>
      </c>
      <c r="D281" t="s">
        <v>23</v>
      </c>
      <c r="E281" t="s">
        <v>24</v>
      </c>
      <c r="F281" t="s">
        <v>754</v>
      </c>
      <c r="G281" s="16">
        <v>1121952718</v>
      </c>
      <c r="H281" t="s">
        <v>755</v>
      </c>
      <c r="I281" t="s">
        <v>515</v>
      </c>
      <c r="J281" s="5">
        <v>70656000</v>
      </c>
      <c r="K281" s="3">
        <f>J281</f>
        <v>70656000</v>
      </c>
      <c r="L281" s="5">
        <v>5888000</v>
      </c>
      <c r="M281" s="2">
        <v>45670</v>
      </c>
      <c r="N281" s="2">
        <v>45670</v>
      </c>
      <c r="O281" s="2">
        <v>46022</v>
      </c>
      <c r="P281" s="3"/>
      <c r="Q281" s="3">
        <v>70656000</v>
      </c>
      <c r="R281" s="13">
        <v>35328000</v>
      </c>
      <c r="S281" s="7">
        <f ca="1">IF(CPS!$N213="SIN INICIO",0,IF((((TODAY()-N281)*100%)/(O281-N281))&gt;=100%,"100%",(((TODAY()-N281)*100%)/(O281-N281))))</f>
        <v>0.63636363636363635</v>
      </c>
      <c r="T281" s="8">
        <f>Q281-R281</f>
        <v>35328000</v>
      </c>
      <c r="U281" t="s">
        <v>756</v>
      </c>
    </row>
    <row r="282" spans="1:21" x14ac:dyDescent="0.25">
      <c r="A282">
        <v>2025</v>
      </c>
      <c r="B282" t="s">
        <v>757</v>
      </c>
      <c r="C282" t="s">
        <v>22</v>
      </c>
      <c r="D282" t="s">
        <v>23</v>
      </c>
      <c r="E282" t="s">
        <v>24</v>
      </c>
      <c r="F282" t="s">
        <v>758</v>
      </c>
      <c r="G282" s="16">
        <v>1121932028</v>
      </c>
      <c r="H282" t="s">
        <v>542</v>
      </c>
      <c r="I282" t="s">
        <v>167</v>
      </c>
      <c r="J282" s="5">
        <v>50416646</v>
      </c>
      <c r="K282" s="3">
        <f>J282</f>
        <v>50416646</v>
      </c>
      <c r="L282" s="5">
        <v>7202378</v>
      </c>
      <c r="M282" s="2">
        <v>45670</v>
      </c>
      <c r="N282" s="2">
        <v>45670</v>
      </c>
      <c r="O282" s="2">
        <v>45869</v>
      </c>
      <c r="P282" s="3"/>
      <c r="Q282" s="3">
        <v>50416646</v>
      </c>
      <c r="R282" s="13">
        <v>40333317</v>
      </c>
      <c r="S282" s="7" t="str">
        <f ca="1">IF(CPS!$N214="SIN INICIO",0,IF((((TODAY()-N282)*100%)/(O282-N282))&gt;=100%,"100%",(((TODAY()-N282)*100%)/(O282-N282))))</f>
        <v>100%</v>
      </c>
      <c r="T282" s="8">
        <f>Q282-R282</f>
        <v>10083329</v>
      </c>
      <c r="U282" t="s">
        <v>759</v>
      </c>
    </row>
    <row r="283" spans="1:21" x14ac:dyDescent="0.25">
      <c r="A283">
        <v>2025</v>
      </c>
      <c r="B283" t="s">
        <v>760</v>
      </c>
      <c r="C283" t="s">
        <v>22</v>
      </c>
      <c r="D283" t="s">
        <v>23</v>
      </c>
      <c r="E283" t="s">
        <v>24</v>
      </c>
      <c r="F283" t="s">
        <v>761</v>
      </c>
      <c r="G283" s="16">
        <v>1119890453</v>
      </c>
      <c r="H283" t="s">
        <v>762</v>
      </c>
      <c r="I283" t="s">
        <v>271</v>
      </c>
      <c r="J283" s="5">
        <v>88000000</v>
      </c>
      <c r="K283" s="3">
        <f>J283</f>
        <v>88000000</v>
      </c>
      <c r="L283" s="5">
        <v>11000000</v>
      </c>
      <c r="M283" s="2">
        <v>45670</v>
      </c>
      <c r="N283" s="2">
        <v>45670</v>
      </c>
      <c r="O283" s="2">
        <v>45900</v>
      </c>
      <c r="P283" s="3"/>
      <c r="Q283" s="3">
        <v>88000000</v>
      </c>
      <c r="R283" s="13">
        <v>39600000</v>
      </c>
      <c r="S283" s="7">
        <f ca="1">IF(CPS!$N215="SIN INICIO",0,IF((((TODAY()-N283)*100%)/(O283-N283))&gt;=100%,"100%",(((TODAY()-N283)*100%)/(O283-N283))))</f>
        <v>0.97391304347826091</v>
      </c>
      <c r="T283" s="8">
        <f>Q283-R283</f>
        <v>48400000</v>
      </c>
      <c r="U283" t="s">
        <v>763</v>
      </c>
    </row>
    <row r="284" spans="1:21" x14ac:dyDescent="0.25">
      <c r="A284">
        <v>2025</v>
      </c>
      <c r="B284" t="s">
        <v>764</v>
      </c>
      <c r="C284" t="s">
        <v>22</v>
      </c>
      <c r="D284" t="s">
        <v>23</v>
      </c>
      <c r="E284" t="s">
        <v>24</v>
      </c>
      <c r="F284" t="s">
        <v>765</v>
      </c>
      <c r="G284" s="16">
        <v>1121905254</v>
      </c>
      <c r="H284" t="s">
        <v>372</v>
      </c>
      <c r="I284" t="s">
        <v>271</v>
      </c>
      <c r="J284" s="5">
        <v>120000000</v>
      </c>
      <c r="K284" s="3">
        <f>J284</f>
        <v>120000000</v>
      </c>
      <c r="L284" s="5">
        <v>15000000</v>
      </c>
      <c r="M284" s="2">
        <v>45670</v>
      </c>
      <c r="N284" s="2">
        <v>45671</v>
      </c>
      <c r="O284" s="2">
        <v>45900</v>
      </c>
      <c r="P284" s="3"/>
      <c r="Q284" s="3">
        <v>120000000</v>
      </c>
      <c r="R284" s="13">
        <v>83500000</v>
      </c>
      <c r="S284" s="7">
        <f ca="1">IF(CPS!$N216="SIN INICIO",0,IF((((TODAY()-N284)*100%)/(O284-N284))&gt;=100%,"100%",(((TODAY()-N284)*100%)/(O284-N284))))</f>
        <v>0.97379912663755464</v>
      </c>
      <c r="T284" s="8">
        <f>Q284-R284</f>
        <v>36500000</v>
      </c>
      <c r="U284" t="s">
        <v>766</v>
      </c>
    </row>
    <row r="285" spans="1:21" x14ac:dyDescent="0.25">
      <c r="A285">
        <v>2025</v>
      </c>
      <c r="B285" t="s">
        <v>767</v>
      </c>
      <c r="C285" t="s">
        <v>22</v>
      </c>
      <c r="D285" t="s">
        <v>23</v>
      </c>
      <c r="E285" t="s">
        <v>24</v>
      </c>
      <c r="F285" t="s">
        <v>768</v>
      </c>
      <c r="G285" s="16">
        <v>30083714</v>
      </c>
      <c r="H285" t="s">
        <v>195</v>
      </c>
      <c r="I285" t="s">
        <v>87</v>
      </c>
      <c r="J285" s="5">
        <v>37359592</v>
      </c>
      <c r="K285" s="3">
        <f>J285</f>
        <v>37359592</v>
      </c>
      <c r="L285" s="5">
        <v>4669949</v>
      </c>
      <c r="M285" s="2">
        <v>45670</v>
      </c>
      <c r="N285" s="2">
        <v>45670</v>
      </c>
      <c r="O285" s="2">
        <v>45900</v>
      </c>
      <c r="P285" s="3"/>
      <c r="Q285" s="3">
        <v>37359592</v>
      </c>
      <c r="R285" s="13">
        <v>26151714</v>
      </c>
      <c r="S285" s="7">
        <f ca="1">IF(CPS!$N217="SIN INICIO",0,IF((((TODAY()-N285)*100%)/(O285-N285))&gt;=100%,"100%",(((TODAY()-N285)*100%)/(O285-N285))))</f>
        <v>0.97391304347826091</v>
      </c>
      <c r="T285" s="8">
        <f>Q285-R285</f>
        <v>11207878</v>
      </c>
      <c r="U285" t="s">
        <v>769</v>
      </c>
    </row>
    <row r="286" spans="1:21" x14ac:dyDescent="0.25">
      <c r="A286">
        <v>2025</v>
      </c>
      <c r="B286" t="s">
        <v>770</v>
      </c>
      <c r="C286" t="s">
        <v>22</v>
      </c>
      <c r="D286" t="s">
        <v>23</v>
      </c>
      <c r="E286" t="s">
        <v>24</v>
      </c>
      <c r="F286" t="s">
        <v>771</v>
      </c>
      <c r="G286" s="16">
        <v>1061767709</v>
      </c>
      <c r="H286" t="s">
        <v>772</v>
      </c>
      <c r="I286" t="s">
        <v>649</v>
      </c>
      <c r="J286" s="5">
        <v>104960000</v>
      </c>
      <c r="K286" s="3">
        <f>J286</f>
        <v>104960000</v>
      </c>
      <c r="L286" s="5">
        <v>13120000</v>
      </c>
      <c r="M286" s="2">
        <v>45670</v>
      </c>
      <c r="N286" s="2">
        <v>45670</v>
      </c>
      <c r="O286" s="2">
        <v>45900</v>
      </c>
      <c r="P286" s="3"/>
      <c r="Q286" s="3">
        <v>104960000</v>
      </c>
      <c r="R286" s="13">
        <v>73472000</v>
      </c>
      <c r="S286" s="7">
        <f ca="1">IF(CPS!$N218="SIN INICIO",0,IF((((TODAY()-N286)*100%)/(O286-N286))&gt;=100%,"100%",(((TODAY()-N286)*100%)/(O286-N286))))</f>
        <v>0.97391304347826091</v>
      </c>
      <c r="T286" s="8">
        <f>Q286-R286</f>
        <v>31488000</v>
      </c>
      <c r="U286" t="s">
        <v>773</v>
      </c>
    </row>
    <row r="287" spans="1:21" x14ac:dyDescent="0.25">
      <c r="A287">
        <v>2025</v>
      </c>
      <c r="B287" t="s">
        <v>774</v>
      </c>
      <c r="C287" t="s">
        <v>22</v>
      </c>
      <c r="D287" t="s">
        <v>23</v>
      </c>
      <c r="E287" t="s">
        <v>121</v>
      </c>
      <c r="F287" t="s">
        <v>775</v>
      </c>
      <c r="G287" s="16">
        <v>1001280933</v>
      </c>
      <c r="H287" t="s">
        <v>776</v>
      </c>
      <c r="I287" t="s">
        <v>337</v>
      </c>
      <c r="J287" s="5">
        <v>31200000</v>
      </c>
      <c r="K287" s="3">
        <f>J287</f>
        <v>31200000</v>
      </c>
      <c r="L287" s="5">
        <v>3900000</v>
      </c>
      <c r="M287" s="2">
        <v>45670</v>
      </c>
      <c r="N287" s="2">
        <v>45670</v>
      </c>
      <c r="O287" s="2">
        <v>45900</v>
      </c>
      <c r="P287" s="3"/>
      <c r="Q287" s="3">
        <v>31200000</v>
      </c>
      <c r="R287" s="13">
        <v>21840000</v>
      </c>
      <c r="S287" s="7">
        <f ca="1">IF(CPS!$N219="SIN INICIO",0,IF((((TODAY()-N287)*100%)/(O287-N287))&gt;=100%,"100%",(((TODAY()-N287)*100%)/(O287-N287))))</f>
        <v>0.97391304347826091</v>
      </c>
      <c r="T287" s="8">
        <f>Q287-R287</f>
        <v>9360000</v>
      </c>
      <c r="U287" t="s">
        <v>777</v>
      </c>
    </row>
    <row r="288" spans="1:21" x14ac:dyDescent="0.25">
      <c r="A288">
        <v>2025</v>
      </c>
      <c r="B288" t="s">
        <v>778</v>
      </c>
      <c r="C288" t="s">
        <v>22</v>
      </c>
      <c r="D288" t="s">
        <v>23</v>
      </c>
      <c r="E288" t="s">
        <v>121</v>
      </c>
      <c r="F288" t="s">
        <v>779</v>
      </c>
      <c r="G288" s="16">
        <v>52981489</v>
      </c>
      <c r="H288" t="s">
        <v>780</v>
      </c>
      <c r="I288" t="s">
        <v>337</v>
      </c>
      <c r="J288" s="5">
        <v>33232000</v>
      </c>
      <c r="K288" s="3">
        <f>J288</f>
        <v>33232000</v>
      </c>
      <c r="L288" s="5">
        <v>4154000</v>
      </c>
      <c r="M288" s="2">
        <v>45670</v>
      </c>
      <c r="N288" s="2">
        <v>45671</v>
      </c>
      <c r="O288" s="2">
        <v>45900</v>
      </c>
      <c r="P288" s="3"/>
      <c r="Q288" s="3">
        <v>33232000</v>
      </c>
      <c r="R288" s="13">
        <v>23123933</v>
      </c>
      <c r="S288" s="7">
        <f ca="1">IF(CPS!$N220="SIN INICIO",0,IF((((TODAY()-N288)*100%)/(O288-N288))&gt;=100%,"100%",(((TODAY()-N288)*100%)/(O288-N288))))</f>
        <v>0.97379912663755464</v>
      </c>
      <c r="T288" s="8">
        <f>Q288-R288</f>
        <v>10108067</v>
      </c>
      <c r="U288" t="s">
        <v>781</v>
      </c>
    </row>
    <row r="289" spans="1:21" x14ac:dyDescent="0.25">
      <c r="A289">
        <v>2025</v>
      </c>
      <c r="B289" t="s">
        <v>782</v>
      </c>
      <c r="C289" t="s">
        <v>22</v>
      </c>
      <c r="D289" t="s">
        <v>23</v>
      </c>
      <c r="E289" t="s">
        <v>24</v>
      </c>
      <c r="F289" t="s">
        <v>783</v>
      </c>
      <c r="G289" s="16">
        <v>12280917</v>
      </c>
      <c r="H289" t="s">
        <v>291</v>
      </c>
      <c r="I289" t="s">
        <v>262</v>
      </c>
      <c r="J289" s="5">
        <v>82824000</v>
      </c>
      <c r="K289" s="3">
        <f>J289</f>
        <v>82824000</v>
      </c>
      <c r="L289" s="5">
        <v>10353000</v>
      </c>
      <c r="M289" s="2">
        <v>45672</v>
      </c>
      <c r="N289" s="2">
        <v>45672</v>
      </c>
      <c r="O289" s="2">
        <v>45900</v>
      </c>
      <c r="P289" s="3"/>
      <c r="Q289" s="3">
        <v>82824000</v>
      </c>
      <c r="R289" s="13">
        <v>57286600</v>
      </c>
      <c r="S289" s="7">
        <f ca="1">IF(CPS!$N221="SIN INICIO",0,IF((((TODAY()-N289)*100%)/(O289-N289))&gt;=100%,"100%",(((TODAY()-N289)*100%)/(O289-N289))))</f>
        <v>0.97368421052631582</v>
      </c>
      <c r="T289" s="8">
        <f>Q289-R289</f>
        <v>25537400</v>
      </c>
      <c r="U289" t="s">
        <v>784</v>
      </c>
    </row>
    <row r="290" spans="1:21" x14ac:dyDescent="0.25">
      <c r="A290">
        <v>2025</v>
      </c>
      <c r="B290" t="s">
        <v>785</v>
      </c>
      <c r="C290" t="s">
        <v>22</v>
      </c>
      <c r="D290" t="s">
        <v>23</v>
      </c>
      <c r="E290" t="s">
        <v>24</v>
      </c>
      <c r="F290" t="s">
        <v>786</v>
      </c>
      <c r="G290" s="16">
        <v>1102840991</v>
      </c>
      <c r="H290" t="s">
        <v>787</v>
      </c>
      <c r="I290" t="s">
        <v>788</v>
      </c>
      <c r="J290" s="5">
        <v>125200000</v>
      </c>
      <c r="K290" s="3">
        <f>J290</f>
        <v>125200000</v>
      </c>
      <c r="L290" s="5">
        <v>15650000</v>
      </c>
      <c r="M290" s="2">
        <v>45670</v>
      </c>
      <c r="N290" s="2">
        <v>45671</v>
      </c>
      <c r="O290" s="2">
        <v>45900</v>
      </c>
      <c r="P290" s="3"/>
      <c r="Q290" s="3">
        <v>125200000</v>
      </c>
      <c r="R290" s="13">
        <v>87118333</v>
      </c>
      <c r="S290" s="7">
        <f ca="1">IF(CPS!$N222="SIN INICIO",0,IF((((TODAY()-N290)*100%)/(O290-N290))&gt;=100%,"100%",(((TODAY()-N290)*100%)/(O290-N290))))</f>
        <v>0.97379912663755464</v>
      </c>
      <c r="T290" s="8">
        <f>Q290-R290</f>
        <v>38081667</v>
      </c>
      <c r="U290" t="s">
        <v>789</v>
      </c>
    </row>
    <row r="291" spans="1:21" x14ac:dyDescent="0.25">
      <c r="A291">
        <v>2025</v>
      </c>
      <c r="B291" t="s">
        <v>790</v>
      </c>
      <c r="C291" t="s">
        <v>22</v>
      </c>
      <c r="D291" t="s">
        <v>23</v>
      </c>
      <c r="E291" t="s">
        <v>24</v>
      </c>
      <c r="F291" t="s">
        <v>791</v>
      </c>
      <c r="G291" s="16">
        <v>1061539188</v>
      </c>
      <c r="H291" t="s">
        <v>792</v>
      </c>
      <c r="I291" t="s">
        <v>591</v>
      </c>
      <c r="J291" s="5">
        <v>75000000</v>
      </c>
      <c r="K291" s="3">
        <f>J291</f>
        <v>75000000</v>
      </c>
      <c r="L291" s="5">
        <v>7500000</v>
      </c>
      <c r="M291" s="2">
        <v>45671</v>
      </c>
      <c r="N291" s="2">
        <v>45671</v>
      </c>
      <c r="O291" s="2">
        <v>45961</v>
      </c>
      <c r="P291" s="3"/>
      <c r="Q291" s="3">
        <v>75000000</v>
      </c>
      <c r="R291" s="13">
        <v>45000000</v>
      </c>
      <c r="S291" s="7">
        <f ca="1">IF(CPS!$N223="SIN INICIO",0,IF((((TODAY()-N291)*100%)/(O291-N291))&gt;=100%,"100%",(((TODAY()-N291)*100%)/(O291-N291))))</f>
        <v>0.76896551724137929</v>
      </c>
      <c r="T291" s="8">
        <f>Q291-R291</f>
        <v>30000000</v>
      </c>
      <c r="U291" t="s">
        <v>793</v>
      </c>
    </row>
    <row r="292" spans="1:21" x14ac:dyDescent="0.25">
      <c r="A292">
        <v>2025</v>
      </c>
      <c r="B292" t="s">
        <v>794</v>
      </c>
      <c r="C292" t="s">
        <v>22</v>
      </c>
      <c r="D292" t="s">
        <v>23</v>
      </c>
      <c r="E292" t="s">
        <v>24</v>
      </c>
      <c r="F292" t="s">
        <v>795</v>
      </c>
      <c r="G292" s="16">
        <v>1014272181</v>
      </c>
      <c r="H292" t="s">
        <v>281</v>
      </c>
      <c r="I292" t="s">
        <v>271</v>
      </c>
      <c r="J292" s="5">
        <v>61938066</v>
      </c>
      <c r="K292" s="3">
        <f>J292</f>
        <v>61938066</v>
      </c>
      <c r="L292" s="5">
        <v>10323011</v>
      </c>
      <c r="M292" s="2">
        <v>45671</v>
      </c>
      <c r="N292" s="2">
        <v>45671</v>
      </c>
      <c r="O292" s="2">
        <v>45864</v>
      </c>
      <c r="P292" s="3"/>
      <c r="Q292" s="3">
        <v>61938066</v>
      </c>
      <c r="R292" s="13">
        <v>52991456</v>
      </c>
      <c r="S292" s="7" t="str">
        <f ca="1">IF(CPS!$N224="SIN INICIO",0,IF((((TODAY()-N292)*100%)/(O292-N292))&gt;=100%,"100%",(((TODAY()-N292)*100%)/(O292-N292))))</f>
        <v>100%</v>
      </c>
      <c r="T292" s="8">
        <f>Q292-R292</f>
        <v>8946610</v>
      </c>
      <c r="U292" t="s">
        <v>796</v>
      </c>
    </row>
    <row r="293" spans="1:21" x14ac:dyDescent="0.25">
      <c r="A293">
        <v>2025</v>
      </c>
      <c r="B293" t="s">
        <v>797</v>
      </c>
      <c r="C293" t="s">
        <v>22</v>
      </c>
      <c r="D293" t="s">
        <v>23</v>
      </c>
      <c r="E293" t="s">
        <v>121</v>
      </c>
      <c r="F293" t="s">
        <v>798</v>
      </c>
      <c r="G293" s="16">
        <v>1001330335</v>
      </c>
      <c r="H293" t="s">
        <v>799</v>
      </c>
      <c r="I293" t="s">
        <v>271</v>
      </c>
      <c r="J293" s="5">
        <v>56039388</v>
      </c>
      <c r="K293" s="3">
        <f>J293</f>
        <v>56039388</v>
      </c>
      <c r="L293" s="5">
        <v>4669949</v>
      </c>
      <c r="M293" s="2">
        <v>45671</v>
      </c>
      <c r="N293" s="2">
        <v>45671</v>
      </c>
      <c r="O293" s="2">
        <v>46022</v>
      </c>
      <c r="P293" s="3"/>
      <c r="Q293" s="3">
        <v>56039388</v>
      </c>
      <c r="R293" s="13">
        <v>28019694</v>
      </c>
      <c r="S293" s="7">
        <f ca="1">IF(CPS!$N225="SIN INICIO",0,IF((((TODAY()-N293)*100%)/(O293-N293))&gt;=100%,"100%",(((TODAY()-N293)*100%)/(O293-N293))))</f>
        <v>0.63532763532763536</v>
      </c>
      <c r="T293" s="8">
        <f>Q293-R293</f>
        <v>28019694</v>
      </c>
      <c r="U293" t="s">
        <v>800</v>
      </c>
    </row>
    <row r="294" spans="1:21" x14ac:dyDescent="0.25">
      <c r="A294">
        <v>2025</v>
      </c>
      <c r="B294" t="s">
        <v>801</v>
      </c>
      <c r="C294" t="s">
        <v>22</v>
      </c>
      <c r="D294" t="s">
        <v>23</v>
      </c>
      <c r="E294" t="s">
        <v>24</v>
      </c>
      <c r="F294" t="s">
        <v>802</v>
      </c>
      <c r="G294" s="16">
        <v>52160704</v>
      </c>
      <c r="H294" t="s">
        <v>514</v>
      </c>
      <c r="I294" t="s">
        <v>515</v>
      </c>
      <c r="J294" s="5">
        <v>112320000</v>
      </c>
      <c r="K294" s="3">
        <f>J294</f>
        <v>112320000</v>
      </c>
      <c r="L294" s="5">
        <v>14040000</v>
      </c>
      <c r="M294" s="2">
        <v>45670</v>
      </c>
      <c r="N294" s="2">
        <v>45671</v>
      </c>
      <c r="O294" s="2">
        <v>45900</v>
      </c>
      <c r="P294" s="3"/>
      <c r="Q294" s="3">
        <v>112320000</v>
      </c>
      <c r="R294" s="13">
        <v>78156000</v>
      </c>
      <c r="S294" s="7">
        <f ca="1">IF(CPS!$N226="SIN INICIO",0,IF((((TODAY()-N294)*100%)/(O294-N294))&gt;=100%,"100%",(((TODAY()-N294)*100%)/(O294-N294))))</f>
        <v>0.97379912663755464</v>
      </c>
      <c r="T294" s="8">
        <f>Q294-R294</f>
        <v>34164000</v>
      </c>
      <c r="U294" t="s">
        <v>803</v>
      </c>
    </row>
    <row r="295" spans="1:21" x14ac:dyDescent="0.25">
      <c r="A295">
        <v>2025</v>
      </c>
      <c r="B295" t="s">
        <v>804</v>
      </c>
      <c r="C295" t="s">
        <v>22</v>
      </c>
      <c r="D295" t="s">
        <v>23</v>
      </c>
      <c r="E295" t="s">
        <v>24</v>
      </c>
      <c r="F295" t="s">
        <v>805</v>
      </c>
      <c r="G295" s="16">
        <v>1121898064</v>
      </c>
      <c r="H295" t="s">
        <v>806</v>
      </c>
      <c r="I295" t="s">
        <v>87</v>
      </c>
      <c r="J295" s="5">
        <v>128000000</v>
      </c>
      <c r="K295" s="3">
        <f>J295</f>
        <v>128000000</v>
      </c>
      <c r="L295" s="5">
        <v>16000000</v>
      </c>
      <c r="M295" s="2">
        <v>45670</v>
      </c>
      <c r="N295" s="2">
        <v>45670</v>
      </c>
      <c r="O295" s="2">
        <v>45900</v>
      </c>
      <c r="P295" s="3"/>
      <c r="Q295" s="3">
        <v>128000000</v>
      </c>
      <c r="R295" s="13">
        <v>89600000</v>
      </c>
      <c r="S295" s="7">
        <f ca="1">IF(CPS!$N227="SIN INICIO",0,IF((((TODAY()-N295)*100%)/(O295-N295))&gt;=100%,"100%",(((TODAY()-N295)*100%)/(O295-N295))))</f>
        <v>0.97391304347826091</v>
      </c>
      <c r="T295" s="8">
        <f>Q295-R295</f>
        <v>38400000</v>
      </c>
      <c r="U295" t="s">
        <v>807</v>
      </c>
    </row>
    <row r="296" spans="1:21" x14ac:dyDescent="0.25">
      <c r="A296">
        <v>2025</v>
      </c>
      <c r="B296" t="s">
        <v>808</v>
      </c>
      <c r="C296" t="s">
        <v>22</v>
      </c>
      <c r="D296" t="s">
        <v>23</v>
      </c>
      <c r="E296" t="s">
        <v>24</v>
      </c>
      <c r="F296" t="s">
        <v>809</v>
      </c>
      <c r="G296" s="16">
        <v>1048933948</v>
      </c>
      <c r="H296" t="s">
        <v>810</v>
      </c>
      <c r="I296" t="s">
        <v>660</v>
      </c>
      <c r="J296" s="5">
        <v>102000000</v>
      </c>
      <c r="K296" s="3">
        <f>J296</f>
        <v>102000000</v>
      </c>
      <c r="L296" s="5">
        <v>8500000</v>
      </c>
      <c r="M296" s="2">
        <v>45672</v>
      </c>
      <c r="N296" s="2">
        <v>45673</v>
      </c>
      <c r="O296" s="2">
        <v>46022</v>
      </c>
      <c r="P296" s="3"/>
      <c r="Q296" s="3">
        <v>102000000</v>
      </c>
      <c r="R296" s="13">
        <v>42500000</v>
      </c>
      <c r="S296" s="7">
        <f ca="1">IF(CPS!$N228="SIN INICIO",0,IF((((TODAY()-N296)*100%)/(O296-N296))&gt;=100%,"100%",(((TODAY()-N296)*100%)/(O296-N296))))</f>
        <v>0.63323782234957016</v>
      </c>
      <c r="T296" s="8">
        <f>Q296-R296</f>
        <v>59500000</v>
      </c>
      <c r="U296" t="s">
        <v>811</v>
      </c>
    </row>
    <row r="297" spans="1:21" x14ac:dyDescent="0.25">
      <c r="A297">
        <v>2025</v>
      </c>
      <c r="B297" t="s">
        <v>812</v>
      </c>
      <c r="C297" t="s">
        <v>22</v>
      </c>
      <c r="D297" t="s">
        <v>23</v>
      </c>
      <c r="E297" t="s">
        <v>24</v>
      </c>
      <c r="F297" t="s">
        <v>813</v>
      </c>
      <c r="G297" s="16">
        <v>80844898</v>
      </c>
      <c r="H297" t="s">
        <v>814</v>
      </c>
      <c r="I297" t="s">
        <v>788</v>
      </c>
      <c r="J297" s="5">
        <v>187800000</v>
      </c>
      <c r="K297" s="3">
        <f>J297</f>
        <v>187800000</v>
      </c>
      <c r="L297" s="5">
        <v>15650000</v>
      </c>
      <c r="M297" s="2">
        <v>45670</v>
      </c>
      <c r="N297" s="2">
        <v>45671</v>
      </c>
      <c r="O297" s="2">
        <v>46022</v>
      </c>
      <c r="P297" s="3"/>
      <c r="Q297" s="3">
        <v>187800000</v>
      </c>
      <c r="R297" s="13">
        <v>93900000</v>
      </c>
      <c r="S297" s="7">
        <f ca="1">IF(CPS!$N229="SIN INICIO",0,IF((((TODAY()-N297)*100%)/(O297-N297))&gt;=100%,"100%",(((TODAY()-N297)*100%)/(O297-N297))))</f>
        <v>0.63532763532763536</v>
      </c>
      <c r="T297" s="8">
        <f>Q297-R297</f>
        <v>93900000</v>
      </c>
      <c r="U297" t="s">
        <v>815</v>
      </c>
    </row>
    <row r="298" spans="1:21" x14ac:dyDescent="0.25">
      <c r="A298">
        <v>2025</v>
      </c>
      <c r="B298" t="s">
        <v>816</v>
      </c>
      <c r="C298" t="s">
        <v>22</v>
      </c>
      <c r="D298" t="s">
        <v>23</v>
      </c>
      <c r="E298" t="s">
        <v>24</v>
      </c>
      <c r="F298" t="s">
        <v>817</v>
      </c>
      <c r="G298" s="16">
        <v>1013656542</v>
      </c>
      <c r="H298" t="s">
        <v>336</v>
      </c>
      <c r="I298" t="s">
        <v>337</v>
      </c>
      <c r="J298" s="5">
        <v>42944000</v>
      </c>
      <c r="K298" s="3">
        <f>J298</f>
        <v>42944000</v>
      </c>
      <c r="L298" s="5">
        <v>5368000</v>
      </c>
      <c r="M298" s="2">
        <v>45671</v>
      </c>
      <c r="N298" s="2">
        <v>45671</v>
      </c>
      <c r="O298" s="2">
        <v>45900</v>
      </c>
      <c r="P298" s="3"/>
      <c r="Q298" s="3">
        <v>42944000</v>
      </c>
      <c r="R298" s="13">
        <v>29881867</v>
      </c>
      <c r="S298" s="7">
        <f ca="1">IF(CPS!$N230="SIN INICIO",0,IF((((TODAY()-N298)*100%)/(O298-N298))&gt;=100%,"100%",(((TODAY()-N298)*100%)/(O298-N298))))</f>
        <v>0.97379912663755464</v>
      </c>
      <c r="T298" s="8">
        <f>Q298-R298</f>
        <v>13062133</v>
      </c>
      <c r="U298" t="s">
        <v>818</v>
      </c>
    </row>
    <row r="299" spans="1:21" x14ac:dyDescent="0.25">
      <c r="A299">
        <v>2025</v>
      </c>
      <c r="B299" t="s">
        <v>819</v>
      </c>
      <c r="C299" t="s">
        <v>22</v>
      </c>
      <c r="D299" t="s">
        <v>23</v>
      </c>
      <c r="E299" t="s">
        <v>24</v>
      </c>
      <c r="F299" t="s">
        <v>820</v>
      </c>
      <c r="G299" s="16">
        <v>1076200910</v>
      </c>
      <c r="H299" t="s">
        <v>281</v>
      </c>
      <c r="I299" t="s">
        <v>271</v>
      </c>
      <c r="J299" s="5">
        <v>120000000</v>
      </c>
      <c r="K299" s="3">
        <f>J299</f>
        <v>120000000</v>
      </c>
      <c r="L299" s="5">
        <v>15000000</v>
      </c>
      <c r="M299" s="2">
        <v>45671</v>
      </c>
      <c r="N299" s="2">
        <v>45671</v>
      </c>
      <c r="O299" s="2">
        <v>45900</v>
      </c>
      <c r="P299" s="3"/>
      <c r="Q299" s="3">
        <v>120000000</v>
      </c>
      <c r="R299" s="13">
        <v>83500000</v>
      </c>
      <c r="S299" s="7">
        <f ca="1">IF(CPS!$N231="SIN INICIO",0,IF((((TODAY()-N299)*100%)/(O299-N299))&gt;=100%,"100%",(((TODAY()-N299)*100%)/(O299-N299))))</f>
        <v>0.97379912663755464</v>
      </c>
      <c r="T299" s="8">
        <f>Q299-R299</f>
        <v>36500000</v>
      </c>
      <c r="U299" t="s">
        <v>821</v>
      </c>
    </row>
    <row r="300" spans="1:21" x14ac:dyDescent="0.25">
      <c r="A300">
        <v>2025</v>
      </c>
      <c r="B300" t="s">
        <v>822</v>
      </c>
      <c r="C300" t="s">
        <v>22</v>
      </c>
      <c r="D300" t="s">
        <v>23</v>
      </c>
      <c r="E300" t="s">
        <v>121</v>
      </c>
      <c r="F300" t="s">
        <v>823</v>
      </c>
      <c r="G300" s="16">
        <v>1110583035</v>
      </c>
      <c r="H300" t="s">
        <v>533</v>
      </c>
      <c r="I300" t="s">
        <v>271</v>
      </c>
      <c r="J300" s="5">
        <v>37359592</v>
      </c>
      <c r="K300" s="3">
        <f>J300</f>
        <v>37359592</v>
      </c>
      <c r="L300" s="5">
        <v>4669949</v>
      </c>
      <c r="M300" s="2">
        <v>45671</v>
      </c>
      <c r="N300" s="2">
        <v>45671</v>
      </c>
      <c r="O300" s="2">
        <v>45900</v>
      </c>
      <c r="P300" s="3"/>
      <c r="Q300" s="3">
        <v>37359592</v>
      </c>
      <c r="R300" s="13">
        <v>9339898</v>
      </c>
      <c r="S300" s="7">
        <f ca="1">IF(CPS!$N232="SIN INICIO",0,IF((((TODAY()-N300)*100%)/(O300-N300))&gt;=100%,"100%",(((TODAY()-N300)*100%)/(O300-N300))))</f>
        <v>0.97379912663755464</v>
      </c>
      <c r="T300" s="8">
        <f>Q300-R300</f>
        <v>28019694</v>
      </c>
      <c r="U300" t="s">
        <v>824</v>
      </c>
    </row>
    <row r="301" spans="1:21" x14ac:dyDescent="0.25">
      <c r="A301">
        <v>2025</v>
      </c>
      <c r="B301" t="s">
        <v>825</v>
      </c>
      <c r="C301" t="s">
        <v>22</v>
      </c>
      <c r="D301" t="s">
        <v>23</v>
      </c>
      <c r="E301" t="s">
        <v>24</v>
      </c>
      <c r="F301" t="s">
        <v>826</v>
      </c>
      <c r="G301" s="16">
        <v>1082982377</v>
      </c>
      <c r="H301" t="s">
        <v>281</v>
      </c>
      <c r="I301" t="s">
        <v>271</v>
      </c>
      <c r="J301" s="5">
        <v>54776000</v>
      </c>
      <c r="K301" s="3">
        <f>J301</f>
        <v>54776000</v>
      </c>
      <c r="L301" s="5">
        <v>6847000</v>
      </c>
      <c r="M301" s="2">
        <v>45671</v>
      </c>
      <c r="N301" s="2">
        <v>45671</v>
      </c>
      <c r="O301" s="2">
        <v>45900</v>
      </c>
      <c r="P301" s="3"/>
      <c r="Q301" s="3">
        <v>54776000</v>
      </c>
      <c r="R301" s="13">
        <v>41082000</v>
      </c>
      <c r="S301" s="7">
        <f ca="1">IF(CPS!$N233="SIN INICIO",0,IF((((TODAY()-N301)*100%)/(O301-N301))&gt;=100%,"100%",(((TODAY()-N301)*100%)/(O301-N301))))</f>
        <v>0.97379912663755464</v>
      </c>
      <c r="T301" s="8">
        <f>Q301-R301</f>
        <v>13694000</v>
      </c>
      <c r="U301" t="s">
        <v>827</v>
      </c>
    </row>
    <row r="302" spans="1:21" x14ac:dyDescent="0.25">
      <c r="A302">
        <v>2025</v>
      </c>
      <c r="B302" t="s">
        <v>828</v>
      </c>
      <c r="C302" t="s">
        <v>22</v>
      </c>
      <c r="D302" t="s">
        <v>23</v>
      </c>
      <c r="E302" t="s">
        <v>24</v>
      </c>
      <c r="F302" t="s">
        <v>829</v>
      </c>
      <c r="G302" s="16">
        <v>52859737</v>
      </c>
      <c r="H302" t="s">
        <v>830</v>
      </c>
      <c r="I302" t="s">
        <v>155</v>
      </c>
      <c r="J302" s="5">
        <v>24000000</v>
      </c>
      <c r="K302" s="3">
        <f>J302</f>
        <v>24000000</v>
      </c>
      <c r="L302" s="5">
        <v>8000000</v>
      </c>
      <c r="M302" s="2">
        <v>45670</v>
      </c>
      <c r="N302" s="2">
        <v>45670</v>
      </c>
      <c r="O302" s="2">
        <v>45792</v>
      </c>
      <c r="P302" s="3">
        <v>12000000</v>
      </c>
      <c r="Q302" s="3">
        <v>36000000</v>
      </c>
      <c r="R302" s="13">
        <v>44800000</v>
      </c>
      <c r="S302" s="7" t="str">
        <f ca="1">IF(CPS!$N234="SIN INICIO",0,IF((((TODAY()-N302)*100%)/(O302-N302))&gt;=100%,"100%",(((TODAY()-N302)*100%)/(O302-N302))))</f>
        <v>100%</v>
      </c>
      <c r="T302" s="8">
        <f>Q302-R302</f>
        <v>-8800000</v>
      </c>
      <c r="U302" t="s">
        <v>831</v>
      </c>
    </row>
    <row r="303" spans="1:21" x14ac:dyDescent="0.25">
      <c r="A303">
        <v>2025</v>
      </c>
      <c r="B303" t="s">
        <v>832</v>
      </c>
      <c r="C303" t="s">
        <v>22</v>
      </c>
      <c r="D303" t="s">
        <v>23</v>
      </c>
      <c r="E303" t="s">
        <v>24</v>
      </c>
      <c r="F303" t="s">
        <v>833</v>
      </c>
      <c r="G303" s="16">
        <v>1121935368</v>
      </c>
      <c r="H303" t="s">
        <v>514</v>
      </c>
      <c r="I303" t="s">
        <v>515</v>
      </c>
      <c r="J303" s="5">
        <v>1121935368</v>
      </c>
      <c r="K303" s="3">
        <f>J303</f>
        <v>1121935368</v>
      </c>
      <c r="L303" s="5">
        <v>7665000</v>
      </c>
      <c r="M303" s="2">
        <v>45671</v>
      </c>
      <c r="N303" s="2">
        <v>45671</v>
      </c>
      <c r="O303" s="2">
        <v>45900</v>
      </c>
      <c r="P303" s="3"/>
      <c r="Q303" s="3">
        <v>61320000</v>
      </c>
      <c r="R303" s="13">
        <v>42668500</v>
      </c>
      <c r="S303" s="7">
        <f ca="1">IF(CPS!$N235="SIN INICIO",0,IF((((TODAY()-N303)*100%)/(O303-N303))&gt;=100%,"100%",(((TODAY()-N303)*100%)/(O303-N303))))</f>
        <v>0.97379912663755464</v>
      </c>
      <c r="T303" s="8">
        <f>Q303-R303</f>
        <v>18651500</v>
      </c>
      <c r="U303" t="s">
        <v>834</v>
      </c>
    </row>
    <row r="304" spans="1:21" x14ac:dyDescent="0.25">
      <c r="A304">
        <v>2025</v>
      </c>
      <c r="B304" t="s">
        <v>835</v>
      </c>
      <c r="C304" t="s">
        <v>22</v>
      </c>
      <c r="D304" t="s">
        <v>23</v>
      </c>
      <c r="E304" t="s">
        <v>24</v>
      </c>
      <c r="F304" t="s">
        <v>836</v>
      </c>
      <c r="G304" s="16">
        <v>1032468132</v>
      </c>
      <c r="H304" t="s">
        <v>281</v>
      </c>
      <c r="I304" t="s">
        <v>271</v>
      </c>
      <c r="J304" s="5">
        <v>80000000</v>
      </c>
      <c r="K304" s="3">
        <f>J304</f>
        <v>80000000</v>
      </c>
      <c r="L304" s="5">
        <v>10000000</v>
      </c>
      <c r="M304" s="2">
        <v>45671</v>
      </c>
      <c r="N304" s="2">
        <v>45671</v>
      </c>
      <c r="O304" s="2">
        <v>45900</v>
      </c>
      <c r="P304" s="3"/>
      <c r="Q304" s="3">
        <v>80000000</v>
      </c>
      <c r="R304" s="13">
        <v>55666667</v>
      </c>
      <c r="S304" s="7">
        <f ca="1">IF(CPS!$N236="SIN INICIO",0,IF((((TODAY()-N304)*100%)/(O304-N304))&gt;=100%,"100%",(((TODAY()-N304)*100%)/(O304-N304))))</f>
        <v>0.97379912663755464</v>
      </c>
      <c r="T304" s="8">
        <f>Q304-R304</f>
        <v>24333333</v>
      </c>
      <c r="U304" t="s">
        <v>837</v>
      </c>
    </row>
    <row r="305" spans="1:21" x14ac:dyDescent="0.25">
      <c r="A305">
        <v>2025</v>
      </c>
      <c r="B305" t="s">
        <v>838</v>
      </c>
      <c r="C305" t="s">
        <v>22</v>
      </c>
      <c r="D305" t="s">
        <v>23</v>
      </c>
      <c r="E305" t="s">
        <v>24</v>
      </c>
      <c r="F305" t="s">
        <v>839</v>
      </c>
      <c r="G305" s="16">
        <v>1106740305</v>
      </c>
      <c r="H305" t="s">
        <v>840</v>
      </c>
      <c r="I305" t="s">
        <v>649</v>
      </c>
      <c r="J305" s="5">
        <v>112000000</v>
      </c>
      <c r="K305" s="3">
        <f>J305</f>
        <v>112000000</v>
      </c>
      <c r="L305" s="5">
        <v>14000000</v>
      </c>
      <c r="M305" s="2">
        <v>45670</v>
      </c>
      <c r="N305" s="2">
        <v>45670</v>
      </c>
      <c r="O305" s="2">
        <v>45900</v>
      </c>
      <c r="P305" s="3"/>
      <c r="Q305" s="3">
        <v>112000000</v>
      </c>
      <c r="R305" s="13">
        <v>78400000</v>
      </c>
      <c r="S305" s="7">
        <f ca="1">IF(CPS!$N237="SIN INICIO",0,IF((((TODAY()-N305)*100%)/(O305-N305))&gt;=100%,"100%",(((TODAY()-N305)*100%)/(O305-N305))))</f>
        <v>0.97391304347826091</v>
      </c>
      <c r="T305" s="8">
        <f>Q305-R305</f>
        <v>33600000</v>
      </c>
      <c r="U305" t="s">
        <v>841</v>
      </c>
    </row>
    <row r="306" spans="1:21" x14ac:dyDescent="0.25">
      <c r="A306">
        <v>2025</v>
      </c>
      <c r="B306" t="s">
        <v>842</v>
      </c>
      <c r="C306" t="s">
        <v>22</v>
      </c>
      <c r="D306" t="s">
        <v>23</v>
      </c>
      <c r="E306" t="s">
        <v>24</v>
      </c>
      <c r="F306" t="s">
        <v>843</v>
      </c>
      <c r="G306" s="16">
        <v>1032456798</v>
      </c>
      <c r="H306" t="s">
        <v>844</v>
      </c>
      <c r="I306" t="s">
        <v>649</v>
      </c>
      <c r="J306" s="5">
        <v>120000000</v>
      </c>
      <c r="K306" s="3">
        <f>J306</f>
        <v>120000000</v>
      </c>
      <c r="L306" s="5">
        <v>15000000</v>
      </c>
      <c r="M306" s="2">
        <v>45670</v>
      </c>
      <c r="N306" s="2">
        <v>45670</v>
      </c>
      <c r="O306" s="2">
        <v>45838</v>
      </c>
      <c r="P306" s="3"/>
      <c r="Q306" s="3">
        <v>120000000</v>
      </c>
      <c r="R306" s="13">
        <v>84000000</v>
      </c>
      <c r="S306" s="7" t="str">
        <f ca="1">IF(CPS!$N238="SIN INICIO",0,IF((((TODAY()-N306)*100%)/(O306-N306))&gt;=100%,"100%",(((TODAY()-N306)*100%)/(O306-N306))))</f>
        <v>100%</v>
      </c>
      <c r="T306" s="8">
        <f>Q306-R306</f>
        <v>36000000</v>
      </c>
      <c r="U306" t="s">
        <v>845</v>
      </c>
    </row>
    <row r="307" spans="1:21" x14ac:dyDescent="0.25">
      <c r="A307">
        <v>2025</v>
      </c>
      <c r="B307" t="s">
        <v>846</v>
      </c>
      <c r="C307" t="s">
        <v>22</v>
      </c>
      <c r="D307" t="s">
        <v>23</v>
      </c>
      <c r="E307" t="s">
        <v>121</v>
      </c>
      <c r="F307" t="s">
        <v>847</v>
      </c>
      <c r="G307" s="16">
        <v>1023023190</v>
      </c>
      <c r="H307" t="s">
        <v>848</v>
      </c>
      <c r="I307" t="s">
        <v>87</v>
      </c>
      <c r="J307" s="5">
        <v>37359592</v>
      </c>
      <c r="K307" s="3">
        <f>J307</f>
        <v>37359592</v>
      </c>
      <c r="L307" s="5">
        <v>4669949</v>
      </c>
      <c r="M307" s="2">
        <v>45670</v>
      </c>
      <c r="N307" s="2">
        <v>45670</v>
      </c>
      <c r="O307" s="2">
        <v>45900</v>
      </c>
      <c r="P307" s="3"/>
      <c r="Q307" s="3">
        <v>37359592</v>
      </c>
      <c r="R307" s="13">
        <v>26151714</v>
      </c>
      <c r="S307" s="7">
        <f ca="1">IF(CPS!$N239="SIN INICIO",0,IF((((TODAY()-N307)*100%)/(O307-N307))&gt;=100%,"100%",(((TODAY()-N307)*100%)/(O307-N307))))</f>
        <v>0.97391304347826091</v>
      </c>
      <c r="T307" s="8">
        <f>Q307-R307</f>
        <v>11207878</v>
      </c>
      <c r="U307" t="s">
        <v>849</v>
      </c>
    </row>
    <row r="308" spans="1:21" x14ac:dyDescent="0.25">
      <c r="A308">
        <v>2025</v>
      </c>
      <c r="B308" t="s">
        <v>850</v>
      </c>
      <c r="C308" t="s">
        <v>22</v>
      </c>
      <c r="D308" t="s">
        <v>23</v>
      </c>
      <c r="E308" t="s">
        <v>24</v>
      </c>
      <c r="F308" t="s">
        <v>851</v>
      </c>
      <c r="G308" s="16">
        <v>1018445711</v>
      </c>
      <c r="H308" t="s">
        <v>852</v>
      </c>
      <c r="I308" t="s">
        <v>853</v>
      </c>
      <c r="J308" s="5">
        <v>80000000</v>
      </c>
      <c r="K308" s="3">
        <f>J308</f>
        <v>80000000</v>
      </c>
      <c r="L308" s="5">
        <v>10000000</v>
      </c>
      <c r="M308" s="2">
        <v>45670</v>
      </c>
      <c r="N308" s="2">
        <v>45671</v>
      </c>
      <c r="O308" s="2">
        <v>45789</v>
      </c>
      <c r="P308" s="3"/>
      <c r="Q308" s="3">
        <v>80000000</v>
      </c>
      <c r="R308" s="13">
        <v>44000000</v>
      </c>
      <c r="S308" s="7" t="str">
        <f ca="1">IF(CPS!$N240="SIN INICIO",0,IF((((TODAY()-N308)*100%)/(O308-N308))&gt;=100%,"100%",(((TODAY()-N308)*100%)/(O308-N308))))</f>
        <v>100%</v>
      </c>
      <c r="T308" s="8">
        <f>Q308-R308</f>
        <v>36000000</v>
      </c>
      <c r="U308" t="s">
        <v>854</v>
      </c>
    </row>
    <row r="309" spans="1:21" x14ac:dyDescent="0.25">
      <c r="A309">
        <v>2025</v>
      </c>
      <c r="B309" t="s">
        <v>855</v>
      </c>
      <c r="C309" t="s">
        <v>22</v>
      </c>
      <c r="D309" t="s">
        <v>23</v>
      </c>
      <c r="E309" t="s">
        <v>24</v>
      </c>
      <c r="F309" t="s">
        <v>856</v>
      </c>
      <c r="G309" s="16">
        <v>1121934698</v>
      </c>
      <c r="H309" t="s">
        <v>857</v>
      </c>
      <c r="I309" t="s">
        <v>271</v>
      </c>
      <c r="J309" s="5">
        <v>120000000</v>
      </c>
      <c r="K309" s="3">
        <f>J309</f>
        <v>120000000</v>
      </c>
      <c r="L309" s="5">
        <v>15000000</v>
      </c>
      <c r="M309" s="2">
        <v>45670</v>
      </c>
      <c r="N309" s="2">
        <v>45670</v>
      </c>
      <c r="O309" s="2">
        <v>45900</v>
      </c>
      <c r="P309" s="3"/>
      <c r="Q309" s="3">
        <v>120000000</v>
      </c>
      <c r="R309" s="13">
        <v>84000000</v>
      </c>
      <c r="S309" s="7">
        <f ca="1">IF(CPS!$N241="SIN INICIO",0,IF((((TODAY()-N309)*100%)/(O309-N309))&gt;=100%,"100%",(((TODAY()-N309)*100%)/(O309-N309))))</f>
        <v>0.97391304347826091</v>
      </c>
      <c r="T309" s="8">
        <f>Q309-R309</f>
        <v>36000000</v>
      </c>
      <c r="U309" t="s">
        <v>858</v>
      </c>
    </row>
    <row r="310" spans="1:21" x14ac:dyDescent="0.25">
      <c r="A310">
        <v>2025</v>
      </c>
      <c r="B310" t="s">
        <v>859</v>
      </c>
      <c r="C310" t="s">
        <v>22</v>
      </c>
      <c r="D310" t="s">
        <v>23</v>
      </c>
      <c r="E310" t="s">
        <v>24</v>
      </c>
      <c r="F310" t="s">
        <v>860</v>
      </c>
      <c r="G310" s="16">
        <v>1120474607</v>
      </c>
      <c r="H310" t="s">
        <v>281</v>
      </c>
      <c r="I310" t="s">
        <v>271</v>
      </c>
      <c r="J310" s="5">
        <v>52080152</v>
      </c>
      <c r="K310" s="3">
        <f>J310</f>
        <v>52080152</v>
      </c>
      <c r="L310" s="5">
        <v>6510019</v>
      </c>
      <c r="M310" s="2">
        <v>45671</v>
      </c>
      <c r="N310" s="2">
        <v>45671</v>
      </c>
      <c r="O310" s="2">
        <v>45900</v>
      </c>
      <c r="P310" s="3"/>
      <c r="Q310" s="3">
        <v>52080152</v>
      </c>
      <c r="R310" s="13">
        <v>36239106</v>
      </c>
      <c r="S310" s="7">
        <f ca="1">IF(CPS!$N242="SIN INICIO",0,IF((((TODAY()-N310)*100%)/(O310-N310))&gt;=100%,"100%",(((TODAY()-N310)*100%)/(O310-N310))))</f>
        <v>0.97379912663755464</v>
      </c>
      <c r="T310" s="8">
        <f>Q310-R310</f>
        <v>15841046</v>
      </c>
      <c r="U310" t="s">
        <v>861</v>
      </c>
    </row>
    <row r="311" spans="1:21" x14ac:dyDescent="0.25">
      <c r="A311">
        <v>2025</v>
      </c>
      <c r="B311" t="s">
        <v>862</v>
      </c>
      <c r="C311" t="s">
        <v>22</v>
      </c>
      <c r="D311" t="s">
        <v>23</v>
      </c>
      <c r="E311" t="s">
        <v>24</v>
      </c>
      <c r="F311" t="s">
        <v>863</v>
      </c>
      <c r="G311" s="16">
        <v>1016064554</v>
      </c>
      <c r="H311" t="s">
        <v>864</v>
      </c>
      <c r="I311" t="s">
        <v>515</v>
      </c>
      <c r="J311" s="5">
        <v>80000000</v>
      </c>
      <c r="K311" s="3">
        <f>J311</f>
        <v>80000000</v>
      </c>
      <c r="L311" s="5">
        <v>10000000</v>
      </c>
      <c r="M311" s="2">
        <v>45671</v>
      </c>
      <c r="N311" s="2">
        <v>45671</v>
      </c>
      <c r="O311" s="2">
        <v>45900</v>
      </c>
      <c r="P311" s="3"/>
      <c r="Q311" s="3">
        <v>80000000</v>
      </c>
      <c r="R311" s="13">
        <v>55666667</v>
      </c>
      <c r="S311" s="7">
        <f ca="1">IF(CPS!$N243="SIN INICIO",0,IF((((TODAY()-N311)*100%)/(O311-N311))&gt;=100%,"100%",(((TODAY()-N311)*100%)/(O311-N311))))</f>
        <v>0.97379912663755464</v>
      </c>
      <c r="T311" s="8">
        <f>Q311-R311</f>
        <v>24333333</v>
      </c>
      <c r="U311" t="s">
        <v>865</v>
      </c>
    </row>
    <row r="312" spans="1:21" x14ac:dyDescent="0.25">
      <c r="A312">
        <v>2025</v>
      </c>
      <c r="B312" t="s">
        <v>866</v>
      </c>
      <c r="C312" t="s">
        <v>22</v>
      </c>
      <c r="D312" t="s">
        <v>23</v>
      </c>
      <c r="E312" t="s">
        <v>24</v>
      </c>
      <c r="F312" t="s">
        <v>867</v>
      </c>
      <c r="G312" s="16">
        <v>1022331467</v>
      </c>
      <c r="H312" t="s">
        <v>352</v>
      </c>
      <c r="I312" t="s">
        <v>337</v>
      </c>
      <c r="J312" s="5">
        <v>96000000</v>
      </c>
      <c r="K312" s="3">
        <f>J312</f>
        <v>96000000</v>
      </c>
      <c r="L312" s="5">
        <v>12000000</v>
      </c>
      <c r="M312" s="2">
        <v>45674</v>
      </c>
      <c r="N312" s="2">
        <v>45678</v>
      </c>
      <c r="O312" s="2">
        <v>45900</v>
      </c>
      <c r="P312" s="3"/>
      <c r="Q312" s="3">
        <v>96000000</v>
      </c>
      <c r="R312" s="13">
        <v>64000000</v>
      </c>
      <c r="S312" s="7">
        <f ca="1">IF(CPS!$N244="SIN INICIO",0,IF((((TODAY()-N312)*100%)/(O312-N312))&gt;=100%,"100%",(((TODAY()-N312)*100%)/(O312-N312))))</f>
        <v>0.97297297297297303</v>
      </c>
      <c r="T312" s="8">
        <f>Q312-R312</f>
        <v>32000000</v>
      </c>
      <c r="U312" t="s">
        <v>868</v>
      </c>
    </row>
    <row r="313" spans="1:21" x14ac:dyDescent="0.25">
      <c r="A313">
        <v>2025</v>
      </c>
      <c r="B313" t="s">
        <v>869</v>
      </c>
      <c r="C313" t="s">
        <v>22</v>
      </c>
      <c r="D313" t="s">
        <v>23</v>
      </c>
      <c r="E313" t="s">
        <v>24</v>
      </c>
      <c r="F313" t="s">
        <v>870</v>
      </c>
      <c r="G313" s="16">
        <v>1010182614</v>
      </c>
      <c r="H313" t="s">
        <v>871</v>
      </c>
      <c r="I313" t="s">
        <v>262</v>
      </c>
      <c r="J313" s="5">
        <v>106600000</v>
      </c>
      <c r="K313" s="3">
        <f>J313</f>
        <v>106600000</v>
      </c>
      <c r="L313" s="5">
        <v>13325000</v>
      </c>
      <c r="M313" s="2">
        <v>45671</v>
      </c>
      <c r="N313" s="2">
        <v>45671</v>
      </c>
      <c r="O313" s="2">
        <v>45900</v>
      </c>
      <c r="P313" s="3"/>
      <c r="Q313" s="3">
        <v>106600000</v>
      </c>
      <c r="R313" s="13">
        <v>74175833</v>
      </c>
      <c r="S313" s="7">
        <f ca="1">IF(CPS!$N245="SIN INICIO",0,IF((((TODAY()-N313)*100%)/(O313-N313))&gt;=100%,"100%",(((TODAY()-N313)*100%)/(O313-N313))))</f>
        <v>0.97379912663755464</v>
      </c>
      <c r="T313" s="8">
        <f>Q313-R313</f>
        <v>32424167</v>
      </c>
      <c r="U313" t="s">
        <v>872</v>
      </c>
    </row>
    <row r="314" spans="1:21" x14ac:dyDescent="0.25">
      <c r="A314">
        <v>2025</v>
      </c>
      <c r="B314" t="s">
        <v>873</v>
      </c>
      <c r="C314" t="s">
        <v>22</v>
      </c>
      <c r="D314" t="s">
        <v>23</v>
      </c>
      <c r="E314" t="s">
        <v>24</v>
      </c>
      <c r="F314" t="s">
        <v>874</v>
      </c>
      <c r="G314" s="16">
        <v>1010001527</v>
      </c>
      <c r="H314" t="s">
        <v>875</v>
      </c>
      <c r="I314" t="s">
        <v>515</v>
      </c>
      <c r="J314" s="5">
        <v>39040000</v>
      </c>
      <c r="K314" s="3">
        <f>J314</f>
        <v>39040000</v>
      </c>
      <c r="L314" s="5">
        <v>4880000</v>
      </c>
      <c r="M314" s="2">
        <v>45671</v>
      </c>
      <c r="N314" s="2">
        <v>45672</v>
      </c>
      <c r="O314" s="2">
        <v>45900</v>
      </c>
      <c r="P314" s="3"/>
      <c r="Q314" s="3">
        <v>39040000</v>
      </c>
      <c r="R314" s="13">
        <v>27002667</v>
      </c>
      <c r="S314" s="7">
        <f ca="1">IF(CPS!$N246="SIN INICIO",0,IF((((TODAY()-N314)*100%)/(O314-N314))&gt;=100%,"100%",(((TODAY()-N314)*100%)/(O314-N314))))</f>
        <v>0.97368421052631582</v>
      </c>
      <c r="T314" s="8">
        <f>Q314-R314</f>
        <v>12037333</v>
      </c>
      <c r="U314" t="s">
        <v>876</v>
      </c>
    </row>
    <row r="315" spans="1:21" x14ac:dyDescent="0.25">
      <c r="A315">
        <v>2025</v>
      </c>
      <c r="B315" t="s">
        <v>877</v>
      </c>
      <c r="C315" t="s">
        <v>22</v>
      </c>
      <c r="D315" t="s">
        <v>23</v>
      </c>
      <c r="E315" t="s">
        <v>24</v>
      </c>
      <c r="F315" t="s">
        <v>878</v>
      </c>
      <c r="G315" s="16">
        <v>1073163303</v>
      </c>
      <c r="H315" t="s">
        <v>879</v>
      </c>
      <c r="I315" t="s">
        <v>515</v>
      </c>
      <c r="J315" s="5">
        <v>80000000</v>
      </c>
      <c r="K315" s="3">
        <f>J315</f>
        <v>80000000</v>
      </c>
      <c r="L315" s="5">
        <v>10000000</v>
      </c>
      <c r="M315" s="2">
        <v>45671</v>
      </c>
      <c r="N315" s="2">
        <v>45671</v>
      </c>
      <c r="O315" s="2">
        <v>45900</v>
      </c>
      <c r="P315" s="3"/>
      <c r="Q315" s="3">
        <v>80000000</v>
      </c>
      <c r="R315" s="13">
        <v>55666667</v>
      </c>
      <c r="S315" s="7">
        <f ca="1">IF(CPS!$N247="SIN INICIO",0,IF((((TODAY()-N315)*100%)/(O315-N315))&gt;=100%,"100%",(((TODAY()-N315)*100%)/(O315-N315))))</f>
        <v>0.97379912663755464</v>
      </c>
      <c r="T315" s="8">
        <f>Q315-R315</f>
        <v>24333333</v>
      </c>
      <c r="U315" t="s">
        <v>880</v>
      </c>
    </row>
    <row r="316" spans="1:21" x14ac:dyDescent="0.25">
      <c r="A316">
        <v>2025</v>
      </c>
      <c r="B316" t="s">
        <v>881</v>
      </c>
      <c r="C316" t="s">
        <v>22</v>
      </c>
      <c r="D316" t="s">
        <v>23</v>
      </c>
      <c r="E316" t="s">
        <v>24</v>
      </c>
      <c r="F316" t="s">
        <v>882</v>
      </c>
      <c r="G316" s="16">
        <v>1026253782</v>
      </c>
      <c r="H316" t="s">
        <v>879</v>
      </c>
      <c r="I316" t="s">
        <v>515</v>
      </c>
      <c r="J316" s="5">
        <v>77760000</v>
      </c>
      <c r="K316" s="3">
        <f>J316</f>
        <v>77760000</v>
      </c>
      <c r="L316" s="5">
        <v>9720000</v>
      </c>
      <c r="M316" s="2">
        <v>45671</v>
      </c>
      <c r="N316" s="2">
        <v>45671</v>
      </c>
      <c r="O316" s="2">
        <v>45900</v>
      </c>
      <c r="P316" s="3"/>
      <c r="Q316" s="3">
        <v>77760000</v>
      </c>
      <c r="R316" s="13">
        <v>54108000</v>
      </c>
      <c r="S316" s="7">
        <f ca="1">IF(CPS!$N248="SIN INICIO",0,IF((((TODAY()-N316)*100%)/(O316-N316))&gt;=100%,"100%",(((TODAY()-N316)*100%)/(O316-N316))))</f>
        <v>0.97379912663755464</v>
      </c>
      <c r="T316" s="8">
        <f>Q316-R316</f>
        <v>23652000</v>
      </c>
      <c r="U316" t="s">
        <v>883</v>
      </c>
    </row>
    <row r="317" spans="1:21" x14ac:dyDescent="0.25">
      <c r="A317">
        <v>2025</v>
      </c>
      <c r="B317" t="s">
        <v>884</v>
      </c>
      <c r="C317" t="s">
        <v>22</v>
      </c>
      <c r="D317" t="s">
        <v>23</v>
      </c>
      <c r="E317" t="s">
        <v>24</v>
      </c>
      <c r="F317" t="s">
        <v>885</v>
      </c>
      <c r="G317" s="16">
        <v>1122122917</v>
      </c>
      <c r="H317" t="s">
        <v>886</v>
      </c>
      <c r="I317" t="s">
        <v>887</v>
      </c>
      <c r="J317" s="5">
        <v>120000000</v>
      </c>
      <c r="K317" s="3">
        <f>J317</f>
        <v>120000000</v>
      </c>
      <c r="L317" s="5">
        <v>15000000</v>
      </c>
      <c r="M317" s="2">
        <v>45671</v>
      </c>
      <c r="N317" s="2">
        <v>45671</v>
      </c>
      <c r="O317" s="2">
        <v>45900</v>
      </c>
      <c r="P317" s="3"/>
      <c r="Q317" s="3">
        <v>120000000</v>
      </c>
      <c r="R317" s="13">
        <v>83000000</v>
      </c>
      <c r="S317" s="7">
        <f ca="1">IF(CPS!$N249="SIN INICIO",0,IF((((TODAY()-N317)*100%)/(O317-N317))&gt;=100%,"100%",(((TODAY()-N317)*100%)/(O317-N317))))</f>
        <v>0.97379912663755464</v>
      </c>
      <c r="T317" s="8">
        <f>Q317-R317</f>
        <v>37000000</v>
      </c>
      <c r="U317" t="s">
        <v>888</v>
      </c>
    </row>
    <row r="318" spans="1:21" x14ac:dyDescent="0.25">
      <c r="A318">
        <v>2025</v>
      </c>
      <c r="B318" t="s">
        <v>889</v>
      </c>
      <c r="C318" t="s">
        <v>22</v>
      </c>
      <c r="D318" t="s">
        <v>23</v>
      </c>
      <c r="E318" t="s">
        <v>24</v>
      </c>
      <c r="F318" t="s">
        <v>890</v>
      </c>
      <c r="G318" s="16">
        <v>82392337</v>
      </c>
      <c r="H318" t="s">
        <v>348</v>
      </c>
      <c r="I318" t="s">
        <v>337</v>
      </c>
      <c r="J318" s="5">
        <v>78560000</v>
      </c>
      <c r="K318" s="3">
        <f>J318</f>
        <v>78560000</v>
      </c>
      <c r="L318" s="5">
        <v>9820000</v>
      </c>
      <c r="M318" s="2">
        <v>45672</v>
      </c>
      <c r="N318" s="2">
        <v>45673</v>
      </c>
      <c r="O318" s="2">
        <v>45900</v>
      </c>
      <c r="P318" s="3"/>
      <c r="Q318" s="3">
        <v>78560000</v>
      </c>
      <c r="R318" s="13">
        <v>54010000</v>
      </c>
      <c r="S318" s="7">
        <f ca="1">IF(CPS!$N250="SIN INICIO",0,IF((((TODAY()-N318)*100%)/(O318-N318))&gt;=100%,"100%",(((TODAY()-N318)*100%)/(O318-N318))))</f>
        <v>0.97356828193832601</v>
      </c>
      <c r="T318" s="8">
        <f>Q318-R318</f>
        <v>24550000</v>
      </c>
      <c r="U318" t="s">
        <v>891</v>
      </c>
    </row>
    <row r="319" spans="1:21" x14ac:dyDescent="0.25">
      <c r="A319">
        <v>2025</v>
      </c>
      <c r="B319" t="s">
        <v>892</v>
      </c>
      <c r="C319" t="s">
        <v>22</v>
      </c>
      <c r="D319" t="s">
        <v>23</v>
      </c>
      <c r="E319" t="s">
        <v>24</v>
      </c>
      <c r="F319" t="s">
        <v>893</v>
      </c>
      <c r="G319" s="16">
        <v>1014261410</v>
      </c>
      <c r="H319" t="s">
        <v>894</v>
      </c>
      <c r="I319" t="s">
        <v>591</v>
      </c>
      <c r="J319" s="5">
        <v>58560300</v>
      </c>
      <c r="K319" s="3">
        <f>J319</f>
        <v>58560300</v>
      </c>
      <c r="L319" s="5">
        <v>4880025</v>
      </c>
      <c r="M319" s="2">
        <v>45677</v>
      </c>
      <c r="N319" s="2">
        <v>45678</v>
      </c>
      <c r="O319" s="2">
        <v>45777</v>
      </c>
      <c r="P319" s="3"/>
      <c r="Q319" s="3">
        <v>58560300</v>
      </c>
      <c r="R319" s="13">
        <v>22448115</v>
      </c>
      <c r="S319" s="7" t="str">
        <f ca="1">IF(CPS!$N251="SIN INICIO",0,IF((((TODAY()-N319)*100%)/(O319-N319))&gt;=100%,"100%",(((TODAY()-N319)*100%)/(O319-N319))))</f>
        <v>100%</v>
      </c>
      <c r="T319" s="8">
        <f>Q319-R319</f>
        <v>36112185</v>
      </c>
      <c r="U319" t="s">
        <v>895</v>
      </c>
    </row>
    <row r="320" spans="1:21" x14ac:dyDescent="0.25">
      <c r="A320">
        <v>2025</v>
      </c>
      <c r="B320" t="s">
        <v>896</v>
      </c>
      <c r="C320" t="s">
        <v>22</v>
      </c>
      <c r="D320" t="s">
        <v>23</v>
      </c>
      <c r="E320" t="s">
        <v>24</v>
      </c>
      <c r="F320" t="s">
        <v>897</v>
      </c>
      <c r="G320" s="16">
        <v>1121919094</v>
      </c>
      <c r="H320" t="s">
        <v>898</v>
      </c>
      <c r="I320" t="s">
        <v>887</v>
      </c>
      <c r="J320" s="5">
        <v>70116824</v>
      </c>
      <c r="K320" s="3">
        <f>J320</f>
        <v>70116824</v>
      </c>
      <c r="L320" s="5">
        <v>8764603</v>
      </c>
      <c r="M320" s="2">
        <v>45671</v>
      </c>
      <c r="N320" s="2">
        <v>45671</v>
      </c>
      <c r="O320" s="2">
        <v>45900</v>
      </c>
      <c r="P320" s="3"/>
      <c r="Q320" s="3">
        <v>70116824</v>
      </c>
      <c r="R320" s="13">
        <v>48789623</v>
      </c>
      <c r="S320" s="7">
        <f ca="1">IF(CPS!$N252="SIN INICIO",0,IF((((TODAY()-N320)*100%)/(O320-N320))&gt;=100%,"100%",(((TODAY()-N320)*100%)/(O320-N320))))</f>
        <v>0.97379912663755464</v>
      </c>
      <c r="T320" s="8">
        <f>Q320-R320</f>
        <v>21327201</v>
      </c>
      <c r="U320" t="s">
        <v>899</v>
      </c>
    </row>
    <row r="321" spans="1:21" x14ac:dyDescent="0.25">
      <c r="A321">
        <v>2025</v>
      </c>
      <c r="B321" t="s">
        <v>900</v>
      </c>
      <c r="C321" t="s">
        <v>22</v>
      </c>
      <c r="D321" t="s">
        <v>23</v>
      </c>
      <c r="E321" t="s">
        <v>24</v>
      </c>
      <c r="F321" t="s">
        <v>901</v>
      </c>
      <c r="G321" s="16">
        <v>1121936659</v>
      </c>
      <c r="H321" t="s">
        <v>902</v>
      </c>
      <c r="I321" t="s">
        <v>515</v>
      </c>
      <c r="J321" s="5">
        <v>47104000</v>
      </c>
      <c r="K321" s="3">
        <f>J321</f>
        <v>47104000</v>
      </c>
      <c r="L321" s="5">
        <v>5888000</v>
      </c>
      <c r="M321" s="2">
        <v>45671</v>
      </c>
      <c r="N321" s="2">
        <v>45671</v>
      </c>
      <c r="O321" s="2">
        <v>45900</v>
      </c>
      <c r="P321" s="3"/>
      <c r="Q321" s="3">
        <v>47104000</v>
      </c>
      <c r="R321" s="13">
        <v>32776533</v>
      </c>
      <c r="S321" s="7">
        <f ca="1">IF(CPS!$N253="SIN INICIO",0,IF((((TODAY()-N321)*100%)/(O321-N321))&gt;=100%,"100%",(((TODAY()-N321)*100%)/(O321-N321))))</f>
        <v>0.97379912663755464</v>
      </c>
      <c r="T321" s="8">
        <f>Q321-R321</f>
        <v>14327467</v>
      </c>
      <c r="U321" t="s">
        <v>903</v>
      </c>
    </row>
    <row r="322" spans="1:21" x14ac:dyDescent="0.25">
      <c r="A322">
        <v>2025</v>
      </c>
      <c r="B322" t="s">
        <v>904</v>
      </c>
      <c r="C322" t="s">
        <v>22</v>
      </c>
      <c r="D322" t="s">
        <v>23</v>
      </c>
      <c r="E322" t="s">
        <v>24</v>
      </c>
      <c r="F322" t="s">
        <v>905</v>
      </c>
      <c r="G322" s="16">
        <v>1049643153</v>
      </c>
      <c r="H322" t="s">
        <v>348</v>
      </c>
      <c r="I322" t="s">
        <v>337</v>
      </c>
      <c r="J322" s="5">
        <v>78560000</v>
      </c>
      <c r="K322" s="3">
        <f>J322</f>
        <v>78560000</v>
      </c>
      <c r="L322" s="5">
        <v>9820000</v>
      </c>
      <c r="M322" s="2">
        <v>45672</v>
      </c>
      <c r="N322" s="2">
        <v>45673</v>
      </c>
      <c r="O322" s="2">
        <v>45900</v>
      </c>
      <c r="P322" s="3"/>
      <c r="Q322" s="3">
        <v>78560000</v>
      </c>
      <c r="R322" s="13">
        <v>54010000</v>
      </c>
      <c r="S322" s="7">
        <f ca="1">IF(CPS!$N254="SIN INICIO",0,IF((((TODAY()-N322)*100%)/(O322-N322))&gt;=100%,"100%",(((TODAY()-N322)*100%)/(O322-N322))))</f>
        <v>0.97356828193832601</v>
      </c>
      <c r="T322" s="8">
        <f>Q322-R322</f>
        <v>24550000</v>
      </c>
      <c r="U322" t="s">
        <v>906</v>
      </c>
    </row>
    <row r="323" spans="1:21" x14ac:dyDescent="0.25">
      <c r="A323">
        <v>2025</v>
      </c>
      <c r="B323" t="s">
        <v>907</v>
      </c>
      <c r="C323" t="s">
        <v>22</v>
      </c>
      <c r="D323" t="s">
        <v>23</v>
      </c>
      <c r="E323" t="s">
        <v>24</v>
      </c>
      <c r="F323" t="s">
        <v>908</v>
      </c>
      <c r="G323" s="16">
        <v>1067854371</v>
      </c>
      <c r="H323" t="s">
        <v>281</v>
      </c>
      <c r="I323" t="s">
        <v>271</v>
      </c>
      <c r="J323" s="5">
        <v>80000000</v>
      </c>
      <c r="K323" s="3">
        <f>J323</f>
        <v>80000000</v>
      </c>
      <c r="L323" s="5">
        <v>10000000</v>
      </c>
      <c r="M323" s="2">
        <v>45671</v>
      </c>
      <c r="N323" s="2">
        <v>45671</v>
      </c>
      <c r="O323" s="2">
        <v>45900</v>
      </c>
      <c r="P323" s="3"/>
      <c r="Q323" s="3">
        <v>80000000</v>
      </c>
      <c r="R323" s="13">
        <v>60000000</v>
      </c>
      <c r="S323" s="7">
        <f ca="1">IF(CPS!$N255="SIN INICIO",0,IF((((TODAY()-N323)*100%)/(O323-N323))&gt;=100%,"100%",(((TODAY()-N323)*100%)/(O323-N323))))</f>
        <v>0.97379912663755464</v>
      </c>
      <c r="T323" s="8">
        <f>Q323-R323</f>
        <v>20000000</v>
      </c>
      <c r="U323" t="s">
        <v>909</v>
      </c>
    </row>
    <row r="324" spans="1:21" x14ac:dyDescent="0.25">
      <c r="A324">
        <v>2025</v>
      </c>
      <c r="B324" t="s">
        <v>910</v>
      </c>
      <c r="C324" t="s">
        <v>22</v>
      </c>
      <c r="D324" t="s">
        <v>23</v>
      </c>
      <c r="E324" t="s">
        <v>24</v>
      </c>
      <c r="F324" t="s">
        <v>911</v>
      </c>
      <c r="G324" s="16">
        <v>1032458401</v>
      </c>
      <c r="H324" t="s">
        <v>912</v>
      </c>
      <c r="I324" t="s">
        <v>271</v>
      </c>
      <c r="J324" s="5">
        <v>120000000</v>
      </c>
      <c r="K324" s="3">
        <f>J324</f>
        <v>120000000</v>
      </c>
      <c r="L324" s="5">
        <v>15000000</v>
      </c>
      <c r="M324" s="2">
        <v>45672</v>
      </c>
      <c r="N324" s="2">
        <v>45672</v>
      </c>
      <c r="O324" s="2">
        <v>45900</v>
      </c>
      <c r="P324" s="3"/>
      <c r="Q324" s="3">
        <v>120000000</v>
      </c>
      <c r="R324" s="13">
        <v>83000000</v>
      </c>
      <c r="S324" s="7">
        <f ca="1">IF(CPS!$N256="SIN INICIO",0,IF((((TODAY()-N324)*100%)/(O324-N324))&gt;=100%,"100%",(((TODAY()-N324)*100%)/(O324-N324))))</f>
        <v>0.97368421052631582</v>
      </c>
      <c r="T324" s="8">
        <f>Q324-R324</f>
        <v>37000000</v>
      </c>
      <c r="U324" t="s">
        <v>913</v>
      </c>
    </row>
    <row r="325" spans="1:21" x14ac:dyDescent="0.25">
      <c r="A325">
        <v>2025</v>
      </c>
      <c r="B325" t="s">
        <v>914</v>
      </c>
      <c r="C325" t="s">
        <v>22</v>
      </c>
      <c r="D325" t="s">
        <v>23</v>
      </c>
      <c r="E325" t="s">
        <v>121</v>
      </c>
      <c r="F325" t="s">
        <v>915</v>
      </c>
      <c r="G325" s="16">
        <v>1022432689</v>
      </c>
      <c r="H325" t="s">
        <v>486</v>
      </c>
      <c r="I325" t="s">
        <v>337</v>
      </c>
      <c r="J325" s="5">
        <v>37280000</v>
      </c>
      <c r="K325" s="3">
        <f>J325</f>
        <v>37280000</v>
      </c>
      <c r="L325" s="5">
        <v>4660000</v>
      </c>
      <c r="M325" s="2">
        <v>45672</v>
      </c>
      <c r="N325" s="2">
        <v>45673</v>
      </c>
      <c r="O325" s="2">
        <v>45900</v>
      </c>
      <c r="P325" s="3"/>
      <c r="Q325" s="3">
        <v>37280000</v>
      </c>
      <c r="R325" s="13">
        <v>25630000</v>
      </c>
      <c r="S325" s="7">
        <f ca="1">IF(CPS!$N257="SIN INICIO",0,IF((((TODAY()-N325)*100%)/(O325-N325))&gt;=100%,"100%",(((TODAY()-N325)*100%)/(O325-N325))))</f>
        <v>0.97356828193832601</v>
      </c>
      <c r="T325" s="8">
        <f>Q325-R325</f>
        <v>11650000</v>
      </c>
      <c r="U325" t="s">
        <v>916</v>
      </c>
    </row>
    <row r="326" spans="1:21" x14ac:dyDescent="0.25">
      <c r="A326">
        <v>2025</v>
      </c>
      <c r="B326" t="s">
        <v>917</v>
      </c>
      <c r="C326" t="s">
        <v>22</v>
      </c>
      <c r="D326" t="s">
        <v>23</v>
      </c>
      <c r="E326" t="s">
        <v>24</v>
      </c>
      <c r="F326" t="s">
        <v>918</v>
      </c>
      <c r="G326" s="16">
        <v>1103099795</v>
      </c>
      <c r="H326" t="s">
        <v>514</v>
      </c>
      <c r="I326" t="s">
        <v>515</v>
      </c>
      <c r="J326" s="5">
        <v>61320000</v>
      </c>
      <c r="K326" s="3">
        <f>J326</f>
        <v>61320000</v>
      </c>
      <c r="L326" s="5">
        <v>7665000</v>
      </c>
      <c r="M326" s="2">
        <v>45671</v>
      </c>
      <c r="N326" s="2">
        <v>45671</v>
      </c>
      <c r="O326" s="2">
        <v>45900</v>
      </c>
      <c r="P326" s="3"/>
      <c r="Q326" s="3">
        <v>61320000</v>
      </c>
      <c r="R326" s="13">
        <v>45990000</v>
      </c>
      <c r="S326" s="7">
        <f ca="1">IF(CPS!$N258="SIN INICIO",0,IF((((TODAY()-N326)*100%)/(O326-N326))&gt;=100%,"100%",(((TODAY()-N326)*100%)/(O326-N326))))</f>
        <v>0.97379912663755464</v>
      </c>
      <c r="T326" s="8">
        <f>Q326-R326</f>
        <v>15330000</v>
      </c>
      <c r="U326" t="s">
        <v>919</v>
      </c>
    </row>
    <row r="327" spans="1:21" x14ac:dyDescent="0.25">
      <c r="A327">
        <v>2025</v>
      </c>
      <c r="B327" t="s">
        <v>920</v>
      </c>
      <c r="C327" t="s">
        <v>22</v>
      </c>
      <c r="D327" t="s">
        <v>23</v>
      </c>
      <c r="E327" t="s">
        <v>24</v>
      </c>
      <c r="F327" t="s">
        <v>921</v>
      </c>
      <c r="G327" s="16">
        <v>1192806099</v>
      </c>
      <c r="H327" t="s">
        <v>922</v>
      </c>
      <c r="I327" t="s">
        <v>649</v>
      </c>
      <c r="J327" s="5">
        <v>72800000</v>
      </c>
      <c r="K327" s="3">
        <f>J327</f>
        <v>72800000</v>
      </c>
      <c r="L327" s="5">
        <v>9100000</v>
      </c>
      <c r="M327" s="2">
        <v>45670</v>
      </c>
      <c r="N327" s="2">
        <v>45671</v>
      </c>
      <c r="O327" s="2">
        <v>45900</v>
      </c>
      <c r="P327" s="3"/>
      <c r="Q327" s="3">
        <v>72800000</v>
      </c>
      <c r="R327" s="13">
        <v>50656667</v>
      </c>
      <c r="S327" s="7">
        <f ca="1">IF(CPS!$N259="SIN INICIO",0,IF((((TODAY()-N327)*100%)/(O327-N327))&gt;=100%,"100%",(((TODAY()-N327)*100%)/(O327-N327))))</f>
        <v>0.97379912663755464</v>
      </c>
      <c r="T327" s="8">
        <f>Q327-R327</f>
        <v>22143333</v>
      </c>
      <c r="U327" t="s">
        <v>923</v>
      </c>
    </row>
    <row r="328" spans="1:21" x14ac:dyDescent="0.25">
      <c r="A328">
        <v>2025</v>
      </c>
      <c r="B328" t="s">
        <v>924</v>
      </c>
      <c r="C328" t="s">
        <v>22</v>
      </c>
      <c r="D328" t="s">
        <v>23</v>
      </c>
      <c r="E328" t="s">
        <v>24</v>
      </c>
      <c r="F328" t="s">
        <v>925</v>
      </c>
      <c r="G328" s="16">
        <v>1073606667</v>
      </c>
      <c r="H328" t="s">
        <v>926</v>
      </c>
      <c r="I328" t="s">
        <v>788</v>
      </c>
      <c r="J328" s="5">
        <v>92000000</v>
      </c>
      <c r="K328" s="3">
        <f>J328</f>
        <v>92000000</v>
      </c>
      <c r="L328" s="5">
        <v>11500000</v>
      </c>
      <c r="M328" s="2">
        <v>45670</v>
      </c>
      <c r="N328" s="2">
        <v>45671</v>
      </c>
      <c r="O328" s="2">
        <v>45900</v>
      </c>
      <c r="P328" s="3"/>
      <c r="Q328" s="3">
        <v>92000000</v>
      </c>
      <c r="R328" s="13">
        <v>64016667</v>
      </c>
      <c r="S328" s="7">
        <f ca="1">IF(CPS!$N260="SIN INICIO",0,IF((((TODAY()-N328)*100%)/(O328-N328))&gt;=100%,"100%",(((TODAY()-N328)*100%)/(O328-N328))))</f>
        <v>0.97379912663755464</v>
      </c>
      <c r="T328" s="8">
        <f>Q328-R328</f>
        <v>27983333</v>
      </c>
      <c r="U328" t="s">
        <v>927</v>
      </c>
    </row>
    <row r="329" spans="1:21" x14ac:dyDescent="0.25">
      <c r="A329">
        <v>2025</v>
      </c>
      <c r="B329" t="s">
        <v>928</v>
      </c>
      <c r="C329" t="s">
        <v>22</v>
      </c>
      <c r="D329" t="s">
        <v>23</v>
      </c>
      <c r="E329" t="s">
        <v>24</v>
      </c>
      <c r="F329" t="s">
        <v>929</v>
      </c>
      <c r="G329" s="16">
        <v>1018456260</v>
      </c>
      <c r="H329" t="s">
        <v>648</v>
      </c>
      <c r="I329" t="s">
        <v>649</v>
      </c>
      <c r="J329" s="5">
        <v>50000000</v>
      </c>
      <c r="K329" s="3">
        <f>J329</f>
        <v>50000000</v>
      </c>
      <c r="L329" s="5">
        <v>12500000</v>
      </c>
      <c r="M329" s="2">
        <v>45671</v>
      </c>
      <c r="N329" s="2">
        <v>45671</v>
      </c>
      <c r="O329" s="2">
        <v>45777</v>
      </c>
      <c r="P329" s="3"/>
      <c r="Q329" s="3">
        <v>50000000</v>
      </c>
      <c r="R329" s="13">
        <v>69166666</v>
      </c>
      <c r="S329" s="7" t="str">
        <f ca="1">IF(CPS!$N261="SIN INICIO",0,IF((((TODAY()-N329)*100%)/(O329-N329))&gt;=100%,"100%",(((TODAY()-N329)*100%)/(O329-N329))))</f>
        <v>100%</v>
      </c>
      <c r="T329" s="8">
        <f>Q329-R329</f>
        <v>-19166666</v>
      </c>
      <c r="U329" t="s">
        <v>930</v>
      </c>
    </row>
    <row r="330" spans="1:21" x14ac:dyDescent="0.25">
      <c r="A330">
        <v>2025</v>
      </c>
      <c r="B330" t="s">
        <v>931</v>
      </c>
      <c r="C330" t="s">
        <v>22</v>
      </c>
      <c r="D330" t="s">
        <v>23</v>
      </c>
      <c r="E330" t="s">
        <v>24</v>
      </c>
      <c r="F330" t="s">
        <v>932</v>
      </c>
      <c r="G330" s="16">
        <v>1014233718</v>
      </c>
      <c r="H330" t="s">
        <v>648</v>
      </c>
      <c r="I330" t="s">
        <v>649</v>
      </c>
      <c r="J330" s="5">
        <v>34467486</v>
      </c>
      <c r="K330" s="3">
        <f>J330</f>
        <v>34467486</v>
      </c>
      <c r="L330" s="5">
        <v>5744581</v>
      </c>
      <c r="M330" s="2">
        <v>45671</v>
      </c>
      <c r="N330" s="2">
        <v>45671</v>
      </c>
      <c r="O330" s="2">
        <v>45838</v>
      </c>
      <c r="P330" s="3"/>
      <c r="Q330" s="3">
        <v>34467486</v>
      </c>
      <c r="R330" s="13">
        <v>31978168</v>
      </c>
      <c r="S330" s="7" t="str">
        <f ca="1">IF(CPS!$N262="SIN INICIO",0,IF((((TODAY()-N330)*100%)/(O330-N330))&gt;=100%,"100%",(((TODAY()-N330)*100%)/(O330-N330))))</f>
        <v>100%</v>
      </c>
      <c r="T330" s="8">
        <f>Q330-R330</f>
        <v>2489318</v>
      </c>
      <c r="U330" t="s">
        <v>933</v>
      </c>
    </row>
    <row r="331" spans="1:21" x14ac:dyDescent="0.25">
      <c r="A331">
        <v>2025</v>
      </c>
      <c r="B331" t="s">
        <v>934</v>
      </c>
      <c r="C331" t="s">
        <v>22</v>
      </c>
      <c r="D331" t="s">
        <v>23</v>
      </c>
      <c r="E331" t="s">
        <v>24</v>
      </c>
      <c r="F331" t="s">
        <v>935</v>
      </c>
      <c r="G331" s="16">
        <v>1057598109</v>
      </c>
      <c r="H331" t="s">
        <v>648</v>
      </c>
      <c r="I331" t="s">
        <v>649</v>
      </c>
      <c r="J331" s="5">
        <v>120000000</v>
      </c>
      <c r="K331" s="3">
        <f>J331</f>
        <v>120000000</v>
      </c>
      <c r="L331" s="5">
        <v>15000000</v>
      </c>
      <c r="M331" s="2">
        <v>45671</v>
      </c>
      <c r="N331" s="2">
        <v>45671</v>
      </c>
      <c r="O331" s="2">
        <v>45693</v>
      </c>
      <c r="P331" s="3"/>
      <c r="Q331" s="3">
        <v>120000000</v>
      </c>
      <c r="R331" s="13">
        <v>11000000</v>
      </c>
      <c r="S331" s="7" t="str">
        <f ca="1">IF(CPS!$N263="SIN INICIO",0,IF((((TODAY()-N331)*100%)/(O331-N331))&gt;=100%,"100%",(((TODAY()-N331)*100%)/(O331-N331))))</f>
        <v>100%</v>
      </c>
      <c r="T331" s="8">
        <f>Q331-R331</f>
        <v>109000000</v>
      </c>
      <c r="U331" t="s">
        <v>936</v>
      </c>
    </row>
    <row r="332" spans="1:21" x14ac:dyDescent="0.25">
      <c r="A332">
        <v>2025</v>
      </c>
      <c r="B332" t="s">
        <v>937</v>
      </c>
      <c r="C332" t="s">
        <v>22</v>
      </c>
      <c r="D332" t="s">
        <v>23</v>
      </c>
      <c r="E332" t="s">
        <v>121</v>
      </c>
      <c r="F332" t="s">
        <v>938</v>
      </c>
      <c r="G332" s="16">
        <v>1003739549</v>
      </c>
      <c r="H332" t="s">
        <v>486</v>
      </c>
      <c r="I332" t="s">
        <v>337</v>
      </c>
      <c r="J332" s="5">
        <v>31658352</v>
      </c>
      <c r="K332" s="3">
        <f>J332</f>
        <v>31658352</v>
      </c>
      <c r="L332" s="5">
        <v>3957294</v>
      </c>
      <c r="M332" s="2">
        <v>45673</v>
      </c>
      <c r="N332" s="2">
        <v>45681</v>
      </c>
      <c r="O332" s="2">
        <v>45900</v>
      </c>
      <c r="P332" s="3"/>
      <c r="Q332" s="3">
        <v>31658352</v>
      </c>
      <c r="R332" s="13">
        <v>20709839</v>
      </c>
      <c r="S332" s="7">
        <f ca="1">IF(CPS!$N264="SIN INICIO",0,IF((((TODAY()-N332)*100%)/(O332-N332))&gt;=100%,"100%",(((TODAY()-N332)*100%)/(O332-N332))))</f>
        <v>0.9726027397260274</v>
      </c>
      <c r="T332" s="8">
        <f>Q332-R332</f>
        <v>10948513</v>
      </c>
      <c r="U332" t="s">
        <v>939</v>
      </c>
    </row>
    <row r="333" spans="1:21" x14ac:dyDescent="0.25">
      <c r="A333">
        <v>2025</v>
      </c>
      <c r="B333" t="s">
        <v>940</v>
      </c>
      <c r="C333" t="s">
        <v>22</v>
      </c>
      <c r="D333" t="s">
        <v>23</v>
      </c>
      <c r="E333" t="s">
        <v>121</v>
      </c>
      <c r="F333" t="s">
        <v>941</v>
      </c>
      <c r="G333" s="16">
        <v>1233498715</v>
      </c>
      <c r="H333" t="s">
        <v>942</v>
      </c>
      <c r="I333" t="s">
        <v>337</v>
      </c>
      <c r="J333" s="5">
        <v>31658352</v>
      </c>
      <c r="K333" s="3">
        <f>J333</f>
        <v>31658352</v>
      </c>
      <c r="L333" s="5">
        <v>3957294</v>
      </c>
      <c r="M333" s="2">
        <v>45671</v>
      </c>
      <c r="N333" s="2">
        <v>45671</v>
      </c>
      <c r="O333" s="2">
        <v>45900</v>
      </c>
      <c r="P333" s="3"/>
      <c r="Q333" s="3">
        <v>31658352</v>
      </c>
      <c r="R333" s="13">
        <v>22028937</v>
      </c>
      <c r="S333" s="7">
        <f ca="1">IF(CPS!$N265="SIN INICIO",0,IF((((TODAY()-N333)*100%)/(O333-N333))&gt;=100%,"100%",(((TODAY()-N333)*100%)/(O333-N333))))</f>
        <v>0.97379912663755464</v>
      </c>
      <c r="T333" s="8">
        <f>Q333-R333</f>
        <v>9629415</v>
      </c>
      <c r="U333" t="s">
        <v>943</v>
      </c>
    </row>
    <row r="334" spans="1:21" x14ac:dyDescent="0.25">
      <c r="A334">
        <v>2025</v>
      </c>
      <c r="B334" t="s">
        <v>944</v>
      </c>
      <c r="C334" t="s">
        <v>22</v>
      </c>
      <c r="D334" t="s">
        <v>23</v>
      </c>
      <c r="E334" t="s">
        <v>24</v>
      </c>
      <c r="F334" t="s">
        <v>945</v>
      </c>
      <c r="G334" s="16">
        <v>37338932</v>
      </c>
      <c r="H334" t="s">
        <v>787</v>
      </c>
      <c r="I334" t="s">
        <v>788</v>
      </c>
      <c r="J334" s="5">
        <v>76628800</v>
      </c>
      <c r="K334" s="3">
        <f>J334</f>
        <v>76628800</v>
      </c>
      <c r="L334" s="5">
        <v>9578600</v>
      </c>
      <c r="M334" s="2">
        <v>45671</v>
      </c>
      <c r="N334" s="2">
        <v>45671</v>
      </c>
      <c r="O334" s="2">
        <v>45900</v>
      </c>
      <c r="P334" s="3"/>
      <c r="Q334" s="3">
        <v>76628800</v>
      </c>
      <c r="R334" s="13">
        <v>53320873</v>
      </c>
      <c r="S334" s="7">
        <f ca="1">IF(CPS!$N266="SIN INICIO",0,IF((((TODAY()-N334)*100%)/(O334-N334))&gt;=100%,"100%",(((TODAY()-N334)*100%)/(O334-N334))))</f>
        <v>0.97379912663755464</v>
      </c>
      <c r="T334" s="8">
        <f>Q334-R334</f>
        <v>23307927</v>
      </c>
      <c r="U334" t="s">
        <v>946</v>
      </c>
    </row>
    <row r="335" spans="1:21" x14ac:dyDescent="0.25">
      <c r="A335">
        <v>2025</v>
      </c>
      <c r="B335" t="s">
        <v>947</v>
      </c>
      <c r="C335" t="s">
        <v>22</v>
      </c>
      <c r="D335" t="s">
        <v>23</v>
      </c>
      <c r="E335" t="s">
        <v>24</v>
      </c>
      <c r="F335" t="s">
        <v>948</v>
      </c>
      <c r="G335" s="16">
        <v>1121846720</v>
      </c>
      <c r="H335" t="s">
        <v>281</v>
      </c>
      <c r="I335" t="s">
        <v>271</v>
      </c>
      <c r="J335" s="5">
        <v>120000000</v>
      </c>
      <c r="K335" s="3">
        <f>J335</f>
        <v>120000000</v>
      </c>
      <c r="L335" s="5">
        <v>15000000</v>
      </c>
      <c r="M335" s="2">
        <v>45671</v>
      </c>
      <c r="N335" s="2">
        <v>45671</v>
      </c>
      <c r="O335" s="2">
        <v>45900</v>
      </c>
      <c r="P335" s="3"/>
      <c r="Q335" s="3">
        <v>120000000</v>
      </c>
      <c r="R335" s="13">
        <v>83500000</v>
      </c>
      <c r="S335" s="7">
        <f ca="1">IF(CPS!$N267="SIN INICIO",0,IF((((TODAY()-N335)*100%)/(O335-N335))&gt;=100%,"100%",(((TODAY()-N335)*100%)/(O335-N335))))</f>
        <v>0.97379912663755464</v>
      </c>
      <c r="T335" s="8">
        <f>Q335-R335</f>
        <v>36500000</v>
      </c>
      <c r="U335" t="s">
        <v>949</v>
      </c>
    </row>
    <row r="336" spans="1:21" x14ac:dyDescent="0.25">
      <c r="A336">
        <v>2025</v>
      </c>
      <c r="B336" t="s">
        <v>950</v>
      </c>
      <c r="C336" t="s">
        <v>22</v>
      </c>
      <c r="D336" t="s">
        <v>23</v>
      </c>
      <c r="E336" t="s">
        <v>24</v>
      </c>
      <c r="F336" t="s">
        <v>951</v>
      </c>
      <c r="G336" s="16">
        <v>86052921</v>
      </c>
      <c r="H336" t="s">
        <v>952</v>
      </c>
      <c r="I336" t="s">
        <v>337</v>
      </c>
      <c r="J336" s="5">
        <v>91200000</v>
      </c>
      <c r="K336" s="3">
        <f>J336</f>
        <v>91200000</v>
      </c>
      <c r="L336" s="5">
        <v>11400000</v>
      </c>
      <c r="M336" s="2">
        <v>45672</v>
      </c>
      <c r="N336" s="2">
        <v>45672</v>
      </c>
      <c r="O336" s="2">
        <v>45900</v>
      </c>
      <c r="P336" s="3"/>
      <c r="Q336" s="3">
        <v>91200000</v>
      </c>
      <c r="R336" s="13">
        <v>51680000</v>
      </c>
      <c r="S336" s="7">
        <f ca="1">IF(CPS!$N268="SIN INICIO",0,IF((((TODAY()-N336)*100%)/(O336-N336))&gt;=100%,"100%",(((TODAY()-N336)*100%)/(O336-N336))))</f>
        <v>0.97368421052631582</v>
      </c>
      <c r="T336" s="8">
        <f>Q336-R336</f>
        <v>39520000</v>
      </c>
      <c r="U336" t="s">
        <v>953</v>
      </c>
    </row>
    <row r="337" spans="1:21" x14ac:dyDescent="0.25">
      <c r="A337">
        <v>2025</v>
      </c>
      <c r="B337" t="s">
        <v>954</v>
      </c>
      <c r="C337" t="s">
        <v>22</v>
      </c>
      <c r="D337" t="s">
        <v>23</v>
      </c>
      <c r="E337" t="s">
        <v>24</v>
      </c>
      <c r="F337" t="s">
        <v>955</v>
      </c>
      <c r="G337" s="16">
        <v>1070011043</v>
      </c>
      <c r="H337" t="s">
        <v>956</v>
      </c>
      <c r="I337" t="s">
        <v>887</v>
      </c>
      <c r="J337" s="5">
        <v>57619024</v>
      </c>
      <c r="K337" s="3">
        <f>J337</f>
        <v>57619024</v>
      </c>
      <c r="L337" s="5">
        <v>7202378</v>
      </c>
      <c r="M337" s="2">
        <v>45671</v>
      </c>
      <c r="N337" s="2">
        <v>45671</v>
      </c>
      <c r="O337" s="2">
        <v>45900</v>
      </c>
      <c r="P337" s="3"/>
      <c r="Q337" s="3">
        <v>57619024</v>
      </c>
      <c r="R337" s="13">
        <v>39853158</v>
      </c>
      <c r="S337" s="7">
        <f ca="1">IF(CPS!$N269="SIN INICIO",0,IF((((TODAY()-N337)*100%)/(O337-N337))&gt;=100%,"100%",(((TODAY()-N337)*100%)/(O337-N337))))</f>
        <v>0.97379912663755464</v>
      </c>
      <c r="T337" s="8">
        <f>Q337-R337</f>
        <v>17765866</v>
      </c>
      <c r="U337" t="s">
        <v>957</v>
      </c>
    </row>
    <row r="338" spans="1:21" x14ac:dyDescent="0.25">
      <c r="A338">
        <v>2025</v>
      </c>
      <c r="B338" t="s">
        <v>958</v>
      </c>
      <c r="C338" t="s">
        <v>22</v>
      </c>
      <c r="D338" t="s">
        <v>23</v>
      </c>
      <c r="E338" t="s">
        <v>24</v>
      </c>
      <c r="F338" t="s">
        <v>959</v>
      </c>
      <c r="G338" s="16">
        <v>1121885108</v>
      </c>
      <c r="H338" t="s">
        <v>960</v>
      </c>
      <c r="I338" t="s">
        <v>853</v>
      </c>
      <c r="J338" s="5">
        <v>48600000</v>
      </c>
      <c r="K338" s="3">
        <f>J338</f>
        <v>48600000</v>
      </c>
      <c r="L338" s="5">
        <v>8100000</v>
      </c>
      <c r="M338" s="2">
        <v>45671</v>
      </c>
      <c r="N338" s="2">
        <v>45671</v>
      </c>
      <c r="O338" s="2">
        <v>45838</v>
      </c>
      <c r="P338" s="3"/>
      <c r="Q338" s="3">
        <v>48600000</v>
      </c>
      <c r="R338" s="13">
        <v>45090000</v>
      </c>
      <c r="S338" s="7" t="str">
        <f ca="1">IF(CPS!$N270="SIN INICIO",0,IF((((TODAY()-N338)*100%)/(O338-N338))&gt;=100%,"100%",(((TODAY()-N338)*100%)/(O338-N338))))</f>
        <v>100%</v>
      </c>
      <c r="T338" s="8">
        <f>Q338-R338</f>
        <v>3510000</v>
      </c>
      <c r="U338" t="s">
        <v>961</v>
      </c>
    </row>
    <row r="339" spans="1:21" x14ac:dyDescent="0.25">
      <c r="A339">
        <v>2025</v>
      </c>
      <c r="B339" t="s">
        <v>962</v>
      </c>
      <c r="C339" t="s">
        <v>22</v>
      </c>
      <c r="D339" t="s">
        <v>23</v>
      </c>
      <c r="E339" t="s">
        <v>24</v>
      </c>
      <c r="F339" t="s">
        <v>963</v>
      </c>
      <c r="G339" s="16">
        <v>1023901204</v>
      </c>
      <c r="H339" t="s">
        <v>514</v>
      </c>
      <c r="I339" t="s">
        <v>515</v>
      </c>
      <c r="J339" s="5">
        <v>75472000</v>
      </c>
      <c r="K339" s="3">
        <f>J339</f>
        <v>75472000</v>
      </c>
      <c r="L339" s="5">
        <v>9434000</v>
      </c>
      <c r="M339" s="2">
        <v>45672</v>
      </c>
      <c r="N339" s="2">
        <v>45673</v>
      </c>
      <c r="O339" s="2">
        <v>45900</v>
      </c>
      <c r="P339" s="3"/>
      <c r="Q339" s="3">
        <v>75472000</v>
      </c>
      <c r="R339" s="13">
        <v>51887000</v>
      </c>
      <c r="S339" s="7">
        <f ca="1">IF(CPS!$N271="SIN INICIO",0,IF((((TODAY()-N339)*100%)/(O339-N339))&gt;=100%,"100%",(((TODAY()-N339)*100%)/(O339-N339))))</f>
        <v>0.97356828193832601</v>
      </c>
      <c r="T339" s="8">
        <f>Q339-R339</f>
        <v>23585000</v>
      </c>
      <c r="U339" t="s">
        <v>964</v>
      </c>
    </row>
    <row r="340" spans="1:21" x14ac:dyDescent="0.25">
      <c r="A340">
        <v>2025</v>
      </c>
      <c r="B340" t="s">
        <v>965</v>
      </c>
      <c r="C340" t="s">
        <v>22</v>
      </c>
      <c r="D340" t="s">
        <v>23</v>
      </c>
      <c r="E340" t="s">
        <v>24</v>
      </c>
      <c r="F340" t="s">
        <v>966</v>
      </c>
      <c r="G340" s="16">
        <v>80256080</v>
      </c>
      <c r="H340" t="s">
        <v>352</v>
      </c>
      <c r="I340" t="s">
        <v>337</v>
      </c>
      <c r="J340" s="5">
        <v>91200000</v>
      </c>
      <c r="K340" s="3">
        <f>J340</f>
        <v>91200000</v>
      </c>
      <c r="L340" s="5">
        <v>11400000</v>
      </c>
      <c r="M340" s="2">
        <v>45672</v>
      </c>
      <c r="N340" s="2">
        <v>45673</v>
      </c>
      <c r="O340" s="2">
        <v>45900</v>
      </c>
      <c r="P340" s="3"/>
      <c r="Q340" s="3">
        <v>91200000</v>
      </c>
      <c r="R340" s="13">
        <v>62700000</v>
      </c>
      <c r="S340" s="7">
        <f ca="1">IF(CPS!$N272="SIN INICIO",0,IF((((TODAY()-N340)*100%)/(O340-N340))&gt;=100%,"100%",(((TODAY()-N340)*100%)/(O340-N340))))</f>
        <v>0.97356828193832601</v>
      </c>
      <c r="T340" s="8">
        <f>Q340-R340</f>
        <v>28500000</v>
      </c>
      <c r="U340" t="s">
        <v>967</v>
      </c>
    </row>
    <row r="341" spans="1:21" x14ac:dyDescent="0.25">
      <c r="A341">
        <v>2025</v>
      </c>
      <c r="B341" t="s">
        <v>968</v>
      </c>
      <c r="C341" t="s">
        <v>22</v>
      </c>
      <c r="D341" t="s">
        <v>23</v>
      </c>
      <c r="E341" t="s">
        <v>24</v>
      </c>
      <c r="F341" t="s">
        <v>969</v>
      </c>
      <c r="G341" s="16">
        <v>80850305</v>
      </c>
      <c r="H341" t="s">
        <v>611</v>
      </c>
      <c r="I341" t="s">
        <v>515</v>
      </c>
      <c r="J341" s="5">
        <v>96000000</v>
      </c>
      <c r="K341" s="3">
        <f>J341</f>
        <v>96000000</v>
      </c>
      <c r="L341" s="5">
        <v>12000000</v>
      </c>
      <c r="M341" s="2">
        <v>45671</v>
      </c>
      <c r="N341" s="2">
        <v>45671</v>
      </c>
      <c r="O341" s="2">
        <v>45900</v>
      </c>
      <c r="P341" s="3"/>
      <c r="Q341" s="3">
        <v>96000000</v>
      </c>
      <c r="R341" s="13">
        <v>66800000</v>
      </c>
      <c r="S341" s="7">
        <f ca="1">IF(CPS!$N273="SIN INICIO",0,IF((((TODAY()-N341)*100%)/(O341-N341))&gt;=100%,"100%",(((TODAY()-N341)*100%)/(O341-N341))))</f>
        <v>0.97379912663755464</v>
      </c>
      <c r="T341" s="8">
        <f>Q341-R341</f>
        <v>29200000</v>
      </c>
      <c r="U341" t="s">
        <v>970</v>
      </c>
    </row>
    <row r="342" spans="1:21" x14ac:dyDescent="0.25">
      <c r="A342">
        <v>2025</v>
      </c>
      <c r="B342" t="s">
        <v>971</v>
      </c>
      <c r="C342" t="s">
        <v>22</v>
      </c>
      <c r="D342" t="s">
        <v>23</v>
      </c>
      <c r="E342" t="s">
        <v>24</v>
      </c>
      <c r="F342" t="s">
        <v>972</v>
      </c>
      <c r="G342" s="16">
        <v>1070620195</v>
      </c>
      <c r="H342" t="s">
        <v>648</v>
      </c>
      <c r="I342" t="s">
        <v>649</v>
      </c>
      <c r="J342" s="5">
        <v>72800000</v>
      </c>
      <c r="K342" s="3">
        <f>J342</f>
        <v>72800000</v>
      </c>
      <c r="L342" s="5">
        <v>9100000</v>
      </c>
      <c r="M342" s="2">
        <v>45671</v>
      </c>
      <c r="N342" s="2">
        <v>45671</v>
      </c>
      <c r="O342" s="2">
        <v>45900</v>
      </c>
      <c r="P342" s="3"/>
      <c r="Q342" s="3">
        <v>72800000</v>
      </c>
      <c r="R342" s="13">
        <v>54600000</v>
      </c>
      <c r="S342" s="7">
        <f ca="1">IF(CPS!$N274="SIN INICIO",0,IF((((TODAY()-N342)*100%)/(O342-N342))&gt;=100%,"100%",(((TODAY()-N342)*100%)/(O342-N342))))</f>
        <v>0.97379912663755464</v>
      </c>
      <c r="T342" s="8">
        <f>Q342-R342</f>
        <v>18200000</v>
      </c>
      <c r="U342" t="s">
        <v>973</v>
      </c>
    </row>
    <row r="343" spans="1:21" x14ac:dyDescent="0.25">
      <c r="A343">
        <v>2025</v>
      </c>
      <c r="B343" t="s">
        <v>974</v>
      </c>
      <c r="C343" t="s">
        <v>22</v>
      </c>
      <c r="D343" t="s">
        <v>23</v>
      </c>
      <c r="E343" t="s">
        <v>121</v>
      </c>
      <c r="F343" t="s">
        <v>975</v>
      </c>
      <c r="G343" s="16">
        <v>1022412746</v>
      </c>
      <c r="H343" t="s">
        <v>976</v>
      </c>
      <c r="I343" t="s">
        <v>337</v>
      </c>
      <c r="J343" s="5">
        <v>37280000</v>
      </c>
      <c r="K343" s="3">
        <f>J343</f>
        <v>37280000</v>
      </c>
      <c r="L343" s="5">
        <v>4660000</v>
      </c>
      <c r="M343" s="2">
        <v>45671</v>
      </c>
      <c r="N343" s="2">
        <v>45671</v>
      </c>
      <c r="O343" s="2">
        <v>45900</v>
      </c>
      <c r="P343" s="3"/>
      <c r="Q343" s="3">
        <v>37280000</v>
      </c>
      <c r="R343" s="13">
        <v>25940667</v>
      </c>
      <c r="S343" s="7">
        <f ca="1">IF(CPS!$N275="SIN INICIO",0,IF((((TODAY()-N343)*100%)/(O343-N343))&gt;=100%,"100%",(((TODAY()-N343)*100%)/(O343-N343))))</f>
        <v>0.97379912663755464</v>
      </c>
      <c r="T343" s="8">
        <f>Q343-R343</f>
        <v>11339333</v>
      </c>
      <c r="U343" t="s">
        <v>977</v>
      </c>
    </row>
    <row r="344" spans="1:21" x14ac:dyDescent="0.25">
      <c r="A344">
        <v>2025</v>
      </c>
      <c r="B344" t="s">
        <v>978</v>
      </c>
      <c r="C344" t="s">
        <v>22</v>
      </c>
      <c r="D344" t="s">
        <v>23</v>
      </c>
      <c r="E344" t="s">
        <v>24</v>
      </c>
      <c r="F344" t="s">
        <v>979</v>
      </c>
      <c r="G344" s="16">
        <v>88261934</v>
      </c>
      <c r="H344" t="s">
        <v>336</v>
      </c>
      <c r="I344" t="s">
        <v>337</v>
      </c>
      <c r="J344" s="5">
        <v>65520000</v>
      </c>
      <c r="K344" s="3">
        <f>J344</f>
        <v>65520000</v>
      </c>
      <c r="L344" s="5">
        <v>8190000</v>
      </c>
      <c r="M344" s="2">
        <v>45671</v>
      </c>
      <c r="N344" s="2">
        <v>45671</v>
      </c>
      <c r="O344" s="2">
        <v>45900</v>
      </c>
      <c r="P344" s="3"/>
      <c r="Q344" s="3">
        <v>65520000</v>
      </c>
      <c r="R344" s="13">
        <v>45591000</v>
      </c>
      <c r="S344" s="7">
        <f ca="1">IF(CPS!$N276="SIN INICIO",0,IF((((TODAY()-N344)*100%)/(O344-N344))&gt;=100%,"100%",(((TODAY()-N344)*100%)/(O344-N344))))</f>
        <v>0.97379912663755464</v>
      </c>
      <c r="T344" s="8">
        <f>Q344-R344</f>
        <v>19929000</v>
      </c>
      <c r="U344" t="s">
        <v>980</v>
      </c>
    </row>
    <row r="345" spans="1:21" x14ac:dyDescent="0.25">
      <c r="A345">
        <v>2025</v>
      </c>
      <c r="B345" t="s">
        <v>981</v>
      </c>
      <c r="C345" t="s">
        <v>22</v>
      </c>
      <c r="D345" t="s">
        <v>23</v>
      </c>
      <c r="E345" t="s">
        <v>24</v>
      </c>
      <c r="F345" t="s">
        <v>982</v>
      </c>
      <c r="G345" s="16">
        <v>1120356060</v>
      </c>
      <c r="H345" t="s">
        <v>814</v>
      </c>
      <c r="I345" t="s">
        <v>788</v>
      </c>
      <c r="J345" s="5">
        <v>76628800</v>
      </c>
      <c r="K345" s="3">
        <f>J345</f>
        <v>76628800</v>
      </c>
      <c r="L345" s="5">
        <v>9578600</v>
      </c>
      <c r="M345" s="2">
        <v>45680</v>
      </c>
      <c r="N345" s="2">
        <v>45681</v>
      </c>
      <c r="O345" s="2">
        <v>45900</v>
      </c>
      <c r="P345" s="3"/>
      <c r="Q345" s="3">
        <v>76628800</v>
      </c>
      <c r="R345" s="13">
        <v>50128007</v>
      </c>
      <c r="S345" s="7">
        <f ca="1">IF(CPS!$N277="SIN INICIO",0,IF((((TODAY()-N345)*100%)/(O345-N345))&gt;=100%,"100%",(((TODAY()-N345)*100%)/(O345-N345))))</f>
        <v>0.9726027397260274</v>
      </c>
      <c r="T345" s="8">
        <f>Q345-R345</f>
        <v>26500793</v>
      </c>
      <c r="U345" t="s">
        <v>983</v>
      </c>
    </row>
    <row r="346" spans="1:21" x14ac:dyDescent="0.25">
      <c r="A346">
        <v>2025</v>
      </c>
      <c r="B346" t="s">
        <v>984</v>
      </c>
      <c r="C346" t="s">
        <v>22</v>
      </c>
      <c r="D346" t="s">
        <v>23</v>
      </c>
      <c r="E346" t="s">
        <v>24</v>
      </c>
      <c r="F346" t="s">
        <v>985</v>
      </c>
      <c r="G346" s="16">
        <v>52314137</v>
      </c>
      <c r="H346" t="s">
        <v>352</v>
      </c>
      <c r="I346" t="s">
        <v>337</v>
      </c>
      <c r="J346" s="5">
        <v>80000000</v>
      </c>
      <c r="K346" s="3">
        <f>J346</f>
        <v>80000000</v>
      </c>
      <c r="L346" s="5">
        <v>10000000</v>
      </c>
      <c r="M346" s="2">
        <v>45671</v>
      </c>
      <c r="N346" s="2">
        <v>45671</v>
      </c>
      <c r="O346" s="2">
        <v>45900</v>
      </c>
      <c r="P346" s="3"/>
      <c r="Q346" s="3">
        <v>80000000</v>
      </c>
      <c r="R346" s="13">
        <v>55666667</v>
      </c>
      <c r="S346" s="7">
        <f ca="1">IF(CPS!$N278="SIN INICIO",0,IF((((TODAY()-N346)*100%)/(O346-N346))&gt;=100%,"100%",(((TODAY()-N346)*100%)/(O346-N346))))</f>
        <v>0.97379912663755464</v>
      </c>
      <c r="T346" s="8">
        <f>Q346-R346</f>
        <v>24333333</v>
      </c>
      <c r="U346" t="s">
        <v>986</v>
      </c>
    </row>
    <row r="347" spans="1:21" x14ac:dyDescent="0.25">
      <c r="A347">
        <v>2025</v>
      </c>
      <c r="B347" t="s">
        <v>987</v>
      </c>
      <c r="C347" t="s">
        <v>22</v>
      </c>
      <c r="D347" t="s">
        <v>23</v>
      </c>
      <c r="E347" t="s">
        <v>121</v>
      </c>
      <c r="F347" t="s">
        <v>988</v>
      </c>
      <c r="G347" s="16">
        <v>1000719026</v>
      </c>
      <c r="H347" t="s">
        <v>989</v>
      </c>
      <c r="I347" t="s">
        <v>337</v>
      </c>
      <c r="J347" s="5">
        <v>25040000</v>
      </c>
      <c r="K347" s="3">
        <f>J347</f>
        <v>25040000</v>
      </c>
      <c r="L347" s="5">
        <v>3130000</v>
      </c>
      <c r="M347" s="2">
        <v>45671</v>
      </c>
      <c r="N347" s="2">
        <v>45671</v>
      </c>
      <c r="O347" s="2">
        <v>45900</v>
      </c>
      <c r="P347" s="3"/>
      <c r="Q347" s="3">
        <v>25040000</v>
      </c>
      <c r="R347" s="13">
        <v>17423667</v>
      </c>
      <c r="S347" s="7">
        <f ca="1">IF(CPS!$N279="SIN INICIO",0,IF((((TODAY()-N347)*100%)/(O347-N347))&gt;=100%,"100%",(((TODAY()-N347)*100%)/(O347-N347))))</f>
        <v>0.97379912663755464</v>
      </c>
      <c r="T347" s="8">
        <f>Q347-R347</f>
        <v>7616333</v>
      </c>
      <c r="U347" t="s">
        <v>990</v>
      </c>
    </row>
    <row r="348" spans="1:21" x14ac:dyDescent="0.25">
      <c r="A348">
        <v>2025</v>
      </c>
      <c r="B348" t="s">
        <v>991</v>
      </c>
      <c r="C348" t="s">
        <v>22</v>
      </c>
      <c r="D348" t="s">
        <v>23</v>
      </c>
      <c r="E348" t="s">
        <v>24</v>
      </c>
      <c r="F348" t="s">
        <v>992</v>
      </c>
      <c r="G348" s="16">
        <v>1019110100</v>
      </c>
      <c r="H348" t="s">
        <v>611</v>
      </c>
      <c r="I348" t="s">
        <v>515</v>
      </c>
      <c r="J348" s="5">
        <v>96000000</v>
      </c>
      <c r="K348" s="3">
        <f>J348</f>
        <v>96000000</v>
      </c>
      <c r="L348" s="5">
        <v>12000000</v>
      </c>
      <c r="M348" s="2">
        <v>45671</v>
      </c>
      <c r="N348" s="2">
        <v>45671</v>
      </c>
      <c r="O348" s="2">
        <v>45900</v>
      </c>
      <c r="P348" s="3"/>
      <c r="Q348" s="3">
        <v>96000000</v>
      </c>
      <c r="R348" s="13">
        <v>66800000</v>
      </c>
      <c r="S348" s="7">
        <f ca="1">IF(CPS!$N280="SIN INICIO",0,IF((((TODAY()-N348)*100%)/(O348-N348))&gt;=100%,"100%",(((TODAY()-N348)*100%)/(O348-N348))))</f>
        <v>0.97379912663755464</v>
      </c>
      <c r="T348" s="8">
        <f>Q348-R348</f>
        <v>29200000</v>
      </c>
      <c r="U348" t="s">
        <v>993</v>
      </c>
    </row>
    <row r="349" spans="1:21" x14ac:dyDescent="0.25">
      <c r="A349">
        <v>2025</v>
      </c>
      <c r="B349" t="s">
        <v>994</v>
      </c>
      <c r="C349" t="s">
        <v>22</v>
      </c>
      <c r="D349" t="s">
        <v>23</v>
      </c>
      <c r="E349" t="s">
        <v>24</v>
      </c>
      <c r="F349" t="s">
        <v>995</v>
      </c>
      <c r="G349" s="16">
        <v>1121920454</v>
      </c>
      <c r="H349" t="s">
        <v>281</v>
      </c>
      <c r="I349" t="s">
        <v>271</v>
      </c>
      <c r="J349" s="5">
        <v>63000000</v>
      </c>
      <c r="K349" s="3">
        <f>J349</f>
        <v>63000000</v>
      </c>
      <c r="L349" s="5">
        <v>9000000</v>
      </c>
      <c r="M349" s="2">
        <v>45671</v>
      </c>
      <c r="N349" s="2">
        <v>45672</v>
      </c>
      <c r="O349" s="2">
        <v>45869</v>
      </c>
      <c r="P349" s="3"/>
      <c r="Q349" s="3">
        <v>63000000</v>
      </c>
      <c r="R349" s="13">
        <v>54000000</v>
      </c>
      <c r="S349" s="7" t="str">
        <f ca="1">IF(CPS!$N281="SIN INICIO",0,IF((((TODAY()-N349)*100%)/(O349-N349))&gt;=100%,"100%",(((TODAY()-N349)*100%)/(O349-N349))))</f>
        <v>100%</v>
      </c>
      <c r="T349" s="8">
        <f>Q349-R349</f>
        <v>9000000</v>
      </c>
      <c r="U349" t="s">
        <v>996</v>
      </c>
    </row>
    <row r="350" spans="1:21" x14ac:dyDescent="0.25">
      <c r="A350">
        <v>2025</v>
      </c>
      <c r="B350" t="s">
        <v>997</v>
      </c>
      <c r="C350" t="s">
        <v>22</v>
      </c>
      <c r="D350" t="s">
        <v>23</v>
      </c>
      <c r="E350" t="s">
        <v>24</v>
      </c>
      <c r="F350" t="s">
        <v>998</v>
      </c>
      <c r="G350" s="16">
        <v>64739274</v>
      </c>
      <c r="H350" t="s">
        <v>926</v>
      </c>
      <c r="I350" t="s">
        <v>788</v>
      </c>
      <c r="J350" s="5">
        <v>125200000</v>
      </c>
      <c r="K350" s="3">
        <f>J350</f>
        <v>125200000</v>
      </c>
      <c r="L350" s="5">
        <v>15650000</v>
      </c>
      <c r="M350" s="2">
        <v>45671</v>
      </c>
      <c r="N350" s="2">
        <v>45671</v>
      </c>
      <c r="O350" s="2">
        <v>45900</v>
      </c>
      <c r="P350" s="3"/>
      <c r="Q350" s="3">
        <v>125200000</v>
      </c>
      <c r="R350" s="13">
        <v>87118333</v>
      </c>
      <c r="S350" s="7">
        <f ca="1">IF(CPS!$N282="SIN INICIO",0,IF((((TODAY()-N350)*100%)/(O350-N350))&gt;=100%,"100%",(((TODAY()-N350)*100%)/(O350-N350))))</f>
        <v>0.97379912663755464</v>
      </c>
      <c r="T350" s="8">
        <f>Q350-R350</f>
        <v>38081667</v>
      </c>
      <c r="U350" t="s">
        <v>999</v>
      </c>
    </row>
    <row r="351" spans="1:21" x14ac:dyDescent="0.25">
      <c r="A351">
        <v>2025</v>
      </c>
      <c r="B351" t="s">
        <v>1000</v>
      </c>
      <c r="C351" t="s">
        <v>22</v>
      </c>
      <c r="D351" t="s">
        <v>23</v>
      </c>
      <c r="E351" t="s">
        <v>24</v>
      </c>
      <c r="F351" t="s">
        <v>1001</v>
      </c>
      <c r="G351" s="16">
        <v>1047462021</v>
      </c>
      <c r="H351" t="s">
        <v>281</v>
      </c>
      <c r="I351" t="s">
        <v>271</v>
      </c>
      <c r="J351" s="5">
        <v>80000000</v>
      </c>
      <c r="K351" s="3">
        <f>J351</f>
        <v>80000000</v>
      </c>
      <c r="L351" s="5">
        <v>10000000</v>
      </c>
      <c r="M351" s="2">
        <v>45672</v>
      </c>
      <c r="N351" s="2">
        <v>45673</v>
      </c>
      <c r="O351" s="2">
        <v>45900</v>
      </c>
      <c r="P351" s="3"/>
      <c r="Q351" s="3">
        <v>80000000</v>
      </c>
      <c r="R351" s="13">
        <v>60000000</v>
      </c>
      <c r="S351" s="7">
        <f ca="1">IF(CPS!$N283="SIN INICIO",0,IF((((TODAY()-N351)*100%)/(O351-N351))&gt;=100%,"100%",(((TODAY()-N351)*100%)/(O351-N351))))</f>
        <v>0.97356828193832601</v>
      </c>
      <c r="T351" s="8">
        <f>Q351-R351</f>
        <v>20000000</v>
      </c>
      <c r="U351" t="s">
        <v>1002</v>
      </c>
    </row>
    <row r="352" spans="1:21" x14ac:dyDescent="0.25">
      <c r="A352">
        <v>2025</v>
      </c>
      <c r="B352" t="s">
        <v>1003</v>
      </c>
      <c r="C352" t="s">
        <v>22</v>
      </c>
      <c r="D352" t="s">
        <v>23</v>
      </c>
      <c r="E352" t="s">
        <v>24</v>
      </c>
      <c r="F352" t="s">
        <v>1004</v>
      </c>
      <c r="G352" s="16">
        <v>1121919115</v>
      </c>
      <c r="H352" t="s">
        <v>393</v>
      </c>
      <c r="I352" t="s">
        <v>155</v>
      </c>
      <c r="J352" s="5">
        <v>24024000</v>
      </c>
      <c r="K352" s="3">
        <f>J352</f>
        <v>24024000</v>
      </c>
      <c r="L352" s="5">
        <v>6006000</v>
      </c>
      <c r="M352" s="2">
        <v>45671</v>
      </c>
      <c r="N352" s="2">
        <v>45671</v>
      </c>
      <c r="O352" s="2">
        <v>45838</v>
      </c>
      <c r="P352" s="3">
        <v>12012000</v>
      </c>
      <c r="Q352" s="3">
        <v>36036000</v>
      </c>
      <c r="R352" s="13">
        <v>33433400</v>
      </c>
      <c r="S352" s="7" t="str">
        <f ca="1">IF(CPS!$N284="SIN INICIO",0,IF((((TODAY()-N352)*100%)/(O352-N352))&gt;=100%,"100%",(((TODAY()-N352)*100%)/(O352-N352))))</f>
        <v>100%</v>
      </c>
      <c r="T352" s="8">
        <f>Q352-R352</f>
        <v>2602600</v>
      </c>
      <c r="U352" t="s">
        <v>1005</v>
      </c>
    </row>
    <row r="353" spans="1:21" x14ac:dyDescent="0.25">
      <c r="A353">
        <v>2025</v>
      </c>
      <c r="B353" t="s">
        <v>1006</v>
      </c>
      <c r="C353" t="s">
        <v>22</v>
      </c>
      <c r="D353" t="s">
        <v>23</v>
      </c>
      <c r="E353" t="s">
        <v>24</v>
      </c>
      <c r="F353" t="s">
        <v>1007</v>
      </c>
      <c r="G353" s="16">
        <v>8157588</v>
      </c>
      <c r="H353" t="s">
        <v>1008</v>
      </c>
      <c r="I353" t="s">
        <v>515</v>
      </c>
      <c r="J353" s="5">
        <v>66040000</v>
      </c>
      <c r="K353" s="3">
        <f>J353</f>
        <v>66040000</v>
      </c>
      <c r="L353" s="5">
        <v>8255000</v>
      </c>
      <c r="M353" s="2">
        <v>45671</v>
      </c>
      <c r="N353" s="2">
        <v>45671</v>
      </c>
      <c r="O353" s="2">
        <v>45900</v>
      </c>
      <c r="P353" s="3"/>
      <c r="Q353" s="3">
        <v>66040000</v>
      </c>
      <c r="R353" s="13">
        <v>45952833</v>
      </c>
      <c r="S353" s="7">
        <f ca="1">IF(CPS!$N285="SIN INICIO",0,IF((((TODAY()-N353)*100%)/(O353-N353))&gt;=100%,"100%",(((TODAY()-N353)*100%)/(O353-N353))))</f>
        <v>0.97379912663755464</v>
      </c>
      <c r="T353" s="8">
        <f>Q353-R353</f>
        <v>20087167</v>
      </c>
      <c r="U353" t="s">
        <v>1009</v>
      </c>
    </row>
    <row r="354" spans="1:21" x14ac:dyDescent="0.25">
      <c r="A354">
        <v>2025</v>
      </c>
      <c r="B354" t="s">
        <v>1010</v>
      </c>
      <c r="C354" t="s">
        <v>22</v>
      </c>
      <c r="D354" t="s">
        <v>23</v>
      </c>
      <c r="E354" t="s">
        <v>24</v>
      </c>
      <c r="F354" t="s">
        <v>1011</v>
      </c>
      <c r="G354" s="16">
        <v>1024547622</v>
      </c>
      <c r="H354" t="s">
        <v>1012</v>
      </c>
      <c r="I354" t="s">
        <v>155</v>
      </c>
      <c r="J354" s="5">
        <v>34467480</v>
      </c>
      <c r="K354" s="3">
        <f>J354</f>
        <v>34467480</v>
      </c>
      <c r="L354" s="5">
        <v>5744580</v>
      </c>
      <c r="M354" s="2">
        <v>45671</v>
      </c>
      <c r="N354" s="2">
        <v>45671</v>
      </c>
      <c r="O354" s="2">
        <v>45838</v>
      </c>
      <c r="P354" s="3"/>
      <c r="Q354" s="3">
        <v>34467480</v>
      </c>
      <c r="R354" s="13">
        <v>31978162</v>
      </c>
      <c r="S354" s="7" t="str">
        <f ca="1">IF(CPS!$N286="SIN INICIO",0,IF((((TODAY()-N354)*100%)/(O354-N354))&gt;=100%,"100%",(((TODAY()-N354)*100%)/(O354-N354))))</f>
        <v>100%</v>
      </c>
      <c r="T354" s="8">
        <f>Q354-R354</f>
        <v>2489318</v>
      </c>
      <c r="U354" t="s">
        <v>1013</v>
      </c>
    </row>
    <row r="355" spans="1:21" x14ac:dyDescent="0.25">
      <c r="A355">
        <v>2025</v>
      </c>
      <c r="B355" t="s">
        <v>1014</v>
      </c>
      <c r="C355" t="s">
        <v>22</v>
      </c>
      <c r="D355" t="s">
        <v>23</v>
      </c>
      <c r="E355" t="s">
        <v>24</v>
      </c>
      <c r="F355" t="s">
        <v>1015</v>
      </c>
      <c r="G355" s="16">
        <v>1113670750</v>
      </c>
      <c r="H355" t="s">
        <v>1016</v>
      </c>
      <c r="I355" t="s">
        <v>649</v>
      </c>
      <c r="J355" s="5">
        <v>104960000</v>
      </c>
      <c r="K355" s="3">
        <f>J355</f>
        <v>104960000</v>
      </c>
      <c r="L355" s="5">
        <v>13120000</v>
      </c>
      <c r="M355" s="2">
        <v>45671</v>
      </c>
      <c r="N355" s="2">
        <v>45671</v>
      </c>
      <c r="O355" s="2">
        <v>45900</v>
      </c>
      <c r="P355" s="3"/>
      <c r="Q355" s="3">
        <v>104960000</v>
      </c>
      <c r="R355" s="13">
        <v>72597334</v>
      </c>
      <c r="S355" s="7">
        <f ca="1">IF(CPS!$N287="SIN INICIO",0,IF((((TODAY()-N355)*100%)/(O355-N355))&gt;=100%,"100%",(((TODAY()-N355)*100%)/(O355-N355))))</f>
        <v>0.97379912663755464</v>
      </c>
      <c r="T355" s="8">
        <f>Q355-R355</f>
        <v>32362666</v>
      </c>
      <c r="U355" t="s">
        <v>1017</v>
      </c>
    </row>
    <row r="356" spans="1:21" x14ac:dyDescent="0.25">
      <c r="A356">
        <v>2025</v>
      </c>
      <c r="B356" t="s">
        <v>1018</v>
      </c>
      <c r="C356" t="s">
        <v>22</v>
      </c>
      <c r="D356" t="s">
        <v>23</v>
      </c>
      <c r="E356" t="s">
        <v>24</v>
      </c>
      <c r="F356" t="s">
        <v>1019</v>
      </c>
      <c r="G356" s="16">
        <v>1053342490</v>
      </c>
      <c r="H356" t="s">
        <v>960</v>
      </c>
      <c r="I356" t="s">
        <v>853</v>
      </c>
      <c r="J356" s="5">
        <v>67072000</v>
      </c>
      <c r="K356" s="3">
        <f>J356</f>
        <v>67072000</v>
      </c>
      <c r="L356" s="5">
        <v>8384000</v>
      </c>
      <c r="M356" s="2">
        <v>45671</v>
      </c>
      <c r="N356" s="2">
        <v>45671</v>
      </c>
      <c r="O356" s="2">
        <v>45900</v>
      </c>
      <c r="P356" s="3"/>
      <c r="Q356" s="3">
        <v>67072000</v>
      </c>
      <c r="R356" s="13">
        <v>46670933</v>
      </c>
      <c r="S356" s="7">
        <f ca="1">IF(CPS!$N288="SIN INICIO",0,IF((((TODAY()-N356)*100%)/(O356-N356))&gt;=100%,"100%",(((TODAY()-N356)*100%)/(O356-N356))))</f>
        <v>0.97379912663755464</v>
      </c>
      <c r="T356" s="8">
        <f>Q356-R356</f>
        <v>20401067</v>
      </c>
      <c r="U356" t="s">
        <v>1020</v>
      </c>
    </row>
    <row r="357" spans="1:21" x14ac:dyDescent="0.25">
      <c r="A357">
        <v>2025</v>
      </c>
      <c r="B357" t="s">
        <v>1021</v>
      </c>
      <c r="C357" t="s">
        <v>22</v>
      </c>
      <c r="D357" t="s">
        <v>23</v>
      </c>
      <c r="E357" t="s">
        <v>24</v>
      </c>
      <c r="F357" t="s">
        <v>1022</v>
      </c>
      <c r="G357" s="16">
        <v>1030542133</v>
      </c>
      <c r="H357" t="s">
        <v>1012</v>
      </c>
      <c r="I357" t="s">
        <v>155</v>
      </c>
      <c r="J357" s="5">
        <v>16656000</v>
      </c>
      <c r="K357" s="3">
        <f>J357</f>
        <v>16656000</v>
      </c>
      <c r="L357" s="5">
        <v>3276000</v>
      </c>
      <c r="M357" s="2">
        <v>45671</v>
      </c>
      <c r="N357" s="2">
        <v>45671</v>
      </c>
      <c r="O357" s="2">
        <v>45838</v>
      </c>
      <c r="P357" s="3"/>
      <c r="Q357" s="3">
        <v>16656000</v>
      </c>
      <c r="R357" s="13">
        <v>14960400</v>
      </c>
      <c r="S357" s="7" t="str">
        <f ca="1">IF(CPS!$N289="SIN INICIO",0,IF((((TODAY()-N357)*100%)/(O357-N357))&gt;=100%,"100%",(((TODAY()-N357)*100%)/(O357-N357))))</f>
        <v>100%</v>
      </c>
      <c r="T357" s="8">
        <f>Q357-R357</f>
        <v>1695600</v>
      </c>
      <c r="U357" t="s">
        <v>1023</v>
      </c>
    </row>
    <row r="358" spans="1:21" x14ac:dyDescent="0.25">
      <c r="A358">
        <v>2025</v>
      </c>
      <c r="B358" t="s">
        <v>1024</v>
      </c>
      <c r="C358" t="s">
        <v>22</v>
      </c>
      <c r="D358" t="s">
        <v>23</v>
      </c>
      <c r="E358" t="s">
        <v>24</v>
      </c>
      <c r="F358" t="s">
        <v>1025</v>
      </c>
      <c r="G358" s="16">
        <v>1073246610</v>
      </c>
      <c r="H358" t="s">
        <v>154</v>
      </c>
      <c r="I358" t="s">
        <v>155</v>
      </c>
      <c r="J358" s="5">
        <v>34467480</v>
      </c>
      <c r="K358" s="3">
        <f>J358</f>
        <v>34467480</v>
      </c>
      <c r="L358" s="5">
        <v>5744580</v>
      </c>
      <c r="M358" s="2">
        <v>45671</v>
      </c>
      <c r="N358" s="2">
        <v>45671</v>
      </c>
      <c r="O358" s="2">
        <v>45838</v>
      </c>
      <c r="P358" s="3"/>
      <c r="Q358" s="3">
        <v>34467480</v>
      </c>
      <c r="R358" s="13">
        <v>31978162</v>
      </c>
      <c r="S358" s="7" t="str">
        <f ca="1">IF(CPS!$N290="SIN INICIO",0,IF((((TODAY()-N358)*100%)/(O358-N358))&gt;=100%,"100%",(((TODAY()-N358)*100%)/(O358-N358))))</f>
        <v>100%</v>
      </c>
      <c r="T358" s="8">
        <f>Q358-R358</f>
        <v>2489318</v>
      </c>
      <c r="U358" t="s">
        <v>1026</v>
      </c>
    </row>
    <row r="359" spans="1:21" x14ac:dyDescent="0.25">
      <c r="A359">
        <v>2025</v>
      </c>
      <c r="B359" t="s">
        <v>1027</v>
      </c>
      <c r="C359" t="s">
        <v>22</v>
      </c>
      <c r="D359" t="s">
        <v>23</v>
      </c>
      <c r="E359" t="s">
        <v>24</v>
      </c>
      <c r="F359" t="s">
        <v>1028</v>
      </c>
      <c r="G359" s="16">
        <v>79897775</v>
      </c>
      <c r="H359" t="s">
        <v>1029</v>
      </c>
      <c r="I359" t="s">
        <v>788</v>
      </c>
      <c r="J359" s="5">
        <v>125200000</v>
      </c>
      <c r="K359" s="3">
        <f>J359</f>
        <v>125200000</v>
      </c>
      <c r="L359" s="5">
        <v>15650000</v>
      </c>
      <c r="M359" s="2">
        <v>45671</v>
      </c>
      <c r="N359" s="2">
        <v>45671</v>
      </c>
      <c r="O359" s="2">
        <v>45900</v>
      </c>
      <c r="P359" s="3"/>
      <c r="Q359" s="3">
        <v>125200000</v>
      </c>
      <c r="R359" s="13">
        <v>87118333</v>
      </c>
      <c r="S359" s="7">
        <f ca="1">IF(CPS!$N291="SIN INICIO",0,IF((((TODAY()-N359)*100%)/(O359-N359))&gt;=100%,"100%",(((TODAY()-N359)*100%)/(O359-N359))))</f>
        <v>0.97379912663755464</v>
      </c>
      <c r="T359" s="8">
        <f>Q359-R359</f>
        <v>38081667</v>
      </c>
      <c r="U359" t="s">
        <v>1030</v>
      </c>
    </row>
    <row r="360" spans="1:21" x14ac:dyDescent="0.25">
      <c r="A360">
        <v>2025</v>
      </c>
      <c r="B360" t="s">
        <v>1031</v>
      </c>
      <c r="C360" t="s">
        <v>22</v>
      </c>
      <c r="D360" t="s">
        <v>23</v>
      </c>
      <c r="E360" t="s">
        <v>24</v>
      </c>
      <c r="F360" t="s">
        <v>1032</v>
      </c>
      <c r="G360" s="16">
        <v>40343336</v>
      </c>
      <c r="H360" t="s">
        <v>86</v>
      </c>
      <c r="I360" t="s">
        <v>87</v>
      </c>
      <c r="J360" s="5">
        <v>45956648</v>
      </c>
      <c r="K360" s="3">
        <f>J360</f>
        <v>45956648</v>
      </c>
      <c r="L360" s="5">
        <v>5744581</v>
      </c>
      <c r="M360" s="2">
        <v>45671</v>
      </c>
      <c r="N360" s="2">
        <v>45671</v>
      </c>
      <c r="O360" s="2">
        <v>45900</v>
      </c>
      <c r="P360" s="3"/>
      <c r="Q360" s="3">
        <v>45956648</v>
      </c>
      <c r="R360" s="13">
        <v>31978168</v>
      </c>
      <c r="S360" s="7">
        <f ca="1">IF(CPS!$N292="SIN INICIO",0,IF((((TODAY()-N360)*100%)/(O360-N360))&gt;=100%,"100%",(((TODAY()-N360)*100%)/(O360-N360))))</f>
        <v>0.97379912663755464</v>
      </c>
      <c r="T360" s="8">
        <f>Q360-R360</f>
        <v>13978480</v>
      </c>
      <c r="U360" t="s">
        <v>1033</v>
      </c>
    </row>
    <row r="361" spans="1:21" x14ac:dyDescent="0.25">
      <c r="A361">
        <v>2025</v>
      </c>
      <c r="B361" t="s">
        <v>1034</v>
      </c>
      <c r="C361" t="s">
        <v>22</v>
      </c>
      <c r="D361" t="s">
        <v>23</v>
      </c>
      <c r="E361" t="s">
        <v>24</v>
      </c>
      <c r="F361" t="s">
        <v>1035</v>
      </c>
      <c r="G361" s="16">
        <v>1010229384</v>
      </c>
      <c r="H361" t="s">
        <v>611</v>
      </c>
      <c r="I361" t="s">
        <v>515</v>
      </c>
      <c r="J361" s="5">
        <v>66040000</v>
      </c>
      <c r="K361" s="3">
        <f>J361</f>
        <v>66040000</v>
      </c>
      <c r="L361" s="5">
        <v>8255000</v>
      </c>
      <c r="M361" s="2">
        <v>45672</v>
      </c>
      <c r="N361" s="2">
        <v>45673</v>
      </c>
      <c r="O361" s="2">
        <v>45900</v>
      </c>
      <c r="P361" s="3"/>
      <c r="Q361" s="3">
        <v>66040000</v>
      </c>
      <c r="R361" s="13">
        <v>45402500</v>
      </c>
      <c r="S361" s="7">
        <f ca="1">IF(CPS!$N293="SIN INICIO",0,IF((((TODAY()-N361)*100%)/(O361-N361))&gt;=100%,"100%",(((TODAY()-N361)*100%)/(O361-N361))))</f>
        <v>0.97356828193832601</v>
      </c>
      <c r="T361" s="8">
        <f>Q361-R361</f>
        <v>20637500</v>
      </c>
      <c r="U361" t="s">
        <v>1036</v>
      </c>
    </row>
    <row r="362" spans="1:21" x14ac:dyDescent="0.25">
      <c r="A362">
        <v>2025</v>
      </c>
      <c r="B362" t="s">
        <v>1037</v>
      </c>
      <c r="C362" t="s">
        <v>22</v>
      </c>
      <c r="D362" t="s">
        <v>23</v>
      </c>
      <c r="E362" t="s">
        <v>24</v>
      </c>
      <c r="F362" t="s">
        <v>1038</v>
      </c>
      <c r="G362" s="16">
        <v>1110552699</v>
      </c>
      <c r="H362" t="s">
        <v>611</v>
      </c>
      <c r="I362" t="s">
        <v>515</v>
      </c>
      <c r="J362" s="5">
        <v>77760000</v>
      </c>
      <c r="K362" s="3">
        <f>J362</f>
        <v>77760000</v>
      </c>
      <c r="L362" s="5">
        <v>9720000</v>
      </c>
      <c r="M362" s="2">
        <v>45673</v>
      </c>
      <c r="N362" s="2">
        <v>45674</v>
      </c>
      <c r="O362" s="2">
        <v>45900</v>
      </c>
      <c r="P362" s="3"/>
      <c r="Q362" s="3">
        <v>77760000</v>
      </c>
      <c r="R362" s="13">
        <v>53136000</v>
      </c>
      <c r="S362" s="7">
        <f ca="1">IF(CPS!$N294="SIN INICIO",0,IF((((TODAY()-N362)*100%)/(O362-N362))&gt;=100%,"100%",(((TODAY()-N362)*100%)/(O362-N362))))</f>
        <v>0.97345132743362828</v>
      </c>
      <c r="T362" s="8">
        <f>Q362-R362</f>
        <v>24624000</v>
      </c>
      <c r="U362" t="s">
        <v>1039</v>
      </c>
    </row>
    <row r="363" spans="1:21" x14ac:dyDescent="0.25">
      <c r="A363">
        <v>2025</v>
      </c>
      <c r="B363" t="s">
        <v>1040</v>
      </c>
      <c r="C363" t="s">
        <v>22</v>
      </c>
      <c r="D363" t="s">
        <v>23</v>
      </c>
      <c r="E363" t="s">
        <v>24</v>
      </c>
      <c r="F363" t="s">
        <v>1041</v>
      </c>
      <c r="G363" s="16">
        <v>1014227921</v>
      </c>
      <c r="H363" t="s">
        <v>1042</v>
      </c>
      <c r="I363" t="s">
        <v>788</v>
      </c>
      <c r="J363" s="5">
        <v>125200000</v>
      </c>
      <c r="K363" s="3">
        <f>J363</f>
        <v>125200000</v>
      </c>
      <c r="L363" s="5">
        <v>15650000</v>
      </c>
      <c r="M363" s="2">
        <v>45672</v>
      </c>
      <c r="N363" s="2">
        <v>45672</v>
      </c>
      <c r="O363" s="2">
        <v>45900</v>
      </c>
      <c r="P363" s="3"/>
      <c r="Q363" s="3">
        <v>125200000</v>
      </c>
      <c r="R363" s="13">
        <v>86596667</v>
      </c>
      <c r="S363" s="7">
        <f ca="1">IF(CPS!$N295="SIN INICIO",0,IF((((TODAY()-N363)*100%)/(O363-N363))&gt;=100%,"100%",(((TODAY()-N363)*100%)/(O363-N363))))</f>
        <v>0.97368421052631582</v>
      </c>
      <c r="T363" s="8">
        <f>Q363-R363</f>
        <v>38603333</v>
      </c>
      <c r="U363" t="s">
        <v>1043</v>
      </c>
    </row>
    <row r="364" spans="1:21" x14ac:dyDescent="0.25">
      <c r="A364">
        <v>2025</v>
      </c>
      <c r="B364" t="s">
        <v>1044</v>
      </c>
      <c r="C364" t="s">
        <v>22</v>
      </c>
      <c r="D364" t="s">
        <v>23</v>
      </c>
      <c r="E364" t="s">
        <v>24</v>
      </c>
      <c r="F364" t="s">
        <v>1045</v>
      </c>
      <c r="G364" s="16">
        <v>1030534010</v>
      </c>
      <c r="H364" t="s">
        <v>648</v>
      </c>
      <c r="I364" t="s">
        <v>649</v>
      </c>
      <c r="J364" s="5">
        <v>44000000</v>
      </c>
      <c r="K364" s="3">
        <f>J364</f>
        <v>44000000</v>
      </c>
      <c r="L364" s="5">
        <v>11000000</v>
      </c>
      <c r="M364" s="2">
        <v>45671</v>
      </c>
      <c r="N364" s="2">
        <v>45671</v>
      </c>
      <c r="O364" s="2">
        <v>45777</v>
      </c>
      <c r="P364" s="3"/>
      <c r="Q364" s="3">
        <v>44000000</v>
      </c>
      <c r="R364" s="13">
        <v>56466666</v>
      </c>
      <c r="S364" s="7" t="str">
        <f ca="1">IF(CPS!$N296="SIN INICIO",0,IF((((TODAY()-N364)*100%)/(O364-N364))&gt;=100%,"100%",(((TODAY()-N364)*100%)/(O364-N364))))</f>
        <v>100%</v>
      </c>
      <c r="T364" s="8">
        <f>Q364-R364</f>
        <v>-12466666</v>
      </c>
      <c r="U364" t="s">
        <v>1046</v>
      </c>
    </row>
    <row r="365" spans="1:21" x14ac:dyDescent="0.25">
      <c r="A365">
        <v>2025</v>
      </c>
      <c r="B365" t="s">
        <v>1047</v>
      </c>
      <c r="C365" t="s">
        <v>22</v>
      </c>
      <c r="D365" t="s">
        <v>23</v>
      </c>
      <c r="E365" t="s">
        <v>24</v>
      </c>
      <c r="F365" t="s">
        <v>1048</v>
      </c>
      <c r="G365" s="16">
        <v>1020789371</v>
      </c>
      <c r="H365" t="s">
        <v>611</v>
      </c>
      <c r="I365" t="s">
        <v>515</v>
      </c>
      <c r="J365" s="5">
        <v>80000000</v>
      </c>
      <c r="K365" s="3">
        <f>J365</f>
        <v>80000000</v>
      </c>
      <c r="L365" s="5">
        <v>10000000</v>
      </c>
      <c r="M365" s="2">
        <v>45674</v>
      </c>
      <c r="N365" s="2">
        <v>45674</v>
      </c>
      <c r="O365" s="2">
        <v>45900</v>
      </c>
      <c r="P365" s="3"/>
      <c r="Q365" s="3">
        <v>80000000</v>
      </c>
      <c r="R365" s="13">
        <v>54666667</v>
      </c>
      <c r="S365" s="7">
        <f ca="1">IF(CPS!$N297="SIN INICIO",0,IF((((TODAY()-N365)*100%)/(O365-N365))&gt;=100%,"100%",(((TODAY()-N365)*100%)/(O365-N365))))</f>
        <v>0.97345132743362828</v>
      </c>
      <c r="T365" s="8">
        <f>Q365-R365</f>
        <v>25333333</v>
      </c>
      <c r="U365" t="s">
        <v>1049</v>
      </c>
    </row>
    <row r="366" spans="1:21" x14ac:dyDescent="0.25">
      <c r="A366">
        <v>2025</v>
      </c>
      <c r="B366" t="s">
        <v>1050</v>
      </c>
      <c r="C366" t="s">
        <v>22</v>
      </c>
      <c r="D366" t="s">
        <v>23</v>
      </c>
      <c r="E366" t="s">
        <v>24</v>
      </c>
      <c r="F366" t="s">
        <v>1051</v>
      </c>
      <c r="G366" s="16">
        <v>1010217203</v>
      </c>
      <c r="H366" t="s">
        <v>514</v>
      </c>
      <c r="I366" t="s">
        <v>515</v>
      </c>
      <c r="J366" s="5">
        <v>66040000</v>
      </c>
      <c r="K366" s="3">
        <f>J366</f>
        <v>66040000</v>
      </c>
      <c r="L366" s="5">
        <v>8255000</v>
      </c>
      <c r="M366" s="2">
        <v>45674</v>
      </c>
      <c r="N366" s="2">
        <v>45674</v>
      </c>
      <c r="O366" s="2">
        <v>45900</v>
      </c>
      <c r="P366" s="3"/>
      <c r="Q366" s="3">
        <v>66040000</v>
      </c>
      <c r="R366" s="13">
        <v>45127333</v>
      </c>
      <c r="S366" s="7">
        <f ca="1">IF(CPS!$N298="SIN INICIO",0,IF((((TODAY()-N366)*100%)/(O366-N366))&gt;=100%,"100%",(((TODAY()-N366)*100%)/(O366-N366))))</f>
        <v>0.97345132743362828</v>
      </c>
      <c r="T366" s="8">
        <f>Q366-R366</f>
        <v>20912667</v>
      </c>
      <c r="U366" t="s">
        <v>1052</v>
      </c>
    </row>
    <row r="367" spans="1:21" x14ac:dyDescent="0.25">
      <c r="A367">
        <v>2025</v>
      </c>
      <c r="B367" t="s">
        <v>1053</v>
      </c>
      <c r="C367" t="s">
        <v>22</v>
      </c>
      <c r="D367" t="s">
        <v>23</v>
      </c>
      <c r="E367" t="s">
        <v>24</v>
      </c>
      <c r="F367" t="s">
        <v>1054</v>
      </c>
      <c r="G367" s="16">
        <v>1001340380</v>
      </c>
      <c r="H367" t="s">
        <v>195</v>
      </c>
      <c r="I367" t="s">
        <v>87</v>
      </c>
      <c r="J367" s="5">
        <v>21472260</v>
      </c>
      <c r="K367" s="3">
        <f>J367</f>
        <v>21472260</v>
      </c>
      <c r="L367" s="5">
        <v>5368065</v>
      </c>
      <c r="M367" s="2">
        <v>45671</v>
      </c>
      <c r="N367" s="2">
        <v>45672</v>
      </c>
      <c r="O367" s="2">
        <v>45777</v>
      </c>
      <c r="P367" s="3"/>
      <c r="Q367" s="3">
        <v>21472260</v>
      </c>
      <c r="R367" s="13">
        <v>29524358</v>
      </c>
      <c r="S367" s="7" t="str">
        <f ca="1">IF(CPS!$N299="SIN INICIO",0,IF((((TODAY()-N367)*100%)/(O367-N367))&gt;=100%,"100%",(((TODAY()-N367)*100%)/(O367-N367))))</f>
        <v>100%</v>
      </c>
      <c r="T367" s="8">
        <f>Q367-R367</f>
        <v>-8052098</v>
      </c>
      <c r="U367" t="s">
        <v>1055</v>
      </c>
    </row>
    <row r="368" spans="1:21" x14ac:dyDescent="0.25">
      <c r="A368">
        <v>2025</v>
      </c>
      <c r="B368" t="s">
        <v>1056</v>
      </c>
      <c r="C368" t="s">
        <v>22</v>
      </c>
      <c r="D368" t="s">
        <v>23</v>
      </c>
      <c r="E368" t="s">
        <v>24</v>
      </c>
      <c r="F368" t="s">
        <v>1057</v>
      </c>
      <c r="G368" s="16">
        <v>1121930324</v>
      </c>
      <c r="H368" t="s">
        <v>281</v>
      </c>
      <c r="I368" t="s">
        <v>271</v>
      </c>
      <c r="J368" s="5">
        <v>80000000</v>
      </c>
      <c r="K368" s="3">
        <f>J368</f>
        <v>80000000</v>
      </c>
      <c r="L368" s="5">
        <v>10000000</v>
      </c>
      <c r="M368" s="2">
        <v>45672</v>
      </c>
      <c r="N368" s="2">
        <v>45673</v>
      </c>
      <c r="O368" s="2">
        <v>45900</v>
      </c>
      <c r="P368" s="3"/>
      <c r="Q368" s="3">
        <v>80000000</v>
      </c>
      <c r="R368" s="13">
        <v>55000000</v>
      </c>
      <c r="S368" s="7">
        <f ca="1">IF(CPS!$N300="SIN INICIO",0,IF((((TODAY()-N368)*100%)/(O368-N368))&gt;=100%,"100%",(((TODAY()-N368)*100%)/(O368-N368))))</f>
        <v>0.97356828193832601</v>
      </c>
      <c r="T368" s="8">
        <f>Q368-R368</f>
        <v>25000000</v>
      </c>
      <c r="U368" t="s">
        <v>1058</v>
      </c>
    </row>
    <row r="369" spans="1:21" x14ac:dyDescent="0.25">
      <c r="A369">
        <v>2025</v>
      </c>
      <c r="B369" t="s">
        <v>1059</v>
      </c>
      <c r="C369" t="s">
        <v>22</v>
      </c>
      <c r="D369" t="s">
        <v>23</v>
      </c>
      <c r="E369" t="s">
        <v>24</v>
      </c>
      <c r="F369" t="s">
        <v>1060</v>
      </c>
      <c r="G369" s="16">
        <v>1016045956</v>
      </c>
      <c r="H369" t="s">
        <v>1061</v>
      </c>
      <c r="I369" t="s">
        <v>337</v>
      </c>
      <c r="J369" s="5">
        <v>104000000</v>
      </c>
      <c r="K369" s="3">
        <f>J369</f>
        <v>104000000</v>
      </c>
      <c r="L369" s="5">
        <v>11460000</v>
      </c>
      <c r="M369" s="2">
        <v>45672</v>
      </c>
      <c r="N369" s="2">
        <v>45673</v>
      </c>
      <c r="O369" s="2">
        <v>45900</v>
      </c>
      <c r="P369" s="3"/>
      <c r="Q369" s="3">
        <v>104000000</v>
      </c>
      <c r="R369" s="13">
        <v>63030000</v>
      </c>
      <c r="S369" s="7">
        <f ca="1">IF(CPS!$N301="SIN INICIO",0,IF((((TODAY()-N369)*100%)/(O369-N369))&gt;=100%,"100%",(((TODAY()-N369)*100%)/(O369-N369))))</f>
        <v>0.97356828193832601</v>
      </c>
      <c r="T369" s="8">
        <f>Q369-R369</f>
        <v>40970000</v>
      </c>
      <c r="U369" t="s">
        <v>1062</v>
      </c>
    </row>
    <row r="370" spans="1:21" x14ac:dyDescent="0.25">
      <c r="A370">
        <v>2025</v>
      </c>
      <c r="B370" t="s">
        <v>1063</v>
      </c>
      <c r="C370" t="s">
        <v>22</v>
      </c>
      <c r="D370" t="s">
        <v>23</v>
      </c>
      <c r="E370" t="s">
        <v>24</v>
      </c>
      <c r="F370" t="s">
        <v>1064</v>
      </c>
      <c r="G370" s="16">
        <v>1015432496</v>
      </c>
      <c r="H370" t="s">
        <v>1065</v>
      </c>
      <c r="I370" t="s">
        <v>887</v>
      </c>
      <c r="J370" s="5">
        <v>120000000</v>
      </c>
      <c r="K370" s="3">
        <f>J370</f>
        <v>120000000</v>
      </c>
      <c r="L370" s="5">
        <v>15000000</v>
      </c>
      <c r="M370" s="2">
        <v>45671</v>
      </c>
      <c r="N370" s="2">
        <v>45672</v>
      </c>
      <c r="O370" s="2">
        <v>45900</v>
      </c>
      <c r="P370" s="3"/>
      <c r="Q370" s="3">
        <v>120000000</v>
      </c>
      <c r="R370" s="13">
        <v>83000000</v>
      </c>
      <c r="S370" s="7">
        <f ca="1">IF(CPS!$N302="SIN INICIO",0,IF((((TODAY()-N370)*100%)/(O370-N370))&gt;=100%,"100%",(((TODAY()-N370)*100%)/(O370-N370))))</f>
        <v>0.97368421052631582</v>
      </c>
      <c r="T370" s="8">
        <f>Q370-R370</f>
        <v>37000000</v>
      </c>
      <c r="U370" t="s">
        <v>1066</v>
      </c>
    </row>
    <row r="371" spans="1:21" x14ac:dyDescent="0.25">
      <c r="A371">
        <v>2025</v>
      </c>
      <c r="B371" t="s">
        <v>1067</v>
      </c>
      <c r="C371" t="s">
        <v>22</v>
      </c>
      <c r="D371" t="s">
        <v>23</v>
      </c>
      <c r="E371" t="s">
        <v>24</v>
      </c>
      <c r="F371" t="s">
        <v>1068</v>
      </c>
      <c r="G371" s="16">
        <v>1116614168</v>
      </c>
      <c r="H371" t="s">
        <v>1069</v>
      </c>
      <c r="I371" t="s">
        <v>271</v>
      </c>
      <c r="J371" s="5">
        <v>33000000</v>
      </c>
      <c r="K371" s="3">
        <f>J371</f>
        <v>33000000</v>
      </c>
      <c r="L371" s="5">
        <v>11000000</v>
      </c>
      <c r="M371" s="2">
        <v>45672</v>
      </c>
      <c r="N371" s="2">
        <v>45673</v>
      </c>
      <c r="O371" s="2">
        <v>45747</v>
      </c>
      <c r="P371" s="3"/>
      <c r="Q371" s="3">
        <v>33000000</v>
      </c>
      <c r="R371" s="13">
        <v>66000000</v>
      </c>
      <c r="S371" s="7" t="str">
        <f ca="1">IF(CPS!$N303="SIN INICIO",0,IF((((TODAY()-N371)*100%)/(O371-N371))&gt;=100%,"100%",(((TODAY()-N371)*100%)/(O371-N371))))</f>
        <v>100%</v>
      </c>
      <c r="T371" s="8">
        <f>Q371-R371</f>
        <v>-33000000</v>
      </c>
      <c r="U371" t="s">
        <v>1070</v>
      </c>
    </row>
    <row r="372" spans="1:21" x14ac:dyDescent="0.25">
      <c r="A372">
        <v>2025</v>
      </c>
      <c r="B372" t="s">
        <v>1071</v>
      </c>
      <c r="C372" t="s">
        <v>22</v>
      </c>
      <c r="D372" t="s">
        <v>23</v>
      </c>
      <c r="E372" t="s">
        <v>24</v>
      </c>
      <c r="F372" t="s">
        <v>1072</v>
      </c>
      <c r="G372" s="16">
        <v>1121906095</v>
      </c>
      <c r="H372" t="s">
        <v>281</v>
      </c>
      <c r="I372" t="s">
        <v>271</v>
      </c>
      <c r="J372" s="5">
        <v>95782640</v>
      </c>
      <c r="K372" s="3">
        <f>J372</f>
        <v>95782640</v>
      </c>
      <c r="L372" s="5">
        <v>9578264</v>
      </c>
      <c r="M372" s="2">
        <v>45671</v>
      </c>
      <c r="N372" s="2">
        <v>45673</v>
      </c>
      <c r="O372" s="2">
        <v>45961</v>
      </c>
      <c r="P372" s="3"/>
      <c r="Q372" s="3">
        <v>95782640</v>
      </c>
      <c r="R372" s="13">
        <v>57469584</v>
      </c>
      <c r="S372" s="7">
        <f ca="1">IF(CPS!$N304="SIN INICIO",0,IF((((TODAY()-N372)*100%)/(O372-N372))&gt;=100%,"100%",(((TODAY()-N372)*100%)/(O372-N372))))</f>
        <v>0.76736111111111116</v>
      </c>
      <c r="T372" s="8">
        <f>Q372-R372</f>
        <v>38313056</v>
      </c>
      <c r="U372" t="s">
        <v>1073</v>
      </c>
    </row>
    <row r="373" spans="1:21" x14ac:dyDescent="0.25">
      <c r="A373">
        <v>2025</v>
      </c>
      <c r="B373" t="s">
        <v>1074</v>
      </c>
      <c r="C373" t="s">
        <v>22</v>
      </c>
      <c r="D373" t="s">
        <v>23</v>
      </c>
      <c r="E373" t="s">
        <v>24</v>
      </c>
      <c r="F373" t="s">
        <v>1075</v>
      </c>
      <c r="G373" s="16">
        <v>1015399058</v>
      </c>
      <c r="H373" t="s">
        <v>514</v>
      </c>
      <c r="I373" t="s">
        <v>515</v>
      </c>
      <c r="J373" s="5">
        <v>96000000</v>
      </c>
      <c r="K373" s="3">
        <f>J373</f>
        <v>96000000</v>
      </c>
      <c r="L373" s="5">
        <v>12000000</v>
      </c>
      <c r="M373" s="2">
        <v>45674</v>
      </c>
      <c r="N373" s="2">
        <v>45677</v>
      </c>
      <c r="O373" s="2">
        <v>45900</v>
      </c>
      <c r="P373" s="3"/>
      <c r="Q373" s="3">
        <v>96000000</v>
      </c>
      <c r="R373" s="13">
        <v>64400000</v>
      </c>
      <c r="S373" s="7">
        <f ca="1">IF(CPS!$N305="SIN INICIO",0,IF((((TODAY()-N373)*100%)/(O373-N373))&gt;=100%,"100%",(((TODAY()-N373)*100%)/(O373-N373))))</f>
        <v>0.97309417040358748</v>
      </c>
      <c r="T373" s="8">
        <f>Q373-R373</f>
        <v>31600000</v>
      </c>
      <c r="U373" t="s">
        <v>1076</v>
      </c>
    </row>
    <row r="374" spans="1:21" x14ac:dyDescent="0.25">
      <c r="A374">
        <v>2025</v>
      </c>
      <c r="B374" t="s">
        <v>1077</v>
      </c>
      <c r="C374" t="s">
        <v>22</v>
      </c>
      <c r="D374" t="s">
        <v>23</v>
      </c>
      <c r="E374" t="s">
        <v>24</v>
      </c>
      <c r="F374" t="s">
        <v>1078</v>
      </c>
      <c r="G374" s="16">
        <v>1032430894</v>
      </c>
      <c r="H374" t="s">
        <v>514</v>
      </c>
      <c r="I374" t="s">
        <v>515</v>
      </c>
      <c r="J374" s="5">
        <v>96000000</v>
      </c>
      <c r="K374" s="3">
        <f>J374</f>
        <v>96000000</v>
      </c>
      <c r="L374" s="5">
        <v>14040000</v>
      </c>
      <c r="M374" s="2">
        <v>45674</v>
      </c>
      <c r="N374" s="2">
        <v>45677</v>
      </c>
      <c r="O374" s="2">
        <v>45900</v>
      </c>
      <c r="P374" s="3"/>
      <c r="Q374" s="3">
        <v>96000000</v>
      </c>
      <c r="R374" s="13">
        <v>75348000</v>
      </c>
      <c r="S374" s="7">
        <f ca="1">IF(CPS!$N306="SIN INICIO",0,IF((((TODAY()-N374)*100%)/(O374-N374))&gt;=100%,"100%",(((TODAY()-N374)*100%)/(O374-N374))))</f>
        <v>0.97309417040358748</v>
      </c>
      <c r="T374" s="8">
        <f>Q374-R374</f>
        <v>20652000</v>
      </c>
      <c r="U374" t="s">
        <v>1079</v>
      </c>
    </row>
    <row r="375" spans="1:21" x14ac:dyDescent="0.25">
      <c r="A375">
        <v>2025</v>
      </c>
      <c r="B375" t="s">
        <v>1080</v>
      </c>
      <c r="C375" t="s">
        <v>22</v>
      </c>
      <c r="D375" t="s">
        <v>23</v>
      </c>
      <c r="E375" t="s">
        <v>24</v>
      </c>
      <c r="F375" t="s">
        <v>1081</v>
      </c>
      <c r="G375" s="16">
        <v>1121928394</v>
      </c>
      <c r="H375" t="s">
        <v>1082</v>
      </c>
      <c r="I375" t="s">
        <v>155</v>
      </c>
      <c r="J375" s="5">
        <v>57600000</v>
      </c>
      <c r="K375" s="3">
        <f>J375</f>
        <v>57600000</v>
      </c>
      <c r="L375" s="5">
        <v>7200000</v>
      </c>
      <c r="M375" s="2">
        <v>45671</v>
      </c>
      <c r="N375" s="2">
        <v>45671</v>
      </c>
      <c r="O375" s="2">
        <v>45900</v>
      </c>
      <c r="P375" s="3"/>
      <c r="Q375" s="3">
        <v>57600000</v>
      </c>
      <c r="R375" s="13">
        <v>40080000</v>
      </c>
      <c r="S375" s="7">
        <f ca="1">IF(CPS!$N307="SIN INICIO",0,IF((((TODAY()-N375)*100%)/(O375-N375))&gt;=100%,"100%",(((TODAY()-N375)*100%)/(O375-N375))))</f>
        <v>0.97379912663755464</v>
      </c>
      <c r="T375" s="8">
        <f>Q375-R375</f>
        <v>17520000</v>
      </c>
      <c r="U375" t="s">
        <v>1083</v>
      </c>
    </row>
    <row r="376" spans="1:21" x14ac:dyDescent="0.25">
      <c r="A376">
        <v>2025</v>
      </c>
      <c r="B376" t="s">
        <v>1084</v>
      </c>
      <c r="C376" t="s">
        <v>22</v>
      </c>
      <c r="D376" t="s">
        <v>23</v>
      </c>
      <c r="E376" t="s">
        <v>24</v>
      </c>
      <c r="F376" t="s">
        <v>1085</v>
      </c>
      <c r="G376" s="16">
        <v>80800387</v>
      </c>
      <c r="H376" t="s">
        <v>352</v>
      </c>
      <c r="I376" t="s">
        <v>337</v>
      </c>
      <c r="J376" s="5">
        <v>96000000</v>
      </c>
      <c r="K376" s="3">
        <f>J376</f>
        <v>96000000</v>
      </c>
      <c r="L376" s="5">
        <v>12000000</v>
      </c>
      <c r="M376" s="2">
        <v>45674</v>
      </c>
      <c r="N376" s="2">
        <v>45678</v>
      </c>
      <c r="O376" s="2">
        <v>45900</v>
      </c>
      <c r="P376" s="3"/>
      <c r="Q376" s="3">
        <v>96000000</v>
      </c>
      <c r="R376" s="13">
        <v>64000000</v>
      </c>
      <c r="S376" s="7">
        <f ca="1">IF(CPS!$N308="SIN INICIO",0,IF((((TODAY()-N376)*100%)/(O376-N376))&gt;=100%,"100%",(((TODAY()-N376)*100%)/(O376-N376))))</f>
        <v>0.97297297297297303</v>
      </c>
      <c r="T376" s="8">
        <f>Q376-R376</f>
        <v>32000000</v>
      </c>
      <c r="U376" t="s">
        <v>1086</v>
      </c>
    </row>
    <row r="377" spans="1:21" x14ac:dyDescent="0.25">
      <c r="A377">
        <v>2025</v>
      </c>
      <c r="B377" t="s">
        <v>1087</v>
      </c>
      <c r="C377" t="s">
        <v>22</v>
      </c>
      <c r="D377" t="s">
        <v>23</v>
      </c>
      <c r="E377" t="s">
        <v>24</v>
      </c>
      <c r="F377" t="s">
        <v>1088</v>
      </c>
      <c r="G377" s="16">
        <v>1090486884</v>
      </c>
      <c r="H377" t="s">
        <v>154</v>
      </c>
      <c r="I377" t="s">
        <v>155</v>
      </c>
      <c r="J377" s="5">
        <v>51105600</v>
      </c>
      <c r="K377" s="3">
        <f>J377</f>
        <v>51105600</v>
      </c>
      <c r="L377" s="5">
        <v>8517600</v>
      </c>
      <c r="M377" s="2">
        <v>45671</v>
      </c>
      <c r="N377" s="2">
        <v>45671</v>
      </c>
      <c r="O377" s="2">
        <v>45838</v>
      </c>
      <c r="P377" s="3"/>
      <c r="Q377" s="3">
        <v>51105600</v>
      </c>
      <c r="R377" s="13">
        <v>51105600</v>
      </c>
      <c r="S377" s="7" t="str">
        <f ca="1">IF(CPS!$N309="SIN INICIO",0,IF((((TODAY()-N377)*100%)/(O377-N377))&gt;=100%,"100%",(((TODAY()-N377)*100%)/(O377-N377))))</f>
        <v>100%</v>
      </c>
      <c r="T377" s="8">
        <f>Q377-R377</f>
        <v>0</v>
      </c>
      <c r="U377" t="s">
        <v>1089</v>
      </c>
    </row>
    <row r="378" spans="1:21" x14ac:dyDescent="0.25">
      <c r="A378">
        <v>2025</v>
      </c>
      <c r="B378" t="s">
        <v>1090</v>
      </c>
      <c r="C378" t="s">
        <v>22</v>
      </c>
      <c r="D378" t="s">
        <v>23</v>
      </c>
      <c r="E378" t="s">
        <v>24</v>
      </c>
      <c r="F378" t="s">
        <v>1091</v>
      </c>
      <c r="G378" s="16">
        <v>1016042011</v>
      </c>
      <c r="H378" t="s">
        <v>558</v>
      </c>
      <c r="I378" t="s">
        <v>538</v>
      </c>
      <c r="J378" s="5">
        <v>72450000</v>
      </c>
      <c r="K378" s="3">
        <f>J378</f>
        <v>72450000</v>
      </c>
      <c r="L378" s="5">
        <v>9056250</v>
      </c>
      <c r="M378" s="2">
        <v>45672</v>
      </c>
      <c r="N378" s="2">
        <v>45672</v>
      </c>
      <c r="O378" s="2">
        <v>45900</v>
      </c>
      <c r="P378" s="3"/>
      <c r="Q378" s="3">
        <v>72450000</v>
      </c>
      <c r="R378" s="13">
        <v>50111250</v>
      </c>
      <c r="S378" s="7">
        <f ca="1">IF(CPS!$N310="SIN INICIO",0,IF((((TODAY()-N378)*100%)/(O378-N378))&gt;=100%,"100%",(((TODAY()-N378)*100%)/(O378-N378))))</f>
        <v>0.97368421052631582</v>
      </c>
      <c r="T378" s="8">
        <f>Q378-R378</f>
        <v>22338750</v>
      </c>
      <c r="U378" t="s">
        <v>1092</v>
      </c>
    </row>
    <row r="379" spans="1:21" x14ac:dyDescent="0.25">
      <c r="A379">
        <v>2025</v>
      </c>
      <c r="B379" t="s">
        <v>1093</v>
      </c>
      <c r="C379" t="s">
        <v>22</v>
      </c>
      <c r="D379" t="s">
        <v>23</v>
      </c>
      <c r="E379" t="s">
        <v>24</v>
      </c>
      <c r="F379" t="s">
        <v>1094</v>
      </c>
      <c r="G379" s="16">
        <v>52067350</v>
      </c>
      <c r="H379" t="s">
        <v>362</v>
      </c>
      <c r="I379" t="s">
        <v>337</v>
      </c>
      <c r="J379" s="5">
        <v>91200000</v>
      </c>
      <c r="K379" s="3">
        <f>J379</f>
        <v>91200000</v>
      </c>
      <c r="L379" s="5">
        <v>11400000</v>
      </c>
      <c r="M379" s="2">
        <v>45671</v>
      </c>
      <c r="N379" s="2">
        <v>45671</v>
      </c>
      <c r="O379" s="2">
        <v>45900</v>
      </c>
      <c r="P379" s="3"/>
      <c r="Q379" s="3">
        <v>91200000</v>
      </c>
      <c r="R379" s="13">
        <v>63460000</v>
      </c>
      <c r="S379" s="7">
        <f ca="1">IF(CPS!$N311="SIN INICIO",0,IF((((TODAY()-N379)*100%)/(O379-N379))&gt;=100%,"100%",(((TODAY()-N379)*100%)/(O379-N379))))</f>
        <v>0.97379912663755464</v>
      </c>
      <c r="T379" s="8">
        <f>Q379-R379</f>
        <v>27740000</v>
      </c>
      <c r="U379" t="s">
        <v>1095</v>
      </c>
    </row>
    <row r="380" spans="1:21" x14ac:dyDescent="0.25">
      <c r="A380">
        <v>2025</v>
      </c>
      <c r="B380" t="s">
        <v>1096</v>
      </c>
      <c r="C380" t="s">
        <v>22</v>
      </c>
      <c r="D380" t="s">
        <v>23</v>
      </c>
      <c r="E380" t="s">
        <v>24</v>
      </c>
      <c r="F380" t="s">
        <v>1097</v>
      </c>
      <c r="G380" s="16">
        <v>1019115091</v>
      </c>
      <c r="H380" t="s">
        <v>1098</v>
      </c>
      <c r="I380" t="s">
        <v>788</v>
      </c>
      <c r="J380" s="5">
        <v>76628800</v>
      </c>
      <c r="K380" s="3">
        <f>J380</f>
        <v>76628800</v>
      </c>
      <c r="L380" s="5">
        <v>9578600</v>
      </c>
      <c r="M380" s="2">
        <v>45672</v>
      </c>
      <c r="N380" s="2">
        <v>45673</v>
      </c>
      <c r="O380" s="2">
        <v>45900</v>
      </c>
      <c r="P380" s="3"/>
      <c r="Q380" s="3">
        <v>76628800</v>
      </c>
      <c r="R380" s="13">
        <v>52682300</v>
      </c>
      <c r="S380" s="7">
        <f ca="1">IF(CPS!$N312="SIN INICIO",0,IF((((TODAY()-N380)*100%)/(O380-N380))&gt;=100%,"100%",(((TODAY()-N380)*100%)/(O380-N380))))</f>
        <v>0.97356828193832601</v>
      </c>
      <c r="T380" s="8">
        <f>Q380-R380</f>
        <v>23946500</v>
      </c>
      <c r="U380" t="s">
        <v>1099</v>
      </c>
    </row>
    <row r="381" spans="1:21" x14ac:dyDescent="0.25">
      <c r="A381">
        <v>2025</v>
      </c>
      <c r="B381" t="s">
        <v>1100</v>
      </c>
      <c r="C381" t="s">
        <v>22</v>
      </c>
      <c r="D381" t="s">
        <v>23</v>
      </c>
      <c r="E381" t="s">
        <v>24</v>
      </c>
      <c r="F381" t="s">
        <v>1101</v>
      </c>
      <c r="G381" s="16">
        <v>80219998</v>
      </c>
      <c r="H381" t="s">
        <v>772</v>
      </c>
      <c r="I381" t="s">
        <v>649</v>
      </c>
      <c r="J381" s="5">
        <v>40000000</v>
      </c>
      <c r="K381" s="3">
        <f>J381</f>
        <v>40000000</v>
      </c>
      <c r="L381" s="5">
        <v>10000000</v>
      </c>
      <c r="M381" s="2">
        <v>45671</v>
      </c>
      <c r="N381" s="2">
        <v>45671</v>
      </c>
      <c r="O381" s="2">
        <v>45777</v>
      </c>
      <c r="P381" s="3"/>
      <c r="Q381" s="3">
        <v>40000000</v>
      </c>
      <c r="R381" s="13">
        <v>52000000</v>
      </c>
      <c r="S381" s="7" t="str">
        <f ca="1">IF(CPS!$N313="SIN INICIO",0,IF((((TODAY()-N381)*100%)/(O381-N381))&gt;=100%,"100%",(((TODAY()-N381)*100%)/(O381-N381))))</f>
        <v>100%</v>
      </c>
      <c r="T381" s="8">
        <f>Q381-R381</f>
        <v>-12000000</v>
      </c>
      <c r="U381" t="s">
        <v>1102</v>
      </c>
    </row>
    <row r="382" spans="1:21" x14ac:dyDescent="0.25">
      <c r="A382">
        <v>2025</v>
      </c>
      <c r="B382" t="s">
        <v>1103</v>
      </c>
      <c r="C382" t="s">
        <v>22</v>
      </c>
      <c r="D382" t="s">
        <v>23</v>
      </c>
      <c r="E382" t="s">
        <v>24</v>
      </c>
      <c r="F382" t="s">
        <v>1104</v>
      </c>
      <c r="G382" s="16">
        <v>1030606184</v>
      </c>
      <c r="H382" t="s">
        <v>772</v>
      </c>
      <c r="I382" t="s">
        <v>649</v>
      </c>
      <c r="J382" s="5">
        <v>52480000</v>
      </c>
      <c r="K382" s="3">
        <f>J382</f>
        <v>52480000</v>
      </c>
      <c r="L382" s="5">
        <v>13120000</v>
      </c>
      <c r="M382" s="2">
        <v>45671</v>
      </c>
      <c r="N382" s="2">
        <v>45671</v>
      </c>
      <c r="O382" s="2">
        <v>45777</v>
      </c>
      <c r="P382" s="3"/>
      <c r="Q382" s="3">
        <v>52480000</v>
      </c>
      <c r="R382" s="13">
        <v>67349334</v>
      </c>
      <c r="S382" s="7" t="str">
        <f ca="1">IF(CPS!$N314="SIN INICIO",0,IF((((TODAY()-N382)*100%)/(O382-N382))&gt;=100%,"100%",(((TODAY()-N382)*100%)/(O382-N382))))</f>
        <v>100%</v>
      </c>
      <c r="T382" s="8">
        <f>Q382-R382</f>
        <v>-14869334</v>
      </c>
      <c r="U382" t="s">
        <v>1105</v>
      </c>
    </row>
    <row r="383" spans="1:21" x14ac:dyDescent="0.25">
      <c r="A383">
        <v>2025</v>
      </c>
      <c r="B383" t="s">
        <v>1106</v>
      </c>
      <c r="C383" t="s">
        <v>22</v>
      </c>
      <c r="D383" t="s">
        <v>23</v>
      </c>
      <c r="E383" t="s">
        <v>24</v>
      </c>
      <c r="F383" t="s">
        <v>1107</v>
      </c>
      <c r="G383" s="16">
        <v>80173880</v>
      </c>
      <c r="H383" t="s">
        <v>281</v>
      </c>
      <c r="I383" t="s">
        <v>271</v>
      </c>
      <c r="J383" s="5">
        <v>104000000</v>
      </c>
      <c r="K383" s="3">
        <f>J383</f>
        <v>104000000</v>
      </c>
      <c r="L383" s="5">
        <v>13000000</v>
      </c>
      <c r="M383" s="2">
        <v>45671</v>
      </c>
      <c r="N383" s="2">
        <v>45671</v>
      </c>
      <c r="O383" s="2">
        <v>45900</v>
      </c>
      <c r="P383" s="3"/>
      <c r="Q383" s="3">
        <v>104000000</v>
      </c>
      <c r="R383" s="13">
        <v>72366667</v>
      </c>
      <c r="S383" s="7">
        <f ca="1">IF(CPS!$N315="SIN INICIO",0,IF((((TODAY()-N383)*100%)/(O383-N383))&gt;=100%,"100%",(((TODAY()-N383)*100%)/(O383-N383))))</f>
        <v>0.97379912663755464</v>
      </c>
      <c r="T383" s="8">
        <f>Q383-R383</f>
        <v>31633333</v>
      </c>
      <c r="U383" t="s">
        <v>1108</v>
      </c>
    </row>
    <row r="384" spans="1:21" x14ac:dyDescent="0.25">
      <c r="A384">
        <v>2025</v>
      </c>
      <c r="B384" t="s">
        <v>1109</v>
      </c>
      <c r="C384" t="s">
        <v>22</v>
      </c>
      <c r="D384" t="s">
        <v>23</v>
      </c>
      <c r="E384" t="s">
        <v>24</v>
      </c>
      <c r="F384" t="s">
        <v>1110</v>
      </c>
      <c r="G384" s="16">
        <v>91506450</v>
      </c>
      <c r="H384" t="s">
        <v>348</v>
      </c>
      <c r="I384" t="s">
        <v>337</v>
      </c>
      <c r="J384" s="5">
        <v>76000000</v>
      </c>
      <c r="K384" s="3">
        <f>J384</f>
        <v>76000000</v>
      </c>
      <c r="L384" s="5">
        <v>9500000</v>
      </c>
      <c r="M384" s="2">
        <v>45673</v>
      </c>
      <c r="N384" s="2">
        <v>45673</v>
      </c>
      <c r="O384" s="2">
        <v>45900</v>
      </c>
      <c r="P384" s="3"/>
      <c r="Q384" s="3">
        <v>76000000</v>
      </c>
      <c r="R384" s="13">
        <v>52250000</v>
      </c>
      <c r="S384" s="7">
        <f ca="1">IF(CPS!$N316="SIN INICIO",0,IF((((TODAY()-N384)*100%)/(O384-N384))&gt;=100%,"100%",(((TODAY()-N384)*100%)/(O384-N384))))</f>
        <v>0.97356828193832601</v>
      </c>
      <c r="T384" s="8">
        <f>Q384-R384</f>
        <v>23750000</v>
      </c>
      <c r="U384" t="s">
        <v>1111</v>
      </c>
    </row>
    <row r="385" spans="1:21" x14ac:dyDescent="0.25">
      <c r="A385">
        <v>2025</v>
      </c>
      <c r="B385" t="s">
        <v>1112</v>
      </c>
      <c r="C385" t="s">
        <v>22</v>
      </c>
      <c r="D385" t="s">
        <v>23</v>
      </c>
      <c r="E385" t="s">
        <v>24</v>
      </c>
      <c r="F385" t="s">
        <v>1113</v>
      </c>
      <c r="G385" s="16">
        <v>35353966</v>
      </c>
      <c r="H385" t="s">
        <v>952</v>
      </c>
      <c r="I385" t="s">
        <v>337</v>
      </c>
      <c r="J385" s="5">
        <v>74400000</v>
      </c>
      <c r="K385" s="3">
        <f>J385</f>
        <v>74400000</v>
      </c>
      <c r="L385" s="5">
        <v>9300000</v>
      </c>
      <c r="M385" s="2">
        <v>45672</v>
      </c>
      <c r="N385" s="2">
        <v>45672</v>
      </c>
      <c r="O385" s="2">
        <v>45900</v>
      </c>
      <c r="P385" s="3"/>
      <c r="Q385" s="3">
        <v>74400000</v>
      </c>
      <c r="R385" s="13">
        <v>51460000</v>
      </c>
      <c r="S385" s="7">
        <f ca="1">IF(CPS!$N317="SIN INICIO",0,IF((((TODAY()-N385)*100%)/(O385-N385))&gt;=100%,"100%",(((TODAY()-N385)*100%)/(O385-N385))))</f>
        <v>0.97368421052631582</v>
      </c>
      <c r="T385" s="8">
        <f>Q385-R385</f>
        <v>22940000</v>
      </c>
      <c r="U385" t="s">
        <v>1114</v>
      </c>
    </row>
    <row r="386" spans="1:21" x14ac:dyDescent="0.25">
      <c r="A386">
        <v>2025</v>
      </c>
      <c r="B386" t="s">
        <v>1115</v>
      </c>
      <c r="C386" t="s">
        <v>22</v>
      </c>
      <c r="D386" t="s">
        <v>23</v>
      </c>
      <c r="E386" t="s">
        <v>24</v>
      </c>
      <c r="F386" t="s">
        <v>1116</v>
      </c>
      <c r="G386" s="16">
        <v>1020827339</v>
      </c>
      <c r="H386" t="s">
        <v>1117</v>
      </c>
      <c r="I386" t="s">
        <v>788</v>
      </c>
      <c r="J386" s="5">
        <v>76628800</v>
      </c>
      <c r="K386" s="3">
        <f>J386</f>
        <v>76628800</v>
      </c>
      <c r="L386" s="5">
        <v>9578600</v>
      </c>
      <c r="M386" s="2">
        <v>45671</v>
      </c>
      <c r="N386" s="2">
        <v>45671</v>
      </c>
      <c r="O386" s="2">
        <v>45900</v>
      </c>
      <c r="P386" s="3"/>
      <c r="Q386" s="3">
        <v>76628800</v>
      </c>
      <c r="R386" s="13">
        <v>53320873</v>
      </c>
      <c r="S386" s="7">
        <f ca="1">IF(CPS!$N318="SIN INICIO",0,IF((((TODAY()-N386)*100%)/(O386-N386))&gt;=100%,"100%",(((TODAY()-N386)*100%)/(O386-N386))))</f>
        <v>0.97379912663755464</v>
      </c>
      <c r="T386" s="8">
        <f>Q386-R386</f>
        <v>23307927</v>
      </c>
      <c r="U386" t="s">
        <v>1118</v>
      </c>
    </row>
    <row r="387" spans="1:21" x14ac:dyDescent="0.25">
      <c r="A387">
        <v>2025</v>
      </c>
      <c r="B387" t="s">
        <v>1119</v>
      </c>
      <c r="C387" t="s">
        <v>22</v>
      </c>
      <c r="D387" t="s">
        <v>23</v>
      </c>
      <c r="E387" t="s">
        <v>24</v>
      </c>
      <c r="F387" t="s">
        <v>1120</v>
      </c>
      <c r="G387" s="16">
        <v>1103108119</v>
      </c>
      <c r="H387" t="s">
        <v>1121</v>
      </c>
      <c r="I387" t="s">
        <v>788</v>
      </c>
      <c r="J387" s="5">
        <v>76628800</v>
      </c>
      <c r="K387" s="3">
        <f>J387</f>
        <v>76628800</v>
      </c>
      <c r="L387" s="5">
        <v>9578600</v>
      </c>
      <c r="M387" s="2">
        <v>45671</v>
      </c>
      <c r="N387" s="2">
        <v>45671</v>
      </c>
      <c r="O387" s="2">
        <v>45900</v>
      </c>
      <c r="P387" s="3"/>
      <c r="Q387" s="3">
        <v>76628800</v>
      </c>
      <c r="R387" s="13">
        <v>53320873</v>
      </c>
      <c r="S387" s="7">
        <f ca="1">IF(CPS!$N319="SIN INICIO",0,IF((((TODAY()-N387)*100%)/(O387-N387))&gt;=100%,"100%",(((TODAY()-N387)*100%)/(O387-N387))))</f>
        <v>0.97379912663755464</v>
      </c>
      <c r="T387" s="8">
        <f>Q387-R387</f>
        <v>23307927</v>
      </c>
      <c r="U387" t="s">
        <v>1122</v>
      </c>
    </row>
    <row r="388" spans="1:21" x14ac:dyDescent="0.25">
      <c r="A388">
        <v>2025</v>
      </c>
      <c r="B388" t="s">
        <v>1123</v>
      </c>
      <c r="C388" t="s">
        <v>22</v>
      </c>
      <c r="D388" t="s">
        <v>23</v>
      </c>
      <c r="E388" t="s">
        <v>24</v>
      </c>
      <c r="F388" t="s">
        <v>1124</v>
      </c>
      <c r="G388" s="16">
        <v>1015458986</v>
      </c>
      <c r="H388" t="s">
        <v>558</v>
      </c>
      <c r="I388" t="s">
        <v>538</v>
      </c>
      <c r="J388" s="5">
        <v>72450000</v>
      </c>
      <c r="K388" s="3">
        <f>J388</f>
        <v>72450000</v>
      </c>
      <c r="L388" s="5">
        <v>9056250</v>
      </c>
      <c r="M388" s="2">
        <v>45674</v>
      </c>
      <c r="N388" s="2">
        <v>45677</v>
      </c>
      <c r="O388" s="2">
        <v>45900</v>
      </c>
      <c r="P388" s="3"/>
      <c r="Q388" s="3">
        <v>72450000</v>
      </c>
      <c r="R388" s="13">
        <v>48601875</v>
      </c>
      <c r="S388" s="7">
        <f ca="1">IF(CPS!$N320="SIN INICIO",0,IF((((TODAY()-N388)*100%)/(O388-N388))&gt;=100%,"100%",(((TODAY()-N388)*100%)/(O388-N388))))</f>
        <v>0.97309417040358748</v>
      </c>
      <c r="T388" s="8">
        <f>Q388-R388</f>
        <v>23848125</v>
      </c>
      <c r="U388" t="s">
        <v>1125</v>
      </c>
    </row>
    <row r="389" spans="1:21" x14ac:dyDescent="0.25">
      <c r="A389">
        <v>2025</v>
      </c>
      <c r="B389" t="s">
        <v>1126</v>
      </c>
      <c r="C389" t="s">
        <v>22</v>
      </c>
      <c r="D389" t="s">
        <v>23</v>
      </c>
      <c r="E389" t="s">
        <v>24</v>
      </c>
      <c r="F389" t="s">
        <v>1127</v>
      </c>
      <c r="G389" s="16">
        <v>1123629321</v>
      </c>
      <c r="H389" t="s">
        <v>558</v>
      </c>
      <c r="I389" t="s">
        <v>538</v>
      </c>
      <c r="J389" s="5">
        <v>72450000</v>
      </c>
      <c r="K389" s="3">
        <f>J389</f>
        <v>72450000</v>
      </c>
      <c r="L389" s="5">
        <v>9056250</v>
      </c>
      <c r="M389" s="2">
        <v>45674</v>
      </c>
      <c r="N389" s="2">
        <v>45677</v>
      </c>
      <c r="O389" s="2">
        <v>45900</v>
      </c>
      <c r="P389" s="3"/>
      <c r="Q389" s="3">
        <v>72450000</v>
      </c>
      <c r="R389" s="13">
        <v>48601875</v>
      </c>
      <c r="S389" s="7">
        <f ca="1">IF(CPS!$N321="SIN INICIO",0,IF((((TODAY()-N389)*100%)/(O389-N389))&gt;=100%,"100%",(((TODAY()-N389)*100%)/(O389-N389))))</f>
        <v>0.97309417040358748</v>
      </c>
      <c r="T389" s="8">
        <f>Q389-R389</f>
        <v>23848125</v>
      </c>
      <c r="U389" t="s">
        <v>1128</v>
      </c>
    </row>
    <row r="390" spans="1:21" x14ac:dyDescent="0.25">
      <c r="A390">
        <v>2025</v>
      </c>
      <c r="B390" t="s">
        <v>1129</v>
      </c>
      <c r="C390" t="s">
        <v>22</v>
      </c>
      <c r="D390" t="s">
        <v>23</v>
      </c>
      <c r="E390" t="s">
        <v>24</v>
      </c>
      <c r="F390" t="s">
        <v>1130</v>
      </c>
      <c r="G390" s="16">
        <v>1091658251</v>
      </c>
      <c r="H390" t="s">
        <v>664</v>
      </c>
      <c r="I390" t="s">
        <v>538</v>
      </c>
      <c r="J390" s="5">
        <v>72450000</v>
      </c>
      <c r="K390" s="3">
        <f>J390</f>
        <v>72450000</v>
      </c>
      <c r="L390" s="5">
        <v>9056250</v>
      </c>
      <c r="M390" s="2">
        <v>45673</v>
      </c>
      <c r="N390" s="2">
        <v>45673</v>
      </c>
      <c r="O390" s="2">
        <v>45900</v>
      </c>
      <c r="P390" s="3"/>
      <c r="Q390" s="3">
        <v>72450000</v>
      </c>
      <c r="R390" s="13">
        <v>49809375</v>
      </c>
      <c r="S390" s="7">
        <f ca="1">IF(CPS!$N322="SIN INICIO",0,IF((((TODAY()-N390)*100%)/(O390-N390))&gt;=100%,"100%",(((TODAY()-N390)*100%)/(O390-N390))))</f>
        <v>0.97356828193832601</v>
      </c>
      <c r="T390" s="8">
        <f>Q390-R390</f>
        <v>22640625</v>
      </c>
      <c r="U390" t="s">
        <v>1131</v>
      </c>
    </row>
    <row r="391" spans="1:21" x14ac:dyDescent="0.25">
      <c r="A391">
        <v>2025</v>
      </c>
      <c r="B391" t="s">
        <v>1132</v>
      </c>
      <c r="C391" t="s">
        <v>22</v>
      </c>
      <c r="D391" t="s">
        <v>23</v>
      </c>
      <c r="E391" t="s">
        <v>24</v>
      </c>
      <c r="F391" t="s">
        <v>1133</v>
      </c>
      <c r="G391" s="16">
        <v>1018404345</v>
      </c>
      <c r="H391" t="s">
        <v>558</v>
      </c>
      <c r="I391" t="s">
        <v>538</v>
      </c>
      <c r="J391" s="5">
        <v>72450000</v>
      </c>
      <c r="K391" s="3">
        <f>J391</f>
        <v>72450000</v>
      </c>
      <c r="L391" s="5">
        <v>9056250</v>
      </c>
      <c r="M391" s="2">
        <v>45672</v>
      </c>
      <c r="N391" s="2">
        <v>45673</v>
      </c>
      <c r="O391" s="2">
        <v>45900</v>
      </c>
      <c r="P391" s="3"/>
      <c r="Q391" s="3">
        <v>72450000</v>
      </c>
      <c r="R391" s="13">
        <v>49809375</v>
      </c>
      <c r="S391" s="7">
        <f ca="1">IF(CPS!$N323="SIN INICIO",0,IF((((TODAY()-N391)*100%)/(O391-N391))&gt;=100%,"100%",(((TODAY()-N391)*100%)/(O391-N391))))</f>
        <v>0.97356828193832601</v>
      </c>
      <c r="T391" s="8">
        <f>Q391-R391</f>
        <v>22640625</v>
      </c>
      <c r="U391" t="s">
        <v>1134</v>
      </c>
    </row>
    <row r="392" spans="1:21" x14ac:dyDescent="0.25">
      <c r="A392">
        <v>2025</v>
      </c>
      <c r="B392" t="s">
        <v>1135</v>
      </c>
      <c r="C392" t="s">
        <v>22</v>
      </c>
      <c r="D392" t="s">
        <v>23</v>
      </c>
      <c r="E392" t="s">
        <v>24</v>
      </c>
      <c r="F392" t="s">
        <v>1136</v>
      </c>
      <c r="G392" s="16">
        <v>1019110989</v>
      </c>
      <c r="H392" t="s">
        <v>586</v>
      </c>
      <c r="I392" t="s">
        <v>538</v>
      </c>
      <c r="J392" s="5">
        <v>72450000</v>
      </c>
      <c r="K392" s="3">
        <f>J392</f>
        <v>72450000</v>
      </c>
      <c r="L392" s="5">
        <v>9056250</v>
      </c>
      <c r="M392" s="2">
        <v>45671</v>
      </c>
      <c r="N392" s="2">
        <v>45671</v>
      </c>
      <c r="O392" s="2">
        <v>45900</v>
      </c>
      <c r="P392" s="3"/>
      <c r="Q392" s="3">
        <v>72450000</v>
      </c>
      <c r="R392" s="13">
        <v>50413125</v>
      </c>
      <c r="S392" s="7">
        <f ca="1">IF(CPS!$N324="SIN INICIO",0,IF((((TODAY()-N392)*100%)/(O392-N392))&gt;=100%,"100%",(((TODAY()-N392)*100%)/(O392-N392))))</f>
        <v>0.97379912663755464</v>
      </c>
      <c r="T392" s="8">
        <f>Q392-R392</f>
        <v>22036875</v>
      </c>
      <c r="U392" t="s">
        <v>1137</v>
      </c>
    </row>
    <row r="393" spans="1:21" x14ac:dyDescent="0.25">
      <c r="A393">
        <v>2025</v>
      </c>
      <c r="B393" t="s">
        <v>1138</v>
      </c>
      <c r="C393" t="s">
        <v>22</v>
      </c>
      <c r="D393" t="s">
        <v>23</v>
      </c>
      <c r="E393" t="s">
        <v>24</v>
      </c>
      <c r="F393" t="s">
        <v>1139</v>
      </c>
      <c r="G393" s="16">
        <v>1023903001</v>
      </c>
      <c r="H393" t="s">
        <v>664</v>
      </c>
      <c r="I393" t="s">
        <v>538</v>
      </c>
      <c r="J393" s="5">
        <v>55558800</v>
      </c>
      <c r="K393" s="3">
        <f>J393</f>
        <v>55558800</v>
      </c>
      <c r="L393" s="5">
        <v>6944850</v>
      </c>
      <c r="M393" s="2">
        <v>45672</v>
      </c>
      <c r="N393" s="2">
        <v>45672</v>
      </c>
      <c r="O393" s="2">
        <v>45900</v>
      </c>
      <c r="P393" s="3"/>
      <c r="Q393" s="3">
        <v>55558800</v>
      </c>
      <c r="R393" s="13">
        <v>38428170</v>
      </c>
      <c r="S393" s="7">
        <f ca="1">IF(CPS!$N325="SIN INICIO",0,IF((((TODAY()-N393)*100%)/(O393-N393))&gt;=100%,"100%",(((TODAY()-N393)*100%)/(O393-N393))))</f>
        <v>0.97368421052631582</v>
      </c>
      <c r="T393" s="8">
        <f>Q393-R393</f>
        <v>17130630</v>
      </c>
      <c r="U393" t="s">
        <v>1140</v>
      </c>
    </row>
    <row r="394" spans="1:21" x14ac:dyDescent="0.25">
      <c r="A394">
        <v>2025</v>
      </c>
      <c r="B394" t="s">
        <v>1141</v>
      </c>
      <c r="C394" t="s">
        <v>22</v>
      </c>
      <c r="D394" t="s">
        <v>23</v>
      </c>
      <c r="E394" t="s">
        <v>24</v>
      </c>
      <c r="F394" t="s">
        <v>1142</v>
      </c>
      <c r="G394" s="16">
        <v>1121960687</v>
      </c>
      <c r="H394" t="s">
        <v>1143</v>
      </c>
      <c r="I394" t="s">
        <v>515</v>
      </c>
      <c r="J394" s="5">
        <v>41128000</v>
      </c>
      <c r="K394" s="3">
        <f>J394</f>
        <v>41128000</v>
      </c>
      <c r="L394" s="5">
        <v>5141000</v>
      </c>
      <c r="M394" s="2">
        <v>45677</v>
      </c>
      <c r="N394" s="2">
        <v>45678</v>
      </c>
      <c r="O394" s="2">
        <v>45900</v>
      </c>
      <c r="P394" s="3"/>
      <c r="Q394" s="3">
        <v>41128000</v>
      </c>
      <c r="R394" s="13">
        <v>27418667</v>
      </c>
      <c r="S394" s="7">
        <f ca="1">IF(CPS!$N326="SIN INICIO",0,IF((((TODAY()-N394)*100%)/(O394-N394))&gt;=100%,"100%",(((TODAY()-N394)*100%)/(O394-N394))))</f>
        <v>0.97297297297297303</v>
      </c>
      <c r="T394" s="8">
        <f>Q394-R394</f>
        <v>13709333</v>
      </c>
      <c r="U394" t="s">
        <v>1144</v>
      </c>
    </row>
    <row r="395" spans="1:21" x14ac:dyDescent="0.25">
      <c r="A395">
        <v>2025</v>
      </c>
      <c r="B395" t="s">
        <v>1145</v>
      </c>
      <c r="C395" t="s">
        <v>22</v>
      </c>
      <c r="D395" t="s">
        <v>23</v>
      </c>
      <c r="E395" t="s">
        <v>24</v>
      </c>
      <c r="F395" t="s">
        <v>1146</v>
      </c>
      <c r="G395" s="16">
        <v>1053324119</v>
      </c>
      <c r="H395" t="s">
        <v>586</v>
      </c>
      <c r="I395" t="s">
        <v>538</v>
      </c>
      <c r="J395" s="5">
        <v>96876000</v>
      </c>
      <c r="K395" s="3">
        <f>J395</f>
        <v>96876000</v>
      </c>
      <c r="L395" s="5">
        <v>12109500</v>
      </c>
      <c r="M395" s="2">
        <v>45671</v>
      </c>
      <c r="N395" s="2">
        <v>45672</v>
      </c>
      <c r="O395" s="2">
        <v>45900</v>
      </c>
      <c r="P395" s="3"/>
      <c r="Q395" s="3">
        <v>96876000</v>
      </c>
      <c r="R395" s="13">
        <v>67005900</v>
      </c>
      <c r="S395" s="7">
        <f ca="1">IF(CPS!$N327="SIN INICIO",0,IF((((TODAY()-N395)*100%)/(O395-N395))&gt;=100%,"100%",(((TODAY()-N395)*100%)/(O395-N395))))</f>
        <v>0.97368421052631582</v>
      </c>
      <c r="T395" s="8">
        <f>Q395-R395</f>
        <v>29870100</v>
      </c>
      <c r="U395" t="s">
        <v>1147</v>
      </c>
    </row>
    <row r="396" spans="1:21" x14ac:dyDescent="0.25">
      <c r="A396">
        <v>2025</v>
      </c>
      <c r="B396" t="s">
        <v>1148</v>
      </c>
      <c r="C396" t="s">
        <v>22</v>
      </c>
      <c r="D396" t="s">
        <v>23</v>
      </c>
      <c r="E396" t="s">
        <v>24</v>
      </c>
      <c r="F396" t="s">
        <v>1149</v>
      </c>
      <c r="G396" s="16">
        <v>1015397090</v>
      </c>
      <c r="H396" t="s">
        <v>514</v>
      </c>
      <c r="I396" t="s">
        <v>515</v>
      </c>
      <c r="J396" s="5">
        <v>61320000</v>
      </c>
      <c r="K396" s="3">
        <f>J396</f>
        <v>61320000</v>
      </c>
      <c r="L396" s="5">
        <v>7665000</v>
      </c>
      <c r="M396" s="2">
        <v>45673</v>
      </c>
      <c r="N396" s="2">
        <v>45674</v>
      </c>
      <c r="O396" s="2">
        <v>45900</v>
      </c>
      <c r="P396" s="3"/>
      <c r="Q396" s="3">
        <v>61320000</v>
      </c>
      <c r="R396" s="13">
        <v>41902000</v>
      </c>
      <c r="S396" s="7">
        <f ca="1">IF(CPS!$N328="SIN INICIO",0,IF((((TODAY()-N396)*100%)/(O396-N396))&gt;=100%,"100%",(((TODAY()-N396)*100%)/(O396-N396))))</f>
        <v>0.97345132743362828</v>
      </c>
      <c r="T396" s="8">
        <f>Q396-R396</f>
        <v>19418000</v>
      </c>
      <c r="U396" t="s">
        <v>1150</v>
      </c>
    </row>
    <row r="397" spans="1:21" x14ac:dyDescent="0.25">
      <c r="A397">
        <v>2025</v>
      </c>
      <c r="B397" t="s">
        <v>1151</v>
      </c>
      <c r="C397" t="s">
        <v>22</v>
      </c>
      <c r="D397" t="s">
        <v>23</v>
      </c>
      <c r="E397" t="s">
        <v>24</v>
      </c>
      <c r="F397" t="s">
        <v>1152</v>
      </c>
      <c r="G397" s="16">
        <v>1058842268</v>
      </c>
      <c r="H397" t="s">
        <v>586</v>
      </c>
      <c r="I397" t="s">
        <v>538</v>
      </c>
      <c r="J397" s="5">
        <v>123000000</v>
      </c>
      <c r="K397" s="3">
        <f>J397</f>
        <v>123000000</v>
      </c>
      <c r="L397" s="5">
        <v>15375000</v>
      </c>
      <c r="M397" s="2">
        <v>45671</v>
      </c>
      <c r="N397" s="2">
        <v>45671</v>
      </c>
      <c r="O397" s="2">
        <v>45900</v>
      </c>
      <c r="P397" s="3"/>
      <c r="Q397" s="3">
        <v>123000000</v>
      </c>
      <c r="R397" s="13">
        <v>85587500</v>
      </c>
      <c r="S397" s="7">
        <f ca="1">IF(CPS!$N329="SIN INICIO",0,IF((((TODAY()-N397)*100%)/(O397-N397))&gt;=100%,"100%",(((TODAY()-N397)*100%)/(O397-N397))))</f>
        <v>0.97379912663755464</v>
      </c>
      <c r="T397" s="8">
        <f>Q397-R397</f>
        <v>37412500</v>
      </c>
      <c r="U397" t="s">
        <v>1153</v>
      </c>
    </row>
    <row r="398" spans="1:21" x14ac:dyDescent="0.25">
      <c r="A398">
        <v>2025</v>
      </c>
      <c r="B398" t="s">
        <v>1154</v>
      </c>
      <c r="C398" t="s">
        <v>22</v>
      </c>
      <c r="D398" t="s">
        <v>23</v>
      </c>
      <c r="E398" t="s">
        <v>121</v>
      </c>
      <c r="F398" t="s">
        <v>1155</v>
      </c>
      <c r="G398" s="16">
        <v>1193577073</v>
      </c>
      <c r="H398" t="s">
        <v>1156</v>
      </c>
      <c r="I398" t="s">
        <v>167</v>
      </c>
      <c r="J398" s="5">
        <v>28019694</v>
      </c>
      <c r="K398" s="3">
        <f>J398</f>
        <v>28019694</v>
      </c>
      <c r="L398" s="5">
        <v>4669949</v>
      </c>
      <c r="M398" s="2">
        <v>45671</v>
      </c>
      <c r="N398" s="2">
        <v>45671</v>
      </c>
      <c r="O398" s="2">
        <v>45838</v>
      </c>
      <c r="P398" s="3"/>
      <c r="Q398" s="3">
        <v>28019694</v>
      </c>
      <c r="R398" s="13">
        <v>25996049</v>
      </c>
      <c r="S398" s="7" t="str">
        <f ca="1">IF(CPS!$N330="SIN INICIO",0,IF((((TODAY()-N398)*100%)/(O398-N398))&gt;=100%,"100%",(((TODAY()-N398)*100%)/(O398-N398))))</f>
        <v>100%</v>
      </c>
      <c r="T398" s="8">
        <f>Q398-R398</f>
        <v>2023645</v>
      </c>
      <c r="U398" t="s">
        <v>1157</v>
      </c>
    </row>
    <row r="399" spans="1:21" x14ac:dyDescent="0.25">
      <c r="A399">
        <v>2025</v>
      </c>
      <c r="B399" t="s">
        <v>1158</v>
      </c>
      <c r="C399" t="s">
        <v>22</v>
      </c>
      <c r="D399" t="s">
        <v>23</v>
      </c>
      <c r="E399" t="s">
        <v>24</v>
      </c>
      <c r="F399" t="s">
        <v>1159</v>
      </c>
      <c r="G399" s="16">
        <v>1020753210</v>
      </c>
      <c r="H399" t="s">
        <v>586</v>
      </c>
      <c r="I399" t="s">
        <v>538</v>
      </c>
      <c r="J399" s="5">
        <v>107640000</v>
      </c>
      <c r="K399" s="3">
        <f>J399</f>
        <v>107640000</v>
      </c>
      <c r="L399" s="5">
        <v>13325000</v>
      </c>
      <c r="M399" s="2">
        <v>45671</v>
      </c>
      <c r="N399" s="2">
        <v>45671</v>
      </c>
      <c r="O399" s="2">
        <v>45900</v>
      </c>
      <c r="P399" s="3"/>
      <c r="Q399" s="3">
        <v>107640000</v>
      </c>
      <c r="R399" s="13">
        <v>74175833</v>
      </c>
      <c r="S399" s="7">
        <f ca="1">IF(CPS!$N331="SIN INICIO",0,IF((((TODAY()-N399)*100%)/(O399-N399))&gt;=100%,"100%",(((TODAY()-N399)*100%)/(O399-N399))))</f>
        <v>0.97379912663755464</v>
      </c>
      <c r="T399" s="8">
        <f>Q399-R399</f>
        <v>33464167</v>
      </c>
      <c r="U399" t="s">
        <v>1160</v>
      </c>
    </row>
    <row r="400" spans="1:21" x14ac:dyDescent="0.25">
      <c r="A400">
        <v>2025</v>
      </c>
      <c r="B400" t="s">
        <v>1161</v>
      </c>
      <c r="C400" t="s">
        <v>22</v>
      </c>
      <c r="D400" t="s">
        <v>23</v>
      </c>
      <c r="E400" t="s">
        <v>24</v>
      </c>
      <c r="F400" t="s">
        <v>1162</v>
      </c>
      <c r="G400" s="16">
        <v>1018431130</v>
      </c>
      <c r="H400" t="s">
        <v>615</v>
      </c>
      <c r="I400" t="s">
        <v>538</v>
      </c>
      <c r="J400" s="5">
        <v>55558800</v>
      </c>
      <c r="K400" s="3">
        <f>J400</f>
        <v>55558800</v>
      </c>
      <c r="L400" s="5">
        <v>6944850</v>
      </c>
      <c r="M400" s="2">
        <v>45671</v>
      </c>
      <c r="N400" s="2">
        <v>45672</v>
      </c>
      <c r="O400" s="2">
        <v>45900</v>
      </c>
      <c r="P400" s="3"/>
      <c r="Q400" s="3">
        <v>55558800</v>
      </c>
      <c r="R400" s="13">
        <v>38428170</v>
      </c>
      <c r="S400" s="7">
        <f ca="1">IF(CPS!$N332="SIN INICIO",0,IF((((TODAY()-N400)*100%)/(O400-N400))&gt;=100%,"100%",(((TODAY()-N400)*100%)/(O400-N400))))</f>
        <v>0.97368421052631582</v>
      </c>
      <c r="T400" s="8">
        <f>Q400-R400</f>
        <v>17130630</v>
      </c>
      <c r="U400" t="s">
        <v>1163</v>
      </c>
    </row>
    <row r="401" spans="1:21" x14ac:dyDescent="0.25">
      <c r="A401">
        <v>2025</v>
      </c>
      <c r="B401" t="s">
        <v>1164</v>
      </c>
      <c r="C401" t="s">
        <v>22</v>
      </c>
      <c r="D401" t="s">
        <v>23</v>
      </c>
      <c r="E401" t="s">
        <v>24</v>
      </c>
      <c r="F401" t="s">
        <v>1165</v>
      </c>
      <c r="G401" s="16">
        <v>52272146</v>
      </c>
      <c r="H401" t="s">
        <v>586</v>
      </c>
      <c r="I401" t="s">
        <v>538</v>
      </c>
      <c r="J401" s="5">
        <v>72450000</v>
      </c>
      <c r="K401" s="3">
        <f>J401</f>
        <v>72450000</v>
      </c>
      <c r="L401" s="5">
        <v>9056250</v>
      </c>
      <c r="M401" s="2">
        <v>45674</v>
      </c>
      <c r="N401" s="2">
        <v>45674</v>
      </c>
      <c r="O401" s="2">
        <v>45900</v>
      </c>
      <c r="P401" s="3"/>
      <c r="Q401" s="3">
        <v>72450000</v>
      </c>
      <c r="R401" s="13">
        <v>49507500</v>
      </c>
      <c r="S401" s="7">
        <f ca="1">IF(CPS!$N333="SIN INICIO",0,IF((((TODAY()-N401)*100%)/(O401-N401))&gt;=100%,"100%",(((TODAY()-N401)*100%)/(O401-N401))))</f>
        <v>0.97345132743362828</v>
      </c>
      <c r="T401" s="8">
        <f>Q401-R401</f>
        <v>22942500</v>
      </c>
      <c r="U401" t="s">
        <v>1166</v>
      </c>
    </row>
    <row r="402" spans="1:21" x14ac:dyDescent="0.25">
      <c r="A402">
        <v>2025</v>
      </c>
      <c r="B402" t="s">
        <v>1167</v>
      </c>
      <c r="C402" t="s">
        <v>22</v>
      </c>
      <c r="D402" t="s">
        <v>23</v>
      </c>
      <c r="E402" t="s">
        <v>24</v>
      </c>
      <c r="F402" t="s">
        <v>1168</v>
      </c>
      <c r="G402" s="16">
        <v>1010232168</v>
      </c>
      <c r="H402" t="s">
        <v>664</v>
      </c>
      <c r="I402" t="s">
        <v>538</v>
      </c>
      <c r="J402" s="5">
        <v>55558800</v>
      </c>
      <c r="K402" s="3">
        <f>J402</f>
        <v>55558800</v>
      </c>
      <c r="L402" s="5">
        <v>6944850</v>
      </c>
      <c r="M402" s="2">
        <v>45672</v>
      </c>
      <c r="N402" s="2">
        <v>45673</v>
      </c>
      <c r="O402" s="2">
        <v>45900</v>
      </c>
      <c r="P402" s="3"/>
      <c r="Q402" s="3">
        <v>55558800</v>
      </c>
      <c r="R402" s="13">
        <v>37661580</v>
      </c>
      <c r="S402" s="7">
        <f ca="1">IF(CPS!$N334="SIN INICIO",0,IF((((TODAY()-N402)*100%)/(O402-N402))&gt;=100%,"100%",(((TODAY()-N402)*100%)/(O402-N402))))</f>
        <v>0.97356828193832601</v>
      </c>
      <c r="T402" s="8">
        <f>Q402-R402</f>
        <v>17897220</v>
      </c>
      <c r="U402" t="s">
        <v>1169</v>
      </c>
    </row>
    <row r="403" spans="1:21" x14ac:dyDescent="0.25">
      <c r="A403">
        <v>2025</v>
      </c>
      <c r="B403" t="s">
        <v>1170</v>
      </c>
      <c r="C403" t="s">
        <v>22</v>
      </c>
      <c r="D403" t="s">
        <v>23</v>
      </c>
      <c r="E403" t="s">
        <v>24</v>
      </c>
      <c r="F403" t="s">
        <v>1171</v>
      </c>
      <c r="G403" s="16">
        <v>1072716075</v>
      </c>
      <c r="H403" t="s">
        <v>664</v>
      </c>
      <c r="I403" t="s">
        <v>538</v>
      </c>
      <c r="J403" s="5">
        <v>55558800</v>
      </c>
      <c r="K403" s="3">
        <f>J403</f>
        <v>55558800</v>
      </c>
      <c r="L403" s="5">
        <v>6944850</v>
      </c>
      <c r="M403" s="2">
        <v>45672</v>
      </c>
      <c r="N403" s="2">
        <v>45673</v>
      </c>
      <c r="O403" s="2">
        <v>45900</v>
      </c>
      <c r="P403" s="3"/>
      <c r="Q403" s="3">
        <v>55558800</v>
      </c>
      <c r="R403" s="13">
        <v>38196675</v>
      </c>
      <c r="S403" s="7">
        <f ca="1">IF(CPS!$N335="SIN INICIO",0,IF((((TODAY()-N403)*100%)/(O403-N403))&gt;=100%,"100%",(((TODAY()-N403)*100%)/(O403-N403))))</f>
        <v>0.97356828193832601</v>
      </c>
      <c r="T403" s="8">
        <f>Q403-R403</f>
        <v>17362125</v>
      </c>
      <c r="U403" t="s">
        <v>1172</v>
      </c>
    </row>
    <row r="404" spans="1:21" x14ac:dyDescent="0.25">
      <c r="A404">
        <v>2025</v>
      </c>
      <c r="B404" t="s">
        <v>1173</v>
      </c>
      <c r="C404" t="s">
        <v>22</v>
      </c>
      <c r="D404" t="s">
        <v>23</v>
      </c>
      <c r="E404" t="s">
        <v>24</v>
      </c>
      <c r="F404" t="s">
        <v>1174</v>
      </c>
      <c r="G404" s="16">
        <v>1068665339</v>
      </c>
      <c r="H404" t="s">
        <v>558</v>
      </c>
      <c r="I404" t="s">
        <v>538</v>
      </c>
      <c r="J404" s="5">
        <v>55558800</v>
      </c>
      <c r="K404" s="3">
        <f>J404</f>
        <v>55558800</v>
      </c>
      <c r="L404" s="5">
        <v>6944850</v>
      </c>
      <c r="M404" s="2">
        <v>45672</v>
      </c>
      <c r="N404" s="2">
        <v>45673</v>
      </c>
      <c r="O404" s="2">
        <v>45900</v>
      </c>
      <c r="P404" s="3"/>
      <c r="Q404" s="3">
        <v>55558800</v>
      </c>
      <c r="R404" s="13">
        <v>41669100</v>
      </c>
      <c r="S404" s="7">
        <f ca="1">IF(CPS!$N336="SIN INICIO",0,IF((((TODAY()-N404)*100%)/(O404-N404))&gt;=100%,"100%",(((TODAY()-N404)*100%)/(O404-N404))))</f>
        <v>0.97356828193832601</v>
      </c>
      <c r="T404" s="8">
        <f>Q404-R404</f>
        <v>13889700</v>
      </c>
      <c r="U404" t="s">
        <v>1175</v>
      </c>
    </row>
    <row r="405" spans="1:21" x14ac:dyDescent="0.25">
      <c r="A405">
        <v>2025</v>
      </c>
      <c r="B405" t="s">
        <v>1176</v>
      </c>
      <c r="C405" t="s">
        <v>22</v>
      </c>
      <c r="D405" t="s">
        <v>23</v>
      </c>
      <c r="E405" t="s">
        <v>24</v>
      </c>
      <c r="F405" t="s">
        <v>1177</v>
      </c>
      <c r="G405" s="16">
        <v>39024586</v>
      </c>
      <c r="H405" t="s">
        <v>154</v>
      </c>
      <c r="I405" t="s">
        <v>155</v>
      </c>
      <c r="J405" s="5">
        <v>48000000</v>
      </c>
      <c r="K405" s="3">
        <f>J405</f>
        <v>48000000</v>
      </c>
      <c r="L405" s="5">
        <v>8000000</v>
      </c>
      <c r="M405" s="2">
        <v>45671</v>
      </c>
      <c r="N405" s="2">
        <v>45671</v>
      </c>
      <c r="O405" s="2">
        <v>45838</v>
      </c>
      <c r="P405" s="3"/>
      <c r="Q405" s="3">
        <v>48000000</v>
      </c>
      <c r="R405" s="13">
        <v>44533333</v>
      </c>
      <c r="S405" s="7" t="str">
        <f ca="1">IF(CPS!$N337="SIN INICIO",0,IF((((TODAY()-N405)*100%)/(O405-N405))&gt;=100%,"100%",(((TODAY()-N405)*100%)/(O405-N405))))</f>
        <v>100%</v>
      </c>
      <c r="T405" s="8">
        <f>Q405-R405</f>
        <v>3466667</v>
      </c>
      <c r="U405" t="s">
        <v>1178</v>
      </c>
    </row>
    <row r="406" spans="1:21" x14ac:dyDescent="0.25">
      <c r="A406">
        <v>2025</v>
      </c>
      <c r="B406" t="s">
        <v>1179</v>
      </c>
      <c r="C406" t="s">
        <v>22</v>
      </c>
      <c r="D406" t="s">
        <v>23</v>
      </c>
      <c r="E406" t="s">
        <v>121</v>
      </c>
      <c r="F406" t="s">
        <v>1180</v>
      </c>
      <c r="G406" s="16">
        <v>1023870857</v>
      </c>
      <c r="H406" t="s">
        <v>582</v>
      </c>
      <c r="I406" t="s">
        <v>538</v>
      </c>
      <c r="J406" s="5">
        <v>38293584</v>
      </c>
      <c r="K406" s="3">
        <f>J406</f>
        <v>38293584</v>
      </c>
      <c r="L406" s="5">
        <v>4786698</v>
      </c>
      <c r="M406" s="2">
        <v>45671</v>
      </c>
      <c r="N406" s="2">
        <v>45671</v>
      </c>
      <c r="O406" s="2">
        <v>45900</v>
      </c>
      <c r="P406" s="3"/>
      <c r="Q406" s="3">
        <v>38293584</v>
      </c>
      <c r="R406" s="13">
        <v>26645952</v>
      </c>
      <c r="S406" s="7">
        <f ca="1">IF(CPS!$N338="SIN INICIO",0,IF((((TODAY()-N406)*100%)/(O406-N406))&gt;=100%,"100%",(((TODAY()-N406)*100%)/(O406-N406))))</f>
        <v>0.97379912663755464</v>
      </c>
      <c r="T406" s="8">
        <f>Q406-R406</f>
        <v>11647632</v>
      </c>
      <c r="U406" t="s">
        <v>1181</v>
      </c>
    </row>
    <row r="407" spans="1:21" x14ac:dyDescent="0.25">
      <c r="A407">
        <v>2025</v>
      </c>
      <c r="B407" t="s">
        <v>1182</v>
      </c>
      <c r="C407" t="s">
        <v>22</v>
      </c>
      <c r="D407" t="s">
        <v>23</v>
      </c>
      <c r="E407" t="s">
        <v>24</v>
      </c>
      <c r="F407" t="s">
        <v>1183</v>
      </c>
      <c r="G407" s="16">
        <v>1076650258</v>
      </c>
      <c r="H407" t="s">
        <v>664</v>
      </c>
      <c r="I407" t="s">
        <v>538</v>
      </c>
      <c r="J407" s="5">
        <v>123000000</v>
      </c>
      <c r="K407" s="3">
        <f>J407</f>
        <v>123000000</v>
      </c>
      <c r="L407" s="5">
        <v>15375000</v>
      </c>
      <c r="M407" s="2">
        <v>45672</v>
      </c>
      <c r="N407" s="2">
        <v>45672</v>
      </c>
      <c r="O407" s="2">
        <v>45900</v>
      </c>
      <c r="P407" s="3"/>
      <c r="Q407" s="3">
        <v>123000000</v>
      </c>
      <c r="R407" s="13">
        <v>85075000</v>
      </c>
      <c r="S407" s="7">
        <f ca="1">IF(CPS!$N339="SIN INICIO",0,IF((((TODAY()-N407)*100%)/(O407-N407))&gt;=100%,"100%",(((TODAY()-N407)*100%)/(O407-N407))))</f>
        <v>0.97368421052631582</v>
      </c>
      <c r="T407" s="8">
        <f>Q407-R407</f>
        <v>37925000</v>
      </c>
      <c r="U407" t="s">
        <v>1184</v>
      </c>
    </row>
    <row r="408" spans="1:21" x14ac:dyDescent="0.25">
      <c r="A408">
        <v>2025</v>
      </c>
      <c r="B408" t="s">
        <v>1185</v>
      </c>
      <c r="C408" t="s">
        <v>22</v>
      </c>
      <c r="D408" t="s">
        <v>23</v>
      </c>
      <c r="E408" t="s">
        <v>24</v>
      </c>
      <c r="F408" t="s">
        <v>1186</v>
      </c>
      <c r="G408" s="16">
        <v>79662602</v>
      </c>
      <c r="H408" t="s">
        <v>664</v>
      </c>
      <c r="I408" t="s">
        <v>538</v>
      </c>
      <c r="J408" s="5">
        <v>96876000</v>
      </c>
      <c r="K408" s="3">
        <f>J408</f>
        <v>96876000</v>
      </c>
      <c r="L408" s="5">
        <v>12109500</v>
      </c>
      <c r="M408" s="2">
        <v>45673</v>
      </c>
      <c r="N408" s="2">
        <v>45673</v>
      </c>
      <c r="O408" s="2">
        <v>45900</v>
      </c>
      <c r="P408" s="3"/>
      <c r="Q408" s="3">
        <v>96876000</v>
      </c>
      <c r="R408" s="13">
        <v>66602250</v>
      </c>
      <c r="S408" s="7">
        <f ca="1">IF(CPS!$N340="SIN INICIO",0,IF((((TODAY()-N408)*100%)/(O408-N408))&gt;=100%,"100%",(((TODAY()-N408)*100%)/(O408-N408))))</f>
        <v>0.97356828193832601</v>
      </c>
      <c r="T408" s="8">
        <f>Q408-R408</f>
        <v>30273750</v>
      </c>
      <c r="U408" t="s">
        <v>1187</v>
      </c>
    </row>
    <row r="409" spans="1:21" x14ac:dyDescent="0.25">
      <c r="A409">
        <v>2025</v>
      </c>
      <c r="B409" t="s">
        <v>1188</v>
      </c>
      <c r="C409" t="s">
        <v>22</v>
      </c>
      <c r="D409" t="s">
        <v>23</v>
      </c>
      <c r="E409" t="s">
        <v>24</v>
      </c>
      <c r="F409" t="s">
        <v>1189</v>
      </c>
      <c r="G409" s="16">
        <v>80850793</v>
      </c>
      <c r="H409" t="s">
        <v>1190</v>
      </c>
      <c r="I409" t="s">
        <v>538</v>
      </c>
      <c r="J409" s="5">
        <v>72450000</v>
      </c>
      <c r="K409" s="3">
        <f>J409</f>
        <v>72450000</v>
      </c>
      <c r="L409" s="5">
        <v>9056250</v>
      </c>
      <c r="M409" s="2">
        <v>45674</v>
      </c>
      <c r="N409" s="2">
        <v>45678</v>
      </c>
      <c r="O409" s="2">
        <v>45900</v>
      </c>
      <c r="P409" s="3"/>
      <c r="Q409" s="3">
        <v>72450000</v>
      </c>
      <c r="R409" s="13">
        <v>48300000</v>
      </c>
      <c r="S409" s="7">
        <f ca="1">IF(CPS!$N341="SIN INICIO",0,IF((((TODAY()-N409)*100%)/(O409-N409))&gt;=100%,"100%",(((TODAY()-N409)*100%)/(O409-N409))))</f>
        <v>0.97297297297297303</v>
      </c>
      <c r="T409" s="8">
        <f>Q409-R409</f>
        <v>24150000</v>
      </c>
      <c r="U409" t="s">
        <v>1191</v>
      </c>
    </row>
    <row r="410" spans="1:21" x14ac:dyDescent="0.25">
      <c r="A410">
        <v>2025</v>
      </c>
      <c r="B410" t="s">
        <v>1192</v>
      </c>
      <c r="C410" t="s">
        <v>22</v>
      </c>
      <c r="D410" t="s">
        <v>23</v>
      </c>
      <c r="E410" t="s">
        <v>121</v>
      </c>
      <c r="F410" t="s">
        <v>1193</v>
      </c>
      <c r="G410" s="16">
        <v>1020770073</v>
      </c>
      <c r="H410" t="s">
        <v>533</v>
      </c>
      <c r="I410" t="s">
        <v>271</v>
      </c>
      <c r="J410" s="5">
        <v>34067528</v>
      </c>
      <c r="K410" s="3">
        <f>J410</f>
        <v>34067528</v>
      </c>
      <c r="L410" s="5">
        <v>4258441</v>
      </c>
      <c r="M410" s="2">
        <v>45673</v>
      </c>
      <c r="N410" s="2">
        <v>45674</v>
      </c>
      <c r="O410" s="2">
        <v>45900</v>
      </c>
      <c r="P410" s="3"/>
      <c r="Q410" s="3">
        <v>34067528</v>
      </c>
      <c r="R410" s="13">
        <v>23279477</v>
      </c>
      <c r="S410" s="7">
        <f ca="1">IF(CPS!$N342="SIN INICIO",0,IF((((TODAY()-N410)*100%)/(O410-N410))&gt;=100%,"100%",(((TODAY()-N410)*100%)/(O410-N410))))</f>
        <v>0.97345132743362828</v>
      </c>
      <c r="T410" s="8">
        <f>Q410-R410</f>
        <v>10788051</v>
      </c>
      <c r="U410" t="s">
        <v>1194</v>
      </c>
    </row>
    <row r="411" spans="1:21" x14ac:dyDescent="0.25">
      <c r="A411">
        <v>2025</v>
      </c>
      <c r="B411" t="s">
        <v>1195</v>
      </c>
      <c r="C411" t="s">
        <v>22</v>
      </c>
      <c r="D411" t="s">
        <v>23</v>
      </c>
      <c r="E411" t="s">
        <v>24</v>
      </c>
      <c r="F411" t="s">
        <v>1196</v>
      </c>
      <c r="G411" s="16">
        <v>17333379</v>
      </c>
      <c r="H411" t="s">
        <v>902</v>
      </c>
      <c r="I411" t="s">
        <v>515</v>
      </c>
      <c r="J411" s="5">
        <v>69120000</v>
      </c>
      <c r="K411" s="3">
        <f>J411</f>
        <v>69120000</v>
      </c>
      <c r="L411" s="5">
        <v>8640000</v>
      </c>
      <c r="M411" s="2">
        <v>45674</v>
      </c>
      <c r="N411" s="2">
        <v>45674</v>
      </c>
      <c r="O411" s="2">
        <v>45900</v>
      </c>
      <c r="P411" s="3"/>
      <c r="Q411" s="3">
        <v>69120000</v>
      </c>
      <c r="R411" s="13">
        <v>47232000</v>
      </c>
      <c r="S411" s="7">
        <f ca="1">IF(CPS!$N343="SIN INICIO",0,IF((((TODAY()-N411)*100%)/(O411-N411))&gt;=100%,"100%",(((TODAY()-N411)*100%)/(O411-N411))))</f>
        <v>0.97345132743362828</v>
      </c>
      <c r="T411" s="8">
        <f>Q411-R411</f>
        <v>21888000</v>
      </c>
      <c r="U411" t="s">
        <v>1197</v>
      </c>
    </row>
    <row r="412" spans="1:21" x14ac:dyDescent="0.25">
      <c r="A412">
        <v>2025</v>
      </c>
      <c r="B412" t="s">
        <v>1198</v>
      </c>
      <c r="C412" t="s">
        <v>22</v>
      </c>
      <c r="D412" t="s">
        <v>23</v>
      </c>
      <c r="E412" t="s">
        <v>24</v>
      </c>
      <c r="F412" t="s">
        <v>1199</v>
      </c>
      <c r="G412" s="16">
        <v>88278941</v>
      </c>
      <c r="H412" t="s">
        <v>1200</v>
      </c>
      <c r="I412" t="s">
        <v>538</v>
      </c>
      <c r="J412" s="5">
        <v>72450000</v>
      </c>
      <c r="K412" s="3">
        <f>J412</f>
        <v>72450000</v>
      </c>
      <c r="L412" s="5">
        <v>9056250</v>
      </c>
      <c r="M412" s="2">
        <v>45672</v>
      </c>
      <c r="N412" s="2">
        <v>45672</v>
      </c>
      <c r="O412" s="2">
        <v>45900</v>
      </c>
      <c r="P412" s="3"/>
      <c r="Q412" s="3">
        <v>72450000</v>
      </c>
      <c r="R412" s="13">
        <v>50111250</v>
      </c>
      <c r="S412" s="7">
        <f ca="1">IF(CPS!$N344="SIN INICIO",0,IF((((TODAY()-N412)*100%)/(O412-N412))&gt;=100%,"100%",(((TODAY()-N412)*100%)/(O412-N412))))</f>
        <v>0.97368421052631582</v>
      </c>
      <c r="T412" s="8">
        <f>Q412-R412</f>
        <v>22338750</v>
      </c>
      <c r="U412" t="s">
        <v>1201</v>
      </c>
    </row>
    <row r="413" spans="1:21" x14ac:dyDescent="0.25">
      <c r="A413">
        <v>2025</v>
      </c>
      <c r="B413" t="s">
        <v>1202</v>
      </c>
      <c r="C413" t="s">
        <v>22</v>
      </c>
      <c r="D413" t="s">
        <v>23</v>
      </c>
      <c r="E413" t="s">
        <v>24</v>
      </c>
      <c r="F413" t="s">
        <v>1203</v>
      </c>
      <c r="G413" s="16">
        <v>1036600636</v>
      </c>
      <c r="H413" t="s">
        <v>664</v>
      </c>
      <c r="I413" t="s">
        <v>538</v>
      </c>
      <c r="J413" s="5">
        <v>123000000</v>
      </c>
      <c r="K413" s="3">
        <f>J413</f>
        <v>123000000</v>
      </c>
      <c r="L413" s="5">
        <v>15375000</v>
      </c>
      <c r="M413" s="2">
        <v>45673</v>
      </c>
      <c r="N413" s="2">
        <v>45674</v>
      </c>
      <c r="O413" s="2">
        <v>45900</v>
      </c>
      <c r="P413" s="3"/>
      <c r="Q413" s="3">
        <v>123000000</v>
      </c>
      <c r="R413" s="13">
        <v>84050000</v>
      </c>
      <c r="S413" s="7">
        <f ca="1">IF(CPS!$N345="SIN INICIO",0,IF((((TODAY()-N413)*100%)/(O413-N413))&gt;=100%,"100%",(((TODAY()-N413)*100%)/(O413-N413))))</f>
        <v>0.97345132743362828</v>
      </c>
      <c r="T413" s="8">
        <f>Q413-R413</f>
        <v>38950000</v>
      </c>
      <c r="U413" t="s">
        <v>1204</v>
      </c>
    </row>
    <row r="414" spans="1:21" x14ac:dyDescent="0.25">
      <c r="A414">
        <v>2025</v>
      </c>
      <c r="B414" t="s">
        <v>1205</v>
      </c>
      <c r="C414" t="s">
        <v>22</v>
      </c>
      <c r="D414" t="s">
        <v>23</v>
      </c>
      <c r="E414" t="s">
        <v>24</v>
      </c>
      <c r="F414" t="s">
        <v>1206</v>
      </c>
      <c r="G414" s="16">
        <v>38363509</v>
      </c>
      <c r="H414" t="s">
        <v>664</v>
      </c>
      <c r="I414" t="s">
        <v>538</v>
      </c>
      <c r="J414" s="5">
        <v>72450000</v>
      </c>
      <c r="K414" s="3">
        <f>J414</f>
        <v>72450000</v>
      </c>
      <c r="L414" s="5">
        <v>9056250</v>
      </c>
      <c r="M414" s="2">
        <v>45674</v>
      </c>
      <c r="N414" s="2">
        <v>45677</v>
      </c>
      <c r="O414" s="2">
        <v>45900</v>
      </c>
      <c r="P414" s="3"/>
      <c r="Q414" s="3">
        <v>72450000</v>
      </c>
      <c r="R414" s="13">
        <v>48601875</v>
      </c>
      <c r="S414" s="7">
        <f ca="1">IF(CPS!$N346="SIN INICIO",0,IF((((TODAY()-N414)*100%)/(O414-N414))&gt;=100%,"100%",(((TODAY()-N414)*100%)/(O414-N414))))</f>
        <v>0.97309417040358748</v>
      </c>
      <c r="T414" s="8">
        <f>Q414-R414</f>
        <v>23848125</v>
      </c>
      <c r="U414" t="s">
        <v>1207</v>
      </c>
    </row>
    <row r="415" spans="1:21" x14ac:dyDescent="0.25">
      <c r="A415">
        <v>2025</v>
      </c>
      <c r="B415" t="s">
        <v>1208</v>
      </c>
      <c r="C415" t="s">
        <v>22</v>
      </c>
      <c r="D415" t="s">
        <v>23</v>
      </c>
      <c r="E415" t="s">
        <v>24</v>
      </c>
      <c r="F415" t="s">
        <v>1209</v>
      </c>
      <c r="G415" s="16">
        <v>1030634776</v>
      </c>
      <c r="H415" t="s">
        <v>558</v>
      </c>
      <c r="I415" t="s">
        <v>538</v>
      </c>
      <c r="J415" s="5">
        <v>55558800</v>
      </c>
      <c r="K415" s="3">
        <f>J415</f>
        <v>55558800</v>
      </c>
      <c r="L415" s="5">
        <v>6944850</v>
      </c>
      <c r="M415" s="2">
        <v>45674</v>
      </c>
      <c r="N415" s="2">
        <v>45677</v>
      </c>
      <c r="O415" s="2">
        <v>45900</v>
      </c>
      <c r="P415" s="3"/>
      <c r="Q415" s="3">
        <v>55558800</v>
      </c>
      <c r="R415" s="13">
        <v>37270695</v>
      </c>
      <c r="S415" s="7">
        <f ca="1">IF(CPS!$N347="SIN INICIO",0,IF((((TODAY()-N415)*100%)/(O415-N415))&gt;=100%,"100%",(((TODAY()-N415)*100%)/(O415-N415))))</f>
        <v>0.97309417040358748</v>
      </c>
      <c r="T415" s="8">
        <f>Q415-R415</f>
        <v>18288105</v>
      </c>
      <c r="U415" t="s">
        <v>1210</v>
      </c>
    </row>
    <row r="416" spans="1:21" x14ac:dyDescent="0.25">
      <c r="A416">
        <v>2025</v>
      </c>
      <c r="B416" t="s">
        <v>1211</v>
      </c>
      <c r="C416" t="s">
        <v>22</v>
      </c>
      <c r="D416" t="s">
        <v>23</v>
      </c>
      <c r="E416" t="s">
        <v>24</v>
      </c>
      <c r="F416" t="s">
        <v>1212</v>
      </c>
      <c r="G416" s="16">
        <v>34316472</v>
      </c>
      <c r="H416" t="s">
        <v>558</v>
      </c>
      <c r="I416" t="s">
        <v>538</v>
      </c>
      <c r="J416" s="5">
        <v>72450000</v>
      </c>
      <c r="K416" s="3">
        <f>J416</f>
        <v>72450000</v>
      </c>
      <c r="L416" s="5">
        <v>9056250</v>
      </c>
      <c r="M416" s="2">
        <v>45673</v>
      </c>
      <c r="N416" s="2">
        <v>45674</v>
      </c>
      <c r="O416" s="2">
        <v>45900</v>
      </c>
      <c r="P416" s="3"/>
      <c r="Q416" s="3">
        <v>72450000</v>
      </c>
      <c r="R416" s="13">
        <v>49507500</v>
      </c>
      <c r="S416" s="7">
        <f ca="1">IF(CPS!$N348="SIN INICIO",0,IF((((TODAY()-N416)*100%)/(O416-N416))&gt;=100%,"100%",(((TODAY()-N416)*100%)/(O416-N416))))</f>
        <v>0.97345132743362828</v>
      </c>
      <c r="T416" s="8">
        <f>Q416-R416</f>
        <v>22942500</v>
      </c>
      <c r="U416" t="s">
        <v>1213</v>
      </c>
    </row>
    <row r="417" spans="1:21" x14ac:dyDescent="0.25">
      <c r="A417">
        <v>2025</v>
      </c>
      <c r="B417" t="s">
        <v>1214</v>
      </c>
      <c r="C417" t="s">
        <v>22</v>
      </c>
      <c r="D417" t="s">
        <v>23</v>
      </c>
      <c r="E417" t="s">
        <v>24</v>
      </c>
      <c r="F417" t="s">
        <v>1215</v>
      </c>
      <c r="G417" s="16">
        <v>52859991</v>
      </c>
      <c r="H417" t="s">
        <v>615</v>
      </c>
      <c r="I417" t="s">
        <v>538</v>
      </c>
      <c r="J417" s="5">
        <v>96876000</v>
      </c>
      <c r="K417" s="3">
        <f>J417</f>
        <v>96876000</v>
      </c>
      <c r="L417" s="5">
        <v>12109500</v>
      </c>
      <c r="M417" s="2">
        <v>45672</v>
      </c>
      <c r="N417" s="2">
        <v>45673</v>
      </c>
      <c r="O417" s="2">
        <v>45900</v>
      </c>
      <c r="P417" s="3"/>
      <c r="Q417" s="3">
        <v>96876000</v>
      </c>
      <c r="R417" s="13">
        <v>66602250</v>
      </c>
      <c r="S417" s="7">
        <f ca="1">IF(CPS!$N349="SIN INICIO",0,IF((((TODAY()-N417)*100%)/(O417-N417))&gt;=100%,"100%",(((TODAY()-N417)*100%)/(O417-N417))))</f>
        <v>0.97356828193832601</v>
      </c>
      <c r="T417" s="8">
        <f>Q417-R417</f>
        <v>30273750</v>
      </c>
      <c r="U417" t="s">
        <v>1216</v>
      </c>
    </row>
    <row r="418" spans="1:21" x14ac:dyDescent="0.25">
      <c r="A418">
        <v>2025</v>
      </c>
      <c r="B418" t="s">
        <v>1217</v>
      </c>
      <c r="C418" t="s">
        <v>22</v>
      </c>
      <c r="D418" t="s">
        <v>23</v>
      </c>
      <c r="E418" t="s">
        <v>121</v>
      </c>
      <c r="F418" t="s">
        <v>1218</v>
      </c>
      <c r="G418" s="16">
        <v>1023979361</v>
      </c>
      <c r="H418" t="s">
        <v>799</v>
      </c>
      <c r="I418" t="s">
        <v>271</v>
      </c>
      <c r="J418" s="5">
        <v>37359592</v>
      </c>
      <c r="K418" s="3">
        <f>J418</f>
        <v>37359592</v>
      </c>
      <c r="L418" s="5">
        <v>4669949</v>
      </c>
      <c r="M418" s="2">
        <v>45672</v>
      </c>
      <c r="N418" s="2">
        <v>45673</v>
      </c>
      <c r="O418" s="2">
        <v>45900</v>
      </c>
      <c r="P418" s="3"/>
      <c r="Q418" s="3">
        <v>37359592</v>
      </c>
      <c r="R418" s="13">
        <v>25684720</v>
      </c>
      <c r="S418" s="7">
        <f ca="1">IF(CPS!$N350="SIN INICIO",0,IF((((TODAY()-N418)*100%)/(O418-N418))&gt;=100%,"100%",(((TODAY()-N418)*100%)/(O418-N418))))</f>
        <v>0.97356828193832601</v>
      </c>
      <c r="T418" s="8">
        <f>Q418-R418</f>
        <v>11674872</v>
      </c>
      <c r="U418" t="s">
        <v>1219</v>
      </c>
    </row>
    <row r="419" spans="1:21" x14ac:dyDescent="0.25">
      <c r="A419">
        <v>2025</v>
      </c>
      <c r="B419" t="s">
        <v>1220</v>
      </c>
      <c r="C419" t="s">
        <v>22</v>
      </c>
      <c r="D419" t="s">
        <v>23</v>
      </c>
      <c r="E419" t="s">
        <v>24</v>
      </c>
      <c r="F419" t="s">
        <v>1221</v>
      </c>
      <c r="G419" s="16">
        <v>79992309</v>
      </c>
      <c r="H419" t="s">
        <v>558</v>
      </c>
      <c r="I419" t="s">
        <v>538</v>
      </c>
      <c r="J419" s="5">
        <v>55558800</v>
      </c>
      <c r="K419" s="3">
        <f>J419</f>
        <v>55558800</v>
      </c>
      <c r="L419" s="5">
        <v>6944850</v>
      </c>
      <c r="M419" s="2">
        <v>45671</v>
      </c>
      <c r="N419" s="2">
        <v>45672</v>
      </c>
      <c r="O419" s="2">
        <v>45900</v>
      </c>
      <c r="P419" s="3"/>
      <c r="Q419" s="3">
        <v>55558800</v>
      </c>
      <c r="R419" s="13">
        <v>42721350</v>
      </c>
      <c r="S419" s="7">
        <f ca="1">IF(CPS!$N351="SIN INICIO",0,IF((((TODAY()-N419)*100%)/(O419-N419))&gt;=100%,"100%",(((TODAY()-N419)*100%)/(O419-N419))))</f>
        <v>0.97368421052631582</v>
      </c>
      <c r="T419" s="8">
        <f>Q419-R419</f>
        <v>12837450</v>
      </c>
      <c r="U419" t="s">
        <v>1222</v>
      </c>
    </row>
    <row r="420" spans="1:21" x14ac:dyDescent="0.25">
      <c r="A420">
        <v>2025</v>
      </c>
      <c r="B420" t="s">
        <v>1223</v>
      </c>
      <c r="C420" t="s">
        <v>22</v>
      </c>
      <c r="D420" t="s">
        <v>23</v>
      </c>
      <c r="E420" t="s">
        <v>24</v>
      </c>
      <c r="F420" t="s">
        <v>1224</v>
      </c>
      <c r="G420" s="16">
        <v>1075264927</v>
      </c>
      <c r="H420" t="s">
        <v>558</v>
      </c>
      <c r="I420" t="s">
        <v>538</v>
      </c>
      <c r="J420" s="5">
        <v>55558800</v>
      </c>
      <c r="K420" s="3">
        <f>J420</f>
        <v>55558800</v>
      </c>
      <c r="L420" s="5">
        <v>6944850</v>
      </c>
      <c r="M420" s="2">
        <v>45671</v>
      </c>
      <c r="N420" s="2">
        <v>45672</v>
      </c>
      <c r="O420" s="2">
        <v>45900</v>
      </c>
      <c r="P420" s="3"/>
      <c r="Q420" s="3">
        <v>55558800</v>
      </c>
      <c r="R420" s="13">
        <v>38428170</v>
      </c>
      <c r="S420" s="7">
        <f ca="1">IF(CPS!$N352="SIN INICIO",0,IF((((TODAY()-N420)*100%)/(O420-N420))&gt;=100%,"100%",(((TODAY()-N420)*100%)/(O420-N420))))</f>
        <v>0.97368421052631582</v>
      </c>
      <c r="T420" s="8">
        <f>Q420-R420</f>
        <v>17130630</v>
      </c>
      <c r="U420" t="s">
        <v>1225</v>
      </c>
    </row>
    <row r="421" spans="1:21" x14ac:dyDescent="0.25">
      <c r="A421">
        <v>2025</v>
      </c>
      <c r="B421" t="s">
        <v>1226</v>
      </c>
      <c r="C421" t="s">
        <v>22</v>
      </c>
      <c r="D421" t="s">
        <v>23</v>
      </c>
      <c r="E421" t="s">
        <v>24</v>
      </c>
      <c r="F421" t="s">
        <v>1227</v>
      </c>
      <c r="G421" s="16">
        <v>1026285502</v>
      </c>
      <c r="H421" t="s">
        <v>664</v>
      </c>
      <c r="I421" t="s">
        <v>538</v>
      </c>
      <c r="J421" s="5">
        <v>55558800</v>
      </c>
      <c r="K421" s="3">
        <f>J421</f>
        <v>55558800</v>
      </c>
      <c r="L421" s="5">
        <v>6944850</v>
      </c>
      <c r="M421" s="2">
        <v>45671</v>
      </c>
      <c r="N421" s="2">
        <v>45671</v>
      </c>
      <c r="O421" s="2">
        <v>45900</v>
      </c>
      <c r="P421" s="3"/>
      <c r="Q421" s="3">
        <v>55558800</v>
      </c>
      <c r="R421" s="13">
        <v>38659665</v>
      </c>
      <c r="S421" s="7">
        <f ca="1">IF(CPS!$N353="SIN INICIO",0,IF((((TODAY()-N421)*100%)/(O421-N421))&gt;=100%,"100%",(((TODAY()-N421)*100%)/(O421-N421))))</f>
        <v>0.97379912663755464</v>
      </c>
      <c r="T421" s="8">
        <f>Q421-R421</f>
        <v>16899135</v>
      </c>
      <c r="U421" t="s">
        <v>1228</v>
      </c>
    </row>
    <row r="422" spans="1:21" x14ac:dyDescent="0.25">
      <c r="A422">
        <v>2025</v>
      </c>
      <c r="B422" t="s">
        <v>1229</v>
      </c>
      <c r="C422" t="s">
        <v>22</v>
      </c>
      <c r="D422" t="s">
        <v>23</v>
      </c>
      <c r="E422" t="s">
        <v>24</v>
      </c>
      <c r="F422" t="s">
        <v>1230</v>
      </c>
      <c r="G422" s="16">
        <v>1033685816</v>
      </c>
      <c r="H422" t="s">
        <v>664</v>
      </c>
      <c r="I422" t="s">
        <v>538</v>
      </c>
      <c r="J422" s="5">
        <v>55558800</v>
      </c>
      <c r="K422" s="3">
        <f>J422</f>
        <v>55558800</v>
      </c>
      <c r="L422" s="5">
        <v>6944850</v>
      </c>
      <c r="M422" s="2">
        <v>45673</v>
      </c>
      <c r="N422" s="2">
        <v>45674</v>
      </c>
      <c r="O422" s="2">
        <v>45900</v>
      </c>
      <c r="P422" s="3"/>
      <c r="Q422" s="3">
        <v>55558800</v>
      </c>
      <c r="R422" s="13">
        <v>37965180</v>
      </c>
      <c r="S422" s="7">
        <f ca="1">IF(CPS!$N354="SIN INICIO",0,IF((((TODAY()-N422)*100%)/(O422-N422))&gt;=100%,"100%",(((TODAY()-N422)*100%)/(O422-N422))))</f>
        <v>0.97345132743362828</v>
      </c>
      <c r="T422" s="8">
        <f>Q422-R422</f>
        <v>17593620</v>
      </c>
      <c r="U422" t="s">
        <v>1231</v>
      </c>
    </row>
    <row r="423" spans="1:21" x14ac:dyDescent="0.25">
      <c r="A423">
        <v>2025</v>
      </c>
      <c r="B423" t="s">
        <v>1232</v>
      </c>
      <c r="C423" t="s">
        <v>22</v>
      </c>
      <c r="D423" t="s">
        <v>23</v>
      </c>
      <c r="E423" t="s">
        <v>24</v>
      </c>
      <c r="F423" t="s">
        <v>1233</v>
      </c>
      <c r="G423" s="16">
        <v>53014380</v>
      </c>
      <c r="H423" t="s">
        <v>1234</v>
      </c>
      <c r="I423" t="s">
        <v>538</v>
      </c>
      <c r="J423" s="5">
        <v>55558800</v>
      </c>
      <c r="K423" s="3">
        <f>J423</f>
        <v>55558800</v>
      </c>
      <c r="L423" s="5">
        <v>6944850</v>
      </c>
      <c r="M423" s="2">
        <v>45672</v>
      </c>
      <c r="N423" s="2">
        <v>45673</v>
      </c>
      <c r="O423" s="2">
        <v>45900</v>
      </c>
      <c r="P423" s="3"/>
      <c r="Q423" s="3">
        <v>55558800</v>
      </c>
      <c r="R423" s="13">
        <v>41610450</v>
      </c>
      <c r="S423" s="7">
        <f ca="1">IF(CPS!$N355="SIN INICIO",0,IF((((TODAY()-N423)*100%)/(O423-N423))&gt;=100%,"100%",(((TODAY()-N423)*100%)/(O423-N423))))</f>
        <v>0.97356828193832601</v>
      </c>
      <c r="T423" s="8">
        <f>Q423-R423</f>
        <v>13948350</v>
      </c>
      <c r="U423" t="s">
        <v>1235</v>
      </c>
    </row>
    <row r="424" spans="1:21" x14ac:dyDescent="0.25">
      <c r="A424">
        <v>2025</v>
      </c>
      <c r="B424" t="s">
        <v>1236</v>
      </c>
      <c r="C424" t="s">
        <v>22</v>
      </c>
      <c r="D424" t="s">
        <v>23</v>
      </c>
      <c r="E424" t="s">
        <v>24</v>
      </c>
      <c r="F424" t="s">
        <v>1237</v>
      </c>
      <c r="G424" s="16">
        <v>1052396771</v>
      </c>
      <c r="H424" t="s">
        <v>1238</v>
      </c>
      <c r="I424" t="s">
        <v>887</v>
      </c>
      <c r="J424" s="5">
        <v>88000000</v>
      </c>
      <c r="K424" s="3">
        <f>J424</f>
        <v>88000000</v>
      </c>
      <c r="L424" s="5">
        <v>11000000</v>
      </c>
      <c r="M424" s="2">
        <v>45671</v>
      </c>
      <c r="N424" s="2">
        <v>45672</v>
      </c>
      <c r="O424" s="2">
        <v>45900</v>
      </c>
      <c r="P424" s="3"/>
      <c r="Q424" s="3">
        <v>88000000</v>
      </c>
      <c r="R424" s="13">
        <v>60866667</v>
      </c>
      <c r="S424" s="7">
        <f ca="1">IF(CPS!$N356="SIN INICIO",0,IF((((TODAY()-N424)*100%)/(O424-N424))&gt;=100%,"100%",(((TODAY()-N424)*100%)/(O424-N424))))</f>
        <v>0.97368421052631582</v>
      </c>
      <c r="T424" s="8">
        <f>Q424-R424</f>
        <v>27133333</v>
      </c>
      <c r="U424" t="s">
        <v>1239</v>
      </c>
    </row>
    <row r="425" spans="1:21" x14ac:dyDescent="0.25">
      <c r="A425">
        <v>2025</v>
      </c>
      <c r="B425" t="s">
        <v>1240</v>
      </c>
      <c r="C425" t="s">
        <v>22</v>
      </c>
      <c r="D425" t="s">
        <v>23</v>
      </c>
      <c r="E425" t="s">
        <v>24</v>
      </c>
      <c r="F425" t="s">
        <v>1241</v>
      </c>
      <c r="G425" s="16">
        <v>1010196991</v>
      </c>
      <c r="H425" t="s">
        <v>664</v>
      </c>
      <c r="I425" t="s">
        <v>538</v>
      </c>
      <c r="J425" s="5">
        <v>96876000</v>
      </c>
      <c r="K425" s="3">
        <f>J425</f>
        <v>96876000</v>
      </c>
      <c r="L425" s="5">
        <v>12109500</v>
      </c>
      <c r="M425" s="2">
        <v>45672</v>
      </c>
      <c r="N425" s="2">
        <v>45672</v>
      </c>
      <c r="O425" s="2">
        <v>45900</v>
      </c>
      <c r="P425" s="3"/>
      <c r="Q425" s="3">
        <v>96876000</v>
      </c>
      <c r="R425" s="13">
        <v>67005900</v>
      </c>
      <c r="S425" s="7">
        <f ca="1">IF(CPS!$N357="SIN INICIO",0,IF((((TODAY()-N425)*100%)/(O425-N425))&gt;=100%,"100%",(((TODAY()-N425)*100%)/(O425-N425))))</f>
        <v>0.97368421052631582</v>
      </c>
      <c r="T425" s="8">
        <f>Q425-R425</f>
        <v>29870100</v>
      </c>
      <c r="U425" t="s">
        <v>1242</v>
      </c>
    </row>
    <row r="426" spans="1:21" x14ac:dyDescent="0.25">
      <c r="A426">
        <v>2025</v>
      </c>
      <c r="B426" t="s">
        <v>1243</v>
      </c>
      <c r="C426" t="s">
        <v>22</v>
      </c>
      <c r="D426" t="s">
        <v>23</v>
      </c>
      <c r="E426" t="s">
        <v>24</v>
      </c>
      <c r="F426" t="s">
        <v>1244</v>
      </c>
      <c r="G426" s="16">
        <v>1030542220</v>
      </c>
      <c r="H426" t="s">
        <v>615</v>
      </c>
      <c r="I426" t="s">
        <v>538</v>
      </c>
      <c r="J426" s="5">
        <v>55558800</v>
      </c>
      <c r="K426" s="3">
        <f>J426</f>
        <v>55558800</v>
      </c>
      <c r="L426" s="5">
        <v>6944850</v>
      </c>
      <c r="M426" s="2">
        <v>45672</v>
      </c>
      <c r="N426" s="2">
        <v>45672</v>
      </c>
      <c r="O426" s="2">
        <v>45900</v>
      </c>
      <c r="P426" s="3"/>
      <c r="Q426" s="3">
        <v>55558800</v>
      </c>
      <c r="R426" s="13">
        <v>38428170</v>
      </c>
      <c r="S426" s="7">
        <f ca="1">IF(CPS!$N358="SIN INICIO",0,IF((((TODAY()-N426)*100%)/(O426-N426))&gt;=100%,"100%",(((TODAY()-N426)*100%)/(O426-N426))))</f>
        <v>0.97368421052631582</v>
      </c>
      <c r="T426" s="8">
        <f>Q426-R426</f>
        <v>17130630</v>
      </c>
      <c r="U426" t="s">
        <v>1245</v>
      </c>
    </row>
    <row r="427" spans="1:21" x14ac:dyDescent="0.25">
      <c r="A427">
        <v>2025</v>
      </c>
      <c r="B427" t="s">
        <v>1246</v>
      </c>
      <c r="C427" t="s">
        <v>22</v>
      </c>
      <c r="D427" t="s">
        <v>23</v>
      </c>
      <c r="E427" t="s">
        <v>121</v>
      </c>
      <c r="F427" t="s">
        <v>1247</v>
      </c>
      <c r="G427" s="16">
        <v>1003764412</v>
      </c>
      <c r="H427" t="s">
        <v>1248</v>
      </c>
      <c r="I427" t="s">
        <v>538</v>
      </c>
      <c r="J427" s="5">
        <v>38293584</v>
      </c>
      <c r="K427" s="3">
        <f>J427</f>
        <v>38293584</v>
      </c>
      <c r="L427" s="5">
        <v>4786698</v>
      </c>
      <c r="M427" s="2">
        <v>45674</v>
      </c>
      <c r="N427" s="2">
        <v>45674</v>
      </c>
      <c r="O427" s="2">
        <v>45900</v>
      </c>
      <c r="P427" s="3"/>
      <c r="Q427" s="3">
        <v>38293584</v>
      </c>
      <c r="R427" s="13">
        <v>26167282</v>
      </c>
      <c r="S427" s="7">
        <f ca="1">IF(CPS!$N359="SIN INICIO",0,IF((((TODAY()-N427)*100%)/(O427-N427))&gt;=100%,"100%",(((TODAY()-N427)*100%)/(O427-N427))))</f>
        <v>0.97345132743362828</v>
      </c>
      <c r="T427" s="8">
        <f>Q427-R427</f>
        <v>12126302</v>
      </c>
      <c r="U427" t="s">
        <v>1249</v>
      </c>
    </row>
    <row r="428" spans="1:21" x14ac:dyDescent="0.25">
      <c r="A428">
        <v>2025</v>
      </c>
      <c r="B428" t="s">
        <v>1250</v>
      </c>
      <c r="C428" t="s">
        <v>22</v>
      </c>
      <c r="D428" t="s">
        <v>23</v>
      </c>
      <c r="E428" t="s">
        <v>24</v>
      </c>
      <c r="F428" t="s">
        <v>1251</v>
      </c>
      <c r="G428" s="16">
        <v>80809830</v>
      </c>
      <c r="H428" t="s">
        <v>1252</v>
      </c>
      <c r="I428" t="s">
        <v>649</v>
      </c>
      <c r="J428" s="5">
        <v>105600000</v>
      </c>
      <c r="K428" s="3">
        <f>J428</f>
        <v>105600000</v>
      </c>
      <c r="L428" s="5">
        <v>13200000</v>
      </c>
      <c r="M428" s="2">
        <v>45672</v>
      </c>
      <c r="N428" s="2">
        <v>45672</v>
      </c>
      <c r="O428" s="2">
        <v>45900</v>
      </c>
      <c r="P428" s="3"/>
      <c r="Q428" s="3">
        <v>105600000</v>
      </c>
      <c r="R428" s="13">
        <v>73040000</v>
      </c>
      <c r="S428" s="7">
        <f ca="1">IF(CPS!$N360="SIN INICIO",0,IF((((TODAY()-N428)*100%)/(O428-N428))&gt;=100%,"100%",(((TODAY()-N428)*100%)/(O428-N428))))</f>
        <v>0.97368421052631582</v>
      </c>
      <c r="T428" s="8">
        <f>Q428-R428</f>
        <v>32560000</v>
      </c>
      <c r="U428" t="s">
        <v>1253</v>
      </c>
    </row>
    <row r="429" spans="1:21" x14ac:dyDescent="0.25">
      <c r="A429">
        <v>2025</v>
      </c>
      <c r="B429" t="s">
        <v>1254</v>
      </c>
      <c r="C429" t="s">
        <v>22</v>
      </c>
      <c r="D429" t="s">
        <v>23</v>
      </c>
      <c r="E429" t="s">
        <v>24</v>
      </c>
      <c r="F429" t="s">
        <v>1255</v>
      </c>
      <c r="G429" s="16">
        <v>1121958662</v>
      </c>
      <c r="H429" t="s">
        <v>393</v>
      </c>
      <c r="I429" t="s">
        <v>155</v>
      </c>
      <c r="J429" s="5">
        <v>48048000</v>
      </c>
      <c r="K429" s="3">
        <f>J429</f>
        <v>48048000</v>
      </c>
      <c r="L429" s="5">
        <v>6006000</v>
      </c>
      <c r="M429" s="2">
        <v>45671</v>
      </c>
      <c r="N429" s="2">
        <v>45672</v>
      </c>
      <c r="O429" s="2">
        <v>45900</v>
      </c>
      <c r="P429" s="3"/>
      <c r="Q429" s="3">
        <v>48048000</v>
      </c>
      <c r="R429" s="13">
        <v>33233200</v>
      </c>
      <c r="S429" s="7">
        <f ca="1">IF(CPS!$N361="SIN INICIO",0,IF((((TODAY()-N429)*100%)/(O429-N429))&gt;=100%,"100%",(((TODAY()-N429)*100%)/(O429-N429))))</f>
        <v>0.97368421052631582</v>
      </c>
      <c r="T429" s="8">
        <f>Q429-R429</f>
        <v>14814800</v>
      </c>
      <c r="U429" t="s">
        <v>1256</v>
      </c>
    </row>
    <row r="430" spans="1:21" x14ac:dyDescent="0.25">
      <c r="A430">
        <v>2025</v>
      </c>
      <c r="B430" t="s">
        <v>1257</v>
      </c>
      <c r="C430" t="s">
        <v>22</v>
      </c>
      <c r="D430" t="s">
        <v>23</v>
      </c>
      <c r="E430" t="s">
        <v>24</v>
      </c>
      <c r="F430" t="s">
        <v>1258</v>
      </c>
      <c r="G430" s="16">
        <v>1010006754</v>
      </c>
      <c r="H430" t="s">
        <v>787</v>
      </c>
      <c r="I430" t="s">
        <v>788</v>
      </c>
      <c r="J430" s="5">
        <v>37320000</v>
      </c>
      <c r="K430" s="3">
        <f>J430</f>
        <v>37320000</v>
      </c>
      <c r="L430" s="5">
        <v>4665000</v>
      </c>
      <c r="M430" s="2">
        <v>45671</v>
      </c>
      <c r="N430" s="2">
        <v>45672</v>
      </c>
      <c r="O430" s="2">
        <v>45734</v>
      </c>
      <c r="P430" s="3"/>
      <c r="Q430" s="3">
        <v>37320000</v>
      </c>
      <c r="R430" s="13">
        <v>7153000</v>
      </c>
      <c r="S430" s="7" t="str">
        <f ca="1">IF(CPS!$N362="SIN INICIO",0,IF((((TODAY()-N430)*100%)/(O430-N430))&gt;=100%,"100%",(((TODAY()-N430)*100%)/(O430-N430))))</f>
        <v>100%</v>
      </c>
      <c r="T430" s="8">
        <f>Q430-R430</f>
        <v>30167000</v>
      </c>
      <c r="U430" t="s">
        <v>1259</v>
      </c>
    </row>
    <row r="431" spans="1:21" x14ac:dyDescent="0.25">
      <c r="A431">
        <v>2025</v>
      </c>
      <c r="B431" t="s">
        <v>1260</v>
      </c>
      <c r="C431" t="s">
        <v>22</v>
      </c>
      <c r="D431" t="s">
        <v>23</v>
      </c>
      <c r="E431" t="s">
        <v>121</v>
      </c>
      <c r="F431" t="s">
        <v>1261</v>
      </c>
      <c r="G431" s="16">
        <v>52538048</v>
      </c>
      <c r="H431" t="s">
        <v>578</v>
      </c>
      <c r="I431" t="s">
        <v>538</v>
      </c>
      <c r="J431" s="5">
        <v>38293584</v>
      </c>
      <c r="K431" s="3">
        <f>J431</f>
        <v>38293584</v>
      </c>
      <c r="L431" s="5">
        <v>4786698</v>
      </c>
      <c r="M431" s="2">
        <v>45671</v>
      </c>
      <c r="N431" s="2">
        <v>45672</v>
      </c>
      <c r="O431" s="2">
        <v>45900</v>
      </c>
      <c r="P431" s="3"/>
      <c r="Q431" s="3">
        <v>38293584</v>
      </c>
      <c r="R431" s="13">
        <v>26486396</v>
      </c>
      <c r="S431" s="7">
        <f ca="1">IF(CPS!$N363="SIN INICIO",0,IF((((TODAY()-N431)*100%)/(O431-N431))&gt;=100%,"100%",(((TODAY()-N431)*100%)/(O431-N431))))</f>
        <v>0.97368421052631582</v>
      </c>
      <c r="T431" s="8">
        <f>Q431-R431</f>
        <v>11807188</v>
      </c>
      <c r="U431" t="s">
        <v>1262</v>
      </c>
    </row>
    <row r="432" spans="1:21" x14ac:dyDescent="0.25">
      <c r="A432">
        <v>2025</v>
      </c>
      <c r="B432" t="s">
        <v>1263</v>
      </c>
      <c r="C432" t="s">
        <v>22</v>
      </c>
      <c r="D432" t="s">
        <v>23</v>
      </c>
      <c r="E432" t="s">
        <v>24</v>
      </c>
      <c r="F432" t="s">
        <v>1264</v>
      </c>
      <c r="G432" s="16">
        <v>1026290142</v>
      </c>
      <c r="H432" t="s">
        <v>664</v>
      </c>
      <c r="I432" t="s">
        <v>538</v>
      </c>
      <c r="J432" s="5">
        <v>55558800</v>
      </c>
      <c r="K432" s="3">
        <f>J432</f>
        <v>55558800</v>
      </c>
      <c r="L432" s="5">
        <v>6944850</v>
      </c>
      <c r="M432" s="2">
        <v>45672</v>
      </c>
      <c r="N432" s="2">
        <v>45672</v>
      </c>
      <c r="O432" s="2">
        <v>45900</v>
      </c>
      <c r="P432" s="3"/>
      <c r="Q432" s="3">
        <v>55558800</v>
      </c>
      <c r="R432" s="13">
        <v>38428170</v>
      </c>
      <c r="S432" s="7">
        <f ca="1">IF(CPS!$N364="SIN INICIO",0,IF((((TODAY()-N432)*100%)/(O432-N432))&gt;=100%,"100%",(((TODAY()-N432)*100%)/(O432-N432))))</f>
        <v>0.97368421052631582</v>
      </c>
      <c r="T432" s="8">
        <f>Q432-R432</f>
        <v>17130630</v>
      </c>
      <c r="U432" t="s">
        <v>1265</v>
      </c>
    </row>
    <row r="433" spans="1:21" x14ac:dyDescent="0.25">
      <c r="A433">
        <v>2025</v>
      </c>
      <c r="B433" t="s">
        <v>1266</v>
      </c>
      <c r="C433" t="s">
        <v>22</v>
      </c>
      <c r="D433" t="s">
        <v>23</v>
      </c>
      <c r="E433" t="s">
        <v>24</v>
      </c>
      <c r="F433" t="s">
        <v>1267</v>
      </c>
      <c r="G433" s="16">
        <v>80184135</v>
      </c>
      <c r="H433" t="s">
        <v>558</v>
      </c>
      <c r="I433" t="s">
        <v>538</v>
      </c>
      <c r="J433" s="5">
        <v>72450000</v>
      </c>
      <c r="K433" s="3">
        <f>J433</f>
        <v>72450000</v>
      </c>
      <c r="L433" s="5">
        <v>9056250</v>
      </c>
      <c r="M433" s="2">
        <v>45671</v>
      </c>
      <c r="N433" s="2">
        <v>45671</v>
      </c>
      <c r="O433" s="2">
        <v>45900</v>
      </c>
      <c r="P433" s="3"/>
      <c r="Q433" s="3">
        <v>72450000</v>
      </c>
      <c r="R433" s="13">
        <v>50413125</v>
      </c>
      <c r="S433" s="7">
        <f ca="1">IF(CPS!$N365="SIN INICIO",0,IF((((TODAY()-N433)*100%)/(O433-N433))&gt;=100%,"100%",(((TODAY()-N433)*100%)/(O433-N433))))</f>
        <v>0.97379912663755464</v>
      </c>
      <c r="T433" s="8">
        <f>Q433-R433</f>
        <v>22036875</v>
      </c>
      <c r="U433" t="s">
        <v>1268</v>
      </c>
    </row>
    <row r="434" spans="1:21" x14ac:dyDescent="0.25">
      <c r="A434">
        <v>2025</v>
      </c>
      <c r="B434" t="s">
        <v>1269</v>
      </c>
      <c r="C434" t="s">
        <v>22</v>
      </c>
      <c r="D434" t="s">
        <v>23</v>
      </c>
      <c r="E434" t="s">
        <v>24</v>
      </c>
      <c r="F434" t="s">
        <v>1270</v>
      </c>
      <c r="G434" s="16">
        <v>1016085282</v>
      </c>
      <c r="H434" t="s">
        <v>558</v>
      </c>
      <c r="I434" t="s">
        <v>538</v>
      </c>
      <c r="J434" s="5">
        <v>55558800</v>
      </c>
      <c r="K434" s="3">
        <f>J434</f>
        <v>55558800</v>
      </c>
      <c r="L434" s="5">
        <v>6944850</v>
      </c>
      <c r="M434" s="2">
        <v>45671</v>
      </c>
      <c r="N434" s="2">
        <v>45672</v>
      </c>
      <c r="O434" s="2">
        <v>45900</v>
      </c>
      <c r="P434" s="3"/>
      <c r="Q434" s="3">
        <v>55558800</v>
      </c>
      <c r="R434" s="13">
        <v>38428170</v>
      </c>
      <c r="S434" s="7">
        <f ca="1">IF(CPS!$N366="SIN INICIO",0,IF((((TODAY()-N434)*100%)/(O434-N434))&gt;=100%,"100%",(((TODAY()-N434)*100%)/(O434-N434))))</f>
        <v>0.97368421052631582</v>
      </c>
      <c r="T434" s="8">
        <f>Q434-R434</f>
        <v>17130630</v>
      </c>
      <c r="U434" t="s">
        <v>1271</v>
      </c>
    </row>
    <row r="435" spans="1:21" x14ac:dyDescent="0.25">
      <c r="A435">
        <v>2025</v>
      </c>
      <c r="B435" t="s">
        <v>1272</v>
      </c>
      <c r="C435" t="s">
        <v>22</v>
      </c>
      <c r="D435" t="s">
        <v>23</v>
      </c>
      <c r="E435" t="s">
        <v>24</v>
      </c>
      <c r="F435" t="s">
        <v>1273</v>
      </c>
      <c r="G435" s="16">
        <v>1010213469</v>
      </c>
      <c r="H435" t="s">
        <v>558</v>
      </c>
      <c r="I435" t="s">
        <v>538</v>
      </c>
      <c r="J435" s="5">
        <v>55558800</v>
      </c>
      <c r="K435" s="3">
        <f>J435</f>
        <v>55558800</v>
      </c>
      <c r="L435" s="5">
        <v>6944850</v>
      </c>
      <c r="M435" s="2">
        <v>45671</v>
      </c>
      <c r="N435" s="2">
        <v>45672</v>
      </c>
      <c r="O435" s="2">
        <v>46022</v>
      </c>
      <c r="P435" s="3">
        <v>27779400</v>
      </c>
      <c r="Q435" s="3">
        <v>83338200</v>
      </c>
      <c r="R435" s="13">
        <v>41669100</v>
      </c>
      <c r="S435" s="7">
        <f ca="1">IF(CPS!$N367="SIN INICIO",0,IF((((TODAY()-N435)*100%)/(O435-N435))&gt;=100%,"100%",(((TODAY()-N435)*100%)/(O435-N435))))</f>
        <v>0.63428571428571423</v>
      </c>
      <c r="T435" s="8">
        <f>Q435-R435</f>
        <v>41669100</v>
      </c>
      <c r="U435" t="s">
        <v>1274</v>
      </c>
    </row>
    <row r="436" spans="1:21" x14ac:dyDescent="0.25">
      <c r="A436">
        <v>2025</v>
      </c>
      <c r="B436" t="s">
        <v>1275</v>
      </c>
      <c r="C436" t="s">
        <v>22</v>
      </c>
      <c r="D436" t="s">
        <v>23</v>
      </c>
      <c r="E436" t="s">
        <v>24</v>
      </c>
      <c r="F436" t="s">
        <v>1276</v>
      </c>
      <c r="G436" s="16">
        <v>1095824797</v>
      </c>
      <c r="H436" t="s">
        <v>664</v>
      </c>
      <c r="I436" t="s">
        <v>538</v>
      </c>
      <c r="J436" s="5">
        <v>55558800</v>
      </c>
      <c r="K436" s="3">
        <f>J436</f>
        <v>55558800</v>
      </c>
      <c r="L436" s="5">
        <v>6944850</v>
      </c>
      <c r="M436" s="2">
        <v>45672</v>
      </c>
      <c r="N436" s="2">
        <v>45672</v>
      </c>
      <c r="O436" s="2">
        <v>45900</v>
      </c>
      <c r="P436" s="3"/>
      <c r="Q436" s="3">
        <v>55558800</v>
      </c>
      <c r="R436" s="13">
        <v>38428170</v>
      </c>
      <c r="S436" s="7">
        <f ca="1">IF(CPS!$N368="SIN INICIO",0,IF((((TODAY()-N436)*100%)/(O436-N436))&gt;=100%,"100%",(((TODAY()-N436)*100%)/(O436-N436))))</f>
        <v>0.97368421052631582</v>
      </c>
      <c r="T436" s="8">
        <f>Q436-R436</f>
        <v>17130630</v>
      </c>
      <c r="U436" t="s">
        <v>1277</v>
      </c>
    </row>
    <row r="437" spans="1:21" x14ac:dyDescent="0.25">
      <c r="A437">
        <v>2025</v>
      </c>
      <c r="B437" t="s">
        <v>1278</v>
      </c>
      <c r="C437" t="s">
        <v>22</v>
      </c>
      <c r="D437" t="s">
        <v>23</v>
      </c>
      <c r="E437" t="s">
        <v>24</v>
      </c>
      <c r="F437" t="s">
        <v>1279</v>
      </c>
      <c r="G437" s="16">
        <v>1092358342</v>
      </c>
      <c r="H437" t="s">
        <v>615</v>
      </c>
      <c r="I437" t="s">
        <v>538</v>
      </c>
      <c r="J437" s="5">
        <v>55558800</v>
      </c>
      <c r="K437" s="3">
        <f>J437</f>
        <v>55558800</v>
      </c>
      <c r="L437" s="5">
        <v>6944850</v>
      </c>
      <c r="M437" s="2">
        <v>45672</v>
      </c>
      <c r="N437" s="2">
        <v>45673</v>
      </c>
      <c r="O437" s="2">
        <v>45900</v>
      </c>
      <c r="P437" s="3"/>
      <c r="Q437" s="3">
        <v>55558800</v>
      </c>
      <c r="R437" s="13">
        <v>38196675</v>
      </c>
      <c r="S437" s="7">
        <f ca="1">IF(CPS!$N369="SIN INICIO",0,IF((((TODAY()-N437)*100%)/(O437-N437))&gt;=100%,"100%",(((TODAY()-N437)*100%)/(O437-N437))))</f>
        <v>0.97356828193832601</v>
      </c>
      <c r="T437" s="8">
        <f>Q437-R437</f>
        <v>17362125</v>
      </c>
      <c r="U437" t="s">
        <v>1280</v>
      </c>
    </row>
    <row r="438" spans="1:21" x14ac:dyDescent="0.25">
      <c r="A438">
        <v>2025</v>
      </c>
      <c r="B438" t="s">
        <v>1281</v>
      </c>
      <c r="C438" t="s">
        <v>22</v>
      </c>
      <c r="D438" t="s">
        <v>23</v>
      </c>
      <c r="E438" t="s">
        <v>24</v>
      </c>
      <c r="F438" t="s">
        <v>1282</v>
      </c>
      <c r="G438" s="16">
        <v>34326218</v>
      </c>
      <c r="H438" t="s">
        <v>664</v>
      </c>
      <c r="I438" t="s">
        <v>538</v>
      </c>
      <c r="J438" s="5">
        <v>96876000</v>
      </c>
      <c r="K438" s="3">
        <f>J438</f>
        <v>96876000</v>
      </c>
      <c r="L438" s="5">
        <v>12109500</v>
      </c>
      <c r="M438" s="2">
        <v>45673</v>
      </c>
      <c r="N438" s="2">
        <v>45673</v>
      </c>
      <c r="O438" s="2">
        <v>45900</v>
      </c>
      <c r="P438" s="3"/>
      <c r="Q438" s="3">
        <v>96876000</v>
      </c>
      <c r="R438" s="13">
        <v>66602250</v>
      </c>
      <c r="S438" s="7">
        <f ca="1">IF(CPS!$N370="SIN INICIO",0,IF((((TODAY()-N438)*100%)/(O438-N438))&gt;=100%,"100%",(((TODAY()-N438)*100%)/(O438-N438))))</f>
        <v>0.97356828193832601</v>
      </c>
      <c r="T438" s="8">
        <f>Q438-R438</f>
        <v>30273750</v>
      </c>
      <c r="U438" t="s">
        <v>1283</v>
      </c>
    </row>
    <row r="439" spans="1:21" x14ac:dyDescent="0.25">
      <c r="A439">
        <v>2025</v>
      </c>
      <c r="B439" t="s">
        <v>1284</v>
      </c>
      <c r="C439" t="s">
        <v>22</v>
      </c>
      <c r="D439" t="s">
        <v>23</v>
      </c>
      <c r="E439" t="s">
        <v>24</v>
      </c>
      <c r="F439" t="s">
        <v>1285</v>
      </c>
      <c r="G439" s="16">
        <v>1031158527</v>
      </c>
      <c r="H439" t="s">
        <v>1286</v>
      </c>
      <c r="I439" t="s">
        <v>155</v>
      </c>
      <c r="J439" s="5">
        <v>36036000</v>
      </c>
      <c r="K439" s="3">
        <f>J439</f>
        <v>36036000</v>
      </c>
      <c r="L439" s="5">
        <v>6006000</v>
      </c>
      <c r="M439" s="2">
        <v>45671</v>
      </c>
      <c r="N439" s="2">
        <v>45671</v>
      </c>
      <c r="O439" s="2">
        <v>45838</v>
      </c>
      <c r="P439" s="3"/>
      <c r="Q439" s="3">
        <v>36036000</v>
      </c>
      <c r="R439" s="13">
        <v>33433400</v>
      </c>
      <c r="S439" s="7" t="str">
        <f ca="1">IF(CPS!$N371="SIN INICIO",0,IF((((TODAY()-N439)*100%)/(O439-N439))&gt;=100%,"100%",(((TODAY()-N439)*100%)/(O439-N439))))</f>
        <v>100%</v>
      </c>
      <c r="T439" s="8">
        <f>Q439-R439</f>
        <v>2602600</v>
      </c>
      <c r="U439" t="s">
        <v>1287</v>
      </c>
    </row>
    <row r="440" spans="1:21" x14ac:dyDescent="0.25">
      <c r="A440">
        <v>2025</v>
      </c>
      <c r="B440" t="s">
        <v>1288</v>
      </c>
      <c r="C440" t="s">
        <v>22</v>
      </c>
      <c r="D440" t="s">
        <v>23</v>
      </c>
      <c r="E440" t="s">
        <v>24</v>
      </c>
      <c r="F440" t="s">
        <v>1289</v>
      </c>
      <c r="G440" s="16">
        <v>1121845022</v>
      </c>
      <c r="H440" t="s">
        <v>317</v>
      </c>
      <c r="I440" t="s">
        <v>167</v>
      </c>
      <c r="J440" s="5">
        <v>91000000</v>
      </c>
      <c r="K440" s="3">
        <f>J440</f>
        <v>91000000</v>
      </c>
      <c r="L440" s="5">
        <v>13000000</v>
      </c>
      <c r="M440" s="2">
        <v>45672</v>
      </c>
      <c r="N440" s="2">
        <v>45672</v>
      </c>
      <c r="O440" s="2">
        <v>45869</v>
      </c>
      <c r="P440" s="3"/>
      <c r="Q440" s="3">
        <v>91000000</v>
      </c>
      <c r="R440" s="13">
        <v>71933333</v>
      </c>
      <c r="S440" s="7" t="str">
        <f ca="1">IF(CPS!$N372="SIN INICIO",0,IF((((TODAY()-N440)*100%)/(O440-N440))&gt;=100%,"100%",(((TODAY()-N440)*100%)/(O440-N440))))</f>
        <v>100%</v>
      </c>
      <c r="T440" s="8">
        <f>Q440-R440</f>
        <v>19066667</v>
      </c>
      <c r="U440" t="s">
        <v>1290</v>
      </c>
    </row>
    <row r="441" spans="1:21" x14ac:dyDescent="0.25">
      <c r="A441">
        <v>2025</v>
      </c>
      <c r="B441" t="s">
        <v>1291</v>
      </c>
      <c r="C441" t="s">
        <v>22</v>
      </c>
      <c r="D441" t="s">
        <v>23</v>
      </c>
      <c r="E441" t="s">
        <v>24</v>
      </c>
      <c r="F441" t="s">
        <v>1292</v>
      </c>
      <c r="G441" s="16">
        <v>1022439580</v>
      </c>
      <c r="H441" t="s">
        <v>1200</v>
      </c>
      <c r="I441" t="s">
        <v>538</v>
      </c>
      <c r="J441" s="5">
        <v>72450000</v>
      </c>
      <c r="K441" s="3">
        <f>J441</f>
        <v>72450000</v>
      </c>
      <c r="L441" s="5">
        <v>9056250</v>
      </c>
      <c r="M441" s="2">
        <v>45673</v>
      </c>
      <c r="N441" s="2">
        <v>45673</v>
      </c>
      <c r="O441" s="2">
        <v>45900</v>
      </c>
      <c r="P441" s="3"/>
      <c r="Q441" s="3">
        <v>72450000</v>
      </c>
      <c r="R441" s="13">
        <v>49809375</v>
      </c>
      <c r="S441" s="7">
        <f ca="1">IF(CPS!$N373="SIN INICIO",0,IF((((TODAY()-N441)*100%)/(O441-N441))&gt;=100%,"100%",(((TODAY()-N441)*100%)/(O441-N441))))</f>
        <v>0.97356828193832601</v>
      </c>
      <c r="T441" s="8">
        <f>Q441-R441</f>
        <v>22640625</v>
      </c>
      <c r="U441" t="s">
        <v>1293</v>
      </c>
    </row>
    <row r="442" spans="1:21" x14ac:dyDescent="0.25">
      <c r="A442">
        <v>2025</v>
      </c>
      <c r="B442" t="s">
        <v>1294</v>
      </c>
      <c r="C442" t="s">
        <v>22</v>
      </c>
      <c r="D442" t="s">
        <v>23</v>
      </c>
      <c r="E442" t="s">
        <v>24</v>
      </c>
      <c r="F442" t="s">
        <v>1295</v>
      </c>
      <c r="G442" s="16">
        <v>53105734</v>
      </c>
      <c r="H442" t="s">
        <v>586</v>
      </c>
      <c r="I442" t="s">
        <v>538</v>
      </c>
      <c r="J442" s="5">
        <v>96876000</v>
      </c>
      <c r="K442" s="3">
        <f>J442</f>
        <v>96876000</v>
      </c>
      <c r="L442" s="5">
        <v>12109500</v>
      </c>
      <c r="M442" s="2">
        <v>45672</v>
      </c>
      <c r="N442" s="2">
        <v>45673</v>
      </c>
      <c r="O442" s="2">
        <v>45900</v>
      </c>
      <c r="P442" s="3"/>
      <c r="Q442" s="3">
        <v>96876000</v>
      </c>
      <c r="R442" s="13">
        <v>66602250</v>
      </c>
      <c r="S442" s="7">
        <f ca="1">IF(CPS!$N374="SIN INICIO",0,IF((((TODAY()-N442)*100%)/(O442-N442))&gt;=100%,"100%",(((TODAY()-N442)*100%)/(O442-N442))))</f>
        <v>0.97356828193832601</v>
      </c>
      <c r="T442" s="8">
        <f>Q442-R442</f>
        <v>30273750</v>
      </c>
      <c r="U442" t="s">
        <v>1296</v>
      </c>
    </row>
    <row r="443" spans="1:21" x14ac:dyDescent="0.25">
      <c r="A443">
        <v>2025</v>
      </c>
      <c r="B443" t="s">
        <v>1297</v>
      </c>
      <c r="C443" t="s">
        <v>22</v>
      </c>
      <c r="D443" t="s">
        <v>23</v>
      </c>
      <c r="E443" t="s">
        <v>24</v>
      </c>
      <c r="F443" t="s">
        <v>1298</v>
      </c>
      <c r="G443" s="16">
        <v>1082941605</v>
      </c>
      <c r="H443" t="s">
        <v>558</v>
      </c>
      <c r="I443" t="s">
        <v>538</v>
      </c>
      <c r="J443" s="5">
        <v>72450000</v>
      </c>
      <c r="K443" s="3">
        <f>J443</f>
        <v>72450000</v>
      </c>
      <c r="L443" s="5">
        <v>9056250</v>
      </c>
      <c r="M443" s="2">
        <v>45672</v>
      </c>
      <c r="N443" s="2">
        <v>45673</v>
      </c>
      <c r="O443" s="2">
        <v>45900</v>
      </c>
      <c r="P443" s="3"/>
      <c r="Q443" s="3">
        <v>72450000</v>
      </c>
      <c r="R443" s="13">
        <v>49809375</v>
      </c>
      <c r="S443" s="7">
        <f ca="1">IF(CPS!$N375="SIN INICIO",0,IF((((TODAY()-N443)*100%)/(O443-N443))&gt;=100%,"100%",(((TODAY()-N443)*100%)/(O443-N443))))</f>
        <v>0.97356828193832601</v>
      </c>
      <c r="T443" s="8">
        <f>Q443-R443</f>
        <v>22640625</v>
      </c>
      <c r="U443" t="s">
        <v>1299</v>
      </c>
    </row>
    <row r="444" spans="1:21" x14ac:dyDescent="0.25">
      <c r="A444">
        <v>2025</v>
      </c>
      <c r="B444" t="s">
        <v>1300</v>
      </c>
      <c r="C444" t="s">
        <v>22</v>
      </c>
      <c r="D444" t="s">
        <v>23</v>
      </c>
      <c r="E444" t="s">
        <v>24</v>
      </c>
      <c r="F444" t="s">
        <v>1301</v>
      </c>
      <c r="G444" s="16">
        <v>79748918</v>
      </c>
      <c r="H444" t="s">
        <v>664</v>
      </c>
      <c r="I444" t="s">
        <v>538</v>
      </c>
      <c r="J444" s="5">
        <v>72450000</v>
      </c>
      <c r="K444" s="3">
        <f>J444</f>
        <v>72450000</v>
      </c>
      <c r="L444" s="5">
        <v>9056250</v>
      </c>
      <c r="M444" s="2">
        <v>45674</v>
      </c>
      <c r="N444" s="2">
        <v>45678</v>
      </c>
      <c r="O444" s="2">
        <v>45900</v>
      </c>
      <c r="P444" s="3"/>
      <c r="Q444" s="3">
        <v>72450000</v>
      </c>
      <c r="R444" s="13">
        <v>48300000</v>
      </c>
      <c r="S444" s="7">
        <f ca="1">IF(CPS!$N376="SIN INICIO",0,IF((((TODAY()-N444)*100%)/(O444-N444))&gt;=100%,"100%",(((TODAY()-N444)*100%)/(O444-N444))))</f>
        <v>0.97297297297297303</v>
      </c>
      <c r="T444" s="8">
        <f>Q444-R444</f>
        <v>24150000</v>
      </c>
      <c r="U444" t="s">
        <v>1302</v>
      </c>
    </row>
    <row r="445" spans="1:21" x14ac:dyDescent="0.25">
      <c r="A445">
        <v>2025</v>
      </c>
      <c r="B445" t="s">
        <v>1303</v>
      </c>
      <c r="C445" t="s">
        <v>22</v>
      </c>
      <c r="D445" t="s">
        <v>23</v>
      </c>
      <c r="E445" t="s">
        <v>24</v>
      </c>
      <c r="F445" t="s">
        <v>1304</v>
      </c>
      <c r="G445" s="16">
        <v>1020744779</v>
      </c>
      <c r="H445" t="s">
        <v>1305</v>
      </c>
      <c r="I445" t="s">
        <v>538</v>
      </c>
      <c r="J445" s="5">
        <v>55558800</v>
      </c>
      <c r="K445" s="3">
        <f>J445</f>
        <v>55558800</v>
      </c>
      <c r="L445" s="5">
        <v>6944850</v>
      </c>
      <c r="M445" s="2">
        <v>45672</v>
      </c>
      <c r="N445" s="2">
        <v>45672</v>
      </c>
      <c r="O445" s="2">
        <v>45900</v>
      </c>
      <c r="P445" s="3"/>
      <c r="Q445" s="3">
        <v>55558800</v>
      </c>
      <c r="R445" s="13">
        <v>41669100</v>
      </c>
      <c r="S445" s="7">
        <f ca="1">IF(CPS!$N377="SIN INICIO",0,IF((((TODAY()-N445)*100%)/(O445-N445))&gt;=100%,"100%",(((TODAY()-N445)*100%)/(O445-N445))))</f>
        <v>0.97368421052631582</v>
      </c>
      <c r="T445" s="8">
        <f>Q445-R445</f>
        <v>13889700</v>
      </c>
      <c r="U445" t="s">
        <v>1306</v>
      </c>
    </row>
    <row r="446" spans="1:21" x14ac:dyDescent="0.25">
      <c r="A446">
        <v>2025</v>
      </c>
      <c r="B446" t="s">
        <v>1307</v>
      </c>
      <c r="C446" t="s">
        <v>22</v>
      </c>
      <c r="D446" t="s">
        <v>23</v>
      </c>
      <c r="E446" t="s">
        <v>24</v>
      </c>
      <c r="F446" t="s">
        <v>1308</v>
      </c>
      <c r="G446" s="16">
        <v>53007765</v>
      </c>
      <c r="H446" t="s">
        <v>1200</v>
      </c>
      <c r="I446" t="s">
        <v>538</v>
      </c>
      <c r="J446" s="5">
        <v>96876000</v>
      </c>
      <c r="K446" s="3">
        <f>J446</f>
        <v>96876000</v>
      </c>
      <c r="L446" s="5">
        <v>12109500</v>
      </c>
      <c r="M446" s="2">
        <v>45672</v>
      </c>
      <c r="N446" s="2">
        <v>45673</v>
      </c>
      <c r="O446" s="2">
        <v>45900</v>
      </c>
      <c r="P446" s="3"/>
      <c r="Q446" s="3">
        <v>96876000</v>
      </c>
      <c r="R446" s="13">
        <v>66602250</v>
      </c>
      <c r="S446" s="7">
        <f ca="1">IF(CPS!$N378="SIN INICIO",0,IF((((TODAY()-N446)*100%)/(O446-N446))&gt;=100%,"100%",(((TODAY()-N446)*100%)/(O446-N446))))</f>
        <v>0.97356828193832601</v>
      </c>
      <c r="T446" s="8">
        <f>Q446-R446</f>
        <v>30273750</v>
      </c>
      <c r="U446" t="s">
        <v>1309</v>
      </c>
    </row>
    <row r="447" spans="1:21" x14ac:dyDescent="0.25">
      <c r="A447">
        <v>2025</v>
      </c>
      <c r="B447" t="s">
        <v>1310</v>
      </c>
      <c r="C447" t="s">
        <v>22</v>
      </c>
      <c r="D447" t="s">
        <v>23</v>
      </c>
      <c r="E447" t="s">
        <v>24</v>
      </c>
      <c r="F447" t="s">
        <v>1311</v>
      </c>
      <c r="G447" s="16">
        <v>1067815716</v>
      </c>
      <c r="H447" t="s">
        <v>659</v>
      </c>
      <c r="I447" t="s">
        <v>660</v>
      </c>
      <c r="J447" s="5">
        <v>39312000</v>
      </c>
      <c r="K447" s="3">
        <f>J447</f>
        <v>39312000</v>
      </c>
      <c r="L447" s="5">
        <v>6552000</v>
      </c>
      <c r="M447" s="2">
        <v>45671</v>
      </c>
      <c r="N447" s="2">
        <v>45672</v>
      </c>
      <c r="O447" s="2">
        <v>45838</v>
      </c>
      <c r="P447" s="3"/>
      <c r="Q447" s="3">
        <v>39312000</v>
      </c>
      <c r="R447" s="13">
        <v>39312000</v>
      </c>
      <c r="S447" s="7" t="str">
        <f ca="1">IF(CPS!$N379="SIN INICIO",0,IF((((TODAY()-N447)*100%)/(O447-N447))&gt;=100%,"100%",(((TODAY()-N447)*100%)/(O447-N447))))</f>
        <v>100%</v>
      </c>
      <c r="T447" s="8">
        <f>Q447-R447</f>
        <v>0</v>
      </c>
      <c r="U447" t="s">
        <v>1312</v>
      </c>
    </row>
    <row r="448" spans="1:21" x14ac:dyDescent="0.25">
      <c r="A448">
        <v>2025</v>
      </c>
      <c r="B448" t="s">
        <v>1313</v>
      </c>
      <c r="C448" t="s">
        <v>22</v>
      </c>
      <c r="D448" t="s">
        <v>23</v>
      </c>
      <c r="E448" t="s">
        <v>24</v>
      </c>
      <c r="F448" t="s">
        <v>1314</v>
      </c>
      <c r="G448" s="16">
        <v>1110447186</v>
      </c>
      <c r="H448" t="s">
        <v>1315</v>
      </c>
      <c r="I448" t="s">
        <v>271</v>
      </c>
      <c r="J448" s="5">
        <v>96000000</v>
      </c>
      <c r="K448" s="3">
        <f>J448</f>
        <v>96000000</v>
      </c>
      <c r="L448" s="5">
        <v>12000000</v>
      </c>
      <c r="M448" s="2">
        <v>45671</v>
      </c>
      <c r="N448" s="2">
        <v>45671</v>
      </c>
      <c r="O448" s="2">
        <v>45900</v>
      </c>
      <c r="P448" s="3"/>
      <c r="Q448" s="3">
        <v>96000000</v>
      </c>
      <c r="R448" s="13">
        <v>66800000</v>
      </c>
      <c r="S448" s="7">
        <f ca="1">IF(CPS!$N380="SIN INICIO",0,IF((((TODAY()-N448)*100%)/(O448-N448))&gt;=100%,"100%",(((TODAY()-N448)*100%)/(O448-N448))))</f>
        <v>0.97379912663755464</v>
      </c>
      <c r="T448" s="8">
        <f>Q448-R448</f>
        <v>29200000</v>
      </c>
      <c r="U448" t="s">
        <v>1316</v>
      </c>
    </row>
    <row r="449" spans="1:21" x14ac:dyDescent="0.25">
      <c r="A449">
        <v>2025</v>
      </c>
      <c r="B449" t="s">
        <v>1317</v>
      </c>
      <c r="C449" t="s">
        <v>22</v>
      </c>
      <c r="D449" t="s">
        <v>23</v>
      </c>
      <c r="E449" t="s">
        <v>24</v>
      </c>
      <c r="F449" t="s">
        <v>1318</v>
      </c>
      <c r="G449" s="16">
        <v>41936233</v>
      </c>
      <c r="H449" t="s">
        <v>1319</v>
      </c>
      <c r="I449" t="s">
        <v>538</v>
      </c>
      <c r="J449" s="5">
        <v>72450000</v>
      </c>
      <c r="K449" s="3">
        <f>J449</f>
        <v>72450000</v>
      </c>
      <c r="L449" s="5">
        <v>9056250</v>
      </c>
      <c r="M449" s="2">
        <v>45672</v>
      </c>
      <c r="N449" s="2">
        <v>45672</v>
      </c>
      <c r="O449" s="2">
        <v>45900</v>
      </c>
      <c r="P449" s="3"/>
      <c r="Q449" s="3">
        <v>72450000</v>
      </c>
      <c r="R449" s="13">
        <v>50111250</v>
      </c>
      <c r="S449" s="7">
        <f ca="1">IF(CPS!$N381="SIN INICIO",0,IF((((TODAY()-N449)*100%)/(O449-N449))&gt;=100%,"100%",(((TODAY()-N449)*100%)/(O449-N449))))</f>
        <v>0.97368421052631582</v>
      </c>
      <c r="T449" s="8">
        <f>Q449-R449</f>
        <v>22338750</v>
      </c>
      <c r="U449" t="s">
        <v>1320</v>
      </c>
    </row>
    <row r="450" spans="1:21" x14ac:dyDescent="0.25">
      <c r="A450">
        <v>2025</v>
      </c>
      <c r="B450" t="s">
        <v>1321</v>
      </c>
      <c r="C450" t="s">
        <v>22</v>
      </c>
      <c r="D450" t="s">
        <v>23</v>
      </c>
      <c r="E450" t="s">
        <v>24</v>
      </c>
      <c r="F450" t="s">
        <v>1322</v>
      </c>
      <c r="G450" s="16">
        <v>1121902408</v>
      </c>
      <c r="H450" t="s">
        <v>393</v>
      </c>
      <c r="I450" t="s">
        <v>155</v>
      </c>
      <c r="J450" s="5">
        <v>64800000</v>
      </c>
      <c r="K450" s="3">
        <f>J450</f>
        <v>64800000</v>
      </c>
      <c r="L450" s="5">
        <v>8100000</v>
      </c>
      <c r="M450" s="2">
        <v>45671</v>
      </c>
      <c r="N450" s="2">
        <v>45672</v>
      </c>
      <c r="O450" s="2">
        <v>45900</v>
      </c>
      <c r="P450" s="3"/>
      <c r="Q450" s="3">
        <v>64800000</v>
      </c>
      <c r="R450" s="13">
        <v>36720000</v>
      </c>
      <c r="S450" s="7">
        <f ca="1">IF(CPS!$N382="SIN INICIO",0,IF((((TODAY()-N450)*100%)/(O450-N450))&gt;=100%,"100%",(((TODAY()-N450)*100%)/(O450-N450))))</f>
        <v>0.97368421052631582</v>
      </c>
      <c r="T450" s="8">
        <f>Q450-R450</f>
        <v>28080000</v>
      </c>
      <c r="U450" t="s">
        <v>1323</v>
      </c>
    </row>
    <row r="451" spans="1:21" x14ac:dyDescent="0.25">
      <c r="A451">
        <v>2025</v>
      </c>
      <c r="B451" t="s">
        <v>1324</v>
      </c>
      <c r="C451" t="s">
        <v>22</v>
      </c>
      <c r="D451" t="s">
        <v>23</v>
      </c>
      <c r="E451" t="s">
        <v>24</v>
      </c>
      <c r="F451" t="s">
        <v>1325</v>
      </c>
      <c r="G451" s="16">
        <v>1014269626</v>
      </c>
      <c r="H451" t="s">
        <v>1326</v>
      </c>
      <c r="I451" t="s">
        <v>538</v>
      </c>
      <c r="J451" s="5">
        <v>72450000</v>
      </c>
      <c r="K451" s="3">
        <f>J451</f>
        <v>72450000</v>
      </c>
      <c r="L451" s="5">
        <v>9056250</v>
      </c>
      <c r="M451" s="2">
        <v>45673</v>
      </c>
      <c r="N451" s="2">
        <v>45674</v>
      </c>
      <c r="O451" s="2">
        <v>45900</v>
      </c>
      <c r="P451" s="3"/>
      <c r="Q451" s="3">
        <v>72450000</v>
      </c>
      <c r="R451" s="13">
        <v>49507500</v>
      </c>
      <c r="S451" s="7">
        <f ca="1">IF(CPS!$N383="SIN INICIO",0,IF((((TODAY()-N451)*100%)/(O451-N451))&gt;=100%,"100%",(((TODAY()-N451)*100%)/(O451-N451))))</f>
        <v>0.97345132743362828</v>
      </c>
      <c r="T451" s="8">
        <f>Q451-R451</f>
        <v>22942500</v>
      </c>
      <c r="U451" t="s">
        <v>1327</v>
      </c>
    </row>
    <row r="452" spans="1:21" x14ac:dyDescent="0.25">
      <c r="A452">
        <v>2025</v>
      </c>
      <c r="B452" t="s">
        <v>1328</v>
      </c>
      <c r="C452" t="s">
        <v>22</v>
      </c>
      <c r="D452" t="s">
        <v>23</v>
      </c>
      <c r="E452" t="s">
        <v>121</v>
      </c>
      <c r="F452" t="s">
        <v>1329</v>
      </c>
      <c r="G452" s="16">
        <v>1012345805</v>
      </c>
      <c r="H452" t="s">
        <v>578</v>
      </c>
      <c r="I452" t="s">
        <v>538</v>
      </c>
      <c r="J452" s="5">
        <v>38293584</v>
      </c>
      <c r="K452" s="3">
        <f>J452</f>
        <v>38293584</v>
      </c>
      <c r="L452" s="5">
        <v>4786698</v>
      </c>
      <c r="M452" s="2">
        <v>45671</v>
      </c>
      <c r="N452" s="2">
        <v>45672</v>
      </c>
      <c r="O452" s="2">
        <v>45900</v>
      </c>
      <c r="P452" s="3"/>
      <c r="Q452" s="3">
        <v>38293584</v>
      </c>
      <c r="R452" s="13">
        <v>26486396</v>
      </c>
      <c r="S452" s="7">
        <f ca="1">IF(CPS!$N384="SIN INICIO",0,IF((((TODAY()-N452)*100%)/(O452-N452))&gt;=100%,"100%",(((TODAY()-N452)*100%)/(O452-N452))))</f>
        <v>0.97368421052631582</v>
      </c>
      <c r="T452" s="8">
        <f>Q452-R452</f>
        <v>11807188</v>
      </c>
      <c r="U452" t="s">
        <v>1330</v>
      </c>
    </row>
    <row r="453" spans="1:21" x14ac:dyDescent="0.25">
      <c r="A453">
        <v>2025</v>
      </c>
      <c r="B453" t="s">
        <v>1331</v>
      </c>
      <c r="C453" t="s">
        <v>22</v>
      </c>
      <c r="D453" t="s">
        <v>23</v>
      </c>
      <c r="E453" t="s">
        <v>24</v>
      </c>
      <c r="F453" t="s">
        <v>1332</v>
      </c>
      <c r="G453" s="16">
        <v>79694484</v>
      </c>
      <c r="H453" t="s">
        <v>1333</v>
      </c>
      <c r="I453" t="s">
        <v>337</v>
      </c>
      <c r="J453" s="5">
        <v>78560000</v>
      </c>
      <c r="K453" s="3">
        <f>J453</f>
        <v>78560000</v>
      </c>
      <c r="L453" s="5">
        <v>9820000</v>
      </c>
      <c r="M453" s="2">
        <v>45671</v>
      </c>
      <c r="N453" s="2">
        <v>45672</v>
      </c>
      <c r="O453" s="2">
        <v>45900</v>
      </c>
      <c r="P453" s="3"/>
      <c r="Q453" s="3">
        <v>78560000</v>
      </c>
      <c r="R453" s="13">
        <v>54337333</v>
      </c>
      <c r="S453" s="7">
        <f ca="1">IF(CPS!$N385="SIN INICIO",0,IF((((TODAY()-N453)*100%)/(O453-N453))&gt;=100%,"100%",(((TODAY()-N453)*100%)/(O453-N453))))</f>
        <v>0.97368421052631582</v>
      </c>
      <c r="T453" s="8">
        <f>Q453-R453</f>
        <v>24222667</v>
      </c>
      <c r="U453" t="s">
        <v>1334</v>
      </c>
    </row>
    <row r="454" spans="1:21" x14ac:dyDescent="0.25">
      <c r="A454">
        <v>2025</v>
      </c>
      <c r="B454" t="s">
        <v>1335</v>
      </c>
      <c r="C454" t="s">
        <v>22</v>
      </c>
      <c r="D454" t="s">
        <v>23</v>
      </c>
      <c r="E454" t="s">
        <v>24</v>
      </c>
      <c r="F454" t="s">
        <v>1336</v>
      </c>
      <c r="G454" s="16">
        <v>1143855668</v>
      </c>
      <c r="H454" t="s">
        <v>281</v>
      </c>
      <c r="I454" t="s">
        <v>271</v>
      </c>
      <c r="J454" s="5">
        <v>72000000</v>
      </c>
      <c r="K454" s="3">
        <f>J454</f>
        <v>72000000</v>
      </c>
      <c r="L454" s="5">
        <v>9000000</v>
      </c>
      <c r="M454" s="2">
        <v>45673</v>
      </c>
      <c r="N454" s="2">
        <v>45677</v>
      </c>
      <c r="O454" s="2">
        <v>45900</v>
      </c>
      <c r="P454" s="3"/>
      <c r="Q454" s="3">
        <v>72000000</v>
      </c>
      <c r="R454" s="13">
        <v>54000000</v>
      </c>
      <c r="S454" s="7">
        <f ca="1">IF(CPS!$N386="SIN INICIO",0,IF((((TODAY()-N454)*100%)/(O454-N454))&gt;=100%,"100%",(((TODAY()-N454)*100%)/(O454-N454))))</f>
        <v>0.97309417040358748</v>
      </c>
      <c r="T454" s="8">
        <f>Q454-R454</f>
        <v>18000000</v>
      </c>
      <c r="U454" t="s">
        <v>1337</v>
      </c>
    </row>
    <row r="455" spans="1:21" x14ac:dyDescent="0.25">
      <c r="A455">
        <v>2025</v>
      </c>
      <c r="B455" t="s">
        <v>1338</v>
      </c>
      <c r="C455" t="s">
        <v>22</v>
      </c>
      <c r="D455" t="s">
        <v>23</v>
      </c>
      <c r="E455" t="s">
        <v>24</v>
      </c>
      <c r="F455" t="s">
        <v>1339</v>
      </c>
      <c r="G455" s="16">
        <v>52539990</v>
      </c>
      <c r="H455" t="s">
        <v>1340</v>
      </c>
      <c r="I455" t="s">
        <v>538</v>
      </c>
      <c r="J455" s="5">
        <v>38293584</v>
      </c>
      <c r="K455" s="3">
        <f>J455</f>
        <v>38293584</v>
      </c>
      <c r="L455" s="5">
        <v>4786698</v>
      </c>
      <c r="M455" s="2">
        <v>45672</v>
      </c>
      <c r="N455" s="2">
        <v>45673</v>
      </c>
      <c r="O455" s="2">
        <v>45900</v>
      </c>
      <c r="P455" s="3"/>
      <c r="Q455" s="3">
        <v>38293584</v>
      </c>
      <c r="R455" s="13">
        <v>26326839</v>
      </c>
      <c r="S455" s="7">
        <f ca="1">IF(CPS!$N387="SIN INICIO",0,IF((((TODAY()-N455)*100%)/(O455-N455))&gt;=100%,"100%",(((TODAY()-N455)*100%)/(O455-N455))))</f>
        <v>0.97356828193832601</v>
      </c>
      <c r="T455" s="8">
        <f>Q455-R455</f>
        <v>11966745</v>
      </c>
      <c r="U455" t="s">
        <v>1341</v>
      </c>
    </row>
    <row r="456" spans="1:21" x14ac:dyDescent="0.25">
      <c r="A456">
        <v>2025</v>
      </c>
      <c r="B456" t="s">
        <v>1342</v>
      </c>
      <c r="C456" t="s">
        <v>22</v>
      </c>
      <c r="D456" t="s">
        <v>23</v>
      </c>
      <c r="E456" t="s">
        <v>24</v>
      </c>
      <c r="F456" t="s">
        <v>1343</v>
      </c>
      <c r="G456" s="16">
        <v>1000160912</v>
      </c>
      <c r="H456" t="s">
        <v>830</v>
      </c>
      <c r="I456" t="s">
        <v>155</v>
      </c>
      <c r="J456" s="5">
        <v>32208390</v>
      </c>
      <c r="K456" s="3">
        <f>J456</f>
        <v>32208390</v>
      </c>
      <c r="L456" s="5">
        <v>5368065</v>
      </c>
      <c r="M456" s="2">
        <v>45671</v>
      </c>
      <c r="N456" s="2">
        <v>45671</v>
      </c>
      <c r="O456" s="2">
        <v>45838</v>
      </c>
      <c r="P456" s="3"/>
      <c r="Q456" s="3">
        <v>32208390</v>
      </c>
      <c r="R456" s="13">
        <v>29882229</v>
      </c>
      <c r="S456" s="7" t="str">
        <f ca="1">IF(CPS!$N388="SIN INICIO",0,IF((((TODAY()-N456)*100%)/(O456-N456))&gt;=100%,"100%",(((TODAY()-N456)*100%)/(O456-N456))))</f>
        <v>100%</v>
      </c>
      <c r="T456" s="8">
        <f>Q456-R456</f>
        <v>2326161</v>
      </c>
      <c r="U456" t="s">
        <v>1344</v>
      </c>
    </row>
    <row r="457" spans="1:21" x14ac:dyDescent="0.25">
      <c r="A457">
        <v>2025</v>
      </c>
      <c r="B457" t="s">
        <v>1345</v>
      </c>
      <c r="C457" t="s">
        <v>22</v>
      </c>
      <c r="D457" t="s">
        <v>23</v>
      </c>
      <c r="E457" t="s">
        <v>24</v>
      </c>
      <c r="F457" t="s">
        <v>1346</v>
      </c>
      <c r="G457" s="16">
        <v>1064840556</v>
      </c>
      <c r="H457" t="s">
        <v>615</v>
      </c>
      <c r="I457" t="s">
        <v>538</v>
      </c>
      <c r="J457" s="5">
        <v>55558800</v>
      </c>
      <c r="K457" s="3">
        <f>J457</f>
        <v>55558800</v>
      </c>
      <c r="L457" s="5">
        <v>6944850</v>
      </c>
      <c r="M457" s="2">
        <v>45672</v>
      </c>
      <c r="N457" s="2">
        <v>45672</v>
      </c>
      <c r="O457" s="2">
        <v>45900</v>
      </c>
      <c r="P457" s="3"/>
      <c r="Q457" s="3">
        <v>55558800</v>
      </c>
      <c r="R457" s="13">
        <v>41669100</v>
      </c>
      <c r="S457" s="7">
        <f ca="1">IF(CPS!$N389="SIN INICIO",0,IF((((TODAY()-N457)*100%)/(O457-N457))&gt;=100%,"100%",(((TODAY()-N457)*100%)/(O457-N457))))</f>
        <v>0.97368421052631582</v>
      </c>
      <c r="T457" s="8">
        <f>Q457-R457</f>
        <v>13889700</v>
      </c>
      <c r="U457" t="s">
        <v>1347</v>
      </c>
    </row>
    <row r="458" spans="1:21" x14ac:dyDescent="0.25">
      <c r="A458">
        <v>2025</v>
      </c>
      <c r="B458" t="s">
        <v>1348</v>
      </c>
      <c r="C458" t="s">
        <v>22</v>
      </c>
      <c r="D458" t="s">
        <v>23</v>
      </c>
      <c r="E458" t="s">
        <v>24</v>
      </c>
      <c r="F458" t="s">
        <v>1349</v>
      </c>
      <c r="G458" s="16">
        <v>40443972</v>
      </c>
      <c r="H458" t="s">
        <v>830</v>
      </c>
      <c r="I458" t="s">
        <v>155</v>
      </c>
      <c r="J458" s="5">
        <v>40443972</v>
      </c>
      <c r="K458" s="3">
        <f>J458</f>
        <v>40443972</v>
      </c>
      <c r="L458" s="5">
        <v>6006000</v>
      </c>
      <c r="M458" s="2">
        <v>45672</v>
      </c>
      <c r="N458" s="2">
        <v>45672</v>
      </c>
      <c r="O458" s="2">
        <v>45747</v>
      </c>
      <c r="P458" s="3"/>
      <c r="Q458" s="3">
        <v>40443972</v>
      </c>
      <c r="R458" s="13">
        <v>15215200</v>
      </c>
      <c r="S458" s="7" t="str">
        <f ca="1">IF(CPS!$N390="SIN INICIO",0,IF((((TODAY()-N458)*100%)/(O458-N458))&gt;=100%,"100%",(((TODAY()-N458)*100%)/(O458-N458))))</f>
        <v>100%</v>
      </c>
      <c r="T458" s="8">
        <f>Q458-R458</f>
        <v>25228772</v>
      </c>
      <c r="U458" t="s">
        <v>1350</v>
      </c>
    </row>
    <row r="459" spans="1:21" x14ac:dyDescent="0.25">
      <c r="A459">
        <v>2025</v>
      </c>
      <c r="B459" t="s">
        <v>1351</v>
      </c>
      <c r="C459" t="s">
        <v>22</v>
      </c>
      <c r="D459" t="s">
        <v>23</v>
      </c>
      <c r="E459" t="s">
        <v>24</v>
      </c>
      <c r="F459" t="s">
        <v>1352</v>
      </c>
      <c r="G459" s="16">
        <v>1234788339</v>
      </c>
      <c r="H459" t="s">
        <v>154</v>
      </c>
      <c r="I459" t="s">
        <v>155</v>
      </c>
      <c r="J459" s="5">
        <v>24024000</v>
      </c>
      <c r="K459" s="3">
        <f>J459</f>
        <v>24024000</v>
      </c>
      <c r="L459" s="5">
        <v>6006000</v>
      </c>
      <c r="M459" s="2">
        <v>45672</v>
      </c>
      <c r="N459" s="2">
        <v>45672</v>
      </c>
      <c r="O459" s="2">
        <v>45838</v>
      </c>
      <c r="P459" s="3">
        <v>12012000</v>
      </c>
      <c r="Q459" s="3">
        <v>36036000</v>
      </c>
      <c r="R459" s="13">
        <v>33233200</v>
      </c>
      <c r="S459" s="7" t="str">
        <f ca="1">IF(CPS!$N391="SIN INICIO",0,IF((((TODAY()-N459)*100%)/(O459-N459))&gt;=100%,"100%",(((TODAY()-N459)*100%)/(O459-N459))))</f>
        <v>100%</v>
      </c>
      <c r="T459" s="8">
        <f>Q459-R459</f>
        <v>2802800</v>
      </c>
      <c r="U459" t="s">
        <v>1353</v>
      </c>
    </row>
    <row r="460" spans="1:21" x14ac:dyDescent="0.25">
      <c r="A460">
        <v>2025</v>
      </c>
      <c r="B460" t="s">
        <v>1354</v>
      </c>
      <c r="C460" t="s">
        <v>22</v>
      </c>
      <c r="D460" t="s">
        <v>23</v>
      </c>
      <c r="E460" t="s">
        <v>24</v>
      </c>
      <c r="F460" t="s">
        <v>1355</v>
      </c>
      <c r="G460" s="16">
        <v>1233898998</v>
      </c>
      <c r="H460" t="s">
        <v>352</v>
      </c>
      <c r="I460" t="s">
        <v>337</v>
      </c>
      <c r="J460" s="5">
        <v>45600000</v>
      </c>
      <c r="K460" s="3">
        <f>J460</f>
        <v>45600000</v>
      </c>
      <c r="L460" s="5">
        <v>5700000</v>
      </c>
      <c r="M460" s="2">
        <v>45671</v>
      </c>
      <c r="N460" s="2">
        <v>45671</v>
      </c>
      <c r="O460" s="2">
        <v>45900</v>
      </c>
      <c r="P460" s="3"/>
      <c r="Q460" s="3">
        <v>45600000</v>
      </c>
      <c r="R460" s="13">
        <v>31730000</v>
      </c>
      <c r="S460" s="7">
        <f ca="1">IF(CPS!$N392="SIN INICIO",0,IF((((TODAY()-N460)*100%)/(O460-N460))&gt;=100%,"100%",(((TODAY()-N460)*100%)/(O460-N460))))</f>
        <v>0.97379912663755464</v>
      </c>
      <c r="T460" s="8">
        <f>Q460-R460</f>
        <v>13870000</v>
      </c>
      <c r="U460" t="s">
        <v>1356</v>
      </c>
    </row>
    <row r="461" spans="1:21" x14ac:dyDescent="0.25">
      <c r="A461">
        <v>2025</v>
      </c>
      <c r="B461" t="s">
        <v>1357</v>
      </c>
      <c r="C461" t="s">
        <v>22</v>
      </c>
      <c r="D461" t="s">
        <v>23</v>
      </c>
      <c r="E461" t="s">
        <v>24</v>
      </c>
      <c r="F461" t="s">
        <v>1358</v>
      </c>
      <c r="G461" s="16">
        <v>1052396568</v>
      </c>
      <c r="H461" t="s">
        <v>664</v>
      </c>
      <c r="I461" t="s">
        <v>538</v>
      </c>
      <c r="J461" s="5">
        <v>96876000</v>
      </c>
      <c r="K461" s="3">
        <f>J461</f>
        <v>96876000</v>
      </c>
      <c r="L461" s="5">
        <v>12109500</v>
      </c>
      <c r="M461" s="2">
        <v>45674</v>
      </c>
      <c r="N461" s="2">
        <v>45678</v>
      </c>
      <c r="O461" s="2">
        <v>45900</v>
      </c>
      <c r="P461" s="3"/>
      <c r="Q461" s="3">
        <v>96876000</v>
      </c>
      <c r="R461" s="13">
        <v>72657000</v>
      </c>
      <c r="S461" s="7">
        <f ca="1">IF(CPS!$N393="SIN INICIO",0,IF((((TODAY()-N461)*100%)/(O461-N461))&gt;=100%,"100%",(((TODAY()-N461)*100%)/(O461-N461))))</f>
        <v>0.97297297297297303</v>
      </c>
      <c r="T461" s="8">
        <f>Q461-R461</f>
        <v>24219000</v>
      </c>
      <c r="U461" t="s">
        <v>1359</v>
      </c>
    </row>
    <row r="462" spans="1:21" x14ac:dyDescent="0.25">
      <c r="A462">
        <v>2025</v>
      </c>
      <c r="B462" t="s">
        <v>1360</v>
      </c>
      <c r="C462" t="s">
        <v>22</v>
      </c>
      <c r="D462" t="s">
        <v>23</v>
      </c>
      <c r="E462" t="s">
        <v>24</v>
      </c>
      <c r="F462" t="s">
        <v>1361</v>
      </c>
      <c r="G462" s="16">
        <v>1000372048</v>
      </c>
      <c r="H462" t="s">
        <v>625</v>
      </c>
      <c r="I462" t="s">
        <v>538</v>
      </c>
      <c r="J462" s="5">
        <v>55558800</v>
      </c>
      <c r="K462" s="3">
        <f>J462</f>
        <v>55558800</v>
      </c>
      <c r="L462" s="5">
        <v>6944850</v>
      </c>
      <c r="M462" s="2">
        <v>45671</v>
      </c>
      <c r="N462" s="2">
        <v>45672</v>
      </c>
      <c r="O462" s="2">
        <v>45900</v>
      </c>
      <c r="P462" s="3"/>
      <c r="Q462" s="3">
        <v>55558800</v>
      </c>
      <c r="R462" s="13">
        <v>38428170</v>
      </c>
      <c r="S462" s="7">
        <f ca="1">IF(CPS!$N394="SIN INICIO",0,IF((((TODAY()-N462)*100%)/(O462-N462))&gt;=100%,"100%",(((TODAY()-N462)*100%)/(O462-N462))))</f>
        <v>0.97368421052631582</v>
      </c>
      <c r="T462" s="8">
        <f>Q462-R462</f>
        <v>17130630</v>
      </c>
      <c r="U462" t="s">
        <v>1362</v>
      </c>
    </row>
    <row r="463" spans="1:21" x14ac:dyDescent="0.25">
      <c r="A463">
        <v>2025</v>
      </c>
      <c r="B463" t="s">
        <v>1363</v>
      </c>
      <c r="C463" t="s">
        <v>22</v>
      </c>
      <c r="D463" t="s">
        <v>23</v>
      </c>
      <c r="E463" t="s">
        <v>24</v>
      </c>
      <c r="F463" t="s">
        <v>1364</v>
      </c>
      <c r="G463" s="16">
        <v>65796832</v>
      </c>
      <c r="H463" t="s">
        <v>1252</v>
      </c>
      <c r="I463" t="s">
        <v>649</v>
      </c>
      <c r="J463" s="5">
        <v>92000000</v>
      </c>
      <c r="K463" s="3">
        <f>J463</f>
        <v>92000000</v>
      </c>
      <c r="L463" s="5">
        <v>11500000</v>
      </c>
      <c r="M463" s="2">
        <v>45672</v>
      </c>
      <c r="N463" s="2">
        <v>45673</v>
      </c>
      <c r="O463" s="2">
        <v>45900</v>
      </c>
      <c r="P463" s="3"/>
      <c r="Q463" s="3">
        <v>92000000</v>
      </c>
      <c r="R463" s="13">
        <v>69000000</v>
      </c>
      <c r="S463" s="7">
        <f ca="1">IF(CPS!$N395="SIN INICIO",0,IF((((TODAY()-N463)*100%)/(O463-N463))&gt;=100%,"100%",(((TODAY()-N463)*100%)/(O463-N463))))</f>
        <v>0.97356828193832601</v>
      </c>
      <c r="T463" s="8">
        <f>Q463-R463</f>
        <v>23000000</v>
      </c>
      <c r="U463" t="s">
        <v>1365</v>
      </c>
    </row>
    <row r="464" spans="1:21" x14ac:dyDescent="0.25">
      <c r="A464">
        <v>2025</v>
      </c>
      <c r="B464" t="s">
        <v>1366</v>
      </c>
      <c r="C464" t="s">
        <v>22</v>
      </c>
      <c r="D464" t="s">
        <v>23</v>
      </c>
      <c r="E464" t="s">
        <v>24</v>
      </c>
      <c r="F464" t="s">
        <v>1367</v>
      </c>
      <c r="G464" s="16">
        <v>1040321528</v>
      </c>
      <c r="H464" t="s">
        <v>558</v>
      </c>
      <c r="I464" t="s">
        <v>538</v>
      </c>
      <c r="J464" s="5">
        <v>72450000</v>
      </c>
      <c r="K464" s="3">
        <f>J464</f>
        <v>72450000</v>
      </c>
      <c r="L464" s="5">
        <v>9056250</v>
      </c>
      <c r="M464" s="2">
        <v>45674</v>
      </c>
      <c r="N464" s="2">
        <v>45675</v>
      </c>
      <c r="O464" s="2">
        <v>45900</v>
      </c>
      <c r="P464" s="3"/>
      <c r="Q464" s="3">
        <v>72450000</v>
      </c>
      <c r="R464" s="13">
        <v>48601875</v>
      </c>
      <c r="S464" s="7">
        <f ca="1">IF(CPS!$N396="SIN INICIO",0,IF((((TODAY()-N464)*100%)/(O464-N464))&gt;=100%,"100%",(((TODAY()-N464)*100%)/(O464-N464))))</f>
        <v>0.97333333333333338</v>
      </c>
      <c r="T464" s="8">
        <f>Q464-R464</f>
        <v>23848125</v>
      </c>
      <c r="U464" t="s">
        <v>1368</v>
      </c>
    </row>
    <row r="465" spans="1:21" x14ac:dyDescent="0.25">
      <c r="A465">
        <v>2025</v>
      </c>
      <c r="B465" t="s">
        <v>1369</v>
      </c>
      <c r="C465" t="s">
        <v>22</v>
      </c>
      <c r="D465" t="s">
        <v>23</v>
      </c>
      <c r="E465" t="s">
        <v>121</v>
      </c>
      <c r="F465" t="s">
        <v>1370</v>
      </c>
      <c r="G465" s="16">
        <v>28023975</v>
      </c>
      <c r="H465" t="s">
        <v>1371</v>
      </c>
      <c r="I465" t="s">
        <v>538</v>
      </c>
      <c r="J465" s="5">
        <v>38293584</v>
      </c>
      <c r="K465" s="3">
        <f>J465</f>
        <v>38293584</v>
      </c>
      <c r="L465" s="5">
        <v>4786698</v>
      </c>
      <c r="M465" s="2">
        <v>45672</v>
      </c>
      <c r="N465" s="2">
        <v>45672</v>
      </c>
      <c r="O465" s="2">
        <v>45900</v>
      </c>
      <c r="P465" s="3"/>
      <c r="Q465" s="3">
        <v>38293584</v>
      </c>
      <c r="R465" s="13">
        <v>26486396</v>
      </c>
      <c r="S465" s="7">
        <f ca="1">IF(CPS!$N397="SIN INICIO",0,IF((((TODAY()-N465)*100%)/(O465-N465))&gt;=100%,"100%",(((TODAY()-N465)*100%)/(O465-N465))))</f>
        <v>0.97368421052631582</v>
      </c>
      <c r="T465" s="8">
        <f>Q465-R465</f>
        <v>11807188</v>
      </c>
      <c r="U465" t="s">
        <v>1372</v>
      </c>
    </row>
    <row r="466" spans="1:21" x14ac:dyDescent="0.25">
      <c r="A466">
        <v>2025</v>
      </c>
      <c r="B466" t="s">
        <v>1373</v>
      </c>
      <c r="C466" t="s">
        <v>22</v>
      </c>
      <c r="D466" t="s">
        <v>23</v>
      </c>
      <c r="E466" t="s">
        <v>24</v>
      </c>
      <c r="F466" t="s">
        <v>1374</v>
      </c>
      <c r="G466" s="16">
        <v>1032383605</v>
      </c>
      <c r="H466" t="s">
        <v>586</v>
      </c>
      <c r="I466" t="s">
        <v>538</v>
      </c>
      <c r="J466" s="5">
        <v>72450000</v>
      </c>
      <c r="K466" s="3">
        <f>J466</f>
        <v>72450000</v>
      </c>
      <c r="L466" s="5">
        <v>9056250</v>
      </c>
      <c r="M466" s="2">
        <v>45673</v>
      </c>
      <c r="N466" s="2">
        <v>45704</v>
      </c>
      <c r="O466" s="2">
        <v>45900</v>
      </c>
      <c r="P466" s="3"/>
      <c r="Q466" s="3">
        <v>72450000</v>
      </c>
      <c r="R466" s="13">
        <v>49809375</v>
      </c>
      <c r="S466" s="7">
        <f ca="1">IF(CPS!$N398="SIN INICIO",0,IF((((TODAY()-N466)*100%)/(O466-N466))&gt;=100%,"100%",(((TODAY()-N466)*100%)/(O466-N466))))</f>
        <v>0.96938775510204078</v>
      </c>
      <c r="T466" s="8">
        <f>Q466-R466</f>
        <v>22640625</v>
      </c>
      <c r="U466" t="s">
        <v>1375</v>
      </c>
    </row>
    <row r="467" spans="1:21" x14ac:dyDescent="0.25">
      <c r="A467">
        <v>2025</v>
      </c>
      <c r="B467" t="s">
        <v>1376</v>
      </c>
      <c r="C467" t="s">
        <v>22</v>
      </c>
      <c r="D467" t="s">
        <v>23</v>
      </c>
      <c r="E467" t="s">
        <v>24</v>
      </c>
      <c r="F467" t="s">
        <v>1377</v>
      </c>
      <c r="G467" s="16">
        <v>1127387594</v>
      </c>
      <c r="H467" t="s">
        <v>558</v>
      </c>
      <c r="I467" t="s">
        <v>538</v>
      </c>
      <c r="J467" s="5">
        <v>72450000</v>
      </c>
      <c r="K467" s="3">
        <f>J467</f>
        <v>72450000</v>
      </c>
      <c r="L467" s="5">
        <v>9056250</v>
      </c>
      <c r="M467" s="2">
        <v>45674</v>
      </c>
      <c r="N467" s="2">
        <v>45674</v>
      </c>
      <c r="O467" s="2">
        <v>45900</v>
      </c>
      <c r="P467" s="3"/>
      <c r="Q467" s="3">
        <v>72450000</v>
      </c>
      <c r="R467" s="13">
        <v>49507500</v>
      </c>
      <c r="S467" s="7">
        <f ca="1">IF(CPS!$N399="SIN INICIO",0,IF((((TODAY()-N467)*100%)/(O467-N467))&gt;=100%,"100%",(((TODAY()-N467)*100%)/(O467-N467))))</f>
        <v>0.97345132743362828</v>
      </c>
      <c r="T467" s="8">
        <f>Q467-R467</f>
        <v>22942500</v>
      </c>
      <c r="U467" t="s">
        <v>1378</v>
      </c>
    </row>
    <row r="468" spans="1:21" x14ac:dyDescent="0.25">
      <c r="A468">
        <v>2025</v>
      </c>
      <c r="B468" t="s">
        <v>1379</v>
      </c>
      <c r="C468" t="s">
        <v>22</v>
      </c>
      <c r="D468" t="s">
        <v>23</v>
      </c>
      <c r="E468" t="s">
        <v>24</v>
      </c>
      <c r="F468" t="s">
        <v>1380</v>
      </c>
      <c r="G468" s="16">
        <v>80542993</v>
      </c>
      <c r="H468" t="s">
        <v>393</v>
      </c>
      <c r="I468" t="s">
        <v>155</v>
      </c>
      <c r="J468" s="5">
        <v>28734792</v>
      </c>
      <c r="K468" s="3">
        <f>J468</f>
        <v>28734792</v>
      </c>
      <c r="L468" s="5">
        <v>9578264</v>
      </c>
      <c r="M468" s="2">
        <v>45672</v>
      </c>
      <c r="N468" s="2">
        <v>45672</v>
      </c>
      <c r="O468" s="2">
        <v>45792</v>
      </c>
      <c r="P468" s="3">
        <v>14367396</v>
      </c>
      <c r="Q468" s="3">
        <v>43102188</v>
      </c>
      <c r="R468" s="13">
        <v>51403350</v>
      </c>
      <c r="S468" s="7" t="str">
        <f ca="1">IF(CPS!$N400="SIN INICIO",0,IF((((TODAY()-N468)*100%)/(O468-N468))&gt;=100%,"100%",(((TODAY()-N468)*100%)/(O468-N468))))</f>
        <v>100%</v>
      </c>
      <c r="T468" s="8">
        <f>Q468-R468</f>
        <v>-8301162</v>
      </c>
      <c r="U468" t="s">
        <v>1381</v>
      </c>
    </row>
    <row r="469" spans="1:21" x14ac:dyDescent="0.25">
      <c r="A469">
        <v>2025</v>
      </c>
      <c r="B469" t="s">
        <v>1382</v>
      </c>
      <c r="C469" t="s">
        <v>22</v>
      </c>
      <c r="D469" t="s">
        <v>23</v>
      </c>
      <c r="E469" t="s">
        <v>24</v>
      </c>
      <c r="F469" t="s">
        <v>1383</v>
      </c>
      <c r="G469" s="16">
        <v>1054552031</v>
      </c>
      <c r="H469" t="s">
        <v>772</v>
      </c>
      <c r="I469" t="s">
        <v>649</v>
      </c>
      <c r="J469" s="5">
        <v>92000000</v>
      </c>
      <c r="K469" s="3">
        <f>J469</f>
        <v>92000000</v>
      </c>
      <c r="L469" s="5">
        <v>11500000</v>
      </c>
      <c r="M469" s="2">
        <v>45672</v>
      </c>
      <c r="N469" s="2">
        <v>45672</v>
      </c>
      <c r="O469" s="2">
        <v>45900</v>
      </c>
      <c r="P469" s="3"/>
      <c r="Q469" s="3">
        <v>92000000</v>
      </c>
      <c r="R469" s="13">
        <v>63633333</v>
      </c>
      <c r="S469" s="7">
        <f ca="1">IF(CPS!$N401="SIN INICIO",0,IF((((TODAY()-N469)*100%)/(O469-N469))&gt;=100%,"100%",(((TODAY()-N469)*100%)/(O469-N469))))</f>
        <v>0.97368421052631582</v>
      </c>
      <c r="T469" s="8">
        <f>Q469-R469</f>
        <v>28366667</v>
      </c>
      <c r="U469" t="s">
        <v>1384</v>
      </c>
    </row>
    <row r="470" spans="1:21" x14ac:dyDescent="0.25">
      <c r="A470">
        <v>2025</v>
      </c>
      <c r="B470" t="s">
        <v>1385</v>
      </c>
      <c r="C470" t="s">
        <v>22</v>
      </c>
      <c r="D470" t="s">
        <v>23</v>
      </c>
      <c r="E470" t="s">
        <v>24</v>
      </c>
      <c r="F470" t="s">
        <v>1386</v>
      </c>
      <c r="G470" s="16">
        <v>1061796443</v>
      </c>
      <c r="H470" t="s">
        <v>558</v>
      </c>
      <c r="I470" t="s">
        <v>167</v>
      </c>
      <c r="J470" s="5">
        <v>55558800</v>
      </c>
      <c r="K470" s="3">
        <f>J470</f>
        <v>55558800</v>
      </c>
      <c r="L470" s="5">
        <v>6944850</v>
      </c>
      <c r="M470" s="2">
        <v>45674</v>
      </c>
      <c r="N470" s="2">
        <v>45676</v>
      </c>
      <c r="O470" s="2">
        <v>45900</v>
      </c>
      <c r="P470" s="3"/>
      <c r="Q470" s="3">
        <v>55558800</v>
      </c>
      <c r="R470" s="13">
        <v>41669100</v>
      </c>
      <c r="S470" s="7">
        <f ca="1">IF(CPS!$N402="SIN INICIO",0,IF((((TODAY()-N470)*100%)/(O470-N470))&gt;=100%,"100%",(((TODAY()-N470)*100%)/(O470-N470))))</f>
        <v>0.9732142857142857</v>
      </c>
      <c r="T470" s="8">
        <f>Q470-R470</f>
        <v>13889700</v>
      </c>
      <c r="U470" t="s">
        <v>1387</v>
      </c>
    </row>
    <row r="471" spans="1:21" x14ac:dyDescent="0.25">
      <c r="A471">
        <v>2025</v>
      </c>
      <c r="B471" t="s">
        <v>1388</v>
      </c>
      <c r="C471" t="s">
        <v>22</v>
      </c>
      <c r="D471" t="s">
        <v>23</v>
      </c>
      <c r="E471" t="s">
        <v>24</v>
      </c>
      <c r="F471" t="s">
        <v>1389</v>
      </c>
      <c r="G471" s="16">
        <v>1024493750</v>
      </c>
      <c r="H471" t="s">
        <v>830</v>
      </c>
      <c r="I471" t="s">
        <v>155</v>
      </c>
      <c r="J471" s="5">
        <v>36036000</v>
      </c>
      <c r="K471" s="3">
        <f>J471</f>
        <v>36036000</v>
      </c>
      <c r="L471" s="5">
        <v>6006000</v>
      </c>
      <c r="M471" s="2">
        <v>45672</v>
      </c>
      <c r="N471" s="2">
        <v>45672</v>
      </c>
      <c r="O471" s="2">
        <v>45900</v>
      </c>
      <c r="P471" s="3"/>
      <c r="Q471" s="3">
        <v>36036000</v>
      </c>
      <c r="R471" s="13">
        <v>33233200</v>
      </c>
      <c r="S471" s="7">
        <f ca="1">IF(CPS!$N403="SIN INICIO",0,IF((((TODAY()-N471)*100%)/(O471-N471))&gt;=100%,"100%",(((TODAY()-N471)*100%)/(O471-N471))))</f>
        <v>0.97368421052631582</v>
      </c>
      <c r="T471" s="8">
        <f>Q471-R471</f>
        <v>2802800</v>
      </c>
      <c r="U471" t="s">
        <v>1390</v>
      </c>
    </row>
    <row r="472" spans="1:21" x14ac:dyDescent="0.25">
      <c r="A472">
        <v>2025</v>
      </c>
      <c r="B472" t="s">
        <v>1391</v>
      </c>
      <c r="C472" t="s">
        <v>22</v>
      </c>
      <c r="D472" t="s">
        <v>23</v>
      </c>
      <c r="E472" t="s">
        <v>24</v>
      </c>
      <c r="F472" t="s">
        <v>1392</v>
      </c>
      <c r="G472" s="16">
        <v>1007584903</v>
      </c>
      <c r="H472" t="s">
        <v>830</v>
      </c>
      <c r="I472" t="s">
        <v>155</v>
      </c>
      <c r="J472" s="5">
        <v>28566654</v>
      </c>
      <c r="K472" s="3">
        <f>J472</f>
        <v>28566654</v>
      </c>
      <c r="L472" s="5">
        <v>4761109</v>
      </c>
      <c r="M472" s="2">
        <v>45672</v>
      </c>
      <c r="N472" s="2">
        <v>45672</v>
      </c>
      <c r="O472" s="2">
        <v>45838</v>
      </c>
      <c r="P472" s="3"/>
      <c r="Q472" s="3">
        <v>28566654</v>
      </c>
      <c r="R472" s="13">
        <v>26344803</v>
      </c>
      <c r="S472" s="7" t="str">
        <f ca="1">IF(CPS!$N404="SIN INICIO",0,IF((((TODAY()-N472)*100%)/(O472-N472))&gt;=100%,"100%",(((TODAY()-N472)*100%)/(O472-N472))))</f>
        <v>100%</v>
      </c>
      <c r="T472" s="8">
        <f>Q472-R472</f>
        <v>2221851</v>
      </c>
      <c r="U472" t="s">
        <v>1393</v>
      </c>
    </row>
    <row r="473" spans="1:21" x14ac:dyDescent="0.25">
      <c r="A473">
        <v>2025</v>
      </c>
      <c r="B473" t="s">
        <v>1394</v>
      </c>
      <c r="C473" t="s">
        <v>22</v>
      </c>
      <c r="D473" t="s">
        <v>23</v>
      </c>
      <c r="E473" t="s">
        <v>24</v>
      </c>
      <c r="F473" t="s">
        <v>1395</v>
      </c>
      <c r="G473" s="16">
        <v>79732984</v>
      </c>
      <c r="H473" t="s">
        <v>586</v>
      </c>
      <c r="I473" t="s">
        <v>538</v>
      </c>
      <c r="J473" s="5">
        <v>72450000</v>
      </c>
      <c r="K473" s="3">
        <f>J473</f>
        <v>72450000</v>
      </c>
      <c r="L473" s="5">
        <v>9056250</v>
      </c>
      <c r="M473" s="2">
        <v>45673</v>
      </c>
      <c r="N473" s="2">
        <v>45673</v>
      </c>
      <c r="O473" s="2">
        <v>45900</v>
      </c>
      <c r="P473" s="3"/>
      <c r="Q473" s="3">
        <v>72450000</v>
      </c>
      <c r="R473" s="13">
        <v>49809375</v>
      </c>
      <c r="S473" s="7">
        <f ca="1">IF(CPS!$N405="SIN INICIO",0,IF((((TODAY()-N473)*100%)/(O473-N473))&gt;=100%,"100%",(((TODAY()-N473)*100%)/(O473-N473))))</f>
        <v>0.97356828193832601</v>
      </c>
      <c r="T473" s="8">
        <f>Q473-R473</f>
        <v>22640625</v>
      </c>
      <c r="U473" t="s">
        <v>1396</v>
      </c>
    </row>
    <row r="474" spans="1:21" x14ac:dyDescent="0.25">
      <c r="A474">
        <v>2025</v>
      </c>
      <c r="B474" t="s">
        <v>1397</v>
      </c>
      <c r="C474" t="s">
        <v>22</v>
      </c>
      <c r="D474" t="s">
        <v>23</v>
      </c>
      <c r="E474" t="s">
        <v>24</v>
      </c>
      <c r="F474" t="s">
        <v>1398</v>
      </c>
      <c r="G474" s="16">
        <v>80812751</v>
      </c>
      <c r="H474" t="s">
        <v>1252</v>
      </c>
      <c r="I474" t="s">
        <v>649</v>
      </c>
      <c r="J474" s="5">
        <v>104960000</v>
      </c>
      <c r="K474" s="3">
        <f>J474</f>
        <v>104960000</v>
      </c>
      <c r="L474" s="5">
        <v>13120000</v>
      </c>
      <c r="M474" s="2">
        <v>45672</v>
      </c>
      <c r="N474" s="2">
        <v>45673</v>
      </c>
      <c r="O474" s="2">
        <v>45900</v>
      </c>
      <c r="P474" s="3"/>
      <c r="Q474" s="3">
        <v>104960000</v>
      </c>
      <c r="R474" s="13">
        <v>72160000</v>
      </c>
      <c r="S474" s="7">
        <f ca="1">IF(CPS!$N406="SIN INICIO",0,IF((((TODAY()-N474)*100%)/(O474-N474))&gt;=100%,"100%",(((TODAY()-N474)*100%)/(O474-N474))))</f>
        <v>0.97356828193832601</v>
      </c>
      <c r="T474" s="8">
        <f>Q474-R474</f>
        <v>32800000</v>
      </c>
      <c r="U474" t="s">
        <v>1399</v>
      </c>
    </row>
    <row r="475" spans="1:21" x14ac:dyDescent="0.25">
      <c r="A475">
        <v>2025</v>
      </c>
      <c r="B475" t="s">
        <v>1400</v>
      </c>
      <c r="C475" t="s">
        <v>22</v>
      </c>
      <c r="D475" t="s">
        <v>23</v>
      </c>
      <c r="E475" t="s">
        <v>24</v>
      </c>
      <c r="F475" t="s">
        <v>1401</v>
      </c>
      <c r="G475" s="16">
        <v>1143328846</v>
      </c>
      <c r="H475" t="s">
        <v>1402</v>
      </c>
      <c r="I475" t="s">
        <v>155</v>
      </c>
      <c r="J475" s="5">
        <v>24024000</v>
      </c>
      <c r="K475" s="3">
        <f>J475</f>
        <v>24024000</v>
      </c>
      <c r="L475" s="5">
        <v>6006000</v>
      </c>
      <c r="M475" s="2">
        <v>45672</v>
      </c>
      <c r="N475" s="2">
        <v>45672</v>
      </c>
      <c r="O475" s="2">
        <v>45838</v>
      </c>
      <c r="P475" s="3">
        <v>12012000</v>
      </c>
      <c r="Q475" s="3">
        <v>36036000</v>
      </c>
      <c r="R475" s="13">
        <v>33233200</v>
      </c>
      <c r="S475" s="7" t="str">
        <f ca="1">IF(CPS!$N407="SIN INICIO",0,IF((((TODAY()-N475)*100%)/(O475-N475))&gt;=100%,"100%",(((TODAY()-N475)*100%)/(O475-N475))))</f>
        <v>100%</v>
      </c>
      <c r="T475" s="8">
        <f>Q475-R475</f>
        <v>2802800</v>
      </c>
      <c r="U475" t="s">
        <v>1403</v>
      </c>
    </row>
    <row r="476" spans="1:21" x14ac:dyDescent="0.25">
      <c r="A476">
        <v>2025</v>
      </c>
      <c r="B476" t="s">
        <v>1404</v>
      </c>
      <c r="C476" t="s">
        <v>22</v>
      </c>
      <c r="D476" t="s">
        <v>23</v>
      </c>
      <c r="E476" t="s">
        <v>24</v>
      </c>
      <c r="F476" t="s">
        <v>1405</v>
      </c>
      <c r="G476" s="16">
        <v>20866042</v>
      </c>
      <c r="H476" t="s">
        <v>352</v>
      </c>
      <c r="I476" t="s">
        <v>337</v>
      </c>
      <c r="J476" s="5">
        <v>80000000</v>
      </c>
      <c r="K476" s="3">
        <f>J476</f>
        <v>80000000</v>
      </c>
      <c r="L476" s="5">
        <v>10000000</v>
      </c>
      <c r="M476" s="2">
        <v>45673</v>
      </c>
      <c r="N476" s="2">
        <v>45676</v>
      </c>
      <c r="O476" s="2">
        <v>45900</v>
      </c>
      <c r="P476" s="3"/>
      <c r="Q476" s="3">
        <v>80000000</v>
      </c>
      <c r="R476" s="13">
        <v>53666667</v>
      </c>
      <c r="S476" s="7">
        <f ca="1">IF(CPS!$N408="SIN INICIO",0,IF((((TODAY()-N476)*100%)/(O476-N476))&gt;=100%,"100%",(((TODAY()-N476)*100%)/(O476-N476))))</f>
        <v>0.9732142857142857</v>
      </c>
      <c r="T476" s="8">
        <f>Q476-R476</f>
        <v>26333333</v>
      </c>
      <c r="U476" t="s">
        <v>1406</v>
      </c>
    </row>
    <row r="477" spans="1:21" x14ac:dyDescent="0.25">
      <c r="A477">
        <v>2025</v>
      </c>
      <c r="B477" t="s">
        <v>1407</v>
      </c>
      <c r="C477" t="s">
        <v>22</v>
      </c>
      <c r="D477" t="s">
        <v>23</v>
      </c>
      <c r="E477" t="s">
        <v>121</v>
      </c>
      <c r="F477" t="s">
        <v>1408</v>
      </c>
      <c r="G477" s="16">
        <v>52029439</v>
      </c>
      <c r="H477" t="s">
        <v>1340</v>
      </c>
      <c r="I477" t="s">
        <v>538</v>
      </c>
      <c r="J477" s="5">
        <v>38293584</v>
      </c>
      <c r="K477" s="3">
        <f>J477</f>
        <v>38293584</v>
      </c>
      <c r="L477" s="5">
        <v>4786698</v>
      </c>
      <c r="M477" s="2">
        <v>45674</v>
      </c>
      <c r="N477" s="2">
        <v>45677</v>
      </c>
      <c r="O477" s="2">
        <v>45900</v>
      </c>
      <c r="P477" s="3"/>
      <c r="Q477" s="3">
        <v>38293584</v>
      </c>
      <c r="R477" s="13">
        <v>25688613</v>
      </c>
      <c r="S477" s="7">
        <f ca="1">IF(CPS!$N409="SIN INICIO",0,IF((((TODAY()-N477)*100%)/(O477-N477))&gt;=100%,"100%",(((TODAY()-N477)*100%)/(O477-N477))))</f>
        <v>0.97309417040358748</v>
      </c>
      <c r="T477" s="8">
        <f>Q477-R477</f>
        <v>12604971</v>
      </c>
      <c r="U477" t="s">
        <v>1409</v>
      </c>
    </row>
    <row r="478" spans="1:21" x14ac:dyDescent="0.25">
      <c r="A478">
        <v>2025</v>
      </c>
      <c r="B478" t="s">
        <v>1410</v>
      </c>
      <c r="C478" t="s">
        <v>22</v>
      </c>
      <c r="D478" t="s">
        <v>23</v>
      </c>
      <c r="E478" t="s">
        <v>24</v>
      </c>
      <c r="F478" t="s">
        <v>1411</v>
      </c>
      <c r="G478" s="16">
        <v>1070947349</v>
      </c>
      <c r="H478" t="s">
        <v>648</v>
      </c>
      <c r="I478" t="s">
        <v>649</v>
      </c>
      <c r="J478" s="5">
        <v>92000000</v>
      </c>
      <c r="K478" s="3">
        <f>J478</f>
        <v>92000000</v>
      </c>
      <c r="L478" s="5">
        <v>11500000</v>
      </c>
      <c r="M478" s="2">
        <v>45672</v>
      </c>
      <c r="N478" s="2">
        <v>45673</v>
      </c>
      <c r="O478" s="2">
        <v>45900</v>
      </c>
      <c r="P478" s="3"/>
      <c r="Q478" s="3">
        <v>92000000</v>
      </c>
      <c r="R478" s="13">
        <v>63250000</v>
      </c>
      <c r="S478" s="7">
        <f ca="1">IF(CPS!$N410="SIN INICIO",0,IF((((TODAY()-N478)*100%)/(O478-N478))&gt;=100%,"100%",(((TODAY()-N478)*100%)/(O478-N478))))</f>
        <v>0.97356828193832601</v>
      </c>
      <c r="T478" s="8">
        <f>Q478-R478</f>
        <v>28750000</v>
      </c>
      <c r="U478" t="s">
        <v>1412</v>
      </c>
    </row>
    <row r="479" spans="1:21" x14ac:dyDescent="0.25">
      <c r="A479">
        <v>2025</v>
      </c>
      <c r="B479" t="s">
        <v>1413</v>
      </c>
      <c r="C479" t="s">
        <v>22</v>
      </c>
      <c r="D479" t="s">
        <v>23</v>
      </c>
      <c r="E479" t="s">
        <v>24</v>
      </c>
      <c r="F479" t="s">
        <v>1414</v>
      </c>
      <c r="G479" s="16">
        <v>1026297489</v>
      </c>
      <c r="H479" t="s">
        <v>154</v>
      </c>
      <c r="I479" t="s">
        <v>155</v>
      </c>
      <c r="J479" s="5">
        <v>24024000</v>
      </c>
      <c r="K479" s="3">
        <f>J479</f>
        <v>24024000</v>
      </c>
      <c r="L479" s="5">
        <v>6006000</v>
      </c>
      <c r="M479" s="2">
        <v>45672</v>
      </c>
      <c r="N479" s="2">
        <v>45672</v>
      </c>
      <c r="O479" s="2">
        <v>45838</v>
      </c>
      <c r="P479" s="3">
        <v>12012000</v>
      </c>
      <c r="Q479" s="3">
        <v>36036000</v>
      </c>
      <c r="R479" s="13">
        <v>33233200</v>
      </c>
      <c r="S479" s="7" t="str">
        <f ca="1">IF(CPS!$N411="SIN INICIO",0,IF((((TODAY()-N479)*100%)/(O479-N479))&gt;=100%,"100%",(((TODAY()-N479)*100%)/(O479-N479))))</f>
        <v>100%</v>
      </c>
      <c r="T479" s="8">
        <f>Q479-R479</f>
        <v>2802800</v>
      </c>
      <c r="U479" t="s">
        <v>1415</v>
      </c>
    </row>
    <row r="480" spans="1:21" x14ac:dyDescent="0.25">
      <c r="A480">
        <v>2025</v>
      </c>
      <c r="B480" t="s">
        <v>1416</v>
      </c>
      <c r="C480" t="s">
        <v>22</v>
      </c>
      <c r="D480" t="s">
        <v>23</v>
      </c>
      <c r="E480" t="s">
        <v>121</v>
      </c>
      <c r="F480" t="s">
        <v>1417</v>
      </c>
      <c r="G480" s="16">
        <v>24584410</v>
      </c>
      <c r="H480" t="s">
        <v>1418</v>
      </c>
      <c r="I480" t="s">
        <v>155</v>
      </c>
      <c r="J480" s="5">
        <v>28019688</v>
      </c>
      <c r="K480" s="3">
        <f>J480</f>
        <v>28019688</v>
      </c>
      <c r="L480" s="5">
        <v>4669948</v>
      </c>
      <c r="M480" s="2">
        <v>45672</v>
      </c>
      <c r="N480" s="2">
        <v>45672</v>
      </c>
      <c r="O480" s="2">
        <v>45838</v>
      </c>
      <c r="P480" s="3"/>
      <c r="Q480" s="3">
        <v>28019688</v>
      </c>
      <c r="R480" s="13">
        <v>25840379</v>
      </c>
      <c r="S480" s="7" t="str">
        <f ca="1">IF(CPS!$N412="SIN INICIO",0,IF((((TODAY()-N480)*100%)/(O480-N480))&gt;=100%,"100%",(((TODAY()-N480)*100%)/(O480-N480))))</f>
        <v>100%</v>
      </c>
      <c r="T480" s="8">
        <f>Q480-R480</f>
        <v>2179309</v>
      </c>
      <c r="U480" t="s">
        <v>1419</v>
      </c>
    </row>
    <row r="481" spans="1:21" x14ac:dyDescent="0.25">
      <c r="A481">
        <v>2025</v>
      </c>
      <c r="B481" t="s">
        <v>1420</v>
      </c>
      <c r="C481" t="s">
        <v>22</v>
      </c>
      <c r="D481" t="s">
        <v>23</v>
      </c>
      <c r="E481" t="s">
        <v>24</v>
      </c>
      <c r="F481" t="s">
        <v>1421</v>
      </c>
      <c r="G481" s="16">
        <v>74084302</v>
      </c>
      <c r="H481" t="s">
        <v>586</v>
      </c>
      <c r="I481" t="s">
        <v>538</v>
      </c>
      <c r="J481" s="5">
        <v>72657000</v>
      </c>
      <c r="K481" s="3">
        <f>J481</f>
        <v>72657000</v>
      </c>
      <c r="L481" s="5">
        <v>12109500</v>
      </c>
      <c r="M481" s="2">
        <v>45672</v>
      </c>
      <c r="N481" s="2">
        <v>45673</v>
      </c>
      <c r="O481" s="2">
        <v>45838</v>
      </c>
      <c r="P481" s="3"/>
      <c r="Q481" s="3">
        <v>72657000</v>
      </c>
      <c r="R481" s="13">
        <v>54492750</v>
      </c>
      <c r="S481" s="7" t="str">
        <f ca="1">IF(CPS!$N413="SIN INICIO",0,IF((((TODAY()-N481)*100%)/(O481-N481))&gt;=100%,"100%",(((TODAY()-N481)*100%)/(O481-N481))))</f>
        <v>100%</v>
      </c>
      <c r="T481" s="8">
        <f>Q481-R481</f>
        <v>18164250</v>
      </c>
      <c r="U481" t="s">
        <v>1422</v>
      </c>
    </row>
    <row r="482" spans="1:21" x14ac:dyDescent="0.25">
      <c r="A482">
        <v>2025</v>
      </c>
      <c r="B482" t="s">
        <v>1423</v>
      </c>
      <c r="C482" t="s">
        <v>22</v>
      </c>
      <c r="D482" t="s">
        <v>23</v>
      </c>
      <c r="E482" t="s">
        <v>24</v>
      </c>
      <c r="F482" t="s">
        <v>1424</v>
      </c>
      <c r="G482" s="16">
        <v>45690428</v>
      </c>
      <c r="H482" t="s">
        <v>586</v>
      </c>
      <c r="I482" t="s">
        <v>538</v>
      </c>
      <c r="J482" s="5">
        <v>72450000</v>
      </c>
      <c r="K482" s="3">
        <f>J482</f>
        <v>72450000</v>
      </c>
      <c r="L482" s="5">
        <v>9056250</v>
      </c>
      <c r="M482" s="2">
        <v>45672</v>
      </c>
      <c r="N482" s="2">
        <v>45673</v>
      </c>
      <c r="O482" s="2">
        <v>45900</v>
      </c>
      <c r="P482" s="3"/>
      <c r="Q482" s="3">
        <v>72450000</v>
      </c>
      <c r="R482" s="13">
        <v>49809375</v>
      </c>
      <c r="S482" s="7">
        <f ca="1">IF(CPS!$N414="SIN INICIO",0,IF((((TODAY()-N482)*100%)/(O482-N482))&gt;=100%,"100%",(((TODAY()-N482)*100%)/(O482-N482))))</f>
        <v>0.97356828193832601</v>
      </c>
      <c r="T482" s="8">
        <f>Q482-R482</f>
        <v>22640625</v>
      </c>
      <c r="U482" t="s">
        <v>1425</v>
      </c>
    </row>
    <row r="483" spans="1:21" x14ac:dyDescent="0.25">
      <c r="A483">
        <v>2025</v>
      </c>
      <c r="B483" t="s">
        <v>1426</v>
      </c>
      <c r="C483" t="s">
        <v>22</v>
      </c>
      <c r="D483" t="s">
        <v>23</v>
      </c>
      <c r="E483" t="s">
        <v>24</v>
      </c>
      <c r="F483" t="s">
        <v>1427</v>
      </c>
      <c r="G483" s="16">
        <v>79787276</v>
      </c>
      <c r="H483" t="s">
        <v>956</v>
      </c>
      <c r="I483" t="s">
        <v>887</v>
      </c>
      <c r="J483" s="5">
        <v>96000000</v>
      </c>
      <c r="K483" s="3">
        <f>J483</f>
        <v>96000000</v>
      </c>
      <c r="L483" s="5">
        <v>12000000</v>
      </c>
      <c r="M483" s="2">
        <v>45672</v>
      </c>
      <c r="N483" s="2">
        <v>45672</v>
      </c>
      <c r="O483" s="2">
        <v>45900</v>
      </c>
      <c r="P483" s="3"/>
      <c r="Q483" s="3">
        <v>96000000</v>
      </c>
      <c r="R483" s="13">
        <v>66400000</v>
      </c>
      <c r="S483" s="7">
        <f ca="1">IF(CPS!$N415="SIN INICIO",0,IF((((TODAY()-N483)*100%)/(O483-N483))&gt;=100%,"100%",(((TODAY()-N483)*100%)/(O483-N483))))</f>
        <v>0.97368421052631582</v>
      </c>
      <c r="T483" s="8">
        <f>Q483-R483</f>
        <v>29600000</v>
      </c>
      <c r="U483" t="s">
        <v>1428</v>
      </c>
    </row>
    <row r="484" spans="1:21" x14ac:dyDescent="0.25">
      <c r="A484">
        <v>2025</v>
      </c>
      <c r="B484" t="s">
        <v>1429</v>
      </c>
      <c r="C484" t="s">
        <v>22</v>
      </c>
      <c r="D484" t="s">
        <v>23</v>
      </c>
      <c r="E484" t="s">
        <v>121</v>
      </c>
      <c r="F484" t="s">
        <v>1430</v>
      </c>
      <c r="G484" s="16">
        <v>1014246832</v>
      </c>
      <c r="H484" t="s">
        <v>1418</v>
      </c>
      <c r="I484" t="s">
        <v>155</v>
      </c>
      <c r="J484" s="5">
        <v>18679792</v>
      </c>
      <c r="K484" s="3">
        <f>J484</f>
        <v>18679792</v>
      </c>
      <c r="L484" s="5">
        <v>4669948</v>
      </c>
      <c r="M484" s="2">
        <v>45672</v>
      </c>
      <c r="N484" s="2">
        <v>45672</v>
      </c>
      <c r="O484" s="2">
        <v>45838</v>
      </c>
      <c r="P484" s="3">
        <v>9339896</v>
      </c>
      <c r="Q484" s="3">
        <v>28019688</v>
      </c>
      <c r="R484" s="13">
        <v>25840379</v>
      </c>
      <c r="S484" s="7" t="str">
        <f ca="1">IF(CPS!$N416="SIN INICIO",0,IF((((TODAY()-N484)*100%)/(O484-N484))&gt;=100%,"100%",(((TODAY()-N484)*100%)/(O484-N484))))</f>
        <v>100%</v>
      </c>
      <c r="T484" s="8">
        <f>Q484-R484</f>
        <v>2179309</v>
      </c>
      <c r="U484" t="s">
        <v>1431</v>
      </c>
    </row>
    <row r="485" spans="1:21" x14ac:dyDescent="0.25">
      <c r="A485">
        <v>2025</v>
      </c>
      <c r="B485" t="s">
        <v>1432</v>
      </c>
      <c r="C485" t="s">
        <v>22</v>
      </c>
      <c r="D485" t="s">
        <v>23</v>
      </c>
      <c r="E485" t="s">
        <v>24</v>
      </c>
      <c r="F485" t="s">
        <v>1433</v>
      </c>
      <c r="G485" s="16">
        <v>1030539479</v>
      </c>
      <c r="H485" t="s">
        <v>664</v>
      </c>
      <c r="I485" t="s">
        <v>538</v>
      </c>
      <c r="J485" s="5">
        <v>123000000</v>
      </c>
      <c r="K485" s="3">
        <f>J485</f>
        <v>123000000</v>
      </c>
      <c r="L485" s="5">
        <v>15375000</v>
      </c>
      <c r="M485" s="2">
        <v>45672</v>
      </c>
      <c r="N485" s="2">
        <v>45673</v>
      </c>
      <c r="O485" s="2">
        <v>45900</v>
      </c>
      <c r="P485" s="3"/>
      <c r="Q485" s="3">
        <v>123000000</v>
      </c>
      <c r="R485" s="13">
        <v>84562500</v>
      </c>
      <c r="S485" s="7">
        <f ca="1">IF(CPS!$N417="SIN INICIO",0,IF((((TODAY()-N485)*100%)/(O485-N485))&gt;=100%,"100%",(((TODAY()-N485)*100%)/(O485-N485))))</f>
        <v>0.97356828193832601</v>
      </c>
      <c r="T485" s="8">
        <f>Q485-R485</f>
        <v>38437500</v>
      </c>
      <c r="U485" t="s">
        <v>1434</v>
      </c>
    </row>
    <row r="486" spans="1:21" x14ac:dyDescent="0.25">
      <c r="A486">
        <v>2025</v>
      </c>
      <c r="B486" t="s">
        <v>1435</v>
      </c>
      <c r="C486" t="s">
        <v>22</v>
      </c>
      <c r="D486" t="s">
        <v>23</v>
      </c>
      <c r="E486" t="s">
        <v>24</v>
      </c>
      <c r="F486" t="s">
        <v>1436</v>
      </c>
      <c r="G486" s="16">
        <v>1019040747</v>
      </c>
      <c r="H486" t="s">
        <v>558</v>
      </c>
      <c r="I486" t="s">
        <v>538</v>
      </c>
      <c r="J486" s="5">
        <v>96876000</v>
      </c>
      <c r="K486" s="3">
        <f>J486</f>
        <v>96876000</v>
      </c>
      <c r="L486" s="5">
        <v>12109500</v>
      </c>
      <c r="M486" s="2">
        <v>45674</v>
      </c>
      <c r="N486" s="2">
        <v>45674</v>
      </c>
      <c r="O486" s="2">
        <v>45900</v>
      </c>
      <c r="P486" s="3"/>
      <c r="Q486" s="3">
        <v>96876000</v>
      </c>
      <c r="R486" s="13">
        <v>66198600</v>
      </c>
      <c r="S486" s="7">
        <f ca="1">IF(CPS!$N418="SIN INICIO",0,IF((((TODAY()-N486)*100%)/(O486-N486))&gt;=100%,"100%",(((TODAY()-N486)*100%)/(O486-N486))))</f>
        <v>0.97345132743362828</v>
      </c>
      <c r="T486" s="8">
        <f>Q486-R486</f>
        <v>30677400</v>
      </c>
      <c r="U486" t="s">
        <v>1437</v>
      </c>
    </row>
    <row r="487" spans="1:21" x14ac:dyDescent="0.25">
      <c r="A487">
        <v>2025</v>
      </c>
      <c r="B487" t="s">
        <v>1438</v>
      </c>
      <c r="C487" t="s">
        <v>22</v>
      </c>
      <c r="D487" t="s">
        <v>23</v>
      </c>
      <c r="E487" t="s">
        <v>24</v>
      </c>
      <c r="F487" t="s">
        <v>1439</v>
      </c>
      <c r="G487" s="16">
        <v>1033761522</v>
      </c>
      <c r="H487" t="s">
        <v>1200</v>
      </c>
      <c r="I487" t="s">
        <v>538</v>
      </c>
      <c r="J487" s="5">
        <v>55558000</v>
      </c>
      <c r="K487" s="3">
        <f>J487</f>
        <v>55558000</v>
      </c>
      <c r="L487" s="5">
        <v>6944850</v>
      </c>
      <c r="M487" s="2">
        <v>45674</v>
      </c>
      <c r="N487" s="2">
        <v>45677</v>
      </c>
      <c r="O487" s="2">
        <v>45900</v>
      </c>
      <c r="P487" s="3"/>
      <c r="Q487" s="3">
        <v>55558000</v>
      </c>
      <c r="R487" s="13">
        <v>37270695</v>
      </c>
      <c r="S487" s="7">
        <f ca="1">IF(CPS!$N419="SIN INICIO",0,IF((((TODAY()-N487)*100%)/(O487-N487))&gt;=100%,"100%",(((TODAY()-N487)*100%)/(O487-N487))))</f>
        <v>0.97309417040358748</v>
      </c>
      <c r="T487" s="8">
        <f>Q487-R487</f>
        <v>18287305</v>
      </c>
      <c r="U487" t="s">
        <v>1440</v>
      </c>
    </row>
    <row r="488" spans="1:21" x14ac:dyDescent="0.25">
      <c r="A488">
        <v>2025</v>
      </c>
      <c r="B488" t="s">
        <v>1441</v>
      </c>
      <c r="C488" t="s">
        <v>22</v>
      </c>
      <c r="D488" t="s">
        <v>23</v>
      </c>
      <c r="E488" t="s">
        <v>24</v>
      </c>
      <c r="F488" t="s">
        <v>1442</v>
      </c>
      <c r="G488" s="16">
        <v>1121907927</v>
      </c>
      <c r="H488" t="s">
        <v>1443</v>
      </c>
      <c r="I488" t="s">
        <v>271</v>
      </c>
      <c r="J488" s="5">
        <v>38313056</v>
      </c>
      <c r="K488" s="3">
        <f>J488</f>
        <v>38313056</v>
      </c>
      <c r="L488" s="5">
        <v>9578264</v>
      </c>
      <c r="M488" s="2">
        <v>45672</v>
      </c>
      <c r="N488" s="2">
        <v>45673</v>
      </c>
      <c r="O488" s="2">
        <v>45777</v>
      </c>
      <c r="P488" s="3"/>
      <c r="Q488" s="3">
        <v>38313056</v>
      </c>
      <c r="R488" s="13">
        <v>57979723</v>
      </c>
      <c r="S488" s="7" t="str">
        <f ca="1">IF(CPS!$N420="SIN INICIO",0,IF((((TODAY()-N488)*100%)/(O488-N488))&gt;=100%,"100%",(((TODAY()-N488)*100%)/(O488-N488))))</f>
        <v>100%</v>
      </c>
      <c r="T488" s="8">
        <f>Q488-R488</f>
        <v>-19666667</v>
      </c>
      <c r="U488" t="s">
        <v>1444</v>
      </c>
    </row>
    <row r="489" spans="1:21" x14ac:dyDescent="0.25">
      <c r="A489">
        <v>2025</v>
      </c>
      <c r="B489" t="s">
        <v>1445</v>
      </c>
      <c r="C489" t="s">
        <v>22</v>
      </c>
      <c r="D489" t="s">
        <v>23</v>
      </c>
      <c r="E489" t="s">
        <v>24</v>
      </c>
      <c r="F489" t="s">
        <v>1446</v>
      </c>
      <c r="G489" s="16">
        <v>1010241560</v>
      </c>
      <c r="H489" t="s">
        <v>558</v>
      </c>
      <c r="I489" t="s">
        <v>538</v>
      </c>
      <c r="J489" s="5">
        <v>38750400</v>
      </c>
      <c r="K489" s="3">
        <f>J489</f>
        <v>38750400</v>
      </c>
      <c r="L489" s="5">
        <v>4843800</v>
      </c>
      <c r="M489" s="2">
        <v>45674</v>
      </c>
      <c r="N489" s="2">
        <v>45674</v>
      </c>
      <c r="O489" s="2">
        <v>45900</v>
      </c>
      <c r="P489" s="3"/>
      <c r="Q489" s="3">
        <v>38750400</v>
      </c>
      <c r="R489" s="13">
        <v>30751575</v>
      </c>
      <c r="S489" s="7">
        <f ca="1">IF(CPS!$N421="SIN INICIO",0,IF((((TODAY()-N489)*100%)/(O489-N489))&gt;=100%,"100%",(((TODAY()-N489)*100%)/(O489-N489))))</f>
        <v>0.97345132743362828</v>
      </c>
      <c r="T489" s="8">
        <f>Q489-R489</f>
        <v>7998825</v>
      </c>
      <c r="U489" t="s">
        <v>1447</v>
      </c>
    </row>
    <row r="490" spans="1:21" x14ac:dyDescent="0.25">
      <c r="A490">
        <v>2025</v>
      </c>
      <c r="B490" t="s">
        <v>1448</v>
      </c>
      <c r="C490" t="s">
        <v>22</v>
      </c>
      <c r="D490" t="s">
        <v>23</v>
      </c>
      <c r="E490" t="s">
        <v>121</v>
      </c>
      <c r="F490" t="s">
        <v>1449</v>
      </c>
      <c r="G490" s="16">
        <v>1121950469</v>
      </c>
      <c r="H490" t="s">
        <v>1450</v>
      </c>
      <c r="I490" t="s">
        <v>271</v>
      </c>
      <c r="J490" s="5">
        <v>28019694</v>
      </c>
      <c r="K490" s="3">
        <f>J490</f>
        <v>28019694</v>
      </c>
      <c r="L490" s="5">
        <v>4669949</v>
      </c>
      <c r="M490" s="2">
        <v>45672</v>
      </c>
      <c r="N490" s="2">
        <v>45672</v>
      </c>
      <c r="O490" s="2">
        <v>45838</v>
      </c>
      <c r="P490" s="3"/>
      <c r="Q490" s="3">
        <v>28019694</v>
      </c>
      <c r="R490" s="13">
        <v>28019694</v>
      </c>
      <c r="S490" s="7" t="str">
        <f ca="1">IF(CPS!$N422="SIN INICIO",0,IF((((TODAY()-N490)*100%)/(O490-N490))&gt;=100%,"100%",(((TODAY()-N490)*100%)/(O490-N490))))</f>
        <v>100%</v>
      </c>
      <c r="T490" s="8">
        <f>Q490-R490</f>
        <v>0</v>
      </c>
      <c r="U490" t="s">
        <v>1451</v>
      </c>
    </row>
    <row r="491" spans="1:21" x14ac:dyDescent="0.25">
      <c r="A491">
        <v>2025</v>
      </c>
      <c r="B491" t="s">
        <v>1452</v>
      </c>
      <c r="C491" t="s">
        <v>22</v>
      </c>
      <c r="D491" t="s">
        <v>23</v>
      </c>
      <c r="E491" t="s">
        <v>24</v>
      </c>
      <c r="F491" t="s">
        <v>1453</v>
      </c>
      <c r="G491" s="16">
        <v>1032377857</v>
      </c>
      <c r="H491" t="s">
        <v>1016</v>
      </c>
      <c r="I491" t="s">
        <v>649</v>
      </c>
      <c r="J491" s="5">
        <v>104960000</v>
      </c>
      <c r="K491" s="3">
        <f>J491</f>
        <v>104960000</v>
      </c>
      <c r="L491" s="5">
        <v>13120000</v>
      </c>
      <c r="M491" s="2">
        <v>45672</v>
      </c>
      <c r="N491" s="2">
        <v>45673</v>
      </c>
      <c r="O491" s="2">
        <v>45900</v>
      </c>
      <c r="P491" s="3"/>
      <c r="Q491" s="3">
        <v>104960000</v>
      </c>
      <c r="R491" s="13">
        <v>78720000</v>
      </c>
      <c r="S491" s="7">
        <f ca="1">IF(CPS!$N423="SIN INICIO",0,IF((((TODAY()-N491)*100%)/(O491-N491))&gt;=100%,"100%",(((TODAY()-N491)*100%)/(O491-N491))))</f>
        <v>0.97356828193832601</v>
      </c>
      <c r="T491" s="8">
        <f>Q491-R491</f>
        <v>26240000</v>
      </c>
      <c r="U491" t="s">
        <v>1454</v>
      </c>
    </row>
    <row r="492" spans="1:21" x14ac:dyDescent="0.25">
      <c r="A492">
        <v>2025</v>
      </c>
      <c r="B492" t="s">
        <v>1455</v>
      </c>
      <c r="C492" t="s">
        <v>22</v>
      </c>
      <c r="D492" t="s">
        <v>23</v>
      </c>
      <c r="E492" t="s">
        <v>24</v>
      </c>
      <c r="F492" t="s">
        <v>1456</v>
      </c>
      <c r="G492" s="16">
        <v>1121929410</v>
      </c>
      <c r="H492" t="s">
        <v>1457</v>
      </c>
      <c r="I492" t="s">
        <v>167</v>
      </c>
      <c r="J492" s="5">
        <v>104960000</v>
      </c>
      <c r="K492" s="3">
        <f>J492</f>
        <v>104960000</v>
      </c>
      <c r="L492" s="5">
        <v>13000000</v>
      </c>
      <c r="M492" s="2">
        <v>45672</v>
      </c>
      <c r="N492" s="2">
        <v>45672</v>
      </c>
      <c r="O492" s="2">
        <v>45900</v>
      </c>
      <c r="P492" s="3"/>
      <c r="Q492" s="3">
        <v>104960000</v>
      </c>
      <c r="R492" s="13">
        <v>71933333</v>
      </c>
      <c r="S492" s="7">
        <f ca="1">IF(CPS!$N424="SIN INICIO",0,IF((((TODAY()-N492)*100%)/(O492-N492))&gt;=100%,"100%",(((TODAY()-N492)*100%)/(O492-N492))))</f>
        <v>0.97368421052631582</v>
      </c>
      <c r="T492" s="8">
        <f>Q492-R492</f>
        <v>33026667</v>
      </c>
      <c r="U492" t="s">
        <v>1458</v>
      </c>
    </row>
    <row r="493" spans="1:21" x14ac:dyDescent="0.25">
      <c r="A493">
        <v>2025</v>
      </c>
      <c r="B493" t="s">
        <v>1459</v>
      </c>
      <c r="C493" t="s">
        <v>22</v>
      </c>
      <c r="D493" t="s">
        <v>23</v>
      </c>
      <c r="E493" t="s">
        <v>24</v>
      </c>
      <c r="F493" t="s">
        <v>1460</v>
      </c>
      <c r="G493" s="16">
        <v>1032378977</v>
      </c>
      <c r="H493" t="s">
        <v>648</v>
      </c>
      <c r="I493" t="s">
        <v>649</v>
      </c>
      <c r="J493" s="5">
        <v>92000000</v>
      </c>
      <c r="K493" s="3">
        <f>J493</f>
        <v>92000000</v>
      </c>
      <c r="L493" s="5">
        <v>11500000</v>
      </c>
      <c r="M493" s="2">
        <v>45672</v>
      </c>
      <c r="N493" s="2">
        <v>45673</v>
      </c>
      <c r="O493" s="2">
        <v>45900</v>
      </c>
      <c r="P493" s="3"/>
      <c r="Q493" s="3">
        <v>92000000</v>
      </c>
      <c r="R493" s="13">
        <v>63250000</v>
      </c>
      <c r="S493" s="7">
        <f ca="1">IF(CPS!$N425="SIN INICIO",0,IF((((TODAY()-N493)*100%)/(O493-N493))&gt;=100%,"100%",(((TODAY()-N493)*100%)/(O493-N493))))</f>
        <v>0.97356828193832601</v>
      </c>
      <c r="T493" s="8">
        <f>Q493-R493</f>
        <v>28750000</v>
      </c>
      <c r="U493" t="s">
        <v>1461</v>
      </c>
    </row>
    <row r="494" spans="1:21" x14ac:dyDescent="0.25">
      <c r="A494">
        <v>2025</v>
      </c>
      <c r="B494" t="s">
        <v>1462</v>
      </c>
      <c r="C494" t="s">
        <v>22</v>
      </c>
      <c r="D494" t="s">
        <v>23</v>
      </c>
      <c r="E494" t="s">
        <v>24</v>
      </c>
      <c r="F494" t="s">
        <v>1463</v>
      </c>
      <c r="G494" s="16">
        <v>1082865085</v>
      </c>
      <c r="H494" t="s">
        <v>648</v>
      </c>
      <c r="I494" t="s">
        <v>649</v>
      </c>
      <c r="J494" s="5">
        <v>105600000</v>
      </c>
      <c r="K494" s="3">
        <f>J494</f>
        <v>105600000</v>
      </c>
      <c r="L494" s="5">
        <v>13200000</v>
      </c>
      <c r="M494" s="2">
        <v>45672</v>
      </c>
      <c r="N494" s="2">
        <v>45673</v>
      </c>
      <c r="O494" s="2">
        <v>45790</v>
      </c>
      <c r="P494" s="3"/>
      <c r="Q494" s="3">
        <v>105600000</v>
      </c>
      <c r="R494" s="13">
        <v>57076667</v>
      </c>
      <c r="S494" s="7" t="str">
        <f ca="1">IF(CPS!$N426="SIN INICIO",0,IF((((TODAY()-N494)*100%)/(O494-N494))&gt;=100%,"100%",(((TODAY()-N494)*100%)/(O494-N494))))</f>
        <v>100%</v>
      </c>
      <c r="T494" s="8">
        <f>Q494-R494</f>
        <v>48523333</v>
      </c>
      <c r="U494" t="s">
        <v>1464</v>
      </c>
    </row>
    <row r="495" spans="1:21" x14ac:dyDescent="0.25">
      <c r="A495">
        <v>2025</v>
      </c>
      <c r="B495" t="s">
        <v>1465</v>
      </c>
      <c r="C495" t="s">
        <v>22</v>
      </c>
      <c r="D495" t="s">
        <v>23</v>
      </c>
      <c r="E495" t="s">
        <v>24</v>
      </c>
      <c r="F495" t="s">
        <v>1466</v>
      </c>
      <c r="G495" s="16">
        <v>1121954773</v>
      </c>
      <c r="H495" t="s">
        <v>1467</v>
      </c>
      <c r="I495" t="s">
        <v>887</v>
      </c>
      <c r="J495" s="5">
        <v>88000000</v>
      </c>
      <c r="K495" s="3">
        <f>J495</f>
        <v>88000000</v>
      </c>
      <c r="L495" s="5">
        <v>11000000</v>
      </c>
      <c r="M495" s="2">
        <v>45672</v>
      </c>
      <c r="N495" s="2">
        <v>45672</v>
      </c>
      <c r="O495" s="2">
        <v>45900</v>
      </c>
      <c r="P495" s="3"/>
      <c r="Q495" s="3">
        <v>88000000</v>
      </c>
      <c r="R495" s="13">
        <v>60866667</v>
      </c>
      <c r="S495" s="7">
        <f ca="1">IF(CPS!$N427="SIN INICIO",0,IF((((TODAY()-N495)*100%)/(O495-N495))&gt;=100%,"100%",(((TODAY()-N495)*100%)/(O495-N495))))</f>
        <v>0.97368421052631582</v>
      </c>
      <c r="T495" s="8">
        <f>Q495-R495</f>
        <v>27133333</v>
      </c>
      <c r="U495" t="s">
        <v>1468</v>
      </c>
    </row>
    <row r="496" spans="1:21" x14ac:dyDescent="0.25">
      <c r="A496">
        <v>2025</v>
      </c>
      <c r="B496" t="s">
        <v>1469</v>
      </c>
      <c r="C496" t="s">
        <v>22</v>
      </c>
      <c r="D496" t="s">
        <v>23</v>
      </c>
      <c r="E496" t="s">
        <v>24</v>
      </c>
      <c r="F496" t="s">
        <v>1470</v>
      </c>
      <c r="G496" s="16">
        <v>1121898211</v>
      </c>
      <c r="H496" t="s">
        <v>1467</v>
      </c>
      <c r="I496" t="s">
        <v>887</v>
      </c>
      <c r="J496" s="5">
        <v>76624000</v>
      </c>
      <c r="K496" s="3">
        <f>J496</f>
        <v>76624000</v>
      </c>
      <c r="L496" s="5">
        <v>9578000</v>
      </c>
      <c r="M496" s="2">
        <v>45672</v>
      </c>
      <c r="N496" s="2">
        <v>45673</v>
      </c>
      <c r="O496" s="2">
        <v>45900</v>
      </c>
      <c r="P496" s="3"/>
      <c r="Q496" s="3">
        <v>76624000</v>
      </c>
      <c r="R496" s="13">
        <v>52679000</v>
      </c>
      <c r="S496" s="7">
        <f ca="1">IF(CPS!$N428="SIN INICIO",0,IF((((TODAY()-N496)*100%)/(O496-N496))&gt;=100%,"100%",(((TODAY()-N496)*100%)/(O496-N496))))</f>
        <v>0.97356828193832601</v>
      </c>
      <c r="T496" s="8">
        <f>Q496-R496</f>
        <v>23945000</v>
      </c>
      <c r="U496" t="s">
        <v>1471</v>
      </c>
    </row>
    <row r="497" spans="1:21" x14ac:dyDescent="0.25">
      <c r="A497">
        <v>2025</v>
      </c>
      <c r="B497" t="s">
        <v>1472</v>
      </c>
      <c r="C497" t="s">
        <v>22</v>
      </c>
      <c r="D497" t="s">
        <v>23</v>
      </c>
      <c r="E497" t="s">
        <v>24</v>
      </c>
      <c r="F497" t="s">
        <v>1473</v>
      </c>
      <c r="G497" s="16">
        <v>79547871</v>
      </c>
      <c r="H497" t="s">
        <v>586</v>
      </c>
      <c r="I497" t="s">
        <v>538</v>
      </c>
      <c r="J497" s="5">
        <v>123000000</v>
      </c>
      <c r="K497" s="3">
        <f>J497</f>
        <v>123000000</v>
      </c>
      <c r="L497" s="5">
        <v>15375000</v>
      </c>
      <c r="M497" s="2">
        <v>45673</v>
      </c>
      <c r="N497" s="2">
        <v>45673</v>
      </c>
      <c r="O497" s="2">
        <v>45900</v>
      </c>
      <c r="P497" s="3"/>
      <c r="Q497" s="3">
        <v>123000000</v>
      </c>
      <c r="R497" s="13">
        <v>84562500</v>
      </c>
      <c r="S497" s="7">
        <f ca="1">IF(CPS!$N429="SIN INICIO",0,IF((((TODAY()-N497)*100%)/(O497-N497))&gt;=100%,"100%",(((TODAY()-N497)*100%)/(O497-N497))))</f>
        <v>0.97356828193832601</v>
      </c>
      <c r="T497" s="8">
        <f>Q497-R497</f>
        <v>38437500</v>
      </c>
      <c r="U497" t="s">
        <v>1474</v>
      </c>
    </row>
    <row r="498" spans="1:21" x14ac:dyDescent="0.25">
      <c r="A498">
        <v>2025</v>
      </c>
      <c r="B498" t="s">
        <v>1475</v>
      </c>
      <c r="C498" t="s">
        <v>22</v>
      </c>
      <c r="D498" t="s">
        <v>23</v>
      </c>
      <c r="E498" t="s">
        <v>121</v>
      </c>
      <c r="F498" t="s">
        <v>1476</v>
      </c>
      <c r="G498" s="16">
        <v>1019017276</v>
      </c>
      <c r="H498" t="s">
        <v>578</v>
      </c>
      <c r="I498" t="s">
        <v>538</v>
      </c>
      <c r="J498" s="5">
        <v>32068440</v>
      </c>
      <c r="K498" s="3">
        <f>J498</f>
        <v>32068440</v>
      </c>
      <c r="L498" s="5">
        <v>4008555</v>
      </c>
      <c r="M498" s="2">
        <v>45672</v>
      </c>
      <c r="N498" s="2">
        <v>45674</v>
      </c>
      <c r="O498" s="2">
        <v>45900</v>
      </c>
      <c r="P498" s="3"/>
      <c r="Q498" s="3">
        <v>32068440</v>
      </c>
      <c r="R498" s="13">
        <v>21913434</v>
      </c>
      <c r="S498" s="7">
        <f ca="1">IF(CPS!$N430="SIN INICIO",0,IF((((TODAY()-N498)*100%)/(O498-N498))&gt;=100%,"100%",(((TODAY()-N498)*100%)/(O498-N498))))</f>
        <v>0.97345132743362828</v>
      </c>
      <c r="T498" s="8">
        <f>Q498-R498</f>
        <v>10155006</v>
      </c>
      <c r="U498" t="s">
        <v>1477</v>
      </c>
    </row>
    <row r="499" spans="1:21" x14ac:dyDescent="0.25">
      <c r="A499">
        <v>2025</v>
      </c>
      <c r="B499" t="s">
        <v>1478</v>
      </c>
      <c r="C499" t="s">
        <v>22</v>
      </c>
      <c r="D499" t="s">
        <v>23</v>
      </c>
      <c r="E499" t="s">
        <v>24</v>
      </c>
      <c r="F499" t="s">
        <v>1479</v>
      </c>
      <c r="G499" s="16">
        <v>1056774248</v>
      </c>
      <c r="H499" t="s">
        <v>956</v>
      </c>
      <c r="I499" t="s">
        <v>887</v>
      </c>
      <c r="J499" s="5">
        <v>120000000</v>
      </c>
      <c r="K499" s="3">
        <f>J499</f>
        <v>120000000</v>
      </c>
      <c r="L499" s="5">
        <v>15000000</v>
      </c>
      <c r="M499" s="2">
        <v>45672</v>
      </c>
      <c r="N499" s="2">
        <v>45672</v>
      </c>
      <c r="O499" s="2">
        <v>45900</v>
      </c>
      <c r="P499" s="3"/>
      <c r="Q499" s="3">
        <v>120000000</v>
      </c>
      <c r="R499" s="13">
        <v>83000000</v>
      </c>
      <c r="S499" s="7">
        <f ca="1">IF(CPS!$N431="SIN INICIO",0,IF((((TODAY()-N499)*100%)/(O499-N499))&gt;=100%,"100%",(((TODAY()-N499)*100%)/(O499-N499))))</f>
        <v>0.97368421052631582</v>
      </c>
      <c r="T499" s="8">
        <f>Q499-R499</f>
        <v>37000000</v>
      </c>
      <c r="U499" t="s">
        <v>1480</v>
      </c>
    </row>
    <row r="500" spans="1:21" x14ac:dyDescent="0.25">
      <c r="A500">
        <v>2025</v>
      </c>
      <c r="B500" t="s">
        <v>1481</v>
      </c>
      <c r="C500" t="s">
        <v>22</v>
      </c>
      <c r="D500" t="s">
        <v>23</v>
      </c>
      <c r="E500" t="s">
        <v>24</v>
      </c>
      <c r="F500" t="s">
        <v>1482</v>
      </c>
      <c r="G500" s="16">
        <v>1018413113</v>
      </c>
      <c r="H500" t="s">
        <v>1483</v>
      </c>
      <c r="I500" t="s">
        <v>337</v>
      </c>
      <c r="J500" s="5">
        <v>50640000</v>
      </c>
      <c r="K500" s="3">
        <f>J500</f>
        <v>50640000</v>
      </c>
      <c r="L500" s="5">
        <v>6330000</v>
      </c>
      <c r="M500" s="2">
        <v>45673</v>
      </c>
      <c r="N500" s="2">
        <v>45676</v>
      </c>
      <c r="O500" s="2">
        <v>45919</v>
      </c>
      <c r="P500" s="3"/>
      <c r="Q500" s="3">
        <v>50640000</v>
      </c>
      <c r="R500" s="13">
        <v>22155000</v>
      </c>
      <c r="S500" s="7">
        <f ca="1">IF(CPS!$N432="SIN INICIO",0,IF((((TODAY()-N500)*100%)/(O500-N500))&gt;=100%,"100%",(((TODAY()-N500)*100%)/(O500-N500))))</f>
        <v>0.89711934156378603</v>
      </c>
      <c r="T500" s="8">
        <f>Q500-R500</f>
        <v>28485000</v>
      </c>
      <c r="U500" t="s">
        <v>1484</v>
      </c>
    </row>
    <row r="501" spans="1:21" x14ac:dyDescent="0.25">
      <c r="A501">
        <v>2025</v>
      </c>
      <c r="B501" t="s">
        <v>1485</v>
      </c>
      <c r="C501" t="s">
        <v>22</v>
      </c>
      <c r="D501" t="s">
        <v>23</v>
      </c>
      <c r="E501" t="s">
        <v>24</v>
      </c>
      <c r="F501" t="s">
        <v>1486</v>
      </c>
      <c r="G501" s="16">
        <v>9283525</v>
      </c>
      <c r="H501" t="s">
        <v>1238</v>
      </c>
      <c r="I501" t="s">
        <v>887</v>
      </c>
      <c r="J501" s="5">
        <v>88000000</v>
      </c>
      <c r="K501" s="3">
        <f>J501</f>
        <v>88000000</v>
      </c>
      <c r="L501" s="5">
        <v>11000000</v>
      </c>
      <c r="M501" s="2">
        <v>45672</v>
      </c>
      <c r="N501" s="2">
        <v>45673</v>
      </c>
      <c r="O501" s="2">
        <v>45900</v>
      </c>
      <c r="P501" s="3"/>
      <c r="Q501" s="3">
        <v>88000000</v>
      </c>
      <c r="R501" s="13">
        <v>60500000</v>
      </c>
      <c r="S501" s="7">
        <f ca="1">IF(CPS!$N433="SIN INICIO",0,IF((((TODAY()-N501)*100%)/(O501-N501))&gt;=100%,"100%",(((TODAY()-N501)*100%)/(O501-N501))))</f>
        <v>0.97356828193832601</v>
      </c>
      <c r="T501" s="8">
        <f>Q501-R501</f>
        <v>27500000</v>
      </c>
      <c r="U501" t="s">
        <v>1487</v>
      </c>
    </row>
    <row r="502" spans="1:21" x14ac:dyDescent="0.25">
      <c r="A502">
        <v>2025</v>
      </c>
      <c r="B502" t="s">
        <v>1488</v>
      </c>
      <c r="C502" t="s">
        <v>22</v>
      </c>
      <c r="D502" t="s">
        <v>23</v>
      </c>
      <c r="E502" t="s">
        <v>24</v>
      </c>
      <c r="F502" t="s">
        <v>1489</v>
      </c>
      <c r="G502" s="16">
        <v>1057783026</v>
      </c>
      <c r="H502" t="s">
        <v>558</v>
      </c>
      <c r="I502" t="s">
        <v>538</v>
      </c>
      <c r="J502" s="5">
        <v>55558800</v>
      </c>
      <c r="K502" s="3">
        <f>J502</f>
        <v>55558800</v>
      </c>
      <c r="L502" s="5">
        <v>6944850</v>
      </c>
      <c r="M502" s="2">
        <v>45674</v>
      </c>
      <c r="N502" s="2">
        <v>45676</v>
      </c>
      <c r="O502" s="2">
        <v>45900</v>
      </c>
      <c r="P502" s="3"/>
      <c r="Q502" s="3">
        <v>55558800</v>
      </c>
      <c r="R502" s="13">
        <v>37270695</v>
      </c>
      <c r="S502" s="7">
        <f ca="1">IF(CPS!$N434="SIN INICIO",0,IF((((TODAY()-N502)*100%)/(O502-N502))&gt;=100%,"100%",(((TODAY()-N502)*100%)/(O502-N502))))</f>
        <v>0.9732142857142857</v>
      </c>
      <c r="T502" s="8">
        <f>Q502-R502</f>
        <v>18288105</v>
      </c>
      <c r="U502" t="s">
        <v>1490</v>
      </c>
    </row>
    <row r="503" spans="1:21" x14ac:dyDescent="0.25">
      <c r="A503">
        <v>2025</v>
      </c>
      <c r="B503" t="s">
        <v>1491</v>
      </c>
      <c r="C503" t="s">
        <v>22</v>
      </c>
      <c r="D503" t="s">
        <v>23</v>
      </c>
      <c r="E503" t="s">
        <v>24</v>
      </c>
      <c r="F503" t="s">
        <v>1492</v>
      </c>
      <c r="G503" s="16">
        <v>1121928912</v>
      </c>
      <c r="H503" t="s">
        <v>1493</v>
      </c>
      <c r="I503" t="s">
        <v>515</v>
      </c>
      <c r="J503" s="5">
        <v>46304000</v>
      </c>
      <c r="K503" s="3">
        <f>J503</f>
        <v>46304000</v>
      </c>
      <c r="L503" s="5">
        <v>5788000</v>
      </c>
      <c r="M503" s="2">
        <v>45673</v>
      </c>
      <c r="N503" s="2">
        <v>45674</v>
      </c>
      <c r="O503" s="2">
        <v>45900</v>
      </c>
      <c r="P503" s="3"/>
      <c r="Q503" s="3">
        <v>46304000</v>
      </c>
      <c r="R503" s="13">
        <v>31641067</v>
      </c>
      <c r="S503" s="7">
        <f ca="1">IF(CPS!$N435="SIN INICIO",0,IF((((TODAY()-N503)*100%)/(O503-N503))&gt;=100%,"100%",(((TODAY()-N503)*100%)/(O503-N503))))</f>
        <v>0.97345132743362828</v>
      </c>
      <c r="T503" s="8">
        <f>Q503-R503</f>
        <v>14662933</v>
      </c>
      <c r="U503" t="s">
        <v>1494</v>
      </c>
    </row>
    <row r="504" spans="1:21" x14ac:dyDescent="0.25">
      <c r="A504">
        <v>2025</v>
      </c>
      <c r="B504" t="s">
        <v>1495</v>
      </c>
      <c r="C504" t="s">
        <v>22</v>
      </c>
      <c r="D504" t="s">
        <v>23</v>
      </c>
      <c r="E504" t="s">
        <v>24</v>
      </c>
      <c r="F504" t="s">
        <v>1496</v>
      </c>
      <c r="G504" s="16">
        <v>1001325076</v>
      </c>
      <c r="H504" t="s">
        <v>1497</v>
      </c>
      <c r="I504" t="s">
        <v>515</v>
      </c>
      <c r="J504" s="5">
        <v>41128000</v>
      </c>
      <c r="K504" s="3">
        <f>J504</f>
        <v>41128000</v>
      </c>
      <c r="L504" s="5">
        <v>5141000</v>
      </c>
      <c r="M504" s="2">
        <v>45673</v>
      </c>
      <c r="N504" s="2">
        <v>45674</v>
      </c>
      <c r="O504" s="2">
        <v>45900</v>
      </c>
      <c r="P504" s="3"/>
      <c r="Q504" s="3">
        <v>41128000</v>
      </c>
      <c r="R504" s="13">
        <v>28104133</v>
      </c>
      <c r="S504" s="7">
        <f ca="1">IF(CPS!$N436="SIN INICIO",0,IF((((TODAY()-N504)*100%)/(O504-N504))&gt;=100%,"100%",(((TODAY()-N504)*100%)/(O504-N504))))</f>
        <v>0.97345132743362828</v>
      </c>
      <c r="T504" s="8">
        <f>Q504-R504</f>
        <v>13023867</v>
      </c>
      <c r="U504" t="s">
        <v>1498</v>
      </c>
    </row>
    <row r="505" spans="1:21" x14ac:dyDescent="0.25">
      <c r="A505">
        <v>2025</v>
      </c>
      <c r="B505" t="s">
        <v>1499</v>
      </c>
      <c r="C505" t="s">
        <v>22</v>
      </c>
      <c r="D505" t="s">
        <v>23</v>
      </c>
      <c r="E505" t="s">
        <v>24</v>
      </c>
      <c r="F505" t="s">
        <v>1500</v>
      </c>
      <c r="G505" s="16">
        <v>1121946513</v>
      </c>
      <c r="H505" t="s">
        <v>956</v>
      </c>
      <c r="I505" t="s">
        <v>887</v>
      </c>
      <c r="J505" s="5">
        <v>70116824</v>
      </c>
      <c r="K505" s="3">
        <f>J505</f>
        <v>70116824</v>
      </c>
      <c r="L505" s="5">
        <v>8764603</v>
      </c>
      <c r="M505" s="2">
        <v>45672</v>
      </c>
      <c r="N505" s="2">
        <v>45672</v>
      </c>
      <c r="O505" s="2">
        <v>45900</v>
      </c>
      <c r="P505" s="3"/>
      <c r="Q505" s="3">
        <v>70116824</v>
      </c>
      <c r="R505" s="13">
        <v>48497470</v>
      </c>
      <c r="S505" s="7">
        <f ca="1">IF(CPS!$N437="SIN INICIO",0,IF((((TODAY()-N505)*100%)/(O505-N505))&gt;=100%,"100%",(((TODAY()-N505)*100%)/(O505-N505))))</f>
        <v>0.97368421052631582</v>
      </c>
      <c r="T505" s="8">
        <f>Q505-R505</f>
        <v>21619354</v>
      </c>
      <c r="U505" t="s">
        <v>1501</v>
      </c>
    </row>
    <row r="506" spans="1:21" x14ac:dyDescent="0.25">
      <c r="A506">
        <v>2025</v>
      </c>
      <c r="B506" t="s">
        <v>1502</v>
      </c>
      <c r="C506" t="s">
        <v>22</v>
      </c>
      <c r="D506" t="s">
        <v>23</v>
      </c>
      <c r="E506" t="s">
        <v>24</v>
      </c>
      <c r="F506" t="s">
        <v>1503</v>
      </c>
      <c r="G506" s="16">
        <v>1121884009</v>
      </c>
      <c r="H506" t="s">
        <v>1238</v>
      </c>
      <c r="I506" t="s">
        <v>887</v>
      </c>
      <c r="J506" s="5">
        <v>76624000</v>
      </c>
      <c r="K506" s="3">
        <f>J506</f>
        <v>76624000</v>
      </c>
      <c r="L506" s="5">
        <v>9578000</v>
      </c>
      <c r="M506" s="2">
        <v>45672</v>
      </c>
      <c r="N506" s="2">
        <v>45672</v>
      </c>
      <c r="O506" s="2">
        <v>45756</v>
      </c>
      <c r="P506" s="3"/>
      <c r="Q506" s="3">
        <v>76624000</v>
      </c>
      <c r="R506" s="13">
        <v>27137667</v>
      </c>
      <c r="S506" s="7" t="str">
        <f ca="1">IF(CPS!$N438="SIN INICIO",0,IF((((TODAY()-N506)*100%)/(O506-N506))&gt;=100%,"100%",(((TODAY()-N506)*100%)/(O506-N506))))</f>
        <v>100%</v>
      </c>
      <c r="T506" s="8">
        <f>Q506-R506</f>
        <v>49486333</v>
      </c>
      <c r="U506" t="s">
        <v>1504</v>
      </c>
    </row>
    <row r="507" spans="1:21" x14ac:dyDescent="0.25">
      <c r="A507">
        <v>2025</v>
      </c>
      <c r="B507" t="s">
        <v>1505</v>
      </c>
      <c r="C507" t="s">
        <v>22</v>
      </c>
      <c r="D507" t="s">
        <v>23</v>
      </c>
      <c r="E507" t="s">
        <v>24</v>
      </c>
      <c r="F507" t="s">
        <v>1506</v>
      </c>
      <c r="G507" s="16">
        <v>1123634570</v>
      </c>
      <c r="H507" t="s">
        <v>664</v>
      </c>
      <c r="I507" t="s">
        <v>538</v>
      </c>
      <c r="J507" s="5">
        <v>72450000</v>
      </c>
      <c r="K507" s="3">
        <f>J507</f>
        <v>72450000</v>
      </c>
      <c r="L507" s="5">
        <v>9056250</v>
      </c>
      <c r="M507" s="2">
        <v>45674</v>
      </c>
      <c r="N507" s="2">
        <v>45674</v>
      </c>
      <c r="O507" s="2">
        <v>45900</v>
      </c>
      <c r="P507" s="3"/>
      <c r="Q507" s="3">
        <v>72450000</v>
      </c>
      <c r="R507" s="13">
        <v>52153650</v>
      </c>
      <c r="S507" s="7">
        <f ca="1">IF(CPS!$N439="SIN INICIO",0,IF((((TODAY()-N507)*100%)/(O507-N507))&gt;=100%,"100%",(((TODAY()-N507)*100%)/(O507-N507))))</f>
        <v>0.97345132743362828</v>
      </c>
      <c r="T507" s="8">
        <f>Q507-R507</f>
        <v>20296350</v>
      </c>
      <c r="U507" t="s">
        <v>1507</v>
      </c>
    </row>
    <row r="508" spans="1:21" x14ac:dyDescent="0.25">
      <c r="A508">
        <v>2025</v>
      </c>
      <c r="B508" t="s">
        <v>1508</v>
      </c>
      <c r="C508" t="s">
        <v>22</v>
      </c>
      <c r="D508" t="s">
        <v>23</v>
      </c>
      <c r="E508" t="s">
        <v>24</v>
      </c>
      <c r="F508" t="s">
        <v>1509</v>
      </c>
      <c r="G508" s="16">
        <v>52702402</v>
      </c>
      <c r="H508" t="s">
        <v>1510</v>
      </c>
      <c r="I508" t="s">
        <v>887</v>
      </c>
      <c r="J508" s="5">
        <v>88000000</v>
      </c>
      <c r="K508" s="3">
        <f>J508</f>
        <v>88000000</v>
      </c>
      <c r="L508" s="5">
        <v>11000000</v>
      </c>
      <c r="M508" s="2">
        <v>45672</v>
      </c>
      <c r="N508" s="2">
        <v>45672</v>
      </c>
      <c r="O508" s="2">
        <v>45900</v>
      </c>
      <c r="P508" s="3"/>
      <c r="Q508" s="3">
        <v>88000000</v>
      </c>
      <c r="R508" s="13">
        <v>60866667</v>
      </c>
      <c r="S508" s="7">
        <f ca="1">IF(CPS!$N440="SIN INICIO",0,IF((((TODAY()-N508)*100%)/(O508-N508))&gt;=100%,"100%",(((TODAY()-N508)*100%)/(O508-N508))))</f>
        <v>0.97368421052631582</v>
      </c>
      <c r="T508" s="8">
        <f>Q508-R508</f>
        <v>27133333</v>
      </c>
      <c r="U508" t="s">
        <v>1511</v>
      </c>
    </row>
    <row r="509" spans="1:21" x14ac:dyDescent="0.25">
      <c r="A509">
        <v>2025</v>
      </c>
      <c r="B509" t="s">
        <v>1512</v>
      </c>
      <c r="C509" t="s">
        <v>22</v>
      </c>
      <c r="D509" t="s">
        <v>23</v>
      </c>
      <c r="E509" t="s">
        <v>24</v>
      </c>
      <c r="F509" t="s">
        <v>1513</v>
      </c>
      <c r="G509" s="16">
        <v>1061725625</v>
      </c>
      <c r="H509" t="s">
        <v>1190</v>
      </c>
      <c r="I509" t="s">
        <v>538</v>
      </c>
      <c r="J509" s="5">
        <v>72450000</v>
      </c>
      <c r="K509" s="3">
        <f>J509</f>
        <v>72450000</v>
      </c>
      <c r="L509" s="5">
        <v>9056250</v>
      </c>
      <c r="M509" s="2">
        <v>45673</v>
      </c>
      <c r="N509" s="2">
        <v>45674</v>
      </c>
      <c r="O509" s="2">
        <v>45900</v>
      </c>
      <c r="P509" s="3"/>
      <c r="Q509" s="3">
        <v>72450000</v>
      </c>
      <c r="R509" s="13">
        <v>54337500</v>
      </c>
      <c r="S509" s="7">
        <f ca="1">IF(CPS!$N441="SIN INICIO",0,IF((((TODAY()-N509)*100%)/(O509-N509))&gt;=100%,"100%",(((TODAY()-N509)*100%)/(O509-N509))))</f>
        <v>0.97345132743362828</v>
      </c>
      <c r="T509" s="8">
        <f>Q509-R509</f>
        <v>18112500</v>
      </c>
      <c r="U509" t="s">
        <v>1514</v>
      </c>
    </row>
    <row r="510" spans="1:21" x14ac:dyDescent="0.25">
      <c r="A510">
        <v>2025</v>
      </c>
      <c r="B510" t="s">
        <v>1515</v>
      </c>
      <c r="C510" t="s">
        <v>22</v>
      </c>
      <c r="D510" t="s">
        <v>23</v>
      </c>
      <c r="E510" t="s">
        <v>24</v>
      </c>
      <c r="F510" t="s">
        <v>1516</v>
      </c>
      <c r="G510" s="16">
        <v>1019003753</v>
      </c>
      <c r="H510" t="s">
        <v>664</v>
      </c>
      <c r="I510" t="s">
        <v>538</v>
      </c>
      <c r="J510" s="5">
        <v>55558800</v>
      </c>
      <c r="K510" s="3">
        <f>J510</f>
        <v>55558800</v>
      </c>
      <c r="L510" s="5">
        <v>6944850</v>
      </c>
      <c r="M510" s="2">
        <v>45672</v>
      </c>
      <c r="N510" s="2">
        <v>45672</v>
      </c>
      <c r="O510" s="2">
        <v>45900</v>
      </c>
      <c r="P510" s="3"/>
      <c r="Q510" s="3">
        <v>55558800</v>
      </c>
      <c r="R510" s="13">
        <v>38428170</v>
      </c>
      <c r="S510" s="7">
        <f ca="1">IF(CPS!$N442="SIN INICIO",0,IF((((TODAY()-N510)*100%)/(O510-N510))&gt;=100%,"100%",(((TODAY()-N510)*100%)/(O510-N510))))</f>
        <v>0.97368421052631582</v>
      </c>
      <c r="T510" s="8">
        <f>Q510-R510</f>
        <v>17130630</v>
      </c>
      <c r="U510" t="s">
        <v>1517</v>
      </c>
    </row>
    <row r="511" spans="1:21" x14ac:dyDescent="0.25">
      <c r="A511">
        <v>2025</v>
      </c>
      <c r="B511" t="s">
        <v>1518</v>
      </c>
      <c r="C511" t="s">
        <v>22</v>
      </c>
      <c r="D511" t="s">
        <v>23</v>
      </c>
      <c r="E511" t="s">
        <v>24</v>
      </c>
      <c r="F511" t="s">
        <v>1519</v>
      </c>
      <c r="G511" s="16">
        <v>1051656377</v>
      </c>
      <c r="H511" t="s">
        <v>1520</v>
      </c>
      <c r="I511" t="s">
        <v>591</v>
      </c>
      <c r="J511" s="5">
        <v>69507300</v>
      </c>
      <c r="K511" s="3">
        <f>J511</f>
        <v>69507300</v>
      </c>
      <c r="L511" s="5">
        <v>5792275</v>
      </c>
      <c r="M511" s="2">
        <v>45672</v>
      </c>
      <c r="N511" s="2">
        <v>45673</v>
      </c>
      <c r="O511" s="2">
        <v>46022</v>
      </c>
      <c r="P511" s="3"/>
      <c r="Q511" s="3">
        <v>69507300</v>
      </c>
      <c r="R511" s="13">
        <v>34753650</v>
      </c>
      <c r="S511" s="7">
        <f ca="1">IF(CPS!$N443="SIN INICIO",0,IF((((TODAY()-N511)*100%)/(O511-N511))&gt;=100%,"100%",(((TODAY()-N511)*100%)/(O511-N511))))</f>
        <v>0.63323782234957016</v>
      </c>
      <c r="T511" s="8">
        <f>Q511-R511</f>
        <v>34753650</v>
      </c>
      <c r="U511" t="s">
        <v>1521</v>
      </c>
    </row>
    <row r="512" spans="1:21" x14ac:dyDescent="0.25">
      <c r="A512">
        <v>2025</v>
      </c>
      <c r="B512" t="s">
        <v>1522</v>
      </c>
      <c r="C512" t="s">
        <v>22</v>
      </c>
      <c r="D512" t="s">
        <v>23</v>
      </c>
      <c r="E512" t="s">
        <v>24</v>
      </c>
      <c r="F512" t="s">
        <v>1523</v>
      </c>
      <c r="G512" s="16">
        <v>1119890510</v>
      </c>
      <c r="H512" t="s">
        <v>956</v>
      </c>
      <c r="I512" t="s">
        <v>887</v>
      </c>
      <c r="J512" s="5">
        <v>76000000</v>
      </c>
      <c r="K512" s="3">
        <f>J512</f>
        <v>76000000</v>
      </c>
      <c r="L512" s="5">
        <v>9500000</v>
      </c>
      <c r="M512" s="2">
        <v>45673</v>
      </c>
      <c r="N512" s="2">
        <v>45674</v>
      </c>
      <c r="O512" s="2">
        <v>45900</v>
      </c>
      <c r="P512" s="3"/>
      <c r="Q512" s="3">
        <v>76000000</v>
      </c>
      <c r="R512" s="13">
        <v>51933333</v>
      </c>
      <c r="S512" s="7">
        <f ca="1">IF(CPS!$N444="SIN INICIO",0,IF((((TODAY()-N512)*100%)/(O512-N512))&gt;=100%,"100%",(((TODAY()-N512)*100%)/(O512-N512))))</f>
        <v>0.97345132743362828</v>
      </c>
      <c r="T512" s="8">
        <f>Q512-R512</f>
        <v>24066667</v>
      </c>
      <c r="U512" t="s">
        <v>1524</v>
      </c>
    </row>
    <row r="513" spans="1:21" x14ac:dyDescent="0.25">
      <c r="A513">
        <v>2025</v>
      </c>
      <c r="B513" t="s">
        <v>1525</v>
      </c>
      <c r="C513" t="s">
        <v>22</v>
      </c>
      <c r="D513" t="s">
        <v>23</v>
      </c>
      <c r="E513" t="s">
        <v>24</v>
      </c>
      <c r="F513" t="s">
        <v>1526</v>
      </c>
      <c r="G513" s="16">
        <v>1079607003</v>
      </c>
      <c r="H513" t="s">
        <v>1527</v>
      </c>
      <c r="I513" t="s">
        <v>538</v>
      </c>
      <c r="J513" s="5">
        <v>72450000</v>
      </c>
      <c r="K513" s="3">
        <f>J513</f>
        <v>72450000</v>
      </c>
      <c r="L513" s="5">
        <v>9056250</v>
      </c>
      <c r="M513" s="2">
        <v>45674</v>
      </c>
      <c r="N513" s="2">
        <v>45676</v>
      </c>
      <c r="O513" s="2">
        <v>45900</v>
      </c>
      <c r="P513" s="3"/>
      <c r="Q513" s="3">
        <v>72450000</v>
      </c>
      <c r="R513" s="13">
        <v>48601875</v>
      </c>
      <c r="S513" s="7">
        <f ca="1">IF(CPS!$N445="SIN INICIO",0,IF((((TODAY()-N513)*100%)/(O513-N513))&gt;=100%,"100%",(((TODAY()-N513)*100%)/(O513-N513))))</f>
        <v>0.9732142857142857</v>
      </c>
      <c r="T513" s="8">
        <f>Q513-R513</f>
        <v>23848125</v>
      </c>
      <c r="U513" t="s">
        <v>1528</v>
      </c>
    </row>
    <row r="514" spans="1:21" x14ac:dyDescent="0.25">
      <c r="A514">
        <v>2025</v>
      </c>
      <c r="B514" t="s">
        <v>1529</v>
      </c>
      <c r="C514" t="s">
        <v>22</v>
      </c>
      <c r="D514" t="s">
        <v>23</v>
      </c>
      <c r="E514" t="s">
        <v>24</v>
      </c>
      <c r="F514" t="s">
        <v>1530</v>
      </c>
      <c r="G514" s="16">
        <v>1047421286</v>
      </c>
      <c r="H514" t="s">
        <v>1200</v>
      </c>
      <c r="I514" t="s">
        <v>538</v>
      </c>
      <c r="J514" s="5">
        <v>55558000</v>
      </c>
      <c r="K514" s="3">
        <f>J514</f>
        <v>55558000</v>
      </c>
      <c r="L514" s="5">
        <v>6944850</v>
      </c>
      <c r="M514" s="2">
        <v>45674</v>
      </c>
      <c r="N514" s="2">
        <v>45674</v>
      </c>
      <c r="O514" s="2">
        <v>45900</v>
      </c>
      <c r="P514" s="3"/>
      <c r="Q514" s="3">
        <v>55558000</v>
      </c>
      <c r="R514" s="13">
        <v>41669100</v>
      </c>
      <c r="S514" s="7">
        <f ca="1">IF(CPS!$N446="SIN INICIO",0,IF((((TODAY()-N514)*100%)/(O514-N514))&gt;=100%,"100%",(((TODAY()-N514)*100%)/(O514-N514))))</f>
        <v>0.97345132743362828</v>
      </c>
      <c r="T514" s="8">
        <f>Q514-R514</f>
        <v>13888900</v>
      </c>
      <c r="U514" t="s">
        <v>1531</v>
      </c>
    </row>
    <row r="515" spans="1:21" x14ac:dyDescent="0.25">
      <c r="A515">
        <v>2025</v>
      </c>
      <c r="B515" t="s">
        <v>1532</v>
      </c>
      <c r="C515" t="s">
        <v>22</v>
      </c>
      <c r="D515" t="s">
        <v>23</v>
      </c>
      <c r="E515" t="s">
        <v>24</v>
      </c>
      <c r="F515" t="s">
        <v>1533</v>
      </c>
      <c r="G515" s="16">
        <v>1031129441</v>
      </c>
      <c r="H515" t="s">
        <v>281</v>
      </c>
      <c r="I515" t="s">
        <v>271</v>
      </c>
      <c r="J515" s="5">
        <v>80000000</v>
      </c>
      <c r="K515" s="3">
        <f>J515</f>
        <v>80000000</v>
      </c>
      <c r="L515" s="5">
        <v>10000000</v>
      </c>
      <c r="M515" s="2">
        <v>45674</v>
      </c>
      <c r="N515" s="2">
        <v>45677</v>
      </c>
      <c r="O515" s="2">
        <v>45900</v>
      </c>
      <c r="P515" s="3"/>
      <c r="Q515" s="3">
        <v>80000000</v>
      </c>
      <c r="R515" s="13">
        <v>53666667</v>
      </c>
      <c r="S515" s="7">
        <f ca="1">IF(CPS!$N447="SIN INICIO",0,IF((((TODAY()-N515)*100%)/(O515-N515))&gt;=100%,"100%",(((TODAY()-N515)*100%)/(O515-N515))))</f>
        <v>0.97309417040358748</v>
      </c>
      <c r="T515" s="8">
        <f>Q515-R515</f>
        <v>26333333</v>
      </c>
      <c r="U515" t="s">
        <v>1534</v>
      </c>
    </row>
    <row r="516" spans="1:21" x14ac:dyDescent="0.25">
      <c r="A516">
        <v>2025</v>
      </c>
      <c r="B516" t="s">
        <v>1535</v>
      </c>
      <c r="C516" t="s">
        <v>22</v>
      </c>
      <c r="D516" t="s">
        <v>23</v>
      </c>
      <c r="E516" t="s">
        <v>121</v>
      </c>
      <c r="F516" t="s">
        <v>1536</v>
      </c>
      <c r="G516" s="16">
        <v>79058478</v>
      </c>
      <c r="H516" t="s">
        <v>1537</v>
      </c>
      <c r="I516" t="s">
        <v>155</v>
      </c>
      <c r="J516" s="5">
        <v>28720188</v>
      </c>
      <c r="K516" s="3">
        <f>J516</f>
        <v>28720188</v>
      </c>
      <c r="L516" s="5">
        <v>4786698</v>
      </c>
      <c r="M516" s="2">
        <v>45672</v>
      </c>
      <c r="N516" s="2">
        <v>45672</v>
      </c>
      <c r="O516" s="2">
        <v>45838</v>
      </c>
      <c r="P516" s="3"/>
      <c r="Q516" s="3">
        <v>28720188</v>
      </c>
      <c r="R516" s="13">
        <v>26486396</v>
      </c>
      <c r="S516" s="7" t="str">
        <f ca="1">IF(CPS!$N448="SIN INICIO",0,IF((((TODAY()-N516)*100%)/(O516-N516))&gt;=100%,"100%",(((TODAY()-N516)*100%)/(O516-N516))))</f>
        <v>100%</v>
      </c>
      <c r="T516" s="8">
        <f>Q516-R516</f>
        <v>2233792</v>
      </c>
      <c r="U516" t="s">
        <v>1538</v>
      </c>
    </row>
    <row r="517" spans="1:21" x14ac:dyDescent="0.25">
      <c r="A517">
        <v>2025</v>
      </c>
      <c r="B517" t="s">
        <v>1539</v>
      </c>
      <c r="C517" t="s">
        <v>22</v>
      </c>
      <c r="D517" t="s">
        <v>23</v>
      </c>
      <c r="E517" t="s">
        <v>24</v>
      </c>
      <c r="F517" t="s">
        <v>1540</v>
      </c>
      <c r="G517" s="16">
        <v>1095948351</v>
      </c>
      <c r="H517" t="s">
        <v>1541</v>
      </c>
      <c r="I517" t="s">
        <v>262</v>
      </c>
      <c r="J517" s="5">
        <v>44292000</v>
      </c>
      <c r="K517" s="3">
        <f>J517</f>
        <v>44292000</v>
      </c>
      <c r="L517" s="5">
        <v>7382000</v>
      </c>
      <c r="M517" s="2">
        <v>45672</v>
      </c>
      <c r="N517" s="2">
        <v>45673</v>
      </c>
      <c r="O517" s="2">
        <v>45838</v>
      </c>
      <c r="P517" s="3"/>
      <c r="Q517" s="3">
        <v>44292000</v>
      </c>
      <c r="R517" s="13">
        <v>40601000</v>
      </c>
      <c r="S517" s="7" t="str">
        <f ca="1">IF(CPS!$N449="SIN INICIO",0,IF((((TODAY()-N517)*100%)/(O517-N517))&gt;=100%,"100%",(((TODAY()-N517)*100%)/(O517-N517))))</f>
        <v>100%</v>
      </c>
      <c r="T517" s="8">
        <f>Q517-R517</f>
        <v>3691000</v>
      </c>
      <c r="U517" t="s">
        <v>1542</v>
      </c>
    </row>
    <row r="518" spans="1:21" x14ac:dyDescent="0.25">
      <c r="A518">
        <v>2025</v>
      </c>
      <c r="B518" t="s">
        <v>1543</v>
      </c>
      <c r="C518" t="s">
        <v>22</v>
      </c>
      <c r="D518" t="s">
        <v>23</v>
      </c>
      <c r="E518" t="s">
        <v>24</v>
      </c>
      <c r="F518" t="s">
        <v>1544</v>
      </c>
      <c r="G518" s="16">
        <v>40417518</v>
      </c>
      <c r="H518" t="s">
        <v>1497</v>
      </c>
      <c r="I518" t="s">
        <v>515</v>
      </c>
      <c r="J518" s="5">
        <v>72000000</v>
      </c>
      <c r="K518" s="3">
        <f>J518</f>
        <v>72000000</v>
      </c>
      <c r="L518" s="5">
        <v>9000000</v>
      </c>
      <c r="M518" s="2">
        <v>45674</v>
      </c>
      <c r="N518" s="2">
        <v>45676</v>
      </c>
      <c r="O518" s="2">
        <v>45900</v>
      </c>
      <c r="P518" s="3"/>
      <c r="Q518" s="3">
        <v>72000000</v>
      </c>
      <c r="R518" s="13">
        <v>48300000</v>
      </c>
      <c r="S518" s="7">
        <f ca="1">IF(CPS!$N450="SIN INICIO",0,IF((((TODAY()-N518)*100%)/(O518-N518))&gt;=100%,"100%",(((TODAY()-N518)*100%)/(O518-N518))))</f>
        <v>0.9732142857142857</v>
      </c>
      <c r="T518" s="8">
        <f>Q518-R518</f>
        <v>23700000</v>
      </c>
      <c r="U518" t="s">
        <v>1545</v>
      </c>
    </row>
    <row r="519" spans="1:21" x14ac:dyDescent="0.25">
      <c r="A519">
        <v>2025</v>
      </c>
      <c r="B519" t="s">
        <v>1546</v>
      </c>
      <c r="C519" t="s">
        <v>22</v>
      </c>
      <c r="D519" t="s">
        <v>23</v>
      </c>
      <c r="E519" t="s">
        <v>24</v>
      </c>
      <c r="F519" t="s">
        <v>1547</v>
      </c>
      <c r="G519" s="16">
        <v>40440880</v>
      </c>
      <c r="H519" t="s">
        <v>400</v>
      </c>
      <c r="I519" t="s">
        <v>271</v>
      </c>
      <c r="J519" s="5">
        <v>44018136</v>
      </c>
      <c r="K519" s="3">
        <f>J519</f>
        <v>44018136</v>
      </c>
      <c r="L519" s="5">
        <v>5502267</v>
      </c>
      <c r="M519" s="2">
        <v>45673</v>
      </c>
      <c r="N519" s="2">
        <v>45674</v>
      </c>
      <c r="O519" s="2">
        <v>45900</v>
      </c>
      <c r="P519" s="3"/>
      <c r="Q519" s="3">
        <v>44018136</v>
      </c>
      <c r="R519" s="13">
        <v>24576793</v>
      </c>
      <c r="S519" s="7">
        <f ca="1">IF(CPS!$N451="SIN INICIO",0,IF((((TODAY()-N519)*100%)/(O519-N519))&gt;=100%,"100%",(((TODAY()-N519)*100%)/(O519-N519))))</f>
        <v>0.97345132743362828</v>
      </c>
      <c r="T519" s="8">
        <f>Q519-R519</f>
        <v>19441343</v>
      </c>
      <c r="U519" t="s">
        <v>1548</v>
      </c>
    </row>
    <row r="520" spans="1:21" x14ac:dyDescent="0.25">
      <c r="A520">
        <v>2025</v>
      </c>
      <c r="B520" t="s">
        <v>1549</v>
      </c>
      <c r="C520" t="s">
        <v>22</v>
      </c>
      <c r="D520" t="s">
        <v>23</v>
      </c>
      <c r="E520" t="s">
        <v>24</v>
      </c>
      <c r="F520" t="s">
        <v>1550</v>
      </c>
      <c r="G520" s="16">
        <v>79759338</v>
      </c>
      <c r="H520" t="s">
        <v>787</v>
      </c>
      <c r="I520" t="s">
        <v>788</v>
      </c>
      <c r="J520" s="5">
        <v>125200000</v>
      </c>
      <c r="K520" s="3">
        <f>J520</f>
        <v>125200000</v>
      </c>
      <c r="L520" s="5">
        <v>15650000</v>
      </c>
      <c r="M520" s="2">
        <v>45673</v>
      </c>
      <c r="N520" s="2">
        <v>45675</v>
      </c>
      <c r="O520" s="2">
        <v>45900</v>
      </c>
      <c r="P520" s="3"/>
      <c r="Q520" s="3">
        <v>125200000</v>
      </c>
      <c r="R520" s="13">
        <v>83988333</v>
      </c>
      <c r="S520" s="7">
        <f ca="1">IF(CPS!$N452="SIN INICIO",0,IF((((TODAY()-N520)*100%)/(O520-N520))&gt;=100%,"100%",(((TODAY()-N520)*100%)/(O520-N520))))</f>
        <v>0.97333333333333338</v>
      </c>
      <c r="T520" s="8">
        <f>Q520-R520</f>
        <v>41211667</v>
      </c>
      <c r="U520" t="s">
        <v>1551</v>
      </c>
    </row>
    <row r="521" spans="1:21" x14ac:dyDescent="0.25">
      <c r="A521">
        <v>2025</v>
      </c>
      <c r="B521" t="s">
        <v>1552</v>
      </c>
      <c r="C521" t="s">
        <v>22</v>
      </c>
      <c r="D521" t="s">
        <v>23</v>
      </c>
      <c r="E521" t="s">
        <v>24</v>
      </c>
      <c r="F521" t="s">
        <v>1553</v>
      </c>
      <c r="G521" s="16">
        <v>1010241568</v>
      </c>
      <c r="H521" t="s">
        <v>664</v>
      </c>
      <c r="I521" t="s">
        <v>538</v>
      </c>
      <c r="J521" s="5">
        <v>55558800</v>
      </c>
      <c r="K521" s="3">
        <f>J521</f>
        <v>55558800</v>
      </c>
      <c r="L521" s="5">
        <v>6944850</v>
      </c>
      <c r="M521" s="2">
        <v>45674</v>
      </c>
      <c r="N521" s="2">
        <v>45677</v>
      </c>
      <c r="O521" s="2">
        <v>45900</v>
      </c>
      <c r="P521" s="3"/>
      <c r="Q521" s="3">
        <v>55558800</v>
      </c>
      <c r="R521" s="13">
        <v>37270695</v>
      </c>
      <c r="S521" s="7">
        <f ca="1">IF(CPS!$N453="SIN INICIO",0,IF((((TODAY()-N521)*100%)/(O521-N521))&gt;=100%,"100%",(((TODAY()-N521)*100%)/(O521-N521))))</f>
        <v>0.97309417040358748</v>
      </c>
      <c r="T521" s="8">
        <f>Q521-R521</f>
        <v>18288105</v>
      </c>
      <c r="U521" t="s">
        <v>1554</v>
      </c>
    </row>
    <row r="522" spans="1:21" x14ac:dyDescent="0.25">
      <c r="A522">
        <v>2025</v>
      </c>
      <c r="B522" t="s">
        <v>1555</v>
      </c>
      <c r="C522" t="s">
        <v>22</v>
      </c>
      <c r="D522" t="s">
        <v>23</v>
      </c>
      <c r="E522" t="s">
        <v>121</v>
      </c>
      <c r="F522" t="s">
        <v>1556</v>
      </c>
      <c r="G522" s="16">
        <v>1069746319</v>
      </c>
      <c r="H522" t="s">
        <v>1557</v>
      </c>
      <c r="I522" t="s">
        <v>155</v>
      </c>
      <c r="J522" s="5">
        <v>18679792</v>
      </c>
      <c r="K522" s="3">
        <f>J522</f>
        <v>18679792</v>
      </c>
      <c r="L522" s="5">
        <v>4669948</v>
      </c>
      <c r="M522" s="2">
        <v>45672</v>
      </c>
      <c r="N522" s="2">
        <v>45673</v>
      </c>
      <c r="O522" s="2">
        <v>45838</v>
      </c>
      <c r="P522" s="3">
        <v>9339896</v>
      </c>
      <c r="Q522" s="3">
        <v>28019688</v>
      </c>
      <c r="R522" s="13">
        <v>25684714</v>
      </c>
      <c r="S522" s="7" t="str">
        <f ca="1">IF(CPS!$N454="SIN INICIO",0,IF((((TODAY()-N522)*100%)/(O522-N522))&gt;=100%,"100%",(((TODAY()-N522)*100%)/(O522-N522))))</f>
        <v>100%</v>
      </c>
      <c r="T522" s="8">
        <f>Q522-R522</f>
        <v>2334974</v>
      </c>
      <c r="U522" t="s">
        <v>1558</v>
      </c>
    </row>
    <row r="523" spans="1:21" x14ac:dyDescent="0.25">
      <c r="A523">
        <v>2025</v>
      </c>
      <c r="B523" t="s">
        <v>1559</v>
      </c>
      <c r="C523" t="s">
        <v>22</v>
      </c>
      <c r="D523" t="s">
        <v>23</v>
      </c>
      <c r="E523" t="s">
        <v>24</v>
      </c>
      <c r="F523" t="s">
        <v>1560</v>
      </c>
      <c r="G523" s="16">
        <v>1030542228</v>
      </c>
      <c r="H523" t="s">
        <v>1561</v>
      </c>
      <c r="I523" t="s">
        <v>167</v>
      </c>
      <c r="J523" s="5">
        <v>147892040</v>
      </c>
      <c r="K523" s="3">
        <f>J523</f>
        <v>147892040</v>
      </c>
      <c r="L523" s="5">
        <v>18486505</v>
      </c>
      <c r="M523" s="2">
        <v>45672</v>
      </c>
      <c r="N523" s="2">
        <v>45672</v>
      </c>
      <c r="O523" s="2">
        <v>45900</v>
      </c>
      <c r="P523" s="3"/>
      <c r="Q523" s="3">
        <v>147892040</v>
      </c>
      <c r="R523" s="13">
        <v>102291994</v>
      </c>
      <c r="S523" s="7">
        <f ca="1">IF(CPS!$N455="SIN INICIO",0,IF((((TODAY()-N523)*100%)/(O523-N523))&gt;=100%,"100%",(((TODAY()-N523)*100%)/(O523-N523))))</f>
        <v>0.97368421052631582</v>
      </c>
      <c r="T523" s="8">
        <f>Q523-R523</f>
        <v>45600046</v>
      </c>
      <c r="U523" t="s">
        <v>1562</v>
      </c>
    </row>
    <row r="524" spans="1:21" x14ac:dyDescent="0.25">
      <c r="A524">
        <v>2025</v>
      </c>
      <c r="B524" t="s">
        <v>1563</v>
      </c>
      <c r="C524" t="s">
        <v>22</v>
      </c>
      <c r="D524" t="s">
        <v>23</v>
      </c>
      <c r="E524" t="s">
        <v>24</v>
      </c>
      <c r="F524" t="s">
        <v>1564</v>
      </c>
      <c r="G524" s="16">
        <v>40215105</v>
      </c>
      <c r="H524" t="s">
        <v>960</v>
      </c>
      <c r="I524" t="s">
        <v>853</v>
      </c>
      <c r="J524" s="5">
        <v>60000000</v>
      </c>
      <c r="K524" s="3">
        <f>J524</f>
        <v>60000000</v>
      </c>
      <c r="L524" s="5">
        <v>7500000</v>
      </c>
      <c r="M524" s="2">
        <v>45672</v>
      </c>
      <c r="N524" s="2">
        <v>45673</v>
      </c>
      <c r="O524" s="2">
        <v>45900</v>
      </c>
      <c r="P524" s="3"/>
      <c r="Q524" s="3">
        <v>60000000</v>
      </c>
      <c r="R524" s="13">
        <v>41250000</v>
      </c>
      <c r="S524" s="7">
        <f ca="1">IF(CPS!$N456="SIN INICIO",0,IF((((TODAY()-N524)*100%)/(O524-N524))&gt;=100%,"100%",(((TODAY()-N524)*100%)/(O524-N524))))</f>
        <v>0.97356828193832601</v>
      </c>
      <c r="T524" s="8">
        <f>Q524-R524</f>
        <v>18750000</v>
      </c>
      <c r="U524" t="s">
        <v>1565</v>
      </c>
    </row>
    <row r="525" spans="1:21" x14ac:dyDescent="0.25">
      <c r="A525">
        <v>2025</v>
      </c>
      <c r="B525" t="s">
        <v>1566</v>
      </c>
      <c r="C525" t="s">
        <v>22</v>
      </c>
      <c r="D525" t="s">
        <v>23</v>
      </c>
      <c r="E525" t="s">
        <v>24</v>
      </c>
      <c r="F525" t="s">
        <v>1567</v>
      </c>
      <c r="G525" s="16">
        <v>1121840877</v>
      </c>
      <c r="H525" t="s">
        <v>960</v>
      </c>
      <c r="I525" t="s">
        <v>853</v>
      </c>
      <c r="J525" s="5">
        <v>120000000</v>
      </c>
      <c r="K525" s="3">
        <f>J525</f>
        <v>120000000</v>
      </c>
      <c r="L525" s="5">
        <v>15000000</v>
      </c>
      <c r="M525" s="2">
        <v>45672</v>
      </c>
      <c r="N525" s="2">
        <v>45673</v>
      </c>
      <c r="O525" s="2">
        <v>45900</v>
      </c>
      <c r="P525" s="3"/>
      <c r="Q525" s="3">
        <v>120000000</v>
      </c>
      <c r="R525" s="13">
        <v>82500000</v>
      </c>
      <c r="S525" s="7">
        <f ca="1">IF(CPS!$N457="SIN INICIO",0,IF((((TODAY()-N525)*100%)/(O525-N525))&gt;=100%,"100%",(((TODAY()-N525)*100%)/(O525-N525))))</f>
        <v>0.97356828193832601</v>
      </c>
      <c r="T525" s="8">
        <f>Q525-R525</f>
        <v>37500000</v>
      </c>
      <c r="U525" t="s">
        <v>1568</v>
      </c>
    </row>
    <row r="526" spans="1:21" x14ac:dyDescent="0.25">
      <c r="A526">
        <v>2025</v>
      </c>
      <c r="B526" t="s">
        <v>1569</v>
      </c>
      <c r="C526" t="s">
        <v>22</v>
      </c>
      <c r="D526" t="s">
        <v>23</v>
      </c>
      <c r="E526" t="s">
        <v>24</v>
      </c>
      <c r="F526" t="s">
        <v>1570</v>
      </c>
      <c r="G526" s="16">
        <v>1102842141</v>
      </c>
      <c r="H526" t="s">
        <v>625</v>
      </c>
      <c r="I526" t="s">
        <v>538</v>
      </c>
      <c r="J526" s="5">
        <v>41669100</v>
      </c>
      <c r="K526" s="3">
        <f>J526</f>
        <v>41669100</v>
      </c>
      <c r="L526" s="5">
        <v>6944850</v>
      </c>
      <c r="M526" s="2">
        <v>45673</v>
      </c>
      <c r="N526" s="2">
        <v>45674</v>
      </c>
      <c r="O526" s="2">
        <v>45838</v>
      </c>
      <c r="P526" s="3"/>
      <c r="Q526" s="3">
        <v>41669100</v>
      </c>
      <c r="R526" s="13">
        <v>37965180</v>
      </c>
      <c r="S526" s="7" t="str">
        <f ca="1">IF(CPS!$N458="SIN INICIO",0,IF((((TODAY()-N526)*100%)/(O526-N526))&gt;=100%,"100%",(((TODAY()-N526)*100%)/(O526-N526))))</f>
        <v>100%</v>
      </c>
      <c r="T526" s="8">
        <f>Q526-R526</f>
        <v>3703920</v>
      </c>
      <c r="U526" t="s">
        <v>1571</v>
      </c>
    </row>
    <row r="527" spans="1:21" x14ac:dyDescent="0.25">
      <c r="A527">
        <v>2025</v>
      </c>
      <c r="B527" t="s">
        <v>1572</v>
      </c>
      <c r="C527" t="s">
        <v>22</v>
      </c>
      <c r="D527" t="s">
        <v>23</v>
      </c>
      <c r="E527" t="s">
        <v>24</v>
      </c>
      <c r="F527" t="s">
        <v>1573</v>
      </c>
      <c r="G527" s="16">
        <v>1071302758</v>
      </c>
      <c r="H527" t="s">
        <v>1574</v>
      </c>
      <c r="I527" t="s">
        <v>515</v>
      </c>
      <c r="J527" s="5">
        <v>66040000</v>
      </c>
      <c r="K527" s="3">
        <f>J527</f>
        <v>66040000</v>
      </c>
      <c r="L527" s="5">
        <v>8255000</v>
      </c>
      <c r="M527" s="2">
        <v>45673</v>
      </c>
      <c r="N527" s="2">
        <v>45674</v>
      </c>
      <c r="O527" s="2">
        <v>45900</v>
      </c>
      <c r="P527" s="3"/>
      <c r="Q527" s="3">
        <v>66040000</v>
      </c>
      <c r="R527" s="13">
        <v>4677833</v>
      </c>
      <c r="S527" s="7">
        <f ca="1">IF(CPS!$N459="SIN INICIO",0,IF((((TODAY()-N527)*100%)/(O527-N527))&gt;=100%,"100%",(((TODAY()-N527)*100%)/(O527-N527))))</f>
        <v>0.97345132743362828</v>
      </c>
      <c r="T527" s="8">
        <f>Q527-R527</f>
        <v>61362167</v>
      </c>
      <c r="U527" t="s">
        <v>1575</v>
      </c>
    </row>
    <row r="528" spans="1:21" x14ac:dyDescent="0.25">
      <c r="A528">
        <v>2025</v>
      </c>
      <c r="B528" t="s">
        <v>1576</v>
      </c>
      <c r="C528" t="s">
        <v>22</v>
      </c>
      <c r="D528" t="s">
        <v>23</v>
      </c>
      <c r="E528" t="s">
        <v>24</v>
      </c>
      <c r="F528" t="s">
        <v>1577</v>
      </c>
      <c r="G528" s="16">
        <v>1143831548</v>
      </c>
      <c r="H528" t="s">
        <v>664</v>
      </c>
      <c r="I528" t="s">
        <v>538</v>
      </c>
      <c r="J528" s="5">
        <v>72450000</v>
      </c>
      <c r="K528" s="3">
        <f>J528</f>
        <v>72450000</v>
      </c>
      <c r="L528" s="5">
        <v>9056250</v>
      </c>
      <c r="M528" s="2">
        <v>45674</v>
      </c>
      <c r="N528" s="2">
        <v>45674</v>
      </c>
      <c r="O528" s="2">
        <v>45900</v>
      </c>
      <c r="P528" s="3"/>
      <c r="Q528" s="3">
        <v>72450000</v>
      </c>
      <c r="R528" s="13">
        <v>49507500</v>
      </c>
      <c r="S528" s="7">
        <f ca="1">IF(CPS!$N460="SIN INICIO",0,IF((((TODAY()-N528)*100%)/(O528-N528))&gt;=100%,"100%",(((TODAY()-N528)*100%)/(O528-N528))))</f>
        <v>0.97345132743362828</v>
      </c>
      <c r="T528" s="8">
        <f>Q528-R528</f>
        <v>22942500</v>
      </c>
      <c r="U528" t="s">
        <v>1578</v>
      </c>
    </row>
    <row r="529" spans="1:21" x14ac:dyDescent="0.25">
      <c r="A529">
        <v>2025</v>
      </c>
      <c r="B529" t="s">
        <v>1579</v>
      </c>
      <c r="C529" t="s">
        <v>22</v>
      </c>
      <c r="D529" t="s">
        <v>23</v>
      </c>
      <c r="E529" t="s">
        <v>24</v>
      </c>
      <c r="F529" t="s">
        <v>1580</v>
      </c>
      <c r="G529" s="16">
        <v>1065635702</v>
      </c>
      <c r="H529" t="s">
        <v>1581</v>
      </c>
      <c r="I529" t="s">
        <v>155</v>
      </c>
      <c r="J529" s="5">
        <v>24024000</v>
      </c>
      <c r="K529" s="3">
        <f>J529</f>
        <v>24024000</v>
      </c>
      <c r="L529" s="5">
        <v>6006000</v>
      </c>
      <c r="M529" s="2">
        <v>45672</v>
      </c>
      <c r="N529" s="2">
        <v>45673</v>
      </c>
      <c r="O529" s="2">
        <v>45838</v>
      </c>
      <c r="P529" s="3">
        <v>12012000</v>
      </c>
      <c r="Q529" s="3">
        <v>36036000</v>
      </c>
      <c r="R529" s="13">
        <v>33033000</v>
      </c>
      <c r="S529" s="7" t="str">
        <f ca="1">IF(CPS!$N461="SIN INICIO",0,IF((((TODAY()-N529)*100%)/(O529-N529))&gt;=100%,"100%",(((TODAY()-N529)*100%)/(O529-N529))))</f>
        <v>100%</v>
      </c>
      <c r="T529" s="8">
        <f>Q529-R529</f>
        <v>3003000</v>
      </c>
      <c r="U529" t="s">
        <v>1582</v>
      </c>
    </row>
    <row r="530" spans="1:21" x14ac:dyDescent="0.25">
      <c r="A530">
        <v>2025</v>
      </c>
      <c r="B530" t="s">
        <v>1583</v>
      </c>
      <c r="C530" t="s">
        <v>22</v>
      </c>
      <c r="D530" t="s">
        <v>23</v>
      </c>
      <c r="E530" t="s">
        <v>121</v>
      </c>
      <c r="F530" t="s">
        <v>1584</v>
      </c>
      <c r="G530" s="16">
        <v>52330651</v>
      </c>
      <c r="H530" t="s">
        <v>1585</v>
      </c>
      <c r="I530" t="s">
        <v>155</v>
      </c>
      <c r="J530" s="5">
        <v>28720188</v>
      </c>
      <c r="K530" s="3">
        <f>J530</f>
        <v>28720188</v>
      </c>
      <c r="L530" s="5">
        <v>4786698</v>
      </c>
      <c r="M530" s="2">
        <v>45672</v>
      </c>
      <c r="N530" s="2">
        <v>45672</v>
      </c>
      <c r="O530" s="2">
        <v>45838</v>
      </c>
      <c r="P530" s="3"/>
      <c r="Q530" s="3">
        <v>28720188</v>
      </c>
      <c r="R530" s="13">
        <v>26486396</v>
      </c>
      <c r="S530" s="7" t="str">
        <f ca="1">IF(CPS!$N462="SIN INICIO",0,IF((((TODAY()-N530)*100%)/(O530-N530))&gt;=100%,"100%",(((TODAY()-N530)*100%)/(O530-N530))))</f>
        <v>100%</v>
      </c>
      <c r="T530" s="8">
        <f>Q530-R530</f>
        <v>2233792</v>
      </c>
      <c r="U530" t="s">
        <v>1586</v>
      </c>
    </row>
    <row r="531" spans="1:21" x14ac:dyDescent="0.25">
      <c r="A531">
        <v>2025</v>
      </c>
      <c r="B531" t="s">
        <v>1587</v>
      </c>
      <c r="C531" t="s">
        <v>22</v>
      </c>
      <c r="D531" t="s">
        <v>23</v>
      </c>
      <c r="E531" t="s">
        <v>24</v>
      </c>
      <c r="F531" t="s">
        <v>1588</v>
      </c>
      <c r="G531" s="16">
        <v>52094396</v>
      </c>
      <c r="H531" t="s">
        <v>1589</v>
      </c>
      <c r="I531" t="s">
        <v>87</v>
      </c>
      <c r="J531" s="5">
        <v>54000000</v>
      </c>
      <c r="K531" s="3">
        <f>J531</f>
        <v>54000000</v>
      </c>
      <c r="L531" s="5">
        <v>13500000</v>
      </c>
      <c r="M531" s="2">
        <v>45672</v>
      </c>
      <c r="N531" s="2">
        <v>45672</v>
      </c>
      <c r="O531" s="2">
        <v>45777</v>
      </c>
      <c r="P531" s="3"/>
      <c r="Q531" s="3">
        <v>54000000</v>
      </c>
      <c r="R531" s="13">
        <v>34200000</v>
      </c>
      <c r="S531" s="7" t="str">
        <f ca="1">IF(CPS!$N463="SIN INICIO",0,IF((((TODAY()-N531)*100%)/(O531-N531))&gt;=100%,"100%",(((TODAY()-N531)*100%)/(O531-N531))))</f>
        <v>100%</v>
      </c>
      <c r="T531" s="8">
        <f>Q531-R531</f>
        <v>19800000</v>
      </c>
      <c r="U531" t="s">
        <v>1590</v>
      </c>
    </row>
    <row r="532" spans="1:21" x14ac:dyDescent="0.25">
      <c r="A532">
        <v>2025</v>
      </c>
      <c r="B532" t="s">
        <v>1591</v>
      </c>
      <c r="C532" t="s">
        <v>22</v>
      </c>
      <c r="D532" t="s">
        <v>23</v>
      </c>
      <c r="E532" t="s">
        <v>24</v>
      </c>
      <c r="F532" t="s">
        <v>1592</v>
      </c>
      <c r="G532" s="16">
        <v>52666603</v>
      </c>
      <c r="H532" t="s">
        <v>1252</v>
      </c>
      <c r="I532" t="s">
        <v>649</v>
      </c>
      <c r="J532" s="5">
        <v>104960000</v>
      </c>
      <c r="K532" s="3">
        <f>J532</f>
        <v>104960000</v>
      </c>
      <c r="L532" s="5">
        <v>13120000</v>
      </c>
      <c r="M532" s="2">
        <v>45672</v>
      </c>
      <c r="N532" s="2">
        <v>45673</v>
      </c>
      <c r="O532" s="2">
        <v>45900</v>
      </c>
      <c r="P532" s="3"/>
      <c r="Q532" s="3">
        <v>104960000</v>
      </c>
      <c r="R532" s="13">
        <v>72160000</v>
      </c>
      <c r="S532" s="7">
        <f ca="1">IF(CPS!$N464="SIN INICIO",0,IF((((TODAY()-N532)*100%)/(O532-N532))&gt;=100%,"100%",(((TODAY()-N532)*100%)/(O532-N532))))</f>
        <v>0.97356828193832601</v>
      </c>
      <c r="T532" s="8">
        <f>Q532-R532</f>
        <v>32800000</v>
      </c>
      <c r="U532" t="s">
        <v>1593</v>
      </c>
    </row>
    <row r="533" spans="1:21" x14ac:dyDescent="0.25">
      <c r="A533">
        <v>2025</v>
      </c>
      <c r="B533" t="s">
        <v>1594</v>
      </c>
      <c r="C533" t="s">
        <v>22</v>
      </c>
      <c r="D533" t="s">
        <v>23</v>
      </c>
      <c r="E533" t="s">
        <v>24</v>
      </c>
      <c r="F533" t="s">
        <v>1595</v>
      </c>
      <c r="G533" s="16">
        <v>1026274662</v>
      </c>
      <c r="H533" t="s">
        <v>664</v>
      </c>
      <c r="I533" t="s">
        <v>538</v>
      </c>
      <c r="J533" s="5">
        <v>96876000</v>
      </c>
      <c r="K533" s="3">
        <f>J533</f>
        <v>96876000</v>
      </c>
      <c r="L533" s="5">
        <v>12109500</v>
      </c>
      <c r="M533" s="2">
        <v>45674</v>
      </c>
      <c r="N533" s="2">
        <v>45678</v>
      </c>
      <c r="O533" s="2">
        <v>45900</v>
      </c>
      <c r="P533" s="3"/>
      <c r="Q533" s="3">
        <v>96876000</v>
      </c>
      <c r="R533" s="13">
        <v>64584000</v>
      </c>
      <c r="S533" s="7">
        <f ca="1">IF(CPS!$N465="SIN INICIO",0,IF((((TODAY()-N533)*100%)/(O533-N533))&gt;=100%,"100%",(((TODAY()-N533)*100%)/(O533-N533))))</f>
        <v>0.97297297297297303</v>
      </c>
      <c r="T533" s="8">
        <f>Q533-R533</f>
        <v>32292000</v>
      </c>
      <c r="U533" t="s">
        <v>1596</v>
      </c>
    </row>
    <row r="534" spans="1:21" x14ac:dyDescent="0.25">
      <c r="A534">
        <v>2025</v>
      </c>
      <c r="B534" t="s">
        <v>1597</v>
      </c>
      <c r="C534" t="s">
        <v>22</v>
      </c>
      <c r="D534" t="s">
        <v>23</v>
      </c>
      <c r="E534" t="s">
        <v>24</v>
      </c>
      <c r="F534" t="s">
        <v>1598</v>
      </c>
      <c r="G534" s="16">
        <v>1022379187</v>
      </c>
      <c r="H534" t="s">
        <v>664</v>
      </c>
      <c r="I534" t="s">
        <v>538</v>
      </c>
      <c r="J534" s="5">
        <v>55558800</v>
      </c>
      <c r="K534" s="3">
        <f>J534</f>
        <v>55558800</v>
      </c>
      <c r="L534" s="5">
        <v>6944850</v>
      </c>
      <c r="M534" s="2">
        <v>45678</v>
      </c>
      <c r="N534" s="2">
        <v>45679</v>
      </c>
      <c r="O534" s="2">
        <v>45900</v>
      </c>
      <c r="P534" s="3"/>
      <c r="Q534" s="3">
        <v>55558800</v>
      </c>
      <c r="R534" s="13">
        <v>41669100</v>
      </c>
      <c r="S534" s="7">
        <f ca="1">IF(CPS!$N466="SIN INICIO",0,IF((((TODAY()-N534)*100%)/(O534-N534))&gt;=100%,"100%",(((TODAY()-N534)*100%)/(O534-N534))))</f>
        <v>0.97285067873303166</v>
      </c>
      <c r="T534" s="8">
        <f>Q534-R534</f>
        <v>13889700</v>
      </c>
      <c r="U534" t="s">
        <v>1599</v>
      </c>
    </row>
    <row r="535" spans="1:21" x14ac:dyDescent="0.25">
      <c r="A535">
        <v>2025</v>
      </c>
      <c r="B535" t="s">
        <v>1600</v>
      </c>
      <c r="C535" t="s">
        <v>22</v>
      </c>
      <c r="D535" t="s">
        <v>23</v>
      </c>
      <c r="E535" t="s">
        <v>24</v>
      </c>
      <c r="F535" t="s">
        <v>1601</v>
      </c>
      <c r="G535" s="16">
        <v>1143997639</v>
      </c>
      <c r="H535" t="s">
        <v>586</v>
      </c>
      <c r="I535" t="s">
        <v>538</v>
      </c>
      <c r="J535" s="5">
        <v>38750400</v>
      </c>
      <c r="K535" s="3">
        <f>J535</f>
        <v>38750400</v>
      </c>
      <c r="L535" s="5">
        <v>4843800</v>
      </c>
      <c r="M535" s="2">
        <v>45674</v>
      </c>
      <c r="N535" s="2">
        <v>45677</v>
      </c>
      <c r="O535" s="2">
        <v>45900</v>
      </c>
      <c r="P535" s="3"/>
      <c r="Q535" s="3">
        <v>38750400</v>
      </c>
      <c r="R535" s="13">
        <v>25995060</v>
      </c>
      <c r="S535" s="7">
        <f ca="1">IF(CPS!$N467="SIN INICIO",0,IF((((TODAY()-N535)*100%)/(O535-N535))&gt;=100%,"100%",(((TODAY()-N535)*100%)/(O535-N535))))</f>
        <v>0.97309417040358748</v>
      </c>
      <c r="T535" s="8">
        <f>Q535-R535</f>
        <v>12755340</v>
      </c>
      <c r="U535" t="s">
        <v>1602</v>
      </c>
    </row>
    <row r="536" spans="1:21" x14ac:dyDescent="0.25">
      <c r="A536">
        <v>2025</v>
      </c>
      <c r="B536" t="s">
        <v>1603</v>
      </c>
      <c r="C536" t="s">
        <v>22</v>
      </c>
      <c r="D536" t="s">
        <v>23</v>
      </c>
      <c r="E536" t="s">
        <v>24</v>
      </c>
      <c r="F536" t="s">
        <v>1604</v>
      </c>
      <c r="G536" s="16">
        <v>1031171788</v>
      </c>
      <c r="H536" t="s">
        <v>830</v>
      </c>
      <c r="I536" t="s">
        <v>155</v>
      </c>
      <c r="J536" s="5">
        <v>24024000</v>
      </c>
      <c r="K536" s="3">
        <f>J536</f>
        <v>24024000</v>
      </c>
      <c r="L536" s="5">
        <v>6006000</v>
      </c>
      <c r="M536" s="2">
        <v>45672</v>
      </c>
      <c r="N536" s="2">
        <v>45672</v>
      </c>
      <c r="O536" s="2">
        <v>45838</v>
      </c>
      <c r="P536" s="3">
        <v>12012000</v>
      </c>
      <c r="Q536" s="3">
        <v>36036000</v>
      </c>
      <c r="R536" s="13">
        <v>33233200</v>
      </c>
      <c r="S536" s="7" t="str">
        <f ca="1">IF(CPS!$N468="SIN INICIO",0,IF((((TODAY()-N536)*100%)/(O536-N536))&gt;=100%,"100%",(((TODAY()-N536)*100%)/(O536-N536))))</f>
        <v>100%</v>
      </c>
      <c r="T536" s="8">
        <f>Q536-R536</f>
        <v>2802800</v>
      </c>
      <c r="U536" t="s">
        <v>1605</v>
      </c>
    </row>
    <row r="537" spans="1:21" x14ac:dyDescent="0.25">
      <c r="A537">
        <v>2025</v>
      </c>
      <c r="B537" t="s">
        <v>1606</v>
      </c>
      <c r="C537" t="s">
        <v>22</v>
      </c>
      <c r="D537" t="s">
        <v>23</v>
      </c>
      <c r="E537" t="s">
        <v>24</v>
      </c>
      <c r="F537" t="s">
        <v>1607</v>
      </c>
      <c r="G537" s="16">
        <v>52378972</v>
      </c>
      <c r="H537" t="s">
        <v>348</v>
      </c>
      <c r="I537" t="s">
        <v>337</v>
      </c>
      <c r="J537" s="5">
        <v>76000000</v>
      </c>
      <c r="K537" s="3">
        <f>J537</f>
        <v>76000000</v>
      </c>
      <c r="L537" s="5">
        <v>9500000</v>
      </c>
      <c r="M537" s="2">
        <v>45674</v>
      </c>
      <c r="N537" s="2">
        <v>45676</v>
      </c>
      <c r="O537" s="2">
        <v>45900</v>
      </c>
      <c r="P537" s="3"/>
      <c r="Q537" s="3">
        <v>76000000</v>
      </c>
      <c r="R537" s="13">
        <v>50983333</v>
      </c>
      <c r="S537" s="7">
        <f ca="1">IF(CPS!$N469="SIN INICIO",0,IF((((TODAY()-N537)*100%)/(O537-N537))&gt;=100%,"100%",(((TODAY()-N537)*100%)/(O537-N537))))</f>
        <v>0.9732142857142857</v>
      </c>
      <c r="T537" s="8">
        <f>Q537-R537</f>
        <v>25016667</v>
      </c>
      <c r="U537" t="s">
        <v>1608</v>
      </c>
    </row>
    <row r="538" spans="1:21" x14ac:dyDescent="0.25">
      <c r="A538">
        <v>2025</v>
      </c>
      <c r="B538" t="s">
        <v>1609</v>
      </c>
      <c r="C538" t="s">
        <v>22</v>
      </c>
      <c r="D538" t="s">
        <v>23</v>
      </c>
      <c r="E538" t="s">
        <v>24</v>
      </c>
      <c r="F538" t="s">
        <v>1610</v>
      </c>
      <c r="G538" s="16">
        <v>1101458617</v>
      </c>
      <c r="H538" t="s">
        <v>1611</v>
      </c>
      <c r="I538" t="s">
        <v>788</v>
      </c>
      <c r="J538" s="5">
        <v>41400000</v>
      </c>
      <c r="K538" s="3">
        <f>J538</f>
        <v>41400000</v>
      </c>
      <c r="L538" s="5">
        <v>4600000</v>
      </c>
      <c r="M538" s="2">
        <v>45673</v>
      </c>
      <c r="N538" s="2">
        <v>45675</v>
      </c>
      <c r="O538" s="2">
        <v>45930</v>
      </c>
      <c r="P538" s="3"/>
      <c r="Q538" s="3">
        <v>41400000</v>
      </c>
      <c r="R538" s="13">
        <v>27600000</v>
      </c>
      <c r="S538" s="7">
        <f ca="1">IF(CPS!$N470="SIN INICIO",0,IF((((TODAY()-N538)*100%)/(O538-N538))&gt;=100%,"100%",(((TODAY()-N538)*100%)/(O538-N538))))</f>
        <v>0.85882352941176465</v>
      </c>
      <c r="T538" s="8">
        <f>Q538-R538</f>
        <v>13800000</v>
      </c>
      <c r="U538" t="s">
        <v>1612</v>
      </c>
    </row>
    <row r="539" spans="1:21" x14ac:dyDescent="0.25">
      <c r="A539">
        <v>2025</v>
      </c>
      <c r="B539" t="s">
        <v>1613</v>
      </c>
      <c r="C539" t="s">
        <v>22</v>
      </c>
      <c r="D539" t="s">
        <v>23</v>
      </c>
      <c r="E539" t="s">
        <v>24</v>
      </c>
      <c r="F539" t="s">
        <v>1614</v>
      </c>
      <c r="G539" s="16">
        <v>1193482892</v>
      </c>
      <c r="H539" t="s">
        <v>956</v>
      </c>
      <c r="I539" t="s">
        <v>887</v>
      </c>
      <c r="J539" s="5">
        <v>50809904</v>
      </c>
      <c r="K539" s="3">
        <f>J539</f>
        <v>50809904</v>
      </c>
      <c r="L539" s="5">
        <v>6351238</v>
      </c>
      <c r="M539" s="2">
        <v>45673</v>
      </c>
      <c r="N539" s="2">
        <v>45673</v>
      </c>
      <c r="O539" s="2">
        <v>45900</v>
      </c>
      <c r="P539" s="3"/>
      <c r="Q539" s="3">
        <v>50809904</v>
      </c>
      <c r="R539" s="13">
        <v>34931809</v>
      </c>
      <c r="S539" s="7">
        <f ca="1">IF(CPS!$N471="SIN INICIO",0,IF((((TODAY()-N539)*100%)/(O539-N539))&gt;=100%,"100%",(((TODAY()-N539)*100%)/(O539-N539))))</f>
        <v>0.97356828193832601</v>
      </c>
      <c r="T539" s="8">
        <f>Q539-R539</f>
        <v>15878095</v>
      </c>
      <c r="U539" t="s">
        <v>1615</v>
      </c>
    </row>
    <row r="540" spans="1:21" x14ac:dyDescent="0.25">
      <c r="A540">
        <v>2025</v>
      </c>
      <c r="B540" t="s">
        <v>1616</v>
      </c>
      <c r="C540" t="s">
        <v>22</v>
      </c>
      <c r="D540" t="s">
        <v>23</v>
      </c>
      <c r="E540" t="s">
        <v>24</v>
      </c>
      <c r="F540" t="s">
        <v>1617</v>
      </c>
      <c r="G540" s="16">
        <v>1015402784</v>
      </c>
      <c r="H540" t="s">
        <v>1618</v>
      </c>
      <c r="I540" t="s">
        <v>538</v>
      </c>
      <c r="J540" s="5">
        <v>55558800</v>
      </c>
      <c r="K540" s="3">
        <f>J540</f>
        <v>55558800</v>
      </c>
      <c r="L540" s="5">
        <v>6944850</v>
      </c>
      <c r="M540" s="2">
        <v>45672</v>
      </c>
      <c r="N540" s="2">
        <v>45674</v>
      </c>
      <c r="O540" s="2">
        <v>45900</v>
      </c>
      <c r="P540" s="3"/>
      <c r="Q540" s="3">
        <v>55558800</v>
      </c>
      <c r="R540" s="13">
        <v>37965180</v>
      </c>
      <c r="S540" s="7">
        <f ca="1">IF(CPS!$N472="SIN INICIO",0,IF((((TODAY()-N540)*100%)/(O540-N540))&gt;=100%,"100%",(((TODAY()-N540)*100%)/(O540-N540))))</f>
        <v>0.97345132743362828</v>
      </c>
      <c r="T540" s="8">
        <f>Q540-R540</f>
        <v>17593620</v>
      </c>
      <c r="U540" t="s">
        <v>1619</v>
      </c>
    </row>
    <row r="541" spans="1:21" x14ac:dyDescent="0.25">
      <c r="A541">
        <v>2025</v>
      </c>
      <c r="B541" t="s">
        <v>1620</v>
      </c>
      <c r="C541" t="s">
        <v>22</v>
      </c>
      <c r="D541" t="s">
        <v>23</v>
      </c>
      <c r="E541" t="s">
        <v>24</v>
      </c>
      <c r="F541" t="s">
        <v>1621</v>
      </c>
      <c r="G541" s="16">
        <v>1010118918</v>
      </c>
      <c r="H541" t="s">
        <v>291</v>
      </c>
      <c r="I541" t="s">
        <v>262</v>
      </c>
      <c r="J541" s="5">
        <v>44292000</v>
      </c>
      <c r="K541" s="3">
        <f>J541</f>
        <v>44292000</v>
      </c>
      <c r="L541" s="5">
        <v>7382000</v>
      </c>
      <c r="M541" s="2">
        <v>45672</v>
      </c>
      <c r="N541" s="2">
        <v>45673</v>
      </c>
      <c r="O541" s="2">
        <v>45930</v>
      </c>
      <c r="P541" s="3">
        <v>22146000</v>
      </c>
      <c r="Q541" s="3">
        <v>62747000</v>
      </c>
      <c r="R541" s="13">
        <v>40601000</v>
      </c>
      <c r="S541" s="7">
        <f ca="1">IF(CPS!$N473="SIN INICIO",0,IF((((TODAY()-N541)*100%)/(O541-N541))&gt;=100%,"100%",(((TODAY()-N541)*100%)/(O541-N541))))</f>
        <v>0.8599221789883269</v>
      </c>
      <c r="T541" s="8">
        <f>Q541-R541</f>
        <v>22146000</v>
      </c>
      <c r="U541" t="s">
        <v>1622</v>
      </c>
    </row>
    <row r="542" spans="1:21" x14ac:dyDescent="0.25">
      <c r="A542">
        <v>2025</v>
      </c>
      <c r="B542" t="s">
        <v>1623</v>
      </c>
      <c r="C542" t="s">
        <v>22</v>
      </c>
      <c r="D542" t="s">
        <v>23</v>
      </c>
      <c r="E542" t="s">
        <v>24</v>
      </c>
      <c r="F542" t="s">
        <v>1624</v>
      </c>
      <c r="G542" s="16">
        <v>46457193</v>
      </c>
      <c r="H542" t="s">
        <v>664</v>
      </c>
      <c r="I542" t="s">
        <v>538</v>
      </c>
      <c r="J542" s="5">
        <v>55558800</v>
      </c>
      <c r="K542" s="3">
        <f>J542</f>
        <v>55558800</v>
      </c>
      <c r="L542" s="5">
        <v>6944850</v>
      </c>
      <c r="M542" s="2">
        <v>45672</v>
      </c>
      <c r="N542" s="2">
        <v>45673</v>
      </c>
      <c r="O542" s="2">
        <v>45900</v>
      </c>
      <c r="P542" s="3"/>
      <c r="Q542" s="3">
        <v>55558800</v>
      </c>
      <c r="R542" s="13">
        <v>43230915</v>
      </c>
      <c r="S542" s="7">
        <f ca="1">IF(CPS!$N474="SIN INICIO",0,IF((((TODAY()-N542)*100%)/(O542-N542))&gt;=100%,"100%",(((TODAY()-N542)*100%)/(O542-N542))))</f>
        <v>0.97356828193832601</v>
      </c>
      <c r="T542" s="8">
        <f>Q542-R542</f>
        <v>12327885</v>
      </c>
      <c r="U542" t="s">
        <v>1625</v>
      </c>
    </row>
    <row r="543" spans="1:21" x14ac:dyDescent="0.25">
      <c r="A543">
        <v>2025</v>
      </c>
      <c r="B543" t="s">
        <v>1626</v>
      </c>
      <c r="C543" t="s">
        <v>22</v>
      </c>
      <c r="D543" t="s">
        <v>23</v>
      </c>
      <c r="E543" t="s">
        <v>24</v>
      </c>
      <c r="F543" t="s">
        <v>1627</v>
      </c>
      <c r="G543" s="16">
        <v>1075681285</v>
      </c>
      <c r="H543" t="s">
        <v>664</v>
      </c>
      <c r="I543" t="s">
        <v>538</v>
      </c>
      <c r="J543" s="5">
        <v>41669100</v>
      </c>
      <c r="K543" s="3">
        <f>J543</f>
        <v>41669100</v>
      </c>
      <c r="L543" s="5">
        <v>6944850</v>
      </c>
      <c r="M543" s="2">
        <v>45672</v>
      </c>
      <c r="N543" s="2">
        <v>45673</v>
      </c>
      <c r="O543" s="2">
        <v>45838</v>
      </c>
      <c r="P543" s="3"/>
      <c r="Q543" s="3">
        <v>41669100</v>
      </c>
      <c r="R543" s="13">
        <v>38196675</v>
      </c>
      <c r="S543" s="7" t="str">
        <f ca="1">IF(CPS!$N475="SIN INICIO",0,IF((((TODAY()-N543)*100%)/(O543-N543))&gt;=100%,"100%",(((TODAY()-N543)*100%)/(O543-N543))))</f>
        <v>100%</v>
      </c>
      <c r="T543" s="8">
        <f>Q543-R543</f>
        <v>3472425</v>
      </c>
      <c r="U543" t="s">
        <v>1628</v>
      </c>
    </row>
    <row r="544" spans="1:21" x14ac:dyDescent="0.25">
      <c r="A544">
        <v>2025</v>
      </c>
      <c r="B544" t="s">
        <v>1629</v>
      </c>
      <c r="C544" t="s">
        <v>22</v>
      </c>
      <c r="D544" t="s">
        <v>23</v>
      </c>
      <c r="E544" t="s">
        <v>24</v>
      </c>
      <c r="F544" t="s">
        <v>1630</v>
      </c>
      <c r="G544" s="16">
        <v>1121841004</v>
      </c>
      <c r="H544" t="s">
        <v>1537</v>
      </c>
      <c r="I544" t="s">
        <v>155</v>
      </c>
      <c r="J544" s="5">
        <v>36036000</v>
      </c>
      <c r="K544" s="3">
        <f>J544</f>
        <v>36036000</v>
      </c>
      <c r="L544" s="5">
        <v>6006000</v>
      </c>
      <c r="M544" s="2">
        <v>45672</v>
      </c>
      <c r="N544" s="2">
        <v>45673</v>
      </c>
      <c r="O544" s="2">
        <v>45838</v>
      </c>
      <c r="P544" s="3"/>
      <c r="Q544" s="3">
        <v>36036000</v>
      </c>
      <c r="R544" s="13">
        <v>33033000</v>
      </c>
      <c r="S544" s="7" t="str">
        <f ca="1">IF(CPS!$N476="SIN INICIO",0,IF((((TODAY()-N544)*100%)/(O544-N544))&gt;=100%,"100%",(((TODAY()-N544)*100%)/(O544-N544))))</f>
        <v>100%</v>
      </c>
      <c r="T544" s="8">
        <f>Q544-R544</f>
        <v>3003000</v>
      </c>
      <c r="U544" t="s">
        <v>1631</v>
      </c>
    </row>
    <row r="545" spans="1:21" x14ac:dyDescent="0.25">
      <c r="A545">
        <v>2025</v>
      </c>
      <c r="B545" t="s">
        <v>1632</v>
      </c>
      <c r="C545" t="s">
        <v>22</v>
      </c>
      <c r="D545" t="s">
        <v>23</v>
      </c>
      <c r="E545" t="s">
        <v>24</v>
      </c>
      <c r="F545" t="s">
        <v>1633</v>
      </c>
      <c r="G545" s="16">
        <v>1121894204</v>
      </c>
      <c r="H545" t="s">
        <v>1634</v>
      </c>
      <c r="I545" t="s">
        <v>87</v>
      </c>
      <c r="J545" s="5">
        <v>82584088</v>
      </c>
      <c r="K545" s="3">
        <f>J545</f>
        <v>82584088</v>
      </c>
      <c r="L545" s="5">
        <v>9000000</v>
      </c>
      <c r="M545" s="2">
        <v>45673</v>
      </c>
      <c r="N545" s="2">
        <v>45674</v>
      </c>
      <c r="O545" s="2">
        <v>45900</v>
      </c>
      <c r="P545" s="3"/>
      <c r="Q545" s="3">
        <v>82584088</v>
      </c>
      <c r="R545" s="13">
        <v>49200000</v>
      </c>
      <c r="S545" s="7">
        <f ca="1">IF(CPS!$N477="SIN INICIO",0,IF((((TODAY()-N545)*100%)/(O545-N545))&gt;=100%,"100%",(((TODAY()-N545)*100%)/(O545-N545))))</f>
        <v>0.97345132743362828</v>
      </c>
      <c r="T545" s="8">
        <f>Q545-R545</f>
        <v>33384088</v>
      </c>
      <c r="U545" t="s">
        <v>1635</v>
      </c>
    </row>
    <row r="546" spans="1:21" x14ac:dyDescent="0.25">
      <c r="A546">
        <v>2025</v>
      </c>
      <c r="B546" t="s">
        <v>1636</v>
      </c>
      <c r="C546" t="s">
        <v>22</v>
      </c>
      <c r="D546" t="s">
        <v>23</v>
      </c>
      <c r="E546" t="s">
        <v>24</v>
      </c>
      <c r="F546" t="s">
        <v>1637</v>
      </c>
      <c r="G546" s="16">
        <v>39424847</v>
      </c>
      <c r="H546" t="s">
        <v>1638</v>
      </c>
      <c r="I546" t="s">
        <v>87</v>
      </c>
      <c r="J546" s="5">
        <v>26000000</v>
      </c>
      <c r="K546" s="3">
        <f>J546</f>
        <v>26000000</v>
      </c>
      <c r="L546" s="5">
        <v>6500000</v>
      </c>
      <c r="M546" s="2">
        <v>45672</v>
      </c>
      <c r="N546" s="2">
        <v>45673</v>
      </c>
      <c r="O546" s="2">
        <v>45777</v>
      </c>
      <c r="P546" s="3"/>
      <c r="Q546" s="3">
        <v>26000000</v>
      </c>
      <c r="R546" s="13">
        <v>35533333</v>
      </c>
      <c r="S546" s="7" t="str">
        <f ca="1">IF(CPS!$N478="SIN INICIO",0,IF((((TODAY()-N546)*100%)/(O546-N546))&gt;=100%,"100%",(((TODAY()-N546)*100%)/(O546-N546))))</f>
        <v>100%</v>
      </c>
      <c r="T546" s="8">
        <f>Q546-R546</f>
        <v>-9533333</v>
      </c>
      <c r="U546" t="s">
        <v>1639</v>
      </c>
    </row>
    <row r="547" spans="1:21" x14ac:dyDescent="0.25">
      <c r="A547">
        <v>2025</v>
      </c>
      <c r="B547" t="s">
        <v>1640</v>
      </c>
      <c r="C547" t="s">
        <v>22</v>
      </c>
      <c r="D547" t="s">
        <v>23</v>
      </c>
      <c r="E547" t="s">
        <v>121</v>
      </c>
      <c r="F547" t="s">
        <v>1641</v>
      </c>
      <c r="G547" s="16">
        <v>1121876395</v>
      </c>
      <c r="H547" t="s">
        <v>1642</v>
      </c>
      <c r="I547" t="s">
        <v>155</v>
      </c>
      <c r="J547" s="5">
        <v>28019688</v>
      </c>
      <c r="K547" s="3">
        <f>J547</f>
        <v>28019688</v>
      </c>
      <c r="L547" s="5">
        <v>4669948</v>
      </c>
      <c r="M547" s="2">
        <v>45672</v>
      </c>
      <c r="N547" s="2">
        <v>45673</v>
      </c>
      <c r="O547" s="2">
        <v>45838</v>
      </c>
      <c r="P547" s="3"/>
      <c r="Q547" s="3">
        <v>28019688</v>
      </c>
      <c r="R547" s="13">
        <v>25684714</v>
      </c>
      <c r="S547" s="7" t="str">
        <f ca="1">IF(CPS!$N479="SIN INICIO",0,IF((((TODAY()-N547)*100%)/(O547-N547))&gt;=100%,"100%",(((TODAY()-N547)*100%)/(O547-N547))))</f>
        <v>100%</v>
      </c>
      <c r="T547" s="8">
        <f>Q547-R547</f>
        <v>2334974</v>
      </c>
      <c r="U547" t="s">
        <v>1643</v>
      </c>
    </row>
    <row r="548" spans="1:21" x14ac:dyDescent="0.25">
      <c r="A548">
        <v>2025</v>
      </c>
      <c r="B548" t="s">
        <v>1644</v>
      </c>
      <c r="C548" t="s">
        <v>22</v>
      </c>
      <c r="D548" t="s">
        <v>23</v>
      </c>
      <c r="E548" t="s">
        <v>24</v>
      </c>
      <c r="F548" t="s">
        <v>1645</v>
      </c>
      <c r="G548" s="16">
        <v>1010194287</v>
      </c>
      <c r="H548" t="s">
        <v>1252</v>
      </c>
      <c r="I548" t="s">
        <v>649</v>
      </c>
      <c r="J548" s="5">
        <v>54780224</v>
      </c>
      <c r="K548" s="3">
        <f>J548</f>
        <v>54780224</v>
      </c>
      <c r="L548" s="5">
        <v>6847528</v>
      </c>
      <c r="M548" s="2">
        <v>45672</v>
      </c>
      <c r="N548" s="2">
        <v>45673</v>
      </c>
      <c r="O548" s="2">
        <v>45900</v>
      </c>
      <c r="P548" s="3"/>
      <c r="Q548" s="3">
        <v>54780224</v>
      </c>
      <c r="R548" s="13">
        <v>41085168</v>
      </c>
      <c r="S548" s="7">
        <f ca="1">IF(CPS!$N480="SIN INICIO",0,IF((((TODAY()-N548)*100%)/(O548-N548))&gt;=100%,"100%",(((TODAY()-N548)*100%)/(O548-N548))))</f>
        <v>0.97356828193832601</v>
      </c>
      <c r="T548" s="8">
        <f>Q548-R548</f>
        <v>13695056</v>
      </c>
      <c r="U548" t="s">
        <v>1646</v>
      </c>
    </row>
    <row r="549" spans="1:21" x14ac:dyDescent="0.25">
      <c r="A549">
        <v>2025</v>
      </c>
      <c r="B549" t="s">
        <v>1647</v>
      </c>
      <c r="C549" t="s">
        <v>22</v>
      </c>
      <c r="D549" t="s">
        <v>23</v>
      </c>
      <c r="E549" t="s">
        <v>24</v>
      </c>
      <c r="F549" t="s">
        <v>1648</v>
      </c>
      <c r="G549" s="16">
        <v>1018443899</v>
      </c>
      <c r="H549" t="s">
        <v>1649</v>
      </c>
      <c r="I549" t="s">
        <v>538</v>
      </c>
      <c r="J549" s="5">
        <v>96876000</v>
      </c>
      <c r="K549" s="3">
        <f>J549</f>
        <v>96876000</v>
      </c>
      <c r="L549" s="5">
        <v>12109500</v>
      </c>
      <c r="M549" s="2">
        <v>45672</v>
      </c>
      <c r="N549" s="2">
        <v>45674</v>
      </c>
      <c r="O549" s="2">
        <v>45900</v>
      </c>
      <c r="P549" s="3"/>
      <c r="Q549" s="3">
        <v>96876000</v>
      </c>
      <c r="R549" s="13">
        <v>66198600</v>
      </c>
      <c r="S549" s="7">
        <f ca="1">IF(CPS!$N481="SIN INICIO",0,IF((((TODAY()-N549)*100%)/(O549-N549))&gt;=100%,"100%",(((TODAY()-N549)*100%)/(O549-N549))))</f>
        <v>0.97345132743362828</v>
      </c>
      <c r="T549" s="8">
        <f>Q549-R549</f>
        <v>30677400</v>
      </c>
      <c r="U549" t="s">
        <v>1650</v>
      </c>
    </row>
    <row r="550" spans="1:21" x14ac:dyDescent="0.25">
      <c r="A550">
        <v>2025</v>
      </c>
      <c r="B550" t="s">
        <v>1651</v>
      </c>
      <c r="C550" t="s">
        <v>22</v>
      </c>
      <c r="D550" t="s">
        <v>23</v>
      </c>
      <c r="E550" t="s">
        <v>24</v>
      </c>
      <c r="F550" t="s">
        <v>1652</v>
      </c>
      <c r="G550" s="16">
        <v>1047445627</v>
      </c>
      <c r="H550" t="s">
        <v>1252</v>
      </c>
      <c r="I550" t="s">
        <v>649</v>
      </c>
      <c r="J550" s="5">
        <v>72800000</v>
      </c>
      <c r="K550" s="3">
        <f>J550</f>
        <v>72800000</v>
      </c>
      <c r="L550" s="5">
        <v>9100000</v>
      </c>
      <c r="M550" s="2">
        <v>45672</v>
      </c>
      <c r="N550" s="2">
        <v>45673</v>
      </c>
      <c r="O550" s="2">
        <v>45900</v>
      </c>
      <c r="P550" s="3"/>
      <c r="Q550" s="3">
        <v>72800000</v>
      </c>
      <c r="R550" s="13">
        <v>50050000</v>
      </c>
      <c r="S550" s="7">
        <f ca="1">IF(CPS!$N482="SIN INICIO",0,IF((((TODAY()-N550)*100%)/(O550-N550))&gt;=100%,"100%",(((TODAY()-N550)*100%)/(O550-N550))))</f>
        <v>0.97356828193832601</v>
      </c>
      <c r="T550" s="8">
        <f>Q550-R550</f>
        <v>22750000</v>
      </c>
      <c r="U550" t="s">
        <v>1653</v>
      </c>
    </row>
    <row r="551" spans="1:21" x14ac:dyDescent="0.25">
      <c r="A551">
        <v>2025</v>
      </c>
      <c r="B551" t="s">
        <v>1654</v>
      </c>
      <c r="C551" t="s">
        <v>22</v>
      </c>
      <c r="D551" t="s">
        <v>23</v>
      </c>
      <c r="E551" t="s">
        <v>121</v>
      </c>
      <c r="F551" t="s">
        <v>1655</v>
      </c>
      <c r="G551" s="16">
        <v>1013678938</v>
      </c>
      <c r="H551" t="s">
        <v>1642</v>
      </c>
      <c r="I551" t="s">
        <v>155</v>
      </c>
      <c r="J551" s="5">
        <v>18679792</v>
      </c>
      <c r="K551" s="3">
        <f>J551</f>
        <v>18679792</v>
      </c>
      <c r="L551" s="5">
        <v>4669948</v>
      </c>
      <c r="M551" s="2">
        <v>45672</v>
      </c>
      <c r="N551" s="2">
        <v>45673</v>
      </c>
      <c r="O551" s="2">
        <v>45838</v>
      </c>
      <c r="P551" s="3">
        <v>9339896</v>
      </c>
      <c r="Q551" s="3">
        <v>28019688</v>
      </c>
      <c r="R551" s="13">
        <v>25684714</v>
      </c>
      <c r="S551" s="7" t="str">
        <f ca="1">IF(CPS!$N483="SIN INICIO",0,IF((((TODAY()-N551)*100%)/(O551-N551))&gt;=100%,"100%",(((TODAY()-N551)*100%)/(O551-N551))))</f>
        <v>100%</v>
      </c>
      <c r="T551" s="8">
        <f>Q551-R551</f>
        <v>2334974</v>
      </c>
      <c r="U551" t="s">
        <v>1656</v>
      </c>
    </row>
    <row r="552" spans="1:21" x14ac:dyDescent="0.25">
      <c r="A552">
        <v>2025</v>
      </c>
      <c r="B552" t="s">
        <v>1657</v>
      </c>
      <c r="C552" t="s">
        <v>22</v>
      </c>
      <c r="D552" t="s">
        <v>23</v>
      </c>
      <c r="E552" t="s">
        <v>121</v>
      </c>
      <c r="F552" t="s">
        <v>1658</v>
      </c>
      <c r="G552" s="16">
        <v>1030683297</v>
      </c>
      <c r="H552" t="s">
        <v>1642</v>
      </c>
      <c r="I552" t="s">
        <v>155</v>
      </c>
      <c r="J552" s="5">
        <v>18679792</v>
      </c>
      <c r="K552" s="3">
        <f>J552</f>
        <v>18679792</v>
      </c>
      <c r="L552" s="5">
        <v>4669948</v>
      </c>
      <c r="M552" s="2">
        <v>45672</v>
      </c>
      <c r="N552" s="2">
        <v>45673</v>
      </c>
      <c r="O552" s="2">
        <v>45838</v>
      </c>
      <c r="P552" s="3">
        <v>9339896</v>
      </c>
      <c r="Q552" s="3">
        <v>28019688</v>
      </c>
      <c r="R552" s="13">
        <v>25684714</v>
      </c>
      <c r="S552" s="7" t="str">
        <f ca="1">IF(CPS!$N484="SIN INICIO",0,IF((((TODAY()-N552)*100%)/(O552-N552))&gt;=100%,"100%",(((TODAY()-N552)*100%)/(O552-N552))))</f>
        <v>100%</v>
      </c>
      <c r="T552" s="8">
        <f>Q552-R552</f>
        <v>2334974</v>
      </c>
      <c r="U552" t="s">
        <v>1659</v>
      </c>
    </row>
    <row r="553" spans="1:21" x14ac:dyDescent="0.25">
      <c r="A553">
        <v>2025</v>
      </c>
      <c r="B553" t="s">
        <v>1660</v>
      </c>
      <c r="C553" t="s">
        <v>22</v>
      </c>
      <c r="D553" t="s">
        <v>23</v>
      </c>
      <c r="E553" t="s">
        <v>24</v>
      </c>
      <c r="F553" t="s">
        <v>1661</v>
      </c>
      <c r="G553" s="16">
        <v>1026586006</v>
      </c>
      <c r="H553" t="s">
        <v>558</v>
      </c>
      <c r="I553" t="s">
        <v>538</v>
      </c>
      <c r="J553" s="5">
        <v>55558800</v>
      </c>
      <c r="K553" s="3">
        <f>J553</f>
        <v>55558800</v>
      </c>
      <c r="L553" s="5">
        <v>6944850</v>
      </c>
      <c r="M553" s="2">
        <v>45672</v>
      </c>
      <c r="N553" s="2">
        <v>45673</v>
      </c>
      <c r="O553" s="2">
        <v>45900</v>
      </c>
      <c r="P553" s="3"/>
      <c r="Q553" s="3">
        <v>55558800</v>
      </c>
      <c r="R553" s="13">
        <v>38196675</v>
      </c>
      <c r="S553" s="7">
        <f ca="1">IF(CPS!$N485="SIN INICIO",0,IF((((TODAY()-N553)*100%)/(O553-N553))&gt;=100%,"100%",(((TODAY()-N553)*100%)/(O553-N553))))</f>
        <v>0.97356828193832601</v>
      </c>
      <c r="T553" s="8">
        <f>Q553-R553</f>
        <v>17362125</v>
      </c>
      <c r="U553" t="s">
        <v>1662</v>
      </c>
    </row>
    <row r="554" spans="1:21" x14ac:dyDescent="0.25">
      <c r="A554">
        <v>2025</v>
      </c>
      <c r="B554" t="s">
        <v>1663</v>
      </c>
      <c r="C554" t="s">
        <v>22</v>
      </c>
      <c r="D554" t="s">
        <v>23</v>
      </c>
      <c r="E554" t="s">
        <v>24</v>
      </c>
      <c r="F554" t="s">
        <v>1664</v>
      </c>
      <c r="G554" s="16">
        <v>1032378121</v>
      </c>
      <c r="H554" t="s">
        <v>1665</v>
      </c>
      <c r="I554" t="s">
        <v>87</v>
      </c>
      <c r="J554" s="5">
        <v>147892040</v>
      </c>
      <c r="K554" s="3">
        <f>J554</f>
        <v>147892040</v>
      </c>
      <c r="L554" s="5">
        <v>18486505</v>
      </c>
      <c r="M554" s="2">
        <v>45672</v>
      </c>
      <c r="N554" s="2">
        <v>45673</v>
      </c>
      <c r="O554" s="2">
        <v>45900</v>
      </c>
      <c r="P554" s="3"/>
      <c r="Q554" s="3">
        <v>147892040</v>
      </c>
      <c r="R554" s="13">
        <v>101675777</v>
      </c>
      <c r="S554" s="7">
        <f ca="1">IF(CPS!$N486="SIN INICIO",0,IF((((TODAY()-N554)*100%)/(O554-N554))&gt;=100%,"100%",(((TODAY()-N554)*100%)/(O554-N554))))</f>
        <v>0.97356828193832601</v>
      </c>
      <c r="T554" s="8">
        <f>Q554-R554</f>
        <v>46216263</v>
      </c>
      <c r="U554" t="s">
        <v>1666</v>
      </c>
    </row>
    <row r="555" spans="1:21" x14ac:dyDescent="0.25">
      <c r="A555">
        <v>2025</v>
      </c>
      <c r="B555" t="s">
        <v>1667</v>
      </c>
      <c r="C555" t="s">
        <v>22</v>
      </c>
      <c r="D555" t="s">
        <v>23</v>
      </c>
      <c r="E555" t="s">
        <v>24</v>
      </c>
      <c r="F555" t="s">
        <v>1668</v>
      </c>
      <c r="G555" s="16">
        <v>1074132209</v>
      </c>
      <c r="H555" t="s">
        <v>281</v>
      </c>
      <c r="I555" t="s">
        <v>271</v>
      </c>
      <c r="J555" s="5">
        <v>80000000</v>
      </c>
      <c r="K555" s="3">
        <f>J555</f>
        <v>80000000</v>
      </c>
      <c r="L555" s="5">
        <v>10000000</v>
      </c>
      <c r="M555" s="2">
        <v>45673</v>
      </c>
      <c r="N555" s="2">
        <v>45674</v>
      </c>
      <c r="O555" s="2">
        <v>45900</v>
      </c>
      <c r="P555" s="3"/>
      <c r="Q555" s="3">
        <v>80000000</v>
      </c>
      <c r="R555" s="13">
        <v>54666667</v>
      </c>
      <c r="S555" s="7">
        <f ca="1">IF(CPS!$N487="SIN INICIO",0,IF((((TODAY()-N555)*100%)/(O555-N555))&gt;=100%,"100%",(((TODAY()-N555)*100%)/(O555-N555))))</f>
        <v>0.97345132743362828</v>
      </c>
      <c r="T555" s="8">
        <f>Q555-R555</f>
        <v>25333333</v>
      </c>
      <c r="U555" t="s">
        <v>1669</v>
      </c>
    </row>
    <row r="556" spans="1:21" x14ac:dyDescent="0.25">
      <c r="A556">
        <v>2025</v>
      </c>
      <c r="B556" t="s">
        <v>1670</v>
      </c>
      <c r="C556" t="s">
        <v>22</v>
      </c>
      <c r="D556" t="s">
        <v>23</v>
      </c>
      <c r="E556" t="s">
        <v>24</v>
      </c>
      <c r="F556" t="s">
        <v>1671</v>
      </c>
      <c r="G556" s="16">
        <v>1000468755</v>
      </c>
      <c r="H556" t="s">
        <v>1672</v>
      </c>
      <c r="I556" t="s">
        <v>262</v>
      </c>
      <c r="J556" s="5">
        <v>35304000</v>
      </c>
      <c r="K556" s="3">
        <f>J556</f>
        <v>35304000</v>
      </c>
      <c r="L556" s="5">
        <v>5884000</v>
      </c>
      <c r="M556" s="2">
        <v>45673</v>
      </c>
      <c r="N556" s="2">
        <v>45673</v>
      </c>
      <c r="O556" s="2">
        <v>45930</v>
      </c>
      <c r="P556" s="3">
        <v>17652000</v>
      </c>
      <c r="Q556" s="3">
        <v>50014000</v>
      </c>
      <c r="R556" s="13">
        <v>32362000</v>
      </c>
      <c r="S556" s="7">
        <f ca="1">IF(CPS!$N488="SIN INICIO",0,IF((((TODAY()-N556)*100%)/(O556-N556))&gt;=100%,"100%",(((TODAY()-N556)*100%)/(O556-N556))))</f>
        <v>0.8599221789883269</v>
      </c>
      <c r="T556" s="8">
        <f>Q556-R556</f>
        <v>17652000</v>
      </c>
      <c r="U556" t="s">
        <v>1673</v>
      </c>
    </row>
    <row r="557" spans="1:21" x14ac:dyDescent="0.25">
      <c r="A557">
        <v>2025</v>
      </c>
      <c r="B557" t="s">
        <v>1674</v>
      </c>
      <c r="C557" t="s">
        <v>22</v>
      </c>
      <c r="D557" t="s">
        <v>23</v>
      </c>
      <c r="E557" t="s">
        <v>24</v>
      </c>
      <c r="F557" t="s">
        <v>1675</v>
      </c>
      <c r="G557" s="16">
        <v>7186490</v>
      </c>
      <c r="H557" t="s">
        <v>1252</v>
      </c>
      <c r="I557" t="s">
        <v>649</v>
      </c>
      <c r="J557" s="5">
        <v>72800000</v>
      </c>
      <c r="K557" s="3">
        <f>J557</f>
        <v>72800000</v>
      </c>
      <c r="L557" s="5">
        <v>9100000</v>
      </c>
      <c r="M557" s="2">
        <v>45673</v>
      </c>
      <c r="N557" s="2">
        <v>45673</v>
      </c>
      <c r="O557" s="2">
        <v>45900</v>
      </c>
      <c r="P557" s="3"/>
      <c r="Q557" s="3">
        <v>72800000</v>
      </c>
      <c r="R557" s="13">
        <v>35793333</v>
      </c>
      <c r="S557" s="7">
        <f ca="1">IF(CPS!$N489="SIN INICIO",0,IF((((TODAY()-N557)*100%)/(O557-N557))&gt;=100%,"100%",(((TODAY()-N557)*100%)/(O557-N557))))</f>
        <v>0.97356828193832601</v>
      </c>
      <c r="T557" s="8">
        <f>Q557-R557</f>
        <v>37006667</v>
      </c>
      <c r="U557" t="s">
        <v>1676</v>
      </c>
    </row>
    <row r="558" spans="1:21" x14ac:dyDescent="0.25">
      <c r="A558">
        <v>2025</v>
      </c>
      <c r="B558" t="s">
        <v>1677</v>
      </c>
      <c r="C558" t="s">
        <v>22</v>
      </c>
      <c r="D558" t="s">
        <v>23</v>
      </c>
      <c r="E558" t="s">
        <v>24</v>
      </c>
      <c r="F558" t="s">
        <v>1678</v>
      </c>
      <c r="G558" s="16">
        <v>1018424786</v>
      </c>
      <c r="H558" t="s">
        <v>1252</v>
      </c>
      <c r="I558" t="s">
        <v>649</v>
      </c>
      <c r="J558" s="5">
        <v>120000000</v>
      </c>
      <c r="K558" s="3">
        <f>J558</f>
        <v>120000000</v>
      </c>
      <c r="L558" s="5">
        <v>15000000</v>
      </c>
      <c r="M558" s="2">
        <v>45672</v>
      </c>
      <c r="N558" s="2">
        <v>45673</v>
      </c>
      <c r="O558" s="2">
        <v>45900</v>
      </c>
      <c r="P558" s="3"/>
      <c r="Q558" s="3">
        <v>120000000</v>
      </c>
      <c r="R558" s="13">
        <v>82500000</v>
      </c>
      <c r="S558" s="7">
        <f ca="1">IF(CPS!$N490="SIN INICIO",0,IF((((TODAY()-N558)*100%)/(O558-N558))&gt;=100%,"100%",(((TODAY()-N558)*100%)/(O558-N558))))</f>
        <v>0.97356828193832601</v>
      </c>
      <c r="T558" s="8">
        <f>Q558-R558</f>
        <v>37500000</v>
      </c>
      <c r="U558" t="s">
        <v>1679</v>
      </c>
    </row>
    <row r="559" spans="1:21" x14ac:dyDescent="0.25">
      <c r="A559">
        <v>2025</v>
      </c>
      <c r="B559" t="s">
        <v>1680</v>
      </c>
      <c r="C559" t="s">
        <v>22</v>
      </c>
      <c r="D559" t="s">
        <v>23</v>
      </c>
      <c r="E559" t="s">
        <v>24</v>
      </c>
      <c r="F559" t="s">
        <v>1681</v>
      </c>
      <c r="G559" s="16">
        <v>1143258563</v>
      </c>
      <c r="H559" t="s">
        <v>1252</v>
      </c>
      <c r="I559" t="s">
        <v>649</v>
      </c>
      <c r="J559" s="5">
        <v>72800000</v>
      </c>
      <c r="K559" s="3">
        <f>J559</f>
        <v>72800000</v>
      </c>
      <c r="L559" s="5">
        <v>9100000</v>
      </c>
      <c r="M559" s="2">
        <v>45672</v>
      </c>
      <c r="N559" s="2">
        <v>45673</v>
      </c>
      <c r="O559" s="2">
        <v>45900</v>
      </c>
      <c r="P559" s="3"/>
      <c r="Q559" s="3">
        <v>72800000</v>
      </c>
      <c r="R559" s="13">
        <v>50050000</v>
      </c>
      <c r="S559" s="7">
        <f ca="1">IF(CPS!$N491="SIN INICIO",0,IF((((TODAY()-N559)*100%)/(O559-N559))&gt;=100%,"100%",(((TODAY()-N559)*100%)/(O559-N559))))</f>
        <v>0.97356828193832601</v>
      </c>
      <c r="T559" s="8">
        <f>Q559-R559</f>
        <v>22750000</v>
      </c>
      <c r="U559" t="s">
        <v>1682</v>
      </c>
    </row>
    <row r="560" spans="1:21" x14ac:dyDescent="0.25">
      <c r="A560">
        <v>2025</v>
      </c>
      <c r="B560" t="s">
        <v>1683</v>
      </c>
      <c r="C560" t="s">
        <v>22</v>
      </c>
      <c r="D560" t="s">
        <v>23</v>
      </c>
      <c r="E560" t="s">
        <v>24</v>
      </c>
      <c r="F560" t="s">
        <v>1684</v>
      </c>
      <c r="G560" s="16">
        <v>1075687858</v>
      </c>
      <c r="H560" t="s">
        <v>1016</v>
      </c>
      <c r="I560" t="s">
        <v>649</v>
      </c>
      <c r="J560" s="5">
        <v>44018136</v>
      </c>
      <c r="K560" s="3">
        <f>J560</f>
        <v>44018136</v>
      </c>
      <c r="L560" s="5">
        <v>5502267</v>
      </c>
      <c r="M560" s="2">
        <v>45672</v>
      </c>
      <c r="N560" s="2">
        <v>45673</v>
      </c>
      <c r="O560" s="2">
        <v>45900</v>
      </c>
      <c r="P560" s="3"/>
      <c r="Q560" s="3">
        <v>44018136</v>
      </c>
      <c r="R560" s="13">
        <v>30262469</v>
      </c>
      <c r="S560" s="7">
        <f ca="1">IF(CPS!$N492="SIN INICIO",0,IF((((TODAY()-N560)*100%)/(O560-N560))&gt;=100%,"100%",(((TODAY()-N560)*100%)/(O560-N560))))</f>
        <v>0.97356828193832601</v>
      </c>
      <c r="T560" s="8">
        <f>Q560-R560</f>
        <v>13755667</v>
      </c>
      <c r="U560" t="s">
        <v>1685</v>
      </c>
    </row>
    <row r="561" spans="1:21" x14ac:dyDescent="0.25">
      <c r="A561">
        <v>2025</v>
      </c>
      <c r="B561" t="s">
        <v>1686</v>
      </c>
      <c r="C561" t="s">
        <v>22</v>
      </c>
      <c r="D561" t="s">
        <v>23</v>
      </c>
      <c r="E561" t="s">
        <v>24</v>
      </c>
      <c r="F561" t="s">
        <v>1687</v>
      </c>
      <c r="G561" s="16">
        <v>80205241</v>
      </c>
      <c r="H561" t="s">
        <v>1527</v>
      </c>
      <c r="I561" t="s">
        <v>538</v>
      </c>
      <c r="J561" s="5">
        <v>72450000</v>
      </c>
      <c r="K561" s="3">
        <f>J561</f>
        <v>72450000</v>
      </c>
      <c r="L561" s="5">
        <v>9056250</v>
      </c>
      <c r="M561" s="2">
        <v>45674</v>
      </c>
      <c r="N561" s="2">
        <v>45678</v>
      </c>
      <c r="O561" s="2">
        <v>45900</v>
      </c>
      <c r="P561" s="3"/>
      <c r="Q561" s="3">
        <v>72450000</v>
      </c>
      <c r="R561" s="13">
        <v>48300000</v>
      </c>
      <c r="S561" s="7">
        <f ca="1">IF(CPS!$N493="SIN INICIO",0,IF((((TODAY()-N561)*100%)/(O561-N561))&gt;=100%,"100%",(((TODAY()-N561)*100%)/(O561-N561))))</f>
        <v>0.97297297297297303</v>
      </c>
      <c r="T561" s="8">
        <f>Q561-R561</f>
        <v>24150000</v>
      </c>
      <c r="U561" t="s">
        <v>1688</v>
      </c>
    </row>
    <row r="562" spans="1:21" x14ac:dyDescent="0.25">
      <c r="A562">
        <v>2025</v>
      </c>
      <c r="B562" t="s">
        <v>1689</v>
      </c>
      <c r="C562" t="s">
        <v>22</v>
      </c>
      <c r="D562" t="s">
        <v>23</v>
      </c>
      <c r="E562" t="s">
        <v>121</v>
      </c>
      <c r="F562" t="s">
        <v>1690</v>
      </c>
      <c r="G562" s="16">
        <v>1014233703</v>
      </c>
      <c r="H562" t="s">
        <v>1691</v>
      </c>
      <c r="I562" t="s">
        <v>538</v>
      </c>
      <c r="J562" s="5">
        <v>32068440</v>
      </c>
      <c r="K562" s="3">
        <f>J562</f>
        <v>32068440</v>
      </c>
      <c r="L562" s="5">
        <v>4008555</v>
      </c>
      <c r="M562" s="2">
        <v>45672</v>
      </c>
      <c r="N562" s="2">
        <v>45673</v>
      </c>
      <c r="O562" s="2">
        <v>45869</v>
      </c>
      <c r="P562" s="3"/>
      <c r="Q562" s="3">
        <v>32068440</v>
      </c>
      <c r="R562" s="13">
        <v>22047053</v>
      </c>
      <c r="S562" s="7" t="str">
        <f ca="1">IF(CPS!$N494="SIN INICIO",0,IF((((TODAY()-N562)*100%)/(O562-N562))&gt;=100%,"100%",(((TODAY()-N562)*100%)/(O562-N562))))</f>
        <v>100%</v>
      </c>
      <c r="T562" s="8">
        <f>Q562-R562</f>
        <v>10021387</v>
      </c>
      <c r="U562" t="s">
        <v>1692</v>
      </c>
    </row>
    <row r="563" spans="1:21" x14ac:dyDescent="0.25">
      <c r="A563">
        <v>2025</v>
      </c>
      <c r="B563" t="s">
        <v>1693</v>
      </c>
      <c r="C563" t="s">
        <v>22</v>
      </c>
      <c r="D563" t="s">
        <v>23</v>
      </c>
      <c r="E563" t="s">
        <v>24</v>
      </c>
      <c r="F563" t="s">
        <v>1694</v>
      </c>
      <c r="G563" s="16">
        <v>1065824997</v>
      </c>
      <c r="H563" t="s">
        <v>590</v>
      </c>
      <c r="I563" t="s">
        <v>591</v>
      </c>
      <c r="J563" s="5">
        <v>58688000</v>
      </c>
      <c r="K563" s="3">
        <f>J563</f>
        <v>58688000</v>
      </c>
      <c r="L563" s="5">
        <v>8384000</v>
      </c>
      <c r="M563" s="2">
        <v>45674</v>
      </c>
      <c r="N563" s="2">
        <v>45764</v>
      </c>
      <c r="O563" s="2">
        <v>45838</v>
      </c>
      <c r="P563" s="3"/>
      <c r="Q563" s="3">
        <v>58688000</v>
      </c>
      <c r="R563" s="13">
        <v>50304000</v>
      </c>
      <c r="S563" s="7" t="str">
        <f ca="1">IF(CPS!$N495="SIN INICIO",0,IF((((TODAY()-N563)*100%)/(O563-N563))&gt;=100%,"100%",(((TODAY()-N563)*100%)/(O563-N563))))</f>
        <v>100%</v>
      </c>
      <c r="T563" s="8">
        <f>Q563-R563</f>
        <v>8384000</v>
      </c>
      <c r="U563" t="s">
        <v>1695</v>
      </c>
    </row>
    <row r="564" spans="1:21" x14ac:dyDescent="0.25">
      <c r="A564">
        <v>2025</v>
      </c>
      <c r="B564" t="s">
        <v>1696</v>
      </c>
      <c r="C564" t="s">
        <v>22</v>
      </c>
      <c r="D564" t="s">
        <v>23</v>
      </c>
      <c r="E564" t="s">
        <v>24</v>
      </c>
      <c r="F564" t="s">
        <v>1697</v>
      </c>
      <c r="G564" s="16">
        <v>1121859327</v>
      </c>
      <c r="H564" t="s">
        <v>960</v>
      </c>
      <c r="I564" t="s">
        <v>853</v>
      </c>
      <c r="J564" s="5">
        <v>66000000</v>
      </c>
      <c r="K564" s="3">
        <f>J564</f>
        <v>66000000</v>
      </c>
      <c r="L564" s="5">
        <v>11000000</v>
      </c>
      <c r="M564" s="2">
        <v>45672</v>
      </c>
      <c r="N564" s="2">
        <v>45673</v>
      </c>
      <c r="O564" s="2">
        <v>45838</v>
      </c>
      <c r="P564" s="3"/>
      <c r="Q564" s="3">
        <v>66000000</v>
      </c>
      <c r="R564" s="13">
        <v>60500000</v>
      </c>
      <c r="S564" s="7" t="str">
        <f ca="1">IF(CPS!$N496="SIN INICIO",0,IF((((TODAY()-N564)*100%)/(O564-N564))&gt;=100%,"100%",(((TODAY()-N564)*100%)/(O564-N564))))</f>
        <v>100%</v>
      </c>
      <c r="T564" s="8">
        <f>Q564-R564</f>
        <v>5500000</v>
      </c>
      <c r="U564" t="s">
        <v>1698</v>
      </c>
    </row>
    <row r="565" spans="1:21" x14ac:dyDescent="0.25">
      <c r="A565">
        <v>2025</v>
      </c>
      <c r="B565" t="s">
        <v>1699</v>
      </c>
      <c r="C565" t="s">
        <v>22</v>
      </c>
      <c r="D565" t="s">
        <v>23</v>
      </c>
      <c r="E565" t="s">
        <v>24</v>
      </c>
      <c r="F565" t="s">
        <v>1700</v>
      </c>
      <c r="G565" s="16">
        <v>1121906804</v>
      </c>
      <c r="H565" t="s">
        <v>154</v>
      </c>
      <c r="I565" t="s">
        <v>155</v>
      </c>
      <c r="J565" s="5">
        <v>72000000</v>
      </c>
      <c r="K565" s="3">
        <f>J565</f>
        <v>72000000</v>
      </c>
      <c r="L565" s="5">
        <v>9000000</v>
      </c>
      <c r="M565" s="2">
        <v>45673</v>
      </c>
      <c r="N565" s="2">
        <v>45673</v>
      </c>
      <c r="O565" s="2">
        <v>45900</v>
      </c>
      <c r="P565" s="3"/>
      <c r="Q565" s="3">
        <v>72000000</v>
      </c>
      <c r="R565" s="13">
        <v>40500000</v>
      </c>
      <c r="S565" s="7">
        <f ca="1">IF(CPS!$N497="SIN INICIO",0,IF((((TODAY()-N565)*100%)/(O565-N565))&gt;=100%,"100%",(((TODAY()-N565)*100%)/(O565-N565))))</f>
        <v>0.97356828193832601</v>
      </c>
      <c r="T565" s="8">
        <f>Q565-R565</f>
        <v>31500000</v>
      </c>
      <c r="U565" t="s">
        <v>1701</v>
      </c>
    </row>
    <row r="566" spans="1:21" x14ac:dyDescent="0.25">
      <c r="A566">
        <v>2025</v>
      </c>
      <c r="B566" t="s">
        <v>1702</v>
      </c>
      <c r="C566" t="s">
        <v>22</v>
      </c>
      <c r="D566" t="s">
        <v>23</v>
      </c>
      <c r="E566" t="s">
        <v>24</v>
      </c>
      <c r="F566" t="s">
        <v>1703</v>
      </c>
      <c r="G566" s="16">
        <v>79832596</v>
      </c>
      <c r="H566" t="s">
        <v>772</v>
      </c>
      <c r="I566" t="s">
        <v>649</v>
      </c>
      <c r="J566" s="5">
        <v>72800000</v>
      </c>
      <c r="K566" s="3">
        <f>J566</f>
        <v>72800000</v>
      </c>
      <c r="L566" s="5">
        <v>9100000</v>
      </c>
      <c r="M566" s="2">
        <v>45673</v>
      </c>
      <c r="N566" s="2">
        <v>45673</v>
      </c>
      <c r="O566" s="2">
        <v>45900</v>
      </c>
      <c r="P566" s="3"/>
      <c r="Q566" s="3">
        <v>72800000</v>
      </c>
      <c r="R566" s="13">
        <v>50050000</v>
      </c>
      <c r="S566" s="7">
        <f ca="1">IF(CPS!$N498="SIN INICIO",0,IF((((TODAY()-N566)*100%)/(O566-N566))&gt;=100%,"100%",(((TODAY()-N566)*100%)/(O566-N566))))</f>
        <v>0.97356828193832601</v>
      </c>
      <c r="T566" s="8">
        <f>Q566-R566</f>
        <v>22750000</v>
      </c>
      <c r="U566" t="s">
        <v>1704</v>
      </c>
    </row>
    <row r="567" spans="1:21" x14ac:dyDescent="0.25">
      <c r="A567">
        <v>2025</v>
      </c>
      <c r="B567" t="s">
        <v>1705</v>
      </c>
      <c r="C567" t="s">
        <v>22</v>
      </c>
      <c r="D567" t="s">
        <v>23</v>
      </c>
      <c r="E567" t="s">
        <v>24</v>
      </c>
      <c r="F567" t="s">
        <v>1706</v>
      </c>
      <c r="G567" s="16">
        <v>60421263</v>
      </c>
      <c r="H567" t="s">
        <v>648</v>
      </c>
      <c r="I567" t="s">
        <v>649</v>
      </c>
      <c r="J567" s="5">
        <v>96000000</v>
      </c>
      <c r="K567" s="3">
        <f>J567</f>
        <v>96000000</v>
      </c>
      <c r="L567" s="5">
        <v>12000000</v>
      </c>
      <c r="M567" s="2">
        <v>45673</v>
      </c>
      <c r="N567" s="2">
        <v>45673</v>
      </c>
      <c r="O567" s="2">
        <v>45900</v>
      </c>
      <c r="P567" s="3"/>
      <c r="Q567" s="3">
        <v>96000000</v>
      </c>
      <c r="R567" s="13">
        <v>66000000</v>
      </c>
      <c r="S567" s="7">
        <f ca="1">IF(CPS!$N499="SIN INICIO",0,IF((((TODAY()-N567)*100%)/(O567-N567))&gt;=100%,"100%",(((TODAY()-N567)*100%)/(O567-N567))))</f>
        <v>0.97356828193832601</v>
      </c>
      <c r="T567" s="8">
        <f>Q567-R567</f>
        <v>30000000</v>
      </c>
      <c r="U567" t="s">
        <v>1707</v>
      </c>
    </row>
    <row r="568" spans="1:21" x14ac:dyDescent="0.25">
      <c r="A568">
        <v>2025</v>
      </c>
      <c r="B568" t="s">
        <v>1708</v>
      </c>
      <c r="C568" t="s">
        <v>22</v>
      </c>
      <c r="D568" t="s">
        <v>23</v>
      </c>
      <c r="E568" t="s">
        <v>24</v>
      </c>
      <c r="F568" t="s">
        <v>1709</v>
      </c>
      <c r="G568" s="16">
        <v>12120806</v>
      </c>
      <c r="H568" t="s">
        <v>648</v>
      </c>
      <c r="I568" t="s">
        <v>649</v>
      </c>
      <c r="J568" s="5">
        <v>80000000</v>
      </c>
      <c r="K568" s="3">
        <f>J568</f>
        <v>80000000</v>
      </c>
      <c r="L568" s="5">
        <v>10000000</v>
      </c>
      <c r="M568" s="2">
        <v>45673</v>
      </c>
      <c r="N568" s="2">
        <v>45673</v>
      </c>
      <c r="O568" s="2">
        <v>45900</v>
      </c>
      <c r="P568" s="3"/>
      <c r="Q568" s="3">
        <v>80000000</v>
      </c>
      <c r="R568" s="13">
        <v>55000000</v>
      </c>
      <c r="S568" s="7">
        <f ca="1">IF(CPS!$N500="SIN INICIO",0,IF((((TODAY()-N568)*100%)/(O568-N568))&gt;=100%,"100%",(((TODAY()-N568)*100%)/(O568-N568))))</f>
        <v>0.97356828193832601</v>
      </c>
      <c r="T568" s="8">
        <f>Q568-R568</f>
        <v>25000000</v>
      </c>
      <c r="U568" t="s">
        <v>1710</v>
      </c>
    </row>
    <row r="569" spans="1:21" x14ac:dyDescent="0.25">
      <c r="A569">
        <v>2025</v>
      </c>
      <c r="B569" t="s">
        <v>1711</v>
      </c>
      <c r="C569" t="s">
        <v>22</v>
      </c>
      <c r="D569" t="s">
        <v>23</v>
      </c>
      <c r="E569" t="s">
        <v>24</v>
      </c>
      <c r="F569" t="s">
        <v>1712</v>
      </c>
      <c r="G569" s="16">
        <v>80167133</v>
      </c>
      <c r="H569" t="s">
        <v>1016</v>
      </c>
      <c r="I569" t="s">
        <v>649</v>
      </c>
      <c r="J569" s="5">
        <v>42000000</v>
      </c>
      <c r="K569" s="3">
        <f>J569</f>
        <v>42000000</v>
      </c>
      <c r="L569" s="5">
        <v>10500000</v>
      </c>
      <c r="M569" s="2">
        <v>45672</v>
      </c>
      <c r="N569" s="2">
        <v>45673</v>
      </c>
      <c r="O569" s="2">
        <v>45777</v>
      </c>
      <c r="P569" s="3"/>
      <c r="Q569" s="3">
        <v>42000000</v>
      </c>
      <c r="R569" s="13">
        <v>57400000</v>
      </c>
      <c r="S569" s="7" t="str">
        <f ca="1">IF(CPS!$N501="SIN INICIO",0,IF((((TODAY()-N569)*100%)/(O569-N569))&gt;=100%,"100%",(((TODAY()-N569)*100%)/(O569-N569))))</f>
        <v>100%</v>
      </c>
      <c r="T569" s="8">
        <f>Q569-R569</f>
        <v>-15400000</v>
      </c>
      <c r="U569" t="s">
        <v>1713</v>
      </c>
    </row>
    <row r="570" spans="1:21" x14ac:dyDescent="0.25">
      <c r="A570">
        <v>2025</v>
      </c>
      <c r="B570" t="s">
        <v>1714</v>
      </c>
      <c r="C570" t="s">
        <v>22</v>
      </c>
      <c r="D570" t="s">
        <v>23</v>
      </c>
      <c r="E570" t="s">
        <v>24</v>
      </c>
      <c r="F570" t="s">
        <v>1715</v>
      </c>
      <c r="G570" s="16">
        <v>1032419593</v>
      </c>
      <c r="H570" t="s">
        <v>1016</v>
      </c>
      <c r="I570" t="s">
        <v>649</v>
      </c>
      <c r="J570" s="5">
        <v>112000000</v>
      </c>
      <c r="K570" s="3">
        <f>J570</f>
        <v>112000000</v>
      </c>
      <c r="L570" s="5">
        <v>14000000</v>
      </c>
      <c r="M570" s="2">
        <v>45672</v>
      </c>
      <c r="N570" s="2">
        <v>45673</v>
      </c>
      <c r="O570" s="2">
        <v>45807</v>
      </c>
      <c r="P570" s="3"/>
      <c r="Q570" s="3">
        <v>112000000</v>
      </c>
      <c r="R570" s="13">
        <v>63000000</v>
      </c>
      <c r="S570" s="7" t="str">
        <f ca="1">IF(CPS!$N502="SIN INICIO",0,IF((((TODAY()-N570)*100%)/(O570-N570))&gt;=100%,"100%",(((TODAY()-N570)*100%)/(O570-N570))))</f>
        <v>100%</v>
      </c>
      <c r="T570" s="8">
        <f>Q570-R570</f>
        <v>49000000</v>
      </c>
      <c r="U570" t="s">
        <v>1716</v>
      </c>
    </row>
    <row r="571" spans="1:21" x14ac:dyDescent="0.25">
      <c r="A571">
        <v>2025</v>
      </c>
      <c r="B571" t="s">
        <v>1717</v>
      </c>
      <c r="C571" t="s">
        <v>22</v>
      </c>
      <c r="D571" t="s">
        <v>23</v>
      </c>
      <c r="E571" t="s">
        <v>24</v>
      </c>
      <c r="F571" t="s">
        <v>1718</v>
      </c>
      <c r="G571" s="16">
        <v>1091662481</v>
      </c>
      <c r="H571" t="s">
        <v>1252</v>
      </c>
      <c r="I571" t="s">
        <v>649</v>
      </c>
      <c r="J571" s="5">
        <v>72800000</v>
      </c>
      <c r="K571" s="3">
        <f>J571</f>
        <v>72800000</v>
      </c>
      <c r="L571" s="5">
        <v>9100000</v>
      </c>
      <c r="M571" s="2">
        <v>45672</v>
      </c>
      <c r="N571" s="2">
        <v>45673</v>
      </c>
      <c r="O571" s="2">
        <v>45900</v>
      </c>
      <c r="P571" s="3"/>
      <c r="Q571" s="3">
        <v>72800000</v>
      </c>
      <c r="R571" s="13">
        <v>50050000</v>
      </c>
      <c r="S571" s="7">
        <f ca="1">IF(CPS!$N503="SIN INICIO",0,IF((((TODAY()-N571)*100%)/(O571-N571))&gt;=100%,"100%",(((TODAY()-N571)*100%)/(O571-N571))))</f>
        <v>0.97356828193832601</v>
      </c>
      <c r="T571" s="8">
        <f>Q571-R571</f>
        <v>22750000</v>
      </c>
      <c r="U571" t="s">
        <v>1719</v>
      </c>
    </row>
    <row r="572" spans="1:21" x14ac:dyDescent="0.25">
      <c r="A572">
        <v>2025</v>
      </c>
      <c r="B572" t="s">
        <v>1720</v>
      </c>
      <c r="C572" t="s">
        <v>22</v>
      </c>
      <c r="D572" t="s">
        <v>23</v>
      </c>
      <c r="E572" t="s">
        <v>24</v>
      </c>
      <c r="F572" t="s">
        <v>1721</v>
      </c>
      <c r="G572" s="16">
        <v>86079788</v>
      </c>
      <c r="H572" t="s">
        <v>1722</v>
      </c>
      <c r="I572" t="s">
        <v>87</v>
      </c>
      <c r="J572" s="5">
        <v>108000000</v>
      </c>
      <c r="K572" s="3">
        <f>J572</f>
        <v>108000000</v>
      </c>
      <c r="L572" s="5">
        <v>13500000</v>
      </c>
      <c r="M572" s="2">
        <v>45672</v>
      </c>
      <c r="N572" s="2">
        <v>45673</v>
      </c>
      <c r="O572" s="2">
        <v>45900</v>
      </c>
      <c r="P572" s="3"/>
      <c r="Q572" s="3">
        <v>108000000</v>
      </c>
      <c r="R572" s="13">
        <v>74250000</v>
      </c>
      <c r="S572" s="7">
        <f ca="1">IF(CPS!$N504="SIN INICIO",0,IF((((TODAY()-N572)*100%)/(O572-N572))&gt;=100%,"100%",(((TODAY()-N572)*100%)/(O572-N572))))</f>
        <v>0.97356828193832601</v>
      </c>
      <c r="T572" s="8">
        <f>Q572-R572</f>
        <v>33750000</v>
      </c>
      <c r="U572" t="s">
        <v>1723</v>
      </c>
    </row>
    <row r="573" spans="1:21" x14ac:dyDescent="0.25">
      <c r="A573">
        <v>2025</v>
      </c>
      <c r="B573" t="s">
        <v>1724</v>
      </c>
      <c r="C573" t="s">
        <v>22</v>
      </c>
      <c r="D573" t="s">
        <v>23</v>
      </c>
      <c r="E573" t="s">
        <v>24</v>
      </c>
      <c r="F573" t="s">
        <v>1725</v>
      </c>
      <c r="G573" s="16">
        <v>79498869</v>
      </c>
      <c r="H573" t="s">
        <v>1726</v>
      </c>
      <c r="I573" t="s">
        <v>155</v>
      </c>
      <c r="J573" s="5">
        <v>26666640</v>
      </c>
      <c r="K573" s="3">
        <f>J573</f>
        <v>26666640</v>
      </c>
      <c r="L573" s="5">
        <v>4444440</v>
      </c>
      <c r="M573" s="2">
        <v>45673</v>
      </c>
      <c r="N573" s="2">
        <v>45673</v>
      </c>
      <c r="O573" s="2">
        <v>45838</v>
      </c>
      <c r="P573" s="3"/>
      <c r="Q573" s="3">
        <v>26666640</v>
      </c>
      <c r="R573" s="13">
        <v>24444420</v>
      </c>
      <c r="S573" s="7" t="str">
        <f ca="1">IF(CPS!$N505="SIN INICIO",0,IF((((TODAY()-N573)*100%)/(O573-N573))&gt;=100%,"100%",(((TODAY()-N573)*100%)/(O573-N573))))</f>
        <v>100%</v>
      </c>
      <c r="T573" s="8">
        <f>Q573-R573</f>
        <v>2222220</v>
      </c>
      <c r="U573" t="s">
        <v>1727</v>
      </c>
    </row>
    <row r="574" spans="1:21" x14ac:dyDescent="0.25">
      <c r="A574">
        <v>2025</v>
      </c>
      <c r="B574" t="s">
        <v>1728</v>
      </c>
      <c r="C574" t="s">
        <v>22</v>
      </c>
      <c r="D574" t="s">
        <v>23</v>
      </c>
      <c r="E574" t="s">
        <v>24</v>
      </c>
      <c r="F574" t="s">
        <v>1729</v>
      </c>
      <c r="G574" s="16">
        <v>1119890800</v>
      </c>
      <c r="H574" t="s">
        <v>830</v>
      </c>
      <c r="I574" t="s">
        <v>155</v>
      </c>
      <c r="J574" s="5">
        <v>44000000</v>
      </c>
      <c r="K574" s="3">
        <f>J574</f>
        <v>44000000</v>
      </c>
      <c r="L574" s="5">
        <v>4761100</v>
      </c>
      <c r="M574" s="2">
        <v>45673</v>
      </c>
      <c r="N574" s="2">
        <v>45673</v>
      </c>
      <c r="O574" s="2">
        <v>45900</v>
      </c>
      <c r="P574" s="3"/>
      <c r="Q574" s="3">
        <v>44000000</v>
      </c>
      <c r="R574" s="13">
        <v>26186050</v>
      </c>
      <c r="S574" s="7">
        <f ca="1">IF(CPS!$N506="SIN INICIO",0,IF((((TODAY()-N574)*100%)/(O574-N574))&gt;=100%,"100%",(((TODAY()-N574)*100%)/(O574-N574))))</f>
        <v>0.97356828193832601</v>
      </c>
      <c r="T574" s="8">
        <f>Q574-R574</f>
        <v>17813950</v>
      </c>
      <c r="U574" t="s">
        <v>1730</v>
      </c>
    </row>
    <row r="575" spans="1:21" x14ac:dyDescent="0.25">
      <c r="A575">
        <v>2025</v>
      </c>
      <c r="B575" t="s">
        <v>1731</v>
      </c>
      <c r="C575" t="s">
        <v>22</v>
      </c>
      <c r="D575" t="s">
        <v>23</v>
      </c>
      <c r="E575" t="s">
        <v>121</v>
      </c>
      <c r="F575" t="s">
        <v>1732</v>
      </c>
      <c r="G575" s="16">
        <v>1121918531</v>
      </c>
      <c r="H575" t="s">
        <v>1726</v>
      </c>
      <c r="I575" t="s">
        <v>155</v>
      </c>
      <c r="J575" s="5">
        <v>18679792</v>
      </c>
      <c r="K575" s="3">
        <f>J575</f>
        <v>18679792</v>
      </c>
      <c r="L575" s="5">
        <v>4669948</v>
      </c>
      <c r="M575" s="2">
        <v>45673</v>
      </c>
      <c r="N575" s="2">
        <v>45674</v>
      </c>
      <c r="O575" s="2">
        <v>45838</v>
      </c>
      <c r="P575" s="3">
        <v>9339896</v>
      </c>
      <c r="Q575" s="3">
        <v>28019688</v>
      </c>
      <c r="R575" s="13">
        <v>25529049</v>
      </c>
      <c r="S575" s="7" t="str">
        <f ca="1">IF(CPS!$N507="SIN INICIO",0,IF((((TODAY()-N575)*100%)/(O575-N575))&gt;=100%,"100%",(((TODAY()-N575)*100%)/(O575-N575))))</f>
        <v>100%</v>
      </c>
      <c r="T575" s="8">
        <f>Q575-R575</f>
        <v>2490639</v>
      </c>
      <c r="U575" t="s">
        <v>1733</v>
      </c>
    </row>
    <row r="576" spans="1:21" x14ac:dyDescent="0.25">
      <c r="A576">
        <v>2025</v>
      </c>
      <c r="B576" t="s">
        <v>1734</v>
      </c>
      <c r="C576" t="s">
        <v>22</v>
      </c>
      <c r="D576" t="s">
        <v>23</v>
      </c>
      <c r="E576" t="s">
        <v>24</v>
      </c>
      <c r="F576" t="s">
        <v>1735</v>
      </c>
      <c r="G576" s="16">
        <v>1121902872</v>
      </c>
      <c r="H576" t="s">
        <v>1581</v>
      </c>
      <c r="I576" t="s">
        <v>155</v>
      </c>
      <c r="J576" s="5">
        <v>34463520</v>
      </c>
      <c r="K576" s="3">
        <f>J576</f>
        <v>34463520</v>
      </c>
      <c r="L576" s="5">
        <v>5743920</v>
      </c>
      <c r="M576" s="2">
        <v>45673</v>
      </c>
      <c r="N576" s="2">
        <v>45674</v>
      </c>
      <c r="O576" s="2">
        <v>45838</v>
      </c>
      <c r="P576" s="3"/>
      <c r="Q576" s="3">
        <v>34463520</v>
      </c>
      <c r="R576" s="13">
        <v>31400096</v>
      </c>
      <c r="S576" s="7" t="str">
        <f ca="1">IF(CPS!$N508="SIN INICIO",0,IF((((TODAY()-N576)*100%)/(O576-N576))&gt;=100%,"100%",(((TODAY()-N576)*100%)/(O576-N576))))</f>
        <v>100%</v>
      </c>
      <c r="T576" s="8">
        <f>Q576-R576</f>
        <v>3063424</v>
      </c>
      <c r="U576" t="s">
        <v>1736</v>
      </c>
    </row>
    <row r="577" spans="1:21" x14ac:dyDescent="0.25">
      <c r="A577">
        <v>2025</v>
      </c>
      <c r="B577" t="s">
        <v>1737</v>
      </c>
      <c r="C577" t="s">
        <v>22</v>
      </c>
      <c r="D577" t="s">
        <v>23</v>
      </c>
      <c r="E577" t="s">
        <v>24</v>
      </c>
      <c r="F577" t="s">
        <v>1738</v>
      </c>
      <c r="G577" s="16">
        <v>1072667960</v>
      </c>
      <c r="H577" t="s">
        <v>772</v>
      </c>
      <c r="I577" t="s">
        <v>649</v>
      </c>
      <c r="J577" s="5">
        <v>36400000</v>
      </c>
      <c r="K577" s="3">
        <f>J577</f>
        <v>36400000</v>
      </c>
      <c r="L577" s="5">
        <v>9100000</v>
      </c>
      <c r="M577" s="2">
        <v>45672</v>
      </c>
      <c r="N577" s="2">
        <v>45673</v>
      </c>
      <c r="O577" s="2">
        <v>45777</v>
      </c>
      <c r="P577" s="3"/>
      <c r="Q577" s="3">
        <v>36400000</v>
      </c>
      <c r="R577" s="13">
        <v>46713333</v>
      </c>
      <c r="S577" s="7" t="str">
        <f ca="1">IF(CPS!$N509="SIN INICIO",0,IF((((TODAY()-N577)*100%)/(O577-N577))&gt;=100%,"100%",(((TODAY()-N577)*100%)/(O577-N577))))</f>
        <v>100%</v>
      </c>
      <c r="T577" s="8">
        <f>Q577-R577</f>
        <v>-10313333</v>
      </c>
      <c r="U577" t="s">
        <v>1739</v>
      </c>
    </row>
    <row r="578" spans="1:21" x14ac:dyDescent="0.25">
      <c r="A578">
        <v>2025</v>
      </c>
      <c r="B578" t="s">
        <v>1740</v>
      </c>
      <c r="C578" t="s">
        <v>22</v>
      </c>
      <c r="D578" t="s">
        <v>23</v>
      </c>
      <c r="E578" t="s">
        <v>24</v>
      </c>
      <c r="F578" t="s">
        <v>1741</v>
      </c>
      <c r="G578" s="16">
        <v>1121884186</v>
      </c>
      <c r="H578" t="s">
        <v>154</v>
      </c>
      <c r="I578" t="s">
        <v>155</v>
      </c>
      <c r="J578" s="5">
        <v>24024000</v>
      </c>
      <c r="K578" s="3">
        <f>J578</f>
        <v>24024000</v>
      </c>
      <c r="L578" s="5">
        <v>6006000</v>
      </c>
      <c r="M578" s="2">
        <v>45672</v>
      </c>
      <c r="N578" s="2">
        <v>45673</v>
      </c>
      <c r="O578" s="2">
        <v>45838</v>
      </c>
      <c r="P578" s="3">
        <v>12012000</v>
      </c>
      <c r="Q578" s="3">
        <v>36036000</v>
      </c>
      <c r="R578" s="13">
        <v>33033000</v>
      </c>
      <c r="S578" s="7" t="str">
        <f ca="1">IF(CPS!$N510="SIN INICIO",0,IF((((TODAY()-N578)*100%)/(O578-N578))&gt;=100%,"100%",(((TODAY()-N578)*100%)/(O578-N578))))</f>
        <v>100%</v>
      </c>
      <c r="T578" s="8">
        <f>Q578-R578</f>
        <v>3003000</v>
      </c>
      <c r="U578" t="s">
        <v>1742</v>
      </c>
    </row>
    <row r="579" spans="1:21" x14ac:dyDescent="0.25">
      <c r="A579">
        <v>2025</v>
      </c>
      <c r="B579" t="s">
        <v>1743</v>
      </c>
      <c r="C579" t="s">
        <v>22</v>
      </c>
      <c r="D579" t="s">
        <v>23</v>
      </c>
      <c r="E579" t="s">
        <v>121</v>
      </c>
      <c r="F579" t="s">
        <v>1744</v>
      </c>
      <c r="G579" s="16">
        <v>1033697736</v>
      </c>
      <c r="H579" t="s">
        <v>1418</v>
      </c>
      <c r="I579" t="s">
        <v>155</v>
      </c>
      <c r="J579" s="5">
        <v>28019688</v>
      </c>
      <c r="K579" s="3">
        <f>J579</f>
        <v>28019688</v>
      </c>
      <c r="L579" s="5">
        <v>4669948</v>
      </c>
      <c r="M579" s="2">
        <v>45672</v>
      </c>
      <c r="N579" s="2">
        <v>45673</v>
      </c>
      <c r="O579" s="2">
        <v>45838</v>
      </c>
      <c r="P579" s="3"/>
      <c r="Q579" s="3">
        <v>28019688</v>
      </c>
      <c r="R579" s="13">
        <v>25684714</v>
      </c>
      <c r="S579" s="7" t="str">
        <f ca="1">IF(CPS!$N511="SIN INICIO",0,IF((((TODAY()-N579)*100%)/(O579-N579))&gt;=100%,"100%",(((TODAY()-N579)*100%)/(O579-N579))))</f>
        <v>100%</v>
      </c>
      <c r="T579" s="8">
        <f>Q579-R579</f>
        <v>2334974</v>
      </c>
      <c r="U579" t="s">
        <v>1745</v>
      </c>
    </row>
    <row r="580" spans="1:21" x14ac:dyDescent="0.25">
      <c r="A580">
        <v>2025</v>
      </c>
      <c r="B580" t="s">
        <v>1746</v>
      </c>
      <c r="C580" t="s">
        <v>22</v>
      </c>
      <c r="D580" t="s">
        <v>23</v>
      </c>
      <c r="E580" t="s">
        <v>24</v>
      </c>
      <c r="F580" t="s">
        <v>1747</v>
      </c>
      <c r="G580" s="16">
        <v>53000705</v>
      </c>
      <c r="H580" t="s">
        <v>1748</v>
      </c>
      <c r="I580" t="s">
        <v>649</v>
      </c>
      <c r="J580" s="5">
        <v>80000000</v>
      </c>
      <c r="K580" s="3">
        <f>J580</f>
        <v>80000000</v>
      </c>
      <c r="L580" s="5">
        <v>10000000</v>
      </c>
      <c r="M580" s="2">
        <v>45673</v>
      </c>
      <c r="N580" s="2">
        <v>45673</v>
      </c>
      <c r="O580" s="2">
        <v>45900</v>
      </c>
      <c r="P580" s="3"/>
      <c r="Q580" s="3">
        <v>80000000</v>
      </c>
      <c r="R580" s="13">
        <v>55000000</v>
      </c>
      <c r="S580" s="7">
        <f ca="1">IF(CPS!$N512="SIN INICIO",0,IF((((TODAY()-N580)*100%)/(O580-N580))&gt;=100%,"100%",(((TODAY()-N580)*100%)/(O580-N580))))</f>
        <v>0.97356828193832601</v>
      </c>
      <c r="T580" s="8">
        <f>Q580-R580</f>
        <v>25000000</v>
      </c>
      <c r="U580" t="s">
        <v>1749</v>
      </c>
    </row>
    <row r="581" spans="1:21" x14ac:dyDescent="0.25">
      <c r="A581">
        <v>2025</v>
      </c>
      <c r="B581" t="s">
        <v>1750</v>
      </c>
      <c r="C581" t="s">
        <v>22</v>
      </c>
      <c r="D581" t="s">
        <v>23</v>
      </c>
      <c r="E581" t="s">
        <v>24</v>
      </c>
      <c r="F581" t="s">
        <v>1751</v>
      </c>
      <c r="G581" s="16">
        <v>1121902539</v>
      </c>
      <c r="H581" t="s">
        <v>1016</v>
      </c>
      <c r="I581" t="s">
        <v>649</v>
      </c>
      <c r="J581" s="5">
        <v>92000000</v>
      </c>
      <c r="K581" s="3">
        <f>J581</f>
        <v>92000000</v>
      </c>
      <c r="L581" s="5">
        <v>11500000</v>
      </c>
      <c r="M581" s="2">
        <v>45672</v>
      </c>
      <c r="N581" s="2">
        <v>45673</v>
      </c>
      <c r="O581" s="2">
        <v>45900</v>
      </c>
      <c r="P581" s="3"/>
      <c r="Q581" s="3">
        <v>92000000</v>
      </c>
      <c r="R581" s="13">
        <v>63250000</v>
      </c>
      <c r="S581" s="7">
        <f ca="1">IF(CPS!$N513="SIN INICIO",0,IF((((TODAY()-N581)*100%)/(O581-N581))&gt;=100%,"100%",(((TODAY()-N581)*100%)/(O581-N581))))</f>
        <v>0.97356828193832601</v>
      </c>
      <c r="T581" s="8">
        <f>Q581-R581</f>
        <v>28750000</v>
      </c>
      <c r="U581" t="s">
        <v>1752</v>
      </c>
    </row>
    <row r="582" spans="1:21" x14ac:dyDescent="0.25">
      <c r="A582">
        <v>2025</v>
      </c>
      <c r="B582" t="s">
        <v>1753</v>
      </c>
      <c r="C582" t="s">
        <v>22</v>
      </c>
      <c r="D582" t="s">
        <v>23</v>
      </c>
      <c r="E582" t="s">
        <v>24</v>
      </c>
      <c r="F582" t="s">
        <v>1754</v>
      </c>
      <c r="G582" s="16">
        <v>7175311</v>
      </c>
      <c r="H582" t="s">
        <v>1755</v>
      </c>
      <c r="I582" t="s">
        <v>538</v>
      </c>
      <c r="J582" s="5">
        <v>72450000</v>
      </c>
      <c r="K582" s="3">
        <f>J582</f>
        <v>72450000</v>
      </c>
      <c r="L582" s="5">
        <v>9056250</v>
      </c>
      <c r="M582" s="2">
        <v>45674</v>
      </c>
      <c r="N582" s="2">
        <v>45674</v>
      </c>
      <c r="O582" s="2">
        <v>45900</v>
      </c>
      <c r="P582" s="3"/>
      <c r="Q582" s="3">
        <v>72450000</v>
      </c>
      <c r="R582" s="13">
        <v>49507500</v>
      </c>
      <c r="S582" s="7">
        <f ca="1">IF(CPS!$N514="SIN INICIO",0,IF((((TODAY()-N582)*100%)/(O582-N582))&gt;=100%,"100%",(((TODAY()-N582)*100%)/(O582-N582))))</f>
        <v>0.97345132743362828</v>
      </c>
      <c r="T582" s="8">
        <f>Q582-R582</f>
        <v>22942500</v>
      </c>
      <c r="U582" t="s">
        <v>1756</v>
      </c>
    </row>
    <row r="583" spans="1:21" x14ac:dyDescent="0.25">
      <c r="A583">
        <v>2025</v>
      </c>
      <c r="B583" t="s">
        <v>1757</v>
      </c>
      <c r="C583" t="s">
        <v>22</v>
      </c>
      <c r="D583" t="s">
        <v>23</v>
      </c>
      <c r="E583" t="s">
        <v>24</v>
      </c>
      <c r="F583" t="s">
        <v>1758</v>
      </c>
      <c r="G583" s="16">
        <v>1019123442</v>
      </c>
      <c r="H583" t="s">
        <v>615</v>
      </c>
      <c r="I583" t="s">
        <v>538</v>
      </c>
      <c r="J583" s="5">
        <v>55558800</v>
      </c>
      <c r="K583" s="3">
        <f>J583</f>
        <v>55558800</v>
      </c>
      <c r="L583" s="5">
        <v>6944850</v>
      </c>
      <c r="M583" s="2">
        <v>45674</v>
      </c>
      <c r="N583" s="2">
        <v>45674</v>
      </c>
      <c r="O583" s="2">
        <v>45900</v>
      </c>
      <c r="P583" s="3"/>
      <c r="Q583" s="3">
        <v>55558800</v>
      </c>
      <c r="R583" s="13">
        <v>37965180</v>
      </c>
      <c r="S583" s="7">
        <f ca="1">IF(CPS!$N515="SIN INICIO",0,IF((((TODAY()-N583)*100%)/(O583-N583))&gt;=100%,"100%",(((TODAY()-N583)*100%)/(O583-N583))))</f>
        <v>0.97345132743362828</v>
      </c>
      <c r="T583" s="8">
        <f>Q583-R583</f>
        <v>17593620</v>
      </c>
      <c r="U583" t="s">
        <v>1759</v>
      </c>
    </row>
    <row r="584" spans="1:21" x14ac:dyDescent="0.25">
      <c r="A584">
        <v>2025</v>
      </c>
      <c r="B584" t="s">
        <v>1760</v>
      </c>
      <c r="C584" t="s">
        <v>22</v>
      </c>
      <c r="D584" t="s">
        <v>23</v>
      </c>
      <c r="E584" t="s">
        <v>24</v>
      </c>
      <c r="F584" t="s">
        <v>1761</v>
      </c>
      <c r="G584" s="16">
        <v>53030927</v>
      </c>
      <c r="H584" t="s">
        <v>586</v>
      </c>
      <c r="I584" t="s">
        <v>538</v>
      </c>
      <c r="J584" s="5">
        <v>72450000</v>
      </c>
      <c r="K584" s="3">
        <f>J584</f>
        <v>72450000</v>
      </c>
      <c r="L584" s="5">
        <v>9056250</v>
      </c>
      <c r="M584" s="2">
        <v>45674</v>
      </c>
      <c r="N584" s="2">
        <v>45674</v>
      </c>
      <c r="O584" s="2">
        <v>45900</v>
      </c>
      <c r="P584" s="3"/>
      <c r="Q584" s="3">
        <v>72450000</v>
      </c>
      <c r="R584" s="13">
        <v>49507500</v>
      </c>
      <c r="S584" s="7">
        <f ca="1">IF(CPS!$N516="SIN INICIO",0,IF((((TODAY()-N584)*100%)/(O584-N584))&gt;=100%,"100%",(((TODAY()-N584)*100%)/(O584-N584))))</f>
        <v>0.97345132743362828</v>
      </c>
      <c r="T584" s="8">
        <f>Q584-R584</f>
        <v>22942500</v>
      </c>
      <c r="U584" t="s">
        <v>1762</v>
      </c>
    </row>
    <row r="585" spans="1:21" x14ac:dyDescent="0.25">
      <c r="A585">
        <v>2025</v>
      </c>
      <c r="B585" t="s">
        <v>1763</v>
      </c>
      <c r="C585" t="s">
        <v>22</v>
      </c>
      <c r="D585" t="s">
        <v>23</v>
      </c>
      <c r="E585" t="s">
        <v>24</v>
      </c>
      <c r="F585" t="s">
        <v>1764</v>
      </c>
      <c r="G585" s="16">
        <v>1031128254</v>
      </c>
      <c r="H585" t="s">
        <v>615</v>
      </c>
      <c r="I585" t="s">
        <v>538</v>
      </c>
      <c r="J585" s="5">
        <v>96876000</v>
      </c>
      <c r="K585" s="3">
        <f>J585</f>
        <v>96876000</v>
      </c>
      <c r="L585" s="5">
        <v>12109500</v>
      </c>
      <c r="M585" s="2">
        <v>45674</v>
      </c>
      <c r="N585" s="2">
        <v>45676</v>
      </c>
      <c r="O585" s="2">
        <v>45900</v>
      </c>
      <c r="P585" s="3"/>
      <c r="Q585" s="3">
        <v>96876000</v>
      </c>
      <c r="R585" s="13">
        <v>60492750</v>
      </c>
      <c r="S585" s="7">
        <f ca="1">IF(CPS!$N517="SIN INICIO",0,IF((((TODAY()-N585)*100%)/(O585-N585))&gt;=100%,"100%",(((TODAY()-N585)*100%)/(O585-N585))))</f>
        <v>0.9732142857142857</v>
      </c>
      <c r="T585" s="8">
        <f>Q585-R585</f>
        <v>36383250</v>
      </c>
      <c r="U585" t="s">
        <v>1765</v>
      </c>
    </row>
    <row r="586" spans="1:21" x14ac:dyDescent="0.25">
      <c r="A586">
        <v>2025</v>
      </c>
      <c r="B586" t="s">
        <v>1766</v>
      </c>
      <c r="C586" t="s">
        <v>22</v>
      </c>
      <c r="D586" t="s">
        <v>23</v>
      </c>
      <c r="E586" t="s">
        <v>24</v>
      </c>
      <c r="F586" t="s">
        <v>1767</v>
      </c>
      <c r="G586" s="16">
        <v>1136881618</v>
      </c>
      <c r="H586" t="s">
        <v>615</v>
      </c>
      <c r="I586" t="s">
        <v>538</v>
      </c>
      <c r="J586" s="5">
        <v>96876000</v>
      </c>
      <c r="K586" s="3">
        <f>J586</f>
        <v>96876000</v>
      </c>
      <c r="L586" s="5">
        <v>12109500</v>
      </c>
      <c r="M586" s="2">
        <v>45674</v>
      </c>
      <c r="N586" s="2">
        <v>45674</v>
      </c>
      <c r="O586" s="2">
        <v>45900</v>
      </c>
      <c r="P586" s="3"/>
      <c r="Q586" s="3">
        <v>96876000</v>
      </c>
      <c r="R586" s="13">
        <v>66198600</v>
      </c>
      <c r="S586" s="7">
        <f ca="1">IF(CPS!$N518="SIN INICIO",0,IF((((TODAY()-N586)*100%)/(O586-N586))&gt;=100%,"100%",(((TODAY()-N586)*100%)/(O586-N586))))</f>
        <v>0.97345132743362828</v>
      </c>
      <c r="T586" s="8">
        <f>Q586-R586</f>
        <v>30677400</v>
      </c>
      <c r="U586" t="s">
        <v>1768</v>
      </c>
    </row>
    <row r="587" spans="1:21" x14ac:dyDescent="0.25">
      <c r="A587">
        <v>2025</v>
      </c>
      <c r="B587" t="s">
        <v>1769</v>
      </c>
      <c r="C587" t="s">
        <v>22</v>
      </c>
      <c r="D587" t="s">
        <v>23</v>
      </c>
      <c r="E587" t="s">
        <v>24</v>
      </c>
      <c r="F587" t="s">
        <v>1770</v>
      </c>
      <c r="G587" s="16">
        <v>1047371566</v>
      </c>
      <c r="H587" t="s">
        <v>1771</v>
      </c>
      <c r="I587" t="s">
        <v>887</v>
      </c>
      <c r="J587" s="5">
        <v>76624000</v>
      </c>
      <c r="K587" s="3">
        <f>J587</f>
        <v>76624000</v>
      </c>
      <c r="L587" s="5">
        <v>9578000</v>
      </c>
      <c r="M587" s="2">
        <v>45673</v>
      </c>
      <c r="N587" s="2">
        <v>45677</v>
      </c>
      <c r="O587" s="2">
        <v>45900</v>
      </c>
      <c r="P587" s="3"/>
      <c r="Q587" s="3">
        <v>76624000</v>
      </c>
      <c r="R587" s="13">
        <v>51401933</v>
      </c>
      <c r="S587" s="7">
        <f ca="1">IF(CPS!$N519="SIN INICIO",0,IF((((TODAY()-N587)*100%)/(O587-N587))&gt;=100%,"100%",(((TODAY()-N587)*100%)/(O587-N587))))</f>
        <v>0.97309417040358748</v>
      </c>
      <c r="T587" s="8">
        <f>Q587-R587</f>
        <v>25222067</v>
      </c>
      <c r="U587" t="s">
        <v>1772</v>
      </c>
    </row>
    <row r="588" spans="1:21" x14ac:dyDescent="0.25">
      <c r="A588">
        <v>2025</v>
      </c>
      <c r="B588" t="s">
        <v>1773</v>
      </c>
      <c r="C588" t="s">
        <v>22</v>
      </c>
      <c r="D588" t="s">
        <v>23</v>
      </c>
      <c r="E588" t="s">
        <v>24</v>
      </c>
      <c r="F588" t="s">
        <v>1774</v>
      </c>
      <c r="G588" s="16">
        <v>1075261519</v>
      </c>
      <c r="H588" t="s">
        <v>830</v>
      </c>
      <c r="I588" t="s">
        <v>155</v>
      </c>
      <c r="J588" s="5">
        <v>45864000</v>
      </c>
      <c r="K588" s="3">
        <f>J588</f>
        <v>45864000</v>
      </c>
      <c r="L588" s="5">
        <v>7644000</v>
      </c>
      <c r="M588" s="2">
        <v>45672</v>
      </c>
      <c r="N588" s="2">
        <v>45673</v>
      </c>
      <c r="O588" s="2">
        <v>45838</v>
      </c>
      <c r="P588" s="3"/>
      <c r="Q588" s="3">
        <v>45864000</v>
      </c>
      <c r="R588" s="13">
        <v>42042000</v>
      </c>
      <c r="S588" s="7" t="str">
        <f ca="1">IF(CPS!$N520="SIN INICIO",0,IF((((TODAY()-N588)*100%)/(O588-N588))&gt;=100%,"100%",(((TODAY()-N588)*100%)/(O588-N588))))</f>
        <v>100%</v>
      </c>
      <c r="T588" s="8">
        <f>Q588-R588</f>
        <v>3822000</v>
      </c>
      <c r="U588" t="s">
        <v>1775</v>
      </c>
    </row>
    <row r="589" spans="1:21" x14ac:dyDescent="0.25">
      <c r="A589">
        <v>2025</v>
      </c>
      <c r="B589" t="s">
        <v>1776</v>
      </c>
      <c r="C589" t="s">
        <v>22</v>
      </c>
      <c r="D589" t="s">
        <v>23</v>
      </c>
      <c r="E589" t="s">
        <v>24</v>
      </c>
      <c r="F589" t="s">
        <v>1777</v>
      </c>
      <c r="G589" s="16">
        <v>1121820964</v>
      </c>
      <c r="H589" t="s">
        <v>960</v>
      </c>
      <c r="I589" t="s">
        <v>853</v>
      </c>
      <c r="J589" s="5">
        <v>31800000</v>
      </c>
      <c r="K589" s="3">
        <f>J589</f>
        <v>31800000</v>
      </c>
      <c r="L589" s="5">
        <v>5300000</v>
      </c>
      <c r="M589" s="2">
        <v>45674</v>
      </c>
      <c r="N589" s="2">
        <v>45677</v>
      </c>
      <c r="O589" s="2">
        <v>45838</v>
      </c>
      <c r="P589" s="3"/>
      <c r="Q589" s="3">
        <v>31800000</v>
      </c>
      <c r="R589" s="13">
        <v>28443333</v>
      </c>
      <c r="S589" s="7" t="str">
        <f ca="1">IF(CPS!$N521="SIN INICIO",0,IF((((TODAY()-N589)*100%)/(O589-N589))&gt;=100%,"100%",(((TODAY()-N589)*100%)/(O589-N589))))</f>
        <v>100%</v>
      </c>
      <c r="T589" s="8">
        <f>Q589-R589</f>
        <v>3356667</v>
      </c>
      <c r="U589" t="s">
        <v>1778</v>
      </c>
    </row>
    <row r="590" spans="1:21" x14ac:dyDescent="0.25">
      <c r="A590">
        <v>2025</v>
      </c>
      <c r="B590" t="s">
        <v>1779</v>
      </c>
      <c r="C590" t="s">
        <v>22</v>
      </c>
      <c r="D590" t="s">
        <v>23</v>
      </c>
      <c r="E590" t="s">
        <v>24</v>
      </c>
      <c r="F590" t="s">
        <v>1780</v>
      </c>
      <c r="G590" s="16">
        <v>86086930</v>
      </c>
      <c r="H590" t="s">
        <v>960</v>
      </c>
      <c r="I590" t="s">
        <v>853</v>
      </c>
      <c r="J590" s="5">
        <v>60000000</v>
      </c>
      <c r="K590" s="3">
        <f>J590</f>
        <v>60000000</v>
      </c>
      <c r="L590" s="5">
        <v>10000000</v>
      </c>
      <c r="M590" s="2">
        <v>45673</v>
      </c>
      <c r="N590" s="2">
        <v>45674</v>
      </c>
      <c r="O590" s="2">
        <v>45838</v>
      </c>
      <c r="P590" s="3"/>
      <c r="Q590" s="3">
        <v>60000000</v>
      </c>
      <c r="R590" s="13">
        <v>54666667</v>
      </c>
      <c r="S590" s="7" t="str">
        <f ca="1">IF(CPS!$N522="SIN INICIO",0,IF((((TODAY()-N590)*100%)/(O590-N590))&gt;=100%,"100%",(((TODAY()-N590)*100%)/(O590-N590))))</f>
        <v>100%</v>
      </c>
      <c r="T590" s="8">
        <f>Q590-R590</f>
        <v>5333333</v>
      </c>
      <c r="U590" t="s">
        <v>1781</v>
      </c>
    </row>
    <row r="591" spans="1:21" x14ac:dyDescent="0.25">
      <c r="A591">
        <v>2025</v>
      </c>
      <c r="B591" t="s">
        <v>1782</v>
      </c>
      <c r="C591" t="s">
        <v>22</v>
      </c>
      <c r="D591" t="s">
        <v>23</v>
      </c>
      <c r="E591" t="s">
        <v>24</v>
      </c>
      <c r="F591" t="s">
        <v>1783</v>
      </c>
      <c r="G591" s="16">
        <v>80088075</v>
      </c>
      <c r="H591" t="s">
        <v>960</v>
      </c>
      <c r="I591" t="s">
        <v>853</v>
      </c>
      <c r="J591" s="5">
        <v>58968000</v>
      </c>
      <c r="K591" s="3">
        <f>J591</f>
        <v>58968000</v>
      </c>
      <c r="L591" s="5">
        <v>9828000</v>
      </c>
      <c r="M591" s="2">
        <v>45673</v>
      </c>
      <c r="N591" s="2">
        <v>45678</v>
      </c>
      <c r="O591" s="2">
        <v>45838</v>
      </c>
      <c r="P591" s="3"/>
      <c r="Q591" s="3">
        <v>58968000</v>
      </c>
      <c r="R591" s="13">
        <v>52416000</v>
      </c>
      <c r="S591" s="7" t="str">
        <f ca="1">IF(CPS!$N523="SIN INICIO",0,IF((((TODAY()-N591)*100%)/(O591-N591))&gt;=100%,"100%",(((TODAY()-N591)*100%)/(O591-N591))))</f>
        <v>100%</v>
      </c>
      <c r="T591" s="8">
        <f>Q591-R591</f>
        <v>6552000</v>
      </c>
      <c r="U591" t="s">
        <v>1784</v>
      </c>
    </row>
    <row r="592" spans="1:21" x14ac:dyDescent="0.25">
      <c r="A592">
        <v>2025</v>
      </c>
      <c r="B592" t="s">
        <v>1785</v>
      </c>
      <c r="C592" t="s">
        <v>22</v>
      </c>
      <c r="D592" t="s">
        <v>23</v>
      </c>
      <c r="E592" t="s">
        <v>24</v>
      </c>
      <c r="F592" t="s">
        <v>1786</v>
      </c>
      <c r="G592" s="16">
        <v>1121864874</v>
      </c>
      <c r="H592" t="s">
        <v>960</v>
      </c>
      <c r="I592" t="s">
        <v>853</v>
      </c>
      <c r="J592" s="5">
        <v>76000000</v>
      </c>
      <c r="K592" s="3">
        <f>J592</f>
        <v>76000000</v>
      </c>
      <c r="L592" s="5">
        <v>9500000</v>
      </c>
      <c r="M592" s="2">
        <v>45673</v>
      </c>
      <c r="N592" s="2">
        <v>45677</v>
      </c>
      <c r="O592" s="2">
        <v>45900</v>
      </c>
      <c r="P592" s="3"/>
      <c r="Q592" s="3">
        <v>76000000</v>
      </c>
      <c r="R592" s="13">
        <v>50983333</v>
      </c>
      <c r="S592" s="7">
        <f ca="1">IF(CPS!$N524="SIN INICIO",0,IF((((TODAY()-N592)*100%)/(O592-N592))&gt;=100%,"100%",(((TODAY()-N592)*100%)/(O592-N592))))</f>
        <v>0.97309417040358748</v>
      </c>
      <c r="T592" s="8">
        <f>Q592-R592</f>
        <v>25016667</v>
      </c>
      <c r="U592" t="s">
        <v>1787</v>
      </c>
    </row>
    <row r="593" spans="1:21" x14ac:dyDescent="0.25">
      <c r="A593">
        <v>2025</v>
      </c>
      <c r="B593" t="s">
        <v>1788</v>
      </c>
      <c r="C593" t="s">
        <v>22</v>
      </c>
      <c r="D593" t="s">
        <v>23</v>
      </c>
      <c r="E593" t="s">
        <v>24</v>
      </c>
      <c r="F593" t="s">
        <v>1789</v>
      </c>
      <c r="G593" s="16">
        <v>1088304942</v>
      </c>
      <c r="H593" t="s">
        <v>960</v>
      </c>
      <c r="I593" t="s">
        <v>853</v>
      </c>
      <c r="J593" s="5">
        <v>120000000</v>
      </c>
      <c r="K593" s="3">
        <f>J593</f>
        <v>120000000</v>
      </c>
      <c r="L593" s="5">
        <v>15000000</v>
      </c>
      <c r="M593" s="2">
        <v>45674</v>
      </c>
      <c r="N593" s="2">
        <v>45678</v>
      </c>
      <c r="O593" s="2">
        <v>45900</v>
      </c>
      <c r="P593" s="3"/>
      <c r="Q593" s="3">
        <v>120000000</v>
      </c>
      <c r="R593" s="13">
        <v>80000000</v>
      </c>
      <c r="S593" s="7">
        <f ca="1">IF(CPS!$N525="SIN INICIO",0,IF((((TODAY()-N593)*100%)/(O593-N593))&gt;=100%,"100%",(((TODAY()-N593)*100%)/(O593-N593))))</f>
        <v>0.97297297297297303</v>
      </c>
      <c r="T593" s="8">
        <f>Q593-R593</f>
        <v>40000000</v>
      </c>
      <c r="U593" t="s">
        <v>1790</v>
      </c>
    </row>
    <row r="594" spans="1:21" x14ac:dyDescent="0.25">
      <c r="A594">
        <v>2025</v>
      </c>
      <c r="B594" t="s">
        <v>1791</v>
      </c>
      <c r="C594" t="s">
        <v>22</v>
      </c>
      <c r="D594" t="s">
        <v>23</v>
      </c>
      <c r="E594" t="s">
        <v>24</v>
      </c>
      <c r="F594" t="s">
        <v>1792</v>
      </c>
      <c r="G594" s="16">
        <v>80849504</v>
      </c>
      <c r="H594" t="s">
        <v>615</v>
      </c>
      <c r="I594" t="s">
        <v>538</v>
      </c>
      <c r="J594" s="5">
        <v>72657000</v>
      </c>
      <c r="K594" s="3">
        <f>J594</f>
        <v>72657000</v>
      </c>
      <c r="L594" s="5">
        <v>12109500</v>
      </c>
      <c r="M594" s="2">
        <v>45674</v>
      </c>
      <c r="N594" s="2">
        <v>45675</v>
      </c>
      <c r="O594" s="2">
        <v>45838</v>
      </c>
      <c r="P594" s="3"/>
      <c r="Q594" s="3">
        <v>72657000</v>
      </c>
      <c r="R594" s="13">
        <v>64987650</v>
      </c>
      <c r="S594" s="7" t="str">
        <f ca="1">IF(CPS!$N526="SIN INICIO",0,IF((((TODAY()-N594)*100%)/(O594-N594))&gt;=100%,"100%",(((TODAY()-N594)*100%)/(O594-N594))))</f>
        <v>100%</v>
      </c>
      <c r="T594" s="8">
        <f>Q594-R594</f>
        <v>7669350</v>
      </c>
      <c r="U594" t="s">
        <v>1793</v>
      </c>
    </row>
    <row r="595" spans="1:21" x14ac:dyDescent="0.25">
      <c r="A595">
        <v>2025</v>
      </c>
      <c r="B595" t="s">
        <v>1794</v>
      </c>
      <c r="C595" t="s">
        <v>22</v>
      </c>
      <c r="D595" t="s">
        <v>23</v>
      </c>
      <c r="E595" t="s">
        <v>24</v>
      </c>
      <c r="F595" t="s">
        <v>1795</v>
      </c>
      <c r="G595" s="16">
        <v>52960241</v>
      </c>
      <c r="H595" t="s">
        <v>611</v>
      </c>
      <c r="I595" t="s">
        <v>515</v>
      </c>
      <c r="J595" s="5">
        <v>52080000</v>
      </c>
      <c r="K595" s="3">
        <f>J595</f>
        <v>52080000</v>
      </c>
      <c r="L595" s="5">
        <v>6510000</v>
      </c>
      <c r="M595" s="2">
        <v>45674</v>
      </c>
      <c r="N595" s="2">
        <v>45674</v>
      </c>
      <c r="O595" s="2">
        <v>45900</v>
      </c>
      <c r="P595" s="3"/>
      <c r="Q595" s="3">
        <v>52080000</v>
      </c>
      <c r="R595" s="13">
        <v>35588000</v>
      </c>
      <c r="S595" s="7">
        <f ca="1">IF(CPS!$N527="SIN INICIO",0,IF((((TODAY()-N595)*100%)/(O595-N595))&gt;=100%,"100%",(((TODAY()-N595)*100%)/(O595-N595))))</f>
        <v>0.97345132743362828</v>
      </c>
      <c r="T595" s="8">
        <f>Q595-R595</f>
        <v>16492000</v>
      </c>
      <c r="U595" t="s">
        <v>1796</v>
      </c>
    </row>
    <row r="596" spans="1:21" x14ac:dyDescent="0.25">
      <c r="A596">
        <v>2025</v>
      </c>
      <c r="B596" t="s">
        <v>1797</v>
      </c>
      <c r="C596" t="s">
        <v>22</v>
      </c>
      <c r="D596" t="s">
        <v>23</v>
      </c>
      <c r="E596" t="s">
        <v>24</v>
      </c>
      <c r="F596" t="s">
        <v>1798</v>
      </c>
      <c r="G596" s="16">
        <v>53032178</v>
      </c>
      <c r="H596" t="s">
        <v>1799</v>
      </c>
      <c r="I596" t="s">
        <v>1800</v>
      </c>
      <c r="J596" s="5">
        <v>96000000</v>
      </c>
      <c r="K596" s="3">
        <f>J596</f>
        <v>96000000</v>
      </c>
      <c r="L596" s="5">
        <v>12000000</v>
      </c>
      <c r="M596" s="2">
        <v>45673</v>
      </c>
      <c r="N596" s="2">
        <v>45673</v>
      </c>
      <c r="O596" s="2">
        <v>45900</v>
      </c>
      <c r="P596" s="3"/>
      <c r="Q596" s="3">
        <v>96000000</v>
      </c>
      <c r="R596" s="13">
        <v>66000000</v>
      </c>
      <c r="S596" s="7">
        <f ca="1">IF(CPS!$N528="SIN INICIO",0,IF((((TODAY()-N596)*100%)/(O596-N596))&gt;=100%,"100%",(((TODAY()-N596)*100%)/(O596-N596))))</f>
        <v>0.97356828193832601</v>
      </c>
      <c r="T596" s="8">
        <f>Q596-R596</f>
        <v>30000000</v>
      </c>
      <c r="U596" t="s">
        <v>1801</v>
      </c>
    </row>
    <row r="597" spans="1:21" x14ac:dyDescent="0.25">
      <c r="A597">
        <v>2025</v>
      </c>
      <c r="B597" t="s">
        <v>1802</v>
      </c>
      <c r="C597" t="s">
        <v>22</v>
      </c>
      <c r="D597" t="s">
        <v>23</v>
      </c>
      <c r="E597" t="s">
        <v>24</v>
      </c>
      <c r="F597" t="s">
        <v>1803</v>
      </c>
      <c r="G597" s="16">
        <v>80244256</v>
      </c>
      <c r="H597" t="s">
        <v>393</v>
      </c>
      <c r="I597" t="s">
        <v>155</v>
      </c>
      <c r="J597" s="5">
        <v>45864000</v>
      </c>
      <c r="K597" s="3">
        <f>J597</f>
        <v>45864000</v>
      </c>
      <c r="L597" s="5">
        <v>7644000</v>
      </c>
      <c r="M597" s="2">
        <v>45673</v>
      </c>
      <c r="N597" s="2">
        <v>45673</v>
      </c>
      <c r="O597" s="2">
        <v>45838</v>
      </c>
      <c r="P597" s="3"/>
      <c r="Q597" s="3">
        <v>45864000</v>
      </c>
      <c r="R597" s="13">
        <v>42042000</v>
      </c>
      <c r="S597" s="7" t="str">
        <f ca="1">IF(CPS!$N529="SIN INICIO",0,IF((((TODAY()-N597)*100%)/(O597-N597))&gt;=100%,"100%",(((TODAY()-N597)*100%)/(O597-N597))))</f>
        <v>100%</v>
      </c>
      <c r="T597" s="8">
        <f>Q597-R597</f>
        <v>3822000</v>
      </c>
      <c r="U597" t="s">
        <v>1804</v>
      </c>
    </row>
    <row r="598" spans="1:21" x14ac:dyDescent="0.25">
      <c r="A598">
        <v>2025</v>
      </c>
      <c r="B598" t="s">
        <v>1805</v>
      </c>
      <c r="C598" t="s">
        <v>22</v>
      </c>
      <c r="D598" t="s">
        <v>23</v>
      </c>
      <c r="E598" t="s">
        <v>24</v>
      </c>
      <c r="F598" t="s">
        <v>1806</v>
      </c>
      <c r="G598" s="16">
        <v>1016039139</v>
      </c>
      <c r="H598" t="s">
        <v>1807</v>
      </c>
      <c r="I598" t="s">
        <v>649</v>
      </c>
      <c r="J598" s="5">
        <v>72800000</v>
      </c>
      <c r="K598" s="3">
        <f>J598</f>
        <v>72800000</v>
      </c>
      <c r="L598" s="5">
        <v>9100000</v>
      </c>
      <c r="M598" s="2">
        <v>45673</v>
      </c>
      <c r="N598" s="2">
        <v>45676</v>
      </c>
      <c r="O598" s="2">
        <v>45900</v>
      </c>
      <c r="P598" s="3"/>
      <c r="Q598" s="3">
        <v>72800000</v>
      </c>
      <c r="R598" s="13">
        <v>48836667</v>
      </c>
      <c r="S598" s="7">
        <f ca="1">IF(CPS!$N530="SIN INICIO",0,IF((((TODAY()-N598)*100%)/(O598-N598))&gt;=100%,"100%",(((TODAY()-N598)*100%)/(O598-N598))))</f>
        <v>0.9732142857142857</v>
      </c>
      <c r="T598" s="8">
        <f>Q598-R598</f>
        <v>23963333</v>
      </c>
      <c r="U598" t="s">
        <v>1808</v>
      </c>
    </row>
    <row r="599" spans="1:21" x14ac:dyDescent="0.25">
      <c r="A599">
        <v>2025</v>
      </c>
      <c r="B599" t="s">
        <v>1809</v>
      </c>
      <c r="C599" t="s">
        <v>22</v>
      </c>
      <c r="D599" t="s">
        <v>23</v>
      </c>
      <c r="E599" t="s">
        <v>24</v>
      </c>
      <c r="F599" t="s">
        <v>1810</v>
      </c>
      <c r="G599" s="16">
        <v>1075871712</v>
      </c>
      <c r="H599" t="s">
        <v>1807</v>
      </c>
      <c r="I599" t="s">
        <v>649</v>
      </c>
      <c r="J599" s="5">
        <v>72800000</v>
      </c>
      <c r="K599" s="3">
        <f>J599</f>
        <v>72800000</v>
      </c>
      <c r="L599" s="5">
        <v>9100000</v>
      </c>
      <c r="M599" s="2">
        <v>45673</v>
      </c>
      <c r="N599" s="2">
        <v>45676</v>
      </c>
      <c r="O599" s="2">
        <v>45900</v>
      </c>
      <c r="P599" s="3"/>
      <c r="Q599" s="3">
        <v>72800000</v>
      </c>
      <c r="R599" s="13">
        <v>48836667</v>
      </c>
      <c r="S599" s="7">
        <f ca="1">IF(CPS!$N531="SIN INICIO",0,IF((((TODAY()-N599)*100%)/(O599-N599))&gt;=100%,"100%",(((TODAY()-N599)*100%)/(O599-N599))))</f>
        <v>0.9732142857142857</v>
      </c>
      <c r="T599" s="8">
        <f>Q599-R599</f>
        <v>23963333</v>
      </c>
      <c r="U599" t="s">
        <v>1811</v>
      </c>
    </row>
    <row r="600" spans="1:21" x14ac:dyDescent="0.25">
      <c r="A600">
        <v>2025</v>
      </c>
      <c r="B600" t="s">
        <v>1812</v>
      </c>
      <c r="C600" t="s">
        <v>22</v>
      </c>
      <c r="D600" t="s">
        <v>23</v>
      </c>
      <c r="E600" t="s">
        <v>24</v>
      </c>
      <c r="F600" t="s">
        <v>1813</v>
      </c>
      <c r="G600" s="16">
        <v>1075276582</v>
      </c>
      <c r="H600" t="s">
        <v>1016</v>
      </c>
      <c r="I600" t="s">
        <v>649</v>
      </c>
      <c r="J600" s="5">
        <v>88000000</v>
      </c>
      <c r="K600" s="3">
        <f>J600</f>
        <v>88000000</v>
      </c>
      <c r="L600" s="5">
        <v>11000000</v>
      </c>
      <c r="M600" s="2">
        <v>45673</v>
      </c>
      <c r="N600" s="2">
        <v>45673</v>
      </c>
      <c r="O600" s="2">
        <v>45900</v>
      </c>
      <c r="P600" s="3"/>
      <c r="Q600" s="3">
        <v>88000000</v>
      </c>
      <c r="R600" s="13">
        <v>60500000</v>
      </c>
      <c r="S600" s="7">
        <f ca="1">IF(CPS!$N532="SIN INICIO",0,IF((((TODAY()-N600)*100%)/(O600-N600))&gt;=100%,"100%",(((TODAY()-N600)*100%)/(O600-N600))))</f>
        <v>0.97356828193832601</v>
      </c>
      <c r="T600" s="8">
        <f>Q600-R600</f>
        <v>27500000</v>
      </c>
      <c r="U600" t="s">
        <v>1814</v>
      </c>
    </row>
    <row r="601" spans="1:21" x14ac:dyDescent="0.25">
      <c r="A601">
        <v>2025</v>
      </c>
      <c r="B601" t="s">
        <v>1815</v>
      </c>
      <c r="C601" t="s">
        <v>22</v>
      </c>
      <c r="D601" t="s">
        <v>23</v>
      </c>
      <c r="E601" t="s">
        <v>24</v>
      </c>
      <c r="F601" t="s">
        <v>1816</v>
      </c>
      <c r="G601" s="16">
        <v>1140816516</v>
      </c>
      <c r="H601" t="s">
        <v>1817</v>
      </c>
      <c r="I601" t="s">
        <v>1800</v>
      </c>
      <c r="J601" s="5">
        <v>67760000</v>
      </c>
      <c r="K601" s="3">
        <f>J601</f>
        <v>67760000</v>
      </c>
      <c r="L601" s="5">
        <v>8470000</v>
      </c>
      <c r="M601" s="2">
        <v>45674</v>
      </c>
      <c r="N601" s="2">
        <v>45674</v>
      </c>
      <c r="O601" s="2">
        <v>45900</v>
      </c>
      <c r="P601" s="3"/>
      <c r="Q601" s="3">
        <v>67760000</v>
      </c>
      <c r="R601" s="13">
        <v>46302667</v>
      </c>
      <c r="S601" s="7">
        <f ca="1">IF(CPS!$N533="SIN INICIO",0,IF((((TODAY()-N601)*100%)/(O601-N601))&gt;=100%,"100%",(((TODAY()-N601)*100%)/(O601-N601))))</f>
        <v>0.97345132743362828</v>
      </c>
      <c r="T601" s="8">
        <f>Q601-R601</f>
        <v>21457333</v>
      </c>
      <c r="U601" t="s">
        <v>1818</v>
      </c>
    </row>
    <row r="602" spans="1:21" x14ac:dyDescent="0.25">
      <c r="A602">
        <v>2025</v>
      </c>
      <c r="B602" t="s">
        <v>1819</v>
      </c>
      <c r="C602" t="s">
        <v>22</v>
      </c>
      <c r="D602" t="s">
        <v>23</v>
      </c>
      <c r="E602" t="s">
        <v>121</v>
      </c>
      <c r="F602" t="s">
        <v>1820</v>
      </c>
      <c r="G602" s="16">
        <v>1119891394</v>
      </c>
      <c r="H602" t="s">
        <v>1821</v>
      </c>
      <c r="I602" t="s">
        <v>1800</v>
      </c>
      <c r="J602" s="5">
        <v>33200000</v>
      </c>
      <c r="K602" s="3">
        <f>J602</f>
        <v>33200000</v>
      </c>
      <c r="L602" s="5">
        <v>4150000</v>
      </c>
      <c r="M602" s="2">
        <v>45674</v>
      </c>
      <c r="N602" s="2">
        <v>45676</v>
      </c>
      <c r="O602" s="2">
        <v>45900</v>
      </c>
      <c r="P602" s="3"/>
      <c r="Q602" s="3">
        <v>33200000</v>
      </c>
      <c r="R602" s="13">
        <v>22271667</v>
      </c>
      <c r="S602" s="7">
        <f ca="1">IF(CPS!$N534="SIN INICIO",0,IF((((TODAY()-N602)*100%)/(O602-N602))&gt;=100%,"100%",(((TODAY()-N602)*100%)/(O602-N602))))</f>
        <v>0.9732142857142857</v>
      </c>
      <c r="T602" s="8">
        <f>Q602-R602</f>
        <v>10928333</v>
      </c>
      <c r="U602" t="s">
        <v>1822</v>
      </c>
    </row>
    <row r="603" spans="1:21" x14ac:dyDescent="0.25">
      <c r="A603">
        <v>2025</v>
      </c>
      <c r="B603" t="s">
        <v>1823</v>
      </c>
      <c r="C603" t="s">
        <v>22</v>
      </c>
      <c r="D603" t="s">
        <v>23</v>
      </c>
      <c r="E603" t="s">
        <v>24</v>
      </c>
      <c r="F603" t="s">
        <v>1824</v>
      </c>
      <c r="G603" s="16">
        <v>1010167385</v>
      </c>
      <c r="H603" t="s">
        <v>461</v>
      </c>
      <c r="I603" t="s">
        <v>649</v>
      </c>
      <c r="J603" s="5">
        <v>62118000</v>
      </c>
      <c r="K603" s="3">
        <f>J603</f>
        <v>62118000</v>
      </c>
      <c r="L603" s="5">
        <v>10353000</v>
      </c>
      <c r="M603" s="2">
        <v>45674</v>
      </c>
      <c r="N603" s="2">
        <v>45678</v>
      </c>
      <c r="O603" s="2">
        <v>45838</v>
      </c>
      <c r="P603" s="3"/>
      <c r="Q603" s="3">
        <v>62118000</v>
      </c>
      <c r="R603" s="13">
        <v>24157000</v>
      </c>
      <c r="S603" s="7" t="str">
        <f ca="1">IF(CPS!$N535="SIN INICIO",0,IF((((TODAY()-N603)*100%)/(O603-N603))&gt;=100%,"100%",(((TODAY()-N603)*100%)/(O603-N603))))</f>
        <v>100%</v>
      </c>
      <c r="T603" s="8">
        <f>Q603-R603</f>
        <v>37961000</v>
      </c>
      <c r="U603" t="s">
        <v>1825</v>
      </c>
    </row>
    <row r="604" spans="1:21" x14ac:dyDescent="0.25">
      <c r="A604">
        <v>2025</v>
      </c>
      <c r="B604" t="s">
        <v>1826</v>
      </c>
      <c r="C604" t="s">
        <v>22</v>
      </c>
      <c r="D604" t="s">
        <v>23</v>
      </c>
      <c r="E604" t="s">
        <v>24</v>
      </c>
      <c r="F604" t="s">
        <v>1827</v>
      </c>
      <c r="G604" s="16">
        <v>77019694</v>
      </c>
      <c r="H604" t="s">
        <v>1828</v>
      </c>
      <c r="I604" t="s">
        <v>271</v>
      </c>
      <c r="J604" s="5">
        <v>78624000</v>
      </c>
      <c r="K604" s="3">
        <f>J604</f>
        <v>78624000</v>
      </c>
      <c r="L604" s="5">
        <v>13104000</v>
      </c>
      <c r="M604" s="2">
        <v>45673</v>
      </c>
      <c r="N604" s="2">
        <v>45674</v>
      </c>
      <c r="O604" s="2">
        <v>45838</v>
      </c>
      <c r="P604" s="3"/>
      <c r="Q604" s="3">
        <v>78624000</v>
      </c>
      <c r="R604" s="13">
        <v>71635200</v>
      </c>
      <c r="S604" s="7" t="str">
        <f ca="1">IF(CPS!$N536="SIN INICIO",0,IF((((TODAY()-N604)*100%)/(O604-N604))&gt;=100%,"100%",(((TODAY()-N604)*100%)/(O604-N604))))</f>
        <v>100%</v>
      </c>
      <c r="T604" s="8">
        <f>Q604-R604</f>
        <v>6988800</v>
      </c>
      <c r="U604" t="s">
        <v>1829</v>
      </c>
    </row>
    <row r="605" spans="1:21" x14ac:dyDescent="0.25">
      <c r="A605">
        <v>2025</v>
      </c>
      <c r="B605" t="s">
        <v>1830</v>
      </c>
      <c r="C605" t="s">
        <v>22</v>
      </c>
      <c r="D605" t="s">
        <v>23</v>
      </c>
      <c r="E605" t="s">
        <v>24</v>
      </c>
      <c r="F605" t="s">
        <v>1831</v>
      </c>
      <c r="G605" s="16">
        <v>80212502</v>
      </c>
      <c r="H605" t="s">
        <v>281</v>
      </c>
      <c r="I605" t="s">
        <v>271</v>
      </c>
      <c r="J605" s="5">
        <v>96000000</v>
      </c>
      <c r="K605" s="3">
        <f>J605</f>
        <v>96000000</v>
      </c>
      <c r="L605" s="5">
        <v>12000000</v>
      </c>
      <c r="M605" s="2">
        <v>45673</v>
      </c>
      <c r="N605" s="2">
        <v>45674</v>
      </c>
      <c r="O605" s="2">
        <v>45900</v>
      </c>
      <c r="P605" s="3"/>
      <c r="Q605" s="3">
        <v>96000000</v>
      </c>
      <c r="R605" s="13">
        <v>65600000</v>
      </c>
      <c r="S605" s="7">
        <f ca="1">IF(CPS!$N537="SIN INICIO",0,IF((((TODAY()-N605)*100%)/(O605-N605))&gt;=100%,"100%",(((TODAY()-N605)*100%)/(O605-N605))))</f>
        <v>0.97345132743362828</v>
      </c>
      <c r="T605" s="8">
        <f>Q605-R605</f>
        <v>30400000</v>
      </c>
      <c r="U605" t="s">
        <v>1832</v>
      </c>
    </row>
    <row r="606" spans="1:21" x14ac:dyDescent="0.25">
      <c r="A606">
        <v>2025</v>
      </c>
      <c r="B606" t="s">
        <v>1833</v>
      </c>
      <c r="C606" t="s">
        <v>22</v>
      </c>
      <c r="D606" t="s">
        <v>23</v>
      </c>
      <c r="E606" t="s">
        <v>24</v>
      </c>
      <c r="F606" t="s">
        <v>1834</v>
      </c>
      <c r="G606" s="16">
        <v>33645579</v>
      </c>
      <c r="H606" t="s">
        <v>1835</v>
      </c>
      <c r="I606" t="s">
        <v>167</v>
      </c>
      <c r="J606" s="5">
        <v>78624000</v>
      </c>
      <c r="K606" s="3">
        <f>J606</f>
        <v>78624000</v>
      </c>
      <c r="L606" s="5">
        <v>13104000</v>
      </c>
      <c r="M606" s="2">
        <v>45673</v>
      </c>
      <c r="N606" s="2">
        <v>45673</v>
      </c>
      <c r="O606" s="2">
        <v>45838</v>
      </c>
      <c r="P606" s="3"/>
      <c r="Q606" s="3">
        <v>78624000</v>
      </c>
      <c r="R606" s="13">
        <v>72072000</v>
      </c>
      <c r="S606" s="7" t="str">
        <f ca="1">IF(CPS!$N538="SIN INICIO",0,IF((((TODAY()-N606)*100%)/(O606-N606))&gt;=100%,"100%",(((TODAY()-N606)*100%)/(O606-N606))))</f>
        <v>100%</v>
      </c>
      <c r="T606" s="8">
        <f>Q606-R606</f>
        <v>6552000</v>
      </c>
      <c r="U606" t="s">
        <v>1836</v>
      </c>
    </row>
    <row r="607" spans="1:21" x14ac:dyDescent="0.25">
      <c r="A607">
        <v>2025</v>
      </c>
      <c r="B607" t="s">
        <v>1837</v>
      </c>
      <c r="C607" t="s">
        <v>22</v>
      </c>
      <c r="D607" t="s">
        <v>23</v>
      </c>
      <c r="E607" t="s">
        <v>24</v>
      </c>
      <c r="F607" t="s">
        <v>1838</v>
      </c>
      <c r="G607" s="16">
        <v>1045718919</v>
      </c>
      <c r="H607" t="s">
        <v>1835</v>
      </c>
      <c r="I607" t="s">
        <v>167</v>
      </c>
      <c r="J607" s="5">
        <v>36011890</v>
      </c>
      <c r="K607" s="3">
        <f>J607</f>
        <v>36011890</v>
      </c>
      <c r="L607" s="5">
        <v>7202378</v>
      </c>
      <c r="M607" s="2">
        <v>45673</v>
      </c>
      <c r="N607" s="2">
        <v>45673</v>
      </c>
      <c r="O607" s="2">
        <v>45808</v>
      </c>
      <c r="P607" s="3"/>
      <c r="Q607" s="3">
        <v>36011890</v>
      </c>
      <c r="R607" s="13">
        <v>36011890</v>
      </c>
      <c r="S607" s="7" t="str">
        <f ca="1">IF(CPS!$N539="SIN INICIO",0,IF((((TODAY()-N607)*100%)/(O607-N607))&gt;=100%,"100%",(((TODAY()-N607)*100%)/(O607-N607))))</f>
        <v>100%</v>
      </c>
      <c r="T607" s="8">
        <f>Q607-R607</f>
        <v>0</v>
      </c>
      <c r="U607" t="s">
        <v>1839</v>
      </c>
    </row>
    <row r="608" spans="1:21" x14ac:dyDescent="0.25">
      <c r="A608">
        <v>2025</v>
      </c>
      <c r="B608" t="s">
        <v>1840</v>
      </c>
      <c r="C608" t="s">
        <v>22</v>
      </c>
      <c r="D608" t="s">
        <v>23</v>
      </c>
      <c r="E608" t="s">
        <v>24</v>
      </c>
      <c r="F608" t="s">
        <v>1841</v>
      </c>
      <c r="G608" s="16">
        <v>1121879218</v>
      </c>
      <c r="H608" t="s">
        <v>1842</v>
      </c>
      <c r="I608" t="s">
        <v>155</v>
      </c>
      <c r="J608" s="5">
        <v>24024000</v>
      </c>
      <c r="K608" s="3">
        <f>J608</f>
        <v>24024000</v>
      </c>
      <c r="L608" s="5">
        <v>6006000</v>
      </c>
      <c r="M608" s="2">
        <v>45673</v>
      </c>
      <c r="N608" s="2">
        <v>45674</v>
      </c>
      <c r="O608" s="2">
        <v>45838</v>
      </c>
      <c r="P608" s="3">
        <v>12012000</v>
      </c>
      <c r="Q608" s="3">
        <v>36036000</v>
      </c>
      <c r="R608" s="13">
        <v>32832800</v>
      </c>
      <c r="S608" s="7" t="str">
        <f ca="1">IF(CPS!$N540="SIN INICIO",0,IF((((TODAY()-N608)*100%)/(O608-N608))&gt;=100%,"100%",(((TODAY()-N608)*100%)/(O608-N608))))</f>
        <v>100%</v>
      </c>
      <c r="T608" s="8">
        <f>Q608-R608</f>
        <v>3203200</v>
      </c>
      <c r="U608" t="s">
        <v>1843</v>
      </c>
    </row>
    <row r="609" spans="1:21" x14ac:dyDescent="0.25">
      <c r="A609">
        <v>2025</v>
      </c>
      <c r="B609" t="s">
        <v>1844</v>
      </c>
      <c r="C609" t="s">
        <v>22</v>
      </c>
      <c r="D609" t="s">
        <v>23</v>
      </c>
      <c r="E609" t="s">
        <v>24</v>
      </c>
      <c r="F609" t="s">
        <v>1845</v>
      </c>
      <c r="G609" s="16">
        <v>69016407</v>
      </c>
      <c r="H609" t="s">
        <v>261</v>
      </c>
      <c r="I609" t="s">
        <v>262</v>
      </c>
      <c r="J609" s="5">
        <v>62118000</v>
      </c>
      <c r="K609" s="3">
        <f>J609</f>
        <v>62118000</v>
      </c>
      <c r="L609" s="5">
        <v>10353000</v>
      </c>
      <c r="M609" s="2">
        <v>45673</v>
      </c>
      <c r="N609" s="2">
        <v>45674</v>
      </c>
      <c r="O609" s="2">
        <v>45838</v>
      </c>
      <c r="P609" s="3"/>
      <c r="Q609" s="3">
        <v>62118000</v>
      </c>
      <c r="R609" s="13">
        <v>56596400</v>
      </c>
      <c r="S609" s="7" t="str">
        <f ca="1">IF(CPS!$N541="SIN INICIO",0,IF((((TODAY()-N609)*100%)/(O609-N609))&gt;=100%,"100%",(((TODAY()-N609)*100%)/(O609-N609))))</f>
        <v>100%</v>
      </c>
      <c r="T609" s="8">
        <f>Q609-R609</f>
        <v>5521600</v>
      </c>
      <c r="U609" t="s">
        <v>1846</v>
      </c>
    </row>
    <row r="610" spans="1:21" x14ac:dyDescent="0.25">
      <c r="A610">
        <v>2025</v>
      </c>
      <c r="B610" t="s">
        <v>1847</v>
      </c>
      <c r="C610" t="s">
        <v>22</v>
      </c>
      <c r="D610" t="s">
        <v>23</v>
      </c>
      <c r="E610" t="s">
        <v>24</v>
      </c>
      <c r="F610" t="s">
        <v>1848</v>
      </c>
      <c r="G610" s="16">
        <v>1065626837</v>
      </c>
      <c r="H610" t="s">
        <v>1849</v>
      </c>
      <c r="I610" t="s">
        <v>1800</v>
      </c>
      <c r="J610" s="5">
        <v>67760000</v>
      </c>
      <c r="K610" s="3">
        <f>J610</f>
        <v>67760000</v>
      </c>
      <c r="L610" s="5">
        <v>8470000</v>
      </c>
      <c r="M610" s="2">
        <v>45673</v>
      </c>
      <c r="N610" s="2">
        <v>45673</v>
      </c>
      <c r="O610" s="2">
        <v>45900</v>
      </c>
      <c r="P610" s="3"/>
      <c r="Q610" s="3">
        <v>67760000</v>
      </c>
      <c r="R610" s="13">
        <v>46585000</v>
      </c>
      <c r="S610" s="7">
        <f ca="1">IF(CPS!$N542="SIN INICIO",0,IF((((TODAY()-N610)*100%)/(O610-N610))&gt;=100%,"100%",(((TODAY()-N610)*100%)/(O610-N610))))</f>
        <v>0.97356828193832601</v>
      </c>
      <c r="T610" s="8">
        <f>Q610-R610</f>
        <v>21175000</v>
      </c>
      <c r="U610" t="s">
        <v>1850</v>
      </c>
    </row>
    <row r="611" spans="1:21" x14ac:dyDescent="0.25">
      <c r="A611">
        <v>2025</v>
      </c>
      <c r="B611" t="s">
        <v>1851</v>
      </c>
      <c r="C611" t="s">
        <v>22</v>
      </c>
      <c r="D611" t="s">
        <v>23</v>
      </c>
      <c r="E611" t="s">
        <v>24</v>
      </c>
      <c r="F611" t="s">
        <v>1852</v>
      </c>
      <c r="G611" s="16">
        <v>1018462879</v>
      </c>
      <c r="H611" t="s">
        <v>291</v>
      </c>
      <c r="I611" t="s">
        <v>262</v>
      </c>
      <c r="J611" s="5">
        <v>78480000</v>
      </c>
      <c r="K611" s="3">
        <f>J611</f>
        <v>78480000</v>
      </c>
      <c r="L611" s="5">
        <v>9810000</v>
      </c>
      <c r="M611" s="2">
        <v>45677</v>
      </c>
      <c r="N611" s="2">
        <v>45678</v>
      </c>
      <c r="O611" s="2">
        <v>45900</v>
      </c>
      <c r="P611" s="3"/>
      <c r="Q611" s="3">
        <v>78480000</v>
      </c>
      <c r="R611" s="13">
        <v>52320000</v>
      </c>
      <c r="S611" s="7">
        <f ca="1">IF(CPS!$N543="SIN INICIO",0,IF((((TODAY()-N611)*100%)/(O611-N611))&gt;=100%,"100%",(((TODAY()-N611)*100%)/(O611-N611))))</f>
        <v>0.97297297297297303</v>
      </c>
      <c r="T611" s="8">
        <f>Q611-R611</f>
        <v>26160000</v>
      </c>
      <c r="U611" t="s">
        <v>1853</v>
      </c>
    </row>
    <row r="612" spans="1:21" x14ac:dyDescent="0.25">
      <c r="A612">
        <v>2025</v>
      </c>
      <c r="B612" t="s">
        <v>1854</v>
      </c>
      <c r="C612" t="s">
        <v>22</v>
      </c>
      <c r="D612" t="s">
        <v>23</v>
      </c>
      <c r="E612" t="s">
        <v>24</v>
      </c>
      <c r="F612" t="s">
        <v>1855</v>
      </c>
      <c r="G612" s="16">
        <v>33368250</v>
      </c>
      <c r="H612" t="s">
        <v>400</v>
      </c>
      <c r="I612" t="s">
        <v>271</v>
      </c>
      <c r="J612" s="5">
        <v>88000000</v>
      </c>
      <c r="K612" s="3">
        <f>J612</f>
        <v>88000000</v>
      </c>
      <c r="L612" s="5">
        <v>11000000</v>
      </c>
      <c r="M612" s="2">
        <v>45674</v>
      </c>
      <c r="N612" s="2">
        <v>45676</v>
      </c>
      <c r="O612" s="2">
        <v>45900</v>
      </c>
      <c r="P612" s="3"/>
      <c r="Q612" s="3">
        <v>88000000</v>
      </c>
      <c r="R612" s="13">
        <v>59033333</v>
      </c>
      <c r="S612" s="7">
        <f ca="1">IF(CPS!$N544="SIN INICIO",0,IF((((TODAY()-N612)*100%)/(O612-N612))&gt;=100%,"100%",(((TODAY()-N612)*100%)/(O612-N612))))</f>
        <v>0.9732142857142857</v>
      </c>
      <c r="T612" s="8">
        <f>Q612-R612</f>
        <v>28966667</v>
      </c>
      <c r="U612" t="s">
        <v>1856</v>
      </c>
    </row>
    <row r="613" spans="1:21" x14ac:dyDescent="0.25">
      <c r="A613">
        <v>2025</v>
      </c>
      <c r="B613" t="s">
        <v>1857</v>
      </c>
      <c r="C613" t="s">
        <v>22</v>
      </c>
      <c r="D613" t="s">
        <v>23</v>
      </c>
      <c r="E613" t="s">
        <v>24</v>
      </c>
      <c r="F613" t="s">
        <v>1858</v>
      </c>
      <c r="G613" s="16">
        <v>1088349380</v>
      </c>
      <c r="H613" t="s">
        <v>400</v>
      </c>
      <c r="I613" t="s">
        <v>167</v>
      </c>
      <c r="J613" s="5">
        <v>76214856</v>
      </c>
      <c r="K613" s="3">
        <f>J613</f>
        <v>76214856</v>
      </c>
      <c r="L613" s="5">
        <v>6351238</v>
      </c>
      <c r="M613" s="2">
        <v>45673</v>
      </c>
      <c r="N613" s="2">
        <v>45674</v>
      </c>
      <c r="O613" s="2">
        <v>46022</v>
      </c>
      <c r="P613" s="3"/>
      <c r="Q613" s="3">
        <v>76214856</v>
      </c>
      <c r="R613" s="13">
        <v>25404952</v>
      </c>
      <c r="S613" s="7">
        <f ca="1">IF(CPS!$N545="SIN INICIO",0,IF((((TODAY()-N613)*100%)/(O613-N613))&gt;=100%,"100%",(((TODAY()-N613)*100%)/(O613-N613))))</f>
        <v>0.63218390804597702</v>
      </c>
      <c r="T613" s="8">
        <f>Q613-R613</f>
        <v>50809904</v>
      </c>
      <c r="U613" t="s">
        <v>1859</v>
      </c>
    </row>
    <row r="614" spans="1:21" x14ac:dyDescent="0.25">
      <c r="A614">
        <v>2025</v>
      </c>
      <c r="B614" t="s">
        <v>1860</v>
      </c>
      <c r="C614" t="s">
        <v>22</v>
      </c>
      <c r="D614" t="s">
        <v>23</v>
      </c>
      <c r="E614" t="s">
        <v>24</v>
      </c>
      <c r="F614" t="s">
        <v>1861</v>
      </c>
      <c r="G614" s="16">
        <v>79568946</v>
      </c>
      <c r="H614" t="s">
        <v>281</v>
      </c>
      <c r="I614" t="s">
        <v>271</v>
      </c>
      <c r="J614" s="5">
        <v>120000000</v>
      </c>
      <c r="K614" s="3">
        <f>J614</f>
        <v>120000000</v>
      </c>
      <c r="L614" s="5">
        <v>15000000</v>
      </c>
      <c r="M614" s="2">
        <v>45677</v>
      </c>
      <c r="N614" s="2">
        <v>45679</v>
      </c>
      <c r="O614" s="2">
        <v>45900</v>
      </c>
      <c r="P614" s="3"/>
      <c r="Q614" s="3">
        <v>120000000</v>
      </c>
      <c r="R614" s="13">
        <v>64500000</v>
      </c>
      <c r="S614" s="7">
        <f ca="1">IF(CPS!$N546="SIN INICIO",0,IF((((TODAY()-N614)*100%)/(O614-N614))&gt;=100%,"100%",(((TODAY()-N614)*100%)/(O614-N614))))</f>
        <v>0.97285067873303166</v>
      </c>
      <c r="T614" s="8">
        <f>Q614-R614</f>
        <v>55500000</v>
      </c>
      <c r="U614" t="s">
        <v>1862</v>
      </c>
    </row>
    <row r="615" spans="1:21" x14ac:dyDescent="0.25">
      <c r="A615">
        <v>2025</v>
      </c>
      <c r="B615" t="s">
        <v>1863</v>
      </c>
      <c r="C615" t="s">
        <v>22</v>
      </c>
      <c r="D615" t="s">
        <v>23</v>
      </c>
      <c r="E615" t="s">
        <v>24</v>
      </c>
      <c r="F615" t="s">
        <v>1864</v>
      </c>
      <c r="G615" s="16">
        <v>1049650940</v>
      </c>
      <c r="H615" t="s">
        <v>261</v>
      </c>
      <c r="I615" t="s">
        <v>262</v>
      </c>
      <c r="J615" s="5">
        <v>35304000</v>
      </c>
      <c r="K615" s="3">
        <f>J615</f>
        <v>35304000</v>
      </c>
      <c r="L615" s="5">
        <v>5884000</v>
      </c>
      <c r="M615" s="2">
        <v>45673</v>
      </c>
      <c r="N615" s="2">
        <v>45674</v>
      </c>
      <c r="O615" s="2">
        <v>45838</v>
      </c>
      <c r="P615" s="3"/>
      <c r="Q615" s="3">
        <v>35304000</v>
      </c>
      <c r="R615" s="13">
        <v>32165867</v>
      </c>
      <c r="S615" s="7" t="str">
        <f ca="1">IF(CPS!$N547="SIN INICIO",0,IF((((TODAY()-N615)*100%)/(O615-N615))&gt;=100%,"100%",(((TODAY()-N615)*100%)/(O615-N615))))</f>
        <v>100%</v>
      </c>
      <c r="T615" s="8">
        <f>Q615-R615</f>
        <v>3138133</v>
      </c>
      <c r="U615" t="s">
        <v>1865</v>
      </c>
    </row>
    <row r="616" spans="1:21" x14ac:dyDescent="0.25">
      <c r="A616">
        <v>2025</v>
      </c>
      <c r="B616" t="s">
        <v>1866</v>
      </c>
      <c r="C616" t="s">
        <v>22</v>
      </c>
      <c r="D616" t="s">
        <v>23</v>
      </c>
      <c r="E616" t="s">
        <v>24</v>
      </c>
      <c r="F616" t="s">
        <v>1867</v>
      </c>
      <c r="G616" s="16">
        <v>84087143</v>
      </c>
      <c r="H616" t="s">
        <v>1252</v>
      </c>
      <c r="I616" t="s">
        <v>649</v>
      </c>
      <c r="J616" s="5">
        <v>36400000</v>
      </c>
      <c r="K616" s="3">
        <f>J616</f>
        <v>36400000</v>
      </c>
      <c r="L616" s="5">
        <v>9100000</v>
      </c>
      <c r="M616" s="2">
        <v>45673</v>
      </c>
      <c r="N616" s="2">
        <v>45673</v>
      </c>
      <c r="O616" s="2">
        <v>45777</v>
      </c>
      <c r="P616" s="3"/>
      <c r="Q616" s="3">
        <v>36400000</v>
      </c>
      <c r="R616" s="13">
        <v>49746667</v>
      </c>
      <c r="S616" s="7" t="str">
        <f ca="1">IF(CPS!$N548="SIN INICIO",0,IF((((TODAY()-N616)*100%)/(O616-N616))&gt;=100%,"100%",(((TODAY()-N616)*100%)/(O616-N616))))</f>
        <v>100%</v>
      </c>
      <c r="T616" s="8">
        <f>Q616-R616</f>
        <v>-13346667</v>
      </c>
      <c r="U616" t="s">
        <v>1868</v>
      </c>
    </row>
    <row r="617" spans="1:21" x14ac:dyDescent="0.25">
      <c r="A617">
        <v>2025</v>
      </c>
      <c r="B617" t="s">
        <v>1869</v>
      </c>
      <c r="C617" t="s">
        <v>22</v>
      </c>
      <c r="D617" t="s">
        <v>23</v>
      </c>
      <c r="E617" t="s">
        <v>121</v>
      </c>
      <c r="F617" t="s">
        <v>1870</v>
      </c>
      <c r="G617" s="16">
        <v>1069755906</v>
      </c>
      <c r="H617" t="s">
        <v>1642</v>
      </c>
      <c r="I617" t="s">
        <v>155</v>
      </c>
      <c r="J617" s="5">
        <v>18679792</v>
      </c>
      <c r="K617" s="3">
        <f>J617</f>
        <v>18679792</v>
      </c>
      <c r="L617" s="5">
        <v>4669948</v>
      </c>
      <c r="M617" s="2">
        <v>45673</v>
      </c>
      <c r="N617" s="2">
        <v>45673</v>
      </c>
      <c r="O617" s="2">
        <v>45838</v>
      </c>
      <c r="P617" s="3">
        <v>9339896</v>
      </c>
      <c r="Q617" s="3">
        <v>28019688</v>
      </c>
      <c r="R617" s="13">
        <v>25684714</v>
      </c>
      <c r="S617" s="7" t="str">
        <f ca="1">IF(CPS!$N549="SIN INICIO",0,IF((((TODAY()-N617)*100%)/(O617-N617))&gt;=100%,"100%",(((TODAY()-N617)*100%)/(O617-N617))))</f>
        <v>100%</v>
      </c>
      <c r="T617" s="8">
        <f>Q617-R617</f>
        <v>2334974</v>
      </c>
      <c r="U617" t="s">
        <v>1871</v>
      </c>
    </row>
    <row r="618" spans="1:21" x14ac:dyDescent="0.25">
      <c r="A618">
        <v>2025</v>
      </c>
      <c r="B618" t="s">
        <v>1872</v>
      </c>
      <c r="C618" t="s">
        <v>22</v>
      </c>
      <c r="D618" t="s">
        <v>23</v>
      </c>
      <c r="E618" t="s">
        <v>121</v>
      </c>
      <c r="F618" t="s">
        <v>1873</v>
      </c>
      <c r="G618" s="16">
        <v>1030547983</v>
      </c>
      <c r="H618" t="s">
        <v>1874</v>
      </c>
      <c r="I618" t="s">
        <v>1800</v>
      </c>
      <c r="J618" s="5">
        <v>33200000</v>
      </c>
      <c r="K618" s="3">
        <f>J618</f>
        <v>33200000</v>
      </c>
      <c r="L618" s="5">
        <v>4150000</v>
      </c>
      <c r="M618" s="2">
        <v>45673</v>
      </c>
      <c r="N618" s="2">
        <v>45673</v>
      </c>
      <c r="O618" s="2">
        <v>45900</v>
      </c>
      <c r="P618" s="3"/>
      <c r="Q618" s="3">
        <v>33200000</v>
      </c>
      <c r="R618" s="13">
        <v>22825000</v>
      </c>
      <c r="S618" s="7">
        <f ca="1">IF(CPS!$N550="SIN INICIO",0,IF((((TODAY()-N618)*100%)/(O618-N618))&gt;=100%,"100%",(((TODAY()-N618)*100%)/(O618-N618))))</f>
        <v>0.97356828193832601</v>
      </c>
      <c r="T618" s="8">
        <f>Q618-R618</f>
        <v>10375000</v>
      </c>
      <c r="U618" t="s">
        <v>1875</v>
      </c>
    </row>
    <row r="619" spans="1:21" x14ac:dyDescent="0.25">
      <c r="A619">
        <v>2025</v>
      </c>
      <c r="B619" t="s">
        <v>1876</v>
      </c>
      <c r="C619" t="s">
        <v>22</v>
      </c>
      <c r="D619" t="s">
        <v>23</v>
      </c>
      <c r="E619" t="s">
        <v>121</v>
      </c>
      <c r="F619" t="s">
        <v>1877</v>
      </c>
      <c r="G619" s="16">
        <v>1013646808</v>
      </c>
      <c r="H619" t="s">
        <v>1874</v>
      </c>
      <c r="I619" t="s">
        <v>1800</v>
      </c>
      <c r="J619" s="5">
        <v>33200000</v>
      </c>
      <c r="K619" s="3">
        <f>J619</f>
        <v>33200000</v>
      </c>
      <c r="L619" s="5">
        <v>4150000</v>
      </c>
      <c r="M619" s="2">
        <v>45673</v>
      </c>
      <c r="N619" s="2">
        <v>45677</v>
      </c>
      <c r="O619" s="2">
        <v>45900</v>
      </c>
      <c r="P619" s="3"/>
      <c r="Q619" s="3">
        <v>33200000</v>
      </c>
      <c r="R619" s="13">
        <v>22271667</v>
      </c>
      <c r="S619" s="7">
        <f ca="1">IF(CPS!$N551="SIN INICIO",0,IF((((TODAY()-N619)*100%)/(O619-N619))&gt;=100%,"100%",(((TODAY()-N619)*100%)/(O619-N619))))</f>
        <v>0.97309417040358748</v>
      </c>
      <c r="T619" s="8">
        <f>Q619-R619</f>
        <v>10928333</v>
      </c>
      <c r="U619" t="s">
        <v>1878</v>
      </c>
    </row>
    <row r="620" spans="1:21" x14ac:dyDescent="0.25">
      <c r="A620">
        <v>2025</v>
      </c>
      <c r="B620" t="s">
        <v>1879</v>
      </c>
      <c r="C620" t="s">
        <v>22</v>
      </c>
      <c r="D620" t="s">
        <v>23</v>
      </c>
      <c r="E620" t="s">
        <v>24</v>
      </c>
      <c r="F620" t="s">
        <v>1880</v>
      </c>
      <c r="G620" s="16">
        <v>40275983</v>
      </c>
      <c r="H620" t="s">
        <v>154</v>
      </c>
      <c r="I620" t="s">
        <v>155</v>
      </c>
      <c r="J620" s="5">
        <v>24024000</v>
      </c>
      <c r="K620" s="3">
        <f>J620</f>
        <v>24024000</v>
      </c>
      <c r="L620" s="5">
        <v>6006000</v>
      </c>
      <c r="M620" s="2">
        <v>45673</v>
      </c>
      <c r="N620" s="2">
        <v>45673</v>
      </c>
      <c r="O620" s="2">
        <v>45838</v>
      </c>
      <c r="P620" s="3">
        <v>12012000</v>
      </c>
      <c r="Q620" s="3">
        <v>36036000</v>
      </c>
      <c r="R620" s="13">
        <v>33033000</v>
      </c>
      <c r="S620" s="7" t="str">
        <f ca="1">IF(CPS!$N552="SIN INICIO",0,IF((((TODAY()-N620)*100%)/(O620-N620))&gt;=100%,"100%",(((TODAY()-N620)*100%)/(O620-N620))))</f>
        <v>100%</v>
      </c>
      <c r="T620" s="8">
        <f>Q620-R620</f>
        <v>3003000</v>
      </c>
      <c r="U620" t="s">
        <v>1881</v>
      </c>
    </row>
    <row r="621" spans="1:21" x14ac:dyDescent="0.25">
      <c r="A621">
        <v>2025</v>
      </c>
      <c r="B621" t="s">
        <v>1882</v>
      </c>
      <c r="C621" t="s">
        <v>22</v>
      </c>
      <c r="D621" t="s">
        <v>23</v>
      </c>
      <c r="E621" t="s">
        <v>24</v>
      </c>
      <c r="F621" t="s">
        <v>1883</v>
      </c>
      <c r="G621" s="16">
        <v>1121935293</v>
      </c>
      <c r="H621" t="s">
        <v>1842</v>
      </c>
      <c r="I621" t="s">
        <v>155</v>
      </c>
      <c r="J621" s="5">
        <v>24024000</v>
      </c>
      <c r="K621" s="3">
        <f>J621</f>
        <v>24024000</v>
      </c>
      <c r="L621" s="5">
        <v>6006000</v>
      </c>
      <c r="M621" s="2">
        <v>45674</v>
      </c>
      <c r="N621" s="2">
        <v>45674</v>
      </c>
      <c r="O621" s="2">
        <v>45838</v>
      </c>
      <c r="P621" s="3">
        <v>12012000</v>
      </c>
      <c r="Q621" s="3">
        <v>36036000</v>
      </c>
      <c r="R621" s="13">
        <v>32832800</v>
      </c>
      <c r="S621" s="7" t="str">
        <f ca="1">IF(CPS!$N553="SIN INICIO",0,IF((((TODAY()-N621)*100%)/(O621-N621))&gt;=100%,"100%",(((TODAY()-N621)*100%)/(O621-N621))))</f>
        <v>100%</v>
      </c>
      <c r="T621" s="8">
        <f>Q621-R621</f>
        <v>3203200</v>
      </c>
      <c r="U621" t="s">
        <v>1884</v>
      </c>
    </row>
    <row r="622" spans="1:21" x14ac:dyDescent="0.25">
      <c r="A622">
        <v>2025</v>
      </c>
      <c r="B622" t="s">
        <v>1885</v>
      </c>
      <c r="C622" t="s">
        <v>22</v>
      </c>
      <c r="D622" t="s">
        <v>23</v>
      </c>
      <c r="E622" t="s">
        <v>24</v>
      </c>
      <c r="F622" t="s">
        <v>1886</v>
      </c>
      <c r="G622" s="16">
        <v>51957505</v>
      </c>
      <c r="H622" t="s">
        <v>1887</v>
      </c>
      <c r="I622" t="s">
        <v>167</v>
      </c>
      <c r="J622" s="5">
        <v>78624000</v>
      </c>
      <c r="K622" s="3">
        <f>J622</f>
        <v>78624000</v>
      </c>
      <c r="L622" s="5">
        <v>13104000</v>
      </c>
      <c r="M622" s="2">
        <v>45673</v>
      </c>
      <c r="N622" s="2">
        <v>45673</v>
      </c>
      <c r="O622" s="2">
        <v>45838</v>
      </c>
      <c r="P622" s="3"/>
      <c r="Q622" s="3">
        <v>78624000</v>
      </c>
      <c r="R622" s="13">
        <v>72072000</v>
      </c>
      <c r="S622" s="7" t="str">
        <f ca="1">IF(CPS!$N554="SIN INICIO",0,IF((((TODAY()-N622)*100%)/(O622-N622))&gt;=100%,"100%",(((TODAY()-N622)*100%)/(O622-N622))))</f>
        <v>100%</v>
      </c>
      <c r="T622" s="8">
        <f>Q622-R622</f>
        <v>6552000</v>
      </c>
      <c r="U622" t="s">
        <v>1888</v>
      </c>
    </row>
    <row r="623" spans="1:21" x14ac:dyDescent="0.25">
      <c r="A623">
        <v>2025</v>
      </c>
      <c r="B623" t="s">
        <v>1889</v>
      </c>
      <c r="C623" t="s">
        <v>22</v>
      </c>
      <c r="D623" t="s">
        <v>23</v>
      </c>
      <c r="E623" t="s">
        <v>24</v>
      </c>
      <c r="F623" t="s">
        <v>1890</v>
      </c>
      <c r="G623" s="16">
        <v>52859783</v>
      </c>
      <c r="H623" t="s">
        <v>154</v>
      </c>
      <c r="I623" t="s">
        <v>155</v>
      </c>
      <c r="J623" s="5">
        <v>24000000</v>
      </c>
      <c r="K623" s="3">
        <f>J623</f>
        <v>24000000</v>
      </c>
      <c r="L623" s="5">
        <v>8000000</v>
      </c>
      <c r="M623" s="2">
        <v>45673</v>
      </c>
      <c r="N623" s="2">
        <v>45673</v>
      </c>
      <c r="O623" s="2">
        <v>45792</v>
      </c>
      <c r="P623" s="3">
        <v>12000000</v>
      </c>
      <c r="Q623" s="3">
        <v>36000000</v>
      </c>
      <c r="R623" s="13">
        <v>32000000</v>
      </c>
      <c r="S623" s="7" t="str">
        <f ca="1">IF(CPS!$N555="SIN INICIO",0,IF((((TODAY()-N623)*100%)/(O623-N623))&gt;=100%,"100%",(((TODAY()-N623)*100%)/(O623-N623))))</f>
        <v>100%</v>
      </c>
      <c r="T623" s="8">
        <f>Q623-R623</f>
        <v>4000000</v>
      </c>
      <c r="U623" t="s">
        <v>1891</v>
      </c>
    </row>
    <row r="624" spans="1:21" x14ac:dyDescent="0.25">
      <c r="A624">
        <v>2025</v>
      </c>
      <c r="B624" t="s">
        <v>1892</v>
      </c>
      <c r="C624" t="s">
        <v>22</v>
      </c>
      <c r="D624" t="s">
        <v>23</v>
      </c>
      <c r="E624" t="s">
        <v>24</v>
      </c>
      <c r="F624" t="s">
        <v>1893</v>
      </c>
      <c r="G624" s="16">
        <v>1077481625</v>
      </c>
      <c r="H624" t="s">
        <v>1894</v>
      </c>
      <c r="I624" t="s">
        <v>1895</v>
      </c>
      <c r="J624" s="5">
        <v>68934972</v>
      </c>
      <c r="K624" s="3">
        <f>J624</f>
        <v>68934972</v>
      </c>
      <c r="L624" s="5">
        <v>5744581</v>
      </c>
      <c r="M624" s="2">
        <v>45673</v>
      </c>
      <c r="N624" s="2">
        <v>45674</v>
      </c>
      <c r="O624" s="2">
        <v>46022</v>
      </c>
      <c r="P624" s="3"/>
      <c r="Q624" s="3">
        <v>68934972</v>
      </c>
      <c r="R624" s="13">
        <v>34467486</v>
      </c>
      <c r="S624" s="7">
        <f ca="1">IF(CPS!$N556="SIN INICIO",0,IF((((TODAY()-N624)*100%)/(O624-N624))&gt;=100%,"100%",(((TODAY()-N624)*100%)/(O624-N624))))</f>
        <v>0.63218390804597702</v>
      </c>
      <c r="T624" s="8">
        <f>Q624-R624</f>
        <v>34467486</v>
      </c>
      <c r="U624" t="s">
        <v>1896</v>
      </c>
    </row>
    <row r="625" spans="1:21" x14ac:dyDescent="0.25">
      <c r="A625">
        <v>2025</v>
      </c>
      <c r="B625" t="s">
        <v>1897</v>
      </c>
      <c r="C625" t="s">
        <v>22</v>
      </c>
      <c r="D625" t="s">
        <v>23</v>
      </c>
      <c r="E625" t="s">
        <v>24</v>
      </c>
      <c r="F625" t="s">
        <v>1898</v>
      </c>
      <c r="G625" s="16">
        <v>1010234366</v>
      </c>
      <c r="H625" t="s">
        <v>1899</v>
      </c>
      <c r="I625" t="s">
        <v>1895</v>
      </c>
      <c r="J625" s="5">
        <v>63512380</v>
      </c>
      <c r="K625" s="3">
        <f>J625</f>
        <v>63512380</v>
      </c>
      <c r="L625" s="5">
        <v>6351238</v>
      </c>
      <c r="M625" s="2">
        <v>45673</v>
      </c>
      <c r="N625" s="2">
        <v>45674</v>
      </c>
      <c r="O625" s="2">
        <v>45961</v>
      </c>
      <c r="P625" s="3"/>
      <c r="Q625" s="3">
        <v>63512380</v>
      </c>
      <c r="R625" s="13">
        <v>38107428</v>
      </c>
      <c r="S625" s="7">
        <f ca="1">IF(CPS!$N557="SIN INICIO",0,IF((((TODAY()-N625)*100%)/(O625-N625))&gt;=100%,"100%",(((TODAY()-N625)*100%)/(O625-N625))))</f>
        <v>0.76655052264808365</v>
      </c>
      <c r="T625" s="8">
        <f>Q625-R625</f>
        <v>25404952</v>
      </c>
      <c r="U625" t="s">
        <v>1900</v>
      </c>
    </row>
    <row r="626" spans="1:21" x14ac:dyDescent="0.25">
      <c r="A626">
        <v>2025</v>
      </c>
      <c r="B626" t="s">
        <v>1901</v>
      </c>
      <c r="C626" t="s">
        <v>22</v>
      </c>
      <c r="D626" t="s">
        <v>23</v>
      </c>
      <c r="E626" t="s">
        <v>24</v>
      </c>
      <c r="F626" t="s">
        <v>1902</v>
      </c>
      <c r="G626" s="16">
        <v>94526834</v>
      </c>
      <c r="H626" t="s">
        <v>1903</v>
      </c>
      <c r="I626" t="s">
        <v>262</v>
      </c>
      <c r="J626" s="5">
        <v>62118000</v>
      </c>
      <c r="K626" s="3">
        <f>J626</f>
        <v>62118000</v>
      </c>
      <c r="L626" s="5">
        <v>10353000</v>
      </c>
      <c r="M626" s="2">
        <v>45673</v>
      </c>
      <c r="N626" s="2">
        <v>45674</v>
      </c>
      <c r="O626" s="2">
        <v>45838</v>
      </c>
      <c r="P626" s="3"/>
      <c r="Q626" s="3">
        <v>62118000</v>
      </c>
      <c r="R626" s="13">
        <v>56596400</v>
      </c>
      <c r="S626" s="7" t="str">
        <f ca="1">IF(CPS!$N558="SIN INICIO",0,IF((((TODAY()-N626)*100%)/(O626-N626))&gt;=100%,"100%",(((TODAY()-N626)*100%)/(O626-N626))))</f>
        <v>100%</v>
      </c>
      <c r="T626" s="8">
        <f>Q626-R626</f>
        <v>5521600</v>
      </c>
      <c r="U626" t="s">
        <v>1904</v>
      </c>
    </row>
    <row r="627" spans="1:21" x14ac:dyDescent="0.25">
      <c r="A627">
        <v>2025</v>
      </c>
      <c r="B627" t="s">
        <v>1905</v>
      </c>
      <c r="C627" t="s">
        <v>22</v>
      </c>
      <c r="D627" t="s">
        <v>23</v>
      </c>
      <c r="E627" t="s">
        <v>24</v>
      </c>
      <c r="F627" t="s">
        <v>1906</v>
      </c>
      <c r="G627" s="16">
        <v>1087996386</v>
      </c>
      <c r="H627" t="s">
        <v>1907</v>
      </c>
      <c r="I627" t="s">
        <v>649</v>
      </c>
      <c r="J627" s="5">
        <v>57619024</v>
      </c>
      <c r="K627" s="3">
        <f>J627</f>
        <v>57619024</v>
      </c>
      <c r="L627" s="5">
        <v>7202378</v>
      </c>
      <c r="M627" s="2">
        <v>45673</v>
      </c>
      <c r="N627" s="2">
        <v>45676</v>
      </c>
      <c r="O627" s="2">
        <v>45899</v>
      </c>
      <c r="P627" s="3"/>
      <c r="Q627" s="3">
        <v>57619024</v>
      </c>
      <c r="R627" s="13">
        <v>36011890</v>
      </c>
      <c r="S627" s="7">
        <f ca="1">IF(CPS!$N559="SIN INICIO",0,IF((((TODAY()-N627)*100%)/(O627-N627))&gt;=100%,"100%",(((TODAY()-N627)*100%)/(O627-N627))))</f>
        <v>0.97757847533632292</v>
      </c>
      <c r="T627" s="8">
        <f>Q627-R627</f>
        <v>21607134</v>
      </c>
      <c r="U627" t="s">
        <v>1908</v>
      </c>
    </row>
    <row r="628" spans="1:21" x14ac:dyDescent="0.25">
      <c r="A628">
        <v>2025</v>
      </c>
      <c r="B628" t="s">
        <v>1909</v>
      </c>
      <c r="C628" t="s">
        <v>22</v>
      </c>
      <c r="D628" t="s">
        <v>23</v>
      </c>
      <c r="E628" t="s">
        <v>24</v>
      </c>
      <c r="F628" t="s">
        <v>1910</v>
      </c>
      <c r="G628" s="16">
        <v>1013626349</v>
      </c>
      <c r="H628" t="s">
        <v>1817</v>
      </c>
      <c r="I628" t="s">
        <v>1800</v>
      </c>
      <c r="J628" s="5">
        <v>62820000</v>
      </c>
      <c r="K628" s="3">
        <f>J628</f>
        <v>62820000</v>
      </c>
      <c r="L628" s="5">
        <v>10470000</v>
      </c>
      <c r="M628" s="2">
        <v>45673</v>
      </c>
      <c r="N628" s="2">
        <v>45674</v>
      </c>
      <c r="O628" s="2">
        <v>45838</v>
      </c>
      <c r="P628" s="3"/>
      <c r="Q628" s="3">
        <v>62820000</v>
      </c>
      <c r="R628" s="13">
        <v>57236000</v>
      </c>
      <c r="S628" s="7" t="str">
        <f ca="1">IF(CPS!$N560="SIN INICIO",0,IF((((TODAY()-N628)*100%)/(O628-N628))&gt;=100%,"100%",(((TODAY()-N628)*100%)/(O628-N628))))</f>
        <v>100%</v>
      </c>
      <c r="T628" s="8">
        <f>Q628-R628</f>
        <v>5584000</v>
      </c>
      <c r="U628" t="s">
        <v>1911</v>
      </c>
    </row>
    <row r="629" spans="1:21" x14ac:dyDescent="0.25">
      <c r="A629">
        <v>2025</v>
      </c>
      <c r="B629" t="s">
        <v>1912</v>
      </c>
      <c r="C629" t="s">
        <v>22</v>
      </c>
      <c r="D629" t="s">
        <v>23</v>
      </c>
      <c r="E629" t="s">
        <v>24</v>
      </c>
      <c r="F629" t="s">
        <v>1913</v>
      </c>
      <c r="G629" s="16">
        <v>17595403</v>
      </c>
      <c r="H629" t="s">
        <v>1914</v>
      </c>
      <c r="I629" t="s">
        <v>1895</v>
      </c>
      <c r="J629" s="5">
        <v>78624000</v>
      </c>
      <c r="K629" s="3">
        <f>J629</f>
        <v>78624000</v>
      </c>
      <c r="L629" s="5">
        <v>13104000</v>
      </c>
      <c r="M629" s="2">
        <v>45673</v>
      </c>
      <c r="N629" s="2">
        <v>45673</v>
      </c>
      <c r="O629" s="2">
        <v>45838</v>
      </c>
      <c r="P629" s="3"/>
      <c r="Q629" s="3">
        <v>78624000</v>
      </c>
      <c r="R629" s="13">
        <v>72072000</v>
      </c>
      <c r="S629" s="7" t="str">
        <f ca="1">IF(CPS!$N561="SIN INICIO",0,IF((((TODAY()-N629)*100%)/(O629-N629))&gt;=100%,"100%",(((TODAY()-N629)*100%)/(O629-N629))))</f>
        <v>100%</v>
      </c>
      <c r="T629" s="8">
        <f>Q629-R629</f>
        <v>6552000</v>
      </c>
      <c r="U629" t="s">
        <v>1915</v>
      </c>
    </row>
    <row r="630" spans="1:21" x14ac:dyDescent="0.25">
      <c r="A630">
        <v>2025</v>
      </c>
      <c r="B630" t="s">
        <v>1916</v>
      </c>
      <c r="C630" t="s">
        <v>22</v>
      </c>
      <c r="D630" t="s">
        <v>23</v>
      </c>
      <c r="E630" t="s">
        <v>24</v>
      </c>
      <c r="F630" t="s">
        <v>1917</v>
      </c>
      <c r="G630" s="16">
        <v>1031147235</v>
      </c>
      <c r="H630" t="s">
        <v>1016</v>
      </c>
      <c r="I630" t="s">
        <v>649</v>
      </c>
      <c r="J630" s="5">
        <v>72800000</v>
      </c>
      <c r="K630" s="3">
        <f>J630</f>
        <v>72800000</v>
      </c>
      <c r="L630" s="5">
        <v>9100000</v>
      </c>
      <c r="M630" s="2">
        <v>45673</v>
      </c>
      <c r="N630" s="2">
        <v>45673</v>
      </c>
      <c r="O630" s="2">
        <v>45900</v>
      </c>
      <c r="P630" s="3"/>
      <c r="Q630" s="3">
        <v>72800000</v>
      </c>
      <c r="R630" s="13">
        <v>26996667</v>
      </c>
      <c r="S630" s="7">
        <f ca="1">IF(CPS!$N562="SIN INICIO",0,IF((((TODAY()-N630)*100%)/(O630-N630))&gt;=100%,"100%",(((TODAY()-N630)*100%)/(O630-N630))))</f>
        <v>0.97356828193832601</v>
      </c>
      <c r="T630" s="8">
        <f>Q630-R630</f>
        <v>45803333</v>
      </c>
      <c r="U630" t="s">
        <v>1918</v>
      </c>
    </row>
    <row r="631" spans="1:21" x14ac:dyDescent="0.25">
      <c r="A631">
        <v>2025</v>
      </c>
      <c r="B631" t="s">
        <v>1919</v>
      </c>
      <c r="C631" t="s">
        <v>22</v>
      </c>
      <c r="D631" t="s">
        <v>23</v>
      </c>
      <c r="E631" t="s">
        <v>24</v>
      </c>
      <c r="F631" t="s">
        <v>1920</v>
      </c>
      <c r="G631" s="16">
        <v>1115794745</v>
      </c>
      <c r="H631" t="s">
        <v>461</v>
      </c>
      <c r="I631" t="s">
        <v>262</v>
      </c>
      <c r="J631" s="5">
        <v>62118000</v>
      </c>
      <c r="K631" s="3">
        <f>J631</f>
        <v>62118000</v>
      </c>
      <c r="L631" s="5">
        <v>10353000</v>
      </c>
      <c r="M631" s="2">
        <v>45674</v>
      </c>
      <c r="N631" s="2">
        <v>45677</v>
      </c>
      <c r="O631" s="2">
        <v>45930</v>
      </c>
      <c r="P631" s="3">
        <v>31059000</v>
      </c>
      <c r="Q631" s="3">
        <v>93177000</v>
      </c>
      <c r="R631" s="13">
        <v>55561100</v>
      </c>
      <c r="S631" s="7">
        <f ca="1">IF(CPS!$N563="SIN INICIO",0,IF((((TODAY()-N631)*100%)/(O631-N631))&gt;=100%,"100%",(((TODAY()-N631)*100%)/(O631-N631))))</f>
        <v>0.85770750988142297</v>
      </c>
      <c r="T631" s="8">
        <f>Q631-R631</f>
        <v>37615900</v>
      </c>
      <c r="U631" t="s">
        <v>1921</v>
      </c>
    </row>
    <row r="632" spans="1:21" x14ac:dyDescent="0.25">
      <c r="A632">
        <v>2025</v>
      </c>
      <c r="B632" t="s">
        <v>1922</v>
      </c>
      <c r="C632" t="s">
        <v>22</v>
      </c>
      <c r="D632" t="s">
        <v>23</v>
      </c>
      <c r="E632" t="s">
        <v>24</v>
      </c>
      <c r="F632" t="s">
        <v>1923</v>
      </c>
      <c r="G632" s="16">
        <v>1045673048</v>
      </c>
      <c r="H632" t="s">
        <v>1924</v>
      </c>
      <c r="I632" t="s">
        <v>1895</v>
      </c>
      <c r="J632" s="5">
        <v>78624000</v>
      </c>
      <c r="K632" s="3">
        <f>J632</f>
        <v>78624000</v>
      </c>
      <c r="L632" s="5">
        <v>13104000</v>
      </c>
      <c r="M632" s="2">
        <v>45673</v>
      </c>
      <c r="N632" s="2">
        <v>45673</v>
      </c>
      <c r="O632" s="2">
        <v>45838</v>
      </c>
      <c r="P632" s="3"/>
      <c r="Q632" s="3">
        <v>78624000</v>
      </c>
      <c r="R632" s="13">
        <v>72072000</v>
      </c>
      <c r="S632" s="7" t="str">
        <f ca="1">IF(CPS!$N564="SIN INICIO",0,IF((((TODAY()-N632)*100%)/(O632-N632))&gt;=100%,"100%",(((TODAY()-N632)*100%)/(O632-N632))))</f>
        <v>100%</v>
      </c>
      <c r="T632" s="8">
        <f>Q632-R632</f>
        <v>6552000</v>
      </c>
      <c r="U632" t="s">
        <v>1925</v>
      </c>
    </row>
    <row r="633" spans="1:21" x14ac:dyDescent="0.25">
      <c r="A633">
        <v>2025</v>
      </c>
      <c r="B633" t="s">
        <v>1926</v>
      </c>
      <c r="C633" t="s">
        <v>22</v>
      </c>
      <c r="D633" t="s">
        <v>23</v>
      </c>
      <c r="E633" t="s">
        <v>24</v>
      </c>
      <c r="F633" t="s">
        <v>1927</v>
      </c>
      <c r="G633" s="16">
        <v>79531894</v>
      </c>
      <c r="H633" t="s">
        <v>898</v>
      </c>
      <c r="I633" t="s">
        <v>887</v>
      </c>
      <c r="J633" s="5">
        <v>88000000</v>
      </c>
      <c r="K633" s="3">
        <f>J633</f>
        <v>88000000</v>
      </c>
      <c r="L633" s="5">
        <v>11000000</v>
      </c>
      <c r="M633" s="2">
        <v>45673</v>
      </c>
      <c r="N633" s="2">
        <v>45674</v>
      </c>
      <c r="O633" s="2">
        <v>45900</v>
      </c>
      <c r="P633" s="3"/>
      <c r="Q633" s="3">
        <v>88000000</v>
      </c>
      <c r="R633" s="13">
        <v>60133333</v>
      </c>
      <c r="S633" s="7">
        <f ca="1">IF(CPS!$N565="SIN INICIO",0,IF((((TODAY()-N633)*100%)/(O633-N633))&gt;=100%,"100%",(((TODAY()-N633)*100%)/(O633-N633))))</f>
        <v>0.97345132743362828</v>
      </c>
      <c r="T633" s="8">
        <f>Q633-R633</f>
        <v>27866667</v>
      </c>
      <c r="U633" t="s">
        <v>1928</v>
      </c>
    </row>
    <row r="634" spans="1:21" x14ac:dyDescent="0.25">
      <c r="A634">
        <v>2025</v>
      </c>
      <c r="B634" t="s">
        <v>1929</v>
      </c>
      <c r="C634" t="s">
        <v>22</v>
      </c>
      <c r="D634" t="s">
        <v>23</v>
      </c>
      <c r="E634" t="s">
        <v>24</v>
      </c>
      <c r="F634" t="s">
        <v>1930</v>
      </c>
      <c r="G634" s="16">
        <v>1030530490</v>
      </c>
      <c r="H634" t="s">
        <v>1252</v>
      </c>
      <c r="I634" t="s">
        <v>649</v>
      </c>
      <c r="J634" s="5">
        <v>36400000</v>
      </c>
      <c r="K634" s="3">
        <f>J634</f>
        <v>36400000</v>
      </c>
      <c r="L634" s="5">
        <v>9100000</v>
      </c>
      <c r="M634" s="2">
        <v>45674</v>
      </c>
      <c r="N634" s="2">
        <v>45677</v>
      </c>
      <c r="O634" s="2">
        <v>45777</v>
      </c>
      <c r="P634" s="3"/>
      <c r="Q634" s="3">
        <v>36400000</v>
      </c>
      <c r="R634" s="13">
        <v>44893334</v>
      </c>
      <c r="S634" s="7" t="str">
        <f ca="1">IF(CPS!$N566="SIN INICIO",0,IF((((TODAY()-N634)*100%)/(O634-N634))&gt;=100%,"100%",(((TODAY()-N634)*100%)/(O634-N634))))</f>
        <v>100%</v>
      </c>
      <c r="T634" s="8">
        <f>Q634-R634</f>
        <v>-8493334</v>
      </c>
      <c r="U634" t="s">
        <v>1931</v>
      </c>
    </row>
    <row r="635" spans="1:21" x14ac:dyDescent="0.25">
      <c r="A635">
        <v>2025</v>
      </c>
      <c r="B635" t="s">
        <v>1932</v>
      </c>
      <c r="C635" t="s">
        <v>22</v>
      </c>
      <c r="D635" t="s">
        <v>23</v>
      </c>
      <c r="E635" t="s">
        <v>24</v>
      </c>
      <c r="F635" t="s">
        <v>1933</v>
      </c>
      <c r="G635" s="16">
        <v>1030545285</v>
      </c>
      <c r="H635" t="s">
        <v>625</v>
      </c>
      <c r="I635" t="s">
        <v>538</v>
      </c>
      <c r="J635" s="5">
        <v>55558800</v>
      </c>
      <c r="K635" s="3">
        <f>J635</f>
        <v>55558800</v>
      </c>
      <c r="L635" s="5">
        <v>6944850</v>
      </c>
      <c r="M635" s="2">
        <v>45674</v>
      </c>
      <c r="N635" s="2">
        <v>45677</v>
      </c>
      <c r="O635" s="2">
        <v>45900</v>
      </c>
      <c r="P635" s="3"/>
      <c r="Q635" s="3">
        <v>55558800</v>
      </c>
      <c r="R635" s="13">
        <v>41669100</v>
      </c>
      <c r="S635" s="7">
        <f ca="1">IF(CPS!$N567="SIN INICIO",0,IF((((TODAY()-N635)*100%)/(O635-N635))&gt;=100%,"100%",(((TODAY()-N635)*100%)/(O635-N635))))</f>
        <v>0.97309417040358748</v>
      </c>
      <c r="T635" s="8">
        <f>Q635-R635</f>
        <v>13889700</v>
      </c>
      <c r="U635" t="s">
        <v>1934</v>
      </c>
    </row>
    <row r="636" spans="1:21" x14ac:dyDescent="0.25">
      <c r="A636">
        <v>2025</v>
      </c>
      <c r="B636" t="s">
        <v>1935</v>
      </c>
      <c r="C636" t="s">
        <v>22</v>
      </c>
      <c r="D636" t="s">
        <v>23</v>
      </c>
      <c r="E636" t="s">
        <v>24</v>
      </c>
      <c r="F636" t="s">
        <v>1936</v>
      </c>
      <c r="G636" s="16">
        <v>1032416686</v>
      </c>
      <c r="H636" t="s">
        <v>1937</v>
      </c>
      <c r="I636" t="s">
        <v>1800</v>
      </c>
      <c r="J636" s="5">
        <v>67760000</v>
      </c>
      <c r="K636" s="3">
        <f>J636</f>
        <v>67760000</v>
      </c>
      <c r="L636" s="5">
        <v>8470000</v>
      </c>
      <c r="M636" s="2">
        <v>45674</v>
      </c>
      <c r="N636" s="2">
        <v>45677</v>
      </c>
      <c r="O636" s="2">
        <v>45900</v>
      </c>
      <c r="P636" s="3"/>
      <c r="Q636" s="3">
        <v>67760000</v>
      </c>
      <c r="R636" s="13">
        <v>45455667</v>
      </c>
      <c r="S636" s="7">
        <f ca="1">IF(CPS!$N568="SIN INICIO",0,IF((((TODAY()-N636)*100%)/(O636-N636))&gt;=100%,"100%",(((TODAY()-N636)*100%)/(O636-N636))))</f>
        <v>0.97309417040358748</v>
      </c>
      <c r="T636" s="8">
        <f>Q636-R636</f>
        <v>22304333</v>
      </c>
      <c r="U636" t="s">
        <v>1938</v>
      </c>
    </row>
    <row r="637" spans="1:21" x14ac:dyDescent="0.25">
      <c r="A637">
        <v>2025</v>
      </c>
      <c r="B637" t="s">
        <v>1939</v>
      </c>
      <c r="C637" t="s">
        <v>22</v>
      </c>
      <c r="D637" t="s">
        <v>23</v>
      </c>
      <c r="E637" t="s">
        <v>24</v>
      </c>
      <c r="F637" t="s">
        <v>1940</v>
      </c>
      <c r="G637" s="16">
        <v>1018501786</v>
      </c>
      <c r="H637" t="s">
        <v>291</v>
      </c>
      <c r="I637" t="s">
        <v>262</v>
      </c>
      <c r="J637" s="5">
        <v>35304000</v>
      </c>
      <c r="K637" s="3">
        <f>J637</f>
        <v>35304000</v>
      </c>
      <c r="L637" s="5">
        <v>5884000</v>
      </c>
      <c r="M637" s="2">
        <v>45674</v>
      </c>
      <c r="N637" s="2">
        <v>45678</v>
      </c>
      <c r="O637" s="2">
        <v>45838</v>
      </c>
      <c r="P637" s="3"/>
      <c r="Q637" s="3">
        <v>35304000</v>
      </c>
      <c r="R637" s="13">
        <v>31381333</v>
      </c>
      <c r="S637" s="7" t="str">
        <f ca="1">IF(CPS!$N569="SIN INICIO",0,IF((((TODAY()-N637)*100%)/(O637-N637))&gt;=100%,"100%",(((TODAY()-N637)*100%)/(O637-N637))))</f>
        <v>100%</v>
      </c>
      <c r="T637" s="8">
        <f>Q637-R637</f>
        <v>3922667</v>
      </c>
      <c r="U637" t="s">
        <v>1941</v>
      </c>
    </row>
    <row r="638" spans="1:21" x14ac:dyDescent="0.25">
      <c r="A638">
        <v>2025</v>
      </c>
      <c r="B638" t="s">
        <v>1942</v>
      </c>
      <c r="C638" t="s">
        <v>22</v>
      </c>
      <c r="D638" t="s">
        <v>23</v>
      </c>
      <c r="E638" t="s">
        <v>24</v>
      </c>
      <c r="F638" t="s">
        <v>1943</v>
      </c>
      <c r="G638" s="16">
        <v>1110507090</v>
      </c>
      <c r="H638" t="s">
        <v>1817</v>
      </c>
      <c r="I638" t="s">
        <v>1800</v>
      </c>
      <c r="J638" s="5">
        <v>67760000</v>
      </c>
      <c r="K638" s="3">
        <f>J638</f>
        <v>67760000</v>
      </c>
      <c r="L638" s="5">
        <v>8470000</v>
      </c>
      <c r="M638" s="2">
        <v>45674</v>
      </c>
      <c r="N638" s="2">
        <v>45674</v>
      </c>
      <c r="O638" s="2">
        <v>45900</v>
      </c>
      <c r="P638" s="3"/>
      <c r="Q638" s="3">
        <v>67760000</v>
      </c>
      <c r="R638" s="13">
        <v>46302667</v>
      </c>
      <c r="S638" s="7">
        <f ca="1">IF(CPS!$N570="SIN INICIO",0,IF((((TODAY()-N638)*100%)/(O638-N638))&gt;=100%,"100%",(((TODAY()-N638)*100%)/(O638-N638))))</f>
        <v>0.97345132743362828</v>
      </c>
      <c r="T638" s="8">
        <f>Q638-R638</f>
        <v>21457333</v>
      </c>
      <c r="U638" t="s">
        <v>1944</v>
      </c>
    </row>
    <row r="639" spans="1:21" x14ac:dyDescent="0.25">
      <c r="A639">
        <v>2025</v>
      </c>
      <c r="B639" t="s">
        <v>1945</v>
      </c>
      <c r="C639" t="s">
        <v>22</v>
      </c>
      <c r="D639" t="s">
        <v>23</v>
      </c>
      <c r="E639" t="s">
        <v>24</v>
      </c>
      <c r="F639" t="s">
        <v>1946</v>
      </c>
      <c r="G639" s="16">
        <v>1018489406</v>
      </c>
      <c r="H639" t="s">
        <v>1947</v>
      </c>
      <c r="I639" t="s">
        <v>271</v>
      </c>
      <c r="J639" s="5">
        <v>67074560</v>
      </c>
      <c r="K639" s="3">
        <f>J639</f>
        <v>67074560</v>
      </c>
      <c r="L639" s="5">
        <v>8384320</v>
      </c>
      <c r="M639" s="2">
        <v>45680</v>
      </c>
      <c r="N639" s="2">
        <v>45681</v>
      </c>
      <c r="O639" s="2">
        <v>45900</v>
      </c>
      <c r="P639" s="3"/>
      <c r="Q639" s="3">
        <v>67074560</v>
      </c>
      <c r="R639" s="13">
        <v>43877941</v>
      </c>
      <c r="S639" s="7">
        <f ca="1">IF(CPS!$N571="SIN INICIO",0,IF((((TODAY()-N639)*100%)/(O639-N639))&gt;=100%,"100%",(((TODAY()-N639)*100%)/(O639-N639))))</f>
        <v>0.9726027397260274</v>
      </c>
      <c r="T639" s="8">
        <f>Q639-R639</f>
        <v>23196619</v>
      </c>
      <c r="U639" t="s">
        <v>1948</v>
      </c>
    </row>
    <row r="640" spans="1:21" x14ac:dyDescent="0.25">
      <c r="A640">
        <v>2025</v>
      </c>
      <c r="B640" t="s">
        <v>1949</v>
      </c>
      <c r="C640" t="s">
        <v>22</v>
      </c>
      <c r="D640" t="s">
        <v>23</v>
      </c>
      <c r="E640" t="s">
        <v>24</v>
      </c>
      <c r="F640" t="s">
        <v>1950</v>
      </c>
      <c r="G640" s="16">
        <v>1010230763</v>
      </c>
      <c r="H640" t="s">
        <v>787</v>
      </c>
      <c r="I640" t="s">
        <v>788</v>
      </c>
      <c r="J640" s="5">
        <v>78238800</v>
      </c>
      <c r="K640" s="3">
        <f>J640</f>
        <v>78238800</v>
      </c>
      <c r="L640" s="5">
        <v>6519900</v>
      </c>
      <c r="M640" s="2">
        <v>45677</v>
      </c>
      <c r="N640" s="2">
        <v>45678</v>
      </c>
      <c r="O640" s="2">
        <v>46022</v>
      </c>
      <c r="P640" s="3"/>
      <c r="Q640" s="3">
        <v>78238800</v>
      </c>
      <c r="R640" s="13">
        <v>39119400</v>
      </c>
      <c r="S640" s="7">
        <f ca="1">IF(CPS!$N572="SIN INICIO",0,IF((((TODAY()-N640)*100%)/(O640-N640))&gt;=100%,"100%",(((TODAY()-N640)*100%)/(O640-N640))))</f>
        <v>0.62790697674418605</v>
      </c>
      <c r="T640" s="8">
        <f>Q640-R640</f>
        <v>39119400</v>
      </c>
      <c r="U640" t="s">
        <v>1951</v>
      </c>
    </row>
    <row r="641" spans="1:21" x14ac:dyDescent="0.25">
      <c r="A641">
        <v>2025</v>
      </c>
      <c r="B641" t="s">
        <v>1952</v>
      </c>
      <c r="C641" t="s">
        <v>22</v>
      </c>
      <c r="D641" t="s">
        <v>23</v>
      </c>
      <c r="E641" t="s">
        <v>24</v>
      </c>
      <c r="F641" t="s">
        <v>1953</v>
      </c>
      <c r="G641" s="16">
        <v>1122125058</v>
      </c>
      <c r="H641" t="s">
        <v>1817</v>
      </c>
      <c r="I641" t="s">
        <v>1800</v>
      </c>
      <c r="J641" s="5">
        <v>67760000</v>
      </c>
      <c r="K641" s="3">
        <f>J641</f>
        <v>67760000</v>
      </c>
      <c r="L641" s="5">
        <v>8470000</v>
      </c>
      <c r="M641" s="2">
        <v>45677</v>
      </c>
      <c r="N641" s="2">
        <v>45678</v>
      </c>
      <c r="O641" s="2">
        <v>45848</v>
      </c>
      <c r="P641" s="3"/>
      <c r="Q641" s="3">
        <v>67760000</v>
      </c>
      <c r="R641" s="13">
        <v>45173333</v>
      </c>
      <c r="S641" s="7" t="str">
        <f ca="1">IF(CPS!$N573="SIN INICIO",0,IF((((TODAY()-N641)*100%)/(O641-N641))&gt;=100%,"100%",(((TODAY()-N641)*100%)/(O641-N641))))</f>
        <v>100%</v>
      </c>
      <c r="T641" s="8">
        <f>Q641-R641</f>
        <v>22586667</v>
      </c>
      <c r="U641" t="s">
        <v>1954</v>
      </c>
    </row>
    <row r="642" spans="1:21" x14ac:dyDescent="0.25">
      <c r="A642">
        <v>2025</v>
      </c>
      <c r="B642" t="s">
        <v>1955</v>
      </c>
      <c r="C642" t="s">
        <v>22</v>
      </c>
      <c r="D642" t="s">
        <v>23</v>
      </c>
      <c r="E642" t="s">
        <v>24</v>
      </c>
      <c r="F642" t="s">
        <v>1956</v>
      </c>
      <c r="G642" s="16">
        <v>1049627822</v>
      </c>
      <c r="H642" t="s">
        <v>1957</v>
      </c>
      <c r="I642" t="s">
        <v>649</v>
      </c>
      <c r="J642" s="5">
        <v>36400000</v>
      </c>
      <c r="K642" s="3">
        <f>J642</f>
        <v>36400000</v>
      </c>
      <c r="L642" s="5">
        <v>9100000</v>
      </c>
      <c r="M642" s="2">
        <v>45674</v>
      </c>
      <c r="N642" s="2">
        <v>45676</v>
      </c>
      <c r="O642" s="2">
        <v>45777</v>
      </c>
      <c r="P642" s="3"/>
      <c r="Q642" s="3">
        <v>36400000</v>
      </c>
      <c r="R642" s="13">
        <v>45500000</v>
      </c>
      <c r="S642" s="7" t="str">
        <f ca="1">IF(CPS!$N574="SIN INICIO",0,IF((((TODAY()-N642)*100%)/(O642-N642))&gt;=100%,"100%",(((TODAY()-N642)*100%)/(O642-N642))))</f>
        <v>100%</v>
      </c>
      <c r="T642" s="8">
        <f>Q642-R642</f>
        <v>-9100000</v>
      </c>
      <c r="U642" t="s">
        <v>1958</v>
      </c>
    </row>
    <row r="643" spans="1:21" x14ac:dyDescent="0.25">
      <c r="A643">
        <v>2025</v>
      </c>
      <c r="B643" t="s">
        <v>1959</v>
      </c>
      <c r="C643" t="s">
        <v>22</v>
      </c>
      <c r="D643" t="s">
        <v>23</v>
      </c>
      <c r="E643" t="s">
        <v>24</v>
      </c>
      <c r="F643" t="s">
        <v>1960</v>
      </c>
      <c r="G643" s="16">
        <v>1072704169</v>
      </c>
      <c r="H643" t="s">
        <v>281</v>
      </c>
      <c r="I643" t="s">
        <v>649</v>
      </c>
      <c r="J643" s="5">
        <v>92000000</v>
      </c>
      <c r="K643" s="3">
        <f>J643</f>
        <v>92000000</v>
      </c>
      <c r="L643" s="5">
        <v>11500000</v>
      </c>
      <c r="M643" s="2">
        <v>45673</v>
      </c>
      <c r="N643" s="2">
        <v>45676</v>
      </c>
      <c r="O643" s="2">
        <v>45900</v>
      </c>
      <c r="P643" s="3"/>
      <c r="Q643" s="3">
        <v>92000000</v>
      </c>
      <c r="R643" s="13">
        <v>61716667</v>
      </c>
      <c r="S643" s="7">
        <f ca="1">IF(CPS!$N575="SIN INICIO",0,IF((((TODAY()-N643)*100%)/(O643-N643))&gt;=100%,"100%",(((TODAY()-N643)*100%)/(O643-N643))))</f>
        <v>0.9732142857142857</v>
      </c>
      <c r="T643" s="8">
        <f>Q643-R643</f>
        <v>30283333</v>
      </c>
      <c r="U643" t="s">
        <v>1961</v>
      </c>
    </row>
    <row r="644" spans="1:21" x14ac:dyDescent="0.25">
      <c r="A644">
        <v>2025</v>
      </c>
      <c r="B644" t="s">
        <v>1962</v>
      </c>
      <c r="C644" t="s">
        <v>22</v>
      </c>
      <c r="D644" t="s">
        <v>23</v>
      </c>
      <c r="E644" t="s">
        <v>24</v>
      </c>
      <c r="F644" t="s">
        <v>1963</v>
      </c>
      <c r="G644" s="16">
        <v>1075216620</v>
      </c>
      <c r="H644" t="s">
        <v>154</v>
      </c>
      <c r="I644" t="s">
        <v>155</v>
      </c>
      <c r="J644" s="5">
        <v>24024000</v>
      </c>
      <c r="K644" s="3">
        <f>J644</f>
        <v>24024000</v>
      </c>
      <c r="L644" s="5">
        <v>6006000</v>
      </c>
      <c r="M644" s="2">
        <v>45673</v>
      </c>
      <c r="N644" s="2">
        <v>45674</v>
      </c>
      <c r="O644" s="2">
        <v>45838</v>
      </c>
      <c r="P644" s="3">
        <v>12012000</v>
      </c>
      <c r="Q644" s="3">
        <v>36036000</v>
      </c>
      <c r="R644" s="13">
        <v>32832800</v>
      </c>
      <c r="S644" s="7" t="str">
        <f ca="1">IF(CPS!$N576="SIN INICIO",0,IF((((TODAY()-N644)*100%)/(O644-N644))&gt;=100%,"100%",(((TODAY()-N644)*100%)/(O644-N644))))</f>
        <v>100%</v>
      </c>
      <c r="T644" s="8">
        <f>Q644-R644</f>
        <v>3203200</v>
      </c>
      <c r="U644" t="s">
        <v>1964</v>
      </c>
    </row>
    <row r="645" spans="1:21" x14ac:dyDescent="0.25">
      <c r="A645">
        <v>2025</v>
      </c>
      <c r="B645" t="s">
        <v>1965</v>
      </c>
      <c r="C645" t="s">
        <v>22</v>
      </c>
      <c r="D645" t="s">
        <v>23</v>
      </c>
      <c r="E645" t="s">
        <v>24</v>
      </c>
      <c r="F645" t="s">
        <v>1966</v>
      </c>
      <c r="G645" s="16">
        <v>1069901478</v>
      </c>
      <c r="H645" t="s">
        <v>830</v>
      </c>
      <c r="I645" t="s">
        <v>155</v>
      </c>
      <c r="J645" s="5">
        <v>18018000</v>
      </c>
      <c r="K645" s="3">
        <f>J645</f>
        <v>18018000</v>
      </c>
      <c r="L645" s="5">
        <v>6006000</v>
      </c>
      <c r="M645" s="2">
        <v>45673</v>
      </c>
      <c r="N645" s="2">
        <v>45674</v>
      </c>
      <c r="O645" s="2">
        <v>45792</v>
      </c>
      <c r="P645" s="3">
        <v>9009000</v>
      </c>
      <c r="Q645" s="3">
        <v>27027000</v>
      </c>
      <c r="R645" s="13">
        <v>33913131</v>
      </c>
      <c r="S645" s="7" t="str">
        <f ca="1">IF(CPS!$N577="SIN INICIO",0,IF((((TODAY()-N645)*100%)/(O645-N645))&gt;=100%,"100%",(((TODAY()-N645)*100%)/(O645-N645))))</f>
        <v>100%</v>
      </c>
      <c r="T645" s="8">
        <f>Q645-R645</f>
        <v>-6886131</v>
      </c>
      <c r="U645" t="s">
        <v>1967</v>
      </c>
    </row>
    <row r="646" spans="1:21" x14ac:dyDescent="0.25">
      <c r="A646">
        <v>2025</v>
      </c>
      <c r="B646" t="s">
        <v>1968</v>
      </c>
      <c r="C646" t="s">
        <v>22</v>
      </c>
      <c r="D646" t="s">
        <v>23</v>
      </c>
      <c r="E646" t="s">
        <v>24</v>
      </c>
      <c r="F646" t="s">
        <v>1969</v>
      </c>
      <c r="G646" s="16">
        <v>1121847666</v>
      </c>
      <c r="H646" t="s">
        <v>1970</v>
      </c>
      <c r="I646" t="s">
        <v>271</v>
      </c>
      <c r="J646" s="5">
        <v>80000000</v>
      </c>
      <c r="K646" s="3">
        <f>J646</f>
        <v>80000000</v>
      </c>
      <c r="L646" s="5">
        <v>10000000</v>
      </c>
      <c r="M646" s="2">
        <v>45674</v>
      </c>
      <c r="N646" s="2">
        <v>45678</v>
      </c>
      <c r="O646" s="2">
        <v>45900</v>
      </c>
      <c r="P646" s="3"/>
      <c r="Q646" s="3">
        <v>80000000</v>
      </c>
      <c r="R646" s="13">
        <v>53333333</v>
      </c>
      <c r="S646" s="7">
        <f ca="1">IF(CPS!$N578="SIN INICIO",0,IF((((TODAY()-N646)*100%)/(O646-N646))&gt;=100%,"100%",(((TODAY()-N646)*100%)/(O646-N646))))</f>
        <v>0.97297297297297303</v>
      </c>
      <c r="T646" s="8">
        <f>Q646-R646</f>
        <v>26666667</v>
      </c>
      <c r="U646" t="s">
        <v>1971</v>
      </c>
    </row>
    <row r="647" spans="1:21" x14ac:dyDescent="0.25">
      <c r="A647">
        <v>2025</v>
      </c>
      <c r="B647" t="s">
        <v>1972</v>
      </c>
      <c r="C647" t="s">
        <v>22</v>
      </c>
      <c r="D647" t="s">
        <v>23</v>
      </c>
      <c r="E647" t="s">
        <v>24</v>
      </c>
      <c r="F647" t="s">
        <v>1973</v>
      </c>
      <c r="G647" s="16">
        <v>1032493982</v>
      </c>
      <c r="H647" t="s">
        <v>871</v>
      </c>
      <c r="I647" t="s">
        <v>262</v>
      </c>
      <c r="J647" s="5">
        <v>44292000</v>
      </c>
      <c r="K647" s="3">
        <f>J647</f>
        <v>44292000</v>
      </c>
      <c r="L647" s="5">
        <v>7382000</v>
      </c>
      <c r="M647" s="2">
        <v>45673</v>
      </c>
      <c r="N647" s="2">
        <v>45674</v>
      </c>
      <c r="O647" s="2">
        <v>45930</v>
      </c>
      <c r="P647" s="3">
        <v>22146000</v>
      </c>
      <c r="Q647" s="3">
        <v>62500933</v>
      </c>
      <c r="R647" s="13">
        <v>40354933</v>
      </c>
      <c r="S647" s="7">
        <f ca="1">IF(CPS!$N579="SIN INICIO",0,IF((((TODAY()-N647)*100%)/(O647-N647))&gt;=100%,"100%",(((TODAY()-N647)*100%)/(O647-N647))))</f>
        <v>0.859375</v>
      </c>
      <c r="T647" s="8">
        <f>Q647-R647</f>
        <v>22146000</v>
      </c>
      <c r="U647" t="s">
        <v>1974</v>
      </c>
    </row>
    <row r="648" spans="1:21" x14ac:dyDescent="0.25">
      <c r="A648">
        <v>2025</v>
      </c>
      <c r="B648" t="s">
        <v>1975</v>
      </c>
      <c r="C648" t="s">
        <v>22</v>
      </c>
      <c r="D648" t="s">
        <v>23</v>
      </c>
      <c r="E648" t="s">
        <v>24</v>
      </c>
      <c r="F648" t="s">
        <v>1976</v>
      </c>
      <c r="G648" s="16">
        <v>1110567762</v>
      </c>
      <c r="H648" t="s">
        <v>830</v>
      </c>
      <c r="I648" t="s">
        <v>155</v>
      </c>
      <c r="J648" s="5">
        <v>34463520</v>
      </c>
      <c r="K648" s="3">
        <f>J648</f>
        <v>34463520</v>
      </c>
      <c r="L648" s="5">
        <v>5743920</v>
      </c>
      <c r="M648" s="2">
        <v>45673</v>
      </c>
      <c r="N648" s="2">
        <v>45674</v>
      </c>
      <c r="O648" s="2">
        <v>45838</v>
      </c>
      <c r="P648" s="3"/>
      <c r="Q648" s="3">
        <v>34463520</v>
      </c>
      <c r="R648" s="13">
        <v>31400096</v>
      </c>
      <c r="S648" s="7" t="str">
        <f ca="1">IF(CPS!$N580="SIN INICIO",0,IF((((TODAY()-N648)*100%)/(O648-N648))&gt;=100%,"100%",(((TODAY()-N648)*100%)/(O648-N648))))</f>
        <v>100%</v>
      </c>
      <c r="T648" s="8">
        <f>Q648-R648</f>
        <v>3063424</v>
      </c>
      <c r="U648" t="s">
        <v>1977</v>
      </c>
    </row>
    <row r="649" spans="1:21" x14ac:dyDescent="0.25">
      <c r="A649">
        <v>2025</v>
      </c>
      <c r="B649" t="s">
        <v>1978</v>
      </c>
      <c r="C649" t="s">
        <v>22</v>
      </c>
      <c r="D649" t="s">
        <v>23</v>
      </c>
      <c r="E649" t="s">
        <v>24</v>
      </c>
      <c r="F649" t="s">
        <v>1979</v>
      </c>
      <c r="G649" s="16">
        <v>1121916273</v>
      </c>
      <c r="H649" t="s">
        <v>154</v>
      </c>
      <c r="I649" t="s">
        <v>155</v>
      </c>
      <c r="J649" s="5">
        <v>64000000</v>
      </c>
      <c r="K649" s="3">
        <f>J649</f>
        <v>64000000</v>
      </c>
      <c r="L649" s="5">
        <v>8000000</v>
      </c>
      <c r="M649" s="2">
        <v>45673</v>
      </c>
      <c r="N649" s="2">
        <v>45674</v>
      </c>
      <c r="O649" s="2">
        <v>45900</v>
      </c>
      <c r="P649" s="3"/>
      <c r="Q649" s="3">
        <v>64000000</v>
      </c>
      <c r="R649" s="13">
        <v>43733333</v>
      </c>
      <c r="S649" s="7">
        <f ca="1">IF(CPS!$N581="SIN INICIO",0,IF((((TODAY()-N649)*100%)/(O649-N649))&gt;=100%,"100%",(((TODAY()-N649)*100%)/(O649-N649))))</f>
        <v>0.97345132743362828</v>
      </c>
      <c r="T649" s="8">
        <f>Q649-R649</f>
        <v>20266667</v>
      </c>
      <c r="U649" t="s">
        <v>1980</v>
      </c>
    </row>
    <row r="650" spans="1:21" x14ac:dyDescent="0.25">
      <c r="A650">
        <v>2025</v>
      </c>
      <c r="B650" t="s">
        <v>1981</v>
      </c>
      <c r="C650" t="s">
        <v>22</v>
      </c>
      <c r="D650" t="s">
        <v>23</v>
      </c>
      <c r="E650" t="s">
        <v>24</v>
      </c>
      <c r="F650" t="s">
        <v>1982</v>
      </c>
      <c r="G650" s="16">
        <v>40442036</v>
      </c>
      <c r="H650" t="s">
        <v>1983</v>
      </c>
      <c r="I650" t="s">
        <v>155</v>
      </c>
      <c r="J650" s="5">
        <v>24024000</v>
      </c>
      <c r="K650" s="3">
        <f>J650</f>
        <v>24024000</v>
      </c>
      <c r="L650" s="5">
        <v>6006000</v>
      </c>
      <c r="M650" s="2">
        <v>45673</v>
      </c>
      <c r="N650" s="2">
        <v>45674</v>
      </c>
      <c r="O650" s="2">
        <v>45838</v>
      </c>
      <c r="P650" s="3">
        <v>12012000</v>
      </c>
      <c r="Q650" s="3">
        <v>36036000</v>
      </c>
      <c r="R650" s="13">
        <v>32832800</v>
      </c>
      <c r="S650" s="7" t="str">
        <f ca="1">IF(CPS!$N582="SIN INICIO",0,IF((((TODAY()-N650)*100%)/(O650-N650))&gt;=100%,"100%",(((TODAY()-N650)*100%)/(O650-N650))))</f>
        <v>100%</v>
      </c>
      <c r="T650" s="8">
        <f>Q650-R650</f>
        <v>3203200</v>
      </c>
      <c r="U650" t="s">
        <v>1984</v>
      </c>
    </row>
    <row r="651" spans="1:21" x14ac:dyDescent="0.25">
      <c r="A651">
        <v>2025</v>
      </c>
      <c r="B651" t="s">
        <v>1985</v>
      </c>
      <c r="C651" t="s">
        <v>22</v>
      </c>
      <c r="D651" t="s">
        <v>23</v>
      </c>
      <c r="E651" t="s">
        <v>24</v>
      </c>
      <c r="F651" t="s">
        <v>1986</v>
      </c>
      <c r="G651" s="16">
        <v>7178483</v>
      </c>
      <c r="H651" t="s">
        <v>1807</v>
      </c>
      <c r="I651" t="s">
        <v>649</v>
      </c>
      <c r="J651" s="5">
        <v>72800000</v>
      </c>
      <c r="K651" s="3">
        <f>J651</f>
        <v>72800000</v>
      </c>
      <c r="L651" s="5">
        <v>9100000</v>
      </c>
      <c r="M651" s="2">
        <v>45673</v>
      </c>
      <c r="N651" s="2">
        <v>45676</v>
      </c>
      <c r="O651" s="2">
        <v>45900</v>
      </c>
      <c r="P651" s="3"/>
      <c r="Q651" s="3">
        <v>72800000</v>
      </c>
      <c r="R651" s="13">
        <v>48836667</v>
      </c>
      <c r="S651" s="7">
        <f ca="1">IF(CPS!$N583="SIN INICIO",0,IF((((TODAY()-N651)*100%)/(O651-N651))&gt;=100%,"100%",(((TODAY()-N651)*100%)/(O651-N651))))</f>
        <v>0.9732142857142857</v>
      </c>
      <c r="T651" s="8">
        <f>Q651-R651</f>
        <v>23963333</v>
      </c>
      <c r="U651" t="s">
        <v>1987</v>
      </c>
    </row>
    <row r="652" spans="1:21" x14ac:dyDescent="0.25">
      <c r="A652">
        <v>2025</v>
      </c>
      <c r="B652" t="s">
        <v>1988</v>
      </c>
      <c r="C652" t="s">
        <v>22</v>
      </c>
      <c r="D652" t="s">
        <v>23</v>
      </c>
      <c r="E652" t="s">
        <v>24</v>
      </c>
      <c r="F652" t="s">
        <v>1989</v>
      </c>
      <c r="G652" s="16">
        <v>1053840930</v>
      </c>
      <c r="H652" t="s">
        <v>1016</v>
      </c>
      <c r="I652" t="s">
        <v>649</v>
      </c>
      <c r="J652" s="5">
        <v>36400000</v>
      </c>
      <c r="K652" s="3">
        <f>J652</f>
        <v>36400000</v>
      </c>
      <c r="L652" s="5">
        <v>9100000</v>
      </c>
      <c r="M652" s="2">
        <v>45673</v>
      </c>
      <c r="N652" s="2">
        <v>45676</v>
      </c>
      <c r="O652" s="2">
        <v>45777</v>
      </c>
      <c r="P652" s="3"/>
      <c r="Q652" s="3">
        <v>36400000</v>
      </c>
      <c r="R652" s="13">
        <v>48533334</v>
      </c>
      <c r="S652" s="7" t="str">
        <f ca="1">IF(CPS!$N584="SIN INICIO",0,IF((((TODAY()-N652)*100%)/(O652-N652))&gt;=100%,"100%",(((TODAY()-N652)*100%)/(O652-N652))))</f>
        <v>100%</v>
      </c>
      <c r="T652" s="8">
        <f>Q652-R652</f>
        <v>-12133334</v>
      </c>
      <c r="U652" t="s">
        <v>1990</v>
      </c>
    </row>
    <row r="653" spans="1:21" x14ac:dyDescent="0.25">
      <c r="A653">
        <v>2025</v>
      </c>
      <c r="B653" t="s">
        <v>1991</v>
      </c>
      <c r="C653" t="s">
        <v>22</v>
      </c>
      <c r="D653" t="s">
        <v>23</v>
      </c>
      <c r="E653" t="s">
        <v>24</v>
      </c>
      <c r="F653" t="s">
        <v>1992</v>
      </c>
      <c r="G653" s="16">
        <v>1079606576</v>
      </c>
      <c r="H653" t="s">
        <v>1993</v>
      </c>
      <c r="I653" t="s">
        <v>591</v>
      </c>
      <c r="J653" s="5">
        <v>16506600</v>
      </c>
      <c r="K653" s="3">
        <f>J653</f>
        <v>16506600</v>
      </c>
      <c r="L653" s="5">
        <v>5502200</v>
      </c>
      <c r="M653" s="2">
        <v>45673</v>
      </c>
      <c r="N653" s="2">
        <v>45674</v>
      </c>
      <c r="O653" s="2">
        <v>45747</v>
      </c>
      <c r="P653" s="3"/>
      <c r="Q653" s="3">
        <v>16506600</v>
      </c>
      <c r="R653" s="13">
        <v>29345067</v>
      </c>
      <c r="S653" s="7" t="str">
        <f ca="1">IF(CPS!$N585="SIN INICIO",0,IF((((TODAY()-N653)*100%)/(O653-N653))&gt;=100%,"100%",(((TODAY()-N653)*100%)/(O653-N653))))</f>
        <v>100%</v>
      </c>
      <c r="T653" s="8">
        <f>Q653-R653</f>
        <v>-12838467</v>
      </c>
      <c r="U653" t="s">
        <v>1994</v>
      </c>
    </row>
    <row r="654" spans="1:21" x14ac:dyDescent="0.25">
      <c r="A654">
        <v>2025</v>
      </c>
      <c r="B654" t="s">
        <v>1995</v>
      </c>
      <c r="C654" t="s">
        <v>22</v>
      </c>
      <c r="D654" t="s">
        <v>23</v>
      </c>
      <c r="E654" t="s">
        <v>24</v>
      </c>
      <c r="F654" t="s">
        <v>1996</v>
      </c>
      <c r="G654" s="16">
        <v>1121961808</v>
      </c>
      <c r="H654" t="s">
        <v>281</v>
      </c>
      <c r="I654" t="s">
        <v>271</v>
      </c>
      <c r="J654" s="5">
        <v>42944520</v>
      </c>
      <c r="K654" s="3">
        <f>J654</f>
        <v>42944520</v>
      </c>
      <c r="L654" s="5">
        <v>5368065</v>
      </c>
      <c r="M654" s="2">
        <v>45673</v>
      </c>
      <c r="N654" s="2">
        <v>45674</v>
      </c>
      <c r="O654" s="2">
        <v>45900</v>
      </c>
      <c r="P654" s="3"/>
      <c r="Q654" s="3">
        <v>42944520</v>
      </c>
      <c r="R654" s="13">
        <v>29345422</v>
      </c>
      <c r="S654" s="7">
        <f ca="1">IF(CPS!$N586="SIN INICIO",0,IF((((TODAY()-N654)*100%)/(O654-N654))&gt;=100%,"100%",(((TODAY()-N654)*100%)/(O654-N654))))</f>
        <v>0.97345132743362828</v>
      </c>
      <c r="T654" s="8">
        <f>Q654-R654</f>
        <v>13599098</v>
      </c>
      <c r="U654" t="s">
        <v>1997</v>
      </c>
    </row>
    <row r="655" spans="1:21" x14ac:dyDescent="0.25">
      <c r="A655">
        <v>2025</v>
      </c>
      <c r="B655" t="s">
        <v>1998</v>
      </c>
      <c r="C655" t="s">
        <v>22</v>
      </c>
      <c r="D655" t="s">
        <v>23</v>
      </c>
      <c r="E655" t="s">
        <v>24</v>
      </c>
      <c r="F655" t="s">
        <v>1999</v>
      </c>
      <c r="G655" s="16">
        <v>1121930130</v>
      </c>
      <c r="H655" t="s">
        <v>2000</v>
      </c>
      <c r="I655" t="s">
        <v>853</v>
      </c>
      <c r="J655" s="5">
        <v>48600000</v>
      </c>
      <c r="K655" s="3">
        <f>J655</f>
        <v>48600000</v>
      </c>
      <c r="L655" s="5">
        <v>8100000</v>
      </c>
      <c r="M655" s="2">
        <v>45673</v>
      </c>
      <c r="N655" s="2">
        <v>45687</v>
      </c>
      <c r="O655" s="2">
        <v>45838</v>
      </c>
      <c r="P655" s="3"/>
      <c r="Q655" s="3">
        <v>48600000</v>
      </c>
      <c r="R655" s="13">
        <v>40770000</v>
      </c>
      <c r="S655" s="7" t="str">
        <f ca="1">IF(CPS!$N587="SIN INICIO",0,IF((((TODAY()-N655)*100%)/(O655-N655))&gt;=100%,"100%",(((TODAY()-N655)*100%)/(O655-N655))))</f>
        <v>100%</v>
      </c>
      <c r="T655" s="8">
        <f>Q655-R655</f>
        <v>7830000</v>
      </c>
      <c r="U655" t="s">
        <v>2001</v>
      </c>
    </row>
    <row r="656" spans="1:21" x14ac:dyDescent="0.25">
      <c r="A656">
        <v>2025</v>
      </c>
      <c r="B656" t="s">
        <v>2002</v>
      </c>
      <c r="C656" t="s">
        <v>22</v>
      </c>
      <c r="D656" t="s">
        <v>23</v>
      </c>
      <c r="E656" t="s">
        <v>24</v>
      </c>
      <c r="F656" t="s">
        <v>2003</v>
      </c>
      <c r="G656" s="16">
        <v>1049647175</v>
      </c>
      <c r="H656" t="s">
        <v>2004</v>
      </c>
      <c r="I656" t="s">
        <v>262</v>
      </c>
      <c r="J656" s="5">
        <v>62118000</v>
      </c>
      <c r="K656" s="3">
        <f>J656</f>
        <v>62118000</v>
      </c>
      <c r="L656" s="5">
        <v>10353000</v>
      </c>
      <c r="M656" s="2">
        <v>45673</v>
      </c>
      <c r="N656" s="2">
        <v>45674</v>
      </c>
      <c r="O656" s="2">
        <v>45838</v>
      </c>
      <c r="P656" s="3"/>
      <c r="Q656" s="3">
        <v>62118000</v>
      </c>
      <c r="R656" s="13">
        <v>56596400</v>
      </c>
      <c r="S656" s="7" t="str">
        <f ca="1">IF(CPS!$N588="SIN INICIO",0,IF((((TODAY()-N656)*100%)/(O656-N656))&gt;=100%,"100%",(((TODAY()-N656)*100%)/(O656-N656))))</f>
        <v>100%</v>
      </c>
      <c r="T656" s="8">
        <f>Q656-R656</f>
        <v>5521600</v>
      </c>
      <c r="U656" t="s">
        <v>2005</v>
      </c>
    </row>
    <row r="657" spans="1:21" x14ac:dyDescent="0.25">
      <c r="A657">
        <v>2025</v>
      </c>
      <c r="B657" t="s">
        <v>2006</v>
      </c>
      <c r="C657" t="s">
        <v>22</v>
      </c>
      <c r="D657" t="s">
        <v>23</v>
      </c>
      <c r="E657" t="s">
        <v>24</v>
      </c>
      <c r="F657" t="s">
        <v>2007</v>
      </c>
      <c r="G657" s="16">
        <v>1023873478</v>
      </c>
      <c r="H657" t="s">
        <v>2008</v>
      </c>
      <c r="I657" t="s">
        <v>887</v>
      </c>
      <c r="J657" s="5">
        <v>76624000</v>
      </c>
      <c r="K657" s="3">
        <f>J657</f>
        <v>76624000</v>
      </c>
      <c r="L657" s="5">
        <v>9578000</v>
      </c>
      <c r="M657" s="2">
        <v>45673</v>
      </c>
      <c r="N657" s="2">
        <v>45677</v>
      </c>
      <c r="O657" s="2">
        <v>45900</v>
      </c>
      <c r="P657" s="3"/>
      <c r="Q657" s="3">
        <v>76624000</v>
      </c>
      <c r="R657" s="13">
        <v>51401933</v>
      </c>
      <c r="S657" s="7">
        <f ca="1">IF(CPS!$N589="SIN INICIO",0,IF((((TODAY()-N657)*100%)/(O657-N657))&gt;=100%,"100%",(((TODAY()-N657)*100%)/(O657-N657))))</f>
        <v>0.97309417040358748</v>
      </c>
      <c r="T657" s="8">
        <f>Q657-R657</f>
        <v>25222067</v>
      </c>
      <c r="U657" t="s">
        <v>2009</v>
      </c>
    </row>
    <row r="658" spans="1:21" x14ac:dyDescent="0.25">
      <c r="A658">
        <v>2025</v>
      </c>
      <c r="B658" t="s">
        <v>2010</v>
      </c>
      <c r="C658" t="s">
        <v>22</v>
      </c>
      <c r="D658" t="s">
        <v>23</v>
      </c>
      <c r="E658" t="s">
        <v>121</v>
      </c>
      <c r="F658" t="s">
        <v>2011</v>
      </c>
      <c r="G658" s="16">
        <v>86041582</v>
      </c>
      <c r="H658" t="s">
        <v>1642</v>
      </c>
      <c r="I658" t="s">
        <v>155</v>
      </c>
      <c r="J658" s="5">
        <v>26666640</v>
      </c>
      <c r="K658" s="3">
        <f>J658</f>
        <v>26666640</v>
      </c>
      <c r="L658" s="5">
        <v>4444440</v>
      </c>
      <c r="M658" s="2">
        <v>45673</v>
      </c>
      <c r="N658" s="2">
        <v>45674</v>
      </c>
      <c r="O658" s="2">
        <v>45838</v>
      </c>
      <c r="P658" s="3"/>
      <c r="Q658" s="3">
        <v>26666640</v>
      </c>
      <c r="R658" s="13">
        <v>24296272</v>
      </c>
      <c r="S658" s="7" t="str">
        <f ca="1">IF(CPS!$N590="SIN INICIO",0,IF((((TODAY()-N658)*100%)/(O658-N658))&gt;=100%,"100%",(((TODAY()-N658)*100%)/(O658-N658))))</f>
        <v>100%</v>
      </c>
      <c r="T658" s="8">
        <f>Q658-R658</f>
        <v>2370368</v>
      </c>
      <c r="U658" t="s">
        <v>2012</v>
      </c>
    </row>
    <row r="659" spans="1:21" x14ac:dyDescent="0.25">
      <c r="A659">
        <v>2025</v>
      </c>
      <c r="B659" t="s">
        <v>2013</v>
      </c>
      <c r="C659" t="s">
        <v>22</v>
      </c>
      <c r="D659" t="s">
        <v>23</v>
      </c>
      <c r="E659" t="s">
        <v>121</v>
      </c>
      <c r="F659" t="s">
        <v>2014</v>
      </c>
      <c r="G659" s="16">
        <v>40367201</v>
      </c>
      <c r="H659" t="s">
        <v>1642</v>
      </c>
      <c r="I659" t="s">
        <v>155</v>
      </c>
      <c r="J659" s="5">
        <v>26666640</v>
      </c>
      <c r="K659" s="3">
        <f>J659</f>
        <v>26666640</v>
      </c>
      <c r="L659" s="5">
        <v>4444440</v>
      </c>
      <c r="M659" s="2">
        <v>45673</v>
      </c>
      <c r="N659" s="2">
        <v>45674</v>
      </c>
      <c r="O659" s="2">
        <v>45838</v>
      </c>
      <c r="P659" s="3"/>
      <c r="Q659" s="3">
        <v>26666640</v>
      </c>
      <c r="R659" s="13">
        <v>24296272</v>
      </c>
      <c r="S659" s="7" t="str">
        <f ca="1">IF(CPS!$N591="SIN INICIO",0,IF((((TODAY()-N659)*100%)/(O659-N659))&gt;=100%,"100%",(((TODAY()-N659)*100%)/(O659-N659))))</f>
        <v>100%</v>
      </c>
      <c r="T659" s="8">
        <f>Q659-R659</f>
        <v>2370368</v>
      </c>
      <c r="U659" t="s">
        <v>2015</v>
      </c>
    </row>
    <row r="660" spans="1:21" x14ac:dyDescent="0.25">
      <c r="A660">
        <v>2025</v>
      </c>
      <c r="B660" t="s">
        <v>2016</v>
      </c>
      <c r="C660" t="s">
        <v>22</v>
      </c>
      <c r="D660" t="s">
        <v>23</v>
      </c>
      <c r="E660" t="s">
        <v>121</v>
      </c>
      <c r="F660" t="s">
        <v>2017</v>
      </c>
      <c r="G660" s="16">
        <v>81735407</v>
      </c>
      <c r="H660" t="s">
        <v>1340</v>
      </c>
      <c r="I660" t="s">
        <v>538</v>
      </c>
      <c r="J660" s="5">
        <v>32068440</v>
      </c>
      <c r="K660" s="3">
        <f>J660</f>
        <v>32068440</v>
      </c>
      <c r="L660" s="5">
        <v>4008555</v>
      </c>
      <c r="M660" s="2">
        <v>45674</v>
      </c>
      <c r="N660" s="2">
        <v>45674</v>
      </c>
      <c r="O660" s="2">
        <v>45900</v>
      </c>
      <c r="P660" s="3"/>
      <c r="Q660" s="3">
        <v>32068440</v>
      </c>
      <c r="R660" s="13">
        <v>21913434</v>
      </c>
      <c r="S660" s="7">
        <f ca="1">IF(CPS!$N592="SIN INICIO",0,IF((((TODAY()-N660)*100%)/(O660-N660))&gt;=100%,"100%",(((TODAY()-N660)*100%)/(O660-N660))))</f>
        <v>0.97345132743362828</v>
      </c>
      <c r="T660" s="8">
        <f>Q660-R660</f>
        <v>10155006</v>
      </c>
      <c r="U660" t="s">
        <v>2018</v>
      </c>
    </row>
    <row r="661" spans="1:21" x14ac:dyDescent="0.25">
      <c r="A661">
        <v>2025</v>
      </c>
      <c r="B661" t="s">
        <v>2019</v>
      </c>
      <c r="C661" t="s">
        <v>22</v>
      </c>
      <c r="D661" t="s">
        <v>23</v>
      </c>
      <c r="E661" t="s">
        <v>24</v>
      </c>
      <c r="F661" t="s">
        <v>2020</v>
      </c>
      <c r="G661" s="16">
        <v>1121837388</v>
      </c>
      <c r="H661" t="s">
        <v>154</v>
      </c>
      <c r="I661" t="s">
        <v>155</v>
      </c>
      <c r="J661" s="5">
        <v>24000000</v>
      </c>
      <c r="K661" s="3">
        <f>J661</f>
        <v>24000000</v>
      </c>
      <c r="L661" s="5">
        <v>8000000</v>
      </c>
      <c r="M661" s="2">
        <v>45673</v>
      </c>
      <c r="N661" s="2">
        <v>45674</v>
      </c>
      <c r="O661" s="2">
        <v>45719</v>
      </c>
      <c r="P661" s="3"/>
      <c r="Q661" s="3">
        <v>24000000</v>
      </c>
      <c r="R661" s="13">
        <v>43200000</v>
      </c>
      <c r="S661" s="7" t="str">
        <f ca="1">IF(CPS!$N593="SIN INICIO",0,IF((((TODAY()-N661)*100%)/(O661-N661))&gt;=100%,"100%",(((TODAY()-N661)*100%)/(O661-N661))))</f>
        <v>100%</v>
      </c>
      <c r="T661" s="8">
        <f>Q661-R661</f>
        <v>-19200000</v>
      </c>
      <c r="U661" t="s">
        <v>2021</v>
      </c>
    </row>
    <row r="662" spans="1:21" x14ac:dyDescent="0.25">
      <c r="A662">
        <v>2025</v>
      </c>
      <c r="B662" t="s">
        <v>2022</v>
      </c>
      <c r="C662" t="s">
        <v>22</v>
      </c>
      <c r="D662" t="s">
        <v>23</v>
      </c>
      <c r="E662" t="s">
        <v>24</v>
      </c>
      <c r="F662" t="s">
        <v>2023</v>
      </c>
      <c r="G662" s="16">
        <v>38260925</v>
      </c>
      <c r="H662" t="s">
        <v>291</v>
      </c>
      <c r="I662" t="s">
        <v>262</v>
      </c>
      <c r="J662" s="5">
        <v>62118000</v>
      </c>
      <c r="K662" s="3">
        <f>J662</f>
        <v>62118000</v>
      </c>
      <c r="L662" s="5">
        <v>10353000</v>
      </c>
      <c r="M662" s="2">
        <v>45674</v>
      </c>
      <c r="N662" s="2">
        <v>45678</v>
      </c>
      <c r="O662" s="2">
        <v>45838</v>
      </c>
      <c r="P662" s="3"/>
      <c r="Q662" s="3">
        <v>62118000</v>
      </c>
      <c r="R662" s="13">
        <v>55216000</v>
      </c>
      <c r="S662" s="7" t="str">
        <f ca="1">IF(CPS!$N594="SIN INICIO",0,IF((((TODAY()-N662)*100%)/(O662-N662))&gt;=100%,"100%",(((TODAY()-N662)*100%)/(O662-N662))))</f>
        <v>100%</v>
      </c>
      <c r="T662" s="8">
        <f>Q662-R662</f>
        <v>6902000</v>
      </c>
      <c r="U662" t="s">
        <v>2024</v>
      </c>
    </row>
    <row r="663" spans="1:21" x14ac:dyDescent="0.25">
      <c r="A663">
        <v>2025</v>
      </c>
      <c r="B663" t="s">
        <v>2025</v>
      </c>
      <c r="C663" t="s">
        <v>22</v>
      </c>
      <c r="D663" t="s">
        <v>23</v>
      </c>
      <c r="E663" t="s">
        <v>121</v>
      </c>
      <c r="F663" t="s">
        <v>2026</v>
      </c>
      <c r="G663" s="16">
        <v>1012339727</v>
      </c>
      <c r="H663" t="s">
        <v>2027</v>
      </c>
      <c r="I663" t="s">
        <v>788</v>
      </c>
      <c r="J663" s="5">
        <v>37280000</v>
      </c>
      <c r="K663" s="3">
        <f>J663</f>
        <v>37280000</v>
      </c>
      <c r="L663" s="5">
        <v>4660000</v>
      </c>
      <c r="M663" s="2">
        <v>45677</v>
      </c>
      <c r="N663" s="2">
        <v>45679</v>
      </c>
      <c r="O663" s="2">
        <v>45900</v>
      </c>
      <c r="P663" s="3"/>
      <c r="Q663" s="3">
        <v>37280000</v>
      </c>
      <c r="R663" s="13">
        <v>27960000</v>
      </c>
      <c r="S663" s="7">
        <f ca="1">IF(CPS!$N595="SIN INICIO",0,IF((((TODAY()-N663)*100%)/(O663-N663))&gt;=100%,"100%",(((TODAY()-N663)*100%)/(O663-N663))))</f>
        <v>0.97285067873303166</v>
      </c>
      <c r="T663" s="8">
        <f>Q663-R663</f>
        <v>9320000</v>
      </c>
      <c r="U663" t="s">
        <v>2028</v>
      </c>
    </row>
    <row r="664" spans="1:21" x14ac:dyDescent="0.25">
      <c r="A664">
        <v>2025</v>
      </c>
      <c r="B664" t="s">
        <v>2029</v>
      </c>
      <c r="C664" t="s">
        <v>22</v>
      </c>
      <c r="D664" t="s">
        <v>23</v>
      </c>
      <c r="E664" t="s">
        <v>121</v>
      </c>
      <c r="F664" t="s">
        <v>2030</v>
      </c>
      <c r="G664" s="16">
        <v>53041262</v>
      </c>
      <c r="H664" t="s">
        <v>1340</v>
      </c>
      <c r="I664" t="s">
        <v>538</v>
      </c>
      <c r="J664" s="5">
        <v>32068440</v>
      </c>
      <c r="K664" s="3">
        <f>J664</f>
        <v>32068440</v>
      </c>
      <c r="L664" s="5">
        <v>4008555</v>
      </c>
      <c r="M664" s="2">
        <v>45674</v>
      </c>
      <c r="N664" s="2">
        <v>45674</v>
      </c>
      <c r="O664" s="2">
        <v>45900</v>
      </c>
      <c r="P664" s="3"/>
      <c r="Q664" s="3">
        <v>32068440</v>
      </c>
      <c r="R664" s="13">
        <v>21913434</v>
      </c>
      <c r="S664" s="7">
        <f ca="1">IF(CPS!$N596="SIN INICIO",0,IF((((TODAY()-N664)*100%)/(O664-N664))&gt;=100%,"100%",(((TODAY()-N664)*100%)/(O664-N664))))</f>
        <v>0.97345132743362828</v>
      </c>
      <c r="T664" s="8">
        <f>Q664-R664</f>
        <v>10155006</v>
      </c>
      <c r="U664" t="s">
        <v>2031</v>
      </c>
    </row>
    <row r="665" spans="1:21" x14ac:dyDescent="0.25">
      <c r="A665">
        <v>2025</v>
      </c>
      <c r="B665" t="s">
        <v>2032</v>
      </c>
      <c r="C665" t="s">
        <v>22</v>
      </c>
      <c r="D665" t="s">
        <v>23</v>
      </c>
      <c r="E665" t="s">
        <v>24</v>
      </c>
      <c r="F665" t="s">
        <v>2033</v>
      </c>
      <c r="G665" s="16">
        <v>40402721</v>
      </c>
      <c r="H665" t="s">
        <v>960</v>
      </c>
      <c r="I665" t="s">
        <v>853</v>
      </c>
      <c r="J665" s="5">
        <v>72000000</v>
      </c>
      <c r="K665" s="3">
        <f>J665</f>
        <v>72000000</v>
      </c>
      <c r="L665" s="5">
        <v>12000000</v>
      </c>
      <c r="M665" s="2">
        <v>45674</v>
      </c>
      <c r="N665" s="2">
        <v>45674</v>
      </c>
      <c r="O665" s="2">
        <v>45838</v>
      </c>
      <c r="P665" s="3"/>
      <c r="Q665" s="3">
        <v>72000000</v>
      </c>
      <c r="R665" s="13">
        <v>65600000</v>
      </c>
      <c r="S665" s="7" t="str">
        <f ca="1">IF(CPS!$N597="SIN INICIO",0,IF((((TODAY()-N665)*100%)/(O665-N665))&gt;=100%,"100%",(((TODAY()-N665)*100%)/(O665-N665))))</f>
        <v>100%</v>
      </c>
      <c r="T665" s="8">
        <f>Q665-R665</f>
        <v>6400000</v>
      </c>
      <c r="U665" t="s">
        <v>2034</v>
      </c>
    </row>
    <row r="666" spans="1:21" x14ac:dyDescent="0.25">
      <c r="A666">
        <v>2025</v>
      </c>
      <c r="B666" t="s">
        <v>2035</v>
      </c>
      <c r="C666" t="s">
        <v>22</v>
      </c>
      <c r="D666" t="s">
        <v>23</v>
      </c>
      <c r="E666" t="s">
        <v>121</v>
      </c>
      <c r="F666" t="s">
        <v>2036</v>
      </c>
      <c r="G666" s="16">
        <v>1001508721</v>
      </c>
      <c r="H666" t="s">
        <v>2037</v>
      </c>
      <c r="I666" t="s">
        <v>167</v>
      </c>
      <c r="J666" s="5">
        <v>29403432</v>
      </c>
      <c r="K666" s="3">
        <f>J666</f>
        <v>29403432</v>
      </c>
      <c r="L666" s="5">
        <v>2450286</v>
      </c>
      <c r="M666" s="2">
        <v>45677</v>
      </c>
      <c r="N666" s="2">
        <v>45678</v>
      </c>
      <c r="O666" s="2">
        <v>46022</v>
      </c>
      <c r="P666" s="3"/>
      <c r="Q666" s="3">
        <v>29403432</v>
      </c>
      <c r="R666" s="13">
        <v>14701716</v>
      </c>
      <c r="S666" s="7">
        <f ca="1">IF(CPS!$N598="SIN INICIO",0,IF((((TODAY()-N666)*100%)/(O666-N666))&gt;=100%,"100%",(((TODAY()-N666)*100%)/(O666-N666))))</f>
        <v>0.62790697674418605</v>
      </c>
      <c r="T666" s="8">
        <f>Q666-R666</f>
        <v>14701716</v>
      </c>
      <c r="U666" t="s">
        <v>2038</v>
      </c>
    </row>
    <row r="667" spans="1:21" x14ac:dyDescent="0.25">
      <c r="A667">
        <v>2025</v>
      </c>
      <c r="B667" t="s">
        <v>2039</v>
      </c>
      <c r="C667" t="s">
        <v>22</v>
      </c>
      <c r="D667" t="s">
        <v>23</v>
      </c>
      <c r="E667" t="s">
        <v>24</v>
      </c>
      <c r="F667" t="s">
        <v>2040</v>
      </c>
      <c r="G667" s="16">
        <v>52853688</v>
      </c>
      <c r="H667" t="s">
        <v>348</v>
      </c>
      <c r="I667" t="s">
        <v>337</v>
      </c>
      <c r="J667" s="5">
        <v>91200000</v>
      </c>
      <c r="K667" s="3">
        <f>J667</f>
        <v>91200000</v>
      </c>
      <c r="L667" s="5">
        <v>11400000</v>
      </c>
      <c r="M667" s="2">
        <v>45674</v>
      </c>
      <c r="N667" s="2">
        <v>45674</v>
      </c>
      <c r="O667" s="2">
        <v>45869</v>
      </c>
      <c r="P667" s="3"/>
      <c r="Q667" s="3">
        <v>91200000</v>
      </c>
      <c r="R667" s="13">
        <v>62320000</v>
      </c>
      <c r="S667" s="7" t="str">
        <f ca="1">IF(CPS!$N599="SIN INICIO",0,IF((((TODAY()-N667)*100%)/(O667-N667))&gt;=100%,"100%",(((TODAY()-N667)*100%)/(O667-N667))))</f>
        <v>100%</v>
      </c>
      <c r="T667" s="8">
        <f>Q667-R667</f>
        <v>28880000</v>
      </c>
      <c r="U667" t="s">
        <v>2041</v>
      </c>
    </row>
    <row r="668" spans="1:21" x14ac:dyDescent="0.25">
      <c r="A668">
        <v>2025</v>
      </c>
      <c r="B668" t="s">
        <v>2042</v>
      </c>
      <c r="C668" t="s">
        <v>22</v>
      </c>
      <c r="D668" t="s">
        <v>23</v>
      </c>
      <c r="E668" t="s">
        <v>24</v>
      </c>
      <c r="F668" t="s">
        <v>2043</v>
      </c>
      <c r="G668" s="16">
        <v>86048569</v>
      </c>
      <c r="H668" t="s">
        <v>154</v>
      </c>
      <c r="I668" t="s">
        <v>155</v>
      </c>
      <c r="J668" s="5">
        <v>36036000</v>
      </c>
      <c r="K668" s="3">
        <f>J668</f>
        <v>36036000</v>
      </c>
      <c r="L668" s="5">
        <v>6006000</v>
      </c>
      <c r="M668" s="2">
        <v>45673</v>
      </c>
      <c r="N668" s="2">
        <v>45674</v>
      </c>
      <c r="O668" s="2">
        <v>45838</v>
      </c>
      <c r="P668" s="3"/>
      <c r="Q668" s="3">
        <v>36036000</v>
      </c>
      <c r="R668" s="13">
        <v>33033000</v>
      </c>
      <c r="S668" s="7" t="str">
        <f ca="1">IF(CPS!$N600="SIN INICIO",0,IF((((TODAY()-N668)*100%)/(O668-N668))&gt;=100%,"100%",(((TODAY()-N668)*100%)/(O668-N668))))</f>
        <v>100%</v>
      </c>
      <c r="T668" s="8">
        <f>Q668-R668</f>
        <v>3003000</v>
      </c>
      <c r="U668" t="s">
        <v>2044</v>
      </c>
    </row>
    <row r="669" spans="1:21" x14ac:dyDescent="0.25">
      <c r="A669">
        <v>2025</v>
      </c>
      <c r="B669" t="s">
        <v>2045</v>
      </c>
      <c r="C669" t="s">
        <v>22</v>
      </c>
      <c r="D669" t="s">
        <v>23</v>
      </c>
      <c r="E669" t="s">
        <v>24</v>
      </c>
      <c r="F669" t="s">
        <v>2046</v>
      </c>
      <c r="G669" s="16">
        <v>1075676825</v>
      </c>
      <c r="H669" t="s">
        <v>1817</v>
      </c>
      <c r="I669" t="s">
        <v>1800</v>
      </c>
      <c r="J669" s="5">
        <v>27600000</v>
      </c>
      <c r="K669" s="3">
        <f>J669</f>
        <v>27600000</v>
      </c>
      <c r="L669" s="5">
        <v>4600000</v>
      </c>
      <c r="M669" s="2">
        <v>45674</v>
      </c>
      <c r="N669" s="2">
        <v>45678</v>
      </c>
      <c r="O669" s="2">
        <v>45838</v>
      </c>
      <c r="P669" s="3"/>
      <c r="Q669" s="3">
        <v>27600000</v>
      </c>
      <c r="R669" s="13">
        <v>24533333</v>
      </c>
      <c r="S669" s="7" t="str">
        <f ca="1">IF(CPS!$N601="SIN INICIO",0,IF((((TODAY()-N669)*100%)/(O669-N669))&gt;=100%,"100%",(((TODAY()-N669)*100%)/(O669-N669))))</f>
        <v>100%</v>
      </c>
      <c r="T669" s="8">
        <f>Q669-R669</f>
        <v>3066667</v>
      </c>
      <c r="U669" t="s">
        <v>2047</v>
      </c>
    </row>
    <row r="670" spans="1:21" x14ac:dyDescent="0.25">
      <c r="A670">
        <v>2025</v>
      </c>
      <c r="B670" t="s">
        <v>2048</v>
      </c>
      <c r="C670" t="s">
        <v>22</v>
      </c>
      <c r="D670" t="s">
        <v>23</v>
      </c>
      <c r="E670" t="s">
        <v>24</v>
      </c>
      <c r="F670" t="s">
        <v>2049</v>
      </c>
      <c r="G670" s="16">
        <v>79866283</v>
      </c>
      <c r="H670" t="s">
        <v>586</v>
      </c>
      <c r="I670" t="s">
        <v>538</v>
      </c>
      <c r="J670" s="5">
        <v>54337500</v>
      </c>
      <c r="K670" s="3">
        <f>J670</f>
        <v>54337500</v>
      </c>
      <c r="L670" s="5">
        <v>9056250</v>
      </c>
      <c r="M670" s="2">
        <v>45674</v>
      </c>
      <c r="N670" s="2">
        <v>45674</v>
      </c>
      <c r="O670" s="2">
        <v>45838</v>
      </c>
      <c r="P670" s="3"/>
      <c r="Q670" s="3">
        <v>54337500</v>
      </c>
      <c r="R670" s="13">
        <v>49507500</v>
      </c>
      <c r="S670" s="7" t="str">
        <f ca="1">IF(CPS!$N602="SIN INICIO",0,IF((((TODAY()-N670)*100%)/(O670-N670))&gt;=100%,"100%",(((TODAY()-N670)*100%)/(O670-N670))))</f>
        <v>100%</v>
      </c>
      <c r="T670" s="8">
        <f>Q670-R670</f>
        <v>4830000</v>
      </c>
      <c r="U670" t="s">
        <v>2050</v>
      </c>
    </row>
    <row r="671" spans="1:21" x14ac:dyDescent="0.25">
      <c r="A671">
        <v>2025</v>
      </c>
      <c r="B671" t="s">
        <v>2051</v>
      </c>
      <c r="C671" t="s">
        <v>22</v>
      </c>
      <c r="D671" t="s">
        <v>23</v>
      </c>
      <c r="E671" t="s">
        <v>24</v>
      </c>
      <c r="F671" t="s">
        <v>2052</v>
      </c>
      <c r="G671" s="16">
        <v>1000062816</v>
      </c>
      <c r="H671" t="s">
        <v>2053</v>
      </c>
      <c r="I671" t="s">
        <v>649</v>
      </c>
      <c r="J671" s="5">
        <v>22009068</v>
      </c>
      <c r="K671" s="3">
        <f>J671</f>
        <v>22009068</v>
      </c>
      <c r="L671" s="5">
        <v>5502267</v>
      </c>
      <c r="M671" s="2">
        <v>45674</v>
      </c>
      <c r="N671" s="2">
        <v>45676</v>
      </c>
      <c r="O671" s="2">
        <v>45777</v>
      </c>
      <c r="P671" s="3"/>
      <c r="Q671" s="3">
        <v>22009068</v>
      </c>
      <c r="R671" s="13">
        <v>22559295</v>
      </c>
      <c r="S671" s="7" t="str">
        <f ca="1">IF(CPS!$N603="SIN INICIO",0,IF((((TODAY()-N671)*100%)/(O671-N671))&gt;=100%,"100%",(((TODAY()-N671)*100%)/(O671-N671))))</f>
        <v>100%</v>
      </c>
      <c r="T671" s="8">
        <f>Q671-R671</f>
        <v>-550227</v>
      </c>
      <c r="U671" t="s">
        <v>2054</v>
      </c>
    </row>
    <row r="672" spans="1:21" x14ac:dyDescent="0.25">
      <c r="A672">
        <v>2025</v>
      </c>
      <c r="B672" t="s">
        <v>2055</v>
      </c>
      <c r="C672" t="s">
        <v>22</v>
      </c>
      <c r="D672" t="s">
        <v>23</v>
      </c>
      <c r="E672" t="s">
        <v>24</v>
      </c>
      <c r="F672" t="s">
        <v>2056</v>
      </c>
      <c r="G672" s="16">
        <v>1102809202</v>
      </c>
      <c r="H672" t="s">
        <v>1817</v>
      </c>
      <c r="I672" t="s">
        <v>1800</v>
      </c>
      <c r="J672" s="5">
        <v>42350000</v>
      </c>
      <c r="K672" s="3">
        <f>J672</f>
        <v>42350000</v>
      </c>
      <c r="L672" s="5">
        <v>8470000</v>
      </c>
      <c r="M672" s="2">
        <v>45674</v>
      </c>
      <c r="N672" s="2">
        <v>45674</v>
      </c>
      <c r="O672" s="2">
        <v>45808</v>
      </c>
      <c r="P672" s="3"/>
      <c r="Q672" s="3">
        <v>42350000</v>
      </c>
      <c r="R672" s="13">
        <v>42350000</v>
      </c>
      <c r="S672" s="7" t="str">
        <f ca="1">IF(CPS!$N604="SIN INICIO",0,IF((((TODAY()-N672)*100%)/(O672-N672))&gt;=100%,"100%",(((TODAY()-N672)*100%)/(O672-N672))))</f>
        <v>100%</v>
      </c>
      <c r="T672" s="8">
        <f>Q672-R672</f>
        <v>0</v>
      </c>
      <c r="U672" t="s">
        <v>2057</v>
      </c>
    </row>
    <row r="673" spans="1:21" x14ac:dyDescent="0.25">
      <c r="A673">
        <v>2025</v>
      </c>
      <c r="B673" t="s">
        <v>2058</v>
      </c>
      <c r="C673" t="s">
        <v>22</v>
      </c>
      <c r="D673" t="s">
        <v>23</v>
      </c>
      <c r="E673" t="s">
        <v>24</v>
      </c>
      <c r="F673" t="s">
        <v>2059</v>
      </c>
      <c r="G673" s="16">
        <v>1121886960</v>
      </c>
      <c r="H673" t="s">
        <v>400</v>
      </c>
      <c r="I673" t="s">
        <v>271</v>
      </c>
      <c r="J673" s="5">
        <v>88000000</v>
      </c>
      <c r="K673" s="3">
        <f>J673</f>
        <v>88000000</v>
      </c>
      <c r="L673" s="5">
        <v>11000000</v>
      </c>
      <c r="M673" s="2">
        <v>45674</v>
      </c>
      <c r="N673" s="2">
        <v>45678</v>
      </c>
      <c r="O673" s="2">
        <v>45900</v>
      </c>
      <c r="P673" s="3"/>
      <c r="Q673" s="3">
        <v>88000000</v>
      </c>
      <c r="R673" s="13">
        <v>36666667</v>
      </c>
      <c r="S673" s="7">
        <f ca="1">IF(CPS!$N605="SIN INICIO",0,IF((((TODAY()-N673)*100%)/(O673-N673))&gt;=100%,"100%",(((TODAY()-N673)*100%)/(O673-N673))))</f>
        <v>0.97297297297297303</v>
      </c>
      <c r="T673" s="8">
        <f>Q673-R673</f>
        <v>51333333</v>
      </c>
      <c r="U673" t="s">
        <v>2060</v>
      </c>
    </row>
    <row r="674" spans="1:21" x14ac:dyDescent="0.25">
      <c r="A674">
        <v>2025</v>
      </c>
      <c r="B674" t="s">
        <v>2061</v>
      </c>
      <c r="C674" t="s">
        <v>22</v>
      </c>
      <c r="D674" t="s">
        <v>23</v>
      </c>
      <c r="E674" t="s">
        <v>24</v>
      </c>
      <c r="F674" t="s">
        <v>2062</v>
      </c>
      <c r="G674" s="16">
        <v>1121967240</v>
      </c>
      <c r="H674" t="s">
        <v>2063</v>
      </c>
      <c r="I674" t="s">
        <v>515</v>
      </c>
      <c r="J674" s="5">
        <v>61320000</v>
      </c>
      <c r="K674" s="3">
        <f>J674</f>
        <v>61320000</v>
      </c>
      <c r="L674" s="5">
        <v>7665000</v>
      </c>
      <c r="M674" s="2">
        <v>45677</v>
      </c>
      <c r="N674" s="2">
        <v>45678</v>
      </c>
      <c r="O674" s="2">
        <v>45900</v>
      </c>
      <c r="P674" s="3"/>
      <c r="Q674" s="3">
        <v>61320000</v>
      </c>
      <c r="R674" s="13">
        <v>40880000</v>
      </c>
      <c r="S674" s="7">
        <f ca="1">IF(CPS!$N606="SIN INICIO",0,IF((((TODAY()-N674)*100%)/(O674-N674))&gt;=100%,"100%",(((TODAY()-N674)*100%)/(O674-N674))))</f>
        <v>0.97297297297297303</v>
      </c>
      <c r="T674" s="8">
        <f>Q674-R674</f>
        <v>20440000</v>
      </c>
      <c r="U674" t="s">
        <v>2064</v>
      </c>
    </row>
    <row r="675" spans="1:21" x14ac:dyDescent="0.25">
      <c r="A675">
        <v>2025</v>
      </c>
      <c r="B675" t="s">
        <v>2065</v>
      </c>
      <c r="C675" t="s">
        <v>22</v>
      </c>
      <c r="D675" t="s">
        <v>23</v>
      </c>
      <c r="E675" t="s">
        <v>24</v>
      </c>
      <c r="F675" t="s">
        <v>2066</v>
      </c>
      <c r="G675" s="16">
        <v>1030609583</v>
      </c>
      <c r="H675" t="s">
        <v>2067</v>
      </c>
      <c r="I675" t="s">
        <v>167</v>
      </c>
      <c r="J675" s="5">
        <v>28734792</v>
      </c>
      <c r="K675" s="3">
        <f>J675</f>
        <v>28734792</v>
      </c>
      <c r="L675" s="5">
        <v>9578264</v>
      </c>
      <c r="M675" s="2">
        <v>45674</v>
      </c>
      <c r="N675" s="2">
        <v>45678</v>
      </c>
      <c r="O675" s="2">
        <v>45747</v>
      </c>
      <c r="P675" s="3"/>
      <c r="Q675" s="3">
        <v>28734792</v>
      </c>
      <c r="R675" s="13">
        <v>52434792</v>
      </c>
      <c r="S675" s="7" t="str">
        <f ca="1">IF(CPS!$N607="SIN INICIO",0,IF((((TODAY()-N675)*100%)/(O675-N675))&gt;=100%,"100%",(((TODAY()-N675)*100%)/(O675-N675))))</f>
        <v>100%</v>
      </c>
      <c r="T675" s="8">
        <f>Q675-R675</f>
        <v>-23700000</v>
      </c>
      <c r="U675" t="s">
        <v>2068</v>
      </c>
    </row>
    <row r="676" spans="1:21" x14ac:dyDescent="0.25">
      <c r="A676">
        <v>2025</v>
      </c>
      <c r="B676" t="s">
        <v>2069</v>
      </c>
      <c r="C676" t="s">
        <v>22</v>
      </c>
      <c r="D676" t="s">
        <v>23</v>
      </c>
      <c r="E676" t="s">
        <v>24</v>
      </c>
      <c r="F676" t="s">
        <v>2070</v>
      </c>
      <c r="G676" s="16">
        <v>1015474236</v>
      </c>
      <c r="H676" t="s">
        <v>291</v>
      </c>
      <c r="I676" t="s">
        <v>262</v>
      </c>
      <c r="J676" s="5">
        <v>35304000</v>
      </c>
      <c r="K676" s="3">
        <f>J676</f>
        <v>35304000</v>
      </c>
      <c r="L676" s="5">
        <v>5884000</v>
      </c>
      <c r="M676" s="2">
        <v>45677</v>
      </c>
      <c r="N676" s="2">
        <v>45679</v>
      </c>
      <c r="O676" s="2">
        <v>45838</v>
      </c>
      <c r="P676" s="3"/>
      <c r="Q676" s="3">
        <v>35304000</v>
      </c>
      <c r="R676" s="13">
        <v>31185200</v>
      </c>
      <c r="S676" s="7" t="str">
        <f ca="1">IF(CPS!$N608="SIN INICIO",0,IF((((TODAY()-N676)*100%)/(O676-N676))&gt;=100%,"100%",(((TODAY()-N676)*100%)/(O676-N676))))</f>
        <v>100%</v>
      </c>
      <c r="T676" s="8">
        <f>Q676-R676</f>
        <v>4118800</v>
      </c>
      <c r="U676" t="s">
        <v>2071</v>
      </c>
    </row>
    <row r="677" spans="1:21" x14ac:dyDescent="0.25">
      <c r="A677">
        <v>2025</v>
      </c>
      <c r="B677" t="s">
        <v>2072</v>
      </c>
      <c r="C677" t="s">
        <v>22</v>
      </c>
      <c r="D677" t="s">
        <v>23</v>
      </c>
      <c r="E677" t="s">
        <v>24</v>
      </c>
      <c r="F677" t="s">
        <v>2073</v>
      </c>
      <c r="G677" s="16">
        <v>1193587809</v>
      </c>
      <c r="H677" t="s">
        <v>291</v>
      </c>
      <c r="I677" t="s">
        <v>262</v>
      </c>
      <c r="J677" s="5">
        <v>35304000</v>
      </c>
      <c r="K677" s="3">
        <f>J677</f>
        <v>35304000</v>
      </c>
      <c r="L677" s="5">
        <v>5884000</v>
      </c>
      <c r="M677" s="2">
        <v>45677</v>
      </c>
      <c r="N677" s="2">
        <v>45679</v>
      </c>
      <c r="O677" s="2">
        <v>45838</v>
      </c>
      <c r="P677" s="3">
        <v>17652000</v>
      </c>
      <c r="Q677" s="3">
        <v>48837200</v>
      </c>
      <c r="R677" s="13">
        <v>31185200</v>
      </c>
      <c r="S677" s="7" t="str">
        <f ca="1">IF(CPS!$N609="SIN INICIO",0,IF((((TODAY()-N677)*100%)/(O677-N677))&gt;=100%,"100%",(((TODAY()-N677)*100%)/(O677-N677))))</f>
        <v>100%</v>
      </c>
      <c r="T677" s="8">
        <f>Q677-R677</f>
        <v>17652000</v>
      </c>
      <c r="U677" t="s">
        <v>2074</v>
      </c>
    </row>
    <row r="678" spans="1:21" x14ac:dyDescent="0.25">
      <c r="A678">
        <v>2025</v>
      </c>
      <c r="B678" t="s">
        <v>2075</v>
      </c>
      <c r="C678" t="s">
        <v>22</v>
      </c>
      <c r="D678" t="s">
        <v>23</v>
      </c>
      <c r="E678" t="s">
        <v>24</v>
      </c>
      <c r="F678" t="s">
        <v>2076</v>
      </c>
      <c r="G678" s="16">
        <v>34323899</v>
      </c>
      <c r="H678" t="s">
        <v>1817</v>
      </c>
      <c r="I678" t="s">
        <v>1800</v>
      </c>
      <c r="J678" s="5">
        <v>138000000</v>
      </c>
      <c r="K678" s="3">
        <f>J678</f>
        <v>138000000</v>
      </c>
      <c r="L678" s="5">
        <v>11500000</v>
      </c>
      <c r="M678" s="2">
        <v>45677</v>
      </c>
      <c r="N678" s="2">
        <v>45678</v>
      </c>
      <c r="O678" s="2">
        <v>46022</v>
      </c>
      <c r="P678" s="3"/>
      <c r="Q678" s="3">
        <v>138000000</v>
      </c>
      <c r="R678" s="13">
        <v>69000000</v>
      </c>
      <c r="S678" s="7">
        <f ca="1">IF(CPS!$N610="SIN INICIO",0,IF((((TODAY()-N678)*100%)/(O678-N678))&gt;=100%,"100%",(((TODAY()-N678)*100%)/(O678-N678))))</f>
        <v>0.62790697674418605</v>
      </c>
      <c r="T678" s="8">
        <f>Q678-R678</f>
        <v>69000000</v>
      </c>
      <c r="U678" t="s">
        <v>2077</v>
      </c>
    </row>
    <row r="679" spans="1:21" x14ac:dyDescent="0.25">
      <c r="A679">
        <v>2025</v>
      </c>
      <c r="B679" t="s">
        <v>2078</v>
      </c>
      <c r="C679" t="s">
        <v>22</v>
      </c>
      <c r="D679" t="s">
        <v>23</v>
      </c>
      <c r="E679" t="s">
        <v>24</v>
      </c>
      <c r="F679" t="s">
        <v>2079</v>
      </c>
      <c r="G679" s="16">
        <v>1121864584</v>
      </c>
      <c r="H679" t="s">
        <v>1817</v>
      </c>
      <c r="I679" t="s">
        <v>1800</v>
      </c>
      <c r="J679" s="5">
        <v>67760000</v>
      </c>
      <c r="K679" s="3">
        <f>J679</f>
        <v>67760000</v>
      </c>
      <c r="L679" s="5">
        <v>8470000</v>
      </c>
      <c r="M679" s="2">
        <v>45677</v>
      </c>
      <c r="N679" s="2">
        <v>45678</v>
      </c>
      <c r="O679" s="2">
        <v>45900</v>
      </c>
      <c r="P679" s="3"/>
      <c r="Q679" s="3">
        <v>67760000</v>
      </c>
      <c r="R679" s="13">
        <v>45173333</v>
      </c>
      <c r="S679" s="7">
        <f ca="1">IF(CPS!$N611="SIN INICIO",0,IF((((TODAY()-N679)*100%)/(O679-N679))&gt;=100%,"100%",(((TODAY()-N679)*100%)/(O679-N679))))</f>
        <v>0.97297297297297303</v>
      </c>
      <c r="T679" s="8">
        <f>Q679-R679</f>
        <v>22586667</v>
      </c>
      <c r="U679" t="s">
        <v>2080</v>
      </c>
    </row>
    <row r="680" spans="1:21" x14ac:dyDescent="0.25">
      <c r="A680">
        <v>2025</v>
      </c>
      <c r="B680" t="s">
        <v>2081</v>
      </c>
      <c r="C680" t="s">
        <v>22</v>
      </c>
      <c r="D680" t="s">
        <v>23</v>
      </c>
      <c r="E680" t="s">
        <v>24</v>
      </c>
      <c r="F680" t="s">
        <v>2082</v>
      </c>
      <c r="G680" s="16">
        <v>1019143767</v>
      </c>
      <c r="H680" t="s">
        <v>2083</v>
      </c>
      <c r="I680" t="s">
        <v>788</v>
      </c>
      <c r="J680" s="5">
        <v>50640000</v>
      </c>
      <c r="K680" s="3">
        <f>J680</f>
        <v>50640000</v>
      </c>
      <c r="L680" s="5">
        <v>6330000</v>
      </c>
      <c r="M680" s="2">
        <v>45674</v>
      </c>
      <c r="N680" s="2">
        <v>45677</v>
      </c>
      <c r="O680" s="2">
        <v>45900</v>
      </c>
      <c r="P680" s="3"/>
      <c r="Q680" s="3">
        <v>50640000</v>
      </c>
      <c r="R680" s="13">
        <v>33971000</v>
      </c>
      <c r="S680" s="7">
        <f ca="1">IF(CPS!$N612="SIN INICIO",0,IF((((TODAY()-N680)*100%)/(O680-N680))&gt;=100%,"100%",(((TODAY()-N680)*100%)/(O680-N680))))</f>
        <v>0.97309417040358748</v>
      </c>
      <c r="T680" s="8">
        <f>Q680-R680</f>
        <v>16669000</v>
      </c>
      <c r="U680" t="s">
        <v>2084</v>
      </c>
    </row>
    <row r="681" spans="1:21" x14ac:dyDescent="0.25">
      <c r="A681">
        <v>2025</v>
      </c>
      <c r="B681" t="s">
        <v>2085</v>
      </c>
      <c r="C681" t="s">
        <v>22</v>
      </c>
      <c r="D681" t="s">
        <v>23</v>
      </c>
      <c r="E681" t="s">
        <v>24</v>
      </c>
      <c r="F681" t="s">
        <v>2086</v>
      </c>
      <c r="G681" s="16">
        <v>1121954616</v>
      </c>
      <c r="H681" t="s">
        <v>2087</v>
      </c>
      <c r="I681" t="s">
        <v>887</v>
      </c>
      <c r="J681" s="5">
        <v>88000000</v>
      </c>
      <c r="K681" s="3">
        <f>J681</f>
        <v>88000000</v>
      </c>
      <c r="L681" s="5">
        <v>11000000</v>
      </c>
      <c r="M681" s="2">
        <v>45673</v>
      </c>
      <c r="N681" s="2">
        <v>45677</v>
      </c>
      <c r="O681" s="2">
        <v>45900</v>
      </c>
      <c r="P681" s="3"/>
      <c r="Q681" s="3">
        <v>88000000</v>
      </c>
      <c r="R681" s="13">
        <v>59033333</v>
      </c>
      <c r="S681" s="7">
        <f ca="1">IF(CPS!$N613="SIN INICIO",0,IF((((TODAY()-N681)*100%)/(O681-N681))&gt;=100%,"100%",(((TODAY()-N681)*100%)/(O681-N681))))</f>
        <v>0.97309417040358748</v>
      </c>
      <c r="T681" s="8">
        <f>Q681-R681</f>
        <v>28966667</v>
      </c>
      <c r="U681" t="s">
        <v>2088</v>
      </c>
    </row>
    <row r="682" spans="1:21" x14ac:dyDescent="0.25">
      <c r="A682">
        <v>2025</v>
      </c>
      <c r="B682" t="s">
        <v>2089</v>
      </c>
      <c r="C682" t="s">
        <v>22</v>
      </c>
      <c r="D682" t="s">
        <v>23</v>
      </c>
      <c r="E682" t="s">
        <v>24</v>
      </c>
      <c r="F682" t="s">
        <v>2090</v>
      </c>
      <c r="G682" s="16">
        <v>1081159752</v>
      </c>
      <c r="H682" t="s">
        <v>586</v>
      </c>
      <c r="I682" t="s">
        <v>167</v>
      </c>
      <c r="J682" s="5">
        <v>78624000</v>
      </c>
      <c r="K682" s="3">
        <f>J682</f>
        <v>78624000</v>
      </c>
      <c r="L682" s="5">
        <v>13104000</v>
      </c>
      <c r="M682" s="2">
        <v>45673</v>
      </c>
      <c r="N682" s="2">
        <v>45674</v>
      </c>
      <c r="O682" s="2">
        <v>45838</v>
      </c>
      <c r="P682" s="3"/>
      <c r="Q682" s="3">
        <v>78624000</v>
      </c>
      <c r="R682" s="13">
        <v>71635200</v>
      </c>
      <c r="S682" s="7" t="str">
        <f ca="1">IF(CPS!$N614="SIN INICIO",0,IF((((TODAY()-N682)*100%)/(O682-N682))&gt;=100%,"100%",(((TODAY()-N682)*100%)/(O682-N682))))</f>
        <v>100%</v>
      </c>
      <c r="T682" s="8">
        <f>Q682-R682</f>
        <v>6988800</v>
      </c>
      <c r="U682" t="s">
        <v>2091</v>
      </c>
    </row>
    <row r="683" spans="1:21" x14ac:dyDescent="0.25">
      <c r="A683">
        <v>2025</v>
      </c>
      <c r="B683" t="s">
        <v>2092</v>
      </c>
      <c r="C683" t="s">
        <v>22</v>
      </c>
      <c r="D683" t="s">
        <v>23</v>
      </c>
      <c r="E683" t="s">
        <v>24</v>
      </c>
      <c r="F683" t="s">
        <v>2093</v>
      </c>
      <c r="G683" s="16">
        <v>11187170</v>
      </c>
      <c r="H683" t="s">
        <v>1817</v>
      </c>
      <c r="I683" t="s">
        <v>1800</v>
      </c>
      <c r="J683" s="5">
        <v>67760000</v>
      </c>
      <c r="K683" s="3">
        <f>J683</f>
        <v>67760000</v>
      </c>
      <c r="L683" s="5">
        <v>8470000</v>
      </c>
      <c r="M683" s="2">
        <v>45677</v>
      </c>
      <c r="N683" s="2">
        <v>45678</v>
      </c>
      <c r="O683" s="2">
        <v>45900</v>
      </c>
      <c r="P683" s="3"/>
      <c r="Q683" s="3">
        <v>67760000</v>
      </c>
      <c r="R683" s="13">
        <v>45173333</v>
      </c>
      <c r="S683" s="7">
        <f ca="1">IF(CPS!$N615="SIN INICIO",0,IF((((TODAY()-N683)*100%)/(O683-N683))&gt;=100%,"100%",(((TODAY()-N683)*100%)/(O683-N683))))</f>
        <v>0.97297297297297303</v>
      </c>
      <c r="T683" s="8">
        <f>Q683-R683</f>
        <v>22586667</v>
      </c>
      <c r="U683" t="s">
        <v>2094</v>
      </c>
    </row>
    <row r="684" spans="1:21" x14ac:dyDescent="0.25">
      <c r="A684">
        <v>2025</v>
      </c>
      <c r="B684" t="s">
        <v>2095</v>
      </c>
      <c r="C684" t="s">
        <v>22</v>
      </c>
      <c r="D684" t="s">
        <v>23</v>
      </c>
      <c r="E684" t="s">
        <v>24</v>
      </c>
      <c r="F684" t="s">
        <v>2096</v>
      </c>
      <c r="G684" s="16">
        <v>79788996</v>
      </c>
      <c r="H684" t="s">
        <v>2000</v>
      </c>
      <c r="I684" t="s">
        <v>853</v>
      </c>
      <c r="J684" s="5">
        <v>60276000</v>
      </c>
      <c r="K684" s="3">
        <f>J684</f>
        <v>60276000</v>
      </c>
      <c r="L684" s="5">
        <v>10046000</v>
      </c>
      <c r="M684" s="2">
        <v>45674</v>
      </c>
      <c r="N684" s="2">
        <v>45677</v>
      </c>
      <c r="O684" s="2">
        <v>45838</v>
      </c>
      <c r="P684" s="3"/>
      <c r="Q684" s="3">
        <v>60276000</v>
      </c>
      <c r="R684" s="13">
        <v>53913533</v>
      </c>
      <c r="S684" s="7" t="str">
        <f ca="1">IF(CPS!$N616="SIN INICIO",0,IF((((TODAY()-N684)*100%)/(O684-N684))&gt;=100%,"100%",(((TODAY()-N684)*100%)/(O684-N684))))</f>
        <v>100%</v>
      </c>
      <c r="T684" s="8">
        <f>Q684-R684</f>
        <v>6362467</v>
      </c>
      <c r="U684" t="s">
        <v>2097</v>
      </c>
    </row>
    <row r="685" spans="1:21" x14ac:dyDescent="0.25">
      <c r="A685">
        <v>2025</v>
      </c>
      <c r="B685" t="s">
        <v>2098</v>
      </c>
      <c r="C685" t="s">
        <v>22</v>
      </c>
      <c r="D685" t="s">
        <v>23</v>
      </c>
      <c r="E685" t="s">
        <v>24</v>
      </c>
      <c r="F685" t="s">
        <v>2099</v>
      </c>
      <c r="G685" s="16">
        <v>1061734048</v>
      </c>
      <c r="H685" t="s">
        <v>2100</v>
      </c>
      <c r="I685" t="s">
        <v>788</v>
      </c>
      <c r="J685" s="5">
        <v>36400000</v>
      </c>
      <c r="K685" s="3">
        <f>J685</f>
        <v>36400000</v>
      </c>
      <c r="L685" s="5">
        <v>9100000</v>
      </c>
      <c r="M685" s="2">
        <v>45674</v>
      </c>
      <c r="N685" s="2">
        <v>45677</v>
      </c>
      <c r="O685" s="2">
        <v>45777</v>
      </c>
      <c r="P685" s="3"/>
      <c r="Q685" s="3">
        <v>36400000</v>
      </c>
      <c r="R685" s="13">
        <v>45196667</v>
      </c>
      <c r="S685" s="7" t="str">
        <f ca="1">IF(CPS!$N617="SIN INICIO",0,IF((((TODAY()-N685)*100%)/(O685-N685))&gt;=100%,"100%",(((TODAY()-N685)*100%)/(O685-N685))))</f>
        <v>100%</v>
      </c>
      <c r="T685" s="8">
        <f>Q685-R685</f>
        <v>-8796667</v>
      </c>
      <c r="U685" t="s">
        <v>2101</v>
      </c>
    </row>
    <row r="686" spans="1:21" x14ac:dyDescent="0.25">
      <c r="A686">
        <v>2025</v>
      </c>
      <c r="B686" t="s">
        <v>2102</v>
      </c>
      <c r="C686" t="s">
        <v>22</v>
      </c>
      <c r="D686" t="s">
        <v>23</v>
      </c>
      <c r="E686" t="s">
        <v>24</v>
      </c>
      <c r="F686" t="s">
        <v>2103</v>
      </c>
      <c r="G686" s="16">
        <v>1072431870</v>
      </c>
      <c r="H686" t="s">
        <v>281</v>
      </c>
      <c r="I686" t="s">
        <v>271</v>
      </c>
      <c r="J686" s="5">
        <v>44018136</v>
      </c>
      <c r="K686" s="3">
        <f>J686</f>
        <v>44018136</v>
      </c>
      <c r="L686" s="5">
        <v>5502267</v>
      </c>
      <c r="M686" s="2">
        <v>45679</v>
      </c>
      <c r="N686" s="2">
        <v>45680</v>
      </c>
      <c r="O686" s="2">
        <v>45900</v>
      </c>
      <c r="P686" s="3"/>
      <c r="Q686" s="3">
        <v>44018136</v>
      </c>
      <c r="R686" s="13">
        <v>28978606</v>
      </c>
      <c r="S686" s="7">
        <f ca="1">IF(CPS!$N618="SIN INICIO",0,IF((((TODAY()-N686)*100%)/(O686-N686))&gt;=100%,"100%",(((TODAY()-N686)*100%)/(O686-N686))))</f>
        <v>0.97272727272727277</v>
      </c>
      <c r="T686" s="8">
        <f>Q686-R686</f>
        <v>15039530</v>
      </c>
      <c r="U686" t="s">
        <v>2104</v>
      </c>
    </row>
    <row r="687" spans="1:21" x14ac:dyDescent="0.25">
      <c r="A687">
        <v>2025</v>
      </c>
      <c r="B687" t="s">
        <v>2105</v>
      </c>
      <c r="C687" t="s">
        <v>22</v>
      </c>
      <c r="D687" t="s">
        <v>23</v>
      </c>
      <c r="E687" t="s">
        <v>24</v>
      </c>
      <c r="F687" t="s">
        <v>2106</v>
      </c>
      <c r="G687" s="16">
        <v>1006946390</v>
      </c>
      <c r="H687" t="s">
        <v>2107</v>
      </c>
      <c r="I687" t="s">
        <v>262</v>
      </c>
      <c r="J687" s="5">
        <v>35304000</v>
      </c>
      <c r="K687" s="3">
        <f>J687</f>
        <v>35304000</v>
      </c>
      <c r="L687" s="5">
        <v>5884000</v>
      </c>
      <c r="M687" s="2">
        <v>45674</v>
      </c>
      <c r="N687" s="2">
        <v>45678</v>
      </c>
      <c r="O687" s="2">
        <v>45838</v>
      </c>
      <c r="P687" s="3"/>
      <c r="Q687" s="3">
        <v>35304000</v>
      </c>
      <c r="R687" s="13">
        <v>31381333</v>
      </c>
      <c r="S687" s="7" t="str">
        <f ca="1">IF(CPS!$N619="SIN INICIO",0,IF((((TODAY()-N687)*100%)/(O687-N687))&gt;=100%,"100%",(((TODAY()-N687)*100%)/(O687-N687))))</f>
        <v>100%</v>
      </c>
      <c r="T687" s="8">
        <f>Q687-R687</f>
        <v>3922667</v>
      </c>
      <c r="U687" t="s">
        <v>2108</v>
      </c>
    </row>
    <row r="688" spans="1:21" x14ac:dyDescent="0.25">
      <c r="A688">
        <v>2025</v>
      </c>
      <c r="B688" t="s">
        <v>2109</v>
      </c>
      <c r="C688" t="s">
        <v>22</v>
      </c>
      <c r="D688" t="s">
        <v>23</v>
      </c>
      <c r="E688" t="s">
        <v>24</v>
      </c>
      <c r="F688" t="s">
        <v>2110</v>
      </c>
      <c r="G688" s="16">
        <v>1019112950</v>
      </c>
      <c r="H688" t="s">
        <v>281</v>
      </c>
      <c r="I688" t="s">
        <v>271</v>
      </c>
      <c r="J688" s="5">
        <v>50809904</v>
      </c>
      <c r="K688" s="3">
        <f>J688</f>
        <v>50809904</v>
      </c>
      <c r="L688" s="5">
        <v>6351238</v>
      </c>
      <c r="M688" s="2">
        <v>45674</v>
      </c>
      <c r="N688" s="2">
        <v>45674</v>
      </c>
      <c r="O688" s="2">
        <v>45900</v>
      </c>
      <c r="P688" s="3"/>
      <c r="Q688" s="3">
        <v>50809904</v>
      </c>
      <c r="R688" s="13">
        <v>34720101</v>
      </c>
      <c r="S688" s="7">
        <f ca="1">IF(CPS!$N620="SIN INICIO",0,IF((((TODAY()-N688)*100%)/(O688-N688))&gt;=100%,"100%",(((TODAY()-N688)*100%)/(O688-N688))))</f>
        <v>0.97345132743362828</v>
      </c>
      <c r="T688" s="8">
        <f>Q688-R688</f>
        <v>16089803</v>
      </c>
      <c r="U688" t="s">
        <v>2111</v>
      </c>
    </row>
    <row r="689" spans="1:21" x14ac:dyDescent="0.25">
      <c r="A689">
        <v>2025</v>
      </c>
      <c r="B689" t="s">
        <v>2112</v>
      </c>
      <c r="C689" t="s">
        <v>22</v>
      </c>
      <c r="D689" t="s">
        <v>23</v>
      </c>
      <c r="E689" t="s">
        <v>24</v>
      </c>
      <c r="F689" t="s">
        <v>2113</v>
      </c>
      <c r="G689" s="16">
        <v>1030610738</v>
      </c>
      <c r="H689" t="s">
        <v>2114</v>
      </c>
      <c r="I689" t="s">
        <v>1800</v>
      </c>
      <c r="J689" s="5">
        <v>50820000</v>
      </c>
      <c r="K689" s="3">
        <f>J689</f>
        <v>50820000</v>
      </c>
      <c r="L689" s="5">
        <v>8470000</v>
      </c>
      <c r="M689" s="2">
        <v>45673</v>
      </c>
      <c r="N689" s="2">
        <v>45674</v>
      </c>
      <c r="O689" s="2">
        <v>45838</v>
      </c>
      <c r="P689" s="3"/>
      <c r="Q689" s="3">
        <v>50820000</v>
      </c>
      <c r="R689" s="13">
        <v>46302667</v>
      </c>
      <c r="S689" s="7" t="str">
        <f ca="1">IF(CPS!$N621="SIN INICIO",0,IF((((TODAY()-N689)*100%)/(O689-N689))&gt;=100%,"100%",(((TODAY()-N689)*100%)/(O689-N689))))</f>
        <v>100%</v>
      </c>
      <c r="T689" s="8">
        <f>Q689-R689</f>
        <v>4517333</v>
      </c>
      <c r="U689" t="s">
        <v>2115</v>
      </c>
    </row>
    <row r="690" spans="1:21" x14ac:dyDescent="0.25">
      <c r="A690">
        <v>2025</v>
      </c>
      <c r="B690" t="s">
        <v>2116</v>
      </c>
      <c r="C690" t="s">
        <v>22</v>
      </c>
      <c r="D690" t="s">
        <v>23</v>
      </c>
      <c r="E690" t="s">
        <v>24</v>
      </c>
      <c r="F690" t="s">
        <v>2117</v>
      </c>
      <c r="G690" s="16">
        <v>1032457942</v>
      </c>
      <c r="H690" t="s">
        <v>291</v>
      </c>
      <c r="I690" t="s">
        <v>262</v>
      </c>
      <c r="J690" s="5">
        <v>62118000</v>
      </c>
      <c r="K690" s="3">
        <f>J690</f>
        <v>62118000</v>
      </c>
      <c r="L690" s="5">
        <v>10353000</v>
      </c>
      <c r="M690" s="2">
        <v>45674</v>
      </c>
      <c r="N690" s="2">
        <v>45674</v>
      </c>
      <c r="O690" s="2">
        <v>45930</v>
      </c>
      <c r="P690" s="3">
        <v>31059000</v>
      </c>
      <c r="Q690" s="3">
        <v>87655400</v>
      </c>
      <c r="R690" s="13">
        <v>56596400</v>
      </c>
      <c r="S690" s="7">
        <f ca="1">IF(CPS!$N622="SIN INICIO",0,IF((((TODAY()-N690)*100%)/(O690-N690))&gt;=100%,"100%",(((TODAY()-N690)*100%)/(O690-N690))))</f>
        <v>0.859375</v>
      </c>
      <c r="T690" s="8">
        <f>Q690-R690</f>
        <v>31059000</v>
      </c>
      <c r="U690" t="s">
        <v>2118</v>
      </c>
    </row>
    <row r="691" spans="1:21" x14ac:dyDescent="0.25">
      <c r="A691">
        <v>2025</v>
      </c>
      <c r="B691" t="s">
        <v>2119</v>
      </c>
      <c r="C691" t="s">
        <v>22</v>
      </c>
      <c r="D691" t="s">
        <v>23</v>
      </c>
      <c r="E691" t="s">
        <v>121</v>
      </c>
      <c r="F691" t="s">
        <v>2120</v>
      </c>
      <c r="G691" s="16">
        <v>1030699822</v>
      </c>
      <c r="H691" t="s">
        <v>2121</v>
      </c>
      <c r="I691" t="s">
        <v>167</v>
      </c>
      <c r="J691" s="5">
        <v>56039388</v>
      </c>
      <c r="K691" s="3">
        <f>J691</f>
        <v>56039388</v>
      </c>
      <c r="L691" s="5">
        <v>4669949</v>
      </c>
      <c r="M691" s="2">
        <v>45677</v>
      </c>
      <c r="N691" s="2">
        <v>45678</v>
      </c>
      <c r="O691" s="2">
        <v>46022</v>
      </c>
      <c r="P691" s="3"/>
      <c r="Q691" s="3">
        <v>56039388</v>
      </c>
      <c r="R691" s="13">
        <v>28019694</v>
      </c>
      <c r="S691" s="7">
        <f ca="1">IF(CPS!$N623="SIN INICIO",0,IF((((TODAY()-N691)*100%)/(O691-N691))&gt;=100%,"100%",(((TODAY()-N691)*100%)/(O691-N691))))</f>
        <v>0.62790697674418605</v>
      </c>
      <c r="T691" s="8">
        <f>Q691-R691</f>
        <v>28019694</v>
      </c>
      <c r="U691" t="s">
        <v>2122</v>
      </c>
    </row>
    <row r="692" spans="1:21" x14ac:dyDescent="0.25">
      <c r="A692">
        <v>2025</v>
      </c>
      <c r="B692" t="s">
        <v>2123</v>
      </c>
      <c r="C692" t="s">
        <v>22</v>
      </c>
      <c r="D692" t="s">
        <v>23</v>
      </c>
      <c r="E692" t="s">
        <v>24</v>
      </c>
      <c r="F692" t="s">
        <v>2124</v>
      </c>
      <c r="G692" s="16">
        <v>1121717565</v>
      </c>
      <c r="H692" t="s">
        <v>2125</v>
      </c>
      <c r="I692" t="s">
        <v>649</v>
      </c>
      <c r="J692" s="5">
        <v>50809904</v>
      </c>
      <c r="K692" s="3">
        <f>J692</f>
        <v>50809904</v>
      </c>
      <c r="L692" s="5">
        <v>6351238</v>
      </c>
      <c r="M692" s="2">
        <v>45674</v>
      </c>
      <c r="N692" s="2">
        <v>45678</v>
      </c>
      <c r="O692" s="2">
        <v>45900</v>
      </c>
      <c r="P692" s="3"/>
      <c r="Q692" s="3">
        <v>50809904</v>
      </c>
      <c r="R692" s="13">
        <v>33873269</v>
      </c>
      <c r="S692" s="7">
        <f ca="1">IF(CPS!$N624="SIN INICIO",0,IF((((TODAY()-N692)*100%)/(O692-N692))&gt;=100%,"100%",(((TODAY()-N692)*100%)/(O692-N692))))</f>
        <v>0.97297297297297303</v>
      </c>
      <c r="T692" s="8">
        <f>Q692-R692</f>
        <v>16936635</v>
      </c>
      <c r="U692" t="s">
        <v>2126</v>
      </c>
    </row>
    <row r="693" spans="1:21" x14ac:dyDescent="0.25">
      <c r="A693">
        <v>2025</v>
      </c>
      <c r="B693" t="s">
        <v>2127</v>
      </c>
      <c r="C693" t="s">
        <v>22</v>
      </c>
      <c r="D693" t="s">
        <v>23</v>
      </c>
      <c r="E693" t="s">
        <v>24</v>
      </c>
      <c r="F693" t="s">
        <v>2128</v>
      </c>
      <c r="G693" s="16">
        <v>1012412745</v>
      </c>
      <c r="H693" t="s">
        <v>2129</v>
      </c>
      <c r="I693" t="s">
        <v>1800</v>
      </c>
      <c r="J693" s="5">
        <v>67760000</v>
      </c>
      <c r="K693" s="3">
        <f>J693</f>
        <v>67760000</v>
      </c>
      <c r="L693" s="5">
        <v>8470000</v>
      </c>
      <c r="M693" s="2">
        <v>45674</v>
      </c>
      <c r="N693" s="2">
        <v>45678</v>
      </c>
      <c r="O693" s="2">
        <v>45900</v>
      </c>
      <c r="P693" s="3"/>
      <c r="Q693" s="3">
        <v>67760000</v>
      </c>
      <c r="R693" s="13">
        <v>45173333</v>
      </c>
      <c r="S693" s="7">
        <f ca="1">IF(CPS!$N625="SIN INICIO",0,IF((((TODAY()-N693)*100%)/(O693-N693))&gt;=100%,"100%",(((TODAY()-N693)*100%)/(O693-N693))))</f>
        <v>0.97297297297297303</v>
      </c>
      <c r="T693" s="8">
        <f>Q693-R693</f>
        <v>22586667</v>
      </c>
      <c r="U693" t="s">
        <v>2130</v>
      </c>
    </row>
    <row r="694" spans="1:21" x14ac:dyDescent="0.25">
      <c r="A694">
        <v>2025</v>
      </c>
      <c r="B694" t="s">
        <v>2131</v>
      </c>
      <c r="C694" t="s">
        <v>22</v>
      </c>
      <c r="D694" t="s">
        <v>23</v>
      </c>
      <c r="E694" t="s">
        <v>24</v>
      </c>
      <c r="F694" t="s">
        <v>2132</v>
      </c>
      <c r="G694" s="16">
        <v>1000181138</v>
      </c>
      <c r="H694" t="s">
        <v>2133</v>
      </c>
      <c r="I694" t="s">
        <v>788</v>
      </c>
      <c r="J694" s="5">
        <v>27600000</v>
      </c>
      <c r="K694" s="3">
        <f>J694</f>
        <v>27600000</v>
      </c>
      <c r="L694" s="5">
        <v>4600000</v>
      </c>
      <c r="M694" s="2">
        <v>45673</v>
      </c>
      <c r="N694" s="2">
        <v>45675</v>
      </c>
      <c r="O694" s="2">
        <v>45838</v>
      </c>
      <c r="P694" s="3"/>
      <c r="Q694" s="3">
        <v>27600000</v>
      </c>
      <c r="R694" s="13">
        <v>24686667</v>
      </c>
      <c r="S694" s="7" t="str">
        <f ca="1">IF(CPS!$N626="SIN INICIO",0,IF((((TODAY()-N694)*100%)/(O694-N694))&gt;=100%,"100%",(((TODAY()-N694)*100%)/(O694-N694))))</f>
        <v>100%</v>
      </c>
      <c r="T694" s="8">
        <f>Q694-R694</f>
        <v>2913333</v>
      </c>
      <c r="U694" t="s">
        <v>2134</v>
      </c>
    </row>
    <row r="695" spans="1:21" x14ac:dyDescent="0.25">
      <c r="A695">
        <v>2025</v>
      </c>
      <c r="B695" t="s">
        <v>2135</v>
      </c>
      <c r="C695" t="s">
        <v>22</v>
      </c>
      <c r="D695" t="s">
        <v>23</v>
      </c>
      <c r="E695" t="s">
        <v>24</v>
      </c>
      <c r="F695" t="s">
        <v>2136</v>
      </c>
      <c r="G695" s="16">
        <v>84090419</v>
      </c>
      <c r="H695" t="s">
        <v>1924</v>
      </c>
      <c r="I695" t="s">
        <v>1895</v>
      </c>
      <c r="J695" s="5">
        <v>78624000</v>
      </c>
      <c r="K695" s="3">
        <f>J695</f>
        <v>78624000</v>
      </c>
      <c r="L695" s="5">
        <v>13104000</v>
      </c>
      <c r="M695" s="2">
        <v>45674</v>
      </c>
      <c r="N695" s="2">
        <v>45674</v>
      </c>
      <c r="O695" s="2">
        <v>45838</v>
      </c>
      <c r="P695" s="3"/>
      <c r="Q695" s="3">
        <v>78624000</v>
      </c>
      <c r="R695" s="13">
        <v>71635200</v>
      </c>
      <c r="S695" s="7" t="str">
        <f ca="1">IF(CPS!$N627="SIN INICIO",0,IF((((TODAY()-N695)*100%)/(O695-N695))&gt;=100%,"100%",(((TODAY()-N695)*100%)/(O695-N695))))</f>
        <v>100%</v>
      </c>
      <c r="T695" s="8">
        <f>Q695-R695</f>
        <v>6988800</v>
      </c>
      <c r="U695" t="s">
        <v>2137</v>
      </c>
    </row>
    <row r="696" spans="1:21" x14ac:dyDescent="0.25">
      <c r="A696">
        <v>2025</v>
      </c>
      <c r="B696" t="s">
        <v>2138</v>
      </c>
      <c r="C696" t="s">
        <v>22</v>
      </c>
      <c r="D696" t="s">
        <v>23</v>
      </c>
      <c r="E696" t="s">
        <v>24</v>
      </c>
      <c r="F696" t="s">
        <v>2139</v>
      </c>
      <c r="G696" s="16">
        <v>1018491436</v>
      </c>
      <c r="H696" t="s">
        <v>291</v>
      </c>
      <c r="I696" t="s">
        <v>262</v>
      </c>
      <c r="J696" s="5">
        <v>62118000</v>
      </c>
      <c r="K696" s="3">
        <f>J696</f>
        <v>62118000</v>
      </c>
      <c r="L696" s="5">
        <v>10353000</v>
      </c>
      <c r="M696" s="2">
        <v>45674</v>
      </c>
      <c r="N696" s="2">
        <v>45674</v>
      </c>
      <c r="O696" s="2">
        <v>45838</v>
      </c>
      <c r="P696" s="3"/>
      <c r="Q696" s="3">
        <v>62118000</v>
      </c>
      <c r="R696" s="13">
        <v>56596400</v>
      </c>
      <c r="S696" s="7" t="str">
        <f ca="1">IF(CPS!$N628="SIN INICIO",0,IF((((TODAY()-N696)*100%)/(O696-N696))&gt;=100%,"100%",(((TODAY()-N696)*100%)/(O696-N696))))</f>
        <v>100%</v>
      </c>
      <c r="T696" s="8">
        <f>Q696-R696</f>
        <v>5521600</v>
      </c>
      <c r="U696" t="s">
        <v>2140</v>
      </c>
    </row>
    <row r="697" spans="1:21" x14ac:dyDescent="0.25">
      <c r="A697">
        <v>2025</v>
      </c>
      <c r="B697" t="s">
        <v>2141</v>
      </c>
      <c r="C697" t="s">
        <v>22</v>
      </c>
      <c r="D697" t="s">
        <v>23</v>
      </c>
      <c r="E697" t="s">
        <v>24</v>
      </c>
      <c r="F697" t="s">
        <v>2142</v>
      </c>
      <c r="G697" s="16">
        <v>1038137436</v>
      </c>
      <c r="H697" t="s">
        <v>2143</v>
      </c>
      <c r="I697" t="s">
        <v>1800</v>
      </c>
      <c r="J697" s="5">
        <v>49600000</v>
      </c>
      <c r="K697" s="3">
        <f>J697</f>
        <v>49600000</v>
      </c>
      <c r="L697" s="5">
        <v>6200000</v>
      </c>
      <c r="M697" s="2">
        <v>45674</v>
      </c>
      <c r="N697" s="2">
        <v>45677</v>
      </c>
      <c r="O697" s="2">
        <v>45900</v>
      </c>
      <c r="P697" s="3"/>
      <c r="Q697" s="3">
        <v>49600000</v>
      </c>
      <c r="R697" s="13">
        <v>37200000</v>
      </c>
      <c r="S697" s="7">
        <f ca="1">IF(CPS!$N629="SIN INICIO",0,IF((((TODAY()-N697)*100%)/(O697-N697))&gt;=100%,"100%",(((TODAY()-N697)*100%)/(O697-N697))))</f>
        <v>0.97309417040358748</v>
      </c>
      <c r="T697" s="8">
        <f>Q697-R697</f>
        <v>12400000</v>
      </c>
      <c r="U697" t="s">
        <v>2144</v>
      </c>
    </row>
    <row r="698" spans="1:21" x14ac:dyDescent="0.25">
      <c r="A698">
        <v>2025</v>
      </c>
      <c r="B698" t="s">
        <v>2145</v>
      </c>
      <c r="C698" t="s">
        <v>22</v>
      </c>
      <c r="D698" t="s">
        <v>23</v>
      </c>
      <c r="E698" t="s">
        <v>24</v>
      </c>
      <c r="F698" t="s">
        <v>2146</v>
      </c>
      <c r="G698" s="16">
        <v>1121841132</v>
      </c>
      <c r="H698" t="s">
        <v>1817</v>
      </c>
      <c r="I698" t="s">
        <v>1800</v>
      </c>
      <c r="J698" s="5">
        <v>27600000</v>
      </c>
      <c r="K698" s="3">
        <f>J698</f>
        <v>27600000</v>
      </c>
      <c r="L698" s="5">
        <v>4600000</v>
      </c>
      <c r="M698" s="2">
        <v>45673</v>
      </c>
      <c r="N698" s="2">
        <v>45674</v>
      </c>
      <c r="O698" s="2">
        <v>45838</v>
      </c>
      <c r="P698" s="3"/>
      <c r="Q698" s="3">
        <v>27600000</v>
      </c>
      <c r="R698" s="13">
        <v>25146667</v>
      </c>
      <c r="S698" s="7" t="str">
        <f ca="1">IF(CPS!$N630="SIN INICIO",0,IF((((TODAY()-N698)*100%)/(O698-N698))&gt;=100%,"100%",(((TODAY()-N698)*100%)/(O698-N698))))</f>
        <v>100%</v>
      </c>
      <c r="T698" s="8">
        <f>Q698-R698</f>
        <v>2453333</v>
      </c>
      <c r="U698" t="s">
        <v>2147</v>
      </c>
    </row>
    <row r="699" spans="1:21" x14ac:dyDescent="0.25">
      <c r="A699">
        <v>2025</v>
      </c>
      <c r="B699" t="s">
        <v>2148</v>
      </c>
      <c r="C699" t="s">
        <v>22</v>
      </c>
      <c r="D699" t="s">
        <v>23</v>
      </c>
      <c r="E699" t="s">
        <v>24</v>
      </c>
      <c r="F699" t="s">
        <v>2149</v>
      </c>
      <c r="G699" s="16">
        <v>1053828971</v>
      </c>
      <c r="H699" t="s">
        <v>1817</v>
      </c>
      <c r="I699" t="s">
        <v>1800</v>
      </c>
      <c r="J699" s="5">
        <v>96000000</v>
      </c>
      <c r="K699" s="3">
        <f>J699</f>
        <v>96000000</v>
      </c>
      <c r="L699" s="5">
        <v>12000000</v>
      </c>
      <c r="M699" s="2">
        <v>45673</v>
      </c>
      <c r="N699" s="2">
        <v>45674</v>
      </c>
      <c r="O699" s="2">
        <v>45900</v>
      </c>
      <c r="P699" s="3"/>
      <c r="Q699" s="3">
        <v>96000000</v>
      </c>
      <c r="R699" s="13">
        <v>65600000</v>
      </c>
      <c r="S699" s="7">
        <f ca="1">IF(CPS!$N631="SIN INICIO",0,IF((((TODAY()-N699)*100%)/(O699-N699))&gt;=100%,"100%",(((TODAY()-N699)*100%)/(O699-N699))))</f>
        <v>0.97345132743362828</v>
      </c>
      <c r="T699" s="8">
        <f>Q699-R699</f>
        <v>30400000</v>
      </c>
      <c r="U699" t="s">
        <v>2150</v>
      </c>
    </row>
    <row r="700" spans="1:21" x14ac:dyDescent="0.25">
      <c r="A700">
        <v>2025</v>
      </c>
      <c r="B700" t="s">
        <v>2151</v>
      </c>
      <c r="C700" t="s">
        <v>22</v>
      </c>
      <c r="D700" t="s">
        <v>23</v>
      </c>
      <c r="E700" t="s">
        <v>24</v>
      </c>
      <c r="F700" t="s">
        <v>2152</v>
      </c>
      <c r="G700" s="16">
        <v>1032438458</v>
      </c>
      <c r="H700" t="s">
        <v>1817</v>
      </c>
      <c r="I700" t="s">
        <v>1800</v>
      </c>
      <c r="J700" s="5">
        <v>96000000</v>
      </c>
      <c r="K700" s="3">
        <f>J700</f>
        <v>96000000</v>
      </c>
      <c r="L700" s="5">
        <v>12000000</v>
      </c>
      <c r="M700" s="2">
        <v>45673</v>
      </c>
      <c r="N700" s="2">
        <v>45678</v>
      </c>
      <c r="O700" s="2">
        <v>45900</v>
      </c>
      <c r="P700" s="3"/>
      <c r="Q700" s="3">
        <v>96000000</v>
      </c>
      <c r="R700" s="13">
        <v>64000000</v>
      </c>
      <c r="S700" s="7">
        <f ca="1">IF(CPS!$N632="SIN INICIO",0,IF((((TODAY()-N700)*100%)/(O700-N700))&gt;=100%,"100%",(((TODAY()-N700)*100%)/(O700-N700))))</f>
        <v>0.97297297297297303</v>
      </c>
      <c r="T700" s="8">
        <f>Q700-R700</f>
        <v>32000000</v>
      </c>
      <c r="U700" t="s">
        <v>2153</v>
      </c>
    </row>
    <row r="701" spans="1:21" x14ac:dyDescent="0.25">
      <c r="A701">
        <v>2025</v>
      </c>
      <c r="B701" t="s">
        <v>2154</v>
      </c>
      <c r="C701" t="s">
        <v>22</v>
      </c>
      <c r="D701" t="s">
        <v>23</v>
      </c>
      <c r="E701" t="s">
        <v>24</v>
      </c>
      <c r="F701" t="s">
        <v>2155</v>
      </c>
      <c r="G701" s="16">
        <v>75107398</v>
      </c>
      <c r="H701" t="s">
        <v>1817</v>
      </c>
      <c r="I701" t="s">
        <v>1800</v>
      </c>
      <c r="J701" s="5">
        <v>67760000</v>
      </c>
      <c r="K701" s="3">
        <f>J701</f>
        <v>67760000</v>
      </c>
      <c r="L701" s="5">
        <v>8470000</v>
      </c>
      <c r="M701" s="2">
        <v>45674</v>
      </c>
      <c r="N701" s="2">
        <v>45676</v>
      </c>
      <c r="O701" s="2">
        <v>45900</v>
      </c>
      <c r="P701" s="3"/>
      <c r="Q701" s="3">
        <v>67760000</v>
      </c>
      <c r="R701" s="13">
        <v>45455667</v>
      </c>
      <c r="S701" s="7">
        <f ca="1">IF(CPS!$N633="SIN INICIO",0,IF((((TODAY()-N701)*100%)/(O701-N701))&gt;=100%,"100%",(((TODAY()-N701)*100%)/(O701-N701))))</f>
        <v>0.9732142857142857</v>
      </c>
      <c r="T701" s="8">
        <f>Q701-R701</f>
        <v>22304333</v>
      </c>
      <c r="U701" t="s">
        <v>2156</v>
      </c>
    </row>
    <row r="702" spans="1:21" x14ac:dyDescent="0.25">
      <c r="A702">
        <v>2025</v>
      </c>
      <c r="B702" t="s">
        <v>2157</v>
      </c>
      <c r="C702" t="s">
        <v>22</v>
      </c>
      <c r="D702" t="s">
        <v>23</v>
      </c>
      <c r="E702" t="s">
        <v>24</v>
      </c>
      <c r="F702" t="s">
        <v>2158</v>
      </c>
      <c r="G702" s="16">
        <v>1121939069</v>
      </c>
      <c r="H702" t="s">
        <v>2159</v>
      </c>
      <c r="I702" t="s">
        <v>271</v>
      </c>
      <c r="J702" s="5">
        <v>80000000</v>
      </c>
      <c r="K702" s="3">
        <f>J702</f>
        <v>80000000</v>
      </c>
      <c r="L702" s="5">
        <v>10000000</v>
      </c>
      <c r="M702" s="2">
        <v>45674</v>
      </c>
      <c r="N702" s="2">
        <v>45678</v>
      </c>
      <c r="O702" s="2">
        <v>45900</v>
      </c>
      <c r="P702" s="3"/>
      <c r="Q702" s="3">
        <v>80000000</v>
      </c>
      <c r="R702" s="13">
        <v>43333333</v>
      </c>
      <c r="S702" s="7">
        <f ca="1">IF(CPS!$N634="SIN INICIO",0,IF((((TODAY()-N702)*100%)/(O702-N702))&gt;=100%,"100%",(((TODAY()-N702)*100%)/(O702-N702))))</f>
        <v>0.97297297297297303</v>
      </c>
      <c r="T702" s="8">
        <f>Q702-R702</f>
        <v>36666667</v>
      </c>
      <c r="U702" t="s">
        <v>2160</v>
      </c>
    </row>
    <row r="703" spans="1:21" x14ac:dyDescent="0.25">
      <c r="A703">
        <v>2025</v>
      </c>
      <c r="B703" t="s">
        <v>2161</v>
      </c>
      <c r="C703" t="s">
        <v>22</v>
      </c>
      <c r="D703" t="s">
        <v>23</v>
      </c>
      <c r="E703" t="s">
        <v>24</v>
      </c>
      <c r="F703" t="s">
        <v>2162</v>
      </c>
      <c r="G703" s="16">
        <v>1110582460</v>
      </c>
      <c r="H703" t="s">
        <v>1828</v>
      </c>
      <c r="I703" t="s">
        <v>1895</v>
      </c>
      <c r="J703" s="5">
        <v>98157888</v>
      </c>
      <c r="K703" s="3">
        <f>J703</f>
        <v>98157888</v>
      </c>
      <c r="L703" s="5">
        <v>8179824</v>
      </c>
      <c r="M703" s="2">
        <v>45674</v>
      </c>
      <c r="N703" s="2">
        <v>45674</v>
      </c>
      <c r="O703" s="2">
        <v>46022</v>
      </c>
      <c r="P703" s="3"/>
      <c r="Q703" s="3">
        <v>98157888</v>
      </c>
      <c r="R703" s="13">
        <v>49078944</v>
      </c>
      <c r="S703" s="7">
        <f ca="1">IF(CPS!$N635="SIN INICIO",0,IF((((TODAY()-N703)*100%)/(O703-N703))&gt;=100%,"100%",(((TODAY()-N703)*100%)/(O703-N703))))</f>
        <v>0.63218390804597702</v>
      </c>
      <c r="T703" s="8">
        <f>Q703-R703</f>
        <v>49078944</v>
      </c>
      <c r="U703" t="s">
        <v>2163</v>
      </c>
    </row>
    <row r="704" spans="1:21" x14ac:dyDescent="0.25">
      <c r="A704">
        <v>2025</v>
      </c>
      <c r="B704" t="s">
        <v>2164</v>
      </c>
      <c r="C704" t="s">
        <v>22</v>
      </c>
      <c r="D704" t="s">
        <v>23</v>
      </c>
      <c r="E704" t="s">
        <v>24</v>
      </c>
      <c r="F704" t="s">
        <v>2165</v>
      </c>
      <c r="G704" s="16">
        <v>52442930</v>
      </c>
      <c r="H704" t="s">
        <v>2166</v>
      </c>
      <c r="I704" t="s">
        <v>1800</v>
      </c>
      <c r="J704" s="5">
        <v>33200000</v>
      </c>
      <c r="K704" s="3">
        <f>J704</f>
        <v>33200000</v>
      </c>
      <c r="L704" s="5">
        <v>4150000</v>
      </c>
      <c r="M704" s="2">
        <v>45674</v>
      </c>
      <c r="N704" s="2">
        <v>45677</v>
      </c>
      <c r="O704" s="2">
        <v>45900</v>
      </c>
      <c r="P704" s="3"/>
      <c r="Q704" s="3">
        <v>33200000</v>
      </c>
      <c r="R704" s="13">
        <v>22271667</v>
      </c>
      <c r="S704" s="7">
        <f ca="1">IF(CPS!$N636="SIN INICIO",0,IF((((TODAY()-N704)*100%)/(O704-N704))&gt;=100%,"100%",(((TODAY()-N704)*100%)/(O704-N704))))</f>
        <v>0.97309417040358748</v>
      </c>
      <c r="T704" s="8">
        <f>Q704-R704</f>
        <v>10928333</v>
      </c>
      <c r="U704" t="s">
        <v>2167</v>
      </c>
    </row>
    <row r="705" spans="1:21" x14ac:dyDescent="0.25">
      <c r="A705">
        <v>2025</v>
      </c>
      <c r="B705" t="s">
        <v>2168</v>
      </c>
      <c r="C705" t="s">
        <v>22</v>
      </c>
      <c r="D705" t="s">
        <v>23</v>
      </c>
      <c r="E705" t="s">
        <v>24</v>
      </c>
      <c r="F705" t="s">
        <v>2169</v>
      </c>
      <c r="G705" s="16">
        <v>40421461</v>
      </c>
      <c r="H705" t="s">
        <v>2170</v>
      </c>
      <c r="I705" t="s">
        <v>2171</v>
      </c>
      <c r="J705" s="5">
        <v>92780288</v>
      </c>
      <c r="K705" s="3">
        <f>J705</f>
        <v>92780288</v>
      </c>
      <c r="L705" s="5">
        <v>11597536</v>
      </c>
      <c r="M705" s="2">
        <v>45678</v>
      </c>
      <c r="N705" s="2">
        <v>45679</v>
      </c>
      <c r="O705" s="2">
        <v>45900</v>
      </c>
      <c r="P705" s="3"/>
      <c r="Q705" s="3">
        <v>92780288</v>
      </c>
      <c r="R705" s="13">
        <v>61466945</v>
      </c>
      <c r="S705" s="7">
        <f ca="1">IF(CPS!$N637="SIN INICIO",0,IF((((TODAY()-N705)*100%)/(O705-N705))&gt;=100%,"100%",(((TODAY()-N705)*100%)/(O705-N705))))</f>
        <v>0.97285067873303166</v>
      </c>
      <c r="T705" s="8">
        <f>Q705-R705</f>
        <v>31313343</v>
      </c>
      <c r="U705" t="s">
        <v>2172</v>
      </c>
    </row>
    <row r="706" spans="1:21" x14ac:dyDescent="0.25">
      <c r="A706">
        <v>2025</v>
      </c>
      <c r="B706" t="s">
        <v>2173</v>
      </c>
      <c r="C706" t="s">
        <v>22</v>
      </c>
      <c r="D706" t="s">
        <v>23</v>
      </c>
      <c r="E706" t="s">
        <v>121</v>
      </c>
      <c r="F706" t="s">
        <v>2174</v>
      </c>
      <c r="G706" s="16">
        <v>1121918352</v>
      </c>
      <c r="H706" t="s">
        <v>2175</v>
      </c>
      <c r="I706" t="s">
        <v>649</v>
      </c>
      <c r="J706" s="5">
        <v>31658352</v>
      </c>
      <c r="K706" s="3">
        <f>J706</f>
        <v>31658352</v>
      </c>
      <c r="L706" s="5">
        <v>3957294</v>
      </c>
      <c r="M706" s="2">
        <v>45677</v>
      </c>
      <c r="N706" s="2">
        <v>45679</v>
      </c>
      <c r="O706" s="2">
        <v>45900</v>
      </c>
      <c r="P706" s="3"/>
      <c r="Q706" s="3">
        <v>31658352</v>
      </c>
      <c r="R706" s="13">
        <v>20973658</v>
      </c>
      <c r="S706" s="7">
        <f ca="1">IF(CPS!$N638="SIN INICIO",0,IF((((TODAY()-N706)*100%)/(O706-N706))&gt;=100%,"100%",(((TODAY()-N706)*100%)/(O706-N706))))</f>
        <v>0.97285067873303166</v>
      </c>
      <c r="T706" s="8">
        <f>Q706-R706</f>
        <v>10684694</v>
      </c>
      <c r="U706" t="s">
        <v>2176</v>
      </c>
    </row>
    <row r="707" spans="1:21" x14ac:dyDescent="0.25">
      <c r="A707">
        <v>2025</v>
      </c>
      <c r="B707" t="s">
        <v>2177</v>
      </c>
      <c r="C707" t="s">
        <v>22</v>
      </c>
      <c r="D707" t="s">
        <v>23</v>
      </c>
      <c r="E707" t="s">
        <v>24</v>
      </c>
      <c r="F707" t="s">
        <v>2178</v>
      </c>
      <c r="G707" s="16">
        <v>52792802</v>
      </c>
      <c r="H707" t="s">
        <v>772</v>
      </c>
      <c r="I707" t="s">
        <v>649</v>
      </c>
      <c r="J707" s="5">
        <v>36400000</v>
      </c>
      <c r="K707" s="3">
        <f>J707</f>
        <v>36400000</v>
      </c>
      <c r="L707" s="5">
        <v>9100000</v>
      </c>
      <c r="M707" s="2">
        <v>45674</v>
      </c>
      <c r="N707" s="2">
        <v>45677</v>
      </c>
      <c r="O707" s="2">
        <v>45777</v>
      </c>
      <c r="P707" s="3"/>
      <c r="Q707" s="3">
        <v>36400000</v>
      </c>
      <c r="R707" s="13">
        <v>51286667</v>
      </c>
      <c r="S707" s="7" t="str">
        <f ca="1">IF(CPS!$N639="SIN INICIO",0,IF((((TODAY()-N707)*100%)/(O707-N707))&gt;=100%,"100%",(((TODAY()-N707)*100%)/(O707-N707))))</f>
        <v>100%</v>
      </c>
      <c r="T707" s="8">
        <f>Q707-R707</f>
        <v>-14886667</v>
      </c>
      <c r="U707" t="s">
        <v>2179</v>
      </c>
    </row>
    <row r="708" spans="1:21" x14ac:dyDescent="0.25">
      <c r="A708">
        <v>2025</v>
      </c>
      <c r="B708" t="s">
        <v>2180</v>
      </c>
      <c r="C708" t="s">
        <v>22</v>
      </c>
      <c r="D708" t="s">
        <v>23</v>
      </c>
      <c r="E708" t="s">
        <v>24</v>
      </c>
      <c r="F708" t="s">
        <v>2181</v>
      </c>
      <c r="G708" s="16">
        <v>79138952</v>
      </c>
      <c r="H708" t="s">
        <v>281</v>
      </c>
      <c r="I708" t="s">
        <v>271</v>
      </c>
      <c r="J708" s="5">
        <v>72800000</v>
      </c>
      <c r="K708" s="3">
        <f>J708</f>
        <v>72800000</v>
      </c>
      <c r="L708" s="5">
        <v>9100000</v>
      </c>
      <c r="M708" s="2">
        <v>45674</v>
      </c>
      <c r="N708" s="2">
        <v>45674</v>
      </c>
      <c r="O708" s="2">
        <v>45900</v>
      </c>
      <c r="P708" s="3"/>
      <c r="Q708" s="3">
        <v>72800000</v>
      </c>
      <c r="R708" s="13">
        <v>49746667</v>
      </c>
      <c r="S708" s="7">
        <f ca="1">IF(CPS!$N640="SIN INICIO",0,IF((((TODAY()-N708)*100%)/(O708-N708))&gt;=100%,"100%",(((TODAY()-N708)*100%)/(O708-N708))))</f>
        <v>0.97345132743362828</v>
      </c>
      <c r="T708" s="8">
        <f>Q708-R708</f>
        <v>23053333</v>
      </c>
      <c r="U708" t="s">
        <v>2182</v>
      </c>
    </row>
    <row r="709" spans="1:21" x14ac:dyDescent="0.25">
      <c r="A709">
        <v>2025</v>
      </c>
      <c r="B709" t="s">
        <v>2183</v>
      </c>
      <c r="C709" t="s">
        <v>22</v>
      </c>
      <c r="D709" t="s">
        <v>23</v>
      </c>
      <c r="E709" t="s">
        <v>24</v>
      </c>
      <c r="F709" t="s">
        <v>2184</v>
      </c>
      <c r="G709" s="16">
        <v>80124430</v>
      </c>
      <c r="H709" t="s">
        <v>348</v>
      </c>
      <c r="I709" t="s">
        <v>337</v>
      </c>
      <c r="J709" s="5">
        <v>78560000</v>
      </c>
      <c r="K709" s="3">
        <f>J709</f>
        <v>78560000</v>
      </c>
      <c r="L709" s="5">
        <v>9820000</v>
      </c>
      <c r="M709" s="2">
        <v>45677</v>
      </c>
      <c r="N709" s="2">
        <v>45678</v>
      </c>
      <c r="O709" s="2">
        <v>45900</v>
      </c>
      <c r="P709" s="3"/>
      <c r="Q709" s="3">
        <v>78560000</v>
      </c>
      <c r="R709" s="13">
        <v>52373333</v>
      </c>
      <c r="S709" s="7">
        <f ca="1">IF(CPS!$N641="SIN INICIO",0,IF((((TODAY()-N709)*100%)/(O709-N709))&gt;=100%,"100%",(((TODAY()-N709)*100%)/(O709-N709))))</f>
        <v>0.97297297297297303</v>
      </c>
      <c r="T709" s="8">
        <f>Q709-R709</f>
        <v>26186667</v>
      </c>
      <c r="U709" t="s">
        <v>2185</v>
      </c>
    </row>
    <row r="710" spans="1:21" x14ac:dyDescent="0.25">
      <c r="A710">
        <v>2025</v>
      </c>
      <c r="B710" t="s">
        <v>2186</v>
      </c>
      <c r="C710" t="s">
        <v>22</v>
      </c>
      <c r="D710" t="s">
        <v>23</v>
      </c>
      <c r="E710" t="s">
        <v>24</v>
      </c>
      <c r="F710" t="s">
        <v>2187</v>
      </c>
      <c r="G710" s="16">
        <v>40341233</v>
      </c>
      <c r="H710" t="s">
        <v>1252</v>
      </c>
      <c r="I710" t="s">
        <v>649</v>
      </c>
      <c r="J710" s="5">
        <v>57619024</v>
      </c>
      <c r="K710" s="3">
        <f>J710</f>
        <v>57619024</v>
      </c>
      <c r="L710" s="5">
        <v>7202378</v>
      </c>
      <c r="M710" s="2">
        <v>45677</v>
      </c>
      <c r="N710" s="2">
        <v>45678</v>
      </c>
      <c r="O710" s="2">
        <v>45900</v>
      </c>
      <c r="P710" s="3"/>
      <c r="Q710" s="3">
        <v>57619024</v>
      </c>
      <c r="R710" s="13">
        <v>43214268</v>
      </c>
      <c r="S710" s="7">
        <f ca="1">IF(CPS!$N642="SIN INICIO",0,IF((((TODAY()-N710)*100%)/(O710-N710))&gt;=100%,"100%",(((TODAY()-N710)*100%)/(O710-N710))))</f>
        <v>0.97297297297297303</v>
      </c>
      <c r="T710" s="8">
        <f>Q710-R710</f>
        <v>14404756</v>
      </c>
      <c r="U710" t="s">
        <v>2188</v>
      </c>
    </row>
    <row r="711" spans="1:21" x14ac:dyDescent="0.25">
      <c r="A711">
        <v>2025</v>
      </c>
      <c r="B711" t="s">
        <v>2189</v>
      </c>
      <c r="C711" t="s">
        <v>22</v>
      </c>
      <c r="D711" t="s">
        <v>23</v>
      </c>
      <c r="E711" t="s">
        <v>24</v>
      </c>
      <c r="F711" t="s">
        <v>2190</v>
      </c>
      <c r="G711" s="16">
        <v>1052399312</v>
      </c>
      <c r="H711" t="s">
        <v>2191</v>
      </c>
      <c r="I711" t="s">
        <v>649</v>
      </c>
      <c r="J711" s="5">
        <v>72800000</v>
      </c>
      <c r="K711" s="3">
        <f>J711</f>
        <v>72800000</v>
      </c>
      <c r="L711" s="5">
        <v>9100000</v>
      </c>
      <c r="M711" s="2">
        <v>45674</v>
      </c>
      <c r="N711" s="2">
        <v>45678</v>
      </c>
      <c r="O711" s="2">
        <v>45900</v>
      </c>
      <c r="P711" s="3"/>
      <c r="Q711" s="3">
        <v>72800000</v>
      </c>
      <c r="R711" s="13">
        <v>48533333</v>
      </c>
      <c r="S711" s="7">
        <f ca="1">IF(CPS!$N643="SIN INICIO",0,IF((((TODAY()-N711)*100%)/(O711-N711))&gt;=100%,"100%",(((TODAY()-N711)*100%)/(O711-N711))))</f>
        <v>0.97297297297297303</v>
      </c>
      <c r="T711" s="8">
        <f>Q711-R711</f>
        <v>24266667</v>
      </c>
      <c r="U711" t="s">
        <v>2192</v>
      </c>
    </row>
    <row r="712" spans="1:21" x14ac:dyDescent="0.25">
      <c r="A712">
        <v>2025</v>
      </c>
      <c r="B712" t="s">
        <v>2193</v>
      </c>
      <c r="C712" t="s">
        <v>22</v>
      </c>
      <c r="D712" t="s">
        <v>23</v>
      </c>
      <c r="E712" t="s">
        <v>24</v>
      </c>
      <c r="F712" t="s">
        <v>2194</v>
      </c>
      <c r="G712" s="16">
        <v>1066174269</v>
      </c>
      <c r="H712" t="s">
        <v>648</v>
      </c>
      <c r="I712" t="s">
        <v>649</v>
      </c>
      <c r="J712" s="5">
        <v>36400000</v>
      </c>
      <c r="K712" s="3">
        <f>J712</f>
        <v>36400000</v>
      </c>
      <c r="L712" s="5">
        <v>9100000</v>
      </c>
      <c r="M712" s="2">
        <v>45674</v>
      </c>
      <c r="N712" s="2">
        <v>45676</v>
      </c>
      <c r="O712" s="2">
        <v>45777</v>
      </c>
      <c r="P712" s="3"/>
      <c r="Q712" s="3">
        <v>36400000</v>
      </c>
      <c r="R712" s="13">
        <v>48533334</v>
      </c>
      <c r="S712" s="7" t="str">
        <f ca="1">IF(CPS!$N644="SIN INICIO",0,IF((((TODAY()-N712)*100%)/(O712-N712))&gt;=100%,"100%",(((TODAY()-N712)*100%)/(O712-N712))))</f>
        <v>100%</v>
      </c>
      <c r="T712" s="8">
        <f>Q712-R712</f>
        <v>-12133334</v>
      </c>
      <c r="U712" t="s">
        <v>2195</v>
      </c>
    </row>
    <row r="713" spans="1:21" x14ac:dyDescent="0.25">
      <c r="A713">
        <v>2025</v>
      </c>
      <c r="B713" t="s">
        <v>2196</v>
      </c>
      <c r="C713" t="s">
        <v>22</v>
      </c>
      <c r="D713" t="s">
        <v>23</v>
      </c>
      <c r="E713" t="s">
        <v>24</v>
      </c>
      <c r="F713" t="s">
        <v>2197</v>
      </c>
      <c r="G713" s="16">
        <v>53160423</v>
      </c>
      <c r="H713" t="s">
        <v>1828</v>
      </c>
      <c r="I713" t="s">
        <v>1895</v>
      </c>
      <c r="J713" s="5">
        <v>78624000</v>
      </c>
      <c r="K713" s="3">
        <f>J713</f>
        <v>78624000</v>
      </c>
      <c r="L713" s="5">
        <v>13104000</v>
      </c>
      <c r="M713" s="2">
        <v>45673</v>
      </c>
      <c r="N713" s="2">
        <v>45674</v>
      </c>
      <c r="O713" s="2">
        <v>45838</v>
      </c>
      <c r="P713" s="3"/>
      <c r="Q713" s="3">
        <v>78624000</v>
      </c>
      <c r="R713" s="13">
        <v>70324800</v>
      </c>
      <c r="S713" s="7" t="str">
        <f ca="1">IF(CPS!$N645="SIN INICIO",0,IF((((TODAY()-N713)*100%)/(O713-N713))&gt;=100%,"100%",(((TODAY()-N713)*100%)/(O713-N713))))</f>
        <v>100%</v>
      </c>
      <c r="T713" s="8">
        <f>Q713-R713</f>
        <v>8299200</v>
      </c>
      <c r="U713" t="s">
        <v>2198</v>
      </c>
    </row>
    <row r="714" spans="1:21" x14ac:dyDescent="0.25">
      <c r="A714">
        <v>2025</v>
      </c>
      <c r="B714" t="s">
        <v>2199</v>
      </c>
      <c r="C714" t="s">
        <v>22</v>
      </c>
      <c r="D714" t="s">
        <v>23</v>
      </c>
      <c r="E714" t="s">
        <v>24</v>
      </c>
      <c r="F714" t="s">
        <v>2200</v>
      </c>
      <c r="G714" s="16">
        <v>1020808858</v>
      </c>
      <c r="H714" t="s">
        <v>772</v>
      </c>
      <c r="I714" t="s">
        <v>649</v>
      </c>
      <c r="J714" s="5">
        <v>36400000</v>
      </c>
      <c r="K714" s="3">
        <f>J714</f>
        <v>36400000</v>
      </c>
      <c r="L714" s="5">
        <v>9100000</v>
      </c>
      <c r="M714" s="2">
        <v>45674</v>
      </c>
      <c r="N714" s="2">
        <v>45676</v>
      </c>
      <c r="O714" s="2">
        <v>45777</v>
      </c>
      <c r="P714" s="3"/>
      <c r="Q714" s="3">
        <v>36400000</v>
      </c>
      <c r="R714" s="13">
        <v>48533334</v>
      </c>
      <c r="S714" s="7" t="str">
        <f ca="1">IF(CPS!$N646="SIN INICIO",0,IF((((TODAY()-N714)*100%)/(O714-N714))&gt;=100%,"100%",(((TODAY()-N714)*100%)/(O714-N714))))</f>
        <v>100%</v>
      </c>
      <c r="T714" s="8">
        <f>Q714-R714</f>
        <v>-12133334</v>
      </c>
      <c r="U714" t="s">
        <v>2201</v>
      </c>
    </row>
    <row r="715" spans="1:21" x14ac:dyDescent="0.25">
      <c r="A715">
        <v>2025</v>
      </c>
      <c r="B715" t="s">
        <v>2202</v>
      </c>
      <c r="C715" t="s">
        <v>22</v>
      </c>
      <c r="D715" t="s">
        <v>23</v>
      </c>
      <c r="E715" t="s">
        <v>24</v>
      </c>
      <c r="F715" t="s">
        <v>2203</v>
      </c>
      <c r="G715" s="16">
        <v>1020407298</v>
      </c>
      <c r="H715" t="s">
        <v>154</v>
      </c>
      <c r="I715" t="s">
        <v>155</v>
      </c>
      <c r="J715" s="5">
        <v>34463520</v>
      </c>
      <c r="K715" s="3">
        <f>J715</f>
        <v>34463520</v>
      </c>
      <c r="L715" s="5">
        <v>5743920</v>
      </c>
      <c r="M715" s="2">
        <v>45674</v>
      </c>
      <c r="N715" s="2">
        <v>45674</v>
      </c>
      <c r="O715" s="2">
        <v>45838</v>
      </c>
      <c r="P715" s="3"/>
      <c r="Q715" s="3">
        <v>34463520</v>
      </c>
      <c r="R715" s="13">
        <v>31400096</v>
      </c>
      <c r="S715" s="7" t="str">
        <f ca="1">IF(CPS!$N647="SIN INICIO",0,IF((((TODAY()-N715)*100%)/(O715-N715))&gt;=100%,"100%",(((TODAY()-N715)*100%)/(O715-N715))))</f>
        <v>100%</v>
      </c>
      <c r="T715" s="8">
        <f>Q715-R715</f>
        <v>3063424</v>
      </c>
      <c r="U715" t="s">
        <v>2204</v>
      </c>
    </row>
    <row r="716" spans="1:21" x14ac:dyDescent="0.25">
      <c r="A716">
        <v>2025</v>
      </c>
      <c r="B716" t="s">
        <v>2205</v>
      </c>
      <c r="C716" t="s">
        <v>22</v>
      </c>
      <c r="D716" t="s">
        <v>23</v>
      </c>
      <c r="E716" t="s">
        <v>24</v>
      </c>
      <c r="F716" t="s">
        <v>2206</v>
      </c>
      <c r="G716" s="16">
        <v>40341125</v>
      </c>
      <c r="H716" t="s">
        <v>2207</v>
      </c>
      <c r="I716" t="s">
        <v>649</v>
      </c>
      <c r="J716" s="5">
        <v>104960000</v>
      </c>
      <c r="K716" s="3">
        <f>J716</f>
        <v>104960000</v>
      </c>
      <c r="L716" s="5">
        <v>13120000</v>
      </c>
      <c r="M716" s="2">
        <v>45674</v>
      </c>
      <c r="N716" s="2">
        <v>45676</v>
      </c>
      <c r="O716" s="2">
        <v>45900</v>
      </c>
      <c r="P716" s="3"/>
      <c r="Q716" s="3">
        <v>104960000</v>
      </c>
      <c r="R716" s="13">
        <v>70410667</v>
      </c>
      <c r="S716" s="7">
        <f ca="1">IF(CPS!$N648="SIN INICIO",0,IF((((TODAY()-N716)*100%)/(O716-N716))&gt;=100%,"100%",(((TODAY()-N716)*100%)/(O716-N716))))</f>
        <v>0.9732142857142857</v>
      </c>
      <c r="T716" s="8">
        <f>Q716-R716</f>
        <v>34549333</v>
      </c>
      <c r="U716" t="s">
        <v>2208</v>
      </c>
    </row>
    <row r="717" spans="1:21" x14ac:dyDescent="0.25">
      <c r="A717">
        <v>2025</v>
      </c>
      <c r="B717" t="s">
        <v>2209</v>
      </c>
      <c r="C717" t="s">
        <v>22</v>
      </c>
      <c r="D717" t="s">
        <v>23</v>
      </c>
      <c r="E717" t="s">
        <v>24</v>
      </c>
      <c r="F717" t="s">
        <v>2210</v>
      </c>
      <c r="G717" s="16">
        <v>1047472790</v>
      </c>
      <c r="H717" t="s">
        <v>2211</v>
      </c>
      <c r="I717" t="s">
        <v>1895</v>
      </c>
      <c r="J717" s="5">
        <v>57133308</v>
      </c>
      <c r="K717" s="3">
        <f>J717</f>
        <v>57133308</v>
      </c>
      <c r="L717" s="5">
        <v>4761109</v>
      </c>
      <c r="M717" s="2">
        <v>45674</v>
      </c>
      <c r="N717" s="2">
        <v>45677</v>
      </c>
      <c r="O717" s="2">
        <v>46022</v>
      </c>
      <c r="P717" s="3"/>
      <c r="Q717" s="3">
        <v>57133308</v>
      </c>
      <c r="R717" s="13">
        <v>28566654</v>
      </c>
      <c r="S717" s="7">
        <f ca="1">IF(CPS!$N649="SIN INICIO",0,IF((((TODAY()-N717)*100%)/(O717-N717))&gt;=100%,"100%",(((TODAY()-N717)*100%)/(O717-N717))))</f>
        <v>0.62898550724637681</v>
      </c>
      <c r="T717" s="8">
        <f>Q717-R717</f>
        <v>28566654</v>
      </c>
      <c r="U717" t="s">
        <v>2212</v>
      </c>
    </row>
    <row r="718" spans="1:21" x14ac:dyDescent="0.25">
      <c r="A718">
        <v>2025</v>
      </c>
      <c r="B718" t="s">
        <v>2213</v>
      </c>
      <c r="C718" t="s">
        <v>22</v>
      </c>
      <c r="D718" t="s">
        <v>23</v>
      </c>
      <c r="E718" t="s">
        <v>24</v>
      </c>
      <c r="F718" t="s">
        <v>2214</v>
      </c>
      <c r="G718" s="16">
        <v>93402893</v>
      </c>
      <c r="H718" t="s">
        <v>2207</v>
      </c>
      <c r="I718" t="s">
        <v>649</v>
      </c>
      <c r="J718" s="5">
        <v>36400000</v>
      </c>
      <c r="K718" s="3">
        <f>J718</f>
        <v>36400000</v>
      </c>
      <c r="L718" s="5">
        <v>9100000</v>
      </c>
      <c r="M718" s="2">
        <v>45674</v>
      </c>
      <c r="N718" s="2">
        <v>45676</v>
      </c>
      <c r="O718" s="2">
        <v>45777</v>
      </c>
      <c r="P718" s="3"/>
      <c r="Q718" s="3">
        <v>36400000</v>
      </c>
      <c r="R718" s="13">
        <v>48533334</v>
      </c>
      <c r="S718" s="7" t="str">
        <f ca="1">IF(CPS!$N650="SIN INICIO",0,IF((((TODAY()-N718)*100%)/(O718-N718))&gt;=100%,"100%",(((TODAY()-N718)*100%)/(O718-N718))))</f>
        <v>100%</v>
      </c>
      <c r="T718" s="8">
        <f>Q718-R718</f>
        <v>-12133334</v>
      </c>
      <c r="U718" t="s">
        <v>2215</v>
      </c>
    </row>
    <row r="719" spans="1:21" x14ac:dyDescent="0.25">
      <c r="A719">
        <v>2025</v>
      </c>
      <c r="B719" t="s">
        <v>2216</v>
      </c>
      <c r="C719" t="s">
        <v>22</v>
      </c>
      <c r="D719" t="s">
        <v>23</v>
      </c>
      <c r="E719" t="s">
        <v>24</v>
      </c>
      <c r="F719" t="s">
        <v>2217</v>
      </c>
      <c r="G719" s="16">
        <v>1030619733</v>
      </c>
      <c r="H719" t="s">
        <v>2218</v>
      </c>
      <c r="I719" t="s">
        <v>1800</v>
      </c>
      <c r="J719" s="5">
        <v>67760000</v>
      </c>
      <c r="K719" s="3">
        <f>J719</f>
        <v>67760000</v>
      </c>
      <c r="L719" s="5">
        <v>8470000</v>
      </c>
      <c r="M719" s="2">
        <v>45674</v>
      </c>
      <c r="N719" s="2">
        <v>45678</v>
      </c>
      <c r="O719" s="2">
        <v>45900</v>
      </c>
      <c r="P719" s="3"/>
      <c r="Q719" s="3">
        <v>67760000</v>
      </c>
      <c r="R719" s="13">
        <v>45173333</v>
      </c>
      <c r="S719" s="7">
        <f ca="1">IF(CPS!$N651="SIN INICIO",0,IF((((TODAY()-N719)*100%)/(O719-N719))&gt;=100%,"100%",(((TODAY()-N719)*100%)/(O719-N719))))</f>
        <v>0.97297297297297303</v>
      </c>
      <c r="T719" s="8">
        <f>Q719-R719</f>
        <v>22586667</v>
      </c>
      <c r="U719" t="s">
        <v>2219</v>
      </c>
    </row>
    <row r="720" spans="1:21" x14ac:dyDescent="0.25">
      <c r="A720">
        <v>2025</v>
      </c>
      <c r="B720" t="s">
        <v>2220</v>
      </c>
      <c r="C720" t="s">
        <v>22</v>
      </c>
      <c r="D720" t="s">
        <v>23</v>
      </c>
      <c r="E720" t="s">
        <v>24</v>
      </c>
      <c r="F720" t="s">
        <v>2221</v>
      </c>
      <c r="G720" s="16">
        <v>1106781529</v>
      </c>
      <c r="H720" t="s">
        <v>1817</v>
      </c>
      <c r="I720" t="s">
        <v>1800</v>
      </c>
      <c r="J720" s="5">
        <v>67760000</v>
      </c>
      <c r="K720" s="3">
        <f>J720</f>
        <v>67760000</v>
      </c>
      <c r="L720" s="5">
        <v>8470000</v>
      </c>
      <c r="M720" s="2">
        <v>45677</v>
      </c>
      <c r="N720" s="2">
        <v>45679</v>
      </c>
      <c r="O720" s="2">
        <v>45848</v>
      </c>
      <c r="P720" s="3"/>
      <c r="Q720" s="3">
        <v>67760000</v>
      </c>
      <c r="R720" s="13">
        <v>44891000</v>
      </c>
      <c r="S720" s="7" t="str">
        <f ca="1">IF(CPS!$N652="SIN INICIO",0,IF((((TODAY()-N720)*100%)/(O720-N720))&gt;=100%,"100%",(((TODAY()-N720)*100%)/(O720-N720))))</f>
        <v>100%</v>
      </c>
      <c r="T720" s="8">
        <f>Q720-R720</f>
        <v>22869000</v>
      </c>
      <c r="U720" t="s">
        <v>2222</v>
      </c>
    </row>
    <row r="721" spans="1:21" x14ac:dyDescent="0.25">
      <c r="A721">
        <v>2025</v>
      </c>
      <c r="B721" t="s">
        <v>2223</v>
      </c>
      <c r="C721" t="s">
        <v>22</v>
      </c>
      <c r="D721" t="s">
        <v>23</v>
      </c>
      <c r="E721" t="s">
        <v>24</v>
      </c>
      <c r="F721" t="s">
        <v>2224</v>
      </c>
      <c r="G721" s="16">
        <v>1030538743</v>
      </c>
      <c r="H721" t="s">
        <v>1937</v>
      </c>
      <c r="I721" t="s">
        <v>1800</v>
      </c>
      <c r="J721" s="5">
        <v>67760000</v>
      </c>
      <c r="K721" s="3">
        <f>J721</f>
        <v>67760000</v>
      </c>
      <c r="L721" s="5">
        <v>8470000</v>
      </c>
      <c r="M721" s="2">
        <v>45677</v>
      </c>
      <c r="N721" s="2">
        <v>45679</v>
      </c>
      <c r="O721" s="2">
        <v>45900</v>
      </c>
      <c r="P721" s="3"/>
      <c r="Q721" s="3">
        <v>67760000</v>
      </c>
      <c r="R721" s="13">
        <v>44891000</v>
      </c>
      <c r="S721" s="7">
        <f ca="1">IF(CPS!$N653="SIN INICIO",0,IF((((TODAY()-N721)*100%)/(O721-N721))&gt;=100%,"100%",(((TODAY()-N721)*100%)/(O721-N721))))</f>
        <v>0.97285067873303166</v>
      </c>
      <c r="T721" s="8">
        <f>Q721-R721</f>
        <v>22869000</v>
      </c>
      <c r="U721" t="s">
        <v>2225</v>
      </c>
    </row>
    <row r="722" spans="1:21" x14ac:dyDescent="0.25">
      <c r="A722">
        <v>2025</v>
      </c>
      <c r="B722" t="s">
        <v>2226</v>
      </c>
      <c r="C722" t="s">
        <v>22</v>
      </c>
      <c r="D722" t="s">
        <v>23</v>
      </c>
      <c r="E722" t="s">
        <v>24</v>
      </c>
      <c r="F722" t="s">
        <v>2227</v>
      </c>
      <c r="G722" s="16">
        <v>1122128036</v>
      </c>
      <c r="H722" t="s">
        <v>281</v>
      </c>
      <c r="I722" t="s">
        <v>271</v>
      </c>
      <c r="J722" s="5">
        <v>80000000</v>
      </c>
      <c r="K722" s="3">
        <f>J722</f>
        <v>80000000</v>
      </c>
      <c r="L722" s="5">
        <v>10000000</v>
      </c>
      <c r="M722" s="2">
        <v>45674</v>
      </c>
      <c r="N722" s="2">
        <v>45674</v>
      </c>
      <c r="O722" s="2">
        <v>45900</v>
      </c>
      <c r="P722" s="3"/>
      <c r="Q722" s="3">
        <v>80000000</v>
      </c>
      <c r="R722" s="13">
        <v>54666667</v>
      </c>
      <c r="S722" s="7">
        <f ca="1">IF(CPS!$N654="SIN INICIO",0,IF((((TODAY()-N722)*100%)/(O722-N722))&gt;=100%,"100%",(((TODAY()-N722)*100%)/(O722-N722))))</f>
        <v>0.97345132743362828</v>
      </c>
      <c r="T722" s="8">
        <f>Q722-R722</f>
        <v>25333333</v>
      </c>
      <c r="U722" t="s">
        <v>2228</v>
      </c>
    </row>
    <row r="723" spans="1:21" x14ac:dyDescent="0.25">
      <c r="A723">
        <v>2025</v>
      </c>
      <c r="B723" t="s">
        <v>2229</v>
      </c>
      <c r="C723" t="s">
        <v>22</v>
      </c>
      <c r="D723" t="s">
        <v>23</v>
      </c>
      <c r="E723" t="s">
        <v>24</v>
      </c>
      <c r="F723" t="s">
        <v>2230</v>
      </c>
      <c r="G723" s="16">
        <v>79849518</v>
      </c>
      <c r="H723" t="s">
        <v>1937</v>
      </c>
      <c r="I723" t="s">
        <v>1800</v>
      </c>
      <c r="J723" s="5">
        <v>66000000</v>
      </c>
      <c r="K723" s="3">
        <f>J723</f>
        <v>66000000</v>
      </c>
      <c r="L723" s="5">
        <v>11000000</v>
      </c>
      <c r="M723" s="2">
        <v>45674</v>
      </c>
      <c r="N723" s="2">
        <v>45674</v>
      </c>
      <c r="O723" s="2">
        <v>45838</v>
      </c>
      <c r="P723" s="3"/>
      <c r="Q723" s="3">
        <v>66000000</v>
      </c>
      <c r="R723" s="13">
        <v>60133333</v>
      </c>
      <c r="S723" s="7" t="str">
        <f ca="1">IF(CPS!$N655="SIN INICIO",0,IF((((TODAY()-N723)*100%)/(O723-N723))&gt;=100%,"100%",(((TODAY()-N723)*100%)/(O723-N723))))</f>
        <v>100%</v>
      </c>
      <c r="T723" s="8">
        <f>Q723-R723</f>
        <v>5866667</v>
      </c>
      <c r="U723" t="s">
        <v>2231</v>
      </c>
    </row>
    <row r="724" spans="1:21" x14ac:dyDescent="0.25">
      <c r="A724">
        <v>2025</v>
      </c>
      <c r="B724" t="s">
        <v>2232</v>
      </c>
      <c r="C724" t="s">
        <v>22</v>
      </c>
      <c r="D724" t="s">
        <v>23</v>
      </c>
      <c r="E724" t="s">
        <v>24</v>
      </c>
      <c r="F724" t="s">
        <v>2233</v>
      </c>
      <c r="G724" s="16">
        <v>1098635570</v>
      </c>
      <c r="H724" t="s">
        <v>1937</v>
      </c>
      <c r="I724" t="s">
        <v>1800</v>
      </c>
      <c r="J724" s="5">
        <v>85000000</v>
      </c>
      <c r="K724" s="3">
        <f>J724</f>
        <v>85000000</v>
      </c>
      <c r="L724" s="5">
        <v>17000000</v>
      </c>
      <c r="M724" s="2">
        <v>45674</v>
      </c>
      <c r="N724" s="2">
        <v>45675</v>
      </c>
      <c r="O724" s="2">
        <v>45808</v>
      </c>
      <c r="P724" s="3"/>
      <c r="Q724" s="3">
        <v>85000000</v>
      </c>
      <c r="R724" s="13">
        <v>87833333</v>
      </c>
      <c r="S724" s="7" t="str">
        <f ca="1">IF(CPS!$N656="SIN INICIO",0,IF((((TODAY()-N724)*100%)/(O724-N724))&gt;=100%,"100%",(((TODAY()-N724)*100%)/(O724-N724))))</f>
        <v>100%</v>
      </c>
      <c r="T724" s="8">
        <f>Q724-R724</f>
        <v>-2833333</v>
      </c>
      <c r="U724" t="s">
        <v>2234</v>
      </c>
    </row>
    <row r="725" spans="1:21" x14ac:dyDescent="0.25">
      <c r="A725">
        <v>2025</v>
      </c>
      <c r="B725" t="s">
        <v>2235</v>
      </c>
      <c r="C725" t="s">
        <v>22</v>
      </c>
      <c r="D725" t="s">
        <v>23</v>
      </c>
      <c r="E725" t="s">
        <v>24</v>
      </c>
      <c r="F725" t="s">
        <v>2236</v>
      </c>
      <c r="G725" s="16">
        <v>1065585596</v>
      </c>
      <c r="H725" t="s">
        <v>2237</v>
      </c>
      <c r="I725" t="s">
        <v>591</v>
      </c>
      <c r="J725" s="5">
        <v>83200000</v>
      </c>
      <c r="K725" s="3">
        <f>J725</f>
        <v>83200000</v>
      </c>
      <c r="L725" s="5">
        <v>10400000</v>
      </c>
      <c r="M725" s="2">
        <v>45679</v>
      </c>
      <c r="N725" s="2">
        <v>45679</v>
      </c>
      <c r="O725" s="2">
        <v>45900</v>
      </c>
      <c r="P725" s="3"/>
      <c r="Q725" s="3">
        <v>83200000</v>
      </c>
      <c r="R725" s="13">
        <v>55120000</v>
      </c>
      <c r="S725" s="7">
        <f ca="1">IF(CPS!$N657="SIN INICIO",0,IF((((TODAY()-N725)*100%)/(O725-N725))&gt;=100%,"100%",(((TODAY()-N725)*100%)/(O725-N725))))</f>
        <v>0.97285067873303166</v>
      </c>
      <c r="T725" s="8">
        <f>Q725-R725</f>
        <v>28080000</v>
      </c>
      <c r="U725" t="s">
        <v>2238</v>
      </c>
    </row>
    <row r="726" spans="1:21" x14ac:dyDescent="0.25">
      <c r="A726">
        <v>2025</v>
      </c>
      <c r="B726" t="s">
        <v>2239</v>
      </c>
      <c r="C726" t="s">
        <v>22</v>
      </c>
      <c r="D726" t="s">
        <v>23</v>
      </c>
      <c r="E726" t="s">
        <v>24</v>
      </c>
      <c r="F726" t="s">
        <v>2240</v>
      </c>
      <c r="G726" s="16">
        <v>1082773292</v>
      </c>
      <c r="H726" t="s">
        <v>1937</v>
      </c>
      <c r="I726" t="s">
        <v>1800</v>
      </c>
      <c r="J726" s="5">
        <v>67760000</v>
      </c>
      <c r="K726" s="3">
        <f>J726</f>
        <v>67760000</v>
      </c>
      <c r="L726" s="5">
        <v>8470000</v>
      </c>
      <c r="M726" s="2">
        <v>45677</v>
      </c>
      <c r="N726" s="2">
        <v>45679</v>
      </c>
      <c r="O726" s="2">
        <v>45900</v>
      </c>
      <c r="P726" s="3"/>
      <c r="Q726" s="3">
        <v>67760000</v>
      </c>
      <c r="R726" s="13">
        <v>44891000</v>
      </c>
      <c r="S726" s="7">
        <f ca="1">IF(CPS!$N658="SIN INICIO",0,IF((((TODAY()-N726)*100%)/(O726-N726))&gt;=100%,"100%",(((TODAY()-N726)*100%)/(O726-N726))))</f>
        <v>0.97285067873303166</v>
      </c>
      <c r="T726" s="8">
        <f>Q726-R726</f>
        <v>22869000</v>
      </c>
      <c r="U726" t="s">
        <v>2241</v>
      </c>
    </row>
    <row r="727" spans="1:21" x14ac:dyDescent="0.25">
      <c r="A727">
        <v>2025</v>
      </c>
      <c r="B727" t="s">
        <v>2242</v>
      </c>
      <c r="C727" t="s">
        <v>22</v>
      </c>
      <c r="D727" t="s">
        <v>23</v>
      </c>
      <c r="E727" t="s">
        <v>24</v>
      </c>
      <c r="F727" t="s">
        <v>2243</v>
      </c>
      <c r="G727" s="16">
        <v>1121862387</v>
      </c>
      <c r="H727" t="s">
        <v>2244</v>
      </c>
      <c r="I727" t="s">
        <v>155</v>
      </c>
      <c r="J727" s="5">
        <v>112000000</v>
      </c>
      <c r="K727" s="3">
        <f>J727</f>
        <v>112000000</v>
      </c>
      <c r="L727" s="5">
        <v>14000000</v>
      </c>
      <c r="M727" s="2">
        <v>45674</v>
      </c>
      <c r="N727" s="2">
        <v>45674</v>
      </c>
      <c r="O727" s="2">
        <v>45900</v>
      </c>
      <c r="P727" s="3"/>
      <c r="Q727" s="3">
        <v>112000000</v>
      </c>
      <c r="R727" s="13">
        <v>76533333</v>
      </c>
      <c r="S727" s="7">
        <f ca="1">IF(CPS!$N659="SIN INICIO",0,IF((((TODAY()-N727)*100%)/(O727-N727))&gt;=100%,"100%",(((TODAY()-N727)*100%)/(O727-N727))))</f>
        <v>0.97345132743362828</v>
      </c>
      <c r="T727" s="8">
        <f>Q727-R727</f>
        <v>35466667</v>
      </c>
      <c r="U727" t="s">
        <v>2245</v>
      </c>
    </row>
    <row r="728" spans="1:21" x14ac:dyDescent="0.25">
      <c r="A728">
        <v>2025</v>
      </c>
      <c r="B728" t="s">
        <v>2246</v>
      </c>
      <c r="C728" t="s">
        <v>22</v>
      </c>
      <c r="D728" t="s">
        <v>23</v>
      </c>
      <c r="E728" t="s">
        <v>24</v>
      </c>
      <c r="F728" t="s">
        <v>2247</v>
      </c>
      <c r="G728" s="16">
        <v>1010178418</v>
      </c>
      <c r="H728" t="s">
        <v>1937</v>
      </c>
      <c r="I728" t="s">
        <v>1800</v>
      </c>
      <c r="J728" s="5">
        <v>96000000</v>
      </c>
      <c r="K728" s="3">
        <f>J728</f>
        <v>96000000</v>
      </c>
      <c r="L728" s="5">
        <v>12000000</v>
      </c>
      <c r="M728" s="2">
        <v>45677</v>
      </c>
      <c r="N728" s="2">
        <v>45679</v>
      </c>
      <c r="O728" s="2">
        <v>45900</v>
      </c>
      <c r="P728" s="3"/>
      <c r="Q728" s="3">
        <v>96000000</v>
      </c>
      <c r="R728" s="13">
        <v>63600000</v>
      </c>
      <c r="S728" s="7">
        <f ca="1">IF(CPS!$N660="SIN INICIO",0,IF((((TODAY()-N728)*100%)/(O728-N728))&gt;=100%,"100%",(((TODAY()-N728)*100%)/(O728-N728))))</f>
        <v>0.97285067873303166</v>
      </c>
      <c r="T728" s="8">
        <f>Q728-R728</f>
        <v>32400000</v>
      </c>
      <c r="U728" t="s">
        <v>2248</v>
      </c>
    </row>
    <row r="729" spans="1:21" x14ac:dyDescent="0.25">
      <c r="A729">
        <v>2025</v>
      </c>
      <c r="B729" t="s">
        <v>2249</v>
      </c>
      <c r="C729" t="s">
        <v>22</v>
      </c>
      <c r="D729" t="s">
        <v>23</v>
      </c>
      <c r="E729" t="s">
        <v>24</v>
      </c>
      <c r="F729" t="s">
        <v>2250</v>
      </c>
      <c r="G729" s="16">
        <v>1067959044</v>
      </c>
      <c r="H729" t="s">
        <v>2218</v>
      </c>
      <c r="I729" t="s">
        <v>1800</v>
      </c>
      <c r="J729" s="5">
        <v>27600000</v>
      </c>
      <c r="K729" s="3">
        <f>J729</f>
        <v>27600000</v>
      </c>
      <c r="L729" s="5">
        <v>4600000</v>
      </c>
      <c r="M729" s="2">
        <v>45677</v>
      </c>
      <c r="N729" s="2">
        <v>45679</v>
      </c>
      <c r="O729" s="2">
        <v>45838</v>
      </c>
      <c r="P729" s="3"/>
      <c r="Q729" s="3">
        <v>27600000</v>
      </c>
      <c r="R729" s="13">
        <v>24380000</v>
      </c>
      <c r="S729" s="7" t="str">
        <f ca="1">IF(CPS!$N661="SIN INICIO",0,IF((((TODAY()-N729)*100%)/(O729-N729))&gt;=100%,"100%",(((TODAY()-N729)*100%)/(O729-N729))))</f>
        <v>100%</v>
      </c>
      <c r="T729" s="8">
        <f>Q729-R729</f>
        <v>3220000</v>
      </c>
      <c r="U729" t="s">
        <v>2251</v>
      </c>
    </row>
    <row r="730" spans="1:21" x14ac:dyDescent="0.25">
      <c r="A730">
        <v>2025</v>
      </c>
      <c r="B730" t="s">
        <v>2252</v>
      </c>
      <c r="C730" t="s">
        <v>22</v>
      </c>
      <c r="D730" t="s">
        <v>23</v>
      </c>
      <c r="E730" t="s">
        <v>24</v>
      </c>
      <c r="F730" t="s">
        <v>2253</v>
      </c>
      <c r="G730" s="16">
        <v>53039414</v>
      </c>
      <c r="H730" t="s">
        <v>2218</v>
      </c>
      <c r="I730" t="s">
        <v>1800</v>
      </c>
      <c r="J730" s="5">
        <v>50820000</v>
      </c>
      <c r="K730" s="3">
        <f>J730</f>
        <v>50820000</v>
      </c>
      <c r="L730" s="5">
        <v>8470000</v>
      </c>
      <c r="M730" s="2">
        <v>45677</v>
      </c>
      <c r="N730" s="2">
        <v>45679</v>
      </c>
      <c r="O730" s="2">
        <v>45838</v>
      </c>
      <c r="P730" s="3"/>
      <c r="Q730" s="3">
        <v>50820000</v>
      </c>
      <c r="R730" s="13">
        <v>44891000</v>
      </c>
      <c r="S730" s="7" t="str">
        <f ca="1">IF(CPS!$N662="SIN INICIO",0,IF((((TODAY()-N730)*100%)/(O730-N730))&gt;=100%,"100%",(((TODAY()-N730)*100%)/(O730-N730))))</f>
        <v>100%</v>
      </c>
      <c r="T730" s="8">
        <f>Q730-R730</f>
        <v>5929000</v>
      </c>
      <c r="U730" t="s">
        <v>2254</v>
      </c>
    </row>
    <row r="731" spans="1:21" x14ac:dyDescent="0.25">
      <c r="A731">
        <v>2025</v>
      </c>
      <c r="B731" t="s">
        <v>2255</v>
      </c>
      <c r="C731" t="s">
        <v>22</v>
      </c>
      <c r="D731" t="s">
        <v>23</v>
      </c>
      <c r="E731" t="s">
        <v>24</v>
      </c>
      <c r="F731" t="s">
        <v>2256</v>
      </c>
      <c r="G731" s="16">
        <v>1024479914</v>
      </c>
      <c r="H731" t="s">
        <v>2218</v>
      </c>
      <c r="I731" t="s">
        <v>1800</v>
      </c>
      <c r="J731" s="5">
        <v>67760000</v>
      </c>
      <c r="K731" s="3">
        <f>J731</f>
        <v>67760000</v>
      </c>
      <c r="L731" s="5">
        <v>8470000</v>
      </c>
      <c r="M731" s="2">
        <v>45677</v>
      </c>
      <c r="N731" s="2">
        <v>45678</v>
      </c>
      <c r="O731" s="2">
        <v>45900</v>
      </c>
      <c r="P731" s="3"/>
      <c r="Q731" s="3">
        <v>67760000</v>
      </c>
      <c r="R731" s="13">
        <v>38962000</v>
      </c>
      <c r="S731" s="7">
        <f ca="1">IF(CPS!$N663="SIN INICIO",0,IF((((TODAY()-N731)*100%)/(O731-N731))&gt;=100%,"100%",(((TODAY()-N731)*100%)/(O731-N731))))</f>
        <v>0.97297297297297303</v>
      </c>
      <c r="T731" s="8">
        <f>Q731-R731</f>
        <v>28798000</v>
      </c>
      <c r="U731" t="s">
        <v>2257</v>
      </c>
    </row>
    <row r="732" spans="1:21" x14ac:dyDescent="0.25">
      <c r="A732">
        <v>2025</v>
      </c>
      <c r="B732" t="s">
        <v>2258</v>
      </c>
      <c r="C732" t="s">
        <v>22</v>
      </c>
      <c r="D732" t="s">
        <v>23</v>
      </c>
      <c r="E732" t="s">
        <v>24</v>
      </c>
      <c r="F732" t="s">
        <v>2259</v>
      </c>
      <c r="G732" s="16">
        <v>1032446610</v>
      </c>
      <c r="H732" t="s">
        <v>2218</v>
      </c>
      <c r="I732" t="s">
        <v>1800</v>
      </c>
      <c r="J732" s="5">
        <v>67760000</v>
      </c>
      <c r="K732" s="3">
        <f>J732</f>
        <v>67760000</v>
      </c>
      <c r="L732" s="5">
        <v>8470000</v>
      </c>
      <c r="M732" s="2">
        <v>45677</v>
      </c>
      <c r="N732" s="2">
        <v>45678</v>
      </c>
      <c r="O732" s="2">
        <v>45900</v>
      </c>
      <c r="P732" s="3"/>
      <c r="Q732" s="3">
        <v>67760000</v>
      </c>
      <c r="R732" s="13">
        <v>45173333</v>
      </c>
      <c r="S732" s="7">
        <f ca="1">IF(CPS!$N664="SIN INICIO",0,IF((((TODAY()-N732)*100%)/(O732-N732))&gt;=100%,"100%",(((TODAY()-N732)*100%)/(O732-N732))))</f>
        <v>0.97297297297297303</v>
      </c>
      <c r="T732" s="8">
        <f>Q732-R732</f>
        <v>22586667</v>
      </c>
      <c r="U732" t="s">
        <v>2260</v>
      </c>
    </row>
    <row r="733" spans="1:21" x14ac:dyDescent="0.25">
      <c r="A733">
        <v>2025</v>
      </c>
      <c r="B733" t="s">
        <v>2261</v>
      </c>
      <c r="C733" t="s">
        <v>22</v>
      </c>
      <c r="D733" t="s">
        <v>23</v>
      </c>
      <c r="E733" t="s">
        <v>24</v>
      </c>
      <c r="F733" t="s">
        <v>2262</v>
      </c>
      <c r="G733" s="16">
        <v>1234791700</v>
      </c>
      <c r="H733" t="s">
        <v>2218</v>
      </c>
      <c r="I733" t="s">
        <v>1800</v>
      </c>
      <c r="J733" s="5">
        <v>36800000</v>
      </c>
      <c r="K733" s="3">
        <f>J733</f>
        <v>36800000</v>
      </c>
      <c r="L733" s="5">
        <v>4600000</v>
      </c>
      <c r="M733" s="2">
        <v>45677</v>
      </c>
      <c r="N733" s="2">
        <v>45678</v>
      </c>
      <c r="O733" s="2">
        <v>45900</v>
      </c>
      <c r="P733" s="3"/>
      <c r="Q733" s="3">
        <v>36800000</v>
      </c>
      <c r="R733" s="13">
        <v>19320000</v>
      </c>
      <c r="S733" s="7">
        <f ca="1">IF(CPS!$N665="SIN INICIO",0,IF((((TODAY()-N733)*100%)/(O733-N733))&gt;=100%,"100%",(((TODAY()-N733)*100%)/(O733-N733))))</f>
        <v>0.97297297297297303</v>
      </c>
      <c r="T733" s="8">
        <f>Q733-R733</f>
        <v>17480000</v>
      </c>
      <c r="U733" t="s">
        <v>2263</v>
      </c>
    </row>
    <row r="734" spans="1:21" x14ac:dyDescent="0.25">
      <c r="A734">
        <v>2025</v>
      </c>
      <c r="B734" t="s">
        <v>2264</v>
      </c>
      <c r="C734" t="s">
        <v>22</v>
      </c>
      <c r="D734" t="s">
        <v>23</v>
      </c>
      <c r="E734" t="s">
        <v>24</v>
      </c>
      <c r="F734" t="s">
        <v>2265</v>
      </c>
      <c r="G734" s="16">
        <v>1128282216</v>
      </c>
      <c r="H734" t="s">
        <v>2266</v>
      </c>
      <c r="I734" t="s">
        <v>1800</v>
      </c>
      <c r="J734" s="5">
        <v>50820000</v>
      </c>
      <c r="K734" s="3">
        <f>J734</f>
        <v>50820000</v>
      </c>
      <c r="L734" s="5">
        <v>8470000</v>
      </c>
      <c r="M734" s="2">
        <v>45674</v>
      </c>
      <c r="N734" s="2">
        <v>45677</v>
      </c>
      <c r="O734" s="2">
        <v>45838</v>
      </c>
      <c r="P734" s="3"/>
      <c r="Q734" s="3">
        <v>50820000</v>
      </c>
      <c r="R734" s="13">
        <v>50820000</v>
      </c>
      <c r="S734" s="7" t="str">
        <f ca="1">IF(CPS!$N666="SIN INICIO",0,IF((((TODAY()-N734)*100%)/(O734-N734))&gt;=100%,"100%",(((TODAY()-N734)*100%)/(O734-N734))))</f>
        <v>100%</v>
      </c>
      <c r="T734" s="8">
        <f>Q734-R734</f>
        <v>0</v>
      </c>
      <c r="U734" t="s">
        <v>2267</v>
      </c>
    </row>
    <row r="735" spans="1:21" x14ac:dyDescent="0.25">
      <c r="A735">
        <v>2025</v>
      </c>
      <c r="B735" t="s">
        <v>2268</v>
      </c>
      <c r="C735" t="s">
        <v>22</v>
      </c>
      <c r="D735" t="s">
        <v>23</v>
      </c>
      <c r="E735" t="s">
        <v>24</v>
      </c>
      <c r="F735" t="s">
        <v>2269</v>
      </c>
      <c r="G735" s="16">
        <v>1015444449</v>
      </c>
      <c r="H735" t="s">
        <v>664</v>
      </c>
      <c r="I735" t="s">
        <v>538</v>
      </c>
      <c r="J735" s="5">
        <v>41669100</v>
      </c>
      <c r="K735" s="3">
        <f>J735</f>
        <v>41669100</v>
      </c>
      <c r="L735" s="5">
        <v>6944850</v>
      </c>
      <c r="M735" s="2">
        <v>45677</v>
      </c>
      <c r="N735" s="2">
        <v>45678</v>
      </c>
      <c r="O735" s="2">
        <v>45838</v>
      </c>
      <c r="P735" s="3"/>
      <c r="Q735" s="3">
        <v>41669100</v>
      </c>
      <c r="R735" s="13">
        <v>37039200</v>
      </c>
      <c r="S735" s="7" t="str">
        <f ca="1">IF(CPS!$N667="SIN INICIO",0,IF((((TODAY()-N735)*100%)/(O735-N735))&gt;=100%,"100%",(((TODAY()-N735)*100%)/(O735-N735))))</f>
        <v>100%</v>
      </c>
      <c r="T735" s="8">
        <f>Q735-R735</f>
        <v>4629900</v>
      </c>
      <c r="U735" t="s">
        <v>2270</v>
      </c>
    </row>
    <row r="736" spans="1:21" x14ac:dyDescent="0.25">
      <c r="A736">
        <v>2025</v>
      </c>
      <c r="B736" t="s">
        <v>2271</v>
      </c>
      <c r="C736" t="s">
        <v>22</v>
      </c>
      <c r="D736" t="s">
        <v>23</v>
      </c>
      <c r="E736" t="s">
        <v>24</v>
      </c>
      <c r="F736" t="s">
        <v>2272</v>
      </c>
      <c r="G736" s="16">
        <v>80171955</v>
      </c>
      <c r="H736" t="s">
        <v>2218</v>
      </c>
      <c r="I736" t="s">
        <v>1800</v>
      </c>
      <c r="J736" s="5">
        <v>96000000</v>
      </c>
      <c r="K736" s="3">
        <f>J736</f>
        <v>96000000</v>
      </c>
      <c r="L736" s="5">
        <v>12000000</v>
      </c>
      <c r="M736" s="2">
        <v>45677</v>
      </c>
      <c r="N736" s="2">
        <v>45678</v>
      </c>
      <c r="O736" s="2">
        <v>45900</v>
      </c>
      <c r="P736" s="3"/>
      <c r="Q736" s="3">
        <v>96000000</v>
      </c>
      <c r="R736" s="13">
        <v>64000000</v>
      </c>
      <c r="S736" s="7">
        <f ca="1">IF(CPS!$N668="SIN INICIO",0,IF((((TODAY()-N736)*100%)/(O736-N736))&gt;=100%,"100%",(((TODAY()-N736)*100%)/(O736-N736))))</f>
        <v>0.97297297297297303</v>
      </c>
      <c r="T736" s="8">
        <f>Q736-R736</f>
        <v>32000000</v>
      </c>
      <c r="U736" t="s">
        <v>2273</v>
      </c>
    </row>
    <row r="737" spans="1:21" x14ac:dyDescent="0.25">
      <c r="A737">
        <v>2025</v>
      </c>
      <c r="B737" t="s">
        <v>2274</v>
      </c>
      <c r="C737" t="s">
        <v>22</v>
      </c>
      <c r="D737" t="s">
        <v>23</v>
      </c>
      <c r="E737" t="s">
        <v>24</v>
      </c>
      <c r="F737" t="s">
        <v>2275</v>
      </c>
      <c r="G737" s="16">
        <v>1033687846</v>
      </c>
      <c r="H737" t="s">
        <v>2114</v>
      </c>
      <c r="I737" t="s">
        <v>1800</v>
      </c>
      <c r="J737" s="5">
        <v>67760000</v>
      </c>
      <c r="K737" s="3">
        <f>J737</f>
        <v>67760000</v>
      </c>
      <c r="L737" s="5">
        <v>8470000</v>
      </c>
      <c r="M737" s="2">
        <v>45674</v>
      </c>
      <c r="N737" s="2">
        <v>45678</v>
      </c>
      <c r="O737" s="2">
        <v>45900</v>
      </c>
      <c r="P737" s="3"/>
      <c r="Q737" s="3">
        <v>67760000</v>
      </c>
      <c r="R737" s="13">
        <v>45173333</v>
      </c>
      <c r="S737" s="7">
        <f ca="1">IF(CPS!$N669="SIN INICIO",0,IF((((TODAY()-N737)*100%)/(O737-N737))&gt;=100%,"100%",(((TODAY()-N737)*100%)/(O737-N737))))</f>
        <v>0.97297297297297303</v>
      </c>
      <c r="T737" s="8">
        <f>Q737-R737</f>
        <v>22586667</v>
      </c>
      <c r="U737" t="s">
        <v>2276</v>
      </c>
    </row>
    <row r="738" spans="1:21" x14ac:dyDescent="0.25">
      <c r="A738">
        <v>2025</v>
      </c>
      <c r="B738" t="s">
        <v>2277</v>
      </c>
      <c r="C738" t="s">
        <v>22</v>
      </c>
      <c r="D738" t="s">
        <v>23</v>
      </c>
      <c r="E738" t="s">
        <v>24</v>
      </c>
      <c r="F738" t="s">
        <v>2278</v>
      </c>
      <c r="G738" s="16">
        <v>1121932332</v>
      </c>
      <c r="H738" t="s">
        <v>956</v>
      </c>
      <c r="I738" t="s">
        <v>887</v>
      </c>
      <c r="J738" s="5">
        <v>50809904</v>
      </c>
      <c r="K738" s="3">
        <f>J738</f>
        <v>50809904</v>
      </c>
      <c r="L738" s="5">
        <v>6351238</v>
      </c>
      <c r="M738" s="2">
        <v>45674</v>
      </c>
      <c r="N738" s="2">
        <v>45678</v>
      </c>
      <c r="O738" s="2">
        <v>45900</v>
      </c>
      <c r="P738" s="3"/>
      <c r="Q738" s="3">
        <v>50809904</v>
      </c>
      <c r="R738" s="13">
        <v>21170793</v>
      </c>
      <c r="S738" s="7">
        <f ca="1">IF(CPS!$N670="SIN INICIO",0,IF((((TODAY()-N738)*100%)/(O738-N738))&gt;=100%,"100%",(((TODAY()-N738)*100%)/(O738-N738))))</f>
        <v>0.97297297297297303</v>
      </c>
      <c r="T738" s="8">
        <f>Q738-R738</f>
        <v>29639111</v>
      </c>
      <c r="U738" t="s">
        <v>2279</v>
      </c>
    </row>
    <row r="739" spans="1:21" x14ac:dyDescent="0.25">
      <c r="A739">
        <v>2025</v>
      </c>
      <c r="B739" t="s">
        <v>2280</v>
      </c>
      <c r="C739" t="s">
        <v>22</v>
      </c>
      <c r="D739" t="s">
        <v>23</v>
      </c>
      <c r="E739" t="s">
        <v>24</v>
      </c>
      <c r="F739" t="s">
        <v>2281</v>
      </c>
      <c r="G739" s="16">
        <v>1022423145</v>
      </c>
      <c r="H739" t="s">
        <v>2166</v>
      </c>
      <c r="I739" t="s">
        <v>538</v>
      </c>
      <c r="J739" s="5">
        <v>50820000</v>
      </c>
      <c r="K739" s="3">
        <f>J739</f>
        <v>50820000</v>
      </c>
      <c r="L739" s="5">
        <v>8470000</v>
      </c>
      <c r="M739" s="2">
        <v>45677</v>
      </c>
      <c r="N739" s="2">
        <v>45678</v>
      </c>
      <c r="O739" s="2">
        <v>45838</v>
      </c>
      <c r="P739" s="3"/>
      <c r="Q739" s="3">
        <v>50820000</v>
      </c>
      <c r="R739" s="13">
        <v>45173333</v>
      </c>
      <c r="S739" s="7" t="str">
        <f ca="1">IF(CPS!$N671="SIN INICIO",0,IF((((TODAY()-N739)*100%)/(O739-N739))&gt;=100%,"100%",(((TODAY()-N739)*100%)/(O739-N739))))</f>
        <v>100%</v>
      </c>
      <c r="T739" s="8">
        <f>Q739-R739</f>
        <v>5646667</v>
      </c>
      <c r="U739" t="s">
        <v>2282</v>
      </c>
    </row>
    <row r="740" spans="1:21" x14ac:dyDescent="0.25">
      <c r="A740">
        <v>2025</v>
      </c>
      <c r="B740" t="s">
        <v>2283</v>
      </c>
      <c r="C740" t="s">
        <v>22</v>
      </c>
      <c r="D740" t="s">
        <v>23</v>
      </c>
      <c r="E740" t="s">
        <v>24</v>
      </c>
      <c r="F740" t="s">
        <v>2284</v>
      </c>
      <c r="G740" s="16">
        <v>52738795</v>
      </c>
      <c r="H740" t="s">
        <v>1817</v>
      </c>
      <c r="I740" t="s">
        <v>1800</v>
      </c>
      <c r="J740" s="5">
        <v>67760000</v>
      </c>
      <c r="K740" s="3">
        <f>J740</f>
        <v>67760000</v>
      </c>
      <c r="L740" s="5">
        <v>8470000</v>
      </c>
      <c r="M740" s="2">
        <v>45677</v>
      </c>
      <c r="N740" s="2">
        <v>45678</v>
      </c>
      <c r="O740" s="2">
        <v>45900</v>
      </c>
      <c r="P740" s="3"/>
      <c r="Q740" s="3">
        <v>67760000</v>
      </c>
      <c r="R740" s="13">
        <v>45173333</v>
      </c>
      <c r="S740" s="7">
        <f ca="1">IF(CPS!$N672="SIN INICIO",0,IF((((TODAY()-N740)*100%)/(O740-N740))&gt;=100%,"100%",(((TODAY()-N740)*100%)/(O740-N740))))</f>
        <v>0.97297297297297303</v>
      </c>
      <c r="T740" s="8">
        <f>Q740-R740</f>
        <v>22586667</v>
      </c>
      <c r="U740" t="s">
        <v>2285</v>
      </c>
    </row>
    <row r="741" spans="1:21" x14ac:dyDescent="0.25">
      <c r="A741">
        <v>2025</v>
      </c>
      <c r="B741" t="s">
        <v>2286</v>
      </c>
      <c r="C741" t="s">
        <v>22</v>
      </c>
      <c r="D741" t="s">
        <v>23</v>
      </c>
      <c r="E741" t="s">
        <v>24</v>
      </c>
      <c r="F741" t="s">
        <v>2287</v>
      </c>
      <c r="G741" s="16">
        <v>37706474</v>
      </c>
      <c r="H741" t="s">
        <v>787</v>
      </c>
      <c r="I741" t="s">
        <v>788</v>
      </c>
      <c r="J741" s="5">
        <v>57520000</v>
      </c>
      <c r="K741" s="3">
        <f>J741</f>
        <v>57520000</v>
      </c>
      <c r="L741" s="5">
        <v>7190000</v>
      </c>
      <c r="M741" s="2">
        <v>45680</v>
      </c>
      <c r="N741" s="2">
        <v>45681</v>
      </c>
      <c r="O741" s="2">
        <v>45900</v>
      </c>
      <c r="P741" s="3"/>
      <c r="Q741" s="3">
        <v>57520000</v>
      </c>
      <c r="R741" s="13">
        <v>37627667</v>
      </c>
      <c r="S741" s="7">
        <f ca="1">IF(CPS!$N673="SIN INICIO",0,IF((((TODAY()-N741)*100%)/(O741-N741))&gt;=100%,"100%",(((TODAY()-N741)*100%)/(O741-N741))))</f>
        <v>0.9726027397260274</v>
      </c>
      <c r="T741" s="8">
        <f>Q741-R741</f>
        <v>19892333</v>
      </c>
      <c r="U741" t="s">
        <v>2288</v>
      </c>
    </row>
    <row r="742" spans="1:21" x14ac:dyDescent="0.25">
      <c r="A742">
        <v>2025</v>
      </c>
      <c r="B742" t="s">
        <v>2289</v>
      </c>
      <c r="C742" t="s">
        <v>22</v>
      </c>
      <c r="D742" t="s">
        <v>23</v>
      </c>
      <c r="E742" t="s">
        <v>24</v>
      </c>
      <c r="F742" t="s">
        <v>2290</v>
      </c>
      <c r="G742" s="16">
        <v>1066744422</v>
      </c>
      <c r="H742" t="s">
        <v>792</v>
      </c>
      <c r="I742" t="s">
        <v>591</v>
      </c>
      <c r="J742" s="5">
        <v>83200000</v>
      </c>
      <c r="K742" s="3">
        <f>J742</f>
        <v>83200000</v>
      </c>
      <c r="L742" s="5">
        <v>10400000</v>
      </c>
      <c r="M742" s="2">
        <v>45679</v>
      </c>
      <c r="N742" s="2">
        <v>45679</v>
      </c>
      <c r="O742" s="2">
        <v>45900</v>
      </c>
      <c r="P742" s="3"/>
      <c r="Q742" s="3">
        <v>83200000</v>
      </c>
      <c r="R742" s="13">
        <v>55120000</v>
      </c>
      <c r="S742" s="7">
        <f ca="1">IF(CPS!$N674="SIN INICIO",0,IF((((TODAY()-N742)*100%)/(O742-N742))&gt;=100%,"100%",(((TODAY()-N742)*100%)/(O742-N742))))</f>
        <v>0.97285067873303166</v>
      </c>
      <c r="T742" s="8">
        <f>Q742-R742</f>
        <v>28080000</v>
      </c>
      <c r="U742" t="s">
        <v>2291</v>
      </c>
    </row>
    <row r="743" spans="1:21" x14ac:dyDescent="0.25">
      <c r="A743">
        <v>2025</v>
      </c>
      <c r="B743" t="s">
        <v>2292</v>
      </c>
      <c r="C743" t="s">
        <v>22</v>
      </c>
      <c r="D743" t="s">
        <v>23</v>
      </c>
      <c r="E743" t="s">
        <v>24</v>
      </c>
      <c r="F743" t="s">
        <v>2293</v>
      </c>
      <c r="G743" s="16">
        <v>1020791824</v>
      </c>
      <c r="H743" t="s">
        <v>2294</v>
      </c>
      <c r="I743" t="s">
        <v>649</v>
      </c>
      <c r="J743" s="5">
        <v>36400000</v>
      </c>
      <c r="K743" s="3">
        <f>J743</f>
        <v>36400000</v>
      </c>
      <c r="L743" s="5">
        <v>9100000</v>
      </c>
      <c r="M743" s="2">
        <v>45677</v>
      </c>
      <c r="N743" s="2">
        <v>45679</v>
      </c>
      <c r="O743" s="2">
        <v>45838</v>
      </c>
      <c r="P743" s="3"/>
      <c r="Q743" s="3">
        <v>36400000</v>
      </c>
      <c r="R743" s="13">
        <v>47926667</v>
      </c>
      <c r="S743" s="7" t="str">
        <f ca="1">IF(CPS!$N675="SIN INICIO",0,IF((((TODAY()-N743)*100%)/(O743-N743))&gt;=100%,"100%",(((TODAY()-N743)*100%)/(O743-N743))))</f>
        <v>100%</v>
      </c>
      <c r="T743" s="8">
        <f>Q743-R743</f>
        <v>-11526667</v>
      </c>
      <c r="U743" t="s">
        <v>2295</v>
      </c>
    </row>
    <row r="744" spans="1:21" x14ac:dyDescent="0.25">
      <c r="A744">
        <v>2025</v>
      </c>
      <c r="B744" t="s">
        <v>2296</v>
      </c>
      <c r="C744" t="s">
        <v>22</v>
      </c>
      <c r="D744" t="s">
        <v>23</v>
      </c>
      <c r="E744" t="s">
        <v>24</v>
      </c>
      <c r="F744" t="s">
        <v>2297</v>
      </c>
      <c r="G744" s="16">
        <v>1102852486</v>
      </c>
      <c r="H744" t="s">
        <v>1835</v>
      </c>
      <c r="I744" t="s">
        <v>1895</v>
      </c>
      <c r="J744" s="5">
        <v>52587618</v>
      </c>
      <c r="K744" s="3">
        <f>J744</f>
        <v>52587618</v>
      </c>
      <c r="L744" s="5">
        <v>8764603</v>
      </c>
      <c r="M744" s="2">
        <v>45674</v>
      </c>
      <c r="N744" s="2">
        <v>45677</v>
      </c>
      <c r="O744" s="2">
        <v>45777</v>
      </c>
      <c r="P744" s="3"/>
      <c r="Q744" s="3">
        <v>52587618</v>
      </c>
      <c r="R744" s="13">
        <v>35058412</v>
      </c>
      <c r="S744" s="7" t="str">
        <f ca="1">IF(CPS!$N676="SIN INICIO",0,IF((((TODAY()-N744)*100%)/(O744-N744))&gt;=100%,"100%",(((TODAY()-N744)*100%)/(O744-N744))))</f>
        <v>100%</v>
      </c>
      <c r="T744" s="8">
        <f>Q744-R744</f>
        <v>17529206</v>
      </c>
      <c r="U744" t="s">
        <v>2298</v>
      </c>
    </row>
    <row r="745" spans="1:21" x14ac:dyDescent="0.25">
      <c r="A745">
        <v>2025</v>
      </c>
      <c r="B745" t="s">
        <v>2299</v>
      </c>
      <c r="C745" t="s">
        <v>22</v>
      </c>
      <c r="D745" t="s">
        <v>23</v>
      </c>
      <c r="E745" t="s">
        <v>24</v>
      </c>
      <c r="F745" t="s">
        <v>2300</v>
      </c>
      <c r="G745" s="16">
        <v>1121842283</v>
      </c>
      <c r="H745" t="s">
        <v>898</v>
      </c>
      <c r="I745" t="s">
        <v>887</v>
      </c>
      <c r="J745" s="5">
        <v>76624000</v>
      </c>
      <c r="K745" s="3">
        <f>J745</f>
        <v>76624000</v>
      </c>
      <c r="L745" s="5">
        <v>9578000</v>
      </c>
      <c r="M745" s="2">
        <v>45674</v>
      </c>
      <c r="N745" s="2">
        <v>45677</v>
      </c>
      <c r="O745" s="2">
        <v>45900</v>
      </c>
      <c r="P745" s="3"/>
      <c r="Q745" s="3">
        <v>76624000</v>
      </c>
      <c r="R745" s="13">
        <v>51401933</v>
      </c>
      <c r="S745" s="7">
        <f ca="1">IF(CPS!$N677="SIN INICIO",0,IF((((TODAY()-N745)*100%)/(O745-N745))&gt;=100%,"100%",(((TODAY()-N745)*100%)/(O745-N745))))</f>
        <v>0.97309417040358748</v>
      </c>
      <c r="T745" s="8">
        <f>Q745-R745</f>
        <v>25222067</v>
      </c>
      <c r="U745" t="s">
        <v>2301</v>
      </c>
    </row>
    <row r="746" spans="1:21" x14ac:dyDescent="0.25">
      <c r="A746">
        <v>2025</v>
      </c>
      <c r="B746" t="s">
        <v>2302</v>
      </c>
      <c r="C746" t="s">
        <v>22</v>
      </c>
      <c r="D746" t="s">
        <v>23</v>
      </c>
      <c r="E746" t="s">
        <v>121</v>
      </c>
      <c r="F746" t="s">
        <v>2303</v>
      </c>
      <c r="G746" s="16">
        <v>52821884</v>
      </c>
      <c r="H746" t="s">
        <v>2166</v>
      </c>
      <c r="I746" t="s">
        <v>1800</v>
      </c>
      <c r="J746" s="5">
        <v>12450000</v>
      </c>
      <c r="K746" s="3">
        <f>J746</f>
        <v>12450000</v>
      </c>
      <c r="L746" s="5">
        <v>4150000</v>
      </c>
      <c r="M746" s="2">
        <v>45677</v>
      </c>
      <c r="N746" s="2">
        <v>45678</v>
      </c>
      <c r="O746" s="2">
        <v>45747</v>
      </c>
      <c r="P746" s="3"/>
      <c r="Q746" s="3">
        <v>12450000</v>
      </c>
      <c r="R746" s="13">
        <v>21310250</v>
      </c>
      <c r="S746" s="7" t="str">
        <f ca="1">IF(CPS!$N678="SIN INICIO",0,IF((((TODAY()-N746)*100%)/(O746-N746))&gt;=100%,"100%",(((TODAY()-N746)*100%)/(O746-N746))))</f>
        <v>100%</v>
      </c>
      <c r="T746" s="8">
        <f>Q746-R746</f>
        <v>-8860250</v>
      </c>
      <c r="U746" t="s">
        <v>2304</v>
      </c>
    </row>
    <row r="747" spans="1:21" x14ac:dyDescent="0.25">
      <c r="A747">
        <v>2025</v>
      </c>
      <c r="B747" t="s">
        <v>2305</v>
      </c>
      <c r="C747" t="s">
        <v>22</v>
      </c>
      <c r="D747" t="s">
        <v>23</v>
      </c>
      <c r="E747" t="s">
        <v>24</v>
      </c>
      <c r="F747" t="s">
        <v>2306</v>
      </c>
      <c r="G747" s="16">
        <v>74080141</v>
      </c>
      <c r="H747" t="s">
        <v>1828</v>
      </c>
      <c r="I747" t="s">
        <v>1895</v>
      </c>
      <c r="J747" s="5">
        <v>78624000</v>
      </c>
      <c r="K747" s="3">
        <f>J747</f>
        <v>78624000</v>
      </c>
      <c r="L747" s="5">
        <v>13104000</v>
      </c>
      <c r="M747" s="2">
        <v>45674</v>
      </c>
      <c r="N747" s="2">
        <v>45676</v>
      </c>
      <c r="O747" s="2">
        <v>45838</v>
      </c>
      <c r="P747" s="3"/>
      <c r="Q747" s="3">
        <v>78624000</v>
      </c>
      <c r="R747" s="13">
        <v>70761600</v>
      </c>
      <c r="S747" s="7" t="str">
        <f ca="1">IF(CPS!$N679="SIN INICIO",0,IF((((TODAY()-N747)*100%)/(O747-N747))&gt;=100%,"100%",(((TODAY()-N747)*100%)/(O747-N747))))</f>
        <v>100%</v>
      </c>
      <c r="T747" s="8">
        <f>Q747-R747</f>
        <v>7862400</v>
      </c>
      <c r="U747" t="s">
        <v>2307</v>
      </c>
    </row>
    <row r="748" spans="1:21" x14ac:dyDescent="0.25">
      <c r="A748">
        <v>2025</v>
      </c>
      <c r="B748" t="s">
        <v>2308</v>
      </c>
      <c r="C748" t="s">
        <v>22</v>
      </c>
      <c r="D748" t="s">
        <v>23</v>
      </c>
      <c r="E748" t="s">
        <v>24</v>
      </c>
      <c r="F748" t="s">
        <v>2309</v>
      </c>
      <c r="G748" s="16">
        <v>9874066</v>
      </c>
      <c r="H748" t="s">
        <v>1828</v>
      </c>
      <c r="I748" t="s">
        <v>1895</v>
      </c>
      <c r="J748" s="5">
        <v>78624000</v>
      </c>
      <c r="K748" s="3">
        <f>J748</f>
        <v>78624000</v>
      </c>
      <c r="L748" s="5">
        <v>13104000</v>
      </c>
      <c r="M748" s="2">
        <v>45674</v>
      </c>
      <c r="N748" s="2">
        <v>45676</v>
      </c>
      <c r="O748" s="2">
        <v>45838</v>
      </c>
      <c r="P748" s="3"/>
      <c r="Q748" s="3">
        <v>78624000</v>
      </c>
      <c r="R748" s="13">
        <v>70324800</v>
      </c>
      <c r="S748" s="7" t="str">
        <f ca="1">IF(CPS!$N680="SIN INICIO",0,IF((((TODAY()-N748)*100%)/(O748-N748))&gt;=100%,"100%",(((TODAY()-N748)*100%)/(O748-N748))))</f>
        <v>100%</v>
      </c>
      <c r="T748" s="8">
        <f>Q748-R748</f>
        <v>8299200</v>
      </c>
      <c r="U748" t="s">
        <v>2310</v>
      </c>
    </row>
    <row r="749" spans="1:21" x14ac:dyDescent="0.25">
      <c r="A749">
        <v>2025</v>
      </c>
      <c r="B749" t="s">
        <v>2311</v>
      </c>
      <c r="C749" t="s">
        <v>22</v>
      </c>
      <c r="D749" t="s">
        <v>23</v>
      </c>
      <c r="E749" t="s">
        <v>24</v>
      </c>
      <c r="F749" t="s">
        <v>2312</v>
      </c>
      <c r="G749" s="16">
        <v>1015402677</v>
      </c>
      <c r="H749" t="s">
        <v>2313</v>
      </c>
      <c r="I749" t="s">
        <v>1800</v>
      </c>
      <c r="J749" s="5">
        <v>96000000</v>
      </c>
      <c r="K749" s="3">
        <f>J749</f>
        <v>96000000</v>
      </c>
      <c r="L749" s="5">
        <v>12000000</v>
      </c>
      <c r="M749" s="2">
        <v>45674</v>
      </c>
      <c r="N749" s="2">
        <v>45674</v>
      </c>
      <c r="O749" s="2">
        <v>45900</v>
      </c>
      <c r="P749" s="3"/>
      <c r="Q749" s="3">
        <v>96000000</v>
      </c>
      <c r="R749" s="13">
        <v>65600000</v>
      </c>
      <c r="S749" s="7">
        <f ca="1">IF(CPS!$N681="SIN INICIO",0,IF((((TODAY()-N749)*100%)/(O749-N749))&gt;=100%,"100%",(((TODAY()-N749)*100%)/(O749-N749))))</f>
        <v>0.97345132743362828</v>
      </c>
      <c r="T749" s="8">
        <f>Q749-R749</f>
        <v>30400000</v>
      </c>
      <c r="U749" t="s">
        <v>2314</v>
      </c>
    </row>
    <row r="750" spans="1:21" x14ac:dyDescent="0.25">
      <c r="A750">
        <v>2025</v>
      </c>
      <c r="B750" t="s">
        <v>2315</v>
      </c>
      <c r="C750" t="s">
        <v>22</v>
      </c>
      <c r="D750" t="s">
        <v>23</v>
      </c>
      <c r="E750" t="s">
        <v>24</v>
      </c>
      <c r="F750" t="s">
        <v>2316</v>
      </c>
      <c r="G750" s="16">
        <v>80074426</v>
      </c>
      <c r="H750" t="s">
        <v>1849</v>
      </c>
      <c r="I750" t="s">
        <v>1800</v>
      </c>
      <c r="J750" s="5">
        <v>96000000</v>
      </c>
      <c r="K750" s="3">
        <f>J750</f>
        <v>96000000</v>
      </c>
      <c r="L750" s="5">
        <v>12000000</v>
      </c>
      <c r="M750" s="2">
        <v>45674</v>
      </c>
      <c r="N750" s="2">
        <v>45674</v>
      </c>
      <c r="O750" s="2">
        <v>45900</v>
      </c>
      <c r="P750" s="3"/>
      <c r="Q750" s="3">
        <v>96000000</v>
      </c>
      <c r="R750" s="13">
        <v>65600000</v>
      </c>
      <c r="S750" s="7">
        <f ca="1">IF(CPS!$N682="SIN INICIO",0,IF((((TODAY()-N750)*100%)/(O750-N750))&gt;=100%,"100%",(((TODAY()-N750)*100%)/(O750-N750))))</f>
        <v>0.97345132743362828</v>
      </c>
      <c r="T750" s="8">
        <f>Q750-R750</f>
        <v>30400000</v>
      </c>
      <c r="U750" t="s">
        <v>2317</v>
      </c>
    </row>
    <row r="751" spans="1:21" x14ac:dyDescent="0.25">
      <c r="A751">
        <v>2025</v>
      </c>
      <c r="B751" t="s">
        <v>2318</v>
      </c>
      <c r="C751" t="s">
        <v>22</v>
      </c>
      <c r="D751" t="s">
        <v>23</v>
      </c>
      <c r="E751" t="s">
        <v>24</v>
      </c>
      <c r="F751" t="s">
        <v>2319</v>
      </c>
      <c r="G751" s="16">
        <v>80095686</v>
      </c>
      <c r="H751" t="s">
        <v>1849</v>
      </c>
      <c r="I751" t="s">
        <v>1800</v>
      </c>
      <c r="J751" s="5">
        <v>96000000</v>
      </c>
      <c r="K751" s="3">
        <f>J751</f>
        <v>96000000</v>
      </c>
      <c r="L751" s="5">
        <v>12000000</v>
      </c>
      <c r="M751" s="2">
        <v>45674</v>
      </c>
      <c r="N751" s="2">
        <v>45674</v>
      </c>
      <c r="O751" s="2">
        <v>45900</v>
      </c>
      <c r="P751" s="3"/>
      <c r="Q751" s="3">
        <v>96000000</v>
      </c>
      <c r="R751" s="13">
        <v>65600000</v>
      </c>
      <c r="S751" s="7">
        <f ca="1">IF(CPS!$N683="SIN INICIO",0,IF((((TODAY()-N751)*100%)/(O751-N751))&gt;=100%,"100%",(((TODAY()-N751)*100%)/(O751-N751))))</f>
        <v>0.97345132743362828</v>
      </c>
      <c r="T751" s="8">
        <f>Q751-R751</f>
        <v>30400000</v>
      </c>
      <c r="U751" t="s">
        <v>2320</v>
      </c>
    </row>
    <row r="752" spans="1:21" x14ac:dyDescent="0.25">
      <c r="A752">
        <v>2025</v>
      </c>
      <c r="B752" t="s">
        <v>2321</v>
      </c>
      <c r="C752" t="s">
        <v>22</v>
      </c>
      <c r="D752" t="s">
        <v>23</v>
      </c>
      <c r="E752" t="s">
        <v>24</v>
      </c>
      <c r="F752" t="s">
        <v>2322</v>
      </c>
      <c r="G752" s="16">
        <v>1107042568</v>
      </c>
      <c r="H752" t="s">
        <v>2323</v>
      </c>
      <c r="I752" t="s">
        <v>591</v>
      </c>
      <c r="J752" s="5">
        <v>123000000</v>
      </c>
      <c r="K752" s="3">
        <f>J752</f>
        <v>123000000</v>
      </c>
      <c r="L752" s="5">
        <v>15375000</v>
      </c>
      <c r="M752" s="2">
        <v>45679</v>
      </c>
      <c r="N752" s="2">
        <v>45680</v>
      </c>
      <c r="O752" s="2">
        <v>45900</v>
      </c>
      <c r="P752" s="3"/>
      <c r="Q752" s="3">
        <v>123000000</v>
      </c>
      <c r="R752" s="13">
        <v>80975000</v>
      </c>
      <c r="S752" s="7">
        <f ca="1">IF(CPS!$N684="SIN INICIO",0,IF((((TODAY()-N752)*100%)/(O752-N752))&gt;=100%,"100%",(((TODAY()-N752)*100%)/(O752-N752))))</f>
        <v>0.97272727272727277</v>
      </c>
      <c r="T752" s="8">
        <f>Q752-R752</f>
        <v>42025000</v>
      </c>
      <c r="U752" t="s">
        <v>2324</v>
      </c>
    </row>
    <row r="753" spans="1:23" x14ac:dyDescent="0.25">
      <c r="A753">
        <v>2025</v>
      </c>
      <c r="B753" t="s">
        <v>2325</v>
      </c>
      <c r="C753" t="s">
        <v>22</v>
      </c>
      <c r="D753" t="s">
        <v>23</v>
      </c>
      <c r="E753" t="s">
        <v>24</v>
      </c>
      <c r="F753" t="s">
        <v>2326</v>
      </c>
      <c r="G753" s="16">
        <v>1032360282</v>
      </c>
      <c r="H753" t="s">
        <v>830</v>
      </c>
      <c r="I753" t="s">
        <v>155</v>
      </c>
      <c r="J753" s="5">
        <v>60737040</v>
      </c>
      <c r="K753" s="3">
        <f>J753</f>
        <v>60737040</v>
      </c>
      <c r="L753" s="5">
        <v>10122840</v>
      </c>
      <c r="M753" s="2">
        <v>45674</v>
      </c>
      <c r="N753" s="2">
        <v>45674</v>
      </c>
      <c r="O753" s="2">
        <v>45838</v>
      </c>
      <c r="P753" s="3"/>
      <c r="Q753" s="3">
        <v>60737040</v>
      </c>
      <c r="R753" s="13">
        <v>55338192</v>
      </c>
      <c r="S753" s="7" t="str">
        <f ca="1">IF(CPS!$N685="SIN INICIO",0,IF((((TODAY()-N753)*100%)/(O753-N753))&gt;=100%,"100%",(((TODAY()-N753)*100%)/(O753-N753))))</f>
        <v>100%</v>
      </c>
      <c r="T753" s="8">
        <f>Q753-R753</f>
        <v>5398848</v>
      </c>
      <c r="U753" t="s">
        <v>2327</v>
      </c>
    </row>
    <row r="754" spans="1:23" x14ac:dyDescent="0.25">
      <c r="A754">
        <v>2025</v>
      </c>
      <c r="B754" t="s">
        <v>2328</v>
      </c>
      <c r="C754" t="s">
        <v>22</v>
      </c>
      <c r="D754" t="s">
        <v>23</v>
      </c>
      <c r="E754" t="s">
        <v>24</v>
      </c>
      <c r="F754" t="s">
        <v>2329</v>
      </c>
      <c r="G754" s="16">
        <v>1075288347</v>
      </c>
      <c r="H754" t="s">
        <v>1817</v>
      </c>
      <c r="I754" t="s">
        <v>1800</v>
      </c>
      <c r="J754" s="5">
        <v>50820000</v>
      </c>
      <c r="K754" s="3">
        <f>J754</f>
        <v>50820000</v>
      </c>
      <c r="L754" s="5">
        <v>8470000</v>
      </c>
      <c r="M754" s="2">
        <v>45677</v>
      </c>
      <c r="N754" s="2">
        <v>45678</v>
      </c>
      <c r="O754" s="2">
        <v>45838</v>
      </c>
      <c r="P754" s="3"/>
      <c r="Q754" s="3">
        <v>50820000</v>
      </c>
      <c r="R754" s="13">
        <v>45173333</v>
      </c>
      <c r="S754" s="7" t="str">
        <f ca="1">IF(CPS!$N686="SIN INICIO",0,IF((((TODAY()-N754)*100%)/(O754-N754))&gt;=100%,"100%",(((TODAY()-N754)*100%)/(O754-N754))))</f>
        <v>100%</v>
      </c>
      <c r="T754" s="8">
        <f>Q754-R754</f>
        <v>5646667</v>
      </c>
      <c r="U754" t="s">
        <v>2330</v>
      </c>
    </row>
    <row r="755" spans="1:23" x14ac:dyDescent="0.25">
      <c r="A755">
        <v>2025</v>
      </c>
      <c r="B755" t="s">
        <v>2331</v>
      </c>
      <c r="C755" t="s">
        <v>22</v>
      </c>
      <c r="D755" t="s">
        <v>23</v>
      </c>
      <c r="E755" t="s">
        <v>121</v>
      </c>
      <c r="F755" t="s">
        <v>2332</v>
      </c>
      <c r="G755" s="16">
        <v>1116245426</v>
      </c>
      <c r="H755" t="s">
        <v>2333</v>
      </c>
      <c r="I755" t="s">
        <v>788</v>
      </c>
      <c r="J755" s="5">
        <v>37760000</v>
      </c>
      <c r="K755" s="3">
        <f>J755</f>
        <v>37760000</v>
      </c>
      <c r="L755" s="5">
        <v>4720000</v>
      </c>
      <c r="M755" s="2">
        <v>45674</v>
      </c>
      <c r="N755" s="2">
        <v>45674</v>
      </c>
      <c r="O755" s="2">
        <v>45900</v>
      </c>
      <c r="P755" s="3"/>
      <c r="Q755" s="3">
        <v>37760000</v>
      </c>
      <c r="R755" s="13">
        <v>25802667</v>
      </c>
      <c r="S755" s="7">
        <f ca="1">IF(CPS!$N687="SIN INICIO",0,IF((((TODAY()-N755)*100%)/(O755-N755))&gt;=100%,"100%",(((TODAY()-N755)*100%)/(O755-N755))))</f>
        <v>0.97345132743362828</v>
      </c>
      <c r="T755" s="8">
        <f>Q755-R755</f>
        <v>11957333</v>
      </c>
      <c r="U755" t="s">
        <v>2334</v>
      </c>
    </row>
    <row r="756" spans="1:23" x14ac:dyDescent="0.25">
      <c r="A756">
        <v>2025</v>
      </c>
      <c r="B756" t="s">
        <v>2335</v>
      </c>
      <c r="C756" t="s">
        <v>22</v>
      </c>
      <c r="D756" t="s">
        <v>23</v>
      </c>
      <c r="E756" t="s">
        <v>24</v>
      </c>
      <c r="F756" t="s">
        <v>2336</v>
      </c>
      <c r="G756" s="16">
        <v>40944423</v>
      </c>
      <c r="H756" t="s">
        <v>2218</v>
      </c>
      <c r="I756" t="s">
        <v>1800</v>
      </c>
      <c r="J756" s="5">
        <v>36800000</v>
      </c>
      <c r="K756" s="3">
        <f>J756</f>
        <v>36800000</v>
      </c>
      <c r="L756" s="5">
        <v>4600000</v>
      </c>
      <c r="M756" s="2">
        <v>45677</v>
      </c>
      <c r="N756" s="2">
        <v>45678</v>
      </c>
      <c r="O756" s="2">
        <v>45900</v>
      </c>
      <c r="P756" s="3"/>
      <c r="Q756" s="3">
        <v>36800000</v>
      </c>
      <c r="R756" s="13">
        <v>27600000</v>
      </c>
      <c r="S756" s="7">
        <f ca="1">IF(CPS!$N688="SIN INICIO",0,IF((((TODAY()-N756)*100%)/(O756-N756))&gt;=100%,"100%",(((TODAY()-N756)*100%)/(O756-N756))))</f>
        <v>0.97297297297297303</v>
      </c>
      <c r="T756" s="8">
        <f>Q756-R756</f>
        <v>9200000</v>
      </c>
      <c r="U756" t="s">
        <v>2337</v>
      </c>
    </row>
    <row r="757" spans="1:23" x14ac:dyDescent="0.25">
      <c r="A757">
        <v>2025</v>
      </c>
      <c r="B757" t="s">
        <v>2338</v>
      </c>
      <c r="C757" t="s">
        <v>22</v>
      </c>
      <c r="D757" t="s">
        <v>23</v>
      </c>
      <c r="E757" t="s">
        <v>24</v>
      </c>
      <c r="F757" t="s">
        <v>2339</v>
      </c>
      <c r="G757" s="16">
        <v>1118283396</v>
      </c>
      <c r="H757" t="s">
        <v>648</v>
      </c>
      <c r="I757" t="s">
        <v>649</v>
      </c>
      <c r="J757" s="5">
        <v>36400000</v>
      </c>
      <c r="K757" s="3">
        <f>J757</f>
        <v>36400000</v>
      </c>
      <c r="L757" s="5">
        <v>9100000</v>
      </c>
      <c r="M757" s="2">
        <v>45674</v>
      </c>
      <c r="N757" s="2">
        <v>45677</v>
      </c>
      <c r="O757" s="2">
        <v>45777</v>
      </c>
      <c r="P757" s="3"/>
      <c r="Q757" s="3">
        <v>36400000</v>
      </c>
      <c r="R757" s="13">
        <v>45500000</v>
      </c>
      <c r="S757" s="7" t="str">
        <f ca="1">IF(CPS!$N689="SIN INICIO",0,IF((((TODAY()-N757)*100%)/(O757-N757))&gt;=100%,"100%",(((TODAY()-N757)*100%)/(O757-N757))))</f>
        <v>100%</v>
      </c>
      <c r="T757" s="8">
        <f>Q757-R757</f>
        <v>-9100000</v>
      </c>
      <c r="U757" t="s">
        <v>2340</v>
      </c>
    </row>
    <row r="758" spans="1:23" x14ac:dyDescent="0.25">
      <c r="A758">
        <v>2025</v>
      </c>
      <c r="B758" t="s">
        <v>2341</v>
      </c>
      <c r="C758" t="s">
        <v>22</v>
      </c>
      <c r="D758" t="s">
        <v>23</v>
      </c>
      <c r="E758" t="s">
        <v>24</v>
      </c>
      <c r="F758" t="s">
        <v>2342</v>
      </c>
      <c r="G758" s="16">
        <v>1030687388</v>
      </c>
      <c r="H758" t="s">
        <v>2343</v>
      </c>
      <c r="I758" t="s">
        <v>2344</v>
      </c>
      <c r="J758" s="5">
        <v>67074560</v>
      </c>
      <c r="K758" s="3">
        <f>J758</f>
        <v>67074560</v>
      </c>
      <c r="L758" s="5">
        <v>8384320</v>
      </c>
      <c r="M758" s="2">
        <v>45674</v>
      </c>
      <c r="N758" s="2">
        <v>45676</v>
      </c>
      <c r="O758" s="2">
        <v>45900</v>
      </c>
      <c r="P758" s="3"/>
      <c r="Q758" s="3">
        <v>67074560</v>
      </c>
      <c r="R758" s="13">
        <v>44995851</v>
      </c>
      <c r="S758" s="7">
        <f ca="1">IF(CPS!$N690="SIN INICIO",0,IF((((TODAY()-N758)*100%)/(O758-N758))&gt;=100%,"100%",(((TODAY()-N758)*100%)/(O758-N758))))</f>
        <v>0.9732142857142857</v>
      </c>
      <c r="T758" s="8">
        <f>Q758-R758</f>
        <v>22078709</v>
      </c>
      <c r="U758" t="s">
        <v>2345</v>
      </c>
    </row>
    <row r="759" spans="1:23" x14ac:dyDescent="0.25">
      <c r="A759">
        <v>2025</v>
      </c>
      <c r="B759" t="s">
        <v>2346</v>
      </c>
      <c r="C759" t="s">
        <v>22</v>
      </c>
      <c r="D759" t="s">
        <v>23</v>
      </c>
      <c r="E759" t="s">
        <v>24</v>
      </c>
      <c r="F759" t="s">
        <v>2347</v>
      </c>
      <c r="G759" s="16">
        <v>1057074122</v>
      </c>
      <c r="H759" t="s">
        <v>2323</v>
      </c>
      <c r="I759" t="s">
        <v>591</v>
      </c>
      <c r="J759" s="5">
        <v>78531400</v>
      </c>
      <c r="K759" s="3">
        <f>J759</f>
        <v>78531400</v>
      </c>
      <c r="L759" s="5">
        <v>9816425</v>
      </c>
      <c r="M759" s="2">
        <v>45679</v>
      </c>
      <c r="N759" s="2">
        <v>45680</v>
      </c>
      <c r="O759" s="2">
        <v>45900</v>
      </c>
      <c r="P759" s="3"/>
      <c r="Q759" s="3">
        <v>78531400</v>
      </c>
      <c r="R759" s="13">
        <v>51699838</v>
      </c>
      <c r="S759" s="7">
        <f ca="1">IF(CPS!$N691="SIN INICIO",0,IF((((TODAY()-N759)*100%)/(O759-N759))&gt;=100%,"100%",(((TODAY()-N759)*100%)/(O759-N759))))</f>
        <v>0.97272727272727277</v>
      </c>
      <c r="T759" s="8">
        <f>Q759-R759</f>
        <v>26831562</v>
      </c>
      <c r="U759" t="s">
        <v>2348</v>
      </c>
    </row>
    <row r="760" spans="1:23" x14ac:dyDescent="0.25">
      <c r="A760">
        <v>2025</v>
      </c>
      <c r="B760" t="s">
        <v>2349</v>
      </c>
      <c r="C760" t="s">
        <v>22</v>
      </c>
      <c r="D760" t="s">
        <v>23</v>
      </c>
      <c r="E760" t="s">
        <v>24</v>
      </c>
      <c r="F760" t="s">
        <v>2350</v>
      </c>
      <c r="G760" s="16">
        <v>1014215544</v>
      </c>
      <c r="H760" t="s">
        <v>2351</v>
      </c>
      <c r="I760" t="s">
        <v>591</v>
      </c>
      <c r="J760" s="5">
        <v>132000000</v>
      </c>
      <c r="K760" s="3">
        <f>J760</f>
        <v>132000000</v>
      </c>
      <c r="L760" s="5">
        <v>11000000</v>
      </c>
      <c r="M760" s="2">
        <v>45686</v>
      </c>
      <c r="N760" s="2">
        <v>45687</v>
      </c>
      <c r="O760" s="2">
        <v>45900</v>
      </c>
      <c r="P760" s="3"/>
      <c r="Q760" s="3">
        <v>132000000</v>
      </c>
      <c r="R760" s="13">
        <v>55366667</v>
      </c>
      <c r="S760" s="7">
        <f ca="1">IF(CPS!$N692="SIN INICIO",0,IF((((TODAY()-N760)*100%)/(O760-N760))&gt;=100%,"100%",(((TODAY()-N760)*100%)/(O760-N760))))</f>
        <v>0.971830985915493</v>
      </c>
      <c r="T760" s="8">
        <f>Q760-R760</f>
        <v>76633333</v>
      </c>
      <c r="U760" t="s">
        <v>2352</v>
      </c>
    </row>
    <row r="761" spans="1:23" x14ac:dyDescent="0.25">
      <c r="A761">
        <v>2025</v>
      </c>
      <c r="B761" t="s">
        <v>2353</v>
      </c>
      <c r="C761" t="s">
        <v>22</v>
      </c>
      <c r="D761" t="s">
        <v>23</v>
      </c>
      <c r="E761" t="s">
        <v>24</v>
      </c>
      <c r="F761" t="s">
        <v>2354</v>
      </c>
      <c r="G761" s="16">
        <v>1073533760</v>
      </c>
      <c r="H761" t="s">
        <v>2355</v>
      </c>
      <c r="I761" t="s">
        <v>591</v>
      </c>
      <c r="J761" s="5">
        <v>43562500</v>
      </c>
      <c r="K761" s="3">
        <f>J761</f>
        <v>43562500</v>
      </c>
      <c r="L761" s="5">
        <v>8712500</v>
      </c>
      <c r="M761" s="2">
        <v>45677</v>
      </c>
      <c r="N761" s="2">
        <v>45678</v>
      </c>
      <c r="O761" s="2">
        <v>45808</v>
      </c>
      <c r="P761" s="3"/>
      <c r="Q761" s="3">
        <v>43562500</v>
      </c>
      <c r="R761" s="13">
        <v>43562500</v>
      </c>
      <c r="S761" s="7" t="str">
        <f ca="1">IF(CPS!$N693="SIN INICIO",0,IF((((TODAY()-N761)*100%)/(O761-N761))&gt;=100%,"100%",(((TODAY()-N761)*100%)/(O761-N761))))</f>
        <v>100%</v>
      </c>
      <c r="T761" s="8">
        <f>Q761-R761</f>
        <v>0</v>
      </c>
      <c r="U761" t="s">
        <v>2356</v>
      </c>
    </row>
    <row r="762" spans="1:23" x14ac:dyDescent="0.25">
      <c r="A762">
        <v>2025</v>
      </c>
      <c r="B762" t="s">
        <v>2357</v>
      </c>
      <c r="C762" t="s">
        <v>22</v>
      </c>
      <c r="D762" t="s">
        <v>23</v>
      </c>
      <c r="E762" t="s">
        <v>24</v>
      </c>
      <c r="F762" t="s">
        <v>2358</v>
      </c>
      <c r="G762" s="16">
        <v>1018447623</v>
      </c>
      <c r="H762" t="s">
        <v>2359</v>
      </c>
      <c r="I762" t="s">
        <v>1800</v>
      </c>
      <c r="J762" s="5">
        <v>67760000</v>
      </c>
      <c r="K762" s="3">
        <f>J762</f>
        <v>67760000</v>
      </c>
      <c r="L762" s="5">
        <v>8470000</v>
      </c>
      <c r="M762" s="2">
        <v>45677</v>
      </c>
      <c r="N762" s="2">
        <v>45678</v>
      </c>
      <c r="O762" s="2">
        <v>45900</v>
      </c>
      <c r="P762" s="3"/>
      <c r="Q762" s="3">
        <v>67760000</v>
      </c>
      <c r="R762" s="13">
        <v>21739667</v>
      </c>
      <c r="S762" s="7">
        <f ca="1">IF(CPS!$N694="SIN INICIO",0,IF((((TODAY()-N762)*100%)/(O762-N762))&gt;=100%,"100%",(((TODAY()-N762)*100%)/(O762-N762))))</f>
        <v>0.97297297297297303</v>
      </c>
      <c r="T762" s="8">
        <f>Q762-R762</f>
        <v>46020333</v>
      </c>
      <c r="U762" t="s">
        <v>2360</v>
      </c>
    </row>
    <row r="763" spans="1:23" x14ac:dyDescent="0.25">
      <c r="A763">
        <v>2025</v>
      </c>
      <c r="B763" t="s">
        <v>2361</v>
      </c>
      <c r="C763" t="s">
        <v>22</v>
      </c>
      <c r="D763" t="s">
        <v>23</v>
      </c>
      <c r="E763" t="s">
        <v>24</v>
      </c>
      <c r="F763" t="s">
        <v>2362</v>
      </c>
      <c r="G763" s="16">
        <v>1121905727</v>
      </c>
      <c r="H763" t="s">
        <v>2363</v>
      </c>
      <c r="I763" t="s">
        <v>271</v>
      </c>
      <c r="J763" s="5">
        <v>96000000</v>
      </c>
      <c r="K763" s="3">
        <f>J763</f>
        <v>96000000</v>
      </c>
      <c r="L763" s="5">
        <v>12000000</v>
      </c>
      <c r="M763" s="2">
        <v>45674</v>
      </c>
      <c r="N763" s="2">
        <v>45674</v>
      </c>
      <c r="O763" s="2">
        <v>45900</v>
      </c>
      <c r="P763" s="3"/>
      <c r="Q763" s="3">
        <v>96000000</v>
      </c>
      <c r="R763" s="13">
        <v>65600000</v>
      </c>
      <c r="S763" s="7">
        <f ca="1">IF(CPS!$N695="SIN INICIO",0,IF((((TODAY()-N763)*100%)/(O763-N763))&gt;=100%,"100%",(((TODAY()-N763)*100%)/(O763-N763))))</f>
        <v>0.97345132743362828</v>
      </c>
      <c r="T763" s="8">
        <f>Q763-R763</f>
        <v>30400000</v>
      </c>
      <c r="U763" t="s">
        <v>2364</v>
      </c>
    </row>
    <row r="764" spans="1:23" x14ac:dyDescent="0.25">
      <c r="A764">
        <v>2025</v>
      </c>
      <c r="B764" t="s">
        <v>2365</v>
      </c>
      <c r="C764" t="s">
        <v>22</v>
      </c>
      <c r="D764" t="s">
        <v>23</v>
      </c>
      <c r="E764" t="s">
        <v>24</v>
      </c>
      <c r="F764" t="s">
        <v>2366</v>
      </c>
      <c r="G764" s="16">
        <v>52532128</v>
      </c>
      <c r="H764" t="s">
        <v>2367</v>
      </c>
      <c r="I764" t="s">
        <v>1800</v>
      </c>
      <c r="J764" s="5">
        <v>12450000</v>
      </c>
      <c r="K764" s="3">
        <f>J764</f>
        <v>12450000</v>
      </c>
      <c r="L764" s="5">
        <v>4150000</v>
      </c>
      <c r="M764" s="2">
        <v>45677</v>
      </c>
      <c r="N764" s="2">
        <v>45678</v>
      </c>
      <c r="O764" s="2">
        <v>45747</v>
      </c>
      <c r="P764" s="3"/>
      <c r="Q764" s="3">
        <v>12450000</v>
      </c>
      <c r="R764" s="13">
        <v>21452041</v>
      </c>
      <c r="S764" s="7" t="str">
        <f ca="1">IF(CPS!$N696="SIN INICIO",0,IF((((TODAY()-N764)*100%)/(O764-N764))&gt;=100%,"100%",(((TODAY()-N764)*100%)/(O764-N764))))</f>
        <v>100%</v>
      </c>
      <c r="T764" s="8">
        <f>Q764-R764</f>
        <v>-9002041</v>
      </c>
      <c r="U764" t="s">
        <v>2368</v>
      </c>
    </row>
    <row r="765" spans="1:23" x14ac:dyDescent="0.25">
      <c r="A765">
        <v>2025</v>
      </c>
      <c r="B765" t="s">
        <v>2369</v>
      </c>
      <c r="C765" t="s">
        <v>22</v>
      </c>
      <c r="D765" t="s">
        <v>23</v>
      </c>
      <c r="E765" t="s">
        <v>24</v>
      </c>
      <c r="F765" t="s">
        <v>2370</v>
      </c>
      <c r="G765" s="16">
        <v>1026266843</v>
      </c>
      <c r="H765" t="s">
        <v>2359</v>
      </c>
      <c r="I765" t="s">
        <v>1800</v>
      </c>
      <c r="J765" s="5">
        <v>96000000</v>
      </c>
      <c r="K765" s="3">
        <f>J765</f>
        <v>96000000</v>
      </c>
      <c r="L765" s="5">
        <v>12000000</v>
      </c>
      <c r="M765" s="2">
        <v>45678</v>
      </c>
      <c r="N765" s="2">
        <v>45679</v>
      </c>
      <c r="O765" s="2">
        <v>45900</v>
      </c>
      <c r="P765" s="3"/>
      <c r="Q765" s="3">
        <v>96000000</v>
      </c>
      <c r="R765" s="13">
        <v>63600000</v>
      </c>
      <c r="S765" s="7">
        <f ca="1">IF(CPS!$N697="SIN INICIO",0,IF((((TODAY()-N765)*100%)/(O765-N765))&gt;=100%,"100%",(((TODAY()-N765)*100%)/(O765-N765))))</f>
        <v>0.97285067873303166</v>
      </c>
      <c r="T765" s="8">
        <f>Q765-R765</f>
        <v>32400000</v>
      </c>
      <c r="U765" t="s">
        <v>2371</v>
      </c>
    </row>
    <row r="766" spans="1:23" x14ac:dyDescent="0.25">
      <c r="A766">
        <v>2025</v>
      </c>
      <c r="B766" t="s">
        <v>2372</v>
      </c>
      <c r="C766" t="s">
        <v>22</v>
      </c>
      <c r="D766" t="s">
        <v>23</v>
      </c>
      <c r="E766" t="s">
        <v>121</v>
      </c>
      <c r="F766" t="s">
        <v>2373</v>
      </c>
      <c r="G766" s="16">
        <v>1110522319</v>
      </c>
      <c r="H766" t="s">
        <v>1821</v>
      </c>
      <c r="I766" t="s">
        <v>1800</v>
      </c>
      <c r="J766" s="5">
        <v>12450000</v>
      </c>
      <c r="K766" s="3">
        <f>J766</f>
        <v>12450000</v>
      </c>
      <c r="L766" s="5">
        <v>4150000</v>
      </c>
      <c r="M766" s="2">
        <v>45678</v>
      </c>
      <c r="N766" s="2">
        <v>45679</v>
      </c>
      <c r="O766" s="2">
        <v>45747</v>
      </c>
      <c r="P766" s="3"/>
      <c r="Q766" s="3">
        <v>12450000</v>
      </c>
      <c r="R766" s="13">
        <v>21030125</v>
      </c>
      <c r="S766" s="7" t="str">
        <f ca="1">IF(CPS!$N698="SIN INICIO",0,IF((((TODAY()-N766)*100%)/(O766-N766))&gt;=100%,"100%",(((TODAY()-N766)*100%)/(O766-N766))))</f>
        <v>100%</v>
      </c>
      <c r="T766" s="8">
        <f>Q766-R766</f>
        <v>-8580125</v>
      </c>
      <c r="U766" t="s">
        <v>2374</v>
      </c>
      <c r="V766">
        <v>1110522319</v>
      </c>
      <c r="W766" t="b">
        <f>V766=Tabla1[[#This Row],[ID CONTRATISTA]]</f>
        <v>1</v>
      </c>
    </row>
    <row r="767" spans="1:23" x14ac:dyDescent="0.25">
      <c r="A767">
        <v>2025</v>
      </c>
      <c r="B767" t="s">
        <v>2375</v>
      </c>
      <c r="C767" t="s">
        <v>22</v>
      </c>
      <c r="D767" t="s">
        <v>23</v>
      </c>
      <c r="E767" t="s">
        <v>24</v>
      </c>
      <c r="F767" t="s">
        <v>2376</v>
      </c>
      <c r="G767" s="16">
        <v>83043702</v>
      </c>
      <c r="H767" t="s">
        <v>2218</v>
      </c>
      <c r="I767" t="s">
        <v>1800</v>
      </c>
      <c r="J767" s="5">
        <v>67760000</v>
      </c>
      <c r="K767" s="3">
        <f>J767</f>
        <v>67760000</v>
      </c>
      <c r="L767" s="5">
        <v>8470000</v>
      </c>
      <c r="M767" s="2">
        <v>45677</v>
      </c>
      <c r="N767" s="2">
        <v>45678</v>
      </c>
      <c r="O767" s="2">
        <v>45900</v>
      </c>
      <c r="P767" s="3"/>
      <c r="Q767" s="3">
        <v>67760000</v>
      </c>
      <c r="R767" s="13">
        <v>45173333</v>
      </c>
      <c r="S767" s="7">
        <f ca="1">IF(CPS!$N699="SIN INICIO",0,IF((((TODAY()-N767)*100%)/(O767-N767))&gt;=100%,"100%",(((TODAY()-N767)*100%)/(O767-N767))))</f>
        <v>0.97297297297297303</v>
      </c>
      <c r="T767" s="8">
        <f>Q767-R767</f>
        <v>22586667</v>
      </c>
      <c r="U767" t="s">
        <v>2377</v>
      </c>
      <c r="V767">
        <v>83043702</v>
      </c>
      <c r="W767" t="b">
        <f>V767=Tabla1[[#This Row],[ID CONTRATISTA]]</f>
        <v>1</v>
      </c>
    </row>
    <row r="768" spans="1:23" x14ac:dyDescent="0.25">
      <c r="A768">
        <v>2025</v>
      </c>
      <c r="B768" t="s">
        <v>2378</v>
      </c>
      <c r="C768" t="s">
        <v>22</v>
      </c>
      <c r="D768" t="s">
        <v>23</v>
      </c>
      <c r="E768" t="s">
        <v>24</v>
      </c>
      <c r="F768" t="s">
        <v>2379</v>
      </c>
      <c r="G768" s="16">
        <v>86075279</v>
      </c>
      <c r="H768" t="s">
        <v>281</v>
      </c>
      <c r="I768" t="s">
        <v>271</v>
      </c>
      <c r="J768" s="5">
        <v>120000000</v>
      </c>
      <c r="K768" s="3">
        <f>J768</f>
        <v>120000000</v>
      </c>
      <c r="L768" s="5">
        <v>15000000</v>
      </c>
      <c r="M768" s="2">
        <v>45674</v>
      </c>
      <c r="N768" s="2">
        <v>45678</v>
      </c>
      <c r="O768" s="2">
        <v>45856</v>
      </c>
      <c r="P768" s="3"/>
      <c r="Q768" s="3">
        <v>120000000</v>
      </c>
      <c r="R768" s="13">
        <v>80000000</v>
      </c>
      <c r="S768" s="7" t="str">
        <f ca="1">IF(CPS!$N700="SIN INICIO",0,IF((((TODAY()-N768)*100%)/(O768-N768))&gt;=100%,"100%",(((TODAY()-N768)*100%)/(O768-N768))))</f>
        <v>100%</v>
      </c>
      <c r="T768" s="8">
        <f>Q768-R768</f>
        <v>40000000</v>
      </c>
      <c r="U768" t="s">
        <v>2380</v>
      </c>
      <c r="V768">
        <v>86075279</v>
      </c>
      <c r="W768" t="b">
        <f>V768=Tabla1[[#This Row],[ID CONTRATISTA]]</f>
        <v>1</v>
      </c>
    </row>
    <row r="769" spans="1:23" x14ac:dyDescent="0.25">
      <c r="A769">
        <v>2025</v>
      </c>
      <c r="B769" t="s">
        <v>2381</v>
      </c>
      <c r="C769" t="s">
        <v>22</v>
      </c>
      <c r="D769" t="s">
        <v>23</v>
      </c>
      <c r="E769" t="s">
        <v>24</v>
      </c>
      <c r="F769" t="s">
        <v>2382</v>
      </c>
      <c r="G769" s="16">
        <f>+Tabla1[[#This Row],[CEDULA DATOS A]]</f>
        <v>91236539</v>
      </c>
      <c r="H769" t="s">
        <v>2211</v>
      </c>
      <c r="I769" t="s">
        <v>1895</v>
      </c>
      <c r="J769" s="5">
        <v>78624000</v>
      </c>
      <c r="K769" s="3">
        <f>J769</f>
        <v>78624000</v>
      </c>
      <c r="L769" s="5">
        <v>13104000</v>
      </c>
      <c r="M769" s="2">
        <v>45674</v>
      </c>
      <c r="N769" s="2">
        <v>45676</v>
      </c>
      <c r="O769" s="2">
        <v>45838</v>
      </c>
      <c r="P769" s="3"/>
      <c r="Q769" s="3">
        <v>78624000</v>
      </c>
      <c r="R769" s="13">
        <v>70324600</v>
      </c>
      <c r="S769" s="7" t="str">
        <f ca="1">IF(CPS!$N701="SIN INICIO",0,IF((((TODAY()-N769)*100%)/(O769-N769))&gt;=100%,"100%",(((TODAY()-N769)*100%)/(O769-N769))))</f>
        <v>100%</v>
      </c>
      <c r="T769" s="8">
        <f>Q769-R769</f>
        <v>8299400</v>
      </c>
      <c r="U769" t="s">
        <v>2383</v>
      </c>
      <c r="V769">
        <v>91236539</v>
      </c>
      <c r="W769" t="b">
        <f>V769=Tabla1[[#This Row],[ID CONTRATISTA]]</f>
        <v>1</v>
      </c>
    </row>
    <row r="770" spans="1:23" x14ac:dyDescent="0.25">
      <c r="A770">
        <v>2025</v>
      </c>
      <c r="B770" t="s">
        <v>2384</v>
      </c>
      <c r="C770" t="s">
        <v>22</v>
      </c>
      <c r="D770" t="s">
        <v>23</v>
      </c>
      <c r="E770" t="s">
        <v>24</v>
      </c>
      <c r="F770" t="s">
        <v>2385</v>
      </c>
      <c r="G770" s="16">
        <f>+Tabla1[[#This Row],[CEDULA DATOS A]]</f>
        <v>22586033</v>
      </c>
      <c r="H770" t="s">
        <v>558</v>
      </c>
      <c r="I770" t="s">
        <v>538</v>
      </c>
      <c r="J770" s="5">
        <v>96876000</v>
      </c>
      <c r="K770" s="3">
        <f>J770</f>
        <v>96876000</v>
      </c>
      <c r="L770" s="5">
        <v>12109500</v>
      </c>
      <c r="M770" s="2">
        <v>45674</v>
      </c>
      <c r="N770" s="2">
        <v>45674</v>
      </c>
      <c r="O770" s="2">
        <v>45900</v>
      </c>
      <c r="P770" s="3"/>
      <c r="Q770" s="3">
        <v>96876000</v>
      </c>
      <c r="R770" s="13">
        <v>66198600</v>
      </c>
      <c r="S770" s="7">
        <f ca="1">IF(CPS!$N702="SIN INICIO",0,IF((((TODAY()-N770)*100%)/(O770-N770))&gt;=100%,"100%",(((TODAY()-N770)*100%)/(O770-N770))))</f>
        <v>0.97345132743362828</v>
      </c>
      <c r="T770" s="8">
        <f>Q770-R770</f>
        <v>30677400</v>
      </c>
      <c r="U770" t="s">
        <v>2386</v>
      </c>
      <c r="V770">
        <v>22586033</v>
      </c>
      <c r="W770" t="b">
        <f>V770=Tabla1[[#This Row],[ID CONTRATISTA]]</f>
        <v>1</v>
      </c>
    </row>
    <row r="771" spans="1:23" x14ac:dyDescent="0.25">
      <c r="A771">
        <v>2025</v>
      </c>
      <c r="B771" t="s">
        <v>2387</v>
      </c>
      <c r="C771" t="s">
        <v>22</v>
      </c>
      <c r="D771" t="s">
        <v>23</v>
      </c>
      <c r="E771" t="s">
        <v>24</v>
      </c>
      <c r="F771" t="s">
        <v>2388</v>
      </c>
      <c r="G771" s="16">
        <f>+Tabla1[[#This Row],[CEDULA DATOS A]]</f>
        <v>14137688</v>
      </c>
      <c r="H771" t="s">
        <v>2389</v>
      </c>
      <c r="I771" t="s">
        <v>591</v>
      </c>
      <c r="J771" s="5">
        <v>123000000</v>
      </c>
      <c r="K771" s="3">
        <f>J771</f>
        <v>123000000</v>
      </c>
      <c r="L771" s="5">
        <v>15375000</v>
      </c>
      <c r="M771" s="2">
        <v>45679</v>
      </c>
      <c r="N771" s="2">
        <v>45681</v>
      </c>
      <c r="O771" s="2">
        <v>45900</v>
      </c>
      <c r="P771" s="3"/>
      <c r="Q771" s="3">
        <v>123000000</v>
      </c>
      <c r="R771" s="13">
        <v>80462500</v>
      </c>
      <c r="S771" s="7">
        <f ca="1">IF(CPS!$N703="SIN INICIO",0,IF((((TODAY()-N771)*100%)/(O771-N771))&gt;=100%,"100%",(((TODAY()-N771)*100%)/(O771-N771))))</f>
        <v>0.9726027397260274</v>
      </c>
      <c r="T771" s="8">
        <f>Q771-R771</f>
        <v>42537500</v>
      </c>
      <c r="U771" t="s">
        <v>2390</v>
      </c>
      <c r="V771">
        <v>14137688</v>
      </c>
      <c r="W771" t="b">
        <f>V771=Tabla1[[#This Row],[ID CONTRATISTA]]</f>
        <v>1</v>
      </c>
    </row>
    <row r="772" spans="1:23" x14ac:dyDescent="0.25">
      <c r="A772">
        <v>2025</v>
      </c>
      <c r="B772" t="s">
        <v>2391</v>
      </c>
      <c r="C772" t="s">
        <v>22</v>
      </c>
      <c r="D772" t="s">
        <v>23</v>
      </c>
      <c r="E772" t="s">
        <v>24</v>
      </c>
      <c r="F772" t="s">
        <v>2392</v>
      </c>
      <c r="G772" s="16">
        <f>+Tabla1[[#This Row],[CEDULA DATOS A]]</f>
        <v>1105677773</v>
      </c>
      <c r="H772" t="s">
        <v>1817</v>
      </c>
      <c r="I772" t="s">
        <v>1800</v>
      </c>
      <c r="J772" s="5">
        <v>96000000</v>
      </c>
      <c r="K772" s="3">
        <f>J772</f>
        <v>96000000</v>
      </c>
      <c r="L772" s="5">
        <v>12000000</v>
      </c>
      <c r="M772" s="2">
        <v>45674</v>
      </c>
      <c r="N772" s="2">
        <v>45677</v>
      </c>
      <c r="O772" s="2">
        <v>45900</v>
      </c>
      <c r="P772" s="3"/>
      <c r="Q772" s="3">
        <v>96000000</v>
      </c>
      <c r="R772" s="13">
        <v>64400000</v>
      </c>
      <c r="S772" s="7">
        <f ca="1">IF(CPS!$N704="SIN INICIO",0,IF((((TODAY()-N772)*100%)/(O772-N772))&gt;=100%,"100%",(((TODAY()-N772)*100%)/(O772-N772))))</f>
        <v>0.97309417040358748</v>
      </c>
      <c r="T772" s="8">
        <f>Q772-R772</f>
        <v>31600000</v>
      </c>
      <c r="U772" t="s">
        <v>2393</v>
      </c>
      <c r="V772">
        <v>1105677773</v>
      </c>
      <c r="W772" t="b">
        <f>V772=Tabla1[[#This Row],[ID CONTRATISTA]]</f>
        <v>1</v>
      </c>
    </row>
    <row r="773" spans="1:23" x14ac:dyDescent="0.25">
      <c r="A773">
        <v>2025</v>
      </c>
      <c r="B773" t="s">
        <v>2394</v>
      </c>
      <c r="C773" t="s">
        <v>22</v>
      </c>
      <c r="D773" t="s">
        <v>23</v>
      </c>
      <c r="E773" t="s">
        <v>121</v>
      </c>
      <c r="F773" t="s">
        <v>2395</v>
      </c>
      <c r="G773" s="16">
        <f>+Tabla1[[#This Row],[CEDULA DATOS A]]</f>
        <v>80038131</v>
      </c>
      <c r="H773" t="s">
        <v>1821</v>
      </c>
      <c r="I773" t="s">
        <v>1800</v>
      </c>
      <c r="J773" s="5">
        <v>12450000</v>
      </c>
      <c r="K773" s="3">
        <f>J773</f>
        <v>12450000</v>
      </c>
      <c r="L773" s="5">
        <v>4150000</v>
      </c>
      <c r="M773" s="2">
        <v>45674</v>
      </c>
      <c r="N773" s="2">
        <v>45675</v>
      </c>
      <c r="O773" s="2">
        <v>45747</v>
      </c>
      <c r="P773" s="3"/>
      <c r="Q773" s="3">
        <v>12450000</v>
      </c>
      <c r="R773" s="13">
        <v>21448584</v>
      </c>
      <c r="S773" s="7" t="str">
        <f ca="1">IF(CPS!$N705="SIN INICIO",0,IF((((TODAY()-N773)*100%)/(O773-N773))&gt;=100%,"100%",(((TODAY()-N773)*100%)/(O773-N773))))</f>
        <v>100%</v>
      </c>
      <c r="T773" s="8">
        <f>Q773-R773</f>
        <v>-8998584</v>
      </c>
      <c r="U773" t="s">
        <v>2396</v>
      </c>
      <c r="V773">
        <v>80038131</v>
      </c>
      <c r="W773" t="b">
        <f>V773=Tabla1[[#This Row],[ID CONTRATISTA]]</f>
        <v>1</v>
      </c>
    </row>
    <row r="774" spans="1:23" x14ac:dyDescent="0.25">
      <c r="A774">
        <v>2025</v>
      </c>
      <c r="B774" t="s">
        <v>2397</v>
      </c>
      <c r="C774" t="s">
        <v>22</v>
      </c>
      <c r="D774" t="s">
        <v>23</v>
      </c>
      <c r="E774" t="s">
        <v>24</v>
      </c>
      <c r="F774" t="s">
        <v>2398</v>
      </c>
      <c r="G774" s="16">
        <f>+Tabla1[[#This Row],[CEDULA DATOS A]]</f>
        <v>1010215067</v>
      </c>
      <c r="H774" t="s">
        <v>1807</v>
      </c>
      <c r="I774" t="s">
        <v>649</v>
      </c>
      <c r="J774" s="5">
        <v>72800000</v>
      </c>
      <c r="K774" s="3">
        <f>J774</f>
        <v>72800000</v>
      </c>
      <c r="L774" s="5">
        <v>9100000</v>
      </c>
      <c r="M774" s="2">
        <v>45674</v>
      </c>
      <c r="N774" s="2">
        <v>45677</v>
      </c>
      <c r="O774" s="2">
        <v>45900</v>
      </c>
      <c r="P774" s="3"/>
      <c r="Q774" s="3">
        <v>72800000</v>
      </c>
      <c r="R774" s="13">
        <v>48836667</v>
      </c>
      <c r="S774" s="7">
        <f ca="1">IF(CPS!$N706="SIN INICIO",0,IF((((TODAY()-N774)*100%)/(O774-N774))&gt;=100%,"100%",(((TODAY()-N774)*100%)/(O774-N774))))</f>
        <v>0.97309417040358748</v>
      </c>
      <c r="T774" s="8">
        <f>Q774-R774</f>
        <v>23963333</v>
      </c>
      <c r="U774" t="s">
        <v>2399</v>
      </c>
      <c r="V774">
        <v>1010215067</v>
      </c>
      <c r="W774" t="b">
        <f>V774=Tabla1[[#This Row],[ID CONTRATISTA]]</f>
        <v>1</v>
      </c>
    </row>
    <row r="775" spans="1:23" x14ac:dyDescent="0.25">
      <c r="A775">
        <v>2025</v>
      </c>
      <c r="B775" t="s">
        <v>2400</v>
      </c>
      <c r="C775" t="s">
        <v>22</v>
      </c>
      <c r="D775" t="s">
        <v>23</v>
      </c>
      <c r="E775" t="s">
        <v>24</v>
      </c>
      <c r="F775" t="s">
        <v>2401</v>
      </c>
      <c r="G775" s="16">
        <f>+Tabla1[[#This Row],[CEDULA DATOS A]]</f>
        <v>1104426587</v>
      </c>
      <c r="H775" t="s">
        <v>1817</v>
      </c>
      <c r="I775" t="s">
        <v>1800</v>
      </c>
      <c r="J775" s="5">
        <v>37200000</v>
      </c>
      <c r="K775" s="3">
        <f>J775</f>
        <v>37200000</v>
      </c>
      <c r="L775" s="5">
        <v>6200000</v>
      </c>
      <c r="M775" s="2">
        <v>45674</v>
      </c>
      <c r="N775" s="2">
        <v>45676</v>
      </c>
      <c r="O775" s="2">
        <v>45757</v>
      </c>
      <c r="P775" s="3"/>
      <c r="Q775" s="3">
        <v>37200000</v>
      </c>
      <c r="R775" s="13">
        <v>20666667</v>
      </c>
      <c r="S775" s="7" t="str">
        <f ca="1">IF(CPS!$N707="SIN INICIO",0,IF((((TODAY()-N775)*100%)/(O775-N775))&gt;=100%,"100%",(((TODAY()-N775)*100%)/(O775-N775))))</f>
        <v>100%</v>
      </c>
      <c r="T775" s="8">
        <f>Q775-R775</f>
        <v>16533333</v>
      </c>
      <c r="U775" t="s">
        <v>2402</v>
      </c>
      <c r="V775">
        <v>1104426587</v>
      </c>
      <c r="W775" t="b">
        <f>V775=Tabla1[[#This Row],[ID CONTRATISTA]]</f>
        <v>1</v>
      </c>
    </row>
    <row r="776" spans="1:23" x14ac:dyDescent="0.25">
      <c r="A776">
        <v>2025</v>
      </c>
      <c r="B776" t="s">
        <v>2403</v>
      </c>
      <c r="C776" t="s">
        <v>22</v>
      </c>
      <c r="D776" t="s">
        <v>23</v>
      </c>
      <c r="E776" t="s">
        <v>24</v>
      </c>
      <c r="F776" t="s">
        <v>2404</v>
      </c>
      <c r="G776" s="16">
        <v>1022324718</v>
      </c>
      <c r="H776" t="s">
        <v>2405</v>
      </c>
      <c r="I776" t="s">
        <v>1800</v>
      </c>
      <c r="J776" s="5">
        <v>67760000</v>
      </c>
      <c r="K776" s="3">
        <f>J776</f>
        <v>67760000</v>
      </c>
      <c r="L776" s="5">
        <v>8470000</v>
      </c>
      <c r="M776" s="2">
        <v>45674</v>
      </c>
      <c r="N776" s="2">
        <v>45674</v>
      </c>
      <c r="O776" s="2">
        <v>45900</v>
      </c>
      <c r="P776" s="3"/>
      <c r="Q776" s="3">
        <v>67760000</v>
      </c>
      <c r="R776" s="13">
        <v>46302667</v>
      </c>
      <c r="S776" s="7">
        <f ca="1">IF(CPS!$N708="SIN INICIO",0,IF((((TODAY()-N776)*100%)/(O776-N776))&gt;=100%,"100%",(((TODAY()-N776)*100%)/(O776-N776))))</f>
        <v>0.97345132743362828</v>
      </c>
      <c r="T776" s="8">
        <f>Q776-R776</f>
        <v>21457333</v>
      </c>
      <c r="U776" t="s">
        <v>2406</v>
      </c>
    </row>
    <row r="777" spans="1:23" x14ac:dyDescent="0.25">
      <c r="A777">
        <v>2025</v>
      </c>
      <c r="B777" t="s">
        <v>2407</v>
      </c>
      <c r="C777" t="s">
        <v>22</v>
      </c>
      <c r="D777" t="s">
        <v>23</v>
      </c>
      <c r="E777" t="s">
        <v>24</v>
      </c>
      <c r="F777" t="s">
        <v>2408</v>
      </c>
      <c r="G777" s="16">
        <f>+Tabla1[[#This Row],[CEDULA DATOS A]]</f>
        <v>1052413649</v>
      </c>
      <c r="H777" t="s">
        <v>648</v>
      </c>
      <c r="I777" t="s">
        <v>649</v>
      </c>
      <c r="J777" s="5">
        <v>26040000</v>
      </c>
      <c r="K777" s="3">
        <f>J777</f>
        <v>26040000</v>
      </c>
      <c r="L777" s="5">
        <v>6510000</v>
      </c>
      <c r="M777" s="2">
        <v>45677</v>
      </c>
      <c r="N777" s="2">
        <v>45678</v>
      </c>
      <c r="O777" s="2">
        <v>45777</v>
      </c>
      <c r="P777" s="3"/>
      <c r="Q777" s="3">
        <v>26040000</v>
      </c>
      <c r="R777" s="13">
        <v>39596667</v>
      </c>
      <c r="S777" s="7" t="str">
        <f ca="1">IF(CPS!$N709="SIN INICIO",0,IF((((TODAY()-N777)*100%)/(O777-N777))&gt;=100%,"100%",(((TODAY()-N777)*100%)/(O777-N777))))</f>
        <v>100%</v>
      </c>
      <c r="T777" s="8">
        <f>Q777-R777</f>
        <v>-13556667</v>
      </c>
      <c r="U777" t="s">
        <v>2409</v>
      </c>
      <c r="V777">
        <v>1052413649</v>
      </c>
      <c r="W777" t="b">
        <f>V777=Tabla1[[#This Row],[ID CONTRATISTA]]</f>
        <v>1</v>
      </c>
    </row>
    <row r="778" spans="1:23" x14ac:dyDescent="0.25">
      <c r="A778">
        <v>2025</v>
      </c>
      <c r="B778" t="s">
        <v>2410</v>
      </c>
      <c r="C778" t="s">
        <v>22</v>
      </c>
      <c r="D778" t="s">
        <v>23</v>
      </c>
      <c r="E778" t="s">
        <v>24</v>
      </c>
      <c r="F778" t="s">
        <v>2411</v>
      </c>
      <c r="G778" s="16">
        <f>+Tabla1[[#This Row],[CEDULA DATOS A]]</f>
        <v>80136968</v>
      </c>
      <c r="H778" t="s">
        <v>2412</v>
      </c>
      <c r="I778" t="s">
        <v>591</v>
      </c>
      <c r="J778" s="5">
        <v>78531400</v>
      </c>
      <c r="K778" s="3">
        <f>J778</f>
        <v>78531400</v>
      </c>
      <c r="L778" s="5">
        <v>9816425</v>
      </c>
      <c r="M778" s="2">
        <v>45679</v>
      </c>
      <c r="N778" s="2">
        <v>45680</v>
      </c>
      <c r="O778" s="2">
        <v>45900</v>
      </c>
      <c r="P778" s="3"/>
      <c r="Q778" s="3">
        <v>78531400</v>
      </c>
      <c r="R778" s="13">
        <v>51699838</v>
      </c>
      <c r="S778" s="7">
        <f ca="1">IF(CPS!$N710="SIN INICIO",0,IF((((TODAY()-N778)*100%)/(O778-N778))&gt;=100%,"100%",(((TODAY()-N778)*100%)/(O778-N778))))</f>
        <v>0.97272727272727277</v>
      </c>
      <c r="T778" s="8">
        <f>Q778-R778</f>
        <v>26831562</v>
      </c>
      <c r="U778" t="s">
        <v>2413</v>
      </c>
      <c r="V778">
        <v>80136968</v>
      </c>
      <c r="W778" t="b">
        <f>V778=Tabla1[[#This Row],[ID CONTRATISTA]]</f>
        <v>1</v>
      </c>
    </row>
    <row r="779" spans="1:23" x14ac:dyDescent="0.25">
      <c r="A779">
        <v>2025</v>
      </c>
      <c r="B779" t="s">
        <v>2414</v>
      </c>
      <c r="C779" t="s">
        <v>22</v>
      </c>
      <c r="D779" t="s">
        <v>23</v>
      </c>
      <c r="E779" t="s">
        <v>24</v>
      </c>
      <c r="F779" t="s">
        <v>2415</v>
      </c>
      <c r="G779" s="16">
        <f>+Tabla1[[#This Row],[CEDULA DATOS A]]</f>
        <v>1019125010</v>
      </c>
      <c r="H779" t="s">
        <v>2416</v>
      </c>
      <c r="I779" t="s">
        <v>1800</v>
      </c>
      <c r="J779" s="5">
        <v>49600000</v>
      </c>
      <c r="K779" s="3">
        <f>J779</f>
        <v>49600000</v>
      </c>
      <c r="L779" s="5">
        <v>6200000</v>
      </c>
      <c r="M779" s="2">
        <v>45674</v>
      </c>
      <c r="N779" s="2">
        <v>45676</v>
      </c>
      <c r="O779" s="2">
        <v>45900</v>
      </c>
      <c r="P779" s="3"/>
      <c r="Q779" s="3">
        <v>49600000</v>
      </c>
      <c r="R779" s="13">
        <v>33273333</v>
      </c>
      <c r="S779" s="7">
        <f ca="1">IF(CPS!$N711="SIN INICIO",0,IF((((TODAY()-N779)*100%)/(O779-N779))&gt;=100%,"100%",(((TODAY()-N779)*100%)/(O779-N779))))</f>
        <v>0.9732142857142857</v>
      </c>
      <c r="T779" s="8">
        <f>Q779-R779</f>
        <v>16326667</v>
      </c>
      <c r="U779" t="s">
        <v>2417</v>
      </c>
      <c r="V779">
        <v>1019125010</v>
      </c>
      <c r="W779" t="b">
        <f>V779=Tabla1[[#This Row],[ID CONTRATISTA]]</f>
        <v>1</v>
      </c>
    </row>
    <row r="780" spans="1:23" x14ac:dyDescent="0.25">
      <c r="A780">
        <v>2025</v>
      </c>
      <c r="B780" t="s">
        <v>2418</v>
      </c>
      <c r="C780" t="s">
        <v>22</v>
      </c>
      <c r="D780" t="s">
        <v>23</v>
      </c>
      <c r="E780" t="s">
        <v>24</v>
      </c>
      <c r="F780" t="s">
        <v>2419</v>
      </c>
      <c r="G780" s="16">
        <f>+Tabla1[[#This Row],[CEDULA DATOS A]]</f>
        <v>1031159767</v>
      </c>
      <c r="H780" t="s">
        <v>1817</v>
      </c>
      <c r="I780" t="s">
        <v>1800</v>
      </c>
      <c r="J780" s="5">
        <v>67760000</v>
      </c>
      <c r="K780" s="3">
        <f>J780</f>
        <v>67760000</v>
      </c>
      <c r="L780" s="5">
        <v>8470000</v>
      </c>
      <c r="M780" s="2">
        <v>45674</v>
      </c>
      <c r="N780" s="2">
        <v>45676</v>
      </c>
      <c r="O780" s="2">
        <v>45900</v>
      </c>
      <c r="P780" s="3"/>
      <c r="Q780" s="3">
        <v>67760000</v>
      </c>
      <c r="R780" s="13">
        <v>45455667</v>
      </c>
      <c r="S780" s="7">
        <f ca="1">IF(CPS!$N712="SIN INICIO",0,IF((((TODAY()-N780)*100%)/(O780-N780))&gt;=100%,"100%",(((TODAY()-N780)*100%)/(O780-N780))))</f>
        <v>0.9732142857142857</v>
      </c>
      <c r="T780" s="8">
        <f>Q780-R780</f>
        <v>22304333</v>
      </c>
      <c r="U780" t="s">
        <v>2420</v>
      </c>
      <c r="V780">
        <v>1031159767</v>
      </c>
      <c r="W780" t="b">
        <f>V780=Tabla1[[#This Row],[ID CONTRATISTA]]</f>
        <v>1</v>
      </c>
    </row>
    <row r="781" spans="1:23" x14ac:dyDescent="0.25">
      <c r="A781">
        <v>2025</v>
      </c>
      <c r="B781" t="s">
        <v>2421</v>
      </c>
      <c r="C781" t="s">
        <v>22</v>
      </c>
      <c r="D781" t="s">
        <v>23</v>
      </c>
      <c r="E781" t="s">
        <v>24</v>
      </c>
      <c r="F781" t="s">
        <v>2422</v>
      </c>
      <c r="G781" s="16">
        <f>+Tabla1[[#This Row],[CEDULA DATOS A]]</f>
        <v>1094241322</v>
      </c>
      <c r="H781" t="s">
        <v>2423</v>
      </c>
      <c r="I781" t="s">
        <v>1800</v>
      </c>
      <c r="J781" s="5">
        <v>50820000</v>
      </c>
      <c r="K781" s="3">
        <f>J781</f>
        <v>50820000</v>
      </c>
      <c r="L781" s="5">
        <v>8470000</v>
      </c>
      <c r="M781" s="2">
        <v>45674</v>
      </c>
      <c r="N781" s="2">
        <v>45676</v>
      </c>
      <c r="O781" s="2">
        <v>45838</v>
      </c>
      <c r="P781" s="3"/>
      <c r="Q781" s="3">
        <v>50820000</v>
      </c>
      <c r="R781" s="13">
        <v>50820000</v>
      </c>
      <c r="S781" s="7" t="str">
        <f ca="1">IF(CPS!$N713="SIN INICIO",0,IF((((TODAY()-N781)*100%)/(O781-N781))&gt;=100%,"100%",(((TODAY()-N781)*100%)/(O781-N781))))</f>
        <v>100%</v>
      </c>
      <c r="T781" s="8">
        <f>Q781-R781</f>
        <v>0</v>
      </c>
      <c r="U781" t="s">
        <v>2424</v>
      </c>
      <c r="V781">
        <v>1094241322</v>
      </c>
      <c r="W781" t="b">
        <f>V781=Tabla1[[#This Row],[ID CONTRATISTA]]</f>
        <v>1</v>
      </c>
    </row>
    <row r="782" spans="1:23" x14ac:dyDescent="0.25">
      <c r="A782">
        <v>2025</v>
      </c>
      <c r="B782" t="s">
        <v>2425</v>
      </c>
      <c r="C782" t="s">
        <v>22</v>
      </c>
      <c r="D782" t="s">
        <v>23</v>
      </c>
      <c r="E782" t="s">
        <v>24</v>
      </c>
      <c r="F782" t="s">
        <v>2426</v>
      </c>
      <c r="G782" s="16">
        <f>+Tabla1[[#This Row],[CEDULA DATOS A]]</f>
        <v>1121954614</v>
      </c>
      <c r="H782" t="s">
        <v>195</v>
      </c>
      <c r="I782" t="s">
        <v>87</v>
      </c>
      <c r="J782" s="5">
        <v>45955848</v>
      </c>
      <c r="K782" s="3">
        <f>J782</f>
        <v>45955848</v>
      </c>
      <c r="L782" s="5">
        <v>5744481</v>
      </c>
      <c r="M782" s="2">
        <v>45681</v>
      </c>
      <c r="N782" s="2">
        <v>45683</v>
      </c>
      <c r="O782" s="2">
        <v>45747</v>
      </c>
      <c r="P782" s="3"/>
      <c r="Q782" s="3">
        <v>45955848</v>
      </c>
      <c r="R782" s="13">
        <v>14933333</v>
      </c>
      <c r="S782" s="7" t="str">
        <f ca="1">IF(CPS!$N714="SIN INICIO",0,IF((((TODAY()-N782)*100%)/(O782-N782))&gt;=100%,"100%",(((TODAY()-N782)*100%)/(O782-N782))))</f>
        <v>100%</v>
      </c>
      <c r="T782" s="8">
        <f>Q782-R782</f>
        <v>31022515</v>
      </c>
      <c r="U782" t="s">
        <v>2427</v>
      </c>
      <c r="V782">
        <v>1121954614</v>
      </c>
      <c r="W782" t="b">
        <f>V782=Tabla1[[#This Row],[ID CONTRATISTA]]</f>
        <v>1</v>
      </c>
    </row>
    <row r="783" spans="1:23" x14ac:dyDescent="0.25">
      <c r="A783">
        <v>2025</v>
      </c>
      <c r="B783" t="s">
        <v>2428</v>
      </c>
      <c r="C783" t="s">
        <v>22</v>
      </c>
      <c r="D783" t="s">
        <v>23</v>
      </c>
      <c r="E783" t="s">
        <v>24</v>
      </c>
      <c r="F783" t="s">
        <v>2429</v>
      </c>
      <c r="G783" s="16">
        <f>+Tabla1[[#This Row],[CEDULA DATOS A]]</f>
        <v>1082413958</v>
      </c>
      <c r="H783" t="s">
        <v>2430</v>
      </c>
      <c r="I783" t="s">
        <v>1895</v>
      </c>
      <c r="J783" s="5">
        <v>68934972</v>
      </c>
      <c r="K783" s="3">
        <f>J783</f>
        <v>68934972</v>
      </c>
      <c r="L783" s="5">
        <v>5744581</v>
      </c>
      <c r="M783" s="2">
        <v>45674</v>
      </c>
      <c r="N783" s="2">
        <v>45678</v>
      </c>
      <c r="O783" s="2">
        <v>46022</v>
      </c>
      <c r="P783" s="3"/>
      <c r="Q783" s="3">
        <v>68934972</v>
      </c>
      <c r="R783" s="13">
        <v>34467486</v>
      </c>
      <c r="S783" s="7">
        <f ca="1">IF(CPS!$N715="SIN INICIO",0,IF((((TODAY()-N783)*100%)/(O783-N783))&gt;=100%,"100%",(((TODAY()-N783)*100%)/(O783-N783))))</f>
        <v>0.62790697674418605</v>
      </c>
      <c r="T783" s="8">
        <f>Q783-R783</f>
        <v>34467486</v>
      </c>
      <c r="U783" t="s">
        <v>2431</v>
      </c>
      <c r="V783">
        <v>1082413958</v>
      </c>
      <c r="W783" t="b">
        <f>V783=Tabla1[[#This Row],[ID CONTRATISTA]]</f>
        <v>1</v>
      </c>
    </row>
    <row r="784" spans="1:23" x14ac:dyDescent="0.25">
      <c r="A784">
        <v>2025</v>
      </c>
      <c r="B784" t="s">
        <v>2432</v>
      </c>
      <c r="C784" t="s">
        <v>22</v>
      </c>
      <c r="D784" t="s">
        <v>23</v>
      </c>
      <c r="E784" t="s">
        <v>24</v>
      </c>
      <c r="F784" t="s">
        <v>2433</v>
      </c>
      <c r="G784" s="16">
        <f>+Tabla1[[#This Row],[CEDULA DATOS A]]</f>
        <v>1019047990</v>
      </c>
      <c r="H784" t="s">
        <v>2434</v>
      </c>
      <c r="I784" t="s">
        <v>649</v>
      </c>
      <c r="J784" s="5">
        <v>35329176</v>
      </c>
      <c r="K784" s="3">
        <f>J784</f>
        <v>35329176</v>
      </c>
      <c r="L784" s="5">
        <v>5888196</v>
      </c>
      <c r="M784" s="2">
        <v>45674</v>
      </c>
      <c r="N784" s="2">
        <v>45674</v>
      </c>
      <c r="O784" s="2">
        <v>45930</v>
      </c>
      <c r="P784" s="3">
        <v>17664588</v>
      </c>
      <c r="Q784" s="3">
        <v>49853393</v>
      </c>
      <c r="R784" s="13">
        <v>32188805</v>
      </c>
      <c r="S784" s="7">
        <f ca="1">IF(CPS!$N716="SIN INICIO",0,IF((((TODAY()-N784)*100%)/(O784-N784))&gt;=100%,"100%",(((TODAY()-N784)*100%)/(O784-N784))))</f>
        <v>0.859375</v>
      </c>
      <c r="T784" s="8">
        <f>Q784-R784</f>
        <v>17664588</v>
      </c>
      <c r="U784" t="s">
        <v>2435</v>
      </c>
      <c r="V784">
        <v>1019047990</v>
      </c>
      <c r="W784" t="b">
        <f>V784=Tabla1[[#This Row],[ID CONTRATISTA]]</f>
        <v>1</v>
      </c>
    </row>
    <row r="785" spans="1:23" x14ac:dyDescent="0.25">
      <c r="A785">
        <v>2025</v>
      </c>
      <c r="B785" t="s">
        <v>2436</v>
      </c>
      <c r="C785" t="s">
        <v>22</v>
      </c>
      <c r="D785" t="s">
        <v>23</v>
      </c>
      <c r="E785" t="s">
        <v>121</v>
      </c>
      <c r="F785" t="s">
        <v>2437</v>
      </c>
      <c r="G785" s="16">
        <f>+Tabla1[[#This Row],[CEDULA DATOS A]]</f>
        <v>1125229374</v>
      </c>
      <c r="H785" t="s">
        <v>2438</v>
      </c>
      <c r="I785" t="s">
        <v>271</v>
      </c>
      <c r="J785" s="5">
        <v>24500000</v>
      </c>
      <c r="K785" s="3">
        <f>J785</f>
        <v>24500000</v>
      </c>
      <c r="L785" s="5">
        <v>4900000</v>
      </c>
      <c r="M785" s="2">
        <v>45677</v>
      </c>
      <c r="N785" s="2">
        <v>45678</v>
      </c>
      <c r="O785" s="2">
        <v>45808</v>
      </c>
      <c r="P785" s="3"/>
      <c r="Q785" s="3">
        <v>24500000</v>
      </c>
      <c r="R785" s="13">
        <v>29187667</v>
      </c>
      <c r="S785" s="7" t="str">
        <f ca="1">IF(CPS!$N717="SIN INICIO",0,IF((((TODAY()-N785)*100%)/(O785-N785))&gt;=100%,"100%",(((TODAY()-N785)*100%)/(O785-N785))))</f>
        <v>100%</v>
      </c>
      <c r="T785" s="8">
        <f>Q785-R785</f>
        <v>-4687667</v>
      </c>
      <c r="U785" t="s">
        <v>2439</v>
      </c>
      <c r="V785">
        <v>1125229374</v>
      </c>
      <c r="W785" t="b">
        <f>V785=Tabla1[[#This Row],[ID CONTRATISTA]]</f>
        <v>1</v>
      </c>
    </row>
    <row r="786" spans="1:23" x14ac:dyDescent="0.25">
      <c r="A786">
        <v>2025</v>
      </c>
      <c r="B786" t="s">
        <v>2440</v>
      </c>
      <c r="C786" t="s">
        <v>22</v>
      </c>
      <c r="D786" t="s">
        <v>23</v>
      </c>
      <c r="E786" t="s">
        <v>24</v>
      </c>
      <c r="F786" t="s">
        <v>2441</v>
      </c>
      <c r="G786" s="16">
        <f>+Tabla1[[#This Row],[CEDULA DATOS A]]</f>
        <v>97471179</v>
      </c>
      <c r="H786" t="s">
        <v>1828</v>
      </c>
      <c r="I786" t="s">
        <v>1895</v>
      </c>
      <c r="J786" s="5">
        <v>78624000</v>
      </c>
      <c r="K786" s="3">
        <f>J786</f>
        <v>78624000</v>
      </c>
      <c r="L786" s="5">
        <v>13104000</v>
      </c>
      <c r="M786" s="2">
        <v>45674</v>
      </c>
      <c r="N786" s="2">
        <v>45677</v>
      </c>
      <c r="O786" s="2">
        <v>45838</v>
      </c>
      <c r="P786" s="3"/>
      <c r="Q786" s="3">
        <v>78624000</v>
      </c>
      <c r="R786" s="13">
        <v>70324800</v>
      </c>
      <c r="S786" s="7" t="str">
        <f ca="1">IF(CPS!$N718="SIN INICIO",0,IF((((TODAY()-N786)*100%)/(O786-N786))&gt;=100%,"100%",(((TODAY()-N786)*100%)/(O786-N786))))</f>
        <v>100%</v>
      </c>
      <c r="T786" s="8">
        <f>Q786-R786</f>
        <v>8299200</v>
      </c>
      <c r="U786" t="s">
        <v>2442</v>
      </c>
      <c r="V786">
        <v>97471179</v>
      </c>
      <c r="W786" t="b">
        <f>V786=Tabla1[[#This Row],[ID CONTRATISTA]]</f>
        <v>1</v>
      </c>
    </row>
    <row r="787" spans="1:23" x14ac:dyDescent="0.25">
      <c r="A787">
        <v>2025</v>
      </c>
      <c r="B787" t="s">
        <v>2443</v>
      </c>
      <c r="C787" t="s">
        <v>22</v>
      </c>
      <c r="D787" t="s">
        <v>23</v>
      </c>
      <c r="E787" t="s">
        <v>24</v>
      </c>
      <c r="F787" t="s">
        <v>2444</v>
      </c>
      <c r="G787" s="16">
        <f>+Tabla1[[#This Row],[CEDULA DATOS A]]</f>
        <v>17340012</v>
      </c>
      <c r="H787" t="s">
        <v>372</v>
      </c>
      <c r="I787" t="s">
        <v>271</v>
      </c>
      <c r="J787" s="5">
        <v>88000000</v>
      </c>
      <c r="K787" s="3">
        <f>J787</f>
        <v>88000000</v>
      </c>
      <c r="L787" s="5">
        <v>11000000</v>
      </c>
      <c r="M787" s="2">
        <v>45674</v>
      </c>
      <c r="N787" s="2">
        <v>45674</v>
      </c>
      <c r="O787" s="2">
        <v>45900</v>
      </c>
      <c r="P787" s="3"/>
      <c r="Q787" s="3">
        <v>88000000</v>
      </c>
      <c r="R787" s="13">
        <v>60133333</v>
      </c>
      <c r="S787" s="7">
        <f ca="1">IF(CPS!$N719="SIN INICIO",0,IF((((TODAY()-N787)*100%)/(O787-N787))&gt;=100%,"100%",(((TODAY()-N787)*100%)/(O787-N787))))</f>
        <v>0.97345132743362828</v>
      </c>
      <c r="T787" s="8">
        <f>Q787-R787</f>
        <v>27866667</v>
      </c>
      <c r="U787" t="s">
        <v>2445</v>
      </c>
      <c r="V787">
        <v>17340012</v>
      </c>
      <c r="W787" t="b">
        <f>V787=Tabla1[[#This Row],[ID CONTRATISTA]]</f>
        <v>1</v>
      </c>
    </row>
    <row r="788" spans="1:23" x14ac:dyDescent="0.25">
      <c r="A788">
        <v>2025</v>
      </c>
      <c r="B788" t="s">
        <v>2446</v>
      </c>
      <c r="C788" t="s">
        <v>22</v>
      </c>
      <c r="D788" t="s">
        <v>23</v>
      </c>
      <c r="E788" t="s">
        <v>24</v>
      </c>
      <c r="F788" t="s">
        <v>2447</v>
      </c>
      <c r="G788" s="16">
        <f>+Tabla1[[#This Row],[CEDULA DATOS A]]</f>
        <v>1007234355</v>
      </c>
      <c r="H788" t="s">
        <v>558</v>
      </c>
      <c r="I788" t="s">
        <v>538</v>
      </c>
      <c r="J788" s="5">
        <v>55558800</v>
      </c>
      <c r="K788" s="3">
        <f>J788</f>
        <v>55558800</v>
      </c>
      <c r="L788" s="5">
        <v>6944850</v>
      </c>
      <c r="M788" s="2">
        <v>45680</v>
      </c>
      <c r="N788" s="2">
        <v>45681</v>
      </c>
      <c r="O788" s="2">
        <v>45900</v>
      </c>
      <c r="P788" s="3"/>
      <c r="Q788" s="3">
        <v>55558800</v>
      </c>
      <c r="R788" s="13">
        <v>41669100</v>
      </c>
      <c r="S788" s="7">
        <f ca="1">IF(CPS!$N720="SIN INICIO",0,IF((((TODAY()-N788)*100%)/(O788-N788))&gt;=100%,"100%",(((TODAY()-N788)*100%)/(O788-N788))))</f>
        <v>0.9726027397260274</v>
      </c>
      <c r="T788" s="8">
        <f>Q788-R788</f>
        <v>13889700</v>
      </c>
      <c r="U788" t="s">
        <v>2448</v>
      </c>
      <c r="V788">
        <v>1007234355</v>
      </c>
      <c r="W788" t="b">
        <f>V788=Tabla1[[#This Row],[ID CONTRATISTA]]</f>
        <v>1</v>
      </c>
    </row>
    <row r="789" spans="1:23" x14ac:dyDescent="0.25">
      <c r="A789">
        <v>2025</v>
      </c>
      <c r="B789" t="s">
        <v>2449</v>
      </c>
      <c r="C789" t="s">
        <v>22</v>
      </c>
      <c r="D789" t="s">
        <v>23</v>
      </c>
      <c r="E789" t="s">
        <v>24</v>
      </c>
      <c r="F789" t="s">
        <v>2450</v>
      </c>
      <c r="G789" s="16">
        <v>1005995773</v>
      </c>
      <c r="H789" t="s">
        <v>1937</v>
      </c>
      <c r="I789" t="s">
        <v>1800</v>
      </c>
      <c r="J789" s="5">
        <v>49600000</v>
      </c>
      <c r="K789" s="3">
        <f>J789</f>
        <v>49600000</v>
      </c>
      <c r="L789" s="5">
        <v>6200000</v>
      </c>
      <c r="M789" s="2">
        <v>45674</v>
      </c>
      <c r="N789" s="2">
        <v>45678</v>
      </c>
      <c r="O789" s="2">
        <v>45900</v>
      </c>
      <c r="P789" s="3"/>
      <c r="Q789" s="3">
        <v>49600000</v>
      </c>
      <c r="R789" s="13">
        <v>33066667</v>
      </c>
      <c r="S789" s="7">
        <f ca="1">IF(CPS!$N721="SIN INICIO",0,IF((((TODAY()-N789)*100%)/(O789-N789))&gt;=100%,"100%",(((TODAY()-N789)*100%)/(O789-N789))))</f>
        <v>0.97297297297297303</v>
      </c>
      <c r="T789" s="8">
        <f>Q789-R789</f>
        <v>16533333</v>
      </c>
      <c r="U789" t="s">
        <v>2451</v>
      </c>
    </row>
    <row r="790" spans="1:23" x14ac:dyDescent="0.25">
      <c r="A790">
        <v>2025</v>
      </c>
      <c r="B790" t="s">
        <v>2452</v>
      </c>
      <c r="C790" t="s">
        <v>22</v>
      </c>
      <c r="D790" t="s">
        <v>23</v>
      </c>
      <c r="E790" t="s">
        <v>24</v>
      </c>
      <c r="F790" t="s">
        <v>2453</v>
      </c>
      <c r="G790" s="16">
        <v>1121853021</v>
      </c>
      <c r="H790" t="s">
        <v>2454</v>
      </c>
      <c r="I790" t="s">
        <v>1800</v>
      </c>
      <c r="J790" s="5">
        <v>67760000</v>
      </c>
      <c r="K790" s="3">
        <f>J790</f>
        <v>67760000</v>
      </c>
      <c r="L790" s="5">
        <v>8470000</v>
      </c>
      <c r="M790" s="2">
        <v>45674</v>
      </c>
      <c r="N790" s="2">
        <v>45675</v>
      </c>
      <c r="O790" s="2">
        <v>45900</v>
      </c>
      <c r="P790" s="3"/>
      <c r="Q790" s="3">
        <v>67760000</v>
      </c>
      <c r="R790" s="13">
        <v>45455667</v>
      </c>
      <c r="S790" s="7">
        <f ca="1">IF(CPS!$N722="SIN INICIO",0,IF((((TODAY()-N790)*100%)/(O790-N790))&gt;=100%,"100%",(((TODAY()-N790)*100%)/(O790-N790))))</f>
        <v>0.97333333333333338</v>
      </c>
      <c r="T790" s="8">
        <f>Q790-R790</f>
        <v>22304333</v>
      </c>
      <c r="U790" t="s">
        <v>2455</v>
      </c>
    </row>
    <row r="791" spans="1:23" x14ac:dyDescent="0.25">
      <c r="A791">
        <v>2025</v>
      </c>
      <c r="B791" t="s">
        <v>2456</v>
      </c>
      <c r="C791" t="s">
        <v>22</v>
      </c>
      <c r="D791" t="s">
        <v>23</v>
      </c>
      <c r="E791" t="s">
        <v>24</v>
      </c>
      <c r="F791" t="s">
        <v>2457</v>
      </c>
      <c r="G791" s="16">
        <v>1018483190</v>
      </c>
      <c r="H791" t="s">
        <v>2458</v>
      </c>
      <c r="I791" t="s">
        <v>337</v>
      </c>
      <c r="J791" s="5">
        <v>50640000</v>
      </c>
      <c r="K791" s="3">
        <f>J791</f>
        <v>50640000</v>
      </c>
      <c r="L791" s="5">
        <v>6330000</v>
      </c>
      <c r="M791" s="2">
        <v>45677</v>
      </c>
      <c r="N791" s="2">
        <v>45678</v>
      </c>
      <c r="O791" s="2">
        <v>45758</v>
      </c>
      <c r="P791" s="3"/>
      <c r="Q791" s="3">
        <v>50640000</v>
      </c>
      <c r="R791" s="13">
        <v>35660333</v>
      </c>
      <c r="S791" s="7" t="str">
        <f ca="1">IF(CPS!$N723="SIN INICIO",0,IF((((TODAY()-N791)*100%)/(O791-N791))&gt;=100%,"100%",(((TODAY()-N791)*100%)/(O791-N791))))</f>
        <v>100%</v>
      </c>
      <c r="T791" s="8">
        <f>Q791-R791</f>
        <v>14979667</v>
      </c>
      <c r="U791" t="s">
        <v>2459</v>
      </c>
    </row>
    <row r="792" spans="1:23" x14ac:dyDescent="0.25">
      <c r="A792">
        <v>2025</v>
      </c>
      <c r="B792" t="s">
        <v>2460</v>
      </c>
      <c r="C792" t="s">
        <v>22</v>
      </c>
      <c r="D792" t="s">
        <v>23</v>
      </c>
      <c r="E792" t="s">
        <v>24</v>
      </c>
      <c r="F792" t="s">
        <v>2461</v>
      </c>
      <c r="G792" s="16">
        <v>17990030</v>
      </c>
      <c r="H792" t="s">
        <v>2462</v>
      </c>
      <c r="I792" t="s">
        <v>538</v>
      </c>
      <c r="J792" s="5">
        <v>29062800</v>
      </c>
      <c r="K792" s="3">
        <f>J792</f>
        <v>29062800</v>
      </c>
      <c r="L792" s="5">
        <v>4843800</v>
      </c>
      <c r="M792" s="2">
        <v>45677</v>
      </c>
      <c r="N792" s="2">
        <v>45678</v>
      </c>
      <c r="O792" s="2">
        <v>45838</v>
      </c>
      <c r="P792" s="3"/>
      <c r="Q792" s="3">
        <v>29062800</v>
      </c>
      <c r="R792" s="13">
        <v>25833600</v>
      </c>
      <c r="S792" s="7" t="str">
        <f ca="1">IF(CPS!$N724="SIN INICIO",0,IF((((TODAY()-N792)*100%)/(O792-N792))&gt;=100%,"100%",(((TODAY()-N792)*100%)/(O792-N792))))</f>
        <v>100%</v>
      </c>
      <c r="T792" s="8">
        <f>Q792-R792</f>
        <v>3229200</v>
      </c>
      <c r="U792" t="s">
        <v>2463</v>
      </c>
    </row>
    <row r="793" spans="1:23" x14ac:dyDescent="0.25">
      <c r="A793">
        <v>2025</v>
      </c>
      <c r="B793" t="s">
        <v>2464</v>
      </c>
      <c r="C793" t="s">
        <v>22</v>
      </c>
      <c r="D793" t="s">
        <v>23</v>
      </c>
      <c r="E793" t="s">
        <v>24</v>
      </c>
      <c r="F793" t="s">
        <v>2465</v>
      </c>
      <c r="G793" s="16">
        <v>1121820240</v>
      </c>
      <c r="H793" t="s">
        <v>393</v>
      </c>
      <c r="I793" t="s">
        <v>155</v>
      </c>
      <c r="J793" s="5">
        <v>48048000</v>
      </c>
      <c r="K793" s="3">
        <f>J793</f>
        <v>48048000</v>
      </c>
      <c r="L793" s="5">
        <v>6006000</v>
      </c>
      <c r="M793" s="2">
        <v>45677</v>
      </c>
      <c r="N793" s="2">
        <v>45678</v>
      </c>
      <c r="O793" s="2">
        <v>45900</v>
      </c>
      <c r="P793" s="3"/>
      <c r="Q793" s="3">
        <v>48048000</v>
      </c>
      <c r="R793" s="13">
        <v>32032000</v>
      </c>
      <c r="S793" s="7">
        <f ca="1">IF(CPS!$N725="SIN INICIO",0,IF((((TODAY()-N793)*100%)/(O793-N793))&gt;=100%,"100%",(((TODAY()-N793)*100%)/(O793-N793))))</f>
        <v>0.97297297297297303</v>
      </c>
      <c r="T793" s="8">
        <f>Q793-R793</f>
        <v>16016000</v>
      </c>
      <c r="U793" t="s">
        <v>2466</v>
      </c>
    </row>
    <row r="794" spans="1:23" x14ac:dyDescent="0.25">
      <c r="A794">
        <v>2025</v>
      </c>
      <c r="B794" t="s">
        <v>2467</v>
      </c>
      <c r="C794" t="s">
        <v>22</v>
      </c>
      <c r="D794" t="s">
        <v>23</v>
      </c>
      <c r="E794" t="s">
        <v>24</v>
      </c>
      <c r="F794" t="s">
        <v>2468</v>
      </c>
      <c r="G794" s="16">
        <v>1121816224</v>
      </c>
      <c r="H794" t="s">
        <v>2363</v>
      </c>
      <c r="I794" t="s">
        <v>87</v>
      </c>
      <c r="J794" s="5">
        <v>82584088</v>
      </c>
      <c r="K794" s="3">
        <f>J794</f>
        <v>82584088</v>
      </c>
      <c r="L794" s="5">
        <v>10323011</v>
      </c>
      <c r="M794" s="2">
        <v>45674</v>
      </c>
      <c r="N794" s="2">
        <v>45674</v>
      </c>
      <c r="O794" s="2">
        <v>45900</v>
      </c>
      <c r="P794" s="3"/>
      <c r="Q794" s="3">
        <v>82584088</v>
      </c>
      <c r="R794" s="13">
        <v>56432460</v>
      </c>
      <c r="S794" s="7">
        <f ca="1">IF(CPS!$N726="SIN INICIO",0,IF((((TODAY()-N794)*100%)/(O794-N794))&gt;=100%,"100%",(((TODAY()-N794)*100%)/(O794-N794))))</f>
        <v>0.97345132743362828</v>
      </c>
      <c r="T794" s="8">
        <f>Q794-R794</f>
        <v>26151628</v>
      </c>
      <c r="U794" t="s">
        <v>2469</v>
      </c>
    </row>
    <row r="795" spans="1:23" x14ac:dyDescent="0.25">
      <c r="A795">
        <v>2025</v>
      </c>
      <c r="B795" t="s">
        <v>2470</v>
      </c>
      <c r="C795" t="s">
        <v>22</v>
      </c>
      <c r="D795" t="s">
        <v>23</v>
      </c>
      <c r="E795" t="s">
        <v>24</v>
      </c>
      <c r="F795" t="s">
        <v>2471</v>
      </c>
      <c r="G795" s="16">
        <v>1121892188</v>
      </c>
      <c r="H795" t="s">
        <v>1315</v>
      </c>
      <c r="I795" t="s">
        <v>271</v>
      </c>
      <c r="J795" s="5">
        <v>72000000</v>
      </c>
      <c r="K795" s="3">
        <f>J795</f>
        <v>72000000</v>
      </c>
      <c r="L795" s="5">
        <v>9000000</v>
      </c>
      <c r="M795" s="2">
        <v>45674</v>
      </c>
      <c r="N795" s="2">
        <v>45678</v>
      </c>
      <c r="O795" s="2">
        <v>45900</v>
      </c>
      <c r="P795" s="3"/>
      <c r="Q795" s="3">
        <v>72000000</v>
      </c>
      <c r="R795" s="13">
        <v>48000000</v>
      </c>
      <c r="S795" s="7">
        <f ca="1">IF(CPS!$N727="SIN INICIO",0,IF((((TODAY()-N795)*100%)/(O795-N795))&gt;=100%,"100%",(((TODAY()-N795)*100%)/(O795-N795))))</f>
        <v>0.97297297297297303</v>
      </c>
      <c r="T795" s="8">
        <f>Q795-R795</f>
        <v>24000000</v>
      </c>
      <c r="U795" t="s">
        <v>2472</v>
      </c>
    </row>
    <row r="796" spans="1:23" x14ac:dyDescent="0.25">
      <c r="A796">
        <v>2025</v>
      </c>
      <c r="B796" t="s">
        <v>2473</v>
      </c>
      <c r="C796" t="s">
        <v>22</v>
      </c>
      <c r="D796" t="s">
        <v>23</v>
      </c>
      <c r="E796" t="s">
        <v>24</v>
      </c>
      <c r="F796" t="s">
        <v>2474</v>
      </c>
      <c r="G796" s="16">
        <v>1098606657</v>
      </c>
      <c r="H796" t="s">
        <v>2475</v>
      </c>
      <c r="I796" t="s">
        <v>2476</v>
      </c>
      <c r="J796" s="5">
        <v>82584088</v>
      </c>
      <c r="K796" s="3">
        <f>J796</f>
        <v>82584088</v>
      </c>
      <c r="L796" s="5">
        <v>10323011</v>
      </c>
      <c r="M796" s="2">
        <v>45674</v>
      </c>
      <c r="N796" s="2">
        <v>45674</v>
      </c>
      <c r="O796" s="2">
        <v>45900</v>
      </c>
      <c r="P796" s="3"/>
      <c r="Q796" s="3">
        <v>82584088</v>
      </c>
      <c r="R796" s="13">
        <v>56432460</v>
      </c>
      <c r="S796" s="7">
        <f ca="1">IF(CPS!$N728="SIN INICIO",0,IF((((TODAY()-N796)*100%)/(O796-N796))&gt;=100%,"100%",(((TODAY()-N796)*100%)/(O796-N796))))</f>
        <v>0.97345132743362828</v>
      </c>
      <c r="T796" s="8">
        <f>Q796-R796</f>
        <v>26151628</v>
      </c>
      <c r="U796" t="s">
        <v>2477</v>
      </c>
    </row>
    <row r="797" spans="1:23" x14ac:dyDescent="0.25">
      <c r="A797">
        <v>2025</v>
      </c>
      <c r="B797" t="s">
        <v>2478</v>
      </c>
      <c r="C797" t="s">
        <v>22</v>
      </c>
      <c r="D797" t="s">
        <v>23</v>
      </c>
      <c r="E797" t="s">
        <v>24</v>
      </c>
      <c r="F797" t="s">
        <v>2479</v>
      </c>
      <c r="G797" s="16">
        <v>1098645512</v>
      </c>
      <c r="H797" t="s">
        <v>1924</v>
      </c>
      <c r="I797" t="s">
        <v>1895</v>
      </c>
      <c r="J797" s="5">
        <v>65438592</v>
      </c>
      <c r="K797" s="3">
        <f>J797</f>
        <v>65438592</v>
      </c>
      <c r="L797" s="5">
        <v>8179824</v>
      </c>
      <c r="M797" s="2">
        <v>45677</v>
      </c>
      <c r="N797" s="2">
        <v>45679</v>
      </c>
      <c r="O797" s="2">
        <v>45900</v>
      </c>
      <c r="P797" s="3"/>
      <c r="Q797" s="3">
        <v>65438592</v>
      </c>
      <c r="R797" s="13">
        <v>43353067</v>
      </c>
      <c r="S797" s="7">
        <f ca="1">IF(CPS!$N729="SIN INICIO",0,IF((((TODAY()-N797)*100%)/(O797-N797))&gt;=100%,"100%",(((TODAY()-N797)*100%)/(O797-N797))))</f>
        <v>0.97285067873303166</v>
      </c>
      <c r="T797" s="8">
        <f>Q797-R797</f>
        <v>22085525</v>
      </c>
      <c r="U797" t="s">
        <v>2480</v>
      </c>
    </row>
    <row r="798" spans="1:23" x14ac:dyDescent="0.25">
      <c r="A798">
        <v>2025</v>
      </c>
      <c r="B798" t="s">
        <v>2481</v>
      </c>
      <c r="C798" t="s">
        <v>22</v>
      </c>
      <c r="D798" t="s">
        <v>23</v>
      </c>
      <c r="E798" t="s">
        <v>24</v>
      </c>
      <c r="F798" t="s">
        <v>2482</v>
      </c>
      <c r="G798" s="16">
        <v>1026271609</v>
      </c>
      <c r="H798" t="s">
        <v>1672</v>
      </c>
      <c r="I798" t="s">
        <v>262</v>
      </c>
      <c r="J798" s="5">
        <v>95120000</v>
      </c>
      <c r="K798" s="3">
        <f>J798</f>
        <v>95120000</v>
      </c>
      <c r="L798" s="5">
        <v>11890000</v>
      </c>
      <c r="M798" s="2">
        <v>45674</v>
      </c>
      <c r="N798" s="2">
        <v>45674</v>
      </c>
      <c r="O798" s="2">
        <v>45900</v>
      </c>
      <c r="P798" s="3"/>
      <c r="Q798" s="3">
        <v>95120000</v>
      </c>
      <c r="R798" s="13">
        <v>64998667</v>
      </c>
      <c r="S798" s="7">
        <f ca="1">IF(CPS!$N730="SIN INICIO",0,IF((((TODAY()-N798)*100%)/(O798-N798))&gt;=100%,"100%",(((TODAY()-N798)*100%)/(O798-N798))))</f>
        <v>0.97345132743362828</v>
      </c>
      <c r="T798" s="8">
        <f>Q798-R798</f>
        <v>30121333</v>
      </c>
      <c r="U798" t="s">
        <v>2483</v>
      </c>
    </row>
    <row r="799" spans="1:23" x14ac:dyDescent="0.25">
      <c r="A799">
        <v>2025</v>
      </c>
      <c r="B799" t="s">
        <v>2484</v>
      </c>
      <c r="C799" t="s">
        <v>22</v>
      </c>
      <c r="D799" t="s">
        <v>23</v>
      </c>
      <c r="E799" t="s">
        <v>24</v>
      </c>
      <c r="F799" t="s">
        <v>2485</v>
      </c>
      <c r="G799" s="16">
        <v>1010161388</v>
      </c>
      <c r="H799" t="s">
        <v>2486</v>
      </c>
      <c r="I799" t="s">
        <v>2344</v>
      </c>
      <c r="J799" s="5">
        <v>67074560</v>
      </c>
      <c r="K799" s="3">
        <f>J799</f>
        <v>67074560</v>
      </c>
      <c r="L799" s="5">
        <v>8384320</v>
      </c>
      <c r="M799" s="2">
        <v>45674</v>
      </c>
      <c r="N799" s="2">
        <v>45676</v>
      </c>
      <c r="O799" s="2">
        <v>45900</v>
      </c>
      <c r="P799" s="3"/>
      <c r="Q799" s="3">
        <v>67074560</v>
      </c>
      <c r="R799" s="13">
        <v>44995851</v>
      </c>
      <c r="S799" s="7">
        <f ca="1">IF(CPS!$N731="SIN INICIO",0,IF((((TODAY()-N799)*100%)/(O799-N799))&gt;=100%,"100%",(((TODAY()-N799)*100%)/(O799-N799))))</f>
        <v>0.9732142857142857</v>
      </c>
      <c r="T799" s="8">
        <f>Q799-R799</f>
        <v>22078709</v>
      </c>
      <c r="U799" t="s">
        <v>2487</v>
      </c>
    </row>
    <row r="800" spans="1:23" x14ac:dyDescent="0.25">
      <c r="A800">
        <v>2025</v>
      </c>
      <c r="B800" t="s">
        <v>2488</v>
      </c>
      <c r="C800" t="s">
        <v>22</v>
      </c>
      <c r="D800" t="s">
        <v>23</v>
      </c>
      <c r="E800" t="s">
        <v>24</v>
      </c>
      <c r="F800" t="s">
        <v>2489</v>
      </c>
      <c r="G800" s="16">
        <v>64748269</v>
      </c>
      <c r="H800" t="s">
        <v>2486</v>
      </c>
      <c r="I800" t="s">
        <v>2344</v>
      </c>
      <c r="J800" s="5">
        <v>67074560</v>
      </c>
      <c r="K800" s="3">
        <f>J800</f>
        <v>67074560</v>
      </c>
      <c r="L800" s="5">
        <v>8384320</v>
      </c>
      <c r="M800" s="2">
        <v>45674</v>
      </c>
      <c r="N800" s="2">
        <v>45676</v>
      </c>
      <c r="O800" s="2">
        <v>45900</v>
      </c>
      <c r="P800" s="3"/>
      <c r="Q800" s="3">
        <v>67074560</v>
      </c>
      <c r="R800" s="13">
        <v>44995851</v>
      </c>
      <c r="S800" s="7">
        <f ca="1">IF(CPS!$N732="SIN INICIO",0,IF((((TODAY()-N800)*100%)/(O800-N800))&gt;=100%,"100%",(((TODAY()-N800)*100%)/(O800-N800))))</f>
        <v>0.9732142857142857</v>
      </c>
      <c r="T800" s="8">
        <f>Q800-R800</f>
        <v>22078709</v>
      </c>
      <c r="U800" t="s">
        <v>2490</v>
      </c>
    </row>
    <row r="801" spans="1:21" x14ac:dyDescent="0.25">
      <c r="A801">
        <v>2025</v>
      </c>
      <c r="B801" t="s">
        <v>2491</v>
      </c>
      <c r="C801" t="s">
        <v>22</v>
      </c>
      <c r="D801" t="s">
        <v>23</v>
      </c>
      <c r="E801" t="s">
        <v>24</v>
      </c>
      <c r="F801" t="s">
        <v>2492</v>
      </c>
      <c r="G801" s="16">
        <v>1065829121</v>
      </c>
      <c r="H801" t="s">
        <v>2493</v>
      </c>
      <c r="I801" t="s">
        <v>1895</v>
      </c>
      <c r="J801" s="5">
        <v>68934972</v>
      </c>
      <c r="K801" s="3">
        <f>J801</f>
        <v>68934972</v>
      </c>
      <c r="L801" s="5">
        <v>5744581</v>
      </c>
      <c r="M801" s="2">
        <v>45674</v>
      </c>
      <c r="N801" s="2">
        <v>45678</v>
      </c>
      <c r="O801" s="2">
        <v>46022</v>
      </c>
      <c r="P801" s="3"/>
      <c r="Q801" s="3">
        <v>68934972</v>
      </c>
      <c r="R801" s="13">
        <v>34467486</v>
      </c>
      <c r="S801" s="7">
        <f ca="1">IF(CPS!$N733="SIN INICIO",0,IF((((TODAY()-N801)*100%)/(O801-N801))&gt;=100%,"100%",(((TODAY()-N801)*100%)/(O801-N801))))</f>
        <v>0.62790697674418605</v>
      </c>
      <c r="T801" s="8">
        <f>Q801-R801</f>
        <v>34467486</v>
      </c>
      <c r="U801" t="s">
        <v>2494</v>
      </c>
    </row>
    <row r="802" spans="1:21" x14ac:dyDescent="0.25">
      <c r="A802">
        <v>2025</v>
      </c>
      <c r="B802" t="s">
        <v>2495</v>
      </c>
      <c r="C802" t="s">
        <v>22</v>
      </c>
      <c r="D802" t="s">
        <v>23</v>
      </c>
      <c r="E802" t="s">
        <v>24</v>
      </c>
      <c r="F802" t="s">
        <v>2496</v>
      </c>
      <c r="G802" s="16">
        <v>1075260663</v>
      </c>
      <c r="H802" t="s">
        <v>2497</v>
      </c>
      <c r="I802" t="s">
        <v>538</v>
      </c>
      <c r="J802" s="5">
        <v>53726400</v>
      </c>
      <c r="K802" s="3">
        <f>J802</f>
        <v>53726400</v>
      </c>
      <c r="L802" s="5">
        <v>6715800</v>
      </c>
      <c r="M802" s="2">
        <v>45677</v>
      </c>
      <c r="N802" s="2">
        <v>45678</v>
      </c>
      <c r="O802" s="2">
        <v>45900</v>
      </c>
      <c r="P802" s="3"/>
      <c r="Q802" s="3">
        <v>53726400</v>
      </c>
      <c r="R802" s="13">
        <v>33579000</v>
      </c>
      <c r="S802" s="7">
        <f ca="1">IF(CPS!$N734="SIN INICIO",0,IF((((TODAY()-N802)*100%)/(O802-N802))&gt;=100%,"100%",(((TODAY()-N802)*100%)/(O802-N802))))</f>
        <v>0.97297297297297303</v>
      </c>
      <c r="T802" s="8">
        <f>Q802-R802</f>
        <v>20147400</v>
      </c>
      <c r="U802" t="s">
        <v>2498</v>
      </c>
    </row>
    <row r="803" spans="1:21" x14ac:dyDescent="0.25">
      <c r="A803">
        <v>2025</v>
      </c>
      <c r="B803" t="s">
        <v>2499</v>
      </c>
      <c r="C803" t="s">
        <v>22</v>
      </c>
      <c r="D803" t="s">
        <v>23</v>
      </c>
      <c r="E803" t="s">
        <v>24</v>
      </c>
      <c r="F803" t="s">
        <v>2500</v>
      </c>
      <c r="G803" s="16">
        <v>1019002575</v>
      </c>
      <c r="H803" t="s">
        <v>1117</v>
      </c>
      <c r="I803" t="s">
        <v>788</v>
      </c>
      <c r="J803" s="5">
        <v>112000000</v>
      </c>
      <c r="K803" s="3">
        <f>J803</f>
        <v>112000000</v>
      </c>
      <c r="L803" s="5">
        <v>14000000</v>
      </c>
      <c r="M803" s="2">
        <v>45674</v>
      </c>
      <c r="N803" s="2">
        <v>45674</v>
      </c>
      <c r="O803" s="2">
        <v>45900</v>
      </c>
      <c r="P803" s="3"/>
      <c r="Q803" s="3">
        <v>112000000</v>
      </c>
      <c r="R803" s="13">
        <v>84000000</v>
      </c>
      <c r="S803" s="7">
        <f ca="1">IF(CPS!$N735="SIN INICIO",0,IF((((TODAY()-N803)*100%)/(O803-N803))&gt;=100%,"100%",(((TODAY()-N803)*100%)/(O803-N803))))</f>
        <v>0.97345132743362828</v>
      </c>
      <c r="T803" s="8">
        <f>Q803-R803</f>
        <v>28000000</v>
      </c>
      <c r="U803" t="s">
        <v>2501</v>
      </c>
    </row>
    <row r="804" spans="1:21" x14ac:dyDescent="0.25">
      <c r="A804">
        <v>2025</v>
      </c>
      <c r="B804" t="s">
        <v>2502</v>
      </c>
      <c r="C804" t="s">
        <v>22</v>
      </c>
      <c r="D804" t="s">
        <v>23</v>
      </c>
      <c r="E804" t="s">
        <v>24</v>
      </c>
      <c r="F804" t="s">
        <v>2503</v>
      </c>
      <c r="G804" s="16">
        <v>1144173341</v>
      </c>
      <c r="H804" t="s">
        <v>2218</v>
      </c>
      <c r="I804" t="s">
        <v>1800</v>
      </c>
      <c r="J804" s="5">
        <v>67760000</v>
      </c>
      <c r="K804" s="3">
        <f>J804</f>
        <v>67760000</v>
      </c>
      <c r="L804" s="5">
        <v>8470000</v>
      </c>
      <c r="M804" s="2">
        <v>45674</v>
      </c>
      <c r="N804" s="2">
        <v>45676</v>
      </c>
      <c r="O804" s="2">
        <v>45900</v>
      </c>
      <c r="P804" s="3"/>
      <c r="Q804" s="3">
        <v>67760000</v>
      </c>
      <c r="R804" s="13">
        <v>45455667</v>
      </c>
      <c r="S804" s="7">
        <f ca="1">IF(CPS!$N736="SIN INICIO",0,IF((((TODAY()-N804)*100%)/(O804-N804))&gt;=100%,"100%",(((TODAY()-N804)*100%)/(O804-N804))))</f>
        <v>0.9732142857142857</v>
      </c>
      <c r="T804" s="8">
        <f>Q804-R804</f>
        <v>22304333</v>
      </c>
      <c r="U804" t="s">
        <v>2504</v>
      </c>
    </row>
    <row r="805" spans="1:21" x14ac:dyDescent="0.25">
      <c r="A805">
        <v>2025</v>
      </c>
      <c r="B805" t="s">
        <v>2505</v>
      </c>
      <c r="C805" t="s">
        <v>22</v>
      </c>
      <c r="D805" t="s">
        <v>23</v>
      </c>
      <c r="E805" t="s">
        <v>24</v>
      </c>
      <c r="F805" t="s">
        <v>2506</v>
      </c>
      <c r="G805" s="16">
        <v>86071807</v>
      </c>
      <c r="H805" t="s">
        <v>2507</v>
      </c>
      <c r="I805" t="s">
        <v>660</v>
      </c>
      <c r="J805" s="5">
        <v>76500000</v>
      </c>
      <c r="K805" s="3">
        <f>J805</f>
        <v>76500000</v>
      </c>
      <c r="L805" s="5">
        <v>8500000</v>
      </c>
      <c r="M805" s="2">
        <v>45677</v>
      </c>
      <c r="N805" s="2">
        <v>45678</v>
      </c>
      <c r="O805" s="2">
        <v>45930</v>
      </c>
      <c r="P805" s="3"/>
      <c r="Q805" s="3">
        <v>76500000</v>
      </c>
      <c r="R805" s="13">
        <v>45333333</v>
      </c>
      <c r="S805" s="7">
        <f ca="1">IF(CPS!$N737="SIN INICIO",0,IF((((TODAY()-N805)*100%)/(O805-N805))&gt;=100%,"100%",(((TODAY()-N805)*100%)/(O805-N805))))</f>
        <v>0.8571428571428571</v>
      </c>
      <c r="T805" s="8">
        <f>Q805-R805</f>
        <v>31166667</v>
      </c>
      <c r="U805" t="s">
        <v>2508</v>
      </c>
    </row>
    <row r="806" spans="1:21" x14ac:dyDescent="0.25">
      <c r="A806">
        <v>2025</v>
      </c>
      <c r="B806" t="s">
        <v>2509</v>
      </c>
      <c r="C806" t="s">
        <v>22</v>
      </c>
      <c r="D806" t="s">
        <v>23</v>
      </c>
      <c r="E806" t="s">
        <v>24</v>
      </c>
      <c r="F806" t="s">
        <v>2510</v>
      </c>
      <c r="G806" s="16">
        <v>1121916414</v>
      </c>
      <c r="H806" t="s">
        <v>898</v>
      </c>
      <c r="I806" t="s">
        <v>887</v>
      </c>
      <c r="J806" s="5">
        <v>70116824</v>
      </c>
      <c r="K806" s="3">
        <f>J806</f>
        <v>70116824</v>
      </c>
      <c r="L806" s="5">
        <v>8764603</v>
      </c>
      <c r="M806" s="2">
        <v>45674</v>
      </c>
      <c r="N806" s="2">
        <v>45678</v>
      </c>
      <c r="O806" s="2">
        <v>45900</v>
      </c>
      <c r="P806" s="3"/>
      <c r="Q806" s="3">
        <v>70116824</v>
      </c>
      <c r="R806" s="13">
        <v>46744549</v>
      </c>
      <c r="S806" s="7">
        <f ca="1">IF(CPS!$N738="SIN INICIO",0,IF((((TODAY()-N806)*100%)/(O806-N806))&gt;=100%,"100%",(((TODAY()-N806)*100%)/(O806-N806))))</f>
        <v>0.97297297297297303</v>
      </c>
      <c r="T806" s="8">
        <f>Q806-R806</f>
        <v>23372275</v>
      </c>
      <c r="U806" t="s">
        <v>2511</v>
      </c>
    </row>
    <row r="807" spans="1:21" x14ac:dyDescent="0.25">
      <c r="A807">
        <v>2025</v>
      </c>
      <c r="B807" t="s">
        <v>2512</v>
      </c>
      <c r="C807" t="s">
        <v>22</v>
      </c>
      <c r="D807" t="s">
        <v>23</v>
      </c>
      <c r="E807" t="s">
        <v>24</v>
      </c>
      <c r="F807" t="s">
        <v>2513</v>
      </c>
      <c r="G807" s="16">
        <v>1057589741</v>
      </c>
      <c r="H807" t="s">
        <v>2087</v>
      </c>
      <c r="I807" t="s">
        <v>887</v>
      </c>
      <c r="J807" s="5">
        <v>70116824</v>
      </c>
      <c r="K807" s="3">
        <f>J807</f>
        <v>70116824</v>
      </c>
      <c r="L807" s="5">
        <v>8764603</v>
      </c>
      <c r="M807" s="2">
        <v>45674</v>
      </c>
      <c r="N807" s="2">
        <v>45678</v>
      </c>
      <c r="O807" s="2">
        <v>45900</v>
      </c>
      <c r="P807" s="3"/>
      <c r="Q807" s="3">
        <v>70116824</v>
      </c>
      <c r="R807" s="13">
        <v>46744549</v>
      </c>
      <c r="S807" s="7">
        <f ca="1">IF(CPS!$N739="SIN INICIO",0,IF((((TODAY()-N807)*100%)/(O807-N807))&gt;=100%,"100%",(((TODAY()-N807)*100%)/(O807-N807))))</f>
        <v>0.97297297297297303</v>
      </c>
      <c r="T807" s="8">
        <f>Q807-R807</f>
        <v>23372275</v>
      </c>
      <c r="U807" t="s">
        <v>2514</v>
      </c>
    </row>
    <row r="808" spans="1:21" x14ac:dyDescent="0.25">
      <c r="A808">
        <v>2025</v>
      </c>
      <c r="B808" t="s">
        <v>2515</v>
      </c>
      <c r="C808" t="s">
        <v>22</v>
      </c>
      <c r="D808" t="s">
        <v>23</v>
      </c>
      <c r="E808" t="s">
        <v>24</v>
      </c>
      <c r="F808" t="s">
        <v>2516</v>
      </c>
      <c r="G808" s="16">
        <v>1121902954</v>
      </c>
      <c r="H808" t="s">
        <v>2517</v>
      </c>
      <c r="I808" t="s">
        <v>887</v>
      </c>
      <c r="J808" s="5">
        <v>70116824</v>
      </c>
      <c r="K808" s="3">
        <f>J808</f>
        <v>70116824</v>
      </c>
      <c r="L808" s="5">
        <v>8764603</v>
      </c>
      <c r="M808" s="2">
        <v>45674</v>
      </c>
      <c r="N808" s="2">
        <v>45678</v>
      </c>
      <c r="O808" s="2">
        <v>45900</v>
      </c>
      <c r="P808" s="3"/>
      <c r="Q808" s="3">
        <v>70116824</v>
      </c>
      <c r="R808" s="13">
        <v>46744549</v>
      </c>
      <c r="S808" s="7">
        <f ca="1">IF(CPS!$N740="SIN INICIO",0,IF((((TODAY()-N808)*100%)/(O808-N808))&gt;=100%,"100%",(((TODAY()-N808)*100%)/(O808-N808))))</f>
        <v>0.97297297297297303</v>
      </c>
      <c r="T808" s="8">
        <f>Q808-R808</f>
        <v>23372275</v>
      </c>
      <c r="U808" t="s">
        <v>2518</v>
      </c>
    </row>
    <row r="809" spans="1:21" x14ac:dyDescent="0.25">
      <c r="A809">
        <v>2025</v>
      </c>
      <c r="B809" t="s">
        <v>2519</v>
      </c>
      <c r="C809" t="s">
        <v>22</v>
      </c>
      <c r="D809" t="s">
        <v>23</v>
      </c>
      <c r="E809" t="s">
        <v>24</v>
      </c>
      <c r="F809" t="s">
        <v>2520</v>
      </c>
      <c r="G809" s="16">
        <v>1121887668</v>
      </c>
      <c r="H809" t="s">
        <v>898</v>
      </c>
      <c r="I809" t="s">
        <v>887</v>
      </c>
      <c r="J809" s="5">
        <v>72000000</v>
      </c>
      <c r="K809" s="3">
        <f>J809</f>
        <v>72000000</v>
      </c>
      <c r="L809" s="5">
        <v>9000000</v>
      </c>
      <c r="M809" s="2">
        <v>45677</v>
      </c>
      <c r="N809" s="2">
        <v>45679</v>
      </c>
      <c r="O809" s="2">
        <v>45900</v>
      </c>
      <c r="P809" s="3"/>
      <c r="Q809" s="3">
        <v>72000000</v>
      </c>
      <c r="R809" s="13">
        <v>47700000</v>
      </c>
      <c r="S809" s="7">
        <f ca="1">IF(CPS!$N741="SIN INICIO",0,IF((((TODAY()-N809)*100%)/(O809-N809))&gt;=100%,"100%",(((TODAY()-N809)*100%)/(O809-N809))))</f>
        <v>0.97285067873303166</v>
      </c>
      <c r="T809" s="8">
        <f>Q809-R809</f>
        <v>24300000</v>
      </c>
      <c r="U809" t="s">
        <v>2521</v>
      </c>
    </row>
    <row r="810" spans="1:21" x14ac:dyDescent="0.25">
      <c r="A810">
        <v>2025</v>
      </c>
      <c r="B810" t="s">
        <v>2522</v>
      </c>
      <c r="C810" t="s">
        <v>22</v>
      </c>
      <c r="D810" t="s">
        <v>23</v>
      </c>
      <c r="E810" t="s">
        <v>121</v>
      </c>
      <c r="F810" t="s">
        <v>2523</v>
      </c>
      <c r="G810" s="16">
        <v>1121915033</v>
      </c>
      <c r="H810" t="s">
        <v>2524</v>
      </c>
      <c r="I810" t="s">
        <v>887</v>
      </c>
      <c r="J810" s="5">
        <v>37359592</v>
      </c>
      <c r="K810" s="3">
        <f>J810</f>
        <v>37359592</v>
      </c>
      <c r="L810" s="5">
        <v>4669949</v>
      </c>
      <c r="M810" s="2">
        <v>45677</v>
      </c>
      <c r="N810" s="2">
        <v>45679</v>
      </c>
      <c r="O810" s="2">
        <v>45900</v>
      </c>
      <c r="P810" s="3"/>
      <c r="Q810" s="3">
        <v>37359592</v>
      </c>
      <c r="R810" s="13">
        <v>24750730</v>
      </c>
      <c r="S810" s="7">
        <f ca="1">IF(CPS!$N742="SIN INICIO",0,IF((((TODAY()-N810)*100%)/(O810-N810))&gt;=100%,"100%",(((TODAY()-N810)*100%)/(O810-N810))))</f>
        <v>0.97285067873303166</v>
      </c>
      <c r="T810" s="8">
        <f>Q810-R810</f>
        <v>12608862</v>
      </c>
      <c r="U810" t="s">
        <v>2525</v>
      </c>
    </row>
    <row r="811" spans="1:21" x14ac:dyDescent="0.25">
      <c r="A811">
        <v>2025</v>
      </c>
      <c r="B811" t="s">
        <v>2526</v>
      </c>
      <c r="C811" t="s">
        <v>22</v>
      </c>
      <c r="D811" t="s">
        <v>23</v>
      </c>
      <c r="E811" t="s">
        <v>121</v>
      </c>
      <c r="F811" t="s">
        <v>2527</v>
      </c>
      <c r="G811" s="16">
        <v>1030607620</v>
      </c>
      <c r="H811" t="s">
        <v>2166</v>
      </c>
      <c r="I811" t="s">
        <v>1800</v>
      </c>
      <c r="J811" s="5">
        <v>33200000</v>
      </c>
      <c r="K811" s="3">
        <f>J811</f>
        <v>33200000</v>
      </c>
      <c r="L811" s="5">
        <v>4150000</v>
      </c>
      <c r="M811" s="2">
        <v>45674</v>
      </c>
      <c r="N811" s="2">
        <v>45677</v>
      </c>
      <c r="O811" s="2">
        <v>45900</v>
      </c>
      <c r="P811" s="3"/>
      <c r="Q811" s="3">
        <v>33200000</v>
      </c>
      <c r="R811" s="13">
        <v>22271667</v>
      </c>
      <c r="S811" s="7">
        <f ca="1">IF(CPS!$N743="SIN INICIO",0,IF((((TODAY()-N811)*100%)/(O811-N811))&gt;=100%,"100%",(((TODAY()-N811)*100%)/(O811-N811))))</f>
        <v>0.97309417040358748</v>
      </c>
      <c r="T811" s="8">
        <f>Q811-R811</f>
        <v>10928333</v>
      </c>
      <c r="U811" t="s">
        <v>2528</v>
      </c>
    </row>
    <row r="812" spans="1:21" x14ac:dyDescent="0.25">
      <c r="A812">
        <v>2025</v>
      </c>
      <c r="B812" t="s">
        <v>2529</v>
      </c>
      <c r="C812" t="s">
        <v>22</v>
      </c>
      <c r="D812" t="s">
        <v>23</v>
      </c>
      <c r="E812" t="s">
        <v>24</v>
      </c>
      <c r="F812" t="s">
        <v>2530</v>
      </c>
      <c r="G812" s="16">
        <v>1121876784</v>
      </c>
      <c r="H812" t="s">
        <v>154</v>
      </c>
      <c r="I812" t="s">
        <v>155</v>
      </c>
      <c r="J812" s="5">
        <v>21000000</v>
      </c>
      <c r="K812" s="3">
        <f>J812</f>
        <v>21000000</v>
      </c>
      <c r="L812" s="5">
        <v>7000000</v>
      </c>
      <c r="M812" s="2">
        <v>45674</v>
      </c>
      <c r="N812" s="2">
        <v>45677</v>
      </c>
      <c r="O812" s="2">
        <v>45792</v>
      </c>
      <c r="P812" s="3">
        <v>10500000</v>
      </c>
      <c r="Q812" s="3">
        <v>31500000</v>
      </c>
      <c r="R812" s="13">
        <v>38000000</v>
      </c>
      <c r="S812" s="7" t="str">
        <f ca="1">IF(CPS!$N744="SIN INICIO",0,IF((((TODAY()-N812)*100%)/(O812-N812))&gt;=100%,"100%",(((TODAY()-N812)*100%)/(O812-N812))))</f>
        <v>100%</v>
      </c>
      <c r="T812" s="8">
        <f>Q812-R812</f>
        <v>-6500000</v>
      </c>
      <c r="U812" t="s">
        <v>2531</v>
      </c>
    </row>
    <row r="813" spans="1:21" x14ac:dyDescent="0.25">
      <c r="A813">
        <v>2025</v>
      </c>
      <c r="B813" t="s">
        <v>2532</v>
      </c>
      <c r="C813" t="s">
        <v>22</v>
      </c>
      <c r="D813" t="s">
        <v>23</v>
      </c>
      <c r="E813" t="s">
        <v>121</v>
      </c>
      <c r="F813" t="s">
        <v>2533</v>
      </c>
      <c r="G813" s="16">
        <v>1026289077</v>
      </c>
      <c r="H813" t="s">
        <v>2534</v>
      </c>
      <c r="I813" t="s">
        <v>167</v>
      </c>
      <c r="J813" s="5">
        <v>23933490</v>
      </c>
      <c r="K813" s="3">
        <f>J813</f>
        <v>23933490</v>
      </c>
      <c r="L813" s="5">
        <v>4786698</v>
      </c>
      <c r="M813" s="2">
        <v>45674</v>
      </c>
      <c r="N813" s="2">
        <v>45677</v>
      </c>
      <c r="O813" s="2">
        <v>45808</v>
      </c>
      <c r="P813" s="3"/>
      <c r="Q813" s="3">
        <v>23933490</v>
      </c>
      <c r="R813" s="13">
        <v>25369500</v>
      </c>
      <c r="S813" s="7" t="str">
        <f ca="1">IF(CPS!$N745="SIN INICIO",0,IF((((TODAY()-N813)*100%)/(O813-N813))&gt;=100%,"100%",(((TODAY()-N813)*100%)/(O813-N813))))</f>
        <v>100%</v>
      </c>
      <c r="T813" s="8">
        <f>Q813-R813</f>
        <v>-1436010</v>
      </c>
      <c r="U813" t="s">
        <v>2535</v>
      </c>
    </row>
    <row r="814" spans="1:21" x14ac:dyDescent="0.25">
      <c r="A814">
        <v>2025</v>
      </c>
      <c r="B814" t="s">
        <v>2536</v>
      </c>
      <c r="C814" t="s">
        <v>22</v>
      </c>
      <c r="D814" t="s">
        <v>23</v>
      </c>
      <c r="E814" t="s">
        <v>24</v>
      </c>
      <c r="F814" t="s">
        <v>2537</v>
      </c>
      <c r="G814" s="16">
        <v>19301049</v>
      </c>
      <c r="H814" t="s">
        <v>2454</v>
      </c>
      <c r="I814" t="s">
        <v>1800</v>
      </c>
      <c r="J814" s="5">
        <v>96000000</v>
      </c>
      <c r="K814" s="3">
        <f>J814</f>
        <v>96000000</v>
      </c>
      <c r="L814" s="5">
        <v>12000000</v>
      </c>
      <c r="M814" s="2">
        <v>45674</v>
      </c>
      <c r="N814" s="2">
        <v>45674</v>
      </c>
      <c r="O814" s="2">
        <v>45900</v>
      </c>
      <c r="P814" s="3"/>
      <c r="Q814" s="3">
        <v>96000000</v>
      </c>
      <c r="R814" s="13">
        <v>65600000</v>
      </c>
      <c r="S814" s="7">
        <f ca="1">IF(CPS!$N746="SIN INICIO",0,IF((((TODAY()-N814)*100%)/(O814-N814))&gt;=100%,"100%",(((TODAY()-N814)*100%)/(O814-N814))))</f>
        <v>0.97345132743362828</v>
      </c>
      <c r="T814" s="8">
        <f>Q814-R814</f>
        <v>30400000</v>
      </c>
      <c r="U814" t="s">
        <v>2538</v>
      </c>
    </row>
    <row r="815" spans="1:21" x14ac:dyDescent="0.25">
      <c r="A815">
        <v>2025</v>
      </c>
      <c r="B815" t="s">
        <v>2539</v>
      </c>
      <c r="C815" t="s">
        <v>22</v>
      </c>
      <c r="D815" t="s">
        <v>23</v>
      </c>
      <c r="E815" t="s">
        <v>24</v>
      </c>
      <c r="F815" t="s">
        <v>2540</v>
      </c>
      <c r="G815" s="16">
        <v>1234789026</v>
      </c>
      <c r="H815" t="s">
        <v>86</v>
      </c>
      <c r="I815" t="s">
        <v>87</v>
      </c>
      <c r="J815" s="5">
        <v>50809904</v>
      </c>
      <c r="K815" s="3">
        <f>J815</f>
        <v>50809904</v>
      </c>
      <c r="L815" s="5">
        <v>6351238</v>
      </c>
      <c r="M815" s="2">
        <v>45674</v>
      </c>
      <c r="N815" s="2">
        <v>45678</v>
      </c>
      <c r="O815" s="2">
        <v>45900</v>
      </c>
      <c r="P815" s="3"/>
      <c r="Q815" s="3">
        <v>50809904</v>
      </c>
      <c r="R815" s="13">
        <v>33873269</v>
      </c>
      <c r="S815" s="7">
        <f ca="1">IF(CPS!$N747="SIN INICIO",0,IF((((TODAY()-N815)*100%)/(O815-N815))&gt;=100%,"100%",(((TODAY()-N815)*100%)/(O815-N815))))</f>
        <v>0.97297297297297303</v>
      </c>
      <c r="T815" s="8">
        <f>Q815-R815</f>
        <v>16936635</v>
      </c>
      <c r="U815" t="s">
        <v>2541</v>
      </c>
    </row>
    <row r="816" spans="1:21" x14ac:dyDescent="0.25">
      <c r="A816">
        <v>2025</v>
      </c>
      <c r="B816" t="s">
        <v>2542</v>
      </c>
      <c r="C816" t="s">
        <v>22</v>
      </c>
      <c r="D816" t="s">
        <v>23</v>
      </c>
      <c r="E816" t="s">
        <v>24</v>
      </c>
      <c r="F816" t="s">
        <v>2543</v>
      </c>
      <c r="G816" s="16">
        <v>1032491788</v>
      </c>
      <c r="H816" t="s">
        <v>1937</v>
      </c>
      <c r="I816" t="s">
        <v>1800</v>
      </c>
      <c r="J816" s="5">
        <v>37200000</v>
      </c>
      <c r="K816" s="3">
        <f>J816</f>
        <v>37200000</v>
      </c>
      <c r="L816" s="5">
        <v>6200000</v>
      </c>
      <c r="M816" s="2">
        <v>45677</v>
      </c>
      <c r="N816" s="2">
        <v>45679</v>
      </c>
      <c r="O816" s="2">
        <v>45838</v>
      </c>
      <c r="P816" s="3"/>
      <c r="Q816" s="3">
        <v>37200000</v>
      </c>
      <c r="R816" s="13">
        <v>32860000</v>
      </c>
      <c r="S816" s="7" t="str">
        <f ca="1">IF(CPS!$N748="SIN INICIO",0,IF((((TODAY()-N816)*100%)/(O816-N816))&gt;=100%,"100%",(((TODAY()-N816)*100%)/(O816-N816))))</f>
        <v>100%</v>
      </c>
      <c r="T816" s="8">
        <f>Q816-R816</f>
        <v>4340000</v>
      </c>
      <c r="U816" t="s">
        <v>2544</v>
      </c>
    </row>
    <row r="817" spans="1:21" x14ac:dyDescent="0.25">
      <c r="A817">
        <v>2025</v>
      </c>
      <c r="B817" t="s">
        <v>2545</v>
      </c>
      <c r="C817" t="s">
        <v>22</v>
      </c>
      <c r="D817" t="s">
        <v>23</v>
      </c>
      <c r="E817" t="s">
        <v>24</v>
      </c>
      <c r="F817" t="s">
        <v>2546</v>
      </c>
      <c r="G817" s="16">
        <v>1066001325</v>
      </c>
      <c r="H817" t="s">
        <v>2547</v>
      </c>
      <c r="I817" t="s">
        <v>1895</v>
      </c>
      <c r="J817" s="5">
        <v>45956648</v>
      </c>
      <c r="K817" s="3">
        <f>J817</f>
        <v>45956648</v>
      </c>
      <c r="L817" s="5">
        <v>5744581</v>
      </c>
      <c r="M817" s="2">
        <v>45677</v>
      </c>
      <c r="N817" s="2">
        <v>45679</v>
      </c>
      <c r="O817" s="2">
        <v>45900</v>
      </c>
      <c r="P817" s="3"/>
      <c r="Q817" s="3">
        <v>45956648</v>
      </c>
      <c r="R817" s="13">
        <v>34467486</v>
      </c>
      <c r="S817" s="7">
        <f ca="1">IF(CPS!$N749="SIN INICIO",0,IF((((TODAY()-N817)*100%)/(O817-N817))&gt;=100%,"100%",(((TODAY()-N817)*100%)/(O817-N817))))</f>
        <v>0.97285067873303166</v>
      </c>
      <c r="T817" s="8">
        <f>Q817-R817</f>
        <v>11489162</v>
      </c>
      <c r="U817" t="s">
        <v>2548</v>
      </c>
    </row>
    <row r="818" spans="1:21" x14ac:dyDescent="0.25">
      <c r="A818">
        <v>2025</v>
      </c>
      <c r="B818" t="s">
        <v>2549</v>
      </c>
      <c r="C818" t="s">
        <v>22</v>
      </c>
      <c r="D818" t="s">
        <v>23</v>
      </c>
      <c r="E818" t="s">
        <v>24</v>
      </c>
      <c r="F818" t="s">
        <v>2550</v>
      </c>
      <c r="G818" s="16">
        <v>1026585029</v>
      </c>
      <c r="H818" t="s">
        <v>2218</v>
      </c>
      <c r="I818" t="s">
        <v>1800</v>
      </c>
      <c r="J818" s="5">
        <v>37200000</v>
      </c>
      <c r="K818" s="3">
        <f>J818</f>
        <v>37200000</v>
      </c>
      <c r="L818" s="5">
        <v>6200000</v>
      </c>
      <c r="M818" s="2">
        <v>45677</v>
      </c>
      <c r="N818" s="2">
        <v>45678</v>
      </c>
      <c r="O818" s="2">
        <v>45838</v>
      </c>
      <c r="P818" s="3"/>
      <c r="Q818" s="3">
        <v>37200000</v>
      </c>
      <c r="R818" s="13">
        <v>37200000</v>
      </c>
      <c r="S818" s="7" t="str">
        <f ca="1">IF(CPS!$N750="SIN INICIO",0,IF((((TODAY()-N818)*100%)/(O818-N818))&gt;=100%,"100%",(((TODAY()-N818)*100%)/(O818-N818))))</f>
        <v>100%</v>
      </c>
      <c r="T818" s="8">
        <f>Q818-R818</f>
        <v>0</v>
      </c>
      <c r="U818" t="s">
        <v>2551</v>
      </c>
    </row>
    <row r="819" spans="1:21" x14ac:dyDescent="0.25">
      <c r="A819">
        <v>2025</v>
      </c>
      <c r="B819" t="s">
        <v>2552</v>
      </c>
      <c r="C819" t="s">
        <v>22</v>
      </c>
      <c r="D819" t="s">
        <v>23</v>
      </c>
      <c r="E819" t="s">
        <v>24</v>
      </c>
      <c r="F819" t="s">
        <v>2553</v>
      </c>
      <c r="G819" s="16">
        <v>1030643122</v>
      </c>
      <c r="H819" t="s">
        <v>154</v>
      </c>
      <c r="I819" t="s">
        <v>155</v>
      </c>
      <c r="J819" s="5">
        <v>22975680</v>
      </c>
      <c r="K819" s="3">
        <f>J819</f>
        <v>22975680</v>
      </c>
      <c r="L819" s="5">
        <v>5743920</v>
      </c>
      <c r="M819" s="2">
        <v>45677</v>
      </c>
      <c r="N819" s="2">
        <v>45678</v>
      </c>
      <c r="O819" s="2">
        <v>45777</v>
      </c>
      <c r="P819" s="3"/>
      <c r="Q819" s="3">
        <v>22975680</v>
      </c>
      <c r="R819" s="13">
        <v>17231760</v>
      </c>
      <c r="S819" s="7" t="str">
        <f ca="1">IF(CPS!$N751="SIN INICIO",0,IF((((TODAY()-N819)*100%)/(O819-N819))&gt;=100%,"100%",(((TODAY()-N819)*100%)/(O819-N819))))</f>
        <v>100%</v>
      </c>
      <c r="T819" s="8">
        <f>Q819-R819</f>
        <v>5743920</v>
      </c>
      <c r="U819" t="s">
        <v>2554</v>
      </c>
    </row>
    <row r="820" spans="1:21" x14ac:dyDescent="0.25">
      <c r="A820">
        <v>2025</v>
      </c>
      <c r="B820" t="s">
        <v>2555</v>
      </c>
      <c r="C820" t="s">
        <v>22</v>
      </c>
      <c r="D820" t="s">
        <v>23</v>
      </c>
      <c r="E820" t="s">
        <v>24</v>
      </c>
      <c r="F820" t="s">
        <v>2556</v>
      </c>
      <c r="G820" s="16">
        <v>52178648</v>
      </c>
      <c r="H820" t="s">
        <v>1937</v>
      </c>
      <c r="I820" t="s">
        <v>1800</v>
      </c>
      <c r="J820" s="5">
        <v>67760000</v>
      </c>
      <c r="K820" s="3">
        <f>J820</f>
        <v>67760000</v>
      </c>
      <c r="L820" s="5">
        <v>8470000</v>
      </c>
      <c r="M820" s="2">
        <v>45677</v>
      </c>
      <c r="N820" s="2">
        <v>45678</v>
      </c>
      <c r="O820" s="2">
        <v>45900</v>
      </c>
      <c r="P820" s="3"/>
      <c r="Q820" s="3">
        <v>67760000</v>
      </c>
      <c r="R820" s="13">
        <v>45173333</v>
      </c>
      <c r="S820" s="7">
        <f ca="1">IF(CPS!$N752="SIN INICIO",0,IF((((TODAY()-N820)*100%)/(O820-N820))&gt;=100%,"100%",(((TODAY()-N820)*100%)/(O820-N820))))</f>
        <v>0.97297297297297303</v>
      </c>
      <c r="T820" s="8">
        <f>Q820-R820</f>
        <v>22586667</v>
      </c>
      <c r="U820" t="s">
        <v>2557</v>
      </c>
    </row>
    <row r="821" spans="1:21" x14ac:dyDescent="0.25">
      <c r="A821">
        <v>2025</v>
      </c>
      <c r="B821" t="s">
        <v>2558</v>
      </c>
      <c r="C821" t="s">
        <v>22</v>
      </c>
      <c r="D821" t="s">
        <v>23</v>
      </c>
      <c r="E821" t="s">
        <v>121</v>
      </c>
      <c r="F821" t="s">
        <v>2559</v>
      </c>
      <c r="G821" s="16">
        <v>1026570582</v>
      </c>
      <c r="H821" t="s">
        <v>2560</v>
      </c>
      <c r="I821" t="s">
        <v>1800</v>
      </c>
      <c r="J821" s="5">
        <v>24900000</v>
      </c>
      <c r="K821" s="3">
        <f>J821</f>
        <v>24900000</v>
      </c>
      <c r="L821" s="5">
        <v>4150000</v>
      </c>
      <c r="M821" s="2">
        <v>45677</v>
      </c>
      <c r="N821" s="2">
        <v>45678</v>
      </c>
      <c r="O821" s="2">
        <v>45838</v>
      </c>
      <c r="P821" s="3"/>
      <c r="Q821" s="3">
        <v>24900000</v>
      </c>
      <c r="R821" s="13">
        <v>22133333</v>
      </c>
      <c r="S821" s="7" t="str">
        <f ca="1">IF(CPS!$N753="SIN INICIO",0,IF((((TODAY()-N821)*100%)/(O821-N821))&gt;=100%,"100%",(((TODAY()-N821)*100%)/(O821-N821))))</f>
        <v>100%</v>
      </c>
      <c r="T821" s="8">
        <f>Q821-R821</f>
        <v>2766667</v>
      </c>
      <c r="U821" t="s">
        <v>2561</v>
      </c>
    </row>
    <row r="822" spans="1:21" x14ac:dyDescent="0.25">
      <c r="A822">
        <v>2025</v>
      </c>
      <c r="B822" t="s">
        <v>2562</v>
      </c>
      <c r="C822" t="s">
        <v>22</v>
      </c>
      <c r="D822" t="s">
        <v>23</v>
      </c>
      <c r="E822" t="s">
        <v>24</v>
      </c>
      <c r="F822" t="s">
        <v>2563</v>
      </c>
      <c r="G822" s="16">
        <v>86057634</v>
      </c>
      <c r="H822" t="s">
        <v>2564</v>
      </c>
      <c r="I822" t="s">
        <v>271</v>
      </c>
      <c r="J822" s="5">
        <v>120000000</v>
      </c>
      <c r="K822" s="3">
        <f>J822</f>
        <v>120000000</v>
      </c>
      <c r="L822" s="5">
        <v>15000000</v>
      </c>
      <c r="M822" s="2">
        <v>45678</v>
      </c>
      <c r="N822" s="2">
        <v>45679</v>
      </c>
      <c r="O822" s="2">
        <v>45900</v>
      </c>
      <c r="P822" s="3"/>
      <c r="Q822" s="3">
        <v>120000000</v>
      </c>
      <c r="R822" s="13">
        <v>34500000</v>
      </c>
      <c r="S822" s="7">
        <f ca="1">IF(CPS!$N754="SIN INICIO",0,IF((((TODAY()-N822)*100%)/(O822-N822))&gt;=100%,"100%",(((TODAY()-N822)*100%)/(O822-N822))))</f>
        <v>0.97285067873303166</v>
      </c>
      <c r="T822" s="8">
        <f>Q822-R822</f>
        <v>85500000</v>
      </c>
      <c r="U822" t="s">
        <v>2565</v>
      </c>
    </row>
    <row r="823" spans="1:21" x14ac:dyDescent="0.25">
      <c r="A823">
        <v>2025</v>
      </c>
      <c r="B823" t="s">
        <v>2566</v>
      </c>
      <c r="C823" t="s">
        <v>22</v>
      </c>
      <c r="D823" t="s">
        <v>23</v>
      </c>
      <c r="E823" t="s">
        <v>121</v>
      </c>
      <c r="F823" t="s">
        <v>2567</v>
      </c>
      <c r="G823" s="16">
        <v>1120747406</v>
      </c>
      <c r="H823" t="s">
        <v>1821</v>
      </c>
      <c r="I823" t="s">
        <v>1800</v>
      </c>
      <c r="J823" s="5">
        <v>40180000</v>
      </c>
      <c r="K823" s="3">
        <f>J823</f>
        <v>40180000</v>
      </c>
      <c r="L823" s="5">
        <v>5022500</v>
      </c>
      <c r="M823" s="2">
        <v>45677</v>
      </c>
      <c r="N823" s="2">
        <v>45678</v>
      </c>
      <c r="O823" s="2">
        <v>45900</v>
      </c>
      <c r="P823" s="3"/>
      <c r="Q823" s="3">
        <v>40180000</v>
      </c>
      <c r="R823" s="13">
        <v>30135000</v>
      </c>
      <c r="S823" s="7">
        <f ca="1">IF(CPS!$N755="SIN INICIO",0,IF((((TODAY()-N823)*100%)/(O823-N823))&gt;=100%,"100%",(((TODAY()-N823)*100%)/(O823-N823))))</f>
        <v>0.97297297297297303</v>
      </c>
      <c r="T823" s="8">
        <f>Q823-R823</f>
        <v>10045000</v>
      </c>
      <c r="U823" t="s">
        <v>2568</v>
      </c>
    </row>
    <row r="824" spans="1:21" x14ac:dyDescent="0.25">
      <c r="A824">
        <v>2025</v>
      </c>
      <c r="B824" t="s">
        <v>2569</v>
      </c>
      <c r="C824" t="s">
        <v>22</v>
      </c>
      <c r="D824" t="s">
        <v>23</v>
      </c>
      <c r="E824" t="s">
        <v>24</v>
      </c>
      <c r="F824" t="s">
        <v>2570</v>
      </c>
      <c r="G824" s="16">
        <v>1098757010</v>
      </c>
      <c r="H824" t="s">
        <v>1817</v>
      </c>
      <c r="I824" t="s">
        <v>1800</v>
      </c>
      <c r="J824" s="5">
        <v>50820000</v>
      </c>
      <c r="K824" s="3">
        <f>J824</f>
        <v>50820000</v>
      </c>
      <c r="L824" s="5">
        <v>8470000</v>
      </c>
      <c r="M824" s="2">
        <v>45677</v>
      </c>
      <c r="N824" s="2">
        <v>45678</v>
      </c>
      <c r="O824" s="2">
        <v>45838</v>
      </c>
      <c r="P824" s="3"/>
      <c r="Q824" s="3">
        <v>50820000</v>
      </c>
      <c r="R824" s="13">
        <v>45173333</v>
      </c>
      <c r="S824" s="7" t="str">
        <f ca="1">IF(CPS!$N756="SIN INICIO",0,IF((((TODAY()-N824)*100%)/(O824-N824))&gt;=100%,"100%",(((TODAY()-N824)*100%)/(O824-N824))))</f>
        <v>100%</v>
      </c>
      <c r="T824" s="8">
        <f>Q824-R824</f>
        <v>5646667</v>
      </c>
      <c r="U824" t="s">
        <v>2571</v>
      </c>
    </row>
    <row r="825" spans="1:21" x14ac:dyDescent="0.25">
      <c r="A825">
        <v>2025</v>
      </c>
      <c r="B825" t="s">
        <v>2572</v>
      </c>
      <c r="C825" t="s">
        <v>22</v>
      </c>
      <c r="D825" t="s">
        <v>23</v>
      </c>
      <c r="E825" t="s">
        <v>24</v>
      </c>
      <c r="F825" t="s">
        <v>2573</v>
      </c>
      <c r="G825" s="16">
        <v>1121948281</v>
      </c>
      <c r="H825" t="s">
        <v>393</v>
      </c>
      <c r="I825" t="s">
        <v>155</v>
      </c>
      <c r="J825" s="5">
        <v>232208390</v>
      </c>
      <c r="K825" s="3">
        <f>J825</f>
        <v>232208390</v>
      </c>
      <c r="L825" s="5">
        <v>5368065</v>
      </c>
      <c r="M825" s="2">
        <v>45674</v>
      </c>
      <c r="N825" s="2">
        <v>45676</v>
      </c>
      <c r="O825" s="2">
        <v>45838</v>
      </c>
      <c r="P825" s="3"/>
      <c r="Q825" s="3">
        <v>232208390</v>
      </c>
      <c r="R825" s="13">
        <v>28808616</v>
      </c>
      <c r="S825" s="7" t="str">
        <f ca="1">IF(CPS!$N757="SIN INICIO",0,IF((((TODAY()-N825)*100%)/(O825-N825))&gt;=100%,"100%",(((TODAY()-N825)*100%)/(O825-N825))))</f>
        <v>100%</v>
      </c>
      <c r="T825" s="8">
        <f>Q825-R825</f>
        <v>203399774</v>
      </c>
      <c r="U825" t="s">
        <v>2574</v>
      </c>
    </row>
    <row r="826" spans="1:21" x14ac:dyDescent="0.25">
      <c r="A826">
        <v>2025</v>
      </c>
      <c r="B826" t="s">
        <v>2575</v>
      </c>
      <c r="C826" t="s">
        <v>22</v>
      </c>
      <c r="D826" t="s">
        <v>23</v>
      </c>
      <c r="E826" t="s">
        <v>24</v>
      </c>
      <c r="F826" t="s">
        <v>2576</v>
      </c>
      <c r="G826" s="16">
        <v>1023881221</v>
      </c>
      <c r="H826" t="s">
        <v>291</v>
      </c>
      <c r="I826" t="s">
        <v>262</v>
      </c>
      <c r="J826" s="5">
        <v>62118000</v>
      </c>
      <c r="K826" s="3">
        <f>J826</f>
        <v>62118000</v>
      </c>
      <c r="L826" s="5">
        <v>10353000</v>
      </c>
      <c r="M826" s="2">
        <v>45677</v>
      </c>
      <c r="N826" s="2">
        <v>45679</v>
      </c>
      <c r="O826" s="2">
        <v>45838</v>
      </c>
      <c r="P826" s="3"/>
      <c r="Q826" s="3">
        <v>62118000</v>
      </c>
      <c r="R826" s="13">
        <v>54870900</v>
      </c>
      <c r="S826" s="7" t="str">
        <f ca="1">IF(CPS!$N758="SIN INICIO",0,IF((((TODAY()-N826)*100%)/(O826-N826))&gt;=100%,"100%",(((TODAY()-N826)*100%)/(O826-N826))))</f>
        <v>100%</v>
      </c>
      <c r="T826" s="8">
        <f>Q826-R826</f>
        <v>7247100</v>
      </c>
      <c r="U826" t="s">
        <v>2577</v>
      </c>
    </row>
    <row r="827" spans="1:21" x14ac:dyDescent="0.25">
      <c r="A827">
        <v>2025</v>
      </c>
      <c r="B827" t="s">
        <v>2578</v>
      </c>
      <c r="C827" t="s">
        <v>22</v>
      </c>
      <c r="D827" t="s">
        <v>23</v>
      </c>
      <c r="E827" t="s">
        <v>24</v>
      </c>
      <c r="F827" t="s">
        <v>2579</v>
      </c>
      <c r="G827" s="16">
        <v>1018469220</v>
      </c>
      <c r="H827" t="s">
        <v>648</v>
      </c>
      <c r="I827" t="s">
        <v>649</v>
      </c>
      <c r="J827" s="5">
        <v>36400000</v>
      </c>
      <c r="K827" s="3">
        <f>J827</f>
        <v>36400000</v>
      </c>
      <c r="L827" s="5">
        <v>9100000</v>
      </c>
      <c r="M827" s="2">
        <v>45677</v>
      </c>
      <c r="N827" s="2">
        <v>45678</v>
      </c>
      <c r="O827" s="2">
        <v>45777</v>
      </c>
      <c r="P827" s="3"/>
      <c r="Q827" s="3">
        <v>36400000</v>
      </c>
      <c r="R827" s="13">
        <v>47016666</v>
      </c>
      <c r="S827" s="7" t="str">
        <f ca="1">IF(CPS!$N759="SIN INICIO",0,IF((((TODAY()-N827)*100%)/(O827-N827))&gt;=100%,"100%",(((TODAY()-N827)*100%)/(O827-N827))))</f>
        <v>100%</v>
      </c>
      <c r="T827" s="8">
        <f>Q827-R827</f>
        <v>-10616666</v>
      </c>
      <c r="U827" t="s">
        <v>2580</v>
      </c>
    </row>
    <row r="828" spans="1:21" x14ac:dyDescent="0.25">
      <c r="A828">
        <v>2025</v>
      </c>
      <c r="B828" t="s">
        <v>2581</v>
      </c>
      <c r="C828" t="s">
        <v>22</v>
      </c>
      <c r="D828" t="s">
        <v>23</v>
      </c>
      <c r="E828" t="s">
        <v>24</v>
      </c>
      <c r="F828" t="s">
        <v>2582</v>
      </c>
      <c r="G828" s="16">
        <v>6872103</v>
      </c>
      <c r="H828" t="s">
        <v>281</v>
      </c>
      <c r="I828" t="s">
        <v>271</v>
      </c>
      <c r="J828" s="5">
        <v>88000000</v>
      </c>
      <c r="K828" s="3">
        <f>J828</f>
        <v>88000000</v>
      </c>
      <c r="L828" s="5">
        <v>11000000</v>
      </c>
      <c r="M828" s="2">
        <v>45679</v>
      </c>
      <c r="N828" s="2">
        <v>45681</v>
      </c>
      <c r="O828" s="2">
        <v>45900</v>
      </c>
      <c r="P828" s="3"/>
      <c r="Q828" s="3">
        <v>88000000</v>
      </c>
      <c r="R828" s="13">
        <v>35566667</v>
      </c>
      <c r="S828" s="7">
        <f ca="1">IF(CPS!$N760="SIN INICIO",0,IF((((TODAY()-N828)*100%)/(O828-N828))&gt;=100%,"100%",(((TODAY()-N828)*100%)/(O828-N828))))</f>
        <v>0.9726027397260274</v>
      </c>
      <c r="T828" s="8">
        <f>Q828-R828</f>
        <v>52433333</v>
      </c>
      <c r="U828" t="s">
        <v>2583</v>
      </c>
    </row>
    <row r="829" spans="1:21" x14ac:dyDescent="0.25">
      <c r="A829">
        <v>2025</v>
      </c>
      <c r="B829" t="s">
        <v>2584</v>
      </c>
      <c r="C829" t="s">
        <v>22</v>
      </c>
      <c r="D829" t="s">
        <v>23</v>
      </c>
      <c r="E829" t="s">
        <v>24</v>
      </c>
      <c r="F829" t="s">
        <v>2585</v>
      </c>
      <c r="G829" s="16">
        <v>1121860953</v>
      </c>
      <c r="H829" t="s">
        <v>281</v>
      </c>
      <c r="I829" t="s">
        <v>271</v>
      </c>
      <c r="J829" s="5">
        <v>80000000</v>
      </c>
      <c r="K829" s="3">
        <f>J829</f>
        <v>80000000</v>
      </c>
      <c r="L829" s="5">
        <v>10000000</v>
      </c>
      <c r="M829" s="2">
        <v>45674</v>
      </c>
      <c r="N829" s="2">
        <v>45678</v>
      </c>
      <c r="O829" s="2">
        <v>45900</v>
      </c>
      <c r="P829" s="3"/>
      <c r="Q829" s="3">
        <v>80000000</v>
      </c>
      <c r="R829" s="13">
        <v>53333333</v>
      </c>
      <c r="S829" s="7">
        <f ca="1">IF(CPS!$N761="SIN INICIO",0,IF((((TODAY()-N829)*100%)/(O829-N829))&gt;=100%,"100%",(((TODAY()-N829)*100%)/(O829-N829))))</f>
        <v>0.97297297297297303</v>
      </c>
      <c r="T829" s="8">
        <f>Q829-R829</f>
        <v>26666667</v>
      </c>
      <c r="U829" t="s">
        <v>2586</v>
      </c>
    </row>
    <row r="830" spans="1:21" x14ac:dyDescent="0.25">
      <c r="A830">
        <v>2025</v>
      </c>
      <c r="B830" t="s">
        <v>2587</v>
      </c>
      <c r="C830" t="s">
        <v>22</v>
      </c>
      <c r="D830" t="s">
        <v>23</v>
      </c>
      <c r="E830" t="s">
        <v>121</v>
      </c>
      <c r="F830" t="s">
        <v>2588</v>
      </c>
      <c r="G830" s="16">
        <v>1015435679</v>
      </c>
      <c r="H830" t="s">
        <v>2589</v>
      </c>
      <c r="I830" t="s">
        <v>1800</v>
      </c>
      <c r="J830" s="5">
        <v>33200000</v>
      </c>
      <c r="K830" s="3">
        <f>J830</f>
        <v>33200000</v>
      </c>
      <c r="L830" s="5">
        <v>4150000</v>
      </c>
      <c r="M830" s="2">
        <v>45674</v>
      </c>
      <c r="N830" s="2">
        <v>45678</v>
      </c>
      <c r="O830" s="2">
        <v>45900</v>
      </c>
      <c r="P830" s="3"/>
      <c r="Q830" s="3">
        <v>33200000</v>
      </c>
      <c r="R830" s="13">
        <v>22133333</v>
      </c>
      <c r="S830" s="7">
        <f ca="1">IF(CPS!$N762="SIN INICIO",0,IF((((TODAY()-N830)*100%)/(O830-N830))&gt;=100%,"100%",(((TODAY()-N830)*100%)/(O830-N830))))</f>
        <v>0.97297297297297303</v>
      </c>
      <c r="T830" s="8">
        <f>Q830-R830</f>
        <v>11066667</v>
      </c>
      <c r="U830" t="s">
        <v>2590</v>
      </c>
    </row>
    <row r="831" spans="1:21" x14ac:dyDescent="0.25">
      <c r="A831">
        <v>2025</v>
      </c>
      <c r="B831" t="s">
        <v>2591</v>
      </c>
      <c r="C831" t="s">
        <v>22</v>
      </c>
      <c r="D831" t="s">
        <v>23</v>
      </c>
      <c r="E831" t="s">
        <v>24</v>
      </c>
      <c r="F831" t="s">
        <v>2592</v>
      </c>
      <c r="G831" s="16">
        <v>1129564406</v>
      </c>
      <c r="H831" t="s">
        <v>2129</v>
      </c>
      <c r="I831" t="s">
        <v>1800</v>
      </c>
      <c r="J831" s="5">
        <v>37200000</v>
      </c>
      <c r="K831" s="3">
        <f>J831</f>
        <v>37200000</v>
      </c>
      <c r="L831" s="5">
        <v>6200000</v>
      </c>
      <c r="M831" s="2">
        <v>45677</v>
      </c>
      <c r="N831" s="2">
        <v>45679</v>
      </c>
      <c r="O831" s="2">
        <v>45869</v>
      </c>
      <c r="P831" s="3">
        <v>6200000</v>
      </c>
      <c r="Q831" s="3">
        <v>43400000</v>
      </c>
      <c r="R831" s="13">
        <v>37200000</v>
      </c>
      <c r="S831" s="7" t="str">
        <f ca="1">IF(CPS!$N763="SIN INICIO",0,IF((((TODAY()-N831)*100%)/(O831-N831))&gt;=100%,"100%",(((TODAY()-N831)*100%)/(O831-N831))))</f>
        <v>100%</v>
      </c>
      <c r="T831" s="8">
        <f>Q831-R831</f>
        <v>6200000</v>
      </c>
      <c r="U831" t="s">
        <v>2593</v>
      </c>
    </row>
    <row r="832" spans="1:21" x14ac:dyDescent="0.25">
      <c r="A832">
        <v>2025</v>
      </c>
      <c r="B832" t="s">
        <v>2594</v>
      </c>
      <c r="C832" t="s">
        <v>22</v>
      </c>
      <c r="D832" t="s">
        <v>23</v>
      </c>
      <c r="E832" t="s">
        <v>24</v>
      </c>
      <c r="F832" t="s">
        <v>2595</v>
      </c>
      <c r="G832" s="16">
        <v>1121866479</v>
      </c>
      <c r="H832" t="s">
        <v>2596</v>
      </c>
      <c r="I832" t="s">
        <v>887</v>
      </c>
      <c r="J832" s="5">
        <v>88000000</v>
      </c>
      <c r="K832" s="3">
        <f>J832</f>
        <v>88000000</v>
      </c>
      <c r="L832" s="5">
        <v>11000000</v>
      </c>
      <c r="M832" s="2">
        <v>45674</v>
      </c>
      <c r="N832" s="2">
        <v>45678</v>
      </c>
      <c r="O832" s="2">
        <v>45900</v>
      </c>
      <c r="P832" s="3"/>
      <c r="Q832" s="3">
        <v>88000000</v>
      </c>
      <c r="R832" s="13">
        <v>58666667</v>
      </c>
      <c r="S832" s="7">
        <f ca="1">IF(CPS!$N764="SIN INICIO",0,IF((((TODAY()-N832)*100%)/(O832-N832))&gt;=100%,"100%",(((TODAY()-N832)*100%)/(O832-N832))))</f>
        <v>0.97297297297297303</v>
      </c>
      <c r="T832" s="8">
        <f>Q832-R832</f>
        <v>29333333</v>
      </c>
      <c r="U832" t="s">
        <v>2597</v>
      </c>
    </row>
    <row r="833" spans="1:21" x14ac:dyDescent="0.25">
      <c r="A833">
        <v>2025</v>
      </c>
      <c r="B833" t="s">
        <v>2598</v>
      </c>
      <c r="C833" t="s">
        <v>22</v>
      </c>
      <c r="D833" t="s">
        <v>23</v>
      </c>
      <c r="E833" t="s">
        <v>24</v>
      </c>
      <c r="F833" t="s">
        <v>2599</v>
      </c>
      <c r="G833" s="16">
        <v>1069729336</v>
      </c>
      <c r="H833" t="s">
        <v>1937</v>
      </c>
      <c r="I833" t="s">
        <v>1800</v>
      </c>
      <c r="J833" s="5">
        <v>36400000</v>
      </c>
      <c r="K833" s="3">
        <f>J833</f>
        <v>36400000</v>
      </c>
      <c r="L833" s="5">
        <v>8470000</v>
      </c>
      <c r="M833" s="2">
        <v>45677</v>
      </c>
      <c r="N833" s="2">
        <v>45679</v>
      </c>
      <c r="O833" s="2">
        <v>45900</v>
      </c>
      <c r="P833" s="3"/>
      <c r="Q833" s="3">
        <v>36400000</v>
      </c>
      <c r="R833" s="13">
        <v>44891000</v>
      </c>
      <c r="S833" s="7">
        <f ca="1">IF(CPS!$N765="SIN INICIO",0,IF((((TODAY()-N833)*100%)/(O833-N833))&gt;=100%,"100%",(((TODAY()-N833)*100%)/(O833-N833))))</f>
        <v>0.97285067873303166</v>
      </c>
      <c r="T833" s="8">
        <f>Q833-R833</f>
        <v>-8491000</v>
      </c>
      <c r="U833" t="s">
        <v>2600</v>
      </c>
    </row>
    <row r="834" spans="1:21" x14ac:dyDescent="0.25">
      <c r="A834">
        <v>2025</v>
      </c>
      <c r="B834" t="s">
        <v>2601</v>
      </c>
      <c r="C834" t="s">
        <v>22</v>
      </c>
      <c r="D834" t="s">
        <v>23</v>
      </c>
      <c r="E834" t="s">
        <v>24</v>
      </c>
      <c r="F834" t="s">
        <v>2602</v>
      </c>
      <c r="G834" s="16">
        <v>1030665662</v>
      </c>
      <c r="H834" t="s">
        <v>1887</v>
      </c>
      <c r="I834" t="s">
        <v>1895</v>
      </c>
      <c r="J834" s="5">
        <v>78624000</v>
      </c>
      <c r="K834" s="3">
        <f>J834</f>
        <v>78624000</v>
      </c>
      <c r="L834" s="5">
        <v>13104000</v>
      </c>
      <c r="M834" s="2">
        <v>45674</v>
      </c>
      <c r="N834" s="2">
        <v>45678</v>
      </c>
      <c r="O834" s="2">
        <v>45838</v>
      </c>
      <c r="P834" s="3"/>
      <c r="Q834" s="3">
        <v>78624000</v>
      </c>
      <c r="R834" s="13">
        <v>69888000</v>
      </c>
      <c r="S834" s="7" t="str">
        <f ca="1">IF(CPS!$N766="SIN INICIO",0,IF((((TODAY()-N834)*100%)/(O834-N834))&gt;=100%,"100%",(((TODAY()-N834)*100%)/(O834-N834))))</f>
        <v>100%</v>
      </c>
      <c r="T834" s="8">
        <f>Q834-R834</f>
        <v>8736000</v>
      </c>
      <c r="U834" t="s">
        <v>2603</v>
      </c>
    </row>
    <row r="835" spans="1:21" x14ac:dyDescent="0.25">
      <c r="A835">
        <v>2025</v>
      </c>
      <c r="B835" t="s">
        <v>2604</v>
      </c>
      <c r="C835" t="s">
        <v>22</v>
      </c>
      <c r="D835" t="s">
        <v>23</v>
      </c>
      <c r="E835" t="s">
        <v>24</v>
      </c>
      <c r="F835" t="s">
        <v>2605</v>
      </c>
      <c r="G835" s="16">
        <v>1052994211</v>
      </c>
      <c r="H835" t="s">
        <v>1817</v>
      </c>
      <c r="I835" t="s">
        <v>1800</v>
      </c>
      <c r="J835" s="5">
        <v>43400000</v>
      </c>
      <c r="K835" s="3">
        <f>J835</f>
        <v>43400000</v>
      </c>
      <c r="L835" s="5">
        <v>6200000</v>
      </c>
      <c r="M835" s="2">
        <v>45674</v>
      </c>
      <c r="N835" s="2">
        <v>45678</v>
      </c>
      <c r="O835" s="2">
        <v>45869</v>
      </c>
      <c r="P835" s="3"/>
      <c r="Q835" s="3">
        <v>43400000</v>
      </c>
      <c r="R835" s="13">
        <v>37200000</v>
      </c>
      <c r="S835" s="7" t="str">
        <f ca="1">IF(CPS!$N767="SIN INICIO",0,IF((((TODAY()-N835)*100%)/(O835-N835))&gt;=100%,"100%",(((TODAY()-N835)*100%)/(O835-N835))))</f>
        <v>100%</v>
      </c>
      <c r="T835" s="8">
        <f>Q835-R835</f>
        <v>6200000</v>
      </c>
      <c r="U835" t="s">
        <v>2606</v>
      </c>
    </row>
    <row r="836" spans="1:21" x14ac:dyDescent="0.25">
      <c r="A836">
        <v>2025</v>
      </c>
      <c r="B836" t="s">
        <v>2607</v>
      </c>
      <c r="C836" t="s">
        <v>22</v>
      </c>
      <c r="D836" t="s">
        <v>23</v>
      </c>
      <c r="E836" t="s">
        <v>24</v>
      </c>
      <c r="F836" t="s">
        <v>2608</v>
      </c>
      <c r="G836" s="16">
        <v>1072961752</v>
      </c>
      <c r="H836" t="s">
        <v>772</v>
      </c>
      <c r="I836" t="s">
        <v>649</v>
      </c>
      <c r="J836" s="5">
        <v>92000000</v>
      </c>
      <c r="K836" s="3">
        <f>J836</f>
        <v>92000000</v>
      </c>
      <c r="L836" s="5">
        <v>11500000</v>
      </c>
      <c r="M836" s="2">
        <v>45674</v>
      </c>
      <c r="N836" s="2">
        <v>45677</v>
      </c>
      <c r="O836" s="2">
        <v>45900</v>
      </c>
      <c r="P836" s="3"/>
      <c r="Q836" s="3">
        <v>92000000</v>
      </c>
      <c r="R836" s="13">
        <v>69000000</v>
      </c>
      <c r="S836" s="7">
        <f ca="1">IF(CPS!$N768="SIN INICIO",0,IF((((TODAY()-N836)*100%)/(O836-N836))&gt;=100%,"100%",(((TODAY()-N836)*100%)/(O836-N836))))</f>
        <v>0.97309417040358748</v>
      </c>
      <c r="T836" s="8">
        <f>Q836-R836</f>
        <v>23000000</v>
      </c>
      <c r="U836" t="s">
        <v>2609</v>
      </c>
    </row>
    <row r="837" spans="1:21" x14ac:dyDescent="0.25">
      <c r="A837">
        <v>2025</v>
      </c>
      <c r="B837" t="s">
        <v>2610</v>
      </c>
      <c r="C837" t="s">
        <v>22</v>
      </c>
      <c r="D837" t="s">
        <v>23</v>
      </c>
      <c r="E837" t="s">
        <v>24</v>
      </c>
      <c r="F837" t="s">
        <v>2611</v>
      </c>
      <c r="G837" s="16">
        <v>1121869248</v>
      </c>
      <c r="H837" t="s">
        <v>912</v>
      </c>
      <c r="I837" t="s">
        <v>271</v>
      </c>
      <c r="J837" s="5">
        <v>88000000</v>
      </c>
      <c r="K837" s="3">
        <f>J837</f>
        <v>88000000</v>
      </c>
      <c r="L837" s="5">
        <v>11000000</v>
      </c>
      <c r="M837" s="2">
        <v>45679</v>
      </c>
      <c r="N837" s="2">
        <v>45680</v>
      </c>
      <c r="O837" s="2">
        <v>45900</v>
      </c>
      <c r="P837" s="3"/>
      <c r="Q837" s="3">
        <v>88000000</v>
      </c>
      <c r="R837" s="13">
        <v>57933333</v>
      </c>
      <c r="S837" s="7">
        <f ca="1">IF(CPS!$N769="SIN INICIO",0,IF((((TODAY()-N837)*100%)/(O837-N837))&gt;=100%,"100%",(((TODAY()-N837)*100%)/(O837-N837))))</f>
        <v>0.97272727272727277</v>
      </c>
      <c r="T837" s="8">
        <f>Q837-R837</f>
        <v>30066667</v>
      </c>
      <c r="U837" t="s">
        <v>2612</v>
      </c>
    </row>
    <row r="838" spans="1:21" x14ac:dyDescent="0.25">
      <c r="A838">
        <v>2025</v>
      </c>
      <c r="B838" t="s">
        <v>2613</v>
      </c>
      <c r="C838" t="s">
        <v>22</v>
      </c>
      <c r="D838" t="s">
        <v>23</v>
      </c>
      <c r="E838" t="s">
        <v>24</v>
      </c>
      <c r="F838" t="s">
        <v>2614</v>
      </c>
      <c r="G838" s="16">
        <v>1019094174</v>
      </c>
      <c r="H838" t="s">
        <v>912</v>
      </c>
      <c r="I838" t="s">
        <v>271</v>
      </c>
      <c r="J838" s="5">
        <v>76626112</v>
      </c>
      <c r="K838" s="3">
        <f>J838</f>
        <v>76626112</v>
      </c>
      <c r="L838" s="5">
        <v>9578264</v>
      </c>
      <c r="M838" s="2">
        <v>45677</v>
      </c>
      <c r="N838" s="2">
        <v>45679</v>
      </c>
      <c r="O838" s="2">
        <v>45900</v>
      </c>
      <c r="P838" s="3"/>
      <c r="Q838" s="3">
        <v>76626112</v>
      </c>
      <c r="R838" s="13">
        <v>50764799</v>
      </c>
      <c r="S838" s="7">
        <f ca="1">IF(CPS!$N770="SIN INICIO",0,IF((((TODAY()-N838)*100%)/(O838-N838))&gt;=100%,"100%",(((TODAY()-N838)*100%)/(O838-N838))))</f>
        <v>0.97285067873303166</v>
      </c>
      <c r="T838" s="8">
        <f>Q838-R838</f>
        <v>25861313</v>
      </c>
      <c r="U838" t="s">
        <v>2615</v>
      </c>
    </row>
    <row r="839" spans="1:21" x14ac:dyDescent="0.25">
      <c r="A839">
        <v>2025</v>
      </c>
      <c r="B839" t="s">
        <v>2616</v>
      </c>
      <c r="C839" t="s">
        <v>22</v>
      </c>
      <c r="D839" t="s">
        <v>23</v>
      </c>
      <c r="E839" t="s">
        <v>24</v>
      </c>
      <c r="F839" t="s">
        <v>2617</v>
      </c>
      <c r="G839" s="16">
        <v>53159551</v>
      </c>
      <c r="H839" t="s">
        <v>1937</v>
      </c>
      <c r="I839" t="s">
        <v>1800</v>
      </c>
      <c r="J839" s="5">
        <v>67760000</v>
      </c>
      <c r="K839" s="3">
        <f>J839</f>
        <v>67760000</v>
      </c>
      <c r="L839" s="5">
        <v>8470000</v>
      </c>
      <c r="M839" s="2">
        <v>45678</v>
      </c>
      <c r="N839" s="2">
        <v>45679</v>
      </c>
      <c r="O839" s="2">
        <v>45900</v>
      </c>
      <c r="P839" s="3"/>
      <c r="Q839" s="3">
        <v>67760000</v>
      </c>
      <c r="R839" s="13">
        <v>44891000</v>
      </c>
      <c r="S839" s="7">
        <f ca="1">IF(CPS!$N771="SIN INICIO",0,IF((((TODAY()-N839)*100%)/(O839-N839))&gt;=100%,"100%",(((TODAY()-N839)*100%)/(O839-N839))))</f>
        <v>0.97285067873303166</v>
      </c>
      <c r="T839" s="8">
        <f>Q839-R839</f>
        <v>22869000</v>
      </c>
      <c r="U839" t="s">
        <v>2618</v>
      </c>
    </row>
    <row r="840" spans="1:21" x14ac:dyDescent="0.25">
      <c r="A840">
        <v>2025</v>
      </c>
      <c r="B840" t="s">
        <v>2619</v>
      </c>
      <c r="C840" t="s">
        <v>22</v>
      </c>
      <c r="D840" t="s">
        <v>23</v>
      </c>
      <c r="E840" t="s">
        <v>24</v>
      </c>
      <c r="F840" t="s">
        <v>2620</v>
      </c>
      <c r="G840" s="16">
        <v>1072664011</v>
      </c>
      <c r="H840" t="s">
        <v>772</v>
      </c>
      <c r="I840" t="s">
        <v>649</v>
      </c>
      <c r="J840" s="5">
        <v>72800000</v>
      </c>
      <c r="K840" s="3">
        <f>J840</f>
        <v>72800000</v>
      </c>
      <c r="L840" s="5">
        <v>9100000</v>
      </c>
      <c r="M840" s="2">
        <v>45674</v>
      </c>
      <c r="N840" s="2">
        <v>45677</v>
      </c>
      <c r="O840" s="2">
        <v>45900</v>
      </c>
      <c r="P840" s="3"/>
      <c r="Q840" s="3">
        <v>72800000</v>
      </c>
      <c r="R840" s="13">
        <v>48836667</v>
      </c>
      <c r="S840" s="7">
        <f ca="1">IF(CPS!$N772="SIN INICIO",0,IF((((TODAY()-N840)*100%)/(O840-N840))&gt;=100%,"100%",(((TODAY()-N840)*100%)/(O840-N840))))</f>
        <v>0.97309417040358748</v>
      </c>
      <c r="T840" s="8">
        <f>Q840-R840</f>
        <v>23963333</v>
      </c>
      <c r="U840" t="s">
        <v>2621</v>
      </c>
    </row>
    <row r="841" spans="1:21" x14ac:dyDescent="0.25">
      <c r="A841">
        <v>2025</v>
      </c>
      <c r="B841" t="s">
        <v>2622</v>
      </c>
      <c r="C841" t="s">
        <v>22</v>
      </c>
      <c r="D841" t="s">
        <v>23</v>
      </c>
      <c r="E841" t="s">
        <v>24</v>
      </c>
      <c r="F841" t="s">
        <v>2623</v>
      </c>
      <c r="G841" s="16">
        <v>39677706</v>
      </c>
      <c r="H841" t="s">
        <v>2624</v>
      </c>
      <c r="I841" t="s">
        <v>155</v>
      </c>
      <c r="J841" s="5">
        <v>58968000</v>
      </c>
      <c r="K841" s="3">
        <f>J841</f>
        <v>58968000</v>
      </c>
      <c r="L841" s="5">
        <v>9828000</v>
      </c>
      <c r="M841" s="2">
        <v>45674</v>
      </c>
      <c r="N841" s="2">
        <v>45676</v>
      </c>
      <c r="O841" s="2">
        <v>45900</v>
      </c>
      <c r="P841" s="3">
        <v>19656000</v>
      </c>
      <c r="Q841" s="3">
        <v>72399600</v>
      </c>
      <c r="R841" s="13">
        <v>52743600</v>
      </c>
      <c r="S841" s="7">
        <f ca="1">IF(CPS!$N773="SIN INICIO",0,IF((((TODAY()-N841)*100%)/(O841-N841))&gt;=100%,"100%",(((TODAY()-N841)*100%)/(O841-N841))))</f>
        <v>0.9732142857142857</v>
      </c>
      <c r="T841" s="8">
        <f>Q841-R841</f>
        <v>19656000</v>
      </c>
      <c r="U841" t="s">
        <v>2625</v>
      </c>
    </row>
    <row r="842" spans="1:21" x14ac:dyDescent="0.25">
      <c r="A842">
        <v>2025</v>
      </c>
      <c r="B842" t="s">
        <v>2626</v>
      </c>
      <c r="C842" t="s">
        <v>22</v>
      </c>
      <c r="D842" t="s">
        <v>23</v>
      </c>
      <c r="E842" t="s">
        <v>24</v>
      </c>
      <c r="F842" t="s">
        <v>2627</v>
      </c>
      <c r="G842" s="16">
        <v>79494962</v>
      </c>
      <c r="H842" t="s">
        <v>1252</v>
      </c>
      <c r="I842" t="s">
        <v>649</v>
      </c>
      <c r="J842" s="5">
        <v>72800000</v>
      </c>
      <c r="K842" s="3">
        <f>J842</f>
        <v>72800000</v>
      </c>
      <c r="L842" s="5">
        <v>9100000</v>
      </c>
      <c r="M842" s="2">
        <v>45674</v>
      </c>
      <c r="N842" s="2">
        <v>45678</v>
      </c>
      <c r="O842" s="2">
        <v>45900</v>
      </c>
      <c r="P842" s="3"/>
      <c r="Q842" s="3">
        <v>72800000</v>
      </c>
      <c r="R842" s="13">
        <v>48533333</v>
      </c>
      <c r="S842" s="7">
        <f ca="1">IF(CPS!$N774="SIN INICIO",0,IF((((TODAY()-N842)*100%)/(O842-N842))&gt;=100%,"100%",(((TODAY()-N842)*100%)/(O842-N842))))</f>
        <v>0.97297297297297303</v>
      </c>
      <c r="T842" s="8">
        <f>Q842-R842</f>
        <v>24266667</v>
      </c>
      <c r="U842" t="s">
        <v>2628</v>
      </c>
    </row>
    <row r="843" spans="1:21" x14ac:dyDescent="0.25">
      <c r="A843">
        <v>2025</v>
      </c>
      <c r="B843" t="s">
        <v>2629</v>
      </c>
      <c r="C843" t="s">
        <v>22</v>
      </c>
      <c r="D843" t="s">
        <v>23</v>
      </c>
      <c r="E843" t="s">
        <v>24</v>
      </c>
      <c r="F843" t="s">
        <v>2630</v>
      </c>
      <c r="G843" s="16">
        <v>1015993044</v>
      </c>
      <c r="H843" t="s">
        <v>787</v>
      </c>
      <c r="I843" t="s">
        <v>788</v>
      </c>
      <c r="J843" s="5">
        <v>50640000</v>
      </c>
      <c r="K843" s="3">
        <f>J843</f>
        <v>50640000</v>
      </c>
      <c r="L843" s="5">
        <v>6330000</v>
      </c>
      <c r="M843" s="2">
        <v>45677</v>
      </c>
      <c r="N843" s="2">
        <v>45678</v>
      </c>
      <c r="O843" s="2">
        <v>45716</v>
      </c>
      <c r="P843" s="3"/>
      <c r="Q843" s="3">
        <v>50640000</v>
      </c>
      <c r="R843" s="13">
        <v>8440000</v>
      </c>
      <c r="S843" s="7" t="str">
        <f ca="1">IF(CPS!$N775="SIN INICIO",0,IF((((TODAY()-N843)*100%)/(O843-N843))&gt;=100%,"100%",(((TODAY()-N843)*100%)/(O843-N843))))</f>
        <v>100%</v>
      </c>
      <c r="T843" s="8">
        <f>Q843-R843</f>
        <v>42200000</v>
      </c>
      <c r="U843" t="s">
        <v>2631</v>
      </c>
    </row>
    <row r="844" spans="1:21" x14ac:dyDescent="0.25">
      <c r="A844">
        <v>2025</v>
      </c>
      <c r="B844" t="s">
        <v>2632</v>
      </c>
      <c r="C844" t="s">
        <v>22</v>
      </c>
      <c r="D844" t="s">
        <v>23</v>
      </c>
      <c r="E844" t="s">
        <v>24</v>
      </c>
      <c r="F844" t="s">
        <v>2633</v>
      </c>
      <c r="G844" s="16">
        <v>1121937896</v>
      </c>
      <c r="H844" t="s">
        <v>2634</v>
      </c>
      <c r="I844" t="s">
        <v>271</v>
      </c>
      <c r="J844" s="5">
        <v>72000000</v>
      </c>
      <c r="K844" s="3">
        <f>J844</f>
        <v>72000000</v>
      </c>
      <c r="L844" s="5">
        <v>9000000</v>
      </c>
      <c r="M844" s="2">
        <v>45674</v>
      </c>
      <c r="N844" s="2">
        <v>45678</v>
      </c>
      <c r="O844" s="2">
        <v>45900</v>
      </c>
      <c r="P844" s="3"/>
      <c r="Q844" s="3">
        <v>72000000</v>
      </c>
      <c r="R844" s="13">
        <v>48000000</v>
      </c>
      <c r="S844" s="7">
        <f ca="1">IF(CPS!$N776="SIN INICIO",0,IF((((TODAY()-N844)*100%)/(O844-N844))&gt;=100%,"100%",(((TODAY()-N844)*100%)/(O844-N844))))</f>
        <v>0.97297297297297303</v>
      </c>
      <c r="T844" s="8">
        <f>Q844-R844</f>
        <v>24000000</v>
      </c>
      <c r="U844" t="s">
        <v>2635</v>
      </c>
    </row>
    <row r="845" spans="1:21" x14ac:dyDescent="0.25">
      <c r="A845">
        <v>2025</v>
      </c>
      <c r="B845" t="s">
        <v>2636</v>
      </c>
      <c r="C845" t="s">
        <v>22</v>
      </c>
      <c r="D845" t="s">
        <v>23</v>
      </c>
      <c r="E845" t="s">
        <v>121</v>
      </c>
      <c r="F845" t="s">
        <v>2637</v>
      </c>
      <c r="G845" s="16">
        <v>40403780</v>
      </c>
      <c r="H845" t="s">
        <v>848</v>
      </c>
      <c r="I845" t="s">
        <v>87</v>
      </c>
      <c r="J845" s="5">
        <v>37359592</v>
      </c>
      <c r="K845" s="3">
        <f>J845</f>
        <v>37359592</v>
      </c>
      <c r="L845" s="5">
        <v>4669949</v>
      </c>
      <c r="M845" s="2">
        <v>45674</v>
      </c>
      <c r="N845" s="2">
        <v>45674</v>
      </c>
      <c r="O845" s="2">
        <v>45900</v>
      </c>
      <c r="P845" s="3"/>
      <c r="Q845" s="3">
        <v>37359592</v>
      </c>
      <c r="R845" s="13">
        <v>25529055</v>
      </c>
      <c r="S845" s="7">
        <f ca="1">IF(CPS!$N777="SIN INICIO",0,IF((((TODAY()-N845)*100%)/(O845-N845))&gt;=100%,"100%",(((TODAY()-N845)*100%)/(O845-N845))))</f>
        <v>0.97345132743362828</v>
      </c>
      <c r="T845" s="8">
        <f>Q845-R845</f>
        <v>11830537</v>
      </c>
      <c r="U845" t="s">
        <v>2638</v>
      </c>
    </row>
    <row r="846" spans="1:21" x14ac:dyDescent="0.25">
      <c r="A846">
        <v>2025</v>
      </c>
      <c r="B846" t="s">
        <v>2639</v>
      </c>
      <c r="C846" t="s">
        <v>22</v>
      </c>
      <c r="D846" t="s">
        <v>23</v>
      </c>
      <c r="E846" t="s">
        <v>24</v>
      </c>
      <c r="F846" t="s">
        <v>2640</v>
      </c>
      <c r="G846" s="16">
        <v>35195235</v>
      </c>
      <c r="H846" t="s">
        <v>1817</v>
      </c>
      <c r="I846" t="s">
        <v>1800</v>
      </c>
      <c r="J846" s="5">
        <v>67760000</v>
      </c>
      <c r="K846" s="3">
        <f>J846</f>
        <v>67760000</v>
      </c>
      <c r="L846" s="5">
        <v>8470000</v>
      </c>
      <c r="M846" s="2">
        <v>45677</v>
      </c>
      <c r="N846" s="2">
        <v>45678</v>
      </c>
      <c r="O846" s="2">
        <v>45900</v>
      </c>
      <c r="P846" s="3"/>
      <c r="Q846" s="3">
        <v>67760000</v>
      </c>
      <c r="R846" s="13">
        <v>45173333</v>
      </c>
      <c r="S846" s="7">
        <f ca="1">IF(CPS!$N778="SIN INICIO",0,IF((((TODAY()-N846)*100%)/(O846-N846))&gt;=100%,"100%",(((TODAY()-N846)*100%)/(O846-N846))))</f>
        <v>0.97297297297297303</v>
      </c>
      <c r="T846" s="8">
        <f>Q846-R846</f>
        <v>22586667</v>
      </c>
      <c r="U846" t="s">
        <v>2641</v>
      </c>
    </row>
    <row r="847" spans="1:21" x14ac:dyDescent="0.25">
      <c r="A847">
        <v>2025</v>
      </c>
      <c r="B847" t="s">
        <v>2642</v>
      </c>
      <c r="C847" t="s">
        <v>22</v>
      </c>
      <c r="D847" t="s">
        <v>23</v>
      </c>
      <c r="E847" t="s">
        <v>121</v>
      </c>
      <c r="F847" t="s">
        <v>2643</v>
      </c>
      <c r="G847" s="16">
        <v>1023910834</v>
      </c>
      <c r="H847" t="s">
        <v>1821</v>
      </c>
      <c r="I847" t="s">
        <v>1800</v>
      </c>
      <c r="J847" s="5">
        <v>12450000</v>
      </c>
      <c r="K847" s="3">
        <f>J847</f>
        <v>12450000</v>
      </c>
      <c r="L847" s="5">
        <v>4150000</v>
      </c>
      <c r="M847" s="2">
        <v>45677</v>
      </c>
      <c r="N847" s="2">
        <v>45678</v>
      </c>
      <c r="O847" s="2">
        <v>45747</v>
      </c>
      <c r="P847" s="3"/>
      <c r="Q847" s="3">
        <v>12450000</v>
      </c>
      <c r="R847" s="13">
        <v>21593833</v>
      </c>
      <c r="S847" s="7" t="str">
        <f ca="1">IF(CPS!$N779="SIN INICIO",0,IF((((TODAY()-N847)*100%)/(O847-N847))&gt;=100%,"100%",(((TODAY()-N847)*100%)/(O847-N847))))</f>
        <v>100%</v>
      </c>
      <c r="T847" s="8">
        <f>Q847-R847</f>
        <v>-9143833</v>
      </c>
      <c r="U847" t="s">
        <v>2644</v>
      </c>
    </row>
    <row r="848" spans="1:21" x14ac:dyDescent="0.25">
      <c r="A848">
        <v>2025</v>
      </c>
      <c r="B848" t="s">
        <v>2645</v>
      </c>
      <c r="C848" t="s">
        <v>22</v>
      </c>
      <c r="D848" t="s">
        <v>23</v>
      </c>
      <c r="E848" t="s">
        <v>121</v>
      </c>
      <c r="F848" t="s">
        <v>2646</v>
      </c>
      <c r="G848" s="16">
        <v>1022983207</v>
      </c>
      <c r="H848" t="s">
        <v>1821</v>
      </c>
      <c r="I848" t="s">
        <v>1800</v>
      </c>
      <c r="J848" s="5">
        <v>12450000</v>
      </c>
      <c r="K848" s="3">
        <f>J848</f>
        <v>12450000</v>
      </c>
      <c r="L848" s="5">
        <v>4150000</v>
      </c>
      <c r="M848" s="2">
        <v>45677</v>
      </c>
      <c r="N848" s="2">
        <v>45678</v>
      </c>
      <c r="O848" s="2">
        <v>45747</v>
      </c>
      <c r="P848" s="3"/>
      <c r="Q848" s="3">
        <v>12450000</v>
      </c>
      <c r="R848" s="13">
        <v>21593833</v>
      </c>
      <c r="S848" s="7" t="str">
        <f ca="1">IF(CPS!$N780="SIN INICIO",0,IF((((TODAY()-N848)*100%)/(O848-N848))&gt;=100%,"100%",(((TODAY()-N848)*100%)/(O848-N848))))</f>
        <v>100%</v>
      </c>
      <c r="T848" s="8">
        <f>Q848-R848</f>
        <v>-9143833</v>
      </c>
      <c r="U848" t="s">
        <v>2647</v>
      </c>
    </row>
    <row r="849" spans="1:21" x14ac:dyDescent="0.25">
      <c r="A849">
        <v>2025</v>
      </c>
      <c r="B849" t="s">
        <v>2648</v>
      </c>
      <c r="C849" t="s">
        <v>22</v>
      </c>
      <c r="D849" t="s">
        <v>23</v>
      </c>
      <c r="E849" t="s">
        <v>24</v>
      </c>
      <c r="F849" t="s">
        <v>2649</v>
      </c>
      <c r="G849" s="16">
        <v>1032397290</v>
      </c>
      <c r="H849" t="s">
        <v>1817</v>
      </c>
      <c r="I849" t="s">
        <v>1800</v>
      </c>
      <c r="J849" s="5">
        <v>67760000</v>
      </c>
      <c r="K849" s="3">
        <f>J849</f>
        <v>67760000</v>
      </c>
      <c r="L849" s="5">
        <v>8470000</v>
      </c>
      <c r="M849" s="2">
        <v>45677</v>
      </c>
      <c r="N849" s="2">
        <v>45679</v>
      </c>
      <c r="O849" s="2">
        <v>45900</v>
      </c>
      <c r="P849" s="3"/>
      <c r="Q849" s="3">
        <v>67760000</v>
      </c>
      <c r="R849" s="13">
        <v>44891000</v>
      </c>
      <c r="S849" s="7">
        <f ca="1">IF(CPS!$N781="SIN INICIO",0,IF((((TODAY()-N849)*100%)/(O849-N849))&gt;=100%,"100%",(((TODAY()-N849)*100%)/(O849-N849))))</f>
        <v>0.97285067873303166</v>
      </c>
      <c r="T849" s="8">
        <f>Q849-R849</f>
        <v>22869000</v>
      </c>
      <c r="U849" t="s">
        <v>2650</v>
      </c>
    </row>
    <row r="850" spans="1:21" x14ac:dyDescent="0.25">
      <c r="A850">
        <v>2025</v>
      </c>
      <c r="B850" t="s">
        <v>2651</v>
      </c>
      <c r="C850" t="s">
        <v>22</v>
      </c>
      <c r="D850" t="s">
        <v>23</v>
      </c>
      <c r="E850" t="s">
        <v>24</v>
      </c>
      <c r="F850" t="s">
        <v>2652</v>
      </c>
      <c r="G850" s="16">
        <v>1107047253</v>
      </c>
      <c r="H850" t="s">
        <v>1817</v>
      </c>
      <c r="I850" t="s">
        <v>1800</v>
      </c>
      <c r="J850" s="5">
        <v>67760000</v>
      </c>
      <c r="K850" s="3">
        <f>J850</f>
        <v>67760000</v>
      </c>
      <c r="L850" s="5">
        <v>8470000</v>
      </c>
      <c r="M850" s="2">
        <v>45677</v>
      </c>
      <c r="N850" s="2">
        <v>45678</v>
      </c>
      <c r="O850" s="2">
        <v>45900</v>
      </c>
      <c r="P850" s="3"/>
      <c r="Q850" s="3">
        <v>67760000</v>
      </c>
      <c r="R850" s="13">
        <v>45173333</v>
      </c>
      <c r="S850" s="7">
        <f ca="1">IF(CPS!$N782="SIN INICIO",0,IF((((TODAY()-N850)*100%)/(O850-N850))&gt;=100%,"100%",(((TODAY()-N850)*100%)/(O850-N850))))</f>
        <v>0.97297297297297303</v>
      </c>
      <c r="T850" s="8">
        <f>Q850-R850</f>
        <v>22586667</v>
      </c>
      <c r="U850" t="s">
        <v>2653</v>
      </c>
    </row>
    <row r="851" spans="1:21" x14ac:dyDescent="0.25">
      <c r="A851">
        <v>2025</v>
      </c>
      <c r="B851" t="s">
        <v>2654</v>
      </c>
      <c r="C851" t="s">
        <v>22</v>
      </c>
      <c r="D851" t="s">
        <v>23</v>
      </c>
      <c r="E851" t="s">
        <v>24</v>
      </c>
      <c r="F851" t="s">
        <v>2655</v>
      </c>
      <c r="G851" s="16">
        <v>1049608711</v>
      </c>
      <c r="H851" t="s">
        <v>960</v>
      </c>
      <c r="I851" t="s">
        <v>853</v>
      </c>
      <c r="J851" s="5">
        <v>100464000</v>
      </c>
      <c r="K851" s="3">
        <f>J851</f>
        <v>100464000</v>
      </c>
      <c r="L851" s="5">
        <v>12558000</v>
      </c>
      <c r="M851" s="2">
        <v>45674</v>
      </c>
      <c r="N851" s="2">
        <v>45677</v>
      </c>
      <c r="O851" s="2">
        <v>45900</v>
      </c>
      <c r="P851" s="3"/>
      <c r="Q851" s="3">
        <v>100464000</v>
      </c>
      <c r="R851" s="13">
        <v>67813200</v>
      </c>
      <c r="S851" s="7">
        <f ca="1">IF(CPS!$N783="SIN INICIO",0,IF((((TODAY()-N851)*100%)/(O851-N851))&gt;=100%,"100%",(((TODAY()-N851)*100%)/(O851-N851))))</f>
        <v>0.97309417040358748</v>
      </c>
      <c r="T851" s="8">
        <f>Q851-R851</f>
        <v>32650800</v>
      </c>
      <c r="U851" t="s">
        <v>2656</v>
      </c>
    </row>
    <row r="852" spans="1:21" x14ac:dyDescent="0.25">
      <c r="A852">
        <v>2025</v>
      </c>
      <c r="B852" t="s">
        <v>2657</v>
      </c>
      <c r="C852" t="s">
        <v>22</v>
      </c>
      <c r="D852" t="s">
        <v>23</v>
      </c>
      <c r="E852" t="s">
        <v>24</v>
      </c>
      <c r="F852" t="s">
        <v>2658</v>
      </c>
      <c r="G852" s="16">
        <v>1049609980</v>
      </c>
      <c r="H852" t="s">
        <v>960</v>
      </c>
      <c r="I852" t="s">
        <v>853</v>
      </c>
      <c r="J852" s="5">
        <v>96000000</v>
      </c>
      <c r="K852" s="3">
        <f>J852</f>
        <v>96000000</v>
      </c>
      <c r="L852" s="5">
        <v>12000000</v>
      </c>
      <c r="M852" s="2">
        <v>45674</v>
      </c>
      <c r="N852" s="2">
        <v>45677</v>
      </c>
      <c r="O852" s="2">
        <v>45900</v>
      </c>
      <c r="P852" s="3"/>
      <c r="Q852" s="3">
        <v>96000000</v>
      </c>
      <c r="R852" s="13">
        <v>58400000</v>
      </c>
      <c r="S852" s="7">
        <f ca="1">IF(CPS!$N784="SIN INICIO",0,IF((((TODAY()-N852)*100%)/(O852-N852))&gt;=100%,"100%",(((TODAY()-N852)*100%)/(O852-N852))))</f>
        <v>0.97309417040358748</v>
      </c>
      <c r="T852" s="8">
        <f>Q852-R852</f>
        <v>37600000</v>
      </c>
      <c r="U852" t="s">
        <v>2659</v>
      </c>
    </row>
    <row r="853" spans="1:21" x14ac:dyDescent="0.25">
      <c r="A853">
        <v>2025</v>
      </c>
      <c r="B853" t="s">
        <v>2660</v>
      </c>
      <c r="C853" t="s">
        <v>22</v>
      </c>
      <c r="D853" t="s">
        <v>23</v>
      </c>
      <c r="E853" t="s">
        <v>24</v>
      </c>
      <c r="F853" t="s">
        <v>2661</v>
      </c>
      <c r="G853" s="16">
        <v>1014231944</v>
      </c>
      <c r="H853" t="s">
        <v>960</v>
      </c>
      <c r="I853" t="s">
        <v>853</v>
      </c>
      <c r="J853" s="5">
        <v>54000000</v>
      </c>
      <c r="K853" s="3">
        <f>J853</f>
        <v>54000000</v>
      </c>
      <c r="L853" s="5">
        <v>9000000</v>
      </c>
      <c r="M853" s="2">
        <v>45674</v>
      </c>
      <c r="N853" s="2">
        <v>45677</v>
      </c>
      <c r="O853" s="2">
        <v>45838</v>
      </c>
      <c r="P853" s="3"/>
      <c r="Q853" s="3">
        <v>54000000</v>
      </c>
      <c r="R853" s="13">
        <v>6900000</v>
      </c>
      <c r="S853" s="7" t="str">
        <f ca="1">IF(CPS!$N785="SIN INICIO",0,IF((((TODAY()-N853)*100%)/(O853-N853))&gt;=100%,"100%",(((TODAY()-N853)*100%)/(O853-N853))))</f>
        <v>100%</v>
      </c>
      <c r="T853" s="8">
        <f>Q853-R853</f>
        <v>47100000</v>
      </c>
      <c r="U853" t="s">
        <v>2662</v>
      </c>
    </row>
    <row r="854" spans="1:21" x14ac:dyDescent="0.25">
      <c r="A854">
        <v>2025</v>
      </c>
      <c r="B854" t="s">
        <v>2663</v>
      </c>
      <c r="C854" t="s">
        <v>22</v>
      </c>
      <c r="D854" t="s">
        <v>23</v>
      </c>
      <c r="E854" t="s">
        <v>24</v>
      </c>
      <c r="F854" t="s">
        <v>2664</v>
      </c>
      <c r="G854" s="16">
        <v>16772067</v>
      </c>
      <c r="H854" t="s">
        <v>960</v>
      </c>
      <c r="I854" t="s">
        <v>853</v>
      </c>
      <c r="J854" s="5">
        <v>54000000</v>
      </c>
      <c r="K854" s="3">
        <f>J854</f>
        <v>54000000</v>
      </c>
      <c r="L854" s="5">
        <v>9000000</v>
      </c>
      <c r="M854" s="2">
        <v>45674</v>
      </c>
      <c r="N854" s="2">
        <v>45677</v>
      </c>
      <c r="O854" s="2">
        <v>45838</v>
      </c>
      <c r="P854" s="3"/>
      <c r="Q854" s="3">
        <v>54000000</v>
      </c>
      <c r="R854" s="13">
        <v>48300000</v>
      </c>
      <c r="S854" s="7" t="str">
        <f ca="1">IF(CPS!$N786="SIN INICIO",0,IF((((TODAY()-N854)*100%)/(O854-N854))&gt;=100%,"100%",(((TODAY()-N854)*100%)/(O854-N854))))</f>
        <v>100%</v>
      </c>
      <c r="T854" s="8">
        <f>Q854-R854</f>
        <v>5700000</v>
      </c>
      <c r="U854" t="s">
        <v>2665</v>
      </c>
    </row>
    <row r="855" spans="1:21" x14ac:dyDescent="0.25">
      <c r="A855">
        <v>2025</v>
      </c>
      <c r="B855" t="s">
        <v>2666</v>
      </c>
      <c r="C855" t="s">
        <v>22</v>
      </c>
      <c r="D855" t="s">
        <v>23</v>
      </c>
      <c r="E855" t="s">
        <v>24</v>
      </c>
      <c r="F855" t="s">
        <v>2667</v>
      </c>
      <c r="G855" s="16">
        <v>23217559</v>
      </c>
      <c r="H855" t="s">
        <v>1887</v>
      </c>
      <c r="I855" t="s">
        <v>1895</v>
      </c>
      <c r="J855" s="5">
        <v>69585216</v>
      </c>
      <c r="K855" s="3">
        <f>J855</f>
        <v>69585216</v>
      </c>
      <c r="L855" s="5">
        <v>11597536</v>
      </c>
      <c r="M855" s="2">
        <v>45674</v>
      </c>
      <c r="N855" s="2">
        <v>45677</v>
      </c>
      <c r="O855" s="2">
        <v>45838</v>
      </c>
      <c r="P855" s="3"/>
      <c r="Q855" s="3">
        <v>69585216</v>
      </c>
      <c r="R855" s="13">
        <v>62240110</v>
      </c>
      <c r="S855" s="7" t="str">
        <f ca="1">IF(CPS!$N787="SIN INICIO",0,IF((((TODAY()-N855)*100%)/(O855-N855))&gt;=100%,"100%",(((TODAY()-N855)*100%)/(O855-N855))))</f>
        <v>100%</v>
      </c>
      <c r="T855" s="8">
        <f>Q855-R855</f>
        <v>7345106</v>
      </c>
      <c r="U855" t="s">
        <v>2668</v>
      </c>
    </row>
    <row r="856" spans="1:21" x14ac:dyDescent="0.25">
      <c r="A856">
        <v>2025</v>
      </c>
      <c r="B856" t="s">
        <v>2669</v>
      </c>
      <c r="C856" t="s">
        <v>22</v>
      </c>
      <c r="D856" t="s">
        <v>23</v>
      </c>
      <c r="E856" t="s">
        <v>24</v>
      </c>
      <c r="F856" t="s">
        <v>2670</v>
      </c>
      <c r="G856" s="16">
        <v>1022329006</v>
      </c>
      <c r="H856" t="s">
        <v>2671</v>
      </c>
      <c r="I856" t="s">
        <v>1800</v>
      </c>
      <c r="J856" s="5">
        <v>67760000</v>
      </c>
      <c r="K856" s="3">
        <f>J856</f>
        <v>67760000</v>
      </c>
      <c r="L856" s="5">
        <v>8470000</v>
      </c>
      <c r="M856" s="2">
        <v>45677</v>
      </c>
      <c r="N856" s="2">
        <v>45678</v>
      </c>
      <c r="O856" s="2">
        <v>45900</v>
      </c>
      <c r="P856" s="3"/>
      <c r="Q856" s="3">
        <v>67760000</v>
      </c>
      <c r="R856" s="13">
        <v>45173333</v>
      </c>
      <c r="S856" s="7">
        <f ca="1">IF(CPS!$N788="SIN INICIO",0,IF((((TODAY()-N856)*100%)/(O856-N856))&gt;=100%,"100%",(((TODAY()-N856)*100%)/(O856-N856))))</f>
        <v>0.97297297297297303</v>
      </c>
      <c r="T856" s="8">
        <f>Q856-R856</f>
        <v>22586667</v>
      </c>
      <c r="U856" t="s">
        <v>2672</v>
      </c>
    </row>
    <row r="857" spans="1:21" x14ac:dyDescent="0.25">
      <c r="A857">
        <v>2025</v>
      </c>
      <c r="B857" t="s">
        <v>2673</v>
      </c>
      <c r="C857" t="s">
        <v>22</v>
      </c>
      <c r="D857" t="s">
        <v>23</v>
      </c>
      <c r="E857" t="s">
        <v>24</v>
      </c>
      <c r="F857" t="s">
        <v>2674</v>
      </c>
      <c r="G857" s="16">
        <v>52102564</v>
      </c>
      <c r="H857" t="s">
        <v>1520</v>
      </c>
      <c r="I857" t="s">
        <v>591</v>
      </c>
      <c r="J857" s="5">
        <v>123000000</v>
      </c>
      <c r="K857" s="3">
        <f>J857</f>
        <v>123000000</v>
      </c>
      <c r="L857" s="5">
        <v>15375000</v>
      </c>
      <c r="M857" s="2">
        <v>45679</v>
      </c>
      <c r="N857" s="2">
        <v>45680</v>
      </c>
      <c r="O857" s="2">
        <v>45900</v>
      </c>
      <c r="P857" s="3"/>
      <c r="Q857" s="3">
        <v>123000000</v>
      </c>
      <c r="R857" s="13">
        <v>80975000</v>
      </c>
      <c r="S857" s="7">
        <f ca="1">IF(CPS!$N789="SIN INICIO",0,IF((((TODAY()-N857)*100%)/(O857-N857))&gt;=100%,"100%",(((TODAY()-N857)*100%)/(O857-N857))))</f>
        <v>0.97272727272727277</v>
      </c>
      <c r="T857" s="8">
        <f>Q857-R857</f>
        <v>42025000</v>
      </c>
      <c r="U857" t="s">
        <v>2675</v>
      </c>
    </row>
    <row r="858" spans="1:21" x14ac:dyDescent="0.25">
      <c r="A858">
        <v>2025</v>
      </c>
      <c r="B858" t="s">
        <v>2676</v>
      </c>
      <c r="C858" t="s">
        <v>22</v>
      </c>
      <c r="D858" t="s">
        <v>23</v>
      </c>
      <c r="E858" t="s">
        <v>24</v>
      </c>
      <c r="F858" t="s">
        <v>2677</v>
      </c>
      <c r="G858" s="16">
        <v>1026287291</v>
      </c>
      <c r="H858" t="s">
        <v>1520</v>
      </c>
      <c r="I858" t="s">
        <v>591</v>
      </c>
      <c r="J858" s="5">
        <v>123000000</v>
      </c>
      <c r="K858" s="3">
        <f>J858</f>
        <v>123000000</v>
      </c>
      <c r="L858" s="5">
        <v>15375000</v>
      </c>
      <c r="M858" s="2">
        <v>45678</v>
      </c>
      <c r="N858" s="2">
        <v>45681</v>
      </c>
      <c r="O858" s="2">
        <v>45838</v>
      </c>
      <c r="P858" s="3"/>
      <c r="Q858" s="3">
        <v>123000000</v>
      </c>
      <c r="R858" s="13">
        <v>65087500</v>
      </c>
      <c r="S858" s="7" t="str">
        <f ca="1">IF(CPS!$N790="SIN INICIO",0,IF((((TODAY()-N858)*100%)/(O858-N858))&gt;=100%,"100%",(((TODAY()-N858)*100%)/(O858-N858))))</f>
        <v>100%</v>
      </c>
      <c r="T858" s="8">
        <f>Q858-R858</f>
        <v>57912500</v>
      </c>
      <c r="U858" t="s">
        <v>2678</v>
      </c>
    </row>
    <row r="859" spans="1:21" x14ac:dyDescent="0.25">
      <c r="A859">
        <v>2025</v>
      </c>
      <c r="B859" t="s">
        <v>2679</v>
      </c>
      <c r="C859" t="s">
        <v>22</v>
      </c>
      <c r="D859" t="s">
        <v>23</v>
      </c>
      <c r="E859" t="s">
        <v>24</v>
      </c>
      <c r="F859" t="s">
        <v>2680</v>
      </c>
      <c r="G859" s="16">
        <v>41957596</v>
      </c>
      <c r="H859" t="s">
        <v>1937</v>
      </c>
      <c r="I859" t="s">
        <v>1800</v>
      </c>
      <c r="J859" s="5">
        <v>67760000</v>
      </c>
      <c r="K859" s="3">
        <f>J859</f>
        <v>67760000</v>
      </c>
      <c r="L859" s="5">
        <v>8470000</v>
      </c>
      <c r="M859" s="2">
        <v>45677</v>
      </c>
      <c r="N859" s="2">
        <v>45679</v>
      </c>
      <c r="O859" s="2">
        <v>45900</v>
      </c>
      <c r="P859" s="3"/>
      <c r="Q859" s="3">
        <v>67760000</v>
      </c>
      <c r="R859" s="13">
        <v>44891000</v>
      </c>
      <c r="S859" s="7">
        <f ca="1">IF(CPS!$N791="SIN INICIO",0,IF((((TODAY()-N859)*100%)/(O859-N859))&gt;=100%,"100%",(((TODAY()-N859)*100%)/(O859-N859))))</f>
        <v>0.97285067873303166</v>
      </c>
      <c r="T859" s="8">
        <f>Q859-R859</f>
        <v>22869000</v>
      </c>
      <c r="U859" t="s">
        <v>2681</v>
      </c>
    </row>
    <row r="860" spans="1:21" x14ac:dyDescent="0.25">
      <c r="A860">
        <v>2025</v>
      </c>
      <c r="B860" t="s">
        <v>2682</v>
      </c>
      <c r="C860" t="s">
        <v>22</v>
      </c>
      <c r="D860" t="s">
        <v>23</v>
      </c>
      <c r="E860" t="s">
        <v>24</v>
      </c>
      <c r="F860" t="s">
        <v>2683</v>
      </c>
      <c r="G860" s="16">
        <v>23002717</v>
      </c>
      <c r="H860" t="s">
        <v>2684</v>
      </c>
      <c r="I860" t="s">
        <v>1800</v>
      </c>
      <c r="J860" s="5">
        <v>37200000</v>
      </c>
      <c r="K860" s="3">
        <f>J860</f>
        <v>37200000</v>
      </c>
      <c r="L860" s="5">
        <v>6200000</v>
      </c>
      <c r="M860" s="2">
        <v>45674</v>
      </c>
      <c r="N860" s="2">
        <v>45678</v>
      </c>
      <c r="O860" s="2">
        <v>45838</v>
      </c>
      <c r="P860" s="3"/>
      <c r="Q860" s="3">
        <v>37200000</v>
      </c>
      <c r="R860" s="13">
        <v>33066667</v>
      </c>
      <c r="S860" s="7" t="str">
        <f ca="1">IF(CPS!$N792="SIN INICIO",0,IF((((TODAY()-N860)*100%)/(O860-N860))&gt;=100%,"100%",(((TODAY()-N860)*100%)/(O860-N860))))</f>
        <v>100%</v>
      </c>
      <c r="T860" s="8">
        <f>Q860-R860</f>
        <v>4133333</v>
      </c>
      <c r="U860" t="s">
        <v>2685</v>
      </c>
    </row>
    <row r="861" spans="1:21" x14ac:dyDescent="0.25">
      <c r="A861">
        <v>2025</v>
      </c>
      <c r="B861" t="s">
        <v>2686</v>
      </c>
      <c r="C861" t="s">
        <v>22</v>
      </c>
      <c r="D861" t="s">
        <v>23</v>
      </c>
      <c r="E861" t="s">
        <v>24</v>
      </c>
      <c r="F861" t="s">
        <v>2687</v>
      </c>
      <c r="G861" s="16">
        <v>1121939315</v>
      </c>
      <c r="H861" t="s">
        <v>2688</v>
      </c>
      <c r="I861" t="s">
        <v>167</v>
      </c>
      <c r="J861" s="5">
        <v>34467486</v>
      </c>
      <c r="K861" s="3">
        <f>J861</f>
        <v>34467486</v>
      </c>
      <c r="L861" s="5">
        <v>5744581</v>
      </c>
      <c r="M861" s="2">
        <v>45674</v>
      </c>
      <c r="N861" s="2">
        <v>45677</v>
      </c>
      <c r="O861" s="2">
        <v>45838</v>
      </c>
      <c r="P861" s="3"/>
      <c r="Q861" s="3">
        <v>34467486</v>
      </c>
      <c r="R861" s="13">
        <v>30829251</v>
      </c>
      <c r="S861" s="7" t="str">
        <f ca="1">IF(CPS!$N793="SIN INICIO",0,IF((((TODAY()-N861)*100%)/(O861-N861))&gt;=100%,"100%",(((TODAY()-N861)*100%)/(O861-N861))))</f>
        <v>100%</v>
      </c>
      <c r="T861" s="8">
        <f>Q861-R861</f>
        <v>3638235</v>
      </c>
      <c r="U861" t="s">
        <v>2689</v>
      </c>
    </row>
    <row r="862" spans="1:21" x14ac:dyDescent="0.25">
      <c r="A862">
        <v>2025</v>
      </c>
      <c r="B862" t="s">
        <v>2690</v>
      </c>
      <c r="C862" t="s">
        <v>22</v>
      </c>
      <c r="D862" t="s">
        <v>23</v>
      </c>
      <c r="E862" t="s">
        <v>24</v>
      </c>
      <c r="F862" t="s">
        <v>2691</v>
      </c>
      <c r="G862" s="16">
        <v>1064839416</v>
      </c>
      <c r="H862" t="s">
        <v>615</v>
      </c>
      <c r="I862" t="s">
        <v>538</v>
      </c>
      <c r="J862" s="5">
        <v>83338200</v>
      </c>
      <c r="K862" s="3">
        <f>J862</f>
        <v>83338200</v>
      </c>
      <c r="L862" s="5">
        <v>6944850</v>
      </c>
      <c r="M862" s="2">
        <v>45677</v>
      </c>
      <c r="N862" s="2">
        <v>45679</v>
      </c>
      <c r="O862" s="2">
        <v>46022</v>
      </c>
      <c r="P862" s="3"/>
      <c r="Q862" s="3">
        <v>83338200</v>
      </c>
      <c r="R862" s="13">
        <v>41669100</v>
      </c>
      <c r="S862" s="7">
        <f ca="1">IF(CPS!$N794="SIN INICIO",0,IF((((TODAY()-N862)*100%)/(O862-N862))&gt;=100%,"100%",(((TODAY()-N862)*100%)/(O862-N862))))</f>
        <v>0.62682215743440228</v>
      </c>
      <c r="T862" s="8">
        <f>Q862-R862</f>
        <v>41669100</v>
      </c>
      <c r="U862" t="s">
        <v>2692</v>
      </c>
    </row>
    <row r="863" spans="1:21" x14ac:dyDescent="0.25">
      <c r="A863">
        <v>2025</v>
      </c>
      <c r="B863" t="s">
        <v>2693</v>
      </c>
      <c r="C863" t="s">
        <v>22</v>
      </c>
      <c r="D863" t="s">
        <v>23</v>
      </c>
      <c r="E863" t="s">
        <v>24</v>
      </c>
      <c r="F863" t="s">
        <v>2694</v>
      </c>
      <c r="G863" s="16">
        <v>34989400</v>
      </c>
      <c r="H863" t="s">
        <v>1016</v>
      </c>
      <c r="I863" t="s">
        <v>649</v>
      </c>
      <c r="J863" s="5">
        <v>92000000</v>
      </c>
      <c r="K863" s="3">
        <f>J863</f>
        <v>92000000</v>
      </c>
      <c r="L863" s="5">
        <v>11500000</v>
      </c>
      <c r="M863" s="2">
        <v>45674</v>
      </c>
      <c r="N863" s="2">
        <v>45676</v>
      </c>
      <c r="O863" s="2">
        <v>45900</v>
      </c>
      <c r="P863" s="3"/>
      <c r="Q863" s="3">
        <v>92000000</v>
      </c>
      <c r="R863" s="13">
        <v>61716667</v>
      </c>
      <c r="S863" s="7">
        <f ca="1">IF(CPS!$N795="SIN INICIO",0,IF((((TODAY()-N863)*100%)/(O863-N863))&gt;=100%,"100%",(((TODAY()-N863)*100%)/(O863-N863))))</f>
        <v>0.9732142857142857</v>
      </c>
      <c r="T863" s="8">
        <f>Q863-R863</f>
        <v>30283333</v>
      </c>
      <c r="U863" t="s">
        <v>2695</v>
      </c>
    </row>
    <row r="864" spans="1:21" x14ac:dyDescent="0.25">
      <c r="A864">
        <v>2025</v>
      </c>
      <c r="B864" t="s">
        <v>2696</v>
      </c>
      <c r="C864" t="s">
        <v>22</v>
      </c>
      <c r="D864" t="s">
        <v>23</v>
      </c>
      <c r="E864" t="s">
        <v>24</v>
      </c>
      <c r="F864" t="s">
        <v>2697</v>
      </c>
      <c r="G864" s="16">
        <v>1047469528</v>
      </c>
      <c r="H864" t="s">
        <v>1817</v>
      </c>
      <c r="I864" t="s">
        <v>1800</v>
      </c>
      <c r="J864" s="5">
        <v>96000000</v>
      </c>
      <c r="K864" s="3">
        <f>J864</f>
        <v>96000000</v>
      </c>
      <c r="L864" s="5">
        <v>12000000</v>
      </c>
      <c r="M864" s="2">
        <v>45674</v>
      </c>
      <c r="N864" s="2">
        <v>45678</v>
      </c>
      <c r="O864" s="2">
        <v>45900</v>
      </c>
      <c r="P864" s="3"/>
      <c r="Q864" s="3">
        <v>96000000</v>
      </c>
      <c r="R864" s="13">
        <v>64000000</v>
      </c>
      <c r="S864" s="7">
        <f ca="1">IF(CPS!$N796="SIN INICIO",0,IF((((TODAY()-N864)*100%)/(O864-N864))&gt;=100%,"100%",(((TODAY()-N864)*100%)/(O864-N864))))</f>
        <v>0.97297297297297303</v>
      </c>
      <c r="T864" s="8">
        <f>Q864-R864</f>
        <v>32000000</v>
      </c>
      <c r="U864" t="s">
        <v>2698</v>
      </c>
    </row>
    <row r="865" spans="1:21" x14ac:dyDescent="0.25">
      <c r="A865">
        <v>2025</v>
      </c>
      <c r="B865" t="s">
        <v>2699</v>
      </c>
      <c r="C865" t="s">
        <v>22</v>
      </c>
      <c r="D865" t="s">
        <v>23</v>
      </c>
      <c r="E865" t="s">
        <v>24</v>
      </c>
      <c r="F865" t="s">
        <v>2700</v>
      </c>
      <c r="G865" s="16">
        <v>80090989</v>
      </c>
      <c r="H865" t="s">
        <v>1807</v>
      </c>
      <c r="I865" t="s">
        <v>649</v>
      </c>
      <c r="J865" s="5">
        <v>72800000</v>
      </c>
      <c r="K865" s="3">
        <f>J865</f>
        <v>72800000</v>
      </c>
      <c r="L865" s="5">
        <v>9100000</v>
      </c>
      <c r="M865" s="2">
        <v>45674</v>
      </c>
      <c r="N865" s="2">
        <v>45677</v>
      </c>
      <c r="O865" s="2">
        <v>45900</v>
      </c>
      <c r="P865" s="3"/>
      <c r="Q865" s="3">
        <v>72800000</v>
      </c>
      <c r="R865" s="13">
        <v>48836667</v>
      </c>
      <c r="S865" s="7">
        <f ca="1">IF(CPS!$N797="SIN INICIO",0,IF((((TODAY()-N865)*100%)/(O865-N865))&gt;=100%,"100%",(((TODAY()-N865)*100%)/(O865-N865))))</f>
        <v>0.97309417040358748</v>
      </c>
      <c r="T865" s="8">
        <f>Q865-R865</f>
        <v>23963333</v>
      </c>
      <c r="U865" t="s">
        <v>2701</v>
      </c>
    </row>
    <row r="866" spans="1:21" x14ac:dyDescent="0.25">
      <c r="A866">
        <v>2025</v>
      </c>
      <c r="B866" t="s">
        <v>2702</v>
      </c>
      <c r="C866" t="s">
        <v>22</v>
      </c>
      <c r="D866" t="s">
        <v>23</v>
      </c>
      <c r="E866" t="s">
        <v>24</v>
      </c>
      <c r="F866" t="s">
        <v>2703</v>
      </c>
      <c r="G866" s="16">
        <v>1015417032</v>
      </c>
      <c r="H866" t="s">
        <v>1748</v>
      </c>
      <c r="I866" t="s">
        <v>649</v>
      </c>
      <c r="J866" s="5">
        <v>72800000</v>
      </c>
      <c r="K866" s="3">
        <f>J866</f>
        <v>72800000</v>
      </c>
      <c r="L866" s="5">
        <v>9100000</v>
      </c>
      <c r="M866" s="2">
        <v>45674</v>
      </c>
      <c r="N866" s="2">
        <v>45677</v>
      </c>
      <c r="O866" s="2">
        <v>45821</v>
      </c>
      <c r="P866" s="3"/>
      <c r="Q866" s="3">
        <v>72800000</v>
      </c>
      <c r="R866" s="13">
        <v>43680000</v>
      </c>
      <c r="S866" s="7" t="str">
        <f ca="1">IF(CPS!$N798="SIN INICIO",0,IF((((TODAY()-N866)*100%)/(O866-N866))&gt;=100%,"100%",(((TODAY()-N866)*100%)/(O866-N866))))</f>
        <v>100%</v>
      </c>
      <c r="T866" s="8">
        <f>Q866-R866</f>
        <v>29120000</v>
      </c>
      <c r="U866" t="s">
        <v>2704</v>
      </c>
    </row>
    <row r="867" spans="1:21" x14ac:dyDescent="0.25">
      <c r="A867">
        <v>2025</v>
      </c>
      <c r="B867" t="s">
        <v>2705</v>
      </c>
      <c r="C867" t="s">
        <v>22</v>
      </c>
      <c r="D867" t="s">
        <v>23</v>
      </c>
      <c r="E867" t="s">
        <v>24</v>
      </c>
      <c r="F867" t="s">
        <v>2706</v>
      </c>
      <c r="G867" s="16">
        <v>1016092934</v>
      </c>
      <c r="H867" t="s">
        <v>1937</v>
      </c>
      <c r="I867" t="s">
        <v>1800</v>
      </c>
      <c r="J867" s="5">
        <v>67760000</v>
      </c>
      <c r="K867" s="3">
        <f>J867</f>
        <v>67760000</v>
      </c>
      <c r="L867" s="5">
        <v>8470000</v>
      </c>
      <c r="M867" s="2">
        <v>45674</v>
      </c>
      <c r="N867" s="2">
        <v>45678</v>
      </c>
      <c r="O867" s="2">
        <v>45900</v>
      </c>
      <c r="P867" s="3"/>
      <c r="Q867" s="3">
        <v>67760000</v>
      </c>
      <c r="R867" s="13">
        <v>45173333</v>
      </c>
      <c r="S867" s="7">
        <f ca="1">IF(CPS!$N799="SIN INICIO",0,IF((((TODAY()-N867)*100%)/(O867-N867))&gt;=100%,"100%",(((TODAY()-N867)*100%)/(O867-N867))))</f>
        <v>0.97297297297297303</v>
      </c>
      <c r="T867" s="8">
        <f>Q867-R867</f>
        <v>22586667</v>
      </c>
      <c r="U867" t="s">
        <v>2707</v>
      </c>
    </row>
    <row r="868" spans="1:21" x14ac:dyDescent="0.25">
      <c r="A868">
        <v>2025</v>
      </c>
      <c r="B868" t="s">
        <v>2708</v>
      </c>
      <c r="C868" t="s">
        <v>22</v>
      </c>
      <c r="D868" t="s">
        <v>23</v>
      </c>
      <c r="E868" t="s">
        <v>24</v>
      </c>
      <c r="F868" t="s">
        <v>2709</v>
      </c>
      <c r="G868" s="16">
        <v>1030626666</v>
      </c>
      <c r="H868" t="s">
        <v>2710</v>
      </c>
      <c r="I868" t="s">
        <v>2344</v>
      </c>
      <c r="J868" s="5">
        <v>67074560</v>
      </c>
      <c r="K868" s="3">
        <f>J868</f>
        <v>67074560</v>
      </c>
      <c r="L868" s="5">
        <v>8384320</v>
      </c>
      <c r="M868" s="2">
        <v>45674</v>
      </c>
      <c r="N868" s="2">
        <v>45676</v>
      </c>
      <c r="O868" s="2">
        <v>45900</v>
      </c>
      <c r="P868" s="3"/>
      <c r="Q868" s="3">
        <v>67074560</v>
      </c>
      <c r="R868" s="13">
        <v>44995851</v>
      </c>
      <c r="S868" s="7">
        <f ca="1">IF(CPS!$N800="SIN INICIO",0,IF((((TODAY()-N868)*100%)/(O868-N868))&gt;=100%,"100%",(((TODAY()-N868)*100%)/(O868-N868))))</f>
        <v>0.9732142857142857</v>
      </c>
      <c r="T868" s="8">
        <f>Q868-R868</f>
        <v>22078709</v>
      </c>
      <c r="U868" t="s">
        <v>2711</v>
      </c>
    </row>
    <row r="869" spans="1:21" x14ac:dyDescent="0.25">
      <c r="A869">
        <v>2025</v>
      </c>
      <c r="B869" t="s">
        <v>2712</v>
      </c>
      <c r="C869" t="s">
        <v>22</v>
      </c>
      <c r="D869" t="s">
        <v>23</v>
      </c>
      <c r="E869" t="s">
        <v>24</v>
      </c>
      <c r="F869" t="s">
        <v>2713</v>
      </c>
      <c r="G869" s="16">
        <v>71310792</v>
      </c>
      <c r="H869" t="s">
        <v>195</v>
      </c>
      <c r="I869" t="s">
        <v>87</v>
      </c>
      <c r="J869" s="5">
        <v>44018136</v>
      </c>
      <c r="K869" s="3">
        <f>J869</f>
        <v>44018136</v>
      </c>
      <c r="L869" s="5">
        <v>5502267</v>
      </c>
      <c r="M869" s="2">
        <v>45674</v>
      </c>
      <c r="N869" s="2">
        <v>45678</v>
      </c>
      <c r="O869" s="2">
        <v>45900</v>
      </c>
      <c r="P869" s="3"/>
      <c r="Q869" s="3">
        <v>44018136</v>
      </c>
      <c r="R869" s="13">
        <v>29345424</v>
      </c>
      <c r="S869" s="7">
        <f ca="1">IF(CPS!$N801="SIN INICIO",0,IF((((TODAY()-N869)*100%)/(O869-N869))&gt;=100%,"100%",(((TODAY()-N869)*100%)/(O869-N869))))</f>
        <v>0.97297297297297303</v>
      </c>
      <c r="T869" s="8">
        <f>Q869-R869</f>
        <v>14672712</v>
      </c>
      <c r="U869" t="s">
        <v>2714</v>
      </c>
    </row>
    <row r="870" spans="1:21" x14ac:dyDescent="0.25">
      <c r="A870">
        <v>2025</v>
      </c>
      <c r="B870" t="s">
        <v>2715</v>
      </c>
      <c r="C870" t="s">
        <v>22</v>
      </c>
      <c r="D870" t="s">
        <v>23</v>
      </c>
      <c r="E870" t="s">
        <v>24</v>
      </c>
      <c r="F870" t="s">
        <v>2716</v>
      </c>
      <c r="G870" s="16">
        <v>80202549</v>
      </c>
      <c r="H870" t="s">
        <v>2717</v>
      </c>
      <c r="I870" t="s">
        <v>271</v>
      </c>
      <c r="J870" s="5">
        <v>72000000</v>
      </c>
      <c r="K870" s="3">
        <f>J870</f>
        <v>72000000</v>
      </c>
      <c r="L870" s="5">
        <v>9000000</v>
      </c>
      <c r="M870" s="2">
        <v>45677</v>
      </c>
      <c r="N870" s="2">
        <v>45678</v>
      </c>
      <c r="O870" s="2">
        <v>45900</v>
      </c>
      <c r="P870" s="3"/>
      <c r="Q870" s="3">
        <v>72000000</v>
      </c>
      <c r="R870" s="13">
        <v>48000000</v>
      </c>
      <c r="S870" s="7">
        <f ca="1">IF(CPS!$N802="SIN INICIO",0,IF((((TODAY()-N870)*100%)/(O870-N870))&gt;=100%,"100%",(((TODAY()-N870)*100%)/(O870-N870))))</f>
        <v>0.97297297297297303</v>
      </c>
      <c r="T870" s="8">
        <f>Q870-R870</f>
        <v>24000000</v>
      </c>
      <c r="U870" t="s">
        <v>2718</v>
      </c>
    </row>
    <row r="871" spans="1:21" x14ac:dyDescent="0.25">
      <c r="A871">
        <v>2025</v>
      </c>
      <c r="B871" t="s">
        <v>2719</v>
      </c>
      <c r="C871" t="s">
        <v>22</v>
      </c>
      <c r="D871" t="s">
        <v>23</v>
      </c>
      <c r="E871" t="s">
        <v>24</v>
      </c>
      <c r="F871" t="s">
        <v>2720</v>
      </c>
      <c r="G871" s="16">
        <v>1018419683</v>
      </c>
      <c r="H871" t="s">
        <v>810</v>
      </c>
      <c r="I871" t="s">
        <v>660</v>
      </c>
      <c r="J871" s="5">
        <v>104000000</v>
      </c>
      <c r="K871" s="3">
        <f>J871</f>
        <v>104000000</v>
      </c>
      <c r="L871" s="5">
        <v>13000000</v>
      </c>
      <c r="M871" s="2">
        <v>45677</v>
      </c>
      <c r="N871" s="2">
        <v>45678</v>
      </c>
      <c r="O871" s="2">
        <v>45900</v>
      </c>
      <c r="P871" s="3"/>
      <c r="Q871" s="3">
        <v>104000000</v>
      </c>
      <c r="R871" s="13">
        <v>69333333</v>
      </c>
      <c r="S871" s="7">
        <f ca="1">IF(CPS!$N803="SIN INICIO",0,IF((((TODAY()-N871)*100%)/(O871-N871))&gt;=100%,"100%",(((TODAY()-N871)*100%)/(O871-N871))))</f>
        <v>0.97297297297297303</v>
      </c>
      <c r="T871" s="8">
        <f>Q871-R871</f>
        <v>34666667</v>
      </c>
      <c r="U871" t="s">
        <v>2721</v>
      </c>
    </row>
    <row r="872" spans="1:21" x14ac:dyDescent="0.25">
      <c r="A872">
        <v>2025</v>
      </c>
      <c r="B872" t="s">
        <v>2722</v>
      </c>
      <c r="C872" t="s">
        <v>22</v>
      </c>
      <c r="D872" t="s">
        <v>23</v>
      </c>
      <c r="E872" t="s">
        <v>24</v>
      </c>
      <c r="F872" t="s">
        <v>2723</v>
      </c>
      <c r="G872" s="16">
        <v>79484946</v>
      </c>
      <c r="H872" t="s">
        <v>317</v>
      </c>
      <c r="I872" t="s">
        <v>167</v>
      </c>
      <c r="J872" s="5">
        <v>72000000</v>
      </c>
      <c r="K872" s="3">
        <f>J872</f>
        <v>72000000</v>
      </c>
      <c r="L872" s="5">
        <v>9000000</v>
      </c>
      <c r="M872" s="2">
        <v>45674</v>
      </c>
      <c r="N872" s="2">
        <v>45677</v>
      </c>
      <c r="O872" s="2">
        <v>45900</v>
      </c>
      <c r="P872" s="3"/>
      <c r="Q872" s="3">
        <v>72000000</v>
      </c>
      <c r="R872" s="13">
        <v>48300000</v>
      </c>
      <c r="S872" s="7">
        <f ca="1">IF(CPS!$N804="SIN INICIO",0,IF((((TODAY()-N872)*100%)/(O872-N872))&gt;=100%,"100%",(((TODAY()-N872)*100%)/(O872-N872))))</f>
        <v>0.97309417040358748</v>
      </c>
      <c r="T872" s="8">
        <f>Q872-R872</f>
        <v>23700000</v>
      </c>
      <c r="U872" t="s">
        <v>2724</v>
      </c>
    </row>
    <row r="873" spans="1:21" x14ac:dyDescent="0.25">
      <c r="A873">
        <v>2025</v>
      </c>
      <c r="B873" t="s">
        <v>2725</v>
      </c>
      <c r="C873" t="s">
        <v>22</v>
      </c>
      <c r="D873" t="s">
        <v>23</v>
      </c>
      <c r="E873" t="s">
        <v>24</v>
      </c>
      <c r="F873" t="s">
        <v>2726</v>
      </c>
      <c r="G873" s="16">
        <v>1121938278</v>
      </c>
      <c r="H873" t="s">
        <v>2727</v>
      </c>
      <c r="I873" t="s">
        <v>788</v>
      </c>
      <c r="J873" s="5">
        <v>65432000</v>
      </c>
      <c r="K873" s="3">
        <f>J873</f>
        <v>65432000</v>
      </c>
      <c r="L873" s="5">
        <v>8179000</v>
      </c>
      <c r="M873" s="2">
        <v>45680</v>
      </c>
      <c r="N873" s="2">
        <v>45681</v>
      </c>
      <c r="O873" s="2">
        <v>45900</v>
      </c>
      <c r="P873" s="3"/>
      <c r="Q873" s="3">
        <v>65432000</v>
      </c>
      <c r="R873" s="13">
        <v>42803433</v>
      </c>
      <c r="S873" s="7">
        <f ca="1">IF(CPS!$N805="SIN INICIO",0,IF((((TODAY()-N873)*100%)/(O873-N873))&gt;=100%,"100%",(((TODAY()-N873)*100%)/(O873-N873))))</f>
        <v>0.9726027397260274</v>
      </c>
      <c r="T873" s="8">
        <f>Q873-R873</f>
        <v>22628567</v>
      </c>
      <c r="U873" t="s">
        <v>2728</v>
      </c>
    </row>
    <row r="874" spans="1:21" x14ac:dyDescent="0.25">
      <c r="A874">
        <v>2025</v>
      </c>
      <c r="B874" t="s">
        <v>2729</v>
      </c>
      <c r="C874" t="s">
        <v>22</v>
      </c>
      <c r="D874" t="s">
        <v>23</v>
      </c>
      <c r="E874" t="s">
        <v>24</v>
      </c>
      <c r="F874" t="s">
        <v>2730</v>
      </c>
      <c r="G874" s="16">
        <v>1061796107</v>
      </c>
      <c r="H874" t="s">
        <v>2731</v>
      </c>
      <c r="I874" t="s">
        <v>660</v>
      </c>
      <c r="J874" s="5">
        <v>68000000</v>
      </c>
      <c r="K874" s="3">
        <f>J874</f>
        <v>68000000</v>
      </c>
      <c r="L874" s="5">
        <v>8500000</v>
      </c>
      <c r="M874" s="2">
        <v>45677</v>
      </c>
      <c r="N874" s="2">
        <v>45679</v>
      </c>
      <c r="O874" s="2">
        <v>45900</v>
      </c>
      <c r="P874" s="3"/>
      <c r="Q874" s="3">
        <v>68000000</v>
      </c>
      <c r="R874" s="13">
        <v>45050000</v>
      </c>
      <c r="S874" s="7">
        <f ca="1">IF(CPS!$N806="SIN INICIO",0,IF((((TODAY()-N874)*100%)/(O874-N874))&gt;=100%,"100%",(((TODAY()-N874)*100%)/(O874-N874))))</f>
        <v>0.97285067873303166</v>
      </c>
      <c r="T874" s="8">
        <f>Q874-R874</f>
        <v>22950000</v>
      </c>
      <c r="U874" t="s">
        <v>2732</v>
      </c>
    </row>
    <row r="875" spans="1:21" x14ac:dyDescent="0.25">
      <c r="A875">
        <v>2025</v>
      </c>
      <c r="B875" t="s">
        <v>2733</v>
      </c>
      <c r="C875" t="s">
        <v>22</v>
      </c>
      <c r="D875" t="s">
        <v>23</v>
      </c>
      <c r="E875" t="s">
        <v>24</v>
      </c>
      <c r="F875" t="s">
        <v>2734</v>
      </c>
      <c r="G875" s="16">
        <v>1101690953</v>
      </c>
      <c r="H875" t="s">
        <v>2735</v>
      </c>
      <c r="I875" t="s">
        <v>538</v>
      </c>
      <c r="J875" s="5">
        <v>41669100</v>
      </c>
      <c r="K875" s="3">
        <f>J875</f>
        <v>41669100</v>
      </c>
      <c r="L875" s="5">
        <v>6944850</v>
      </c>
      <c r="M875" s="2">
        <v>45677</v>
      </c>
      <c r="N875" s="2">
        <v>45678</v>
      </c>
      <c r="O875" s="2">
        <v>45838</v>
      </c>
      <c r="P875" s="3"/>
      <c r="Q875" s="3">
        <v>41669100</v>
      </c>
      <c r="R875" s="13">
        <v>37039200</v>
      </c>
      <c r="S875" s="7" t="str">
        <f ca="1">IF(CPS!$N807="SIN INICIO",0,IF((((TODAY()-N875)*100%)/(O875-N875))&gt;=100%,"100%",(((TODAY()-N875)*100%)/(O875-N875))))</f>
        <v>100%</v>
      </c>
      <c r="T875" s="8">
        <f>Q875-R875</f>
        <v>4629900</v>
      </c>
      <c r="U875" t="s">
        <v>2736</v>
      </c>
    </row>
    <row r="876" spans="1:21" x14ac:dyDescent="0.25">
      <c r="A876">
        <v>2025</v>
      </c>
      <c r="B876" t="s">
        <v>2737</v>
      </c>
      <c r="C876" t="s">
        <v>22</v>
      </c>
      <c r="D876" t="s">
        <v>23</v>
      </c>
      <c r="E876" t="s">
        <v>24</v>
      </c>
      <c r="F876" t="s">
        <v>2738</v>
      </c>
      <c r="G876" s="16">
        <v>1070960224</v>
      </c>
      <c r="H876" t="s">
        <v>2739</v>
      </c>
      <c r="I876" t="s">
        <v>660</v>
      </c>
      <c r="J876" s="5">
        <v>120000000</v>
      </c>
      <c r="K876" s="3">
        <f>J876</f>
        <v>120000000</v>
      </c>
      <c r="L876" s="5">
        <v>15000000</v>
      </c>
      <c r="M876" s="2">
        <v>45674</v>
      </c>
      <c r="N876" s="2">
        <v>45674</v>
      </c>
      <c r="O876" s="2">
        <v>45900</v>
      </c>
      <c r="P876" s="3"/>
      <c r="Q876" s="3">
        <v>120000000</v>
      </c>
      <c r="R876" s="13">
        <v>82000000</v>
      </c>
      <c r="S876" s="7">
        <f ca="1">IF(CPS!$N808="SIN INICIO",0,IF((((TODAY()-N876)*100%)/(O876-N876))&gt;=100%,"100%",(((TODAY()-N876)*100%)/(O876-N876))))</f>
        <v>0.97345132743362828</v>
      </c>
      <c r="T876" s="8">
        <f>Q876-R876</f>
        <v>38000000</v>
      </c>
      <c r="U876" t="s">
        <v>2740</v>
      </c>
    </row>
    <row r="877" spans="1:21" x14ac:dyDescent="0.25">
      <c r="A877">
        <v>2025</v>
      </c>
      <c r="B877" t="s">
        <v>2741</v>
      </c>
      <c r="C877" t="s">
        <v>22</v>
      </c>
      <c r="D877" t="s">
        <v>23</v>
      </c>
      <c r="E877" t="s">
        <v>24</v>
      </c>
      <c r="F877" t="s">
        <v>2742</v>
      </c>
      <c r="G877" s="16">
        <v>1001199392</v>
      </c>
      <c r="H877" t="s">
        <v>400</v>
      </c>
      <c r="I877" t="s">
        <v>271</v>
      </c>
      <c r="J877" s="5">
        <v>45956000</v>
      </c>
      <c r="K877" s="3">
        <f>J877</f>
        <v>45956000</v>
      </c>
      <c r="L877" s="5">
        <v>5744500</v>
      </c>
      <c r="M877" s="2">
        <v>45674</v>
      </c>
      <c r="N877" s="2">
        <v>45678</v>
      </c>
      <c r="O877" s="2">
        <v>45900</v>
      </c>
      <c r="P877" s="3"/>
      <c r="Q877" s="3">
        <v>45956000</v>
      </c>
      <c r="R877" s="13">
        <v>30637333</v>
      </c>
      <c r="S877" s="7">
        <f ca="1">IF(CPS!$N809="SIN INICIO",0,IF((((TODAY()-N877)*100%)/(O877-N877))&gt;=100%,"100%",(((TODAY()-N877)*100%)/(O877-N877))))</f>
        <v>0.97297297297297303</v>
      </c>
      <c r="T877" s="8">
        <f>Q877-R877</f>
        <v>15318667</v>
      </c>
      <c r="U877" t="s">
        <v>2743</v>
      </c>
    </row>
    <row r="878" spans="1:21" x14ac:dyDescent="0.25">
      <c r="A878">
        <v>2025</v>
      </c>
      <c r="B878" t="s">
        <v>2744</v>
      </c>
      <c r="C878" t="s">
        <v>22</v>
      </c>
      <c r="D878" t="s">
        <v>23</v>
      </c>
      <c r="E878" t="s">
        <v>121</v>
      </c>
      <c r="F878" t="s">
        <v>2745</v>
      </c>
      <c r="G878" s="16">
        <v>53070528</v>
      </c>
      <c r="H878" t="s">
        <v>2746</v>
      </c>
      <c r="I878" t="s">
        <v>262</v>
      </c>
      <c r="J878" s="5">
        <v>28662000</v>
      </c>
      <c r="K878" s="3">
        <f>J878</f>
        <v>28662000</v>
      </c>
      <c r="L878" s="5">
        <v>4777000</v>
      </c>
      <c r="M878" s="2">
        <v>45674</v>
      </c>
      <c r="N878" s="2">
        <v>45678</v>
      </c>
      <c r="O878" s="2">
        <v>45838</v>
      </c>
      <c r="P878" s="3"/>
      <c r="Q878" s="3">
        <v>28662000</v>
      </c>
      <c r="R878" s="13">
        <v>25477333</v>
      </c>
      <c r="S878" s="7" t="str">
        <f ca="1">IF(CPS!$N810="SIN INICIO",0,IF((((TODAY()-N878)*100%)/(O878-N878))&gt;=100%,"100%",(((TODAY()-N878)*100%)/(O878-N878))))</f>
        <v>100%</v>
      </c>
      <c r="T878" s="8">
        <f>Q878-R878</f>
        <v>3184667</v>
      </c>
      <c r="U878" t="s">
        <v>2747</v>
      </c>
    </row>
    <row r="879" spans="1:21" x14ac:dyDescent="0.25">
      <c r="A879">
        <v>2025</v>
      </c>
      <c r="B879" t="s">
        <v>2748</v>
      </c>
      <c r="C879" t="s">
        <v>22</v>
      </c>
      <c r="D879" t="s">
        <v>23</v>
      </c>
      <c r="E879" t="s">
        <v>24</v>
      </c>
      <c r="F879" t="s">
        <v>2749</v>
      </c>
      <c r="G879" s="16">
        <v>79939430</v>
      </c>
      <c r="H879" t="s">
        <v>2750</v>
      </c>
      <c r="I879" t="s">
        <v>591</v>
      </c>
      <c r="J879" s="5">
        <v>123000000</v>
      </c>
      <c r="K879" s="3">
        <f>J879</f>
        <v>123000000</v>
      </c>
      <c r="L879" s="5">
        <v>15375000</v>
      </c>
      <c r="M879" s="2">
        <v>45709</v>
      </c>
      <c r="N879" s="2">
        <v>45712</v>
      </c>
      <c r="O879" s="2">
        <v>45900</v>
      </c>
      <c r="P879" s="3"/>
      <c r="Q879" s="3">
        <v>123000000</v>
      </c>
      <c r="R879" s="13">
        <v>65087500</v>
      </c>
      <c r="S879" s="7">
        <f ca="1">IF(CPS!$N811="SIN INICIO",0,IF((((TODAY()-N879)*100%)/(O879-N879))&gt;=100%,"100%",(((TODAY()-N879)*100%)/(O879-N879))))</f>
        <v>0.96808510638297873</v>
      </c>
      <c r="T879" s="8">
        <f>Q879-R879</f>
        <v>57912500</v>
      </c>
      <c r="U879" t="s">
        <v>2751</v>
      </c>
    </row>
    <row r="880" spans="1:21" x14ac:dyDescent="0.25">
      <c r="A880">
        <v>2025</v>
      </c>
      <c r="B880" t="s">
        <v>2752</v>
      </c>
      <c r="C880" t="s">
        <v>22</v>
      </c>
      <c r="D880" t="s">
        <v>23</v>
      </c>
      <c r="E880" t="s">
        <v>24</v>
      </c>
      <c r="F880" t="s">
        <v>2753</v>
      </c>
      <c r="G880" s="16">
        <v>1052398297</v>
      </c>
      <c r="H880" t="s">
        <v>2754</v>
      </c>
      <c r="I880" t="s">
        <v>1895</v>
      </c>
      <c r="J880" s="5">
        <v>41669100</v>
      </c>
      <c r="K880" s="3">
        <f>J880</f>
        <v>41669100</v>
      </c>
      <c r="L880" s="5">
        <v>6994850</v>
      </c>
      <c r="M880" s="2">
        <v>45678</v>
      </c>
      <c r="N880" s="2">
        <v>45679</v>
      </c>
      <c r="O880" s="2">
        <v>45838</v>
      </c>
      <c r="P880" s="3"/>
      <c r="Q880" s="3">
        <v>41669100</v>
      </c>
      <c r="R880" s="13">
        <v>36807705</v>
      </c>
      <c r="S880" s="7" t="str">
        <f ca="1">IF(CPS!$N812="SIN INICIO",0,IF((((TODAY()-N880)*100%)/(O880-N880))&gt;=100%,"100%",(((TODAY()-N880)*100%)/(O880-N880))))</f>
        <v>100%</v>
      </c>
      <c r="T880" s="8">
        <f>Q880-R880</f>
        <v>4861395</v>
      </c>
      <c r="U880" t="s">
        <v>2755</v>
      </c>
    </row>
    <row r="881" spans="1:21" x14ac:dyDescent="0.25">
      <c r="A881">
        <v>2025</v>
      </c>
      <c r="B881" t="s">
        <v>2756</v>
      </c>
      <c r="C881" t="s">
        <v>22</v>
      </c>
      <c r="D881" t="s">
        <v>23</v>
      </c>
      <c r="E881" t="s">
        <v>24</v>
      </c>
      <c r="F881" t="s">
        <v>2757</v>
      </c>
      <c r="G881" s="16">
        <v>34065672</v>
      </c>
      <c r="H881" t="s">
        <v>2355</v>
      </c>
      <c r="I881" t="s">
        <v>591</v>
      </c>
      <c r="J881" s="5">
        <v>123000000</v>
      </c>
      <c r="K881" s="3">
        <f>J881</f>
        <v>123000000</v>
      </c>
      <c r="L881" s="5">
        <v>15375000</v>
      </c>
      <c r="M881" s="2">
        <v>45679</v>
      </c>
      <c r="N881" s="2">
        <v>45680</v>
      </c>
      <c r="O881" s="2">
        <v>45900</v>
      </c>
      <c r="P881" s="3"/>
      <c r="Q881" s="3">
        <v>123000000</v>
      </c>
      <c r="R881" s="13">
        <v>80975000</v>
      </c>
      <c r="S881" s="7">
        <f ca="1">IF(CPS!$N813="SIN INICIO",0,IF((((TODAY()-N881)*100%)/(O881-N881))&gt;=100%,"100%",(((TODAY()-N881)*100%)/(O881-N881))))</f>
        <v>0.97272727272727277</v>
      </c>
      <c r="T881" s="8">
        <f>Q881-R881</f>
        <v>42025000</v>
      </c>
      <c r="U881" t="s">
        <v>2758</v>
      </c>
    </row>
    <row r="882" spans="1:21" x14ac:dyDescent="0.25">
      <c r="A882">
        <v>2025</v>
      </c>
      <c r="B882" t="s">
        <v>2759</v>
      </c>
      <c r="C882" t="s">
        <v>22</v>
      </c>
      <c r="D882" t="s">
        <v>23</v>
      </c>
      <c r="E882" t="s">
        <v>24</v>
      </c>
      <c r="F882" t="s">
        <v>2760</v>
      </c>
      <c r="G882" s="16">
        <v>1015406585</v>
      </c>
      <c r="H882" t="s">
        <v>772</v>
      </c>
      <c r="I882" t="s">
        <v>649</v>
      </c>
      <c r="J882" s="5">
        <v>67760000</v>
      </c>
      <c r="K882" s="3">
        <f>J882</f>
        <v>67760000</v>
      </c>
      <c r="L882" s="5">
        <v>9100000</v>
      </c>
      <c r="M882" s="2">
        <v>45677</v>
      </c>
      <c r="N882" s="2">
        <v>45678</v>
      </c>
      <c r="O882" s="2">
        <v>45900</v>
      </c>
      <c r="P882" s="3"/>
      <c r="Q882" s="3">
        <v>67760000</v>
      </c>
      <c r="R882" s="13">
        <v>48533333</v>
      </c>
      <c r="S882" s="7">
        <f ca="1">IF(CPS!$N814="SIN INICIO",0,IF((((TODAY()-N882)*100%)/(O882-N882))&gt;=100%,"100%",(((TODAY()-N882)*100%)/(O882-N882))))</f>
        <v>0.97297297297297303</v>
      </c>
      <c r="T882" s="8">
        <f>Q882-R882</f>
        <v>19226667</v>
      </c>
      <c r="U882" t="s">
        <v>2761</v>
      </c>
    </row>
    <row r="883" spans="1:21" x14ac:dyDescent="0.25">
      <c r="A883">
        <v>2025</v>
      </c>
      <c r="B883" t="s">
        <v>2762</v>
      </c>
      <c r="C883" t="s">
        <v>22</v>
      </c>
      <c r="D883" t="s">
        <v>23</v>
      </c>
      <c r="E883" t="s">
        <v>24</v>
      </c>
      <c r="F883" t="s">
        <v>2763</v>
      </c>
      <c r="G883" s="16">
        <v>1016083013</v>
      </c>
      <c r="H883" t="s">
        <v>1937</v>
      </c>
      <c r="I883" t="s">
        <v>1800</v>
      </c>
      <c r="J883" s="5">
        <v>67760000</v>
      </c>
      <c r="K883" s="3">
        <f>J883</f>
        <v>67760000</v>
      </c>
      <c r="L883" s="5">
        <v>8470000</v>
      </c>
      <c r="M883" s="2">
        <v>45677</v>
      </c>
      <c r="N883" s="2">
        <v>45678</v>
      </c>
      <c r="O883" s="2">
        <v>45900</v>
      </c>
      <c r="P883" s="3"/>
      <c r="Q883" s="3">
        <v>67760000</v>
      </c>
      <c r="R883" s="13">
        <v>45173333</v>
      </c>
      <c r="S883" s="7">
        <f ca="1">IF(CPS!$N815="SIN INICIO",0,IF((((TODAY()-N883)*100%)/(O883-N883))&gt;=100%,"100%",(((TODAY()-N883)*100%)/(O883-N883))))</f>
        <v>0.97297297297297303</v>
      </c>
      <c r="T883" s="8">
        <f>Q883-R883</f>
        <v>22586667</v>
      </c>
      <c r="U883" t="s">
        <v>2764</v>
      </c>
    </row>
    <row r="884" spans="1:21" x14ac:dyDescent="0.25">
      <c r="A884">
        <v>2025</v>
      </c>
      <c r="B884" t="s">
        <v>2765</v>
      </c>
      <c r="C884" t="s">
        <v>22</v>
      </c>
      <c r="D884" t="s">
        <v>23</v>
      </c>
      <c r="E884" t="s">
        <v>24</v>
      </c>
      <c r="F884" t="s">
        <v>2766</v>
      </c>
      <c r="G884" s="16">
        <v>1122782047</v>
      </c>
      <c r="H884" t="s">
        <v>2053</v>
      </c>
      <c r="I884" t="s">
        <v>649</v>
      </c>
      <c r="J884" s="5">
        <v>57619024</v>
      </c>
      <c r="K884" s="3">
        <f>J884</f>
        <v>57619024</v>
      </c>
      <c r="L884" s="5">
        <v>7202378</v>
      </c>
      <c r="M884" s="2">
        <v>45677</v>
      </c>
      <c r="N884" s="2">
        <v>45679</v>
      </c>
      <c r="O884" s="2">
        <v>45900</v>
      </c>
      <c r="P884" s="3"/>
      <c r="Q884" s="3">
        <v>57619024</v>
      </c>
      <c r="R884" s="13">
        <v>43214268</v>
      </c>
      <c r="S884" s="7">
        <f ca="1">IF(CPS!$N816="SIN INICIO",0,IF((((TODAY()-N884)*100%)/(O884-N884))&gt;=100%,"100%",(((TODAY()-N884)*100%)/(O884-N884))))</f>
        <v>0.97285067873303166</v>
      </c>
      <c r="T884" s="8">
        <f>Q884-R884</f>
        <v>14404756</v>
      </c>
      <c r="U884" t="s">
        <v>2767</v>
      </c>
    </row>
    <row r="885" spans="1:21" x14ac:dyDescent="0.25">
      <c r="A885">
        <v>2025</v>
      </c>
      <c r="B885" t="s">
        <v>2768</v>
      </c>
      <c r="C885" t="s">
        <v>22</v>
      </c>
      <c r="D885" t="s">
        <v>23</v>
      </c>
      <c r="E885" t="s">
        <v>24</v>
      </c>
      <c r="F885" t="s">
        <v>2769</v>
      </c>
      <c r="G885" s="16">
        <v>86049528</v>
      </c>
      <c r="H885" t="s">
        <v>2770</v>
      </c>
      <c r="I885" t="s">
        <v>271</v>
      </c>
      <c r="J885" s="5">
        <v>88000000</v>
      </c>
      <c r="K885" s="3">
        <f>J885</f>
        <v>88000000</v>
      </c>
      <c r="L885" s="5">
        <v>11000000</v>
      </c>
      <c r="M885" s="2">
        <v>45677</v>
      </c>
      <c r="N885" s="2">
        <v>45679</v>
      </c>
      <c r="O885" s="2">
        <v>45900</v>
      </c>
      <c r="P885" s="3"/>
      <c r="Q885" s="3">
        <v>88000000</v>
      </c>
      <c r="R885" s="13">
        <v>47300000</v>
      </c>
      <c r="S885" s="7">
        <f ca="1">IF(CPS!$N817="SIN INICIO",0,IF((((TODAY()-N885)*100%)/(O885-N885))&gt;=100%,"100%",(((TODAY()-N885)*100%)/(O885-N885))))</f>
        <v>0.97285067873303166</v>
      </c>
      <c r="T885" s="8">
        <f>Q885-R885</f>
        <v>40700000</v>
      </c>
      <c r="U885" t="s">
        <v>2771</v>
      </c>
    </row>
    <row r="886" spans="1:21" x14ac:dyDescent="0.25">
      <c r="A886">
        <v>2025</v>
      </c>
      <c r="B886" t="s">
        <v>2772</v>
      </c>
      <c r="C886" t="s">
        <v>22</v>
      </c>
      <c r="D886" t="s">
        <v>23</v>
      </c>
      <c r="E886" t="s">
        <v>24</v>
      </c>
      <c r="F886" t="s">
        <v>2773</v>
      </c>
      <c r="G886" s="16">
        <v>1121940505</v>
      </c>
      <c r="H886" t="s">
        <v>2774</v>
      </c>
      <c r="I886" t="s">
        <v>271</v>
      </c>
      <c r="J886" s="5">
        <v>72000000</v>
      </c>
      <c r="K886" s="3">
        <f>J886</f>
        <v>72000000</v>
      </c>
      <c r="L886" s="5">
        <v>9000000</v>
      </c>
      <c r="M886" s="2">
        <v>45678</v>
      </c>
      <c r="N886" s="2">
        <v>45679</v>
      </c>
      <c r="O886" s="2">
        <v>45900</v>
      </c>
      <c r="P886" s="3"/>
      <c r="Q886" s="3">
        <v>72000000</v>
      </c>
      <c r="R886" s="13">
        <v>47700000</v>
      </c>
      <c r="S886" s="7">
        <f ca="1">IF(CPS!$N818="SIN INICIO",0,IF((((TODAY()-N886)*100%)/(O886-N886))&gt;=100%,"100%",(((TODAY()-N886)*100%)/(O886-N886))))</f>
        <v>0.97285067873303166</v>
      </c>
      <c r="T886" s="8">
        <f>Q886-R886</f>
        <v>24300000</v>
      </c>
      <c r="U886" t="s">
        <v>2775</v>
      </c>
    </row>
    <row r="887" spans="1:21" x14ac:dyDescent="0.25">
      <c r="A887">
        <v>2025</v>
      </c>
      <c r="B887" t="s">
        <v>2776</v>
      </c>
      <c r="C887" t="s">
        <v>22</v>
      </c>
      <c r="D887" t="s">
        <v>23</v>
      </c>
      <c r="E887" t="s">
        <v>24</v>
      </c>
      <c r="F887" t="s">
        <v>2777</v>
      </c>
      <c r="G887" s="16">
        <v>67002412</v>
      </c>
      <c r="H887" t="s">
        <v>546</v>
      </c>
      <c r="I887" t="s">
        <v>538</v>
      </c>
      <c r="J887" s="5">
        <v>55558800</v>
      </c>
      <c r="K887" s="3">
        <f>J887</f>
        <v>55558800</v>
      </c>
      <c r="L887" s="5">
        <v>6944850</v>
      </c>
      <c r="M887" s="2">
        <v>45677</v>
      </c>
      <c r="N887" s="2">
        <v>45678</v>
      </c>
      <c r="O887" s="2">
        <v>45900</v>
      </c>
      <c r="P887" s="3"/>
      <c r="Q887" s="3">
        <v>55558800</v>
      </c>
      <c r="R887" s="13">
        <v>37039200</v>
      </c>
      <c r="S887" s="7">
        <f ca="1">IF(CPS!$N819="SIN INICIO",0,IF((((TODAY()-N887)*100%)/(O887-N887))&gt;=100%,"100%",(((TODAY()-N887)*100%)/(O887-N887))))</f>
        <v>0.97297297297297303</v>
      </c>
      <c r="T887" s="8">
        <f>Q887-R887</f>
        <v>18519600</v>
      </c>
      <c r="U887" t="s">
        <v>2778</v>
      </c>
    </row>
    <row r="888" spans="1:21" x14ac:dyDescent="0.25">
      <c r="A888">
        <v>2025</v>
      </c>
      <c r="B888" t="s">
        <v>2779</v>
      </c>
      <c r="C888" t="s">
        <v>22</v>
      </c>
      <c r="D888" t="s">
        <v>23</v>
      </c>
      <c r="E888" t="s">
        <v>24</v>
      </c>
      <c r="F888" t="s">
        <v>2780</v>
      </c>
      <c r="G888" s="16">
        <v>1032440912</v>
      </c>
      <c r="H888" t="s">
        <v>2454</v>
      </c>
      <c r="I888" t="s">
        <v>1800</v>
      </c>
      <c r="J888" s="5">
        <v>67760000</v>
      </c>
      <c r="K888" s="3">
        <f>J888</f>
        <v>67760000</v>
      </c>
      <c r="L888" s="5">
        <v>8470000</v>
      </c>
      <c r="M888" s="2">
        <v>45674</v>
      </c>
      <c r="N888" s="2">
        <v>45678</v>
      </c>
      <c r="O888" s="2">
        <v>45900</v>
      </c>
      <c r="P888" s="3"/>
      <c r="Q888" s="3">
        <v>67760000</v>
      </c>
      <c r="R888" s="13">
        <v>45173333</v>
      </c>
      <c r="S888" s="7">
        <f ca="1">IF(CPS!$N820="SIN INICIO",0,IF((((TODAY()-N888)*100%)/(O888-N888))&gt;=100%,"100%",(((TODAY()-N888)*100%)/(O888-N888))))</f>
        <v>0.97297297297297303</v>
      </c>
      <c r="T888" s="8">
        <f>Q888-R888</f>
        <v>22586667</v>
      </c>
      <c r="U888" t="s">
        <v>2781</v>
      </c>
    </row>
    <row r="889" spans="1:21" x14ac:dyDescent="0.25">
      <c r="A889">
        <v>2025</v>
      </c>
      <c r="B889" t="s">
        <v>2782</v>
      </c>
      <c r="C889" t="s">
        <v>22</v>
      </c>
      <c r="D889" t="s">
        <v>23</v>
      </c>
      <c r="E889" t="s">
        <v>24</v>
      </c>
      <c r="F889" t="s">
        <v>2783</v>
      </c>
      <c r="G889" s="16">
        <v>1121905698</v>
      </c>
      <c r="H889" t="s">
        <v>2784</v>
      </c>
      <c r="I889" t="s">
        <v>2476</v>
      </c>
      <c r="J889" s="5">
        <v>129477088</v>
      </c>
      <c r="K889" s="3">
        <f>J889</f>
        <v>129477088</v>
      </c>
      <c r="L889" s="5">
        <v>16184636</v>
      </c>
      <c r="M889" s="2">
        <v>45674</v>
      </c>
      <c r="N889" s="2">
        <v>45674</v>
      </c>
      <c r="O889" s="2">
        <v>45900</v>
      </c>
      <c r="P889" s="3"/>
      <c r="Q889" s="3">
        <v>129477088</v>
      </c>
      <c r="R889" s="13">
        <v>88476010</v>
      </c>
      <c r="S889" s="7">
        <f ca="1">IF(CPS!$N821="SIN INICIO",0,IF((((TODAY()-N889)*100%)/(O889-N889))&gt;=100%,"100%",(((TODAY()-N889)*100%)/(O889-N889))))</f>
        <v>0.97345132743362828</v>
      </c>
      <c r="T889" s="8">
        <f>Q889-R889</f>
        <v>41001078</v>
      </c>
      <c r="U889" t="s">
        <v>2785</v>
      </c>
    </row>
    <row r="890" spans="1:21" x14ac:dyDescent="0.25">
      <c r="A890">
        <v>2025</v>
      </c>
      <c r="B890" t="s">
        <v>2786</v>
      </c>
      <c r="C890" t="s">
        <v>22</v>
      </c>
      <c r="D890" t="s">
        <v>23</v>
      </c>
      <c r="E890" t="s">
        <v>24</v>
      </c>
      <c r="F890" t="s">
        <v>2787</v>
      </c>
      <c r="G890" s="16">
        <v>7310548</v>
      </c>
      <c r="H890" t="s">
        <v>376</v>
      </c>
      <c r="I890" t="s">
        <v>337</v>
      </c>
      <c r="J890" s="5">
        <v>104800000</v>
      </c>
      <c r="K890" s="3">
        <f>J890</f>
        <v>104800000</v>
      </c>
      <c r="L890" s="5">
        <v>13100000</v>
      </c>
      <c r="M890" s="2">
        <v>45678</v>
      </c>
      <c r="N890" s="2">
        <v>45679</v>
      </c>
      <c r="O890" s="2">
        <v>45733</v>
      </c>
      <c r="P890" s="3"/>
      <c r="Q890" s="3">
        <v>104800000</v>
      </c>
      <c r="R890" s="13">
        <v>24453333</v>
      </c>
      <c r="S890" s="7" t="str">
        <f ca="1">IF(CPS!$N822="SIN INICIO",0,IF((((TODAY()-N890)*100%)/(O890-N890))&gt;=100%,"100%",(((TODAY()-N890)*100%)/(O890-N890))))</f>
        <v>100%</v>
      </c>
      <c r="T890" s="8">
        <f>Q890-R890</f>
        <v>80346667</v>
      </c>
      <c r="U890" t="s">
        <v>2788</v>
      </c>
    </row>
    <row r="891" spans="1:21" x14ac:dyDescent="0.25">
      <c r="A891">
        <v>2025</v>
      </c>
      <c r="B891" t="s">
        <v>2789</v>
      </c>
      <c r="C891" t="s">
        <v>22</v>
      </c>
      <c r="D891" t="s">
        <v>23</v>
      </c>
      <c r="E891" t="s">
        <v>121</v>
      </c>
      <c r="F891" t="s">
        <v>2790</v>
      </c>
      <c r="G891" s="16">
        <v>52797107</v>
      </c>
      <c r="H891" t="s">
        <v>1371</v>
      </c>
      <c r="I891" t="s">
        <v>538</v>
      </c>
      <c r="J891" s="5">
        <v>28720188</v>
      </c>
      <c r="K891" s="3">
        <f>J891</f>
        <v>28720188</v>
      </c>
      <c r="L891" s="5">
        <v>4786698</v>
      </c>
      <c r="M891" s="2">
        <v>45680</v>
      </c>
      <c r="N891" s="2">
        <v>45682</v>
      </c>
      <c r="O891" s="2">
        <v>45838</v>
      </c>
      <c r="P891" s="3"/>
      <c r="Q891" s="3">
        <v>28720188</v>
      </c>
      <c r="R891" s="13">
        <v>24571716</v>
      </c>
      <c r="S891" s="7" t="str">
        <f ca="1">IF(CPS!$N823="SIN INICIO",0,IF((((TODAY()-N891)*100%)/(O891-N891))&gt;=100%,"100%",(((TODAY()-N891)*100%)/(O891-N891))))</f>
        <v>100%</v>
      </c>
      <c r="T891" s="8">
        <f>Q891-R891</f>
        <v>4148472</v>
      </c>
      <c r="U891" t="s">
        <v>2791</v>
      </c>
    </row>
    <row r="892" spans="1:21" x14ac:dyDescent="0.25">
      <c r="A892">
        <v>2025</v>
      </c>
      <c r="B892" t="s">
        <v>2792</v>
      </c>
      <c r="C892" t="s">
        <v>22</v>
      </c>
      <c r="D892" t="s">
        <v>23</v>
      </c>
      <c r="E892" t="s">
        <v>24</v>
      </c>
      <c r="F892" t="s">
        <v>2793</v>
      </c>
      <c r="G892" s="16">
        <v>1102872164</v>
      </c>
      <c r="H892" t="s">
        <v>2794</v>
      </c>
      <c r="I892" t="s">
        <v>337</v>
      </c>
      <c r="J892" s="5">
        <v>50640000</v>
      </c>
      <c r="K892" s="3">
        <f>J892</f>
        <v>50640000</v>
      </c>
      <c r="L892" s="5">
        <v>6330000</v>
      </c>
      <c r="M892" s="2">
        <v>45677</v>
      </c>
      <c r="N892" s="2">
        <v>45679</v>
      </c>
      <c r="O892" s="2">
        <v>45900</v>
      </c>
      <c r="P892" s="3"/>
      <c r="Q892" s="3">
        <v>50640000</v>
      </c>
      <c r="R892" s="13">
        <v>33549000</v>
      </c>
      <c r="S892" s="7">
        <f ca="1">IF(CPS!$N824="SIN INICIO",0,IF((((TODAY()-N892)*100%)/(O892-N892))&gt;=100%,"100%",(((TODAY()-N892)*100%)/(O892-N892))))</f>
        <v>0.97285067873303166</v>
      </c>
      <c r="T892" s="8">
        <f>Q892-R892</f>
        <v>17091000</v>
      </c>
      <c r="U892" t="s">
        <v>2795</v>
      </c>
    </row>
    <row r="893" spans="1:21" x14ac:dyDescent="0.25">
      <c r="A893">
        <v>2025</v>
      </c>
      <c r="B893" t="s">
        <v>2796</v>
      </c>
      <c r="C893" t="s">
        <v>22</v>
      </c>
      <c r="D893" t="s">
        <v>23</v>
      </c>
      <c r="E893" t="s">
        <v>24</v>
      </c>
      <c r="F893" t="s">
        <v>2797</v>
      </c>
      <c r="G893" s="16">
        <v>79425480</v>
      </c>
      <c r="H893" t="s">
        <v>2798</v>
      </c>
      <c r="I893" t="s">
        <v>262</v>
      </c>
      <c r="J893" s="5">
        <v>62118000</v>
      </c>
      <c r="K893" s="3">
        <f>J893</f>
        <v>62118000</v>
      </c>
      <c r="L893" s="5">
        <v>10353000</v>
      </c>
      <c r="M893" s="2">
        <v>45677</v>
      </c>
      <c r="N893" s="2">
        <v>45679</v>
      </c>
      <c r="O893" s="2">
        <v>45838</v>
      </c>
      <c r="P893" s="3"/>
      <c r="Q893" s="3">
        <v>62118000</v>
      </c>
      <c r="R893" s="13">
        <v>54870900</v>
      </c>
      <c r="S893" s="7" t="str">
        <f ca="1">IF(CPS!$N825="SIN INICIO",0,IF((((TODAY()-N893)*100%)/(O893-N893))&gt;=100%,"100%",(((TODAY()-N893)*100%)/(O893-N893))))</f>
        <v>100%</v>
      </c>
      <c r="T893" s="8">
        <f>Q893-R893</f>
        <v>7247100</v>
      </c>
      <c r="U893" t="s">
        <v>2799</v>
      </c>
    </row>
    <row r="894" spans="1:21" x14ac:dyDescent="0.25">
      <c r="A894">
        <v>2025</v>
      </c>
      <c r="B894" t="s">
        <v>2800</v>
      </c>
      <c r="C894" t="s">
        <v>22</v>
      </c>
      <c r="D894" t="s">
        <v>23</v>
      </c>
      <c r="E894" t="s">
        <v>24</v>
      </c>
      <c r="F894" t="s">
        <v>2801</v>
      </c>
      <c r="G894" s="16">
        <v>1110515054</v>
      </c>
      <c r="H894" t="s">
        <v>1937</v>
      </c>
      <c r="I894" t="s">
        <v>1800</v>
      </c>
      <c r="J894" s="5">
        <v>67760000</v>
      </c>
      <c r="K894" s="3">
        <f>J894</f>
        <v>67760000</v>
      </c>
      <c r="L894" s="5">
        <v>8470000</v>
      </c>
      <c r="M894" s="2">
        <v>45677</v>
      </c>
      <c r="N894" s="2">
        <v>45679</v>
      </c>
      <c r="O894" s="2">
        <v>45900</v>
      </c>
      <c r="P894" s="3"/>
      <c r="Q894" s="3">
        <v>67760000</v>
      </c>
      <c r="R894" s="13">
        <v>44891000</v>
      </c>
      <c r="S894" s="7">
        <f ca="1">IF(CPS!$N826="SIN INICIO",0,IF((((TODAY()-N894)*100%)/(O894-N894))&gt;=100%,"100%",(((TODAY()-N894)*100%)/(O894-N894))))</f>
        <v>0.97285067873303166</v>
      </c>
      <c r="T894" s="8">
        <f>Q894-R894</f>
        <v>22869000</v>
      </c>
      <c r="U894" t="s">
        <v>2802</v>
      </c>
    </row>
    <row r="895" spans="1:21" x14ac:dyDescent="0.25">
      <c r="A895">
        <v>2025</v>
      </c>
      <c r="B895" t="s">
        <v>2803</v>
      </c>
      <c r="C895" t="s">
        <v>22</v>
      </c>
      <c r="D895" t="s">
        <v>23</v>
      </c>
      <c r="E895" t="s">
        <v>24</v>
      </c>
      <c r="F895" t="s">
        <v>2804</v>
      </c>
      <c r="G895" s="16">
        <v>40376281</v>
      </c>
      <c r="H895" t="s">
        <v>2784</v>
      </c>
      <c r="I895" t="s">
        <v>2476</v>
      </c>
      <c r="J895" s="5">
        <v>96000000</v>
      </c>
      <c r="K895" s="3">
        <f>J895</f>
        <v>96000000</v>
      </c>
      <c r="L895" s="5">
        <v>12000000</v>
      </c>
      <c r="M895" s="2">
        <v>45674</v>
      </c>
      <c r="N895" s="2">
        <v>45674</v>
      </c>
      <c r="O895" s="2">
        <v>45900</v>
      </c>
      <c r="P895" s="3"/>
      <c r="Q895" s="3">
        <v>96000000</v>
      </c>
      <c r="R895" s="13">
        <v>65600000</v>
      </c>
      <c r="S895" s="7">
        <f ca="1">IF(CPS!$N827="SIN INICIO",0,IF((((TODAY()-N895)*100%)/(O895-N895))&gt;=100%,"100%",(((TODAY()-N895)*100%)/(O895-N895))))</f>
        <v>0.97345132743362828</v>
      </c>
      <c r="T895" s="8">
        <f>Q895-R895</f>
        <v>30400000</v>
      </c>
      <c r="U895" t="s">
        <v>2805</v>
      </c>
    </row>
    <row r="896" spans="1:21" x14ac:dyDescent="0.25">
      <c r="A896">
        <v>2025</v>
      </c>
      <c r="B896" t="s">
        <v>2806</v>
      </c>
      <c r="C896" t="s">
        <v>22</v>
      </c>
      <c r="D896" t="s">
        <v>23</v>
      </c>
      <c r="E896" t="s">
        <v>24</v>
      </c>
      <c r="F896" t="s">
        <v>2807</v>
      </c>
      <c r="G896" s="16">
        <v>79771975</v>
      </c>
      <c r="H896" t="s">
        <v>1937</v>
      </c>
      <c r="I896" t="s">
        <v>1800</v>
      </c>
      <c r="J896" s="5">
        <v>60000000</v>
      </c>
      <c r="K896" s="3">
        <f>J896</f>
        <v>60000000</v>
      </c>
      <c r="L896" s="5">
        <v>15000000</v>
      </c>
      <c r="M896" s="2">
        <v>45674</v>
      </c>
      <c r="N896" s="2">
        <v>45678</v>
      </c>
      <c r="O896" s="2">
        <v>45808</v>
      </c>
      <c r="P896" s="3">
        <v>15000000</v>
      </c>
      <c r="Q896" s="3">
        <v>75000000</v>
      </c>
      <c r="R896" s="13">
        <v>72500000</v>
      </c>
      <c r="S896" s="7" t="str">
        <f ca="1">IF(CPS!$N828="SIN INICIO",0,IF((((TODAY()-N896)*100%)/(O896-N896))&gt;=100%,"100%",(((TODAY()-N896)*100%)/(O896-N896))))</f>
        <v>100%</v>
      </c>
      <c r="T896" s="8">
        <f>Q896-R896</f>
        <v>2500000</v>
      </c>
      <c r="U896" t="s">
        <v>2808</v>
      </c>
    </row>
    <row r="897" spans="1:21" x14ac:dyDescent="0.25">
      <c r="A897">
        <v>2025</v>
      </c>
      <c r="B897" t="s">
        <v>2809</v>
      </c>
      <c r="C897" t="s">
        <v>22</v>
      </c>
      <c r="D897" t="s">
        <v>23</v>
      </c>
      <c r="E897" t="s">
        <v>24</v>
      </c>
      <c r="F897" t="s">
        <v>2810</v>
      </c>
      <c r="G897" s="16">
        <v>1128054833</v>
      </c>
      <c r="H897" t="s">
        <v>1887</v>
      </c>
      <c r="I897" t="s">
        <v>1895</v>
      </c>
      <c r="J897" s="5">
        <v>86428536</v>
      </c>
      <c r="K897" s="3">
        <f>J897</f>
        <v>86428536</v>
      </c>
      <c r="L897" s="5">
        <v>7202378</v>
      </c>
      <c r="M897" s="2">
        <v>45674</v>
      </c>
      <c r="N897" s="2">
        <v>45677</v>
      </c>
      <c r="O897" s="2">
        <v>46022</v>
      </c>
      <c r="P897" s="3"/>
      <c r="Q897" s="3">
        <v>86428536</v>
      </c>
      <c r="R897" s="13">
        <v>43214268</v>
      </c>
      <c r="S897" s="7">
        <f ca="1">IF(CPS!$N829="SIN INICIO",0,IF((((TODAY()-N897)*100%)/(O897-N897))&gt;=100%,"100%",(((TODAY()-N897)*100%)/(O897-N897))))</f>
        <v>0.62898550724637681</v>
      </c>
      <c r="T897" s="8">
        <f>Q897-R897</f>
        <v>43214268</v>
      </c>
      <c r="U897" t="s">
        <v>2811</v>
      </c>
    </row>
    <row r="898" spans="1:21" x14ac:dyDescent="0.25">
      <c r="A898">
        <v>2025</v>
      </c>
      <c r="B898" t="s">
        <v>2812</v>
      </c>
      <c r="C898" t="s">
        <v>22</v>
      </c>
      <c r="D898" t="s">
        <v>23</v>
      </c>
      <c r="E898" t="s">
        <v>24</v>
      </c>
      <c r="F898" t="s">
        <v>2813</v>
      </c>
      <c r="G898" s="16">
        <v>1121873018</v>
      </c>
      <c r="H898" t="s">
        <v>2814</v>
      </c>
      <c r="I898" t="s">
        <v>2476</v>
      </c>
      <c r="J898" s="5">
        <v>78541768</v>
      </c>
      <c r="K898" s="3">
        <f>J898</f>
        <v>78541768</v>
      </c>
      <c r="L898" s="5">
        <v>9817721</v>
      </c>
      <c r="M898" s="2">
        <v>45674</v>
      </c>
      <c r="N898" s="2">
        <v>45674</v>
      </c>
      <c r="O898" s="2">
        <v>45900</v>
      </c>
      <c r="P898" s="3"/>
      <c r="Q898" s="3">
        <v>78541768</v>
      </c>
      <c r="R898" s="13">
        <v>53670208</v>
      </c>
      <c r="S898" s="7">
        <f ca="1">IF(CPS!$N830="SIN INICIO",0,IF((((TODAY()-N898)*100%)/(O898-N898))&gt;=100%,"100%",(((TODAY()-N898)*100%)/(O898-N898))))</f>
        <v>0.97345132743362828</v>
      </c>
      <c r="T898" s="8">
        <f>Q898-R898</f>
        <v>24871560</v>
      </c>
      <c r="U898" t="s">
        <v>2815</v>
      </c>
    </row>
    <row r="899" spans="1:21" x14ac:dyDescent="0.25">
      <c r="A899">
        <v>2025</v>
      </c>
      <c r="B899" t="s">
        <v>2816</v>
      </c>
      <c r="C899" t="s">
        <v>22</v>
      </c>
      <c r="D899" t="s">
        <v>23</v>
      </c>
      <c r="E899" t="s">
        <v>24</v>
      </c>
      <c r="F899" t="s">
        <v>2817</v>
      </c>
      <c r="G899" s="16">
        <v>1121948000</v>
      </c>
      <c r="H899" t="s">
        <v>2818</v>
      </c>
      <c r="I899" t="s">
        <v>2476</v>
      </c>
      <c r="J899" s="5">
        <v>56149728</v>
      </c>
      <c r="K899" s="3">
        <f>J899</f>
        <v>56149728</v>
      </c>
      <c r="L899" s="5">
        <v>7018716</v>
      </c>
      <c r="M899" s="2">
        <v>45674</v>
      </c>
      <c r="N899" s="2">
        <v>45677</v>
      </c>
      <c r="O899" s="2">
        <v>45814</v>
      </c>
      <c r="P899" s="3"/>
      <c r="Q899" s="3">
        <v>56149728</v>
      </c>
      <c r="R899" s="13">
        <v>32052136</v>
      </c>
      <c r="S899" s="7" t="str">
        <f ca="1">IF(CPS!$N831="SIN INICIO",0,IF((((TODAY()-N899)*100%)/(O899-N899))&gt;=100%,"100%",(((TODAY()-N899)*100%)/(O899-N899))))</f>
        <v>100%</v>
      </c>
      <c r="T899" s="8">
        <f>Q899-R899</f>
        <v>24097592</v>
      </c>
      <c r="U899" t="s">
        <v>2819</v>
      </c>
    </row>
    <row r="900" spans="1:21" x14ac:dyDescent="0.25">
      <c r="A900">
        <v>2025</v>
      </c>
      <c r="B900" t="s">
        <v>2820</v>
      </c>
      <c r="C900" t="s">
        <v>22</v>
      </c>
      <c r="D900" t="s">
        <v>23</v>
      </c>
      <c r="E900" t="s">
        <v>24</v>
      </c>
      <c r="F900" t="s">
        <v>2821</v>
      </c>
      <c r="G900" s="16">
        <v>1143369827</v>
      </c>
      <c r="H900" t="s">
        <v>1937</v>
      </c>
      <c r="I900" t="s">
        <v>1800</v>
      </c>
      <c r="J900" s="5">
        <v>50820000</v>
      </c>
      <c r="K900" s="3">
        <f>J900</f>
        <v>50820000</v>
      </c>
      <c r="L900" s="5">
        <v>8470000</v>
      </c>
      <c r="M900" s="2">
        <v>45678</v>
      </c>
      <c r="N900" s="2">
        <v>45679</v>
      </c>
      <c r="O900" s="2">
        <v>45838</v>
      </c>
      <c r="P900" s="3"/>
      <c r="Q900" s="3">
        <v>50820000</v>
      </c>
      <c r="R900" s="13">
        <v>44891000</v>
      </c>
      <c r="S900" s="7" t="str">
        <f ca="1">IF(CPS!$N832="SIN INICIO",0,IF((((TODAY()-N900)*100%)/(O900-N900))&gt;=100%,"100%",(((TODAY()-N900)*100%)/(O900-N900))))</f>
        <v>100%</v>
      </c>
      <c r="T900" s="8">
        <f>Q900-R900</f>
        <v>5929000</v>
      </c>
      <c r="U900" t="s">
        <v>2822</v>
      </c>
    </row>
    <row r="901" spans="1:21" x14ac:dyDescent="0.25">
      <c r="A901">
        <v>2025</v>
      </c>
      <c r="B901" t="s">
        <v>2823</v>
      </c>
      <c r="C901" t="s">
        <v>22</v>
      </c>
      <c r="D901" t="s">
        <v>23</v>
      </c>
      <c r="E901" t="s">
        <v>24</v>
      </c>
      <c r="F901" t="s">
        <v>2824</v>
      </c>
      <c r="G901" s="16">
        <v>1053818944</v>
      </c>
      <c r="H901" t="s">
        <v>1937</v>
      </c>
      <c r="I901" t="s">
        <v>1800</v>
      </c>
      <c r="J901" s="5">
        <v>67760000</v>
      </c>
      <c r="K901" s="3">
        <f>J901</f>
        <v>67760000</v>
      </c>
      <c r="L901" s="5">
        <v>8470000</v>
      </c>
      <c r="M901" s="2">
        <v>45677</v>
      </c>
      <c r="N901" s="2">
        <v>45679</v>
      </c>
      <c r="O901" s="2">
        <v>45900</v>
      </c>
      <c r="P901" s="3"/>
      <c r="Q901" s="3">
        <v>67760000</v>
      </c>
      <c r="R901" s="13">
        <v>44891000</v>
      </c>
      <c r="S901" s="7">
        <f ca="1">IF(CPS!$N833="SIN INICIO",0,IF((((TODAY()-N901)*100%)/(O901-N901))&gt;=100%,"100%",(((TODAY()-N901)*100%)/(O901-N901))))</f>
        <v>0.97285067873303166</v>
      </c>
      <c r="T901" s="8">
        <f>Q901-R901</f>
        <v>22869000</v>
      </c>
      <c r="U901" t="s">
        <v>2825</v>
      </c>
    </row>
    <row r="902" spans="1:21" x14ac:dyDescent="0.25">
      <c r="A902">
        <v>2025</v>
      </c>
      <c r="B902" t="s">
        <v>2826</v>
      </c>
      <c r="C902" t="s">
        <v>22</v>
      </c>
      <c r="D902" t="s">
        <v>23</v>
      </c>
      <c r="E902" t="s">
        <v>121</v>
      </c>
      <c r="F902" t="s">
        <v>2827</v>
      </c>
      <c r="G902" s="16">
        <v>1121909857</v>
      </c>
      <c r="H902" t="s">
        <v>2828</v>
      </c>
      <c r="I902" t="s">
        <v>2476</v>
      </c>
      <c r="J902" s="5">
        <v>38293584</v>
      </c>
      <c r="K902" s="3">
        <f>J902</f>
        <v>38293584</v>
      </c>
      <c r="L902" s="5">
        <v>4786698</v>
      </c>
      <c r="M902" s="2">
        <v>45674</v>
      </c>
      <c r="N902" s="2">
        <v>45674</v>
      </c>
      <c r="O902" s="2">
        <v>45900</v>
      </c>
      <c r="P902" s="3"/>
      <c r="Q902" s="3">
        <v>38293584</v>
      </c>
      <c r="R902" s="13">
        <v>26167282</v>
      </c>
      <c r="S902" s="7">
        <f ca="1">IF(CPS!$N834="SIN INICIO",0,IF((((TODAY()-N902)*100%)/(O902-N902))&gt;=100%,"100%",(((TODAY()-N902)*100%)/(O902-N902))))</f>
        <v>0.97345132743362828</v>
      </c>
      <c r="T902" s="8">
        <f>Q902-R902</f>
        <v>12126302</v>
      </c>
      <c r="U902" t="s">
        <v>2829</v>
      </c>
    </row>
    <row r="903" spans="1:21" x14ac:dyDescent="0.25">
      <c r="A903">
        <v>2025</v>
      </c>
      <c r="B903" t="s">
        <v>2830</v>
      </c>
      <c r="C903" t="s">
        <v>22</v>
      </c>
      <c r="D903" t="s">
        <v>23</v>
      </c>
      <c r="E903" t="s">
        <v>24</v>
      </c>
      <c r="F903" t="s">
        <v>2831</v>
      </c>
      <c r="G903" s="16">
        <v>1073826174</v>
      </c>
      <c r="H903" t="s">
        <v>2832</v>
      </c>
      <c r="I903" t="s">
        <v>262</v>
      </c>
      <c r="J903" s="5">
        <v>35304000</v>
      </c>
      <c r="K903" s="3">
        <f>J903</f>
        <v>35304000</v>
      </c>
      <c r="L903" s="5">
        <v>5884000</v>
      </c>
      <c r="M903" s="2">
        <v>45677</v>
      </c>
      <c r="N903" s="2">
        <v>45679</v>
      </c>
      <c r="O903" s="2">
        <v>45838</v>
      </c>
      <c r="P903" s="3"/>
      <c r="Q903" s="3">
        <v>35304000</v>
      </c>
      <c r="R903" s="13">
        <v>31185200</v>
      </c>
      <c r="S903" s="7" t="str">
        <f ca="1">IF(CPS!$N835="SIN INICIO",0,IF((((TODAY()-N903)*100%)/(O903-N903))&gt;=100%,"100%",(((TODAY()-N903)*100%)/(O903-N903))))</f>
        <v>100%</v>
      </c>
      <c r="T903" s="8">
        <f>Q903-R903</f>
        <v>4118800</v>
      </c>
      <c r="U903" t="s">
        <v>2833</v>
      </c>
    </row>
    <row r="904" spans="1:21" x14ac:dyDescent="0.25">
      <c r="A904">
        <v>2025</v>
      </c>
      <c r="B904" t="s">
        <v>2834</v>
      </c>
      <c r="C904" t="s">
        <v>22</v>
      </c>
      <c r="D904" t="s">
        <v>23</v>
      </c>
      <c r="E904" t="s">
        <v>121</v>
      </c>
      <c r="F904" t="s">
        <v>2835</v>
      </c>
      <c r="G904" s="16">
        <v>1022944171</v>
      </c>
      <c r="H904" t="s">
        <v>2836</v>
      </c>
      <c r="I904" t="s">
        <v>155</v>
      </c>
      <c r="J904" s="5">
        <v>32320000</v>
      </c>
      <c r="K904" s="3">
        <f>J904</f>
        <v>32320000</v>
      </c>
      <c r="L904" s="5">
        <v>4040000</v>
      </c>
      <c r="M904" s="2">
        <v>45677</v>
      </c>
      <c r="N904" s="2">
        <v>45678</v>
      </c>
      <c r="O904" s="2">
        <v>45900</v>
      </c>
      <c r="P904" s="3"/>
      <c r="Q904" s="3">
        <v>32320000</v>
      </c>
      <c r="R904" s="13">
        <v>13466667</v>
      </c>
      <c r="S904" s="7">
        <f ca="1">IF(CPS!$N836="SIN INICIO",0,IF((((TODAY()-N904)*100%)/(O904-N904))&gt;=100%,"100%",(((TODAY()-N904)*100%)/(O904-N904))))</f>
        <v>0.97297297297297303</v>
      </c>
      <c r="T904" s="8">
        <f>Q904-R904</f>
        <v>18853333</v>
      </c>
      <c r="U904" t="s">
        <v>2837</v>
      </c>
    </row>
    <row r="905" spans="1:21" x14ac:dyDescent="0.25">
      <c r="A905">
        <v>2025</v>
      </c>
      <c r="B905" t="s">
        <v>2838</v>
      </c>
      <c r="C905" t="s">
        <v>22</v>
      </c>
      <c r="D905" t="s">
        <v>23</v>
      </c>
      <c r="E905" t="s">
        <v>24</v>
      </c>
      <c r="F905" t="s">
        <v>2839</v>
      </c>
      <c r="G905" s="16">
        <v>52841448</v>
      </c>
      <c r="H905" t="s">
        <v>772</v>
      </c>
      <c r="I905" t="s">
        <v>649</v>
      </c>
      <c r="J905" s="5">
        <v>49800000</v>
      </c>
      <c r="K905" s="3">
        <f>J905</f>
        <v>49800000</v>
      </c>
      <c r="L905" s="5">
        <v>8300000</v>
      </c>
      <c r="M905" s="2">
        <v>45674</v>
      </c>
      <c r="N905" s="2">
        <v>45678</v>
      </c>
      <c r="O905" s="2">
        <v>45838</v>
      </c>
      <c r="P905" s="3"/>
      <c r="Q905" s="3">
        <v>49800000</v>
      </c>
      <c r="R905" s="13">
        <v>44266667</v>
      </c>
      <c r="S905" s="7" t="str">
        <f ca="1">IF(CPS!$N837="SIN INICIO",0,IF((((TODAY()-N905)*100%)/(O905-N905))&gt;=100%,"100%",(((TODAY()-N905)*100%)/(O905-N905))))</f>
        <v>100%</v>
      </c>
      <c r="T905" s="8">
        <f>Q905-R905</f>
        <v>5533333</v>
      </c>
      <c r="U905" t="s">
        <v>2840</v>
      </c>
    </row>
    <row r="906" spans="1:21" x14ac:dyDescent="0.25">
      <c r="A906">
        <v>2025</v>
      </c>
      <c r="B906" t="s">
        <v>2841</v>
      </c>
      <c r="C906" t="s">
        <v>22</v>
      </c>
      <c r="D906" t="s">
        <v>23</v>
      </c>
      <c r="E906" t="s">
        <v>121</v>
      </c>
      <c r="F906" t="s">
        <v>2842</v>
      </c>
      <c r="G906" s="16">
        <v>1030583104</v>
      </c>
      <c r="H906" t="s">
        <v>2843</v>
      </c>
      <c r="I906" t="s">
        <v>271</v>
      </c>
      <c r="J906" s="5">
        <v>30000000</v>
      </c>
      <c r="K906" s="3">
        <f>J906</f>
        <v>30000000</v>
      </c>
      <c r="L906" s="5">
        <v>3750000</v>
      </c>
      <c r="M906" s="2">
        <v>45677</v>
      </c>
      <c r="N906" s="2">
        <v>45678</v>
      </c>
      <c r="O906" s="2">
        <v>45900</v>
      </c>
      <c r="P906" s="3"/>
      <c r="Q906" s="3">
        <v>30000000</v>
      </c>
      <c r="R906" s="13">
        <v>22500000</v>
      </c>
      <c r="S906" s="7">
        <f ca="1">IF(CPS!$N838="SIN INICIO",0,IF((((TODAY()-N906)*100%)/(O906-N906))&gt;=100%,"100%",(((TODAY()-N906)*100%)/(O906-N906))))</f>
        <v>0.97297297297297303</v>
      </c>
      <c r="T906" s="8">
        <f>Q906-R906</f>
        <v>7500000</v>
      </c>
      <c r="U906" t="s">
        <v>2844</v>
      </c>
    </row>
    <row r="907" spans="1:21" x14ac:dyDescent="0.25">
      <c r="A907">
        <v>2025</v>
      </c>
      <c r="B907" t="s">
        <v>2845</v>
      </c>
      <c r="C907" t="s">
        <v>22</v>
      </c>
      <c r="D907" t="s">
        <v>23</v>
      </c>
      <c r="E907" t="s">
        <v>24</v>
      </c>
      <c r="F907" t="s">
        <v>2846</v>
      </c>
      <c r="G907" s="16">
        <v>1032406817</v>
      </c>
      <c r="H907" t="s">
        <v>1937</v>
      </c>
      <c r="I907" t="s">
        <v>1800</v>
      </c>
      <c r="J907" s="5">
        <v>67760000</v>
      </c>
      <c r="K907" s="3">
        <f>J907</f>
        <v>67760000</v>
      </c>
      <c r="L907" s="5">
        <v>8470000</v>
      </c>
      <c r="M907" s="2">
        <v>45677</v>
      </c>
      <c r="N907" s="2">
        <v>45679</v>
      </c>
      <c r="O907" s="2">
        <v>45900</v>
      </c>
      <c r="P907" s="3"/>
      <c r="Q907" s="3">
        <v>67760000</v>
      </c>
      <c r="R907" s="13">
        <v>44891000</v>
      </c>
      <c r="S907" s="7">
        <f ca="1">IF(CPS!$N839="SIN INICIO",0,IF((((TODAY()-N907)*100%)/(O907-N907))&gt;=100%,"100%",(((TODAY()-N907)*100%)/(O907-N907))))</f>
        <v>0.97285067873303166</v>
      </c>
      <c r="T907" s="8">
        <f>Q907-R907</f>
        <v>22869000</v>
      </c>
      <c r="U907" t="s">
        <v>2847</v>
      </c>
    </row>
    <row r="908" spans="1:21" x14ac:dyDescent="0.25">
      <c r="A908">
        <v>2025</v>
      </c>
      <c r="B908" t="s">
        <v>2848</v>
      </c>
      <c r="C908" t="s">
        <v>22</v>
      </c>
      <c r="D908" t="s">
        <v>23</v>
      </c>
      <c r="E908" t="s">
        <v>24</v>
      </c>
      <c r="F908" t="s">
        <v>2849</v>
      </c>
      <c r="G908" s="16">
        <v>1098755236</v>
      </c>
      <c r="H908" t="s">
        <v>1016</v>
      </c>
      <c r="I908" t="s">
        <v>649</v>
      </c>
      <c r="J908" s="5">
        <v>54600000</v>
      </c>
      <c r="K908" s="3">
        <f>J908</f>
        <v>54600000</v>
      </c>
      <c r="L908" s="5">
        <v>9100000</v>
      </c>
      <c r="M908" s="2">
        <v>45677</v>
      </c>
      <c r="N908" s="2">
        <v>45678</v>
      </c>
      <c r="O908" s="2">
        <v>45930</v>
      </c>
      <c r="P908" s="3">
        <v>27300000</v>
      </c>
      <c r="Q908" s="3">
        <v>75833333</v>
      </c>
      <c r="R908" s="13">
        <v>48533333</v>
      </c>
      <c r="S908" s="7">
        <f ca="1">IF(CPS!$N840="SIN INICIO",0,IF((((TODAY()-N908)*100%)/(O908-N908))&gt;=100%,"100%",(((TODAY()-N908)*100%)/(O908-N908))))</f>
        <v>0.8571428571428571</v>
      </c>
      <c r="T908" s="8">
        <f>Q908-R908</f>
        <v>27300000</v>
      </c>
      <c r="U908" t="s">
        <v>2850</v>
      </c>
    </row>
    <row r="909" spans="1:21" x14ac:dyDescent="0.25">
      <c r="A909">
        <v>2025</v>
      </c>
      <c r="B909" t="s">
        <v>2851</v>
      </c>
      <c r="C909" t="s">
        <v>22</v>
      </c>
      <c r="D909" t="s">
        <v>23</v>
      </c>
      <c r="E909" t="s">
        <v>24</v>
      </c>
      <c r="F909" t="s">
        <v>2852</v>
      </c>
      <c r="G909" s="16">
        <v>1110513743</v>
      </c>
      <c r="H909" t="s">
        <v>1937</v>
      </c>
      <c r="I909" t="s">
        <v>1800</v>
      </c>
      <c r="J909" s="5">
        <v>50820000</v>
      </c>
      <c r="K909" s="3">
        <f>J909</f>
        <v>50820000</v>
      </c>
      <c r="L909" s="5">
        <v>8470000</v>
      </c>
      <c r="M909" s="2">
        <v>45674</v>
      </c>
      <c r="N909" s="2">
        <v>45676</v>
      </c>
      <c r="O909" s="2">
        <v>45838</v>
      </c>
      <c r="P909" s="3"/>
      <c r="Q909" s="3">
        <v>50820000</v>
      </c>
      <c r="R909" s="13">
        <v>45455667</v>
      </c>
      <c r="S909" s="7" t="str">
        <f ca="1">IF(CPS!$N841="SIN INICIO",0,IF((((TODAY()-N909)*100%)/(O909-N909))&gt;=100%,"100%",(((TODAY()-N909)*100%)/(O909-N909))))</f>
        <v>100%</v>
      </c>
      <c r="T909" s="8">
        <f>Q909-R909</f>
        <v>5364333</v>
      </c>
      <c r="U909" t="s">
        <v>2853</v>
      </c>
    </row>
    <row r="910" spans="1:21" x14ac:dyDescent="0.25">
      <c r="A910">
        <v>2025</v>
      </c>
      <c r="B910" t="s">
        <v>2854</v>
      </c>
      <c r="C910" t="s">
        <v>22</v>
      </c>
      <c r="D910" t="s">
        <v>23</v>
      </c>
      <c r="E910" t="s">
        <v>24</v>
      </c>
      <c r="F910" t="s">
        <v>2855</v>
      </c>
      <c r="G910" s="16">
        <v>1022364726</v>
      </c>
      <c r="H910" t="s">
        <v>1937</v>
      </c>
      <c r="I910" t="s">
        <v>1800</v>
      </c>
      <c r="J910" s="5">
        <v>67760000</v>
      </c>
      <c r="K910" s="3">
        <f>J910</f>
        <v>67760000</v>
      </c>
      <c r="L910" s="5">
        <v>8470000</v>
      </c>
      <c r="M910" s="2">
        <v>45679</v>
      </c>
      <c r="N910" s="2">
        <v>45680</v>
      </c>
      <c r="O910" s="2">
        <v>45800</v>
      </c>
      <c r="P910" s="3"/>
      <c r="Q910" s="3">
        <v>67760000</v>
      </c>
      <c r="R910" s="13">
        <v>49823667</v>
      </c>
      <c r="S910" s="7" t="str">
        <f ca="1">IF(CPS!$N842="SIN INICIO",0,IF((((TODAY()-N910)*100%)/(O910-N910))&gt;=100%,"100%",(((TODAY()-N910)*100%)/(O910-N910))))</f>
        <v>100%</v>
      </c>
      <c r="T910" s="8">
        <f>Q910-R910</f>
        <v>17936333</v>
      </c>
      <c r="U910" t="s">
        <v>2856</v>
      </c>
    </row>
    <row r="911" spans="1:21" x14ac:dyDescent="0.25">
      <c r="A911">
        <v>2025</v>
      </c>
      <c r="B911" t="s">
        <v>2857</v>
      </c>
      <c r="C911" t="s">
        <v>22</v>
      </c>
      <c r="D911" t="s">
        <v>23</v>
      </c>
      <c r="E911" t="s">
        <v>24</v>
      </c>
      <c r="F911" t="s">
        <v>2858</v>
      </c>
      <c r="G911" s="16">
        <v>72303985</v>
      </c>
      <c r="H911" t="s">
        <v>810</v>
      </c>
      <c r="I911" t="s">
        <v>660</v>
      </c>
      <c r="J911" s="5">
        <v>84000000</v>
      </c>
      <c r="K911" s="3">
        <f>J911</f>
        <v>84000000</v>
      </c>
      <c r="L911" s="5">
        <v>10500000</v>
      </c>
      <c r="M911" s="2">
        <v>45677</v>
      </c>
      <c r="N911" s="2">
        <v>45678</v>
      </c>
      <c r="O911" s="2">
        <v>45838</v>
      </c>
      <c r="P911" s="3"/>
      <c r="Q911" s="3">
        <v>84000000</v>
      </c>
      <c r="R911" s="13">
        <v>56000000</v>
      </c>
      <c r="S911" s="7" t="str">
        <f ca="1">IF(CPS!$N843="SIN INICIO",0,IF((((TODAY()-N911)*100%)/(O911-N911))&gt;=100%,"100%",(((TODAY()-N911)*100%)/(O911-N911))))</f>
        <v>100%</v>
      </c>
      <c r="T911" s="8">
        <f>Q911-R911</f>
        <v>28000000</v>
      </c>
      <c r="U911" t="s">
        <v>2859</v>
      </c>
    </row>
    <row r="912" spans="1:21" x14ac:dyDescent="0.25">
      <c r="A912">
        <v>2025</v>
      </c>
      <c r="B912" t="s">
        <v>2860</v>
      </c>
      <c r="C912" t="s">
        <v>22</v>
      </c>
      <c r="D912" t="s">
        <v>23</v>
      </c>
      <c r="E912" t="s">
        <v>24</v>
      </c>
      <c r="F912" t="s">
        <v>2861</v>
      </c>
      <c r="G912" s="16">
        <v>1104423679</v>
      </c>
      <c r="H912" t="s">
        <v>1937</v>
      </c>
      <c r="I912" t="s">
        <v>1800</v>
      </c>
      <c r="J912" s="5">
        <v>67760000</v>
      </c>
      <c r="K912" s="3">
        <f>J912</f>
        <v>67760000</v>
      </c>
      <c r="L912" s="5">
        <v>8470000</v>
      </c>
      <c r="M912" s="2">
        <v>45677</v>
      </c>
      <c r="N912" s="2">
        <v>45679</v>
      </c>
      <c r="O912" s="2">
        <v>45900</v>
      </c>
      <c r="P912" s="3"/>
      <c r="Q912" s="3">
        <v>67760000</v>
      </c>
      <c r="R912" s="13">
        <v>50820000</v>
      </c>
      <c r="S912" s="7">
        <f ca="1">IF(CPS!$N844="SIN INICIO",0,IF((((TODAY()-N912)*100%)/(O912-N912))&gt;=100%,"100%",(((TODAY()-N912)*100%)/(O912-N912))))</f>
        <v>0.97285067873303166</v>
      </c>
      <c r="T912" s="8">
        <f>Q912-R912</f>
        <v>16940000</v>
      </c>
      <c r="U912" t="s">
        <v>2862</v>
      </c>
    </row>
    <row r="913" spans="1:21" x14ac:dyDescent="0.25">
      <c r="A913">
        <v>2025</v>
      </c>
      <c r="B913" t="s">
        <v>2863</v>
      </c>
      <c r="C913" t="s">
        <v>22</v>
      </c>
      <c r="D913" t="s">
        <v>23</v>
      </c>
      <c r="E913" t="s">
        <v>24</v>
      </c>
      <c r="F913" t="s">
        <v>2864</v>
      </c>
      <c r="G913" s="16">
        <v>9149140</v>
      </c>
      <c r="H913" t="s">
        <v>261</v>
      </c>
      <c r="I913" t="s">
        <v>262</v>
      </c>
      <c r="J913" s="5">
        <v>62118000</v>
      </c>
      <c r="K913" s="3">
        <f>J913</f>
        <v>62118000</v>
      </c>
      <c r="L913" s="5">
        <v>10353000</v>
      </c>
      <c r="M913" s="2">
        <v>45677</v>
      </c>
      <c r="N913" s="2">
        <v>45678</v>
      </c>
      <c r="O913" s="2">
        <v>45838</v>
      </c>
      <c r="P913" s="3"/>
      <c r="Q913" s="3">
        <v>62118000</v>
      </c>
      <c r="R913" s="13">
        <v>55216000</v>
      </c>
      <c r="S913" s="7" t="str">
        <f ca="1">IF(CPS!$N845="SIN INICIO",0,IF((((TODAY()-N913)*100%)/(O913-N913))&gt;=100%,"100%",(((TODAY()-N913)*100%)/(O913-N913))))</f>
        <v>100%</v>
      </c>
      <c r="T913" s="8">
        <f>Q913-R913</f>
        <v>6902000</v>
      </c>
      <c r="U913" t="s">
        <v>2865</v>
      </c>
    </row>
    <row r="914" spans="1:21" x14ac:dyDescent="0.25">
      <c r="A914">
        <v>2025</v>
      </c>
      <c r="B914" t="s">
        <v>2866</v>
      </c>
      <c r="C914" t="s">
        <v>22</v>
      </c>
      <c r="D914" t="s">
        <v>23</v>
      </c>
      <c r="E914" t="s">
        <v>24</v>
      </c>
      <c r="F914" t="s">
        <v>2867</v>
      </c>
      <c r="G914" s="16">
        <v>1049649272</v>
      </c>
      <c r="H914" t="s">
        <v>261</v>
      </c>
      <c r="I914" t="s">
        <v>262</v>
      </c>
      <c r="J914" s="5">
        <v>35304000</v>
      </c>
      <c r="K914" s="3">
        <f>J914</f>
        <v>35304000</v>
      </c>
      <c r="L914" s="5">
        <v>5884000</v>
      </c>
      <c r="M914" s="2">
        <v>45677</v>
      </c>
      <c r="N914" s="2">
        <v>45678</v>
      </c>
      <c r="O914" s="2">
        <v>45838</v>
      </c>
      <c r="P914" s="3"/>
      <c r="Q914" s="3">
        <v>35304000</v>
      </c>
      <c r="R914" s="13">
        <v>31381333</v>
      </c>
      <c r="S914" s="7" t="str">
        <f ca="1">IF(CPS!$N846="SIN INICIO",0,IF((((TODAY()-N914)*100%)/(O914-N914))&gt;=100%,"100%",(((TODAY()-N914)*100%)/(O914-N914))))</f>
        <v>100%</v>
      </c>
      <c r="T914" s="8">
        <f>Q914-R914</f>
        <v>3922667</v>
      </c>
      <c r="U914" t="s">
        <v>2868</v>
      </c>
    </row>
    <row r="915" spans="1:21" x14ac:dyDescent="0.25">
      <c r="A915">
        <v>2025</v>
      </c>
      <c r="B915" t="s">
        <v>2869</v>
      </c>
      <c r="C915" t="s">
        <v>22</v>
      </c>
      <c r="D915" t="s">
        <v>23</v>
      </c>
      <c r="E915" t="s">
        <v>24</v>
      </c>
      <c r="F915" t="s">
        <v>2870</v>
      </c>
      <c r="G915" s="16">
        <v>53121116</v>
      </c>
      <c r="H915" t="s">
        <v>664</v>
      </c>
      <c r="I915" t="s">
        <v>538</v>
      </c>
      <c r="J915" s="5">
        <v>41669100</v>
      </c>
      <c r="K915" s="3">
        <f>J915</f>
        <v>41669100</v>
      </c>
      <c r="L915" s="5">
        <v>6944850</v>
      </c>
      <c r="M915" s="2">
        <v>45677</v>
      </c>
      <c r="N915" s="2">
        <v>45678</v>
      </c>
      <c r="O915" s="2">
        <v>45838</v>
      </c>
      <c r="P915" s="3"/>
      <c r="Q915" s="3">
        <v>41669100</v>
      </c>
      <c r="R915" s="13">
        <v>37039200</v>
      </c>
      <c r="S915" s="7" t="str">
        <f ca="1">IF(CPS!$N847="SIN INICIO",0,IF((((TODAY()-N915)*100%)/(O915-N915))&gt;=100%,"100%",(((TODAY()-N915)*100%)/(O915-N915))))</f>
        <v>100%</v>
      </c>
      <c r="T915" s="8">
        <f>Q915-R915</f>
        <v>4629900</v>
      </c>
      <c r="U915" t="s">
        <v>2871</v>
      </c>
    </row>
    <row r="916" spans="1:21" x14ac:dyDescent="0.25">
      <c r="A916">
        <v>2025</v>
      </c>
      <c r="B916" t="s">
        <v>2872</v>
      </c>
      <c r="C916" t="s">
        <v>22</v>
      </c>
      <c r="D916" t="s">
        <v>23</v>
      </c>
      <c r="E916" t="s">
        <v>24</v>
      </c>
      <c r="F916" t="s">
        <v>2873</v>
      </c>
      <c r="G916" s="16">
        <v>1050692399</v>
      </c>
      <c r="H916" t="s">
        <v>281</v>
      </c>
      <c r="I916" t="s">
        <v>271</v>
      </c>
      <c r="J916" s="5">
        <v>104000000</v>
      </c>
      <c r="K916" s="3">
        <f>J916</f>
        <v>104000000</v>
      </c>
      <c r="L916" s="5">
        <v>13000000</v>
      </c>
      <c r="M916" s="2">
        <v>45678</v>
      </c>
      <c r="N916" s="2">
        <v>45679</v>
      </c>
      <c r="O916" s="2">
        <v>45900</v>
      </c>
      <c r="P916" s="3"/>
      <c r="Q916" s="3">
        <v>104000000</v>
      </c>
      <c r="R916" s="13">
        <v>68900000</v>
      </c>
      <c r="S916" s="7">
        <f ca="1">IF(CPS!$N848="SIN INICIO",0,IF((((TODAY()-N916)*100%)/(O916-N916))&gt;=100%,"100%",(((TODAY()-N916)*100%)/(O916-N916))))</f>
        <v>0.97285067873303166</v>
      </c>
      <c r="T916" s="8">
        <f>Q916-R916</f>
        <v>35100000</v>
      </c>
      <c r="U916" t="s">
        <v>2874</v>
      </c>
    </row>
    <row r="917" spans="1:21" x14ac:dyDescent="0.25">
      <c r="A917">
        <v>2025</v>
      </c>
      <c r="B917" t="s">
        <v>2875</v>
      </c>
      <c r="C917" t="s">
        <v>22</v>
      </c>
      <c r="D917" t="s">
        <v>23</v>
      </c>
      <c r="E917" t="s">
        <v>24</v>
      </c>
      <c r="F917" t="s">
        <v>2876</v>
      </c>
      <c r="G917" s="16">
        <v>1014263357</v>
      </c>
      <c r="H917" t="s">
        <v>2818</v>
      </c>
      <c r="I917" t="s">
        <v>2476</v>
      </c>
      <c r="J917" s="5">
        <v>67074560</v>
      </c>
      <c r="K917" s="3">
        <f>J917</f>
        <v>67074560</v>
      </c>
      <c r="L917" s="5">
        <v>8384320</v>
      </c>
      <c r="M917" s="2">
        <v>45674</v>
      </c>
      <c r="N917" s="2">
        <v>45674</v>
      </c>
      <c r="O917" s="2">
        <v>45900</v>
      </c>
      <c r="P917" s="3"/>
      <c r="Q917" s="3">
        <v>67074560</v>
      </c>
      <c r="R917" s="13">
        <v>45834283</v>
      </c>
      <c r="S917" s="7">
        <f ca="1">IF(CPS!$N849="SIN INICIO",0,IF((((TODAY()-N917)*100%)/(O917-N917))&gt;=100%,"100%",(((TODAY()-N917)*100%)/(O917-N917))))</f>
        <v>0.97345132743362828</v>
      </c>
      <c r="T917" s="8">
        <f>Q917-R917</f>
        <v>21240277</v>
      </c>
      <c r="U917" t="s">
        <v>2877</v>
      </c>
    </row>
    <row r="918" spans="1:21" x14ac:dyDescent="0.25">
      <c r="A918">
        <v>2025</v>
      </c>
      <c r="B918" t="s">
        <v>2878</v>
      </c>
      <c r="C918" t="s">
        <v>22</v>
      </c>
      <c r="D918" t="s">
        <v>23</v>
      </c>
      <c r="E918" t="s">
        <v>24</v>
      </c>
      <c r="F918" t="s">
        <v>2879</v>
      </c>
      <c r="G918" s="16">
        <v>1032396320</v>
      </c>
      <c r="H918" t="s">
        <v>2880</v>
      </c>
      <c r="I918" t="s">
        <v>591</v>
      </c>
      <c r="J918" s="5">
        <v>123000000</v>
      </c>
      <c r="K918" s="3">
        <f>J918</f>
        <v>123000000</v>
      </c>
      <c r="L918" s="5">
        <v>15375000</v>
      </c>
      <c r="M918" s="2">
        <v>45680</v>
      </c>
      <c r="N918" s="2">
        <v>45681</v>
      </c>
      <c r="O918" s="2">
        <v>45838</v>
      </c>
      <c r="P918" s="3"/>
      <c r="Q918" s="3">
        <v>123000000</v>
      </c>
      <c r="R918" s="13">
        <v>80462500</v>
      </c>
      <c r="S918" s="7" t="str">
        <f ca="1">IF(CPS!$N850="SIN INICIO",0,IF((((TODAY()-N918)*100%)/(O918-N918))&gt;=100%,"100%",(((TODAY()-N918)*100%)/(O918-N918))))</f>
        <v>100%</v>
      </c>
      <c r="T918" s="8">
        <f>Q918-R918</f>
        <v>42537500</v>
      </c>
      <c r="U918" t="s">
        <v>2881</v>
      </c>
    </row>
    <row r="919" spans="1:21" x14ac:dyDescent="0.25">
      <c r="A919">
        <v>2025</v>
      </c>
      <c r="B919" t="s">
        <v>2882</v>
      </c>
      <c r="C919" t="s">
        <v>22</v>
      </c>
      <c r="D919" t="s">
        <v>23</v>
      </c>
      <c r="E919" t="s">
        <v>24</v>
      </c>
      <c r="F919" t="s">
        <v>2883</v>
      </c>
      <c r="G919" s="16">
        <v>1018429093</v>
      </c>
      <c r="H919" t="s">
        <v>615</v>
      </c>
      <c r="I919" t="s">
        <v>538</v>
      </c>
      <c r="J919" s="5">
        <v>41669100</v>
      </c>
      <c r="K919" s="3">
        <f>J919</f>
        <v>41669100</v>
      </c>
      <c r="L919" s="5">
        <v>6944850</v>
      </c>
      <c r="M919" s="2">
        <v>45677</v>
      </c>
      <c r="N919" s="2">
        <v>45679</v>
      </c>
      <c r="O919" s="2">
        <v>45838</v>
      </c>
      <c r="P919" s="3"/>
      <c r="Q919" s="3">
        <v>41669100</v>
      </c>
      <c r="R919" s="13">
        <v>36807705</v>
      </c>
      <c r="S919" s="7" t="str">
        <f ca="1">IF(CPS!$N851="SIN INICIO",0,IF((((TODAY()-N919)*100%)/(O919-N919))&gt;=100%,"100%",(((TODAY()-N919)*100%)/(O919-N919))))</f>
        <v>100%</v>
      </c>
      <c r="T919" s="8">
        <f>Q919-R919</f>
        <v>4861395</v>
      </c>
      <c r="U919" t="s">
        <v>2884</v>
      </c>
    </row>
    <row r="920" spans="1:21" x14ac:dyDescent="0.25">
      <c r="A920">
        <v>2025</v>
      </c>
      <c r="B920" t="s">
        <v>2885</v>
      </c>
      <c r="C920" t="s">
        <v>22</v>
      </c>
      <c r="D920" t="s">
        <v>23</v>
      </c>
      <c r="E920" t="s">
        <v>24</v>
      </c>
      <c r="F920" t="s">
        <v>2886</v>
      </c>
      <c r="G920" s="16">
        <v>1032405299</v>
      </c>
      <c r="H920" t="s">
        <v>2887</v>
      </c>
      <c r="I920" t="s">
        <v>660</v>
      </c>
      <c r="J920" s="5">
        <v>120000000</v>
      </c>
      <c r="K920" s="3">
        <f>J920</f>
        <v>120000000</v>
      </c>
      <c r="L920" s="5">
        <v>15000000</v>
      </c>
      <c r="M920" s="2">
        <v>45679</v>
      </c>
      <c r="N920" s="2">
        <v>45681</v>
      </c>
      <c r="O920" s="2">
        <v>45900</v>
      </c>
      <c r="P920" s="3"/>
      <c r="Q920" s="3">
        <v>120000000</v>
      </c>
      <c r="R920" s="13">
        <v>78500000</v>
      </c>
      <c r="S920" s="7">
        <f ca="1">IF(CPS!$N852="SIN INICIO",0,IF((((TODAY()-N920)*100%)/(O920-N920))&gt;=100%,"100%",(((TODAY()-N920)*100%)/(O920-N920))))</f>
        <v>0.9726027397260274</v>
      </c>
      <c r="T920" s="8">
        <f>Q920-R920</f>
        <v>41500000</v>
      </c>
      <c r="U920" t="s">
        <v>2888</v>
      </c>
    </row>
    <row r="921" spans="1:21" x14ac:dyDescent="0.25">
      <c r="A921">
        <v>2025</v>
      </c>
      <c r="B921" t="s">
        <v>2889</v>
      </c>
      <c r="C921" t="s">
        <v>22</v>
      </c>
      <c r="D921" t="s">
        <v>23</v>
      </c>
      <c r="E921" t="s">
        <v>121</v>
      </c>
      <c r="F921" t="s">
        <v>2890</v>
      </c>
      <c r="G921" s="16">
        <v>11366761</v>
      </c>
      <c r="H921" t="s">
        <v>2891</v>
      </c>
      <c r="I921" t="s">
        <v>1800</v>
      </c>
      <c r="J921" s="5">
        <v>12450000</v>
      </c>
      <c r="K921" s="3">
        <f>J921</f>
        <v>12450000</v>
      </c>
      <c r="L921" s="5">
        <v>4150000</v>
      </c>
      <c r="M921" s="2">
        <v>45677</v>
      </c>
      <c r="N921" s="2">
        <v>45679</v>
      </c>
      <c r="O921" s="2">
        <v>45747</v>
      </c>
      <c r="P921" s="3"/>
      <c r="Q921" s="3">
        <v>12450000</v>
      </c>
      <c r="R921" s="13">
        <v>21455500</v>
      </c>
      <c r="S921" s="7" t="str">
        <f ca="1">IF(CPS!$N853="SIN INICIO",0,IF((((TODAY()-N921)*100%)/(O921-N921))&gt;=100%,"100%",(((TODAY()-N921)*100%)/(O921-N921))))</f>
        <v>100%</v>
      </c>
      <c r="T921" s="8">
        <f>Q921-R921</f>
        <v>-9005500</v>
      </c>
      <c r="U921" t="s">
        <v>2892</v>
      </c>
    </row>
    <row r="922" spans="1:21" x14ac:dyDescent="0.25">
      <c r="A922">
        <v>2025</v>
      </c>
      <c r="B922" t="s">
        <v>2893</v>
      </c>
      <c r="C922" t="s">
        <v>22</v>
      </c>
      <c r="D922" t="s">
        <v>23</v>
      </c>
      <c r="E922" t="s">
        <v>24</v>
      </c>
      <c r="F922" t="s">
        <v>2894</v>
      </c>
      <c r="G922" s="16">
        <v>34318324</v>
      </c>
      <c r="H922" t="s">
        <v>2218</v>
      </c>
      <c r="I922" t="s">
        <v>1800</v>
      </c>
      <c r="J922" s="5">
        <v>42350000</v>
      </c>
      <c r="K922" s="3">
        <f>J922</f>
        <v>42350000</v>
      </c>
      <c r="L922" s="5">
        <v>8470000</v>
      </c>
      <c r="M922" s="2">
        <v>45678</v>
      </c>
      <c r="N922" s="2">
        <v>45679</v>
      </c>
      <c r="O922" s="2">
        <v>45808</v>
      </c>
      <c r="P922" s="3"/>
      <c r="Q922" s="3">
        <v>42350000</v>
      </c>
      <c r="R922" s="13">
        <v>42350000</v>
      </c>
      <c r="S922" s="7" t="str">
        <f ca="1">IF(CPS!$N854="SIN INICIO",0,IF((((TODAY()-N922)*100%)/(O922-N922))&gt;=100%,"100%",(((TODAY()-N922)*100%)/(O922-N922))))</f>
        <v>100%</v>
      </c>
      <c r="T922" s="8">
        <f>Q922-R922</f>
        <v>0</v>
      </c>
      <c r="U922" t="s">
        <v>2895</v>
      </c>
    </row>
    <row r="923" spans="1:21" x14ac:dyDescent="0.25">
      <c r="A923">
        <v>2025</v>
      </c>
      <c r="B923" t="s">
        <v>2896</v>
      </c>
      <c r="C923" t="s">
        <v>22</v>
      </c>
      <c r="D923" t="s">
        <v>23</v>
      </c>
      <c r="E923" t="s">
        <v>24</v>
      </c>
      <c r="F923" t="s">
        <v>2897</v>
      </c>
      <c r="G923" s="16">
        <v>27355943</v>
      </c>
      <c r="H923" t="s">
        <v>2898</v>
      </c>
      <c r="I923" t="s">
        <v>660</v>
      </c>
      <c r="J923" s="5">
        <v>68000000</v>
      </c>
      <c r="K923" s="3">
        <f>J923</f>
        <v>68000000</v>
      </c>
      <c r="L923" s="5">
        <v>8500000</v>
      </c>
      <c r="M923" s="2">
        <v>45678</v>
      </c>
      <c r="N923" s="2">
        <v>45679</v>
      </c>
      <c r="O923" s="2">
        <v>45900</v>
      </c>
      <c r="P923" s="3"/>
      <c r="Q923" s="3">
        <v>68000000</v>
      </c>
      <c r="R923" s="13">
        <v>45050000</v>
      </c>
      <c r="S923" s="7">
        <f ca="1">IF(CPS!$N855="SIN INICIO",0,IF((((TODAY()-N923)*100%)/(O923-N923))&gt;=100%,"100%",(((TODAY()-N923)*100%)/(O923-N923))))</f>
        <v>0.97285067873303166</v>
      </c>
      <c r="T923" s="8">
        <f>Q923-R923</f>
        <v>22950000</v>
      </c>
      <c r="U923" t="s">
        <v>2899</v>
      </c>
    </row>
    <row r="924" spans="1:21" x14ac:dyDescent="0.25">
      <c r="A924">
        <v>2025</v>
      </c>
      <c r="B924" t="s">
        <v>2900</v>
      </c>
      <c r="C924" t="s">
        <v>22</v>
      </c>
      <c r="D924" t="s">
        <v>23</v>
      </c>
      <c r="E924" t="s">
        <v>24</v>
      </c>
      <c r="F924" t="s">
        <v>2901</v>
      </c>
      <c r="G924" s="16">
        <v>1010003935</v>
      </c>
      <c r="H924" t="s">
        <v>410</v>
      </c>
      <c r="I924" t="s">
        <v>262</v>
      </c>
      <c r="J924" s="5">
        <v>35304000</v>
      </c>
      <c r="K924" s="3">
        <f>J924</f>
        <v>35304000</v>
      </c>
      <c r="L924" s="5">
        <v>5884000</v>
      </c>
      <c r="M924" s="2">
        <v>45678</v>
      </c>
      <c r="N924" s="2">
        <v>45679</v>
      </c>
      <c r="O924" s="2">
        <v>45930</v>
      </c>
      <c r="P924" s="3">
        <v>17652000</v>
      </c>
      <c r="Q924" s="3">
        <v>48838000</v>
      </c>
      <c r="R924" s="13">
        <v>31185200</v>
      </c>
      <c r="S924" s="7">
        <f ca="1">IF(CPS!$N856="SIN INICIO",0,IF((((TODAY()-N924)*100%)/(O924-N924))&gt;=100%,"100%",(((TODAY()-N924)*100%)/(O924-N924))))</f>
        <v>0.85657370517928288</v>
      </c>
      <c r="T924" s="8">
        <f>Q924-R924</f>
        <v>17652800</v>
      </c>
      <c r="U924" t="s">
        <v>2902</v>
      </c>
    </row>
    <row r="925" spans="1:21" x14ac:dyDescent="0.25">
      <c r="A925">
        <v>2025</v>
      </c>
      <c r="B925" t="s">
        <v>2903</v>
      </c>
      <c r="C925" t="s">
        <v>22</v>
      </c>
      <c r="D925" t="s">
        <v>23</v>
      </c>
      <c r="E925" t="s">
        <v>24</v>
      </c>
      <c r="F925" t="s">
        <v>2904</v>
      </c>
      <c r="G925" s="16">
        <v>1121894867</v>
      </c>
      <c r="H925" t="s">
        <v>956</v>
      </c>
      <c r="I925" t="s">
        <v>887</v>
      </c>
      <c r="J925" s="5">
        <v>57619024</v>
      </c>
      <c r="K925" s="3">
        <f>J925</f>
        <v>57619024</v>
      </c>
      <c r="L925" s="5">
        <v>7202378</v>
      </c>
      <c r="M925" s="2">
        <v>45677</v>
      </c>
      <c r="N925" s="2">
        <v>45678</v>
      </c>
      <c r="O925" s="2">
        <v>45900</v>
      </c>
      <c r="P925" s="3"/>
      <c r="Q925" s="3">
        <v>57619024</v>
      </c>
      <c r="R925" s="13">
        <v>38412683</v>
      </c>
      <c r="S925" s="7">
        <f ca="1">IF(CPS!$N857="SIN INICIO",0,IF((((TODAY()-N925)*100%)/(O925-N925))&gt;=100%,"100%",(((TODAY()-N925)*100%)/(O925-N925))))</f>
        <v>0.97297297297297303</v>
      </c>
      <c r="T925" s="8">
        <f>Q925-R925</f>
        <v>19206341</v>
      </c>
      <c r="U925" t="s">
        <v>2905</v>
      </c>
    </row>
    <row r="926" spans="1:21" x14ac:dyDescent="0.25">
      <c r="A926">
        <v>2025</v>
      </c>
      <c r="B926" t="s">
        <v>2906</v>
      </c>
      <c r="C926" t="s">
        <v>22</v>
      </c>
      <c r="D926" t="s">
        <v>23</v>
      </c>
      <c r="E926" t="s">
        <v>24</v>
      </c>
      <c r="F926" t="s">
        <v>2907</v>
      </c>
      <c r="G926" s="16">
        <v>1004620876</v>
      </c>
      <c r="H926" t="s">
        <v>2908</v>
      </c>
      <c r="I926" t="s">
        <v>591</v>
      </c>
      <c r="J926" s="5">
        <v>123000000</v>
      </c>
      <c r="K926" s="3">
        <f>J926</f>
        <v>123000000</v>
      </c>
      <c r="L926" s="5">
        <v>15375000</v>
      </c>
      <c r="M926" s="2">
        <v>45679</v>
      </c>
      <c r="N926" s="2">
        <v>45680</v>
      </c>
      <c r="O926" s="2">
        <v>45900</v>
      </c>
      <c r="P926" s="3"/>
      <c r="Q926" s="3">
        <v>123000000</v>
      </c>
      <c r="R926" s="13">
        <v>80975000</v>
      </c>
      <c r="S926" s="7">
        <f ca="1">IF(CPS!$N858="SIN INICIO",0,IF((((TODAY()-N926)*100%)/(O926-N926))&gt;=100%,"100%",(((TODAY()-N926)*100%)/(O926-N926))))</f>
        <v>0.97272727272727277</v>
      </c>
      <c r="T926" s="8">
        <f>Q926-R926</f>
        <v>42025000</v>
      </c>
      <c r="U926" t="s">
        <v>2909</v>
      </c>
    </row>
    <row r="927" spans="1:21" x14ac:dyDescent="0.25">
      <c r="A927">
        <v>2025</v>
      </c>
      <c r="B927" t="s">
        <v>2910</v>
      </c>
      <c r="C927" t="s">
        <v>22</v>
      </c>
      <c r="D927" t="s">
        <v>23</v>
      </c>
      <c r="E927" t="s">
        <v>24</v>
      </c>
      <c r="F927" t="s">
        <v>2911</v>
      </c>
      <c r="G927" s="16">
        <v>21234120</v>
      </c>
      <c r="H927" t="s">
        <v>956</v>
      </c>
      <c r="I927" t="s">
        <v>887</v>
      </c>
      <c r="J927" s="5">
        <v>80000000</v>
      </c>
      <c r="K927" s="3">
        <f>J927</f>
        <v>80000000</v>
      </c>
      <c r="L927" s="5">
        <v>10000000</v>
      </c>
      <c r="M927" s="2">
        <v>45677</v>
      </c>
      <c r="N927" s="2">
        <v>45678</v>
      </c>
      <c r="O927" s="2">
        <v>45900</v>
      </c>
      <c r="P927" s="3"/>
      <c r="Q927" s="3">
        <v>80000000</v>
      </c>
      <c r="R927" s="13">
        <v>53333333</v>
      </c>
      <c r="S927" s="7">
        <f ca="1">IF(CPS!$N859="SIN INICIO",0,IF((((TODAY()-N927)*100%)/(O927-N927))&gt;=100%,"100%",(((TODAY()-N927)*100%)/(O927-N927))))</f>
        <v>0.97297297297297303</v>
      </c>
      <c r="T927" s="8">
        <f>Q927-R927</f>
        <v>26666667</v>
      </c>
      <c r="U927" t="s">
        <v>2912</v>
      </c>
    </row>
    <row r="928" spans="1:21" x14ac:dyDescent="0.25">
      <c r="A928">
        <v>2025</v>
      </c>
      <c r="B928" t="s">
        <v>2913</v>
      </c>
      <c r="C928" t="s">
        <v>22</v>
      </c>
      <c r="D928" t="s">
        <v>23</v>
      </c>
      <c r="E928" t="s">
        <v>121</v>
      </c>
      <c r="F928" t="s">
        <v>2914</v>
      </c>
      <c r="G928" s="16">
        <v>1016064272</v>
      </c>
      <c r="H928" t="s">
        <v>2915</v>
      </c>
      <c r="I928" t="s">
        <v>660</v>
      </c>
      <c r="J928" s="5">
        <v>37352000</v>
      </c>
      <c r="K928" s="3">
        <f>J928</f>
        <v>37352000</v>
      </c>
      <c r="L928" s="5">
        <v>4669000</v>
      </c>
      <c r="M928" s="2">
        <v>45677</v>
      </c>
      <c r="N928" s="2">
        <v>45678</v>
      </c>
      <c r="O928" s="2">
        <v>45899</v>
      </c>
      <c r="P928" s="3"/>
      <c r="Q928" s="3">
        <v>37352000</v>
      </c>
      <c r="R928" s="13">
        <v>24901333</v>
      </c>
      <c r="S928" s="7">
        <f ca="1">IF(CPS!$N860="SIN INICIO",0,IF((((TODAY()-N928)*100%)/(O928-N928))&gt;=100%,"100%",(((TODAY()-N928)*100%)/(O928-N928))))</f>
        <v>0.9773755656108597</v>
      </c>
      <c r="T928" s="8">
        <f>Q928-R928</f>
        <v>12450667</v>
      </c>
      <c r="U928" t="s">
        <v>2916</v>
      </c>
    </row>
    <row r="929" spans="1:21" x14ac:dyDescent="0.25">
      <c r="A929">
        <v>2025</v>
      </c>
      <c r="B929" t="s">
        <v>2917</v>
      </c>
      <c r="C929" t="s">
        <v>22</v>
      </c>
      <c r="D929" t="s">
        <v>23</v>
      </c>
      <c r="E929" t="s">
        <v>24</v>
      </c>
      <c r="F929" t="s">
        <v>2918</v>
      </c>
      <c r="G929" s="16">
        <v>53077287</v>
      </c>
      <c r="H929" t="s">
        <v>2731</v>
      </c>
      <c r="I929" t="s">
        <v>660</v>
      </c>
      <c r="J929" s="5">
        <v>120000000</v>
      </c>
      <c r="K929" s="3">
        <f>J929</f>
        <v>120000000</v>
      </c>
      <c r="L929" s="5">
        <v>15000000</v>
      </c>
      <c r="M929" s="2">
        <v>45677</v>
      </c>
      <c r="N929" s="2">
        <v>45678</v>
      </c>
      <c r="O929" s="2">
        <v>45900</v>
      </c>
      <c r="P929" s="3"/>
      <c r="Q929" s="3">
        <v>120000000</v>
      </c>
      <c r="R929" s="13">
        <v>80000000</v>
      </c>
      <c r="S929" s="7">
        <f ca="1">IF(CPS!$N861="SIN INICIO",0,IF((((TODAY()-N929)*100%)/(O929-N929))&gt;=100%,"100%",(((TODAY()-N929)*100%)/(O929-N929))))</f>
        <v>0.97297297297297303</v>
      </c>
      <c r="T929" s="8">
        <f>Q929-R929</f>
        <v>40000000</v>
      </c>
      <c r="U929" t="s">
        <v>2919</v>
      </c>
    </row>
    <row r="930" spans="1:21" x14ac:dyDescent="0.25">
      <c r="A930">
        <v>2025</v>
      </c>
      <c r="B930" t="s">
        <v>2920</v>
      </c>
      <c r="C930" t="s">
        <v>22</v>
      </c>
      <c r="D930" t="s">
        <v>23</v>
      </c>
      <c r="E930" t="s">
        <v>24</v>
      </c>
      <c r="F930" t="s">
        <v>2921</v>
      </c>
      <c r="G930" s="16">
        <v>17314437</v>
      </c>
      <c r="H930" t="s">
        <v>1238</v>
      </c>
      <c r="I930" t="s">
        <v>887</v>
      </c>
      <c r="J930" s="5">
        <v>76624000</v>
      </c>
      <c r="K930" s="3">
        <f>J930</f>
        <v>76624000</v>
      </c>
      <c r="L930" s="5">
        <v>9578000</v>
      </c>
      <c r="M930" s="2">
        <v>45677</v>
      </c>
      <c r="N930" s="2">
        <v>45678</v>
      </c>
      <c r="O930" s="2">
        <v>45900</v>
      </c>
      <c r="P930" s="3"/>
      <c r="Q930" s="3">
        <v>76624000</v>
      </c>
      <c r="R930" s="13">
        <v>41504667</v>
      </c>
      <c r="S930" s="7">
        <f ca="1">IF(CPS!$N862="SIN INICIO",0,IF((((TODAY()-N930)*100%)/(O930-N930))&gt;=100%,"100%",(((TODAY()-N930)*100%)/(O930-N930))))</f>
        <v>0.97297297297297303</v>
      </c>
      <c r="T930" s="8">
        <f>Q930-R930</f>
        <v>35119333</v>
      </c>
      <c r="U930" t="s">
        <v>2922</v>
      </c>
    </row>
    <row r="931" spans="1:21" x14ac:dyDescent="0.25">
      <c r="A931">
        <v>2025</v>
      </c>
      <c r="B931" t="s">
        <v>2923</v>
      </c>
      <c r="C931" t="s">
        <v>22</v>
      </c>
      <c r="D931" t="s">
        <v>23</v>
      </c>
      <c r="E931" t="s">
        <v>24</v>
      </c>
      <c r="F931" t="s">
        <v>2924</v>
      </c>
      <c r="G931" s="16">
        <v>1071550401</v>
      </c>
      <c r="H931" t="s">
        <v>2244</v>
      </c>
      <c r="I931" t="s">
        <v>155</v>
      </c>
      <c r="J931" s="5">
        <v>42849981</v>
      </c>
      <c r="K931" s="3">
        <f>J931</f>
        <v>42849981</v>
      </c>
      <c r="L931" s="5">
        <v>4761109</v>
      </c>
      <c r="M931" s="2">
        <v>45677</v>
      </c>
      <c r="N931" s="2">
        <v>45678</v>
      </c>
      <c r="O931" s="2">
        <v>45930</v>
      </c>
      <c r="P931" s="3"/>
      <c r="Q931" s="3">
        <v>42849981</v>
      </c>
      <c r="R931" s="13">
        <v>28566654</v>
      </c>
      <c r="S931" s="7">
        <f ca="1">IF(CPS!$N863="SIN INICIO",0,IF((((TODAY()-N931)*100%)/(O931-N931))&gt;=100%,"100%",(((TODAY()-N931)*100%)/(O931-N931))))</f>
        <v>0.8571428571428571</v>
      </c>
      <c r="T931" s="8">
        <f>Q931-R931</f>
        <v>14283327</v>
      </c>
      <c r="U931" t="s">
        <v>2925</v>
      </c>
    </row>
    <row r="932" spans="1:21" x14ac:dyDescent="0.25">
      <c r="A932">
        <v>2025</v>
      </c>
      <c r="B932" t="s">
        <v>2926</v>
      </c>
      <c r="C932" t="s">
        <v>22</v>
      </c>
      <c r="D932" t="s">
        <v>23</v>
      </c>
      <c r="E932" t="s">
        <v>24</v>
      </c>
      <c r="F932" t="s">
        <v>2927</v>
      </c>
      <c r="G932" s="16">
        <v>1018485189</v>
      </c>
      <c r="H932" t="s">
        <v>1520</v>
      </c>
      <c r="I932" t="s">
        <v>591</v>
      </c>
      <c r="J932" s="5">
        <v>123000000</v>
      </c>
      <c r="K932" s="3">
        <f>J932</f>
        <v>123000000</v>
      </c>
      <c r="L932" s="5">
        <v>15375000</v>
      </c>
      <c r="M932" s="2">
        <v>45680</v>
      </c>
      <c r="N932" s="2">
        <v>45681</v>
      </c>
      <c r="O932" s="2">
        <v>45900</v>
      </c>
      <c r="P932" s="3"/>
      <c r="Q932" s="3">
        <v>123000000</v>
      </c>
      <c r="R932" s="13">
        <v>80462500</v>
      </c>
      <c r="S932" s="7">
        <f ca="1">IF(CPS!$N864="SIN INICIO",0,IF((((TODAY()-N932)*100%)/(O932-N932))&gt;=100%,"100%",(((TODAY()-N932)*100%)/(O932-N932))))</f>
        <v>0.9726027397260274</v>
      </c>
      <c r="T932" s="8">
        <f>Q932-R932</f>
        <v>42537500</v>
      </c>
      <c r="U932" t="s">
        <v>2928</v>
      </c>
    </row>
    <row r="933" spans="1:21" x14ac:dyDescent="0.25">
      <c r="A933">
        <v>2025</v>
      </c>
      <c r="B933" t="s">
        <v>2929</v>
      </c>
      <c r="C933" t="s">
        <v>22</v>
      </c>
      <c r="D933" t="s">
        <v>23</v>
      </c>
      <c r="E933" t="s">
        <v>121</v>
      </c>
      <c r="F933" t="s">
        <v>2930</v>
      </c>
      <c r="G933" s="16">
        <v>1121931455</v>
      </c>
      <c r="H933" t="s">
        <v>2166</v>
      </c>
      <c r="I933" t="s">
        <v>1800</v>
      </c>
      <c r="J933" s="5">
        <v>12450000</v>
      </c>
      <c r="K933" s="3">
        <f>J933</f>
        <v>12450000</v>
      </c>
      <c r="L933" s="5">
        <v>4150000</v>
      </c>
      <c r="M933" s="2">
        <v>45678</v>
      </c>
      <c r="N933" s="2">
        <v>45679</v>
      </c>
      <c r="O933" s="2">
        <v>45747</v>
      </c>
      <c r="P933" s="3"/>
      <c r="Q933" s="3">
        <v>12450000</v>
      </c>
      <c r="R933" s="13">
        <v>20622041</v>
      </c>
      <c r="S933" s="7" t="str">
        <f ca="1">IF(CPS!$N865="SIN INICIO",0,IF((((TODAY()-N933)*100%)/(O933-N933))&gt;=100%,"100%",(((TODAY()-N933)*100%)/(O933-N933))))</f>
        <v>100%</v>
      </c>
      <c r="T933" s="8">
        <f>Q933-R933</f>
        <v>-8172041</v>
      </c>
      <c r="U933" t="s">
        <v>2931</v>
      </c>
    </row>
    <row r="934" spans="1:21" x14ac:dyDescent="0.25">
      <c r="A934">
        <v>2025</v>
      </c>
      <c r="B934" t="s">
        <v>2932</v>
      </c>
      <c r="C934" t="s">
        <v>22</v>
      </c>
      <c r="D934" t="s">
        <v>23</v>
      </c>
      <c r="E934" t="s">
        <v>24</v>
      </c>
      <c r="F934" t="s">
        <v>2933</v>
      </c>
      <c r="G934" s="16">
        <v>1121948803</v>
      </c>
      <c r="H934" t="s">
        <v>372</v>
      </c>
      <c r="I934" t="s">
        <v>271</v>
      </c>
      <c r="J934" s="5">
        <v>57600000</v>
      </c>
      <c r="K934" s="3">
        <f>J934</f>
        <v>57600000</v>
      </c>
      <c r="L934" s="5">
        <v>7200000</v>
      </c>
      <c r="M934" s="2">
        <v>45677</v>
      </c>
      <c r="N934" s="2">
        <v>45678</v>
      </c>
      <c r="O934" s="2">
        <v>45900</v>
      </c>
      <c r="P934" s="3"/>
      <c r="Q934" s="3">
        <v>57600000</v>
      </c>
      <c r="R934" s="13">
        <v>38400000</v>
      </c>
      <c r="S934" s="7">
        <f ca="1">IF(CPS!$N866="SIN INICIO",0,IF((((TODAY()-N934)*100%)/(O934-N934))&gt;=100%,"100%",(((TODAY()-N934)*100%)/(O934-N934))))</f>
        <v>0.97297297297297303</v>
      </c>
      <c r="T934" s="8">
        <f>Q934-R934</f>
        <v>19200000</v>
      </c>
      <c r="U934" t="s">
        <v>2934</v>
      </c>
    </row>
    <row r="935" spans="1:21" x14ac:dyDescent="0.25">
      <c r="A935">
        <v>2025</v>
      </c>
      <c r="B935" t="s">
        <v>2935</v>
      </c>
      <c r="C935" t="s">
        <v>22</v>
      </c>
      <c r="D935" t="s">
        <v>23</v>
      </c>
      <c r="E935" t="s">
        <v>121</v>
      </c>
      <c r="F935" t="s">
        <v>2936</v>
      </c>
      <c r="G935" s="16">
        <v>1121897787</v>
      </c>
      <c r="H935" t="s">
        <v>1557</v>
      </c>
      <c r="I935" t="s">
        <v>155</v>
      </c>
      <c r="J935" s="5">
        <v>28019688</v>
      </c>
      <c r="K935" s="3">
        <f>J935</f>
        <v>28019688</v>
      </c>
      <c r="L935" s="5">
        <v>4669948</v>
      </c>
      <c r="M935" s="2">
        <v>45677</v>
      </c>
      <c r="N935" s="2">
        <v>45678</v>
      </c>
      <c r="O935" s="2">
        <v>45838</v>
      </c>
      <c r="P935" s="3"/>
      <c r="Q935" s="3">
        <v>28019688</v>
      </c>
      <c r="R935" s="13">
        <v>15566493</v>
      </c>
      <c r="S935" s="7" t="str">
        <f ca="1">IF(CPS!$N867="SIN INICIO",0,IF((((TODAY()-N935)*100%)/(O935-N935))&gt;=100%,"100%",(((TODAY()-N935)*100%)/(O935-N935))))</f>
        <v>100%</v>
      </c>
      <c r="T935" s="8">
        <f>Q935-R935</f>
        <v>12453195</v>
      </c>
      <c r="U935" t="s">
        <v>2937</v>
      </c>
    </row>
    <row r="936" spans="1:21" x14ac:dyDescent="0.25">
      <c r="A936">
        <v>2025</v>
      </c>
      <c r="B936" t="s">
        <v>2938</v>
      </c>
      <c r="C936" t="s">
        <v>22</v>
      </c>
      <c r="D936" t="s">
        <v>23</v>
      </c>
      <c r="E936" t="s">
        <v>24</v>
      </c>
      <c r="F936" t="s">
        <v>2939</v>
      </c>
      <c r="G936" s="16">
        <v>40361627</v>
      </c>
      <c r="H936" t="s">
        <v>154</v>
      </c>
      <c r="I936" t="s">
        <v>155</v>
      </c>
      <c r="J936" s="5">
        <v>24024000</v>
      </c>
      <c r="K936" s="3">
        <f>J936</f>
        <v>24024000</v>
      </c>
      <c r="L936" s="5">
        <v>6006000</v>
      </c>
      <c r="M936" s="2">
        <v>45677</v>
      </c>
      <c r="N936" s="2">
        <v>45678</v>
      </c>
      <c r="O936" s="2">
        <v>45684</v>
      </c>
      <c r="P936" s="3"/>
      <c r="Q936" s="3">
        <v>24024000</v>
      </c>
      <c r="R936" s="13">
        <v>1401400</v>
      </c>
      <c r="S936" s="7" t="str">
        <f ca="1">IF(CPS!$N868="SIN INICIO",0,IF((((TODAY()-N936)*100%)/(O936-N936))&gt;=100%,"100%",(((TODAY()-N936)*100%)/(O936-N936))))</f>
        <v>100%</v>
      </c>
      <c r="T936" s="8">
        <f>Q936-R936</f>
        <v>22622600</v>
      </c>
      <c r="U936" t="s">
        <v>2940</v>
      </c>
    </row>
    <row r="937" spans="1:21" x14ac:dyDescent="0.25">
      <c r="A937">
        <v>2025</v>
      </c>
      <c r="B937" t="s">
        <v>2941</v>
      </c>
      <c r="C937" t="s">
        <v>22</v>
      </c>
      <c r="D937" t="s">
        <v>23</v>
      </c>
      <c r="E937" t="s">
        <v>24</v>
      </c>
      <c r="F937" t="s">
        <v>2942</v>
      </c>
      <c r="G937" s="16">
        <v>1101685983</v>
      </c>
      <c r="H937" t="s">
        <v>281</v>
      </c>
      <c r="I937" t="s">
        <v>271</v>
      </c>
      <c r="J937" s="5">
        <v>72000000</v>
      </c>
      <c r="K937" s="3">
        <f>J937</f>
        <v>72000000</v>
      </c>
      <c r="L937" s="5">
        <v>9000000</v>
      </c>
      <c r="M937" s="2">
        <v>45677</v>
      </c>
      <c r="N937" s="2">
        <v>45678</v>
      </c>
      <c r="O937" s="2">
        <v>45900</v>
      </c>
      <c r="P937" s="3"/>
      <c r="Q937" s="3">
        <v>72000000</v>
      </c>
      <c r="R937" s="13">
        <v>48000000</v>
      </c>
      <c r="S937" s="7">
        <f ca="1">IF(CPS!$N869="SIN INICIO",0,IF((((TODAY()-N937)*100%)/(O937-N937))&gt;=100%,"100%",(((TODAY()-N937)*100%)/(O937-N937))))</f>
        <v>0.97297297297297303</v>
      </c>
      <c r="T937" s="8">
        <f>Q937-R937</f>
        <v>24000000</v>
      </c>
      <c r="U937" t="s">
        <v>2943</v>
      </c>
    </row>
    <row r="938" spans="1:21" x14ac:dyDescent="0.25">
      <c r="A938">
        <v>2025</v>
      </c>
      <c r="B938" t="s">
        <v>2944</v>
      </c>
      <c r="C938" t="s">
        <v>22</v>
      </c>
      <c r="D938" t="s">
        <v>23</v>
      </c>
      <c r="E938" t="s">
        <v>24</v>
      </c>
      <c r="F938" t="s">
        <v>2945</v>
      </c>
      <c r="G938" s="16">
        <v>1120747523</v>
      </c>
      <c r="H938" t="s">
        <v>1849</v>
      </c>
      <c r="I938" t="s">
        <v>1800</v>
      </c>
      <c r="J938" s="5">
        <v>23000000</v>
      </c>
      <c r="K938" s="3">
        <f>J938</f>
        <v>23000000</v>
      </c>
      <c r="L938" s="5">
        <v>4600000</v>
      </c>
      <c r="M938" s="2">
        <v>45677</v>
      </c>
      <c r="N938" s="2">
        <v>45678</v>
      </c>
      <c r="O938" s="2">
        <v>45808</v>
      </c>
      <c r="P938" s="3"/>
      <c r="Q938" s="3">
        <v>23000000</v>
      </c>
      <c r="R938" s="13">
        <v>29200000</v>
      </c>
      <c r="S938" s="7" t="str">
        <f ca="1">IF(CPS!$N870="SIN INICIO",0,IF((((TODAY()-N938)*100%)/(O938-N938))&gt;=100%,"100%",(((TODAY()-N938)*100%)/(O938-N938))))</f>
        <v>100%</v>
      </c>
      <c r="T938" s="8">
        <f>Q938-R938</f>
        <v>-6200000</v>
      </c>
      <c r="U938" t="s">
        <v>2946</v>
      </c>
    </row>
    <row r="939" spans="1:21" x14ac:dyDescent="0.25">
      <c r="A939">
        <v>2025</v>
      </c>
      <c r="B939" t="s">
        <v>2947</v>
      </c>
      <c r="C939" t="s">
        <v>22</v>
      </c>
      <c r="D939" t="s">
        <v>23</v>
      </c>
      <c r="E939" t="s">
        <v>24</v>
      </c>
      <c r="F939" t="s">
        <v>2948</v>
      </c>
      <c r="G939" s="16">
        <v>1123630156</v>
      </c>
      <c r="H939" t="s">
        <v>2949</v>
      </c>
      <c r="I939" t="s">
        <v>1895</v>
      </c>
      <c r="J939" s="5">
        <v>21607134</v>
      </c>
      <c r="K939" s="3">
        <f>J939</f>
        <v>21607134</v>
      </c>
      <c r="L939" s="5">
        <v>7202378</v>
      </c>
      <c r="M939" s="2">
        <v>45677</v>
      </c>
      <c r="N939" s="2">
        <v>45678</v>
      </c>
      <c r="O939" s="2">
        <v>45747</v>
      </c>
      <c r="P939" s="3"/>
      <c r="Q939" s="3">
        <v>21607134</v>
      </c>
      <c r="R939" s="13">
        <v>21607134</v>
      </c>
      <c r="S939" s="7" t="str">
        <f ca="1">IF(CPS!$N871="SIN INICIO",0,IF((((TODAY()-N939)*100%)/(O939-N939))&gt;=100%,"100%",(((TODAY()-N939)*100%)/(O939-N939))))</f>
        <v>100%</v>
      </c>
      <c r="T939" s="8">
        <f>Q939-R939</f>
        <v>0</v>
      </c>
      <c r="U939" t="s">
        <v>2950</v>
      </c>
    </row>
    <row r="940" spans="1:21" x14ac:dyDescent="0.25">
      <c r="A940">
        <v>2025</v>
      </c>
      <c r="B940" t="s">
        <v>2951</v>
      </c>
      <c r="C940" t="s">
        <v>22</v>
      </c>
      <c r="D940" t="s">
        <v>23</v>
      </c>
      <c r="E940" t="s">
        <v>24</v>
      </c>
      <c r="F940" t="s">
        <v>2952</v>
      </c>
      <c r="G940" s="16">
        <v>40342305</v>
      </c>
      <c r="H940" t="s">
        <v>400</v>
      </c>
      <c r="I940" t="s">
        <v>271</v>
      </c>
      <c r="J940" s="5">
        <v>88000000</v>
      </c>
      <c r="K940" s="3">
        <f>J940</f>
        <v>88000000</v>
      </c>
      <c r="L940" s="5">
        <v>11000000</v>
      </c>
      <c r="M940" s="2">
        <v>45677</v>
      </c>
      <c r="N940" s="2">
        <v>45678</v>
      </c>
      <c r="O940" s="2">
        <v>45900</v>
      </c>
      <c r="P940" s="3"/>
      <c r="Q940" s="3">
        <v>88000000</v>
      </c>
      <c r="R940" s="13">
        <v>25666667</v>
      </c>
      <c r="S940" s="7">
        <f ca="1">IF(CPS!$N872="SIN INICIO",0,IF((((TODAY()-N940)*100%)/(O940-N940))&gt;=100%,"100%",(((TODAY()-N940)*100%)/(O940-N940))))</f>
        <v>0.97297297297297303</v>
      </c>
      <c r="T940" s="8">
        <f>Q940-R940</f>
        <v>62333333</v>
      </c>
      <c r="U940" t="s">
        <v>2953</v>
      </c>
    </row>
    <row r="941" spans="1:21" x14ac:dyDescent="0.25">
      <c r="A941">
        <v>2025</v>
      </c>
      <c r="B941" t="s">
        <v>2954</v>
      </c>
      <c r="C941" t="s">
        <v>22</v>
      </c>
      <c r="D941" t="s">
        <v>23</v>
      </c>
      <c r="E941" t="s">
        <v>121</v>
      </c>
      <c r="F941" t="s">
        <v>2955</v>
      </c>
      <c r="G941" s="16">
        <v>1079032805</v>
      </c>
      <c r="H941" t="s">
        <v>2956</v>
      </c>
      <c r="I941" t="s">
        <v>649</v>
      </c>
      <c r="J941" s="5">
        <v>25043648</v>
      </c>
      <c r="K941" s="3">
        <f>J941</f>
        <v>25043648</v>
      </c>
      <c r="L941" s="5">
        <v>3130456</v>
      </c>
      <c r="M941" s="2">
        <v>45677</v>
      </c>
      <c r="N941" s="2">
        <v>45678</v>
      </c>
      <c r="O941" s="2">
        <v>45900</v>
      </c>
      <c r="P941" s="3"/>
      <c r="Q941" s="3">
        <v>25043648</v>
      </c>
      <c r="R941" s="13">
        <v>16695765</v>
      </c>
      <c r="S941" s="7">
        <f ca="1">IF(CPS!$N873="SIN INICIO",0,IF((((TODAY()-N941)*100%)/(O941-N941))&gt;=100%,"100%",(((TODAY()-N941)*100%)/(O941-N941))))</f>
        <v>0.97297297297297303</v>
      </c>
      <c r="T941" s="8">
        <f>Q941-R941</f>
        <v>8347883</v>
      </c>
      <c r="U941" t="s">
        <v>2957</v>
      </c>
    </row>
    <row r="942" spans="1:21" x14ac:dyDescent="0.25">
      <c r="A942">
        <v>2025</v>
      </c>
      <c r="B942" t="s">
        <v>2958</v>
      </c>
      <c r="C942" t="s">
        <v>22</v>
      </c>
      <c r="D942" t="s">
        <v>23</v>
      </c>
      <c r="E942" t="s">
        <v>24</v>
      </c>
      <c r="F942" t="s">
        <v>2959</v>
      </c>
      <c r="G942" s="16">
        <v>40325354</v>
      </c>
      <c r="H942" t="s">
        <v>2960</v>
      </c>
      <c r="I942" t="s">
        <v>2344</v>
      </c>
      <c r="J942" s="5">
        <v>52080152</v>
      </c>
      <c r="K942" s="3">
        <f>J942</f>
        <v>52080152</v>
      </c>
      <c r="L942" s="5">
        <v>6510019</v>
      </c>
      <c r="M942" s="2">
        <v>45677</v>
      </c>
      <c r="N942" s="2">
        <v>45678</v>
      </c>
      <c r="O942" s="2">
        <v>45900</v>
      </c>
      <c r="P942" s="3"/>
      <c r="Q942" s="3">
        <v>52080152</v>
      </c>
      <c r="R942" s="13">
        <v>34720101</v>
      </c>
      <c r="S942" s="7">
        <f ca="1">IF(CPS!$N874="SIN INICIO",0,IF((((TODAY()-N942)*100%)/(O942-N942))&gt;=100%,"100%",(((TODAY()-N942)*100%)/(O942-N942))))</f>
        <v>0.97297297297297303</v>
      </c>
      <c r="T942" s="8">
        <f>Q942-R942</f>
        <v>17360051</v>
      </c>
      <c r="U942" t="s">
        <v>2961</v>
      </c>
    </row>
    <row r="943" spans="1:21" x14ac:dyDescent="0.25">
      <c r="A943">
        <v>2025</v>
      </c>
      <c r="B943" t="s">
        <v>2962</v>
      </c>
      <c r="C943" t="s">
        <v>22</v>
      </c>
      <c r="D943" t="s">
        <v>23</v>
      </c>
      <c r="E943" t="s">
        <v>24</v>
      </c>
      <c r="F943" t="s">
        <v>2963</v>
      </c>
      <c r="G943" s="16">
        <v>52967392</v>
      </c>
      <c r="H943" t="s">
        <v>659</v>
      </c>
      <c r="I943" t="s">
        <v>660</v>
      </c>
      <c r="J943" s="5">
        <v>120000000</v>
      </c>
      <c r="K943" s="3">
        <f>J943</f>
        <v>120000000</v>
      </c>
      <c r="L943" s="5">
        <v>15000000</v>
      </c>
      <c r="M943" s="2">
        <v>45677</v>
      </c>
      <c r="N943" s="2">
        <v>45678</v>
      </c>
      <c r="O943" s="2">
        <v>45900</v>
      </c>
      <c r="P943" s="3"/>
      <c r="Q943" s="3">
        <v>120000000</v>
      </c>
      <c r="R943" s="13">
        <v>80000000</v>
      </c>
      <c r="S943" s="7">
        <f ca="1">IF(CPS!$N875="SIN INICIO",0,IF((((TODAY()-N943)*100%)/(O943-N943))&gt;=100%,"100%",(((TODAY()-N943)*100%)/(O943-N943))))</f>
        <v>0.97297297297297303</v>
      </c>
      <c r="T943" s="8">
        <f>Q943-R943</f>
        <v>40000000</v>
      </c>
      <c r="U943" t="s">
        <v>2964</v>
      </c>
    </row>
    <row r="944" spans="1:21" x14ac:dyDescent="0.25">
      <c r="A944">
        <v>2025</v>
      </c>
      <c r="B944" t="s">
        <v>2965</v>
      </c>
      <c r="C944" t="s">
        <v>22</v>
      </c>
      <c r="D944" t="s">
        <v>23</v>
      </c>
      <c r="E944" t="s">
        <v>24</v>
      </c>
      <c r="F944" t="s">
        <v>2966</v>
      </c>
      <c r="G944" s="16">
        <v>1023882323</v>
      </c>
      <c r="H944" t="s">
        <v>291</v>
      </c>
      <c r="I944" t="s">
        <v>262</v>
      </c>
      <c r="J944" s="5">
        <v>104000000</v>
      </c>
      <c r="K944" s="3">
        <f>J944</f>
        <v>104000000</v>
      </c>
      <c r="L944" s="5">
        <v>7383000</v>
      </c>
      <c r="M944" s="2">
        <v>45678</v>
      </c>
      <c r="N944" s="2">
        <v>45680</v>
      </c>
      <c r="O944" s="2">
        <v>45838</v>
      </c>
      <c r="P944" s="3"/>
      <c r="Q944" s="3">
        <v>104000000</v>
      </c>
      <c r="R944" s="13">
        <v>38883800</v>
      </c>
      <c r="S944" s="7" t="str">
        <f ca="1">IF(CPS!$N876="SIN INICIO",0,IF((((TODAY()-N944)*100%)/(O944-N944))&gt;=100%,"100%",(((TODAY()-N944)*100%)/(O944-N944))))</f>
        <v>100%</v>
      </c>
      <c r="T944" s="8">
        <f>Q944-R944</f>
        <v>65116200</v>
      </c>
      <c r="U944" t="s">
        <v>2967</v>
      </c>
    </row>
    <row r="945" spans="1:21" x14ac:dyDescent="0.25">
      <c r="A945">
        <v>2025</v>
      </c>
      <c r="B945" t="s">
        <v>2968</v>
      </c>
      <c r="C945" t="s">
        <v>22</v>
      </c>
      <c r="D945" t="s">
        <v>23</v>
      </c>
      <c r="E945" t="s">
        <v>24</v>
      </c>
      <c r="F945" t="s">
        <v>2969</v>
      </c>
      <c r="G945" s="16">
        <v>80729598</v>
      </c>
      <c r="H945" t="s">
        <v>586</v>
      </c>
      <c r="I945" t="s">
        <v>538</v>
      </c>
      <c r="J945" s="5">
        <v>41669100</v>
      </c>
      <c r="K945" s="3">
        <f>J945</f>
        <v>41669100</v>
      </c>
      <c r="L945" s="5">
        <v>6944850</v>
      </c>
      <c r="M945" s="2">
        <v>45679</v>
      </c>
      <c r="N945" s="2">
        <v>45681</v>
      </c>
      <c r="O945" s="2">
        <v>45838</v>
      </c>
      <c r="P945" s="3"/>
      <c r="Q945" s="3">
        <v>41669100</v>
      </c>
      <c r="R945" s="13">
        <v>36344715</v>
      </c>
      <c r="S945" s="7" t="str">
        <f ca="1">IF(CPS!$N877="SIN INICIO",0,IF((((TODAY()-N945)*100%)/(O945-N945))&gt;=100%,"100%",(((TODAY()-N945)*100%)/(O945-N945))))</f>
        <v>100%</v>
      </c>
      <c r="T945" s="8">
        <f>Q945-R945</f>
        <v>5324385</v>
      </c>
      <c r="U945" t="s">
        <v>2970</v>
      </c>
    </row>
    <row r="946" spans="1:21" x14ac:dyDescent="0.25">
      <c r="A946">
        <v>2025</v>
      </c>
      <c r="B946" t="s">
        <v>2971</v>
      </c>
      <c r="C946" t="s">
        <v>22</v>
      </c>
      <c r="D946" t="s">
        <v>23</v>
      </c>
      <c r="E946" t="s">
        <v>24</v>
      </c>
      <c r="F946" t="s">
        <v>2972</v>
      </c>
      <c r="G946" s="16">
        <v>1031136341</v>
      </c>
      <c r="H946" t="s">
        <v>2973</v>
      </c>
      <c r="I946" t="s">
        <v>538</v>
      </c>
      <c r="J946" s="5">
        <v>41669100</v>
      </c>
      <c r="K946" s="3">
        <f>J946</f>
        <v>41669100</v>
      </c>
      <c r="L946" s="5">
        <v>6944850</v>
      </c>
      <c r="M946" s="2">
        <v>45677</v>
      </c>
      <c r="N946" s="2">
        <v>45679</v>
      </c>
      <c r="O946" s="2">
        <v>45838</v>
      </c>
      <c r="P946" s="3"/>
      <c r="Q946" s="3">
        <v>41669100</v>
      </c>
      <c r="R946" s="13">
        <v>36807705</v>
      </c>
      <c r="S946" s="7" t="str">
        <f ca="1">IF(CPS!$N878="SIN INICIO",0,IF((((TODAY()-N946)*100%)/(O946-N946))&gt;=100%,"100%",(((TODAY()-N946)*100%)/(O946-N946))))</f>
        <v>100%</v>
      </c>
      <c r="T946" s="8">
        <f>Q946-R946</f>
        <v>4861395</v>
      </c>
      <c r="U946" t="s">
        <v>2974</v>
      </c>
    </row>
    <row r="947" spans="1:21" x14ac:dyDescent="0.25">
      <c r="A947">
        <v>2025</v>
      </c>
      <c r="B947" t="s">
        <v>2975</v>
      </c>
      <c r="C947" t="s">
        <v>22</v>
      </c>
      <c r="D947" t="s">
        <v>23</v>
      </c>
      <c r="E947" t="s">
        <v>24</v>
      </c>
      <c r="F947" t="s">
        <v>2976</v>
      </c>
      <c r="G947" s="16">
        <v>1010241889</v>
      </c>
      <c r="H947" t="s">
        <v>558</v>
      </c>
      <c r="I947" t="s">
        <v>538</v>
      </c>
      <c r="J947" s="5">
        <v>41669100</v>
      </c>
      <c r="K947" s="3">
        <f>J947</f>
        <v>41669100</v>
      </c>
      <c r="L947" s="5">
        <v>6944850</v>
      </c>
      <c r="M947" s="2">
        <v>45677</v>
      </c>
      <c r="N947" s="2">
        <v>45678</v>
      </c>
      <c r="O947" s="2">
        <v>45838</v>
      </c>
      <c r="P947" s="3"/>
      <c r="Q947" s="3">
        <v>41669100</v>
      </c>
      <c r="R947" s="13">
        <v>22918005</v>
      </c>
      <c r="S947" s="7" t="str">
        <f ca="1">IF(CPS!$N879="SIN INICIO",0,IF((((TODAY()-N947)*100%)/(O947-N947))&gt;=100%,"100%",(((TODAY()-N947)*100%)/(O947-N947))))</f>
        <v>100%</v>
      </c>
      <c r="T947" s="8">
        <f>Q947-R947</f>
        <v>18751095</v>
      </c>
      <c r="U947" t="s">
        <v>2977</v>
      </c>
    </row>
    <row r="948" spans="1:21" x14ac:dyDescent="0.25">
      <c r="A948">
        <v>2025</v>
      </c>
      <c r="B948" t="s">
        <v>2978</v>
      </c>
      <c r="C948" t="s">
        <v>22</v>
      </c>
      <c r="D948" t="s">
        <v>23</v>
      </c>
      <c r="E948" t="s">
        <v>24</v>
      </c>
      <c r="F948" t="s">
        <v>2979</v>
      </c>
      <c r="G948" s="16">
        <v>1015478107</v>
      </c>
      <c r="H948" t="s">
        <v>2980</v>
      </c>
      <c r="I948" t="s">
        <v>538</v>
      </c>
      <c r="J948" s="5">
        <v>41669100</v>
      </c>
      <c r="K948" s="3">
        <f>J948</f>
        <v>41669100</v>
      </c>
      <c r="L948" s="5">
        <v>6944850</v>
      </c>
      <c r="M948" s="2">
        <v>45677</v>
      </c>
      <c r="N948" s="2">
        <v>45678</v>
      </c>
      <c r="O948" s="2">
        <v>45838</v>
      </c>
      <c r="P948" s="3"/>
      <c r="Q948" s="3">
        <v>41669100</v>
      </c>
      <c r="R948" s="13">
        <v>37039200</v>
      </c>
      <c r="S948" s="7" t="str">
        <f ca="1">IF(CPS!$N880="SIN INICIO",0,IF((((TODAY()-N948)*100%)/(O948-N948))&gt;=100%,"100%",(((TODAY()-N948)*100%)/(O948-N948))))</f>
        <v>100%</v>
      </c>
      <c r="T948" s="8">
        <f>Q948-R948</f>
        <v>4629900</v>
      </c>
      <c r="U948" t="s">
        <v>2981</v>
      </c>
    </row>
    <row r="949" spans="1:21" x14ac:dyDescent="0.25">
      <c r="A949">
        <v>2025</v>
      </c>
      <c r="B949" t="s">
        <v>2982</v>
      </c>
      <c r="C949" t="s">
        <v>22</v>
      </c>
      <c r="D949" t="s">
        <v>23</v>
      </c>
      <c r="E949" t="s">
        <v>121</v>
      </c>
      <c r="F949" t="s">
        <v>2983</v>
      </c>
      <c r="G949" s="16">
        <v>1121819497</v>
      </c>
      <c r="H949" t="s">
        <v>2984</v>
      </c>
      <c r="I949" t="s">
        <v>167</v>
      </c>
      <c r="J949" s="5">
        <v>28200000</v>
      </c>
      <c r="K949" s="3">
        <f>J949</f>
        <v>28200000</v>
      </c>
      <c r="L949" s="5">
        <v>4700000</v>
      </c>
      <c r="M949" s="2">
        <v>45678</v>
      </c>
      <c r="N949" s="2">
        <v>45680</v>
      </c>
      <c r="O949" s="2">
        <v>45838</v>
      </c>
      <c r="P949" s="3"/>
      <c r="Q949" s="3">
        <v>28200000</v>
      </c>
      <c r="R949" s="13">
        <v>25106679</v>
      </c>
      <c r="S949" s="7" t="str">
        <f ca="1">IF(CPS!$N881="SIN INICIO",0,IF((((TODAY()-N949)*100%)/(O949-N949))&gt;=100%,"100%",(((TODAY()-N949)*100%)/(O949-N949))))</f>
        <v>100%</v>
      </c>
      <c r="T949" s="8">
        <f>Q949-R949</f>
        <v>3093321</v>
      </c>
      <c r="U949" t="s">
        <v>2985</v>
      </c>
    </row>
    <row r="950" spans="1:21" x14ac:dyDescent="0.25">
      <c r="A950">
        <v>2025</v>
      </c>
      <c r="B950" t="s">
        <v>2986</v>
      </c>
      <c r="C950" t="s">
        <v>22</v>
      </c>
      <c r="D950" t="s">
        <v>23</v>
      </c>
      <c r="E950" t="s">
        <v>24</v>
      </c>
      <c r="F950" t="s">
        <v>2987</v>
      </c>
      <c r="G950" s="16">
        <v>1014227417</v>
      </c>
      <c r="H950" t="s">
        <v>2988</v>
      </c>
      <c r="I950" t="s">
        <v>1800</v>
      </c>
      <c r="J950" s="5">
        <v>67760000</v>
      </c>
      <c r="K950" s="3">
        <f>J950</f>
        <v>67760000</v>
      </c>
      <c r="L950" s="5">
        <v>8470000</v>
      </c>
      <c r="M950" s="2">
        <v>45677</v>
      </c>
      <c r="N950" s="2">
        <v>45678</v>
      </c>
      <c r="O950" s="2">
        <v>45842</v>
      </c>
      <c r="P950" s="3"/>
      <c r="Q950" s="3">
        <v>67760000</v>
      </c>
      <c r="R950" s="13">
        <v>45173333</v>
      </c>
      <c r="S950" s="7" t="str">
        <f ca="1">IF(CPS!$N882="SIN INICIO",0,IF((((TODAY()-N950)*100%)/(O950-N950))&gt;=100%,"100%",(((TODAY()-N950)*100%)/(O950-N950))))</f>
        <v>100%</v>
      </c>
      <c r="T950" s="8">
        <f>Q950-R950</f>
        <v>22586667</v>
      </c>
      <c r="U950" t="s">
        <v>2989</v>
      </c>
    </row>
    <row r="951" spans="1:21" x14ac:dyDescent="0.25">
      <c r="A951">
        <v>2025</v>
      </c>
      <c r="B951" t="s">
        <v>2990</v>
      </c>
      <c r="C951" t="s">
        <v>22</v>
      </c>
      <c r="D951" t="s">
        <v>23</v>
      </c>
      <c r="E951" t="s">
        <v>24</v>
      </c>
      <c r="F951" t="s">
        <v>2991</v>
      </c>
      <c r="G951" s="16">
        <v>1026266714</v>
      </c>
      <c r="H951" t="s">
        <v>2129</v>
      </c>
      <c r="I951" t="s">
        <v>1800</v>
      </c>
      <c r="J951" s="5">
        <v>67760000</v>
      </c>
      <c r="K951" s="3">
        <f>J951</f>
        <v>67760000</v>
      </c>
      <c r="L951" s="5">
        <v>8470000</v>
      </c>
      <c r="M951" s="2">
        <v>45677</v>
      </c>
      <c r="N951" s="2">
        <v>45678</v>
      </c>
      <c r="O951" s="2">
        <v>45900</v>
      </c>
      <c r="P951" s="3"/>
      <c r="Q951" s="3">
        <v>67760000</v>
      </c>
      <c r="R951" s="13">
        <v>45173333</v>
      </c>
      <c r="S951" s="7">
        <f ca="1">IF(CPS!$N883="SIN INICIO",0,IF((((TODAY()-N951)*100%)/(O951-N951))&gt;=100%,"100%",(((TODAY()-N951)*100%)/(O951-N951))))</f>
        <v>0.97297297297297303</v>
      </c>
      <c r="T951" s="8">
        <f>Q951-R951</f>
        <v>22586667</v>
      </c>
      <c r="U951" t="s">
        <v>2992</v>
      </c>
    </row>
    <row r="952" spans="1:21" x14ac:dyDescent="0.25">
      <c r="A952">
        <v>2025</v>
      </c>
      <c r="B952" t="s">
        <v>2993</v>
      </c>
      <c r="C952" t="s">
        <v>22</v>
      </c>
      <c r="D952" t="s">
        <v>23</v>
      </c>
      <c r="E952" t="s">
        <v>24</v>
      </c>
      <c r="F952" t="s">
        <v>2994</v>
      </c>
      <c r="G952" s="16">
        <v>52507885</v>
      </c>
      <c r="H952" t="s">
        <v>2995</v>
      </c>
      <c r="I952" t="s">
        <v>1800</v>
      </c>
      <c r="J952" s="5">
        <v>50820000</v>
      </c>
      <c r="K952" s="3">
        <f>J952</f>
        <v>50820000</v>
      </c>
      <c r="L952" s="5">
        <v>8470000</v>
      </c>
      <c r="M952" s="2">
        <v>45677</v>
      </c>
      <c r="N952" s="2">
        <v>45678</v>
      </c>
      <c r="O952" s="2">
        <v>45838</v>
      </c>
      <c r="P952" s="3"/>
      <c r="Q952" s="3">
        <v>50820000</v>
      </c>
      <c r="R952" s="13">
        <v>45173333</v>
      </c>
      <c r="S952" s="7" t="str">
        <f ca="1">IF(CPS!$N884="SIN INICIO",0,IF((((TODAY()-N952)*100%)/(O952-N952))&gt;=100%,"100%",(((TODAY()-N952)*100%)/(O952-N952))))</f>
        <v>100%</v>
      </c>
      <c r="T952" s="8">
        <f>Q952-R952</f>
        <v>5646667</v>
      </c>
      <c r="U952" t="s">
        <v>2996</v>
      </c>
    </row>
    <row r="953" spans="1:21" x14ac:dyDescent="0.25">
      <c r="A953">
        <v>2025</v>
      </c>
      <c r="B953" t="s">
        <v>2997</v>
      </c>
      <c r="C953" t="s">
        <v>22</v>
      </c>
      <c r="D953" t="s">
        <v>23</v>
      </c>
      <c r="E953" t="s">
        <v>24</v>
      </c>
      <c r="F953" t="s">
        <v>2998</v>
      </c>
      <c r="G953" s="16">
        <v>1122128328</v>
      </c>
      <c r="H953" t="s">
        <v>393</v>
      </c>
      <c r="I953" t="s">
        <v>155</v>
      </c>
      <c r="J953" s="5">
        <v>24024000</v>
      </c>
      <c r="K953" s="3">
        <f>J953</f>
        <v>24024000</v>
      </c>
      <c r="L953" s="5">
        <v>6006000</v>
      </c>
      <c r="M953" s="2">
        <v>45678</v>
      </c>
      <c r="N953" s="2">
        <v>45679</v>
      </c>
      <c r="O953" s="2">
        <v>45838</v>
      </c>
      <c r="P953" s="3">
        <v>12012000</v>
      </c>
      <c r="Q953" s="3">
        <v>36036000</v>
      </c>
      <c r="R953" s="13">
        <v>31831800</v>
      </c>
      <c r="S953" s="7" t="str">
        <f ca="1">IF(CPS!$N885="SIN INICIO",0,IF((((TODAY()-N953)*100%)/(O953-N953))&gt;=100%,"100%",(((TODAY()-N953)*100%)/(O953-N953))))</f>
        <v>100%</v>
      </c>
      <c r="T953" s="8">
        <f>Q953-R953</f>
        <v>4204200</v>
      </c>
      <c r="U953" t="s">
        <v>2999</v>
      </c>
    </row>
    <row r="954" spans="1:21" x14ac:dyDescent="0.25">
      <c r="A954">
        <v>2025</v>
      </c>
      <c r="B954" t="s">
        <v>3000</v>
      </c>
      <c r="C954" t="s">
        <v>22</v>
      </c>
      <c r="D954" t="s">
        <v>23</v>
      </c>
      <c r="E954" t="s">
        <v>24</v>
      </c>
      <c r="F954" t="s">
        <v>3001</v>
      </c>
      <c r="G954" s="16">
        <v>1121891559</v>
      </c>
      <c r="H954" t="s">
        <v>1315</v>
      </c>
      <c r="I954" t="s">
        <v>271</v>
      </c>
      <c r="J954" s="5">
        <v>80000000</v>
      </c>
      <c r="K954" s="3">
        <f>J954</f>
        <v>80000000</v>
      </c>
      <c r="L954" s="5">
        <v>10000000</v>
      </c>
      <c r="M954" s="2">
        <v>45677</v>
      </c>
      <c r="N954" s="2">
        <v>45678</v>
      </c>
      <c r="O954" s="2">
        <v>45900</v>
      </c>
      <c r="P954" s="3"/>
      <c r="Q954" s="3">
        <v>80000000</v>
      </c>
      <c r="R954" s="13">
        <v>53333333</v>
      </c>
      <c r="S954" s="7">
        <f ca="1">IF(CPS!$N886="SIN INICIO",0,IF((((TODAY()-N954)*100%)/(O954-N954))&gt;=100%,"100%",(((TODAY()-N954)*100%)/(O954-N954))))</f>
        <v>0.97297297297297303</v>
      </c>
      <c r="T954" s="8">
        <f>Q954-R954</f>
        <v>26666667</v>
      </c>
      <c r="U954" t="s">
        <v>3002</v>
      </c>
    </row>
    <row r="955" spans="1:21" x14ac:dyDescent="0.25">
      <c r="A955">
        <v>2025</v>
      </c>
      <c r="B955" t="s">
        <v>3003</v>
      </c>
      <c r="C955" t="s">
        <v>22</v>
      </c>
      <c r="D955" t="s">
        <v>23</v>
      </c>
      <c r="E955" t="s">
        <v>24</v>
      </c>
      <c r="F955" t="s">
        <v>3004</v>
      </c>
      <c r="G955" s="16">
        <v>1063289709</v>
      </c>
      <c r="H955" t="s">
        <v>410</v>
      </c>
      <c r="I955" t="s">
        <v>262</v>
      </c>
      <c r="J955" s="5">
        <v>62118000</v>
      </c>
      <c r="K955" s="3">
        <f>J955</f>
        <v>62118000</v>
      </c>
      <c r="L955" s="5">
        <v>10353000</v>
      </c>
      <c r="M955" s="2">
        <v>45678</v>
      </c>
      <c r="N955" s="2">
        <v>45679</v>
      </c>
      <c r="O955" s="2">
        <v>45838</v>
      </c>
      <c r="P955" s="3"/>
      <c r="Q955" s="3">
        <v>62118000</v>
      </c>
      <c r="R955" s="13">
        <v>54870900</v>
      </c>
      <c r="S955" s="7" t="str">
        <f ca="1">IF(CPS!$N887="SIN INICIO",0,IF((((TODAY()-N955)*100%)/(O955-N955))&gt;=100%,"100%",(((TODAY()-N955)*100%)/(O955-N955))))</f>
        <v>100%</v>
      </c>
      <c r="T955" s="8">
        <f>Q955-R955</f>
        <v>7247100</v>
      </c>
      <c r="U955" t="s">
        <v>3005</v>
      </c>
    </row>
    <row r="956" spans="1:21" x14ac:dyDescent="0.25">
      <c r="A956">
        <v>2025</v>
      </c>
      <c r="B956" t="s">
        <v>3006</v>
      </c>
      <c r="C956" t="s">
        <v>22</v>
      </c>
      <c r="D956" t="s">
        <v>23</v>
      </c>
      <c r="E956" t="s">
        <v>121</v>
      </c>
      <c r="F956" t="s">
        <v>3007</v>
      </c>
      <c r="G956" s="16">
        <v>1010213456</v>
      </c>
      <c r="H956" t="s">
        <v>1691</v>
      </c>
      <c r="I956" t="s">
        <v>538</v>
      </c>
      <c r="J956" s="5">
        <v>38293584</v>
      </c>
      <c r="K956" s="3">
        <f>J956</f>
        <v>38293584</v>
      </c>
      <c r="L956" s="5">
        <v>4786698</v>
      </c>
      <c r="M956" s="2">
        <v>45677</v>
      </c>
      <c r="N956" s="2">
        <v>45678</v>
      </c>
      <c r="O956" s="2">
        <v>45900</v>
      </c>
      <c r="P956" s="3"/>
      <c r="Q956" s="3">
        <v>38293584</v>
      </c>
      <c r="R956" s="13">
        <v>25529056</v>
      </c>
      <c r="S956" s="7">
        <f ca="1">IF(CPS!$N888="SIN INICIO",0,IF((((TODAY()-N956)*100%)/(O956-N956))&gt;=100%,"100%",(((TODAY()-N956)*100%)/(O956-N956))))</f>
        <v>0.97297297297297303</v>
      </c>
      <c r="T956" s="8">
        <f>Q956-R956</f>
        <v>12764528</v>
      </c>
      <c r="U956" t="s">
        <v>3008</v>
      </c>
    </row>
    <row r="957" spans="1:21" x14ac:dyDescent="0.25">
      <c r="A957">
        <v>2025</v>
      </c>
      <c r="B957" t="s">
        <v>3009</v>
      </c>
      <c r="C957" t="s">
        <v>22</v>
      </c>
      <c r="D957" t="s">
        <v>23</v>
      </c>
      <c r="E957" t="s">
        <v>24</v>
      </c>
      <c r="F957" t="s">
        <v>3010</v>
      </c>
      <c r="G957" s="16">
        <v>8437566</v>
      </c>
      <c r="H957" t="s">
        <v>615</v>
      </c>
      <c r="I957" t="s">
        <v>538</v>
      </c>
      <c r="J957" s="5">
        <v>41669100</v>
      </c>
      <c r="K957" s="3">
        <f>J957</f>
        <v>41669100</v>
      </c>
      <c r="L957" s="5">
        <v>6944850</v>
      </c>
      <c r="M957" s="2">
        <v>45677</v>
      </c>
      <c r="N957" s="2">
        <v>45679</v>
      </c>
      <c r="O957" s="2">
        <v>45838</v>
      </c>
      <c r="P957" s="3"/>
      <c r="Q957" s="3">
        <v>41669100</v>
      </c>
      <c r="R957" s="13">
        <v>36807705</v>
      </c>
      <c r="S957" s="7" t="str">
        <f ca="1">IF(CPS!$N889="SIN INICIO",0,IF((((TODAY()-N957)*100%)/(O957-N957))&gt;=100%,"100%",(((TODAY()-N957)*100%)/(O957-N957))))</f>
        <v>100%</v>
      </c>
      <c r="T957" s="8">
        <f>Q957-R957</f>
        <v>4861395</v>
      </c>
      <c r="U957" t="s">
        <v>3011</v>
      </c>
    </row>
    <row r="958" spans="1:21" x14ac:dyDescent="0.25">
      <c r="A958">
        <v>2025</v>
      </c>
      <c r="B958" t="s">
        <v>3012</v>
      </c>
      <c r="C958" t="s">
        <v>22</v>
      </c>
      <c r="D958" t="s">
        <v>23</v>
      </c>
      <c r="E958" t="s">
        <v>24</v>
      </c>
      <c r="F958" t="s">
        <v>3013</v>
      </c>
      <c r="G958" s="16">
        <v>1121961450</v>
      </c>
      <c r="H958" t="s">
        <v>1937</v>
      </c>
      <c r="I958" t="s">
        <v>1800</v>
      </c>
      <c r="J958" s="5">
        <v>49600000</v>
      </c>
      <c r="K958" s="3">
        <f>J958</f>
        <v>49600000</v>
      </c>
      <c r="L958" s="5">
        <v>6200000</v>
      </c>
      <c r="M958" s="2">
        <v>45684</v>
      </c>
      <c r="N958" s="2">
        <v>45685</v>
      </c>
      <c r="O958" s="2">
        <v>45900</v>
      </c>
      <c r="P958" s="3"/>
      <c r="Q958" s="3">
        <v>49600000</v>
      </c>
      <c r="R958" s="13">
        <v>31620000</v>
      </c>
      <c r="S958" s="7">
        <f ca="1">IF(CPS!$N890="SIN INICIO",0,IF((((TODAY()-N958)*100%)/(O958-N958))&gt;=100%,"100%",(((TODAY()-N958)*100%)/(O958-N958))))</f>
        <v>0.97209302325581393</v>
      </c>
      <c r="T958" s="8">
        <f>Q958-R958</f>
        <v>17980000</v>
      </c>
      <c r="U958" t="s">
        <v>3014</v>
      </c>
    </row>
    <row r="959" spans="1:21" x14ac:dyDescent="0.25">
      <c r="A959">
        <v>2025</v>
      </c>
      <c r="B959" t="s">
        <v>3015</v>
      </c>
      <c r="C959" t="s">
        <v>22</v>
      </c>
      <c r="D959" t="s">
        <v>23</v>
      </c>
      <c r="E959" t="s">
        <v>24</v>
      </c>
      <c r="F959" t="s">
        <v>3016</v>
      </c>
      <c r="G959" s="16">
        <v>1121959169</v>
      </c>
      <c r="H959" t="s">
        <v>1817</v>
      </c>
      <c r="I959" t="s">
        <v>1800</v>
      </c>
      <c r="J959" s="5">
        <v>67760000</v>
      </c>
      <c r="K959" s="3">
        <f>J959</f>
        <v>67760000</v>
      </c>
      <c r="L959" s="5">
        <v>8470000</v>
      </c>
      <c r="M959" s="2">
        <v>45677</v>
      </c>
      <c r="N959" s="2">
        <v>45678</v>
      </c>
      <c r="O959" s="2">
        <v>45900</v>
      </c>
      <c r="P959" s="3"/>
      <c r="Q959" s="3">
        <v>67760000</v>
      </c>
      <c r="R959" s="13">
        <v>45173333</v>
      </c>
      <c r="S959" s="7">
        <f ca="1">IF(CPS!$N891="SIN INICIO",0,IF((((TODAY()-N959)*100%)/(O959-N959))&gt;=100%,"100%",(((TODAY()-N959)*100%)/(O959-N959))))</f>
        <v>0.97297297297297303</v>
      </c>
      <c r="T959" s="8">
        <f>Q959-R959</f>
        <v>22586667</v>
      </c>
      <c r="U959" t="s">
        <v>3017</v>
      </c>
    </row>
    <row r="960" spans="1:21" x14ac:dyDescent="0.25">
      <c r="A960">
        <v>2025</v>
      </c>
      <c r="B960" t="s">
        <v>3018</v>
      </c>
      <c r="C960" t="s">
        <v>22</v>
      </c>
      <c r="D960" t="s">
        <v>23</v>
      </c>
      <c r="E960" t="s">
        <v>24</v>
      </c>
      <c r="F960" t="s">
        <v>3019</v>
      </c>
      <c r="G960" s="16">
        <v>1033734375</v>
      </c>
      <c r="H960" t="s">
        <v>586</v>
      </c>
      <c r="I960" t="s">
        <v>538</v>
      </c>
      <c r="J960" s="5">
        <v>41669100</v>
      </c>
      <c r="K960" s="3">
        <f>J960</f>
        <v>41669100</v>
      </c>
      <c r="L960" s="5">
        <v>6944850</v>
      </c>
      <c r="M960" s="2">
        <v>45678</v>
      </c>
      <c r="N960" s="2">
        <v>45679</v>
      </c>
      <c r="O960" s="2">
        <v>45838</v>
      </c>
      <c r="P960" s="3"/>
      <c r="Q960" s="3">
        <v>41669100</v>
      </c>
      <c r="R960" s="13">
        <v>36807705</v>
      </c>
      <c r="S960" s="7" t="str">
        <f ca="1">IF(CPS!$N892="SIN INICIO",0,IF((((TODAY()-N960)*100%)/(O960-N960))&gt;=100%,"100%",(((TODAY()-N960)*100%)/(O960-N960))))</f>
        <v>100%</v>
      </c>
      <c r="T960" s="8">
        <f>Q960-R960</f>
        <v>4861395</v>
      </c>
      <c r="U960" t="s">
        <v>3020</v>
      </c>
    </row>
    <row r="961" spans="1:21" x14ac:dyDescent="0.25">
      <c r="A961">
        <v>2025</v>
      </c>
      <c r="B961" t="s">
        <v>3021</v>
      </c>
      <c r="C961" t="s">
        <v>22</v>
      </c>
      <c r="D961" t="s">
        <v>23</v>
      </c>
      <c r="E961" t="s">
        <v>121</v>
      </c>
      <c r="F961" t="s">
        <v>3022</v>
      </c>
      <c r="G961" s="16">
        <v>79216770</v>
      </c>
      <c r="H961" t="s">
        <v>1340</v>
      </c>
      <c r="I961" t="s">
        <v>538</v>
      </c>
      <c r="J961" s="5">
        <v>41669100</v>
      </c>
      <c r="K961" s="3">
        <f>J961</f>
        <v>41669100</v>
      </c>
      <c r="L961" s="5">
        <v>4008555</v>
      </c>
      <c r="M961" s="2">
        <v>45677</v>
      </c>
      <c r="N961" s="2">
        <v>45679</v>
      </c>
      <c r="O961" s="2">
        <v>45838</v>
      </c>
      <c r="P961" s="3"/>
      <c r="Q961" s="3">
        <v>41669100</v>
      </c>
      <c r="R961" s="13">
        <v>21245342</v>
      </c>
      <c r="S961" s="7" t="str">
        <f ca="1">IF(CPS!$N893="SIN INICIO",0,IF((((TODAY()-N961)*100%)/(O961-N961))&gt;=100%,"100%",(((TODAY()-N961)*100%)/(O961-N961))))</f>
        <v>100%</v>
      </c>
      <c r="T961" s="8">
        <f>Q961-R961</f>
        <v>20423758</v>
      </c>
      <c r="U961" t="s">
        <v>3023</v>
      </c>
    </row>
    <row r="962" spans="1:21" x14ac:dyDescent="0.25">
      <c r="A962">
        <v>2025</v>
      </c>
      <c r="B962" t="s">
        <v>3024</v>
      </c>
      <c r="C962" t="s">
        <v>22</v>
      </c>
      <c r="D962" t="s">
        <v>23</v>
      </c>
      <c r="E962" t="s">
        <v>24</v>
      </c>
      <c r="F962" t="s">
        <v>3025</v>
      </c>
      <c r="G962" s="16">
        <v>39192547</v>
      </c>
      <c r="H962" t="s">
        <v>3026</v>
      </c>
      <c r="I962" t="s">
        <v>1800</v>
      </c>
      <c r="J962" s="5">
        <v>50820000</v>
      </c>
      <c r="K962" s="3">
        <f>J962</f>
        <v>50820000</v>
      </c>
      <c r="L962" s="5">
        <v>8470000</v>
      </c>
      <c r="M962" s="2">
        <v>45677</v>
      </c>
      <c r="N962" s="2">
        <v>45678</v>
      </c>
      <c r="O962" s="2">
        <v>45838</v>
      </c>
      <c r="P962" s="3"/>
      <c r="Q962" s="3">
        <v>50820000</v>
      </c>
      <c r="R962" s="13">
        <v>45173333</v>
      </c>
      <c r="S962" s="7" t="str">
        <f ca="1">IF(CPS!$N894="SIN INICIO",0,IF((((TODAY()-N962)*100%)/(O962-N962))&gt;=100%,"100%",(((TODAY()-N962)*100%)/(O962-N962))))</f>
        <v>100%</v>
      </c>
      <c r="T962" s="8">
        <f>Q962-R962</f>
        <v>5646667</v>
      </c>
      <c r="U962" t="s">
        <v>3027</v>
      </c>
    </row>
    <row r="963" spans="1:21" x14ac:dyDescent="0.25">
      <c r="A963">
        <v>2025</v>
      </c>
      <c r="B963" t="s">
        <v>3028</v>
      </c>
      <c r="C963" t="s">
        <v>22</v>
      </c>
      <c r="D963" t="s">
        <v>23</v>
      </c>
      <c r="E963" t="s">
        <v>24</v>
      </c>
      <c r="F963" t="s">
        <v>3029</v>
      </c>
      <c r="G963" s="16">
        <v>1012346472</v>
      </c>
      <c r="H963" t="s">
        <v>3030</v>
      </c>
      <c r="I963" t="s">
        <v>1800</v>
      </c>
      <c r="J963" s="5">
        <v>96000000</v>
      </c>
      <c r="K963" s="3">
        <f>J963</f>
        <v>96000000</v>
      </c>
      <c r="L963" s="5">
        <v>12000000</v>
      </c>
      <c r="M963" s="2">
        <v>45677</v>
      </c>
      <c r="N963" s="2">
        <v>45678</v>
      </c>
      <c r="O963" s="2">
        <v>45900</v>
      </c>
      <c r="P963" s="3"/>
      <c r="Q963" s="3">
        <v>96000000</v>
      </c>
      <c r="R963" s="13">
        <v>64000000</v>
      </c>
      <c r="S963" s="7">
        <f ca="1">IF(CPS!$N895="SIN INICIO",0,IF((((TODAY()-N963)*100%)/(O963-N963))&gt;=100%,"100%",(((TODAY()-N963)*100%)/(O963-N963))))</f>
        <v>0.97297297297297303</v>
      </c>
      <c r="T963" s="8">
        <f>Q963-R963</f>
        <v>32000000</v>
      </c>
      <c r="U963" t="s">
        <v>3031</v>
      </c>
    </row>
    <row r="964" spans="1:21" x14ac:dyDescent="0.25">
      <c r="A964">
        <v>2025</v>
      </c>
      <c r="B964" t="s">
        <v>3032</v>
      </c>
      <c r="C964" t="s">
        <v>22</v>
      </c>
      <c r="D964" t="s">
        <v>23</v>
      </c>
      <c r="E964" t="s">
        <v>24</v>
      </c>
      <c r="F964" t="s">
        <v>3033</v>
      </c>
      <c r="G964" s="16">
        <v>1017122998</v>
      </c>
      <c r="H964" t="s">
        <v>3034</v>
      </c>
      <c r="I964" t="s">
        <v>538</v>
      </c>
      <c r="J964" s="5">
        <v>96876000</v>
      </c>
      <c r="K964" s="3">
        <f>J964</f>
        <v>96876000</v>
      </c>
      <c r="L964" s="5">
        <v>12109500</v>
      </c>
      <c r="M964" s="2">
        <v>45677</v>
      </c>
      <c r="N964" s="2">
        <v>45678</v>
      </c>
      <c r="O964" s="2">
        <v>45900</v>
      </c>
      <c r="P964" s="3"/>
      <c r="Q964" s="3">
        <v>96876000</v>
      </c>
      <c r="R964" s="13">
        <v>64584000</v>
      </c>
      <c r="S964" s="7">
        <f ca="1">IF(CPS!$N896="SIN INICIO",0,IF((((TODAY()-N964)*100%)/(O964-N964))&gt;=100%,"100%",(((TODAY()-N964)*100%)/(O964-N964))))</f>
        <v>0.97297297297297303</v>
      </c>
      <c r="T964" s="8">
        <f>Q964-R964</f>
        <v>32292000</v>
      </c>
      <c r="U964" t="s">
        <v>3035</v>
      </c>
    </row>
    <row r="965" spans="1:21" x14ac:dyDescent="0.25">
      <c r="A965">
        <v>2025</v>
      </c>
      <c r="B965" t="s">
        <v>3036</v>
      </c>
      <c r="C965" t="s">
        <v>22</v>
      </c>
      <c r="D965" t="s">
        <v>23</v>
      </c>
      <c r="E965" t="s">
        <v>24</v>
      </c>
      <c r="F965" t="s">
        <v>3037</v>
      </c>
      <c r="G965" s="16">
        <v>1026252257</v>
      </c>
      <c r="H965" t="s">
        <v>586</v>
      </c>
      <c r="I965" t="s">
        <v>538</v>
      </c>
      <c r="J965" s="5">
        <v>54337500</v>
      </c>
      <c r="K965" s="3">
        <f>J965</f>
        <v>54337500</v>
      </c>
      <c r="L965" s="5">
        <v>9056250</v>
      </c>
      <c r="M965" s="2">
        <v>45677</v>
      </c>
      <c r="N965" s="2">
        <v>45679</v>
      </c>
      <c r="O965" s="2">
        <v>45838</v>
      </c>
      <c r="P965" s="3"/>
      <c r="Q965" s="3">
        <v>54337500</v>
      </c>
      <c r="R965" s="13">
        <v>47998125</v>
      </c>
      <c r="S965" s="7" t="str">
        <f ca="1">IF(CPS!$N897="SIN INICIO",0,IF((((TODAY()-N965)*100%)/(O965-N965))&gt;=100%,"100%",(((TODAY()-N965)*100%)/(O965-N965))))</f>
        <v>100%</v>
      </c>
      <c r="T965" s="8">
        <f>Q965-R965</f>
        <v>6339375</v>
      </c>
      <c r="U965" t="s">
        <v>3038</v>
      </c>
    </row>
    <row r="966" spans="1:21" x14ac:dyDescent="0.25">
      <c r="A966">
        <v>2025</v>
      </c>
      <c r="B966" t="s">
        <v>3039</v>
      </c>
      <c r="C966" t="s">
        <v>22</v>
      </c>
      <c r="D966" t="s">
        <v>23</v>
      </c>
      <c r="E966" t="s">
        <v>24</v>
      </c>
      <c r="F966" t="s">
        <v>3040</v>
      </c>
      <c r="G966" s="16">
        <v>1083905184</v>
      </c>
      <c r="H966" t="s">
        <v>1817</v>
      </c>
      <c r="I966" t="s">
        <v>1800</v>
      </c>
      <c r="J966" s="5">
        <v>67760000</v>
      </c>
      <c r="K966" s="3">
        <f>J966</f>
        <v>67760000</v>
      </c>
      <c r="L966" s="5">
        <v>8470000</v>
      </c>
      <c r="M966" s="2">
        <v>45677</v>
      </c>
      <c r="N966" s="2">
        <v>45678</v>
      </c>
      <c r="O966" s="2">
        <v>45900</v>
      </c>
      <c r="P966" s="3"/>
      <c r="Q966" s="3">
        <v>67760000</v>
      </c>
      <c r="R966" s="13">
        <v>50820000</v>
      </c>
      <c r="S966" s="7">
        <f ca="1">IF(CPS!$N898="SIN INICIO",0,IF((((TODAY()-N966)*100%)/(O966-N966))&gt;=100%,"100%",(((TODAY()-N966)*100%)/(O966-N966))))</f>
        <v>0.97297297297297303</v>
      </c>
      <c r="T966" s="8">
        <f>Q966-R966</f>
        <v>16940000</v>
      </c>
      <c r="U966" t="s">
        <v>3041</v>
      </c>
    </row>
    <row r="967" spans="1:21" x14ac:dyDescent="0.25">
      <c r="A967">
        <v>2025</v>
      </c>
      <c r="B967" t="s">
        <v>3042</v>
      </c>
      <c r="C967" t="s">
        <v>22</v>
      </c>
      <c r="D967" t="s">
        <v>23</v>
      </c>
      <c r="E967" t="s">
        <v>24</v>
      </c>
      <c r="F967" t="s">
        <v>3043</v>
      </c>
      <c r="G967" s="16">
        <v>1069764050</v>
      </c>
      <c r="H967" t="s">
        <v>912</v>
      </c>
      <c r="I967" t="s">
        <v>271</v>
      </c>
      <c r="J967" s="5">
        <v>42400000</v>
      </c>
      <c r="K967" s="3">
        <f>J967</f>
        <v>42400000</v>
      </c>
      <c r="L967" s="5">
        <v>5300000</v>
      </c>
      <c r="M967" s="2">
        <v>45677</v>
      </c>
      <c r="N967" s="2">
        <v>45678</v>
      </c>
      <c r="O967" s="2">
        <v>45900</v>
      </c>
      <c r="P967" s="3"/>
      <c r="Q967" s="3">
        <v>42400000</v>
      </c>
      <c r="R967" s="13">
        <v>28266667</v>
      </c>
      <c r="S967" s="7">
        <f ca="1">IF(CPS!$N899="SIN INICIO",0,IF((((TODAY()-N967)*100%)/(O967-N967))&gt;=100%,"100%",(((TODAY()-N967)*100%)/(O967-N967))))</f>
        <v>0.97297297297297303</v>
      </c>
      <c r="T967" s="8">
        <f>Q967-R967</f>
        <v>14133333</v>
      </c>
      <c r="U967" t="s">
        <v>3044</v>
      </c>
    </row>
    <row r="968" spans="1:21" x14ac:dyDescent="0.25">
      <c r="A968">
        <v>2025</v>
      </c>
      <c r="B968" t="s">
        <v>3045</v>
      </c>
      <c r="C968" t="s">
        <v>22</v>
      </c>
      <c r="D968" t="s">
        <v>23</v>
      </c>
      <c r="E968" t="s">
        <v>24</v>
      </c>
      <c r="F968" t="s">
        <v>3046</v>
      </c>
      <c r="G968" s="16">
        <v>1074158314</v>
      </c>
      <c r="H968" t="s">
        <v>261</v>
      </c>
      <c r="I968" t="s">
        <v>262</v>
      </c>
      <c r="J968" s="5">
        <v>62118000</v>
      </c>
      <c r="K968" s="3">
        <f>J968</f>
        <v>62118000</v>
      </c>
      <c r="L968" s="5">
        <v>10353000</v>
      </c>
      <c r="M968" s="2">
        <v>45677</v>
      </c>
      <c r="N968" s="2">
        <v>45679</v>
      </c>
      <c r="O968" s="2">
        <v>45838</v>
      </c>
      <c r="P968" s="3"/>
      <c r="Q968" s="3">
        <v>62118000</v>
      </c>
      <c r="R968" s="13">
        <v>54870900</v>
      </c>
      <c r="S968" s="7" t="str">
        <f ca="1">IF(CPS!$N900="SIN INICIO",0,IF((((TODAY()-N968)*100%)/(O968-N968))&gt;=100%,"100%",(((TODAY()-N968)*100%)/(O968-N968))))</f>
        <v>100%</v>
      </c>
      <c r="T968" s="8">
        <f>Q968-R968</f>
        <v>7247100</v>
      </c>
      <c r="U968" t="s">
        <v>3047</v>
      </c>
    </row>
    <row r="969" spans="1:21" x14ac:dyDescent="0.25">
      <c r="A969">
        <v>2025</v>
      </c>
      <c r="B969" t="s">
        <v>3048</v>
      </c>
      <c r="C969" t="s">
        <v>22</v>
      </c>
      <c r="D969" t="s">
        <v>23</v>
      </c>
      <c r="E969" t="s">
        <v>24</v>
      </c>
      <c r="F969" t="s">
        <v>3049</v>
      </c>
      <c r="G969" s="16">
        <v>1049608183</v>
      </c>
      <c r="H969" t="s">
        <v>461</v>
      </c>
      <c r="I969" t="s">
        <v>262</v>
      </c>
      <c r="J969" s="5">
        <v>62118000</v>
      </c>
      <c r="K969" s="3">
        <f>J969</f>
        <v>62118000</v>
      </c>
      <c r="L969" s="5">
        <v>10353000</v>
      </c>
      <c r="M969" s="2">
        <v>45677</v>
      </c>
      <c r="N969" s="2">
        <v>45679</v>
      </c>
      <c r="O969" s="2">
        <v>45930</v>
      </c>
      <c r="P969" s="3">
        <v>31059000</v>
      </c>
      <c r="Q969" s="3">
        <v>85929900</v>
      </c>
      <c r="R969" s="13">
        <v>54870900</v>
      </c>
      <c r="S969" s="7">
        <f ca="1">IF(CPS!$N901="SIN INICIO",0,IF((((TODAY()-N969)*100%)/(O969-N969))&gt;=100%,"100%",(((TODAY()-N969)*100%)/(O969-N969))))</f>
        <v>0.85657370517928288</v>
      </c>
      <c r="T969" s="8">
        <f>Q969-R969</f>
        <v>31059000</v>
      </c>
      <c r="U969" t="s">
        <v>3050</v>
      </c>
    </row>
    <row r="970" spans="1:21" x14ac:dyDescent="0.25">
      <c r="A970">
        <v>2025</v>
      </c>
      <c r="B970" t="s">
        <v>3051</v>
      </c>
      <c r="C970" t="s">
        <v>22</v>
      </c>
      <c r="D970" t="s">
        <v>23</v>
      </c>
      <c r="E970" t="s">
        <v>24</v>
      </c>
      <c r="F970" t="s">
        <v>3052</v>
      </c>
      <c r="G970" s="16">
        <v>1143373813</v>
      </c>
      <c r="H970" t="s">
        <v>1887</v>
      </c>
      <c r="I970" t="s">
        <v>1895</v>
      </c>
      <c r="J970" s="5">
        <v>103478904</v>
      </c>
      <c r="K970" s="3">
        <f>J970</f>
        <v>103478904</v>
      </c>
      <c r="L970" s="5">
        <v>8623242</v>
      </c>
      <c r="M970" s="2">
        <v>45677</v>
      </c>
      <c r="N970" s="2">
        <v>45678</v>
      </c>
      <c r="O970" s="2">
        <v>46022</v>
      </c>
      <c r="P970" s="3"/>
      <c r="Q970" s="3">
        <v>103478904</v>
      </c>
      <c r="R970" s="13">
        <v>51739452</v>
      </c>
      <c r="S970" s="7">
        <f ca="1">IF(CPS!$N902="SIN INICIO",0,IF((((TODAY()-N970)*100%)/(O970-N970))&gt;=100%,"100%",(((TODAY()-N970)*100%)/(O970-N970))))</f>
        <v>0.62790697674418605</v>
      </c>
      <c r="T970" s="8">
        <f>Q970-R970</f>
        <v>51739452</v>
      </c>
      <c r="U970" t="s">
        <v>3053</v>
      </c>
    </row>
    <row r="971" spans="1:21" x14ac:dyDescent="0.25">
      <c r="A971">
        <v>2025</v>
      </c>
      <c r="B971" t="s">
        <v>3054</v>
      </c>
      <c r="C971" t="s">
        <v>22</v>
      </c>
      <c r="D971" t="s">
        <v>23</v>
      </c>
      <c r="E971" t="s">
        <v>24</v>
      </c>
      <c r="F971" t="s">
        <v>3055</v>
      </c>
      <c r="G971" s="16">
        <v>11202202</v>
      </c>
      <c r="H971" t="s">
        <v>648</v>
      </c>
      <c r="I971" t="s">
        <v>649</v>
      </c>
      <c r="J971" s="5">
        <v>88000000</v>
      </c>
      <c r="K971" s="3">
        <f>J971</f>
        <v>88000000</v>
      </c>
      <c r="L971" s="5">
        <v>11000000</v>
      </c>
      <c r="M971" s="2">
        <v>45677</v>
      </c>
      <c r="N971" s="2">
        <v>45678</v>
      </c>
      <c r="O971" s="2">
        <v>45900</v>
      </c>
      <c r="P971" s="3"/>
      <c r="Q971" s="3">
        <v>88000000</v>
      </c>
      <c r="R971" s="13">
        <v>58666667</v>
      </c>
      <c r="S971" s="7">
        <f ca="1">IF(CPS!$N903="SIN INICIO",0,IF((((TODAY()-N971)*100%)/(O971-N971))&gt;=100%,"100%",(((TODAY()-N971)*100%)/(O971-N971))))</f>
        <v>0.97297297297297303</v>
      </c>
      <c r="T971" s="8">
        <f>Q971-R971</f>
        <v>29333333</v>
      </c>
      <c r="U971" t="s">
        <v>3056</v>
      </c>
    </row>
    <row r="972" spans="1:21" x14ac:dyDescent="0.25">
      <c r="A972">
        <v>2025</v>
      </c>
      <c r="B972" t="s">
        <v>3057</v>
      </c>
      <c r="C972" t="s">
        <v>22</v>
      </c>
      <c r="D972" t="s">
        <v>23</v>
      </c>
      <c r="E972" t="s">
        <v>24</v>
      </c>
      <c r="F972" t="s">
        <v>3058</v>
      </c>
      <c r="G972" s="16">
        <v>1121934498</v>
      </c>
      <c r="H972" t="s">
        <v>317</v>
      </c>
      <c r="I972" t="s">
        <v>167</v>
      </c>
      <c r="J972" s="5">
        <v>92800000</v>
      </c>
      <c r="K972" s="3">
        <f>J972</f>
        <v>92800000</v>
      </c>
      <c r="L972" s="5">
        <v>11600000</v>
      </c>
      <c r="M972" s="2">
        <v>45677</v>
      </c>
      <c r="N972" s="2">
        <v>45680</v>
      </c>
      <c r="O972" s="2">
        <v>45900</v>
      </c>
      <c r="P972" s="3"/>
      <c r="Q972" s="3">
        <v>92800000</v>
      </c>
      <c r="R972" s="13">
        <v>61093333</v>
      </c>
      <c r="S972" s="7">
        <f ca="1">IF(CPS!$N904="SIN INICIO",0,IF((((TODAY()-N972)*100%)/(O972-N972))&gt;=100%,"100%",(((TODAY()-N972)*100%)/(O972-N972))))</f>
        <v>0.97272727272727277</v>
      </c>
      <c r="T972" s="8">
        <f>Q972-R972</f>
        <v>31706667</v>
      </c>
      <c r="U972" t="s">
        <v>3059</v>
      </c>
    </row>
    <row r="973" spans="1:21" x14ac:dyDescent="0.25">
      <c r="A973">
        <v>2025</v>
      </c>
      <c r="B973" t="s">
        <v>3060</v>
      </c>
      <c r="C973" t="s">
        <v>22</v>
      </c>
      <c r="D973" t="s">
        <v>23</v>
      </c>
      <c r="E973" t="s">
        <v>121</v>
      </c>
      <c r="F973" t="s">
        <v>3061</v>
      </c>
      <c r="G973" s="16">
        <v>79831595</v>
      </c>
      <c r="H973" t="s">
        <v>3062</v>
      </c>
      <c r="I973" t="s">
        <v>2476</v>
      </c>
      <c r="J973" s="5">
        <v>40180000</v>
      </c>
      <c r="K973" s="3">
        <f>J973</f>
        <v>40180000</v>
      </c>
      <c r="L973" s="5">
        <v>5022500</v>
      </c>
      <c r="M973" s="2">
        <v>45677</v>
      </c>
      <c r="N973" s="2">
        <v>45679</v>
      </c>
      <c r="O973" s="2">
        <v>45900</v>
      </c>
      <c r="P973" s="3"/>
      <c r="Q973" s="3">
        <v>40180000</v>
      </c>
      <c r="R973" s="13">
        <v>26619250</v>
      </c>
      <c r="S973" s="7">
        <f ca="1">IF(CPS!$N905="SIN INICIO",0,IF((((TODAY()-N973)*100%)/(O973-N973))&gt;=100%,"100%",(((TODAY()-N973)*100%)/(O973-N973))))</f>
        <v>0.97285067873303166</v>
      </c>
      <c r="T973" s="8">
        <f>Q973-R973</f>
        <v>13560750</v>
      </c>
      <c r="U973" t="s">
        <v>3063</v>
      </c>
    </row>
    <row r="974" spans="1:21" x14ac:dyDescent="0.25">
      <c r="A974">
        <v>2025</v>
      </c>
      <c r="B974" t="s">
        <v>3064</v>
      </c>
      <c r="C974" t="s">
        <v>22</v>
      </c>
      <c r="D974" t="s">
        <v>23</v>
      </c>
      <c r="E974" t="s">
        <v>24</v>
      </c>
      <c r="F974" t="s">
        <v>3065</v>
      </c>
      <c r="G974" s="16">
        <v>1018415356</v>
      </c>
      <c r="H974" t="s">
        <v>664</v>
      </c>
      <c r="I974" t="s">
        <v>538</v>
      </c>
      <c r="J974" s="5">
        <v>54337500</v>
      </c>
      <c r="K974" s="3">
        <f>J974</f>
        <v>54337500</v>
      </c>
      <c r="L974" s="5">
        <v>9056250</v>
      </c>
      <c r="M974" s="2">
        <v>45677</v>
      </c>
      <c r="N974" s="2">
        <v>45679</v>
      </c>
      <c r="O974" s="2">
        <v>45838</v>
      </c>
      <c r="P974" s="3"/>
      <c r="Q974" s="3">
        <v>54337500</v>
      </c>
      <c r="R974" s="13">
        <v>47998125</v>
      </c>
      <c r="S974" s="7" t="str">
        <f ca="1">IF(CPS!$N906="SIN INICIO",0,IF((((TODAY()-N974)*100%)/(O974-N974))&gt;=100%,"100%",(((TODAY()-N974)*100%)/(O974-N974))))</f>
        <v>100%</v>
      </c>
      <c r="T974" s="8">
        <f>Q974-R974</f>
        <v>6339375</v>
      </c>
      <c r="U974" t="s">
        <v>3066</v>
      </c>
    </row>
    <row r="975" spans="1:21" x14ac:dyDescent="0.25">
      <c r="A975">
        <v>2025</v>
      </c>
      <c r="B975" t="s">
        <v>3067</v>
      </c>
      <c r="C975" t="s">
        <v>22</v>
      </c>
      <c r="D975" t="s">
        <v>23</v>
      </c>
      <c r="E975" t="s">
        <v>24</v>
      </c>
      <c r="F975" t="s">
        <v>3068</v>
      </c>
      <c r="G975" s="16">
        <v>1016015053</v>
      </c>
      <c r="H975" t="s">
        <v>664</v>
      </c>
      <c r="I975" t="s">
        <v>538</v>
      </c>
      <c r="J975" s="5">
        <v>54337500</v>
      </c>
      <c r="K975" s="3">
        <f>J975</f>
        <v>54337500</v>
      </c>
      <c r="L975" s="5">
        <v>9056250</v>
      </c>
      <c r="M975" s="2">
        <v>45680</v>
      </c>
      <c r="N975" s="2">
        <v>45682</v>
      </c>
      <c r="O975" s="2">
        <v>45838</v>
      </c>
      <c r="P975" s="3"/>
      <c r="Q975" s="3">
        <v>54337500</v>
      </c>
      <c r="R975" s="13">
        <v>46488750</v>
      </c>
      <c r="S975" s="7" t="str">
        <f ca="1">IF(CPS!$N907="SIN INICIO",0,IF((((TODAY()-N975)*100%)/(O975-N975))&gt;=100%,"100%",(((TODAY()-N975)*100%)/(O975-N975))))</f>
        <v>100%</v>
      </c>
      <c r="T975" s="8">
        <f>Q975-R975</f>
        <v>7848750</v>
      </c>
      <c r="U975" t="s">
        <v>3069</v>
      </c>
    </row>
    <row r="976" spans="1:21" x14ac:dyDescent="0.25">
      <c r="A976">
        <v>2025</v>
      </c>
      <c r="B976" t="s">
        <v>3070</v>
      </c>
      <c r="C976" t="s">
        <v>22</v>
      </c>
      <c r="D976" t="s">
        <v>23</v>
      </c>
      <c r="E976" t="s">
        <v>24</v>
      </c>
      <c r="F976" t="s">
        <v>3071</v>
      </c>
      <c r="G976" s="16">
        <v>1001204768</v>
      </c>
      <c r="H976" t="s">
        <v>3072</v>
      </c>
      <c r="I976" t="s">
        <v>271</v>
      </c>
      <c r="J976" s="5">
        <v>37359592</v>
      </c>
      <c r="K976" s="3">
        <f>J976</f>
        <v>37359592</v>
      </c>
      <c r="L976" s="5">
        <v>4669949</v>
      </c>
      <c r="M976" s="2">
        <v>45677</v>
      </c>
      <c r="N976" s="2">
        <v>45678</v>
      </c>
      <c r="O976" s="2">
        <v>45900</v>
      </c>
      <c r="P976" s="3"/>
      <c r="Q976" s="3">
        <v>37359592</v>
      </c>
      <c r="R976" s="13">
        <v>20236446</v>
      </c>
      <c r="S976" s="7">
        <f ca="1">IF(CPS!$N908="SIN INICIO",0,IF((((TODAY()-N976)*100%)/(O976-N976))&gt;=100%,"100%",(((TODAY()-N976)*100%)/(O976-N976))))</f>
        <v>0.97297297297297303</v>
      </c>
      <c r="T976" s="8">
        <f>Q976-R976</f>
        <v>17123146</v>
      </c>
      <c r="U976" t="s">
        <v>3073</v>
      </c>
    </row>
    <row r="977" spans="1:21" x14ac:dyDescent="0.25">
      <c r="A977">
        <v>2025</v>
      </c>
      <c r="B977" t="s">
        <v>3074</v>
      </c>
      <c r="C977" t="s">
        <v>22</v>
      </c>
      <c r="D977" t="s">
        <v>23</v>
      </c>
      <c r="E977" t="s">
        <v>24</v>
      </c>
      <c r="F977" t="s">
        <v>3075</v>
      </c>
      <c r="G977" s="16">
        <v>1026570080</v>
      </c>
      <c r="H977" t="s">
        <v>281</v>
      </c>
      <c r="I977" t="s">
        <v>271</v>
      </c>
      <c r="J977" s="5">
        <v>76626112</v>
      </c>
      <c r="K977" s="3">
        <f>J977</f>
        <v>76626112</v>
      </c>
      <c r="L977" s="5">
        <v>9578264</v>
      </c>
      <c r="M977" s="2">
        <v>45684</v>
      </c>
      <c r="N977" s="2">
        <v>45685</v>
      </c>
      <c r="O977" s="2">
        <v>45900</v>
      </c>
      <c r="P977" s="3"/>
      <c r="Q977" s="3">
        <v>76626112</v>
      </c>
      <c r="R977" s="13">
        <v>48849146</v>
      </c>
      <c r="S977" s="7">
        <f ca="1">IF(CPS!$N909="SIN INICIO",0,IF((((TODAY()-N977)*100%)/(O977-N977))&gt;=100%,"100%",(((TODAY()-N977)*100%)/(O977-N977))))</f>
        <v>0.97209302325581393</v>
      </c>
      <c r="T977" s="8">
        <f>Q977-R977</f>
        <v>27776966</v>
      </c>
      <c r="U977" t="s">
        <v>3076</v>
      </c>
    </row>
    <row r="978" spans="1:21" x14ac:dyDescent="0.25">
      <c r="A978">
        <v>2025</v>
      </c>
      <c r="B978" t="s">
        <v>3077</v>
      </c>
      <c r="C978" t="s">
        <v>22</v>
      </c>
      <c r="D978" t="s">
        <v>23</v>
      </c>
      <c r="E978" t="s">
        <v>24</v>
      </c>
      <c r="F978" t="s">
        <v>3078</v>
      </c>
      <c r="G978" s="16">
        <v>1037626861</v>
      </c>
      <c r="H978" t="s">
        <v>400</v>
      </c>
      <c r="I978" t="s">
        <v>271</v>
      </c>
      <c r="J978" s="5">
        <v>50809904</v>
      </c>
      <c r="K978" s="3">
        <f>J978</f>
        <v>50809904</v>
      </c>
      <c r="L978" s="5">
        <v>6351238</v>
      </c>
      <c r="M978" s="2">
        <v>45677</v>
      </c>
      <c r="N978" s="2">
        <v>45678</v>
      </c>
      <c r="O978" s="2">
        <v>45777</v>
      </c>
      <c r="P978" s="3">
        <v>12012000</v>
      </c>
      <c r="Q978" s="3">
        <v>62821904</v>
      </c>
      <c r="R978" s="13">
        <v>21170793</v>
      </c>
      <c r="S978" s="7" t="str">
        <f ca="1">IF(CPS!$N910="SIN INICIO",0,IF((((TODAY()-N978)*100%)/(O978-N978))&gt;=100%,"100%",(((TODAY()-N978)*100%)/(O978-N978))))</f>
        <v>100%</v>
      </c>
      <c r="T978" s="8">
        <f>Q978-R978</f>
        <v>41651111</v>
      </c>
      <c r="U978" t="s">
        <v>3079</v>
      </c>
    </row>
    <row r="979" spans="1:21" x14ac:dyDescent="0.25">
      <c r="A979">
        <v>2025</v>
      </c>
      <c r="B979" t="s">
        <v>3080</v>
      </c>
      <c r="C979" t="s">
        <v>22</v>
      </c>
      <c r="D979" t="s">
        <v>23</v>
      </c>
      <c r="E979" t="s">
        <v>24</v>
      </c>
      <c r="F979" t="s">
        <v>3081</v>
      </c>
      <c r="G979" s="16">
        <v>1006206783</v>
      </c>
      <c r="H979" t="s">
        <v>615</v>
      </c>
      <c r="I979" t="s">
        <v>538</v>
      </c>
      <c r="J979" s="5">
        <v>41669100</v>
      </c>
      <c r="K979" s="3">
        <f>J979</f>
        <v>41669100</v>
      </c>
      <c r="L979" s="5">
        <v>6944850</v>
      </c>
      <c r="M979" s="2">
        <v>45680</v>
      </c>
      <c r="N979" s="2">
        <v>45681</v>
      </c>
      <c r="O979" s="2">
        <v>45838</v>
      </c>
      <c r="P979" s="3"/>
      <c r="Q979" s="3">
        <v>41669100</v>
      </c>
      <c r="R979" s="13">
        <v>36344715</v>
      </c>
      <c r="S979" s="7" t="str">
        <f ca="1">IF(CPS!$N911="SIN INICIO",0,IF((((TODAY()-N979)*100%)/(O979-N979))&gt;=100%,"100%",(((TODAY()-N979)*100%)/(O979-N979))))</f>
        <v>100%</v>
      </c>
      <c r="T979" s="8">
        <f>Q979-R979</f>
        <v>5324385</v>
      </c>
      <c r="U979" t="s">
        <v>3082</v>
      </c>
    </row>
    <row r="980" spans="1:21" x14ac:dyDescent="0.25">
      <c r="A980">
        <v>2025</v>
      </c>
      <c r="B980" t="s">
        <v>3083</v>
      </c>
      <c r="C980" t="s">
        <v>22</v>
      </c>
      <c r="D980" t="s">
        <v>23</v>
      </c>
      <c r="E980" t="s">
        <v>24</v>
      </c>
      <c r="F980" t="s">
        <v>3084</v>
      </c>
      <c r="G980" s="16">
        <v>80732359</v>
      </c>
      <c r="H980" t="s">
        <v>659</v>
      </c>
      <c r="I980" t="s">
        <v>660</v>
      </c>
      <c r="J980" s="5">
        <v>96000000</v>
      </c>
      <c r="K980" s="3">
        <f>J980</f>
        <v>96000000</v>
      </c>
      <c r="L980" s="5">
        <v>12000000</v>
      </c>
      <c r="M980" s="2">
        <v>45677</v>
      </c>
      <c r="N980" s="2">
        <v>45678</v>
      </c>
      <c r="O980" s="2">
        <v>45900</v>
      </c>
      <c r="P980" s="3"/>
      <c r="Q980" s="3">
        <v>96000000</v>
      </c>
      <c r="R980" s="13">
        <v>64000000</v>
      </c>
      <c r="S980" s="7">
        <f ca="1">IF(CPS!$N912="SIN INICIO",0,IF((((TODAY()-N980)*100%)/(O980-N980))&gt;=100%,"100%",(((TODAY()-N980)*100%)/(O980-N980))))</f>
        <v>0.97297297297297303</v>
      </c>
      <c r="T980" s="8">
        <f>Q980-R980</f>
        <v>32000000</v>
      </c>
      <c r="U980" t="s">
        <v>3085</v>
      </c>
    </row>
    <row r="981" spans="1:21" x14ac:dyDescent="0.25">
      <c r="A981">
        <v>2025</v>
      </c>
      <c r="B981" t="s">
        <v>3086</v>
      </c>
      <c r="C981" t="s">
        <v>22</v>
      </c>
      <c r="D981" t="s">
        <v>23</v>
      </c>
      <c r="E981" t="s">
        <v>24</v>
      </c>
      <c r="F981" t="s">
        <v>3087</v>
      </c>
      <c r="G981" s="16">
        <v>53039736</v>
      </c>
      <c r="H981" t="s">
        <v>659</v>
      </c>
      <c r="I981" t="s">
        <v>660</v>
      </c>
      <c r="J981" s="5">
        <v>120000000</v>
      </c>
      <c r="K981" s="3">
        <f>J981</f>
        <v>120000000</v>
      </c>
      <c r="L981" s="5">
        <v>15000000</v>
      </c>
      <c r="M981" s="2">
        <v>45677</v>
      </c>
      <c r="N981" s="2">
        <v>45678</v>
      </c>
      <c r="O981" s="2">
        <v>45900</v>
      </c>
      <c r="P981" s="3"/>
      <c r="Q981" s="3">
        <v>120000000</v>
      </c>
      <c r="R981" s="13">
        <v>80000000</v>
      </c>
      <c r="S981" s="7">
        <f ca="1">IF(CPS!$N913="SIN INICIO",0,IF((((TODAY()-N981)*100%)/(O981-N981))&gt;=100%,"100%",(((TODAY()-N981)*100%)/(O981-N981))))</f>
        <v>0.97297297297297303</v>
      </c>
      <c r="T981" s="8">
        <f>Q981-R981</f>
        <v>40000000</v>
      </c>
      <c r="U981" t="s">
        <v>3088</v>
      </c>
    </row>
    <row r="982" spans="1:21" x14ac:dyDescent="0.25">
      <c r="A982">
        <v>2025</v>
      </c>
      <c r="B982" t="s">
        <v>3089</v>
      </c>
      <c r="C982" t="s">
        <v>22</v>
      </c>
      <c r="D982" t="s">
        <v>23</v>
      </c>
      <c r="E982" t="s">
        <v>24</v>
      </c>
      <c r="F982" t="s">
        <v>3090</v>
      </c>
      <c r="G982" s="16">
        <v>45554643</v>
      </c>
      <c r="H982" t="s">
        <v>2462</v>
      </c>
      <c r="I982" t="s">
        <v>538</v>
      </c>
      <c r="J982" s="5">
        <v>41669100</v>
      </c>
      <c r="K982" s="3">
        <f>J982</f>
        <v>41669100</v>
      </c>
      <c r="L982" s="5">
        <v>6944850</v>
      </c>
      <c r="M982" s="2">
        <v>45677</v>
      </c>
      <c r="N982" s="2">
        <v>45678</v>
      </c>
      <c r="O982" s="2">
        <v>45838</v>
      </c>
      <c r="P982" s="3"/>
      <c r="Q982" s="3">
        <v>41669100</v>
      </c>
      <c r="R982" s="13">
        <v>37039200</v>
      </c>
      <c r="S982" s="7" t="str">
        <f ca="1">IF(CPS!$N914="SIN INICIO",0,IF((((TODAY()-N982)*100%)/(O982-N982))&gt;=100%,"100%",(((TODAY()-N982)*100%)/(O982-N982))))</f>
        <v>100%</v>
      </c>
      <c r="T982" s="8">
        <f>Q982-R982</f>
        <v>4629900</v>
      </c>
      <c r="U982" t="s">
        <v>3091</v>
      </c>
    </row>
    <row r="983" spans="1:21" x14ac:dyDescent="0.25">
      <c r="A983">
        <v>2025</v>
      </c>
      <c r="B983" t="s">
        <v>3092</v>
      </c>
      <c r="C983" t="s">
        <v>22</v>
      </c>
      <c r="D983" t="s">
        <v>23</v>
      </c>
      <c r="E983" t="s">
        <v>24</v>
      </c>
      <c r="F983" t="s">
        <v>3093</v>
      </c>
      <c r="G983" s="16">
        <v>1121869755</v>
      </c>
      <c r="H983" t="s">
        <v>1497</v>
      </c>
      <c r="I983" t="s">
        <v>515</v>
      </c>
      <c r="J983" s="5">
        <v>53680000</v>
      </c>
      <c r="K983" s="3">
        <f>J983</f>
        <v>53680000</v>
      </c>
      <c r="L983" s="5">
        <v>6710000</v>
      </c>
      <c r="M983" s="2">
        <v>45680</v>
      </c>
      <c r="N983" s="2">
        <v>45683</v>
      </c>
      <c r="O983" s="2">
        <v>45900</v>
      </c>
      <c r="P983" s="3"/>
      <c r="Q983" s="3">
        <v>53680000</v>
      </c>
      <c r="R983" s="13">
        <v>34444667</v>
      </c>
      <c r="S983" s="7">
        <f ca="1">IF(CPS!$N915="SIN INICIO",0,IF((((TODAY()-N983)*100%)/(O983-N983))&gt;=100%,"100%",(((TODAY()-N983)*100%)/(O983-N983))))</f>
        <v>0.97235023041474655</v>
      </c>
      <c r="T983" s="8">
        <f>Q983-R983</f>
        <v>19235333</v>
      </c>
      <c r="U983" t="s">
        <v>3094</v>
      </c>
    </row>
    <row r="984" spans="1:21" x14ac:dyDescent="0.25">
      <c r="A984">
        <v>2025</v>
      </c>
      <c r="B984" t="s">
        <v>3095</v>
      </c>
      <c r="C984" t="s">
        <v>22</v>
      </c>
      <c r="D984" t="s">
        <v>23</v>
      </c>
      <c r="E984" t="s">
        <v>24</v>
      </c>
      <c r="F984" t="s">
        <v>3096</v>
      </c>
      <c r="G984" s="16">
        <v>79605524</v>
      </c>
      <c r="H984" t="s">
        <v>291</v>
      </c>
      <c r="I984" t="s">
        <v>262</v>
      </c>
      <c r="J984" s="5">
        <v>62118000</v>
      </c>
      <c r="K984" s="3">
        <f>J984</f>
        <v>62118000</v>
      </c>
      <c r="L984" s="5">
        <v>10353000</v>
      </c>
      <c r="M984" s="2">
        <v>45678</v>
      </c>
      <c r="N984" s="2">
        <v>45679</v>
      </c>
      <c r="O984" s="2">
        <v>45838</v>
      </c>
      <c r="P984" s="3"/>
      <c r="Q984" s="3">
        <v>62118000</v>
      </c>
      <c r="R984" s="13">
        <v>54870900</v>
      </c>
      <c r="S984" s="7" t="str">
        <f ca="1">IF(CPS!$N916="SIN INICIO",0,IF((((TODAY()-N984)*100%)/(O984-N984))&gt;=100%,"100%",(((TODAY()-N984)*100%)/(O984-N984))))</f>
        <v>100%</v>
      </c>
      <c r="T984" s="8">
        <f>Q984-R984</f>
        <v>7247100</v>
      </c>
      <c r="U984" t="s">
        <v>3097</v>
      </c>
    </row>
    <row r="985" spans="1:21" x14ac:dyDescent="0.25">
      <c r="A985">
        <v>2025</v>
      </c>
      <c r="B985" t="s">
        <v>3098</v>
      </c>
      <c r="C985" t="s">
        <v>22</v>
      </c>
      <c r="D985" t="s">
        <v>23</v>
      </c>
      <c r="E985" t="s">
        <v>24</v>
      </c>
      <c r="F985" t="s">
        <v>3099</v>
      </c>
      <c r="G985" s="16">
        <v>1109385930</v>
      </c>
      <c r="H985" t="s">
        <v>1117</v>
      </c>
      <c r="I985" t="s">
        <v>337</v>
      </c>
      <c r="J985" s="5">
        <v>38080000</v>
      </c>
      <c r="K985" s="3">
        <f>J985</f>
        <v>38080000</v>
      </c>
      <c r="L985" s="5">
        <v>4760000</v>
      </c>
      <c r="M985" s="2">
        <v>45677</v>
      </c>
      <c r="N985" s="2">
        <v>45679</v>
      </c>
      <c r="O985" s="2">
        <v>45786</v>
      </c>
      <c r="P985" s="3"/>
      <c r="Q985" s="3">
        <v>38080000</v>
      </c>
      <c r="R985" s="13">
        <v>6188000</v>
      </c>
      <c r="S985" s="7" t="str">
        <f ca="1">IF(CPS!$N917="SIN INICIO",0,IF((((TODAY()-N985)*100%)/(O985-N985))&gt;=100%,"100%",(((TODAY()-N985)*100%)/(O985-N985))))</f>
        <v>100%</v>
      </c>
      <c r="T985" s="8">
        <f>Q985-R985</f>
        <v>31892000</v>
      </c>
      <c r="U985" t="s">
        <v>3100</v>
      </c>
    </row>
    <row r="986" spans="1:21" x14ac:dyDescent="0.25">
      <c r="A986">
        <v>2025</v>
      </c>
      <c r="B986" t="s">
        <v>3101</v>
      </c>
      <c r="C986" t="s">
        <v>22</v>
      </c>
      <c r="D986" t="s">
        <v>23</v>
      </c>
      <c r="E986" t="s">
        <v>24</v>
      </c>
      <c r="F986" t="s">
        <v>3102</v>
      </c>
      <c r="G986" s="16">
        <v>1007295662</v>
      </c>
      <c r="H986" t="s">
        <v>814</v>
      </c>
      <c r="I986" t="s">
        <v>788</v>
      </c>
      <c r="J986" s="5">
        <v>27600000</v>
      </c>
      <c r="K986" s="3">
        <f>J986</f>
        <v>27600000</v>
      </c>
      <c r="L986" s="5">
        <v>4600000</v>
      </c>
      <c r="M986" s="2">
        <v>45677</v>
      </c>
      <c r="N986" s="2">
        <v>45678</v>
      </c>
      <c r="O986" s="2">
        <v>45838</v>
      </c>
      <c r="P986" s="3"/>
      <c r="Q986" s="3">
        <v>27600000</v>
      </c>
      <c r="R986" s="13">
        <v>24533333</v>
      </c>
      <c r="S986" s="7" t="str">
        <f ca="1">IF(CPS!$N918="SIN INICIO",0,IF((((TODAY()-N986)*100%)/(O986-N986))&gt;=100%,"100%",(((TODAY()-N986)*100%)/(O986-N986))))</f>
        <v>100%</v>
      </c>
      <c r="T986" s="8">
        <f>Q986-R986</f>
        <v>3066667</v>
      </c>
      <c r="U986" t="s">
        <v>3103</v>
      </c>
    </row>
    <row r="987" spans="1:21" x14ac:dyDescent="0.25">
      <c r="A987">
        <v>2025</v>
      </c>
      <c r="B987" t="s">
        <v>3104</v>
      </c>
      <c r="C987" t="s">
        <v>22</v>
      </c>
      <c r="D987" t="s">
        <v>23</v>
      </c>
      <c r="E987" t="s">
        <v>24</v>
      </c>
      <c r="F987" t="s">
        <v>3105</v>
      </c>
      <c r="G987" s="16">
        <v>1101461978</v>
      </c>
      <c r="H987" t="s">
        <v>814</v>
      </c>
      <c r="I987" t="s">
        <v>788</v>
      </c>
      <c r="J987" s="5">
        <v>27600000</v>
      </c>
      <c r="K987" s="3">
        <f>J987</f>
        <v>27600000</v>
      </c>
      <c r="L987" s="5">
        <v>4600000</v>
      </c>
      <c r="M987" s="2">
        <v>45677</v>
      </c>
      <c r="N987" s="2">
        <v>45678</v>
      </c>
      <c r="O987" s="2">
        <v>45838</v>
      </c>
      <c r="P987" s="3"/>
      <c r="Q987" s="3">
        <v>27600000</v>
      </c>
      <c r="R987" s="13">
        <v>24533333</v>
      </c>
      <c r="S987" s="7" t="str">
        <f ca="1">IF(CPS!$N919="SIN INICIO",0,IF((((TODAY()-N987)*100%)/(O987-N987))&gt;=100%,"100%",(((TODAY()-N987)*100%)/(O987-N987))))</f>
        <v>100%</v>
      </c>
      <c r="T987" s="8">
        <f>Q987-R987</f>
        <v>3066667</v>
      </c>
      <c r="U987" t="s">
        <v>3106</v>
      </c>
    </row>
    <row r="988" spans="1:21" x14ac:dyDescent="0.25">
      <c r="A988">
        <v>2025</v>
      </c>
      <c r="B988" t="s">
        <v>3107</v>
      </c>
      <c r="C988" t="s">
        <v>22</v>
      </c>
      <c r="D988" t="s">
        <v>23</v>
      </c>
      <c r="E988" t="s">
        <v>24</v>
      </c>
      <c r="F988" t="s">
        <v>3108</v>
      </c>
      <c r="G988" s="16">
        <v>1032656171</v>
      </c>
      <c r="H988" t="s">
        <v>772</v>
      </c>
      <c r="I988" t="s">
        <v>649</v>
      </c>
      <c r="J988" s="5">
        <v>36400000</v>
      </c>
      <c r="K988" s="3">
        <f>J988</f>
        <v>36400000</v>
      </c>
      <c r="L988" s="5">
        <v>9100000</v>
      </c>
      <c r="M988" s="2">
        <v>45679</v>
      </c>
      <c r="N988" s="2">
        <v>45680</v>
      </c>
      <c r="O988" s="2">
        <v>45777</v>
      </c>
      <c r="P988" s="3"/>
      <c r="Q988" s="3">
        <v>36400000</v>
      </c>
      <c r="R988" s="13">
        <v>56420001</v>
      </c>
      <c r="S988" s="7" t="str">
        <f ca="1">IF(CPS!$N920="SIN INICIO",0,IF((((TODAY()-N988)*100%)/(O988-N988))&gt;=100%,"100%",(((TODAY()-N988)*100%)/(O988-N988))))</f>
        <v>100%</v>
      </c>
      <c r="T988" s="8">
        <f>Q988-R988</f>
        <v>-20020001</v>
      </c>
      <c r="U988" t="s">
        <v>3109</v>
      </c>
    </row>
    <row r="989" spans="1:21" x14ac:dyDescent="0.25">
      <c r="A989">
        <v>2025</v>
      </c>
      <c r="B989" t="s">
        <v>3110</v>
      </c>
      <c r="C989" t="s">
        <v>22</v>
      </c>
      <c r="D989" t="s">
        <v>23</v>
      </c>
      <c r="E989" t="s">
        <v>24</v>
      </c>
      <c r="F989" t="s">
        <v>3111</v>
      </c>
      <c r="G989" s="16">
        <v>1121889965</v>
      </c>
      <c r="H989" t="s">
        <v>400</v>
      </c>
      <c r="I989" t="s">
        <v>271</v>
      </c>
      <c r="J989" s="5">
        <v>120000000</v>
      </c>
      <c r="K989" s="3">
        <f>J989</f>
        <v>120000000</v>
      </c>
      <c r="L989" s="5">
        <v>15000000</v>
      </c>
      <c r="M989" s="2">
        <v>45677</v>
      </c>
      <c r="N989" s="2">
        <v>45678</v>
      </c>
      <c r="O989" s="2">
        <v>45900</v>
      </c>
      <c r="P989" s="3"/>
      <c r="Q989" s="3">
        <v>120000000</v>
      </c>
      <c r="R989" s="13">
        <v>65000000</v>
      </c>
      <c r="S989" s="7">
        <f ca="1">IF(CPS!$N921="SIN INICIO",0,IF((((TODAY()-N989)*100%)/(O989-N989))&gt;=100%,"100%",(((TODAY()-N989)*100%)/(O989-N989))))</f>
        <v>0.97297297297297303</v>
      </c>
      <c r="T989" s="8">
        <f>Q989-R989</f>
        <v>55000000</v>
      </c>
      <c r="U989" t="s">
        <v>3112</v>
      </c>
    </row>
    <row r="990" spans="1:21" x14ac:dyDescent="0.25">
      <c r="A990">
        <v>2025</v>
      </c>
      <c r="B990" t="s">
        <v>3113</v>
      </c>
      <c r="C990" t="s">
        <v>22</v>
      </c>
      <c r="D990" t="s">
        <v>23</v>
      </c>
      <c r="E990" t="s">
        <v>121</v>
      </c>
      <c r="F990" t="s">
        <v>3114</v>
      </c>
      <c r="G990" s="16">
        <v>1031151435</v>
      </c>
      <c r="H990" t="s">
        <v>1371</v>
      </c>
      <c r="I990" t="s">
        <v>538</v>
      </c>
      <c r="J990" s="5">
        <v>24051330</v>
      </c>
      <c r="K990" s="3">
        <f>J990</f>
        <v>24051330</v>
      </c>
      <c r="L990" s="5">
        <v>4008555</v>
      </c>
      <c r="M990" s="2">
        <v>45681</v>
      </c>
      <c r="N990" s="2">
        <v>45682</v>
      </c>
      <c r="O990" s="2">
        <v>45838</v>
      </c>
      <c r="P990" s="3"/>
      <c r="Q990" s="3">
        <v>24051330</v>
      </c>
      <c r="R990" s="13">
        <v>20577249</v>
      </c>
      <c r="S990" s="7" t="str">
        <f ca="1">IF(CPS!$N922="SIN INICIO",0,IF((((TODAY()-N990)*100%)/(O990-N990))&gt;=100%,"100%",(((TODAY()-N990)*100%)/(O990-N990))))</f>
        <v>100%</v>
      </c>
      <c r="T990" s="8">
        <f>Q990-R990</f>
        <v>3474081</v>
      </c>
      <c r="U990" t="s">
        <v>3115</v>
      </c>
    </row>
    <row r="991" spans="1:21" x14ac:dyDescent="0.25">
      <c r="A991">
        <v>2025</v>
      </c>
      <c r="B991" t="s">
        <v>3116</v>
      </c>
      <c r="C991" t="s">
        <v>22</v>
      </c>
      <c r="D991" t="s">
        <v>23</v>
      </c>
      <c r="E991" t="s">
        <v>24</v>
      </c>
      <c r="F991" t="s">
        <v>3117</v>
      </c>
      <c r="G991" s="16">
        <v>8772632</v>
      </c>
      <c r="H991" t="s">
        <v>281</v>
      </c>
      <c r="I991" t="s">
        <v>271</v>
      </c>
      <c r="J991" s="5">
        <v>72000000</v>
      </c>
      <c r="K991" s="3">
        <f>J991</f>
        <v>72000000</v>
      </c>
      <c r="L991" s="5">
        <v>9000000</v>
      </c>
      <c r="M991" s="2">
        <v>45677</v>
      </c>
      <c r="N991" s="2">
        <v>45678</v>
      </c>
      <c r="O991" s="2">
        <v>45900</v>
      </c>
      <c r="P991" s="3"/>
      <c r="Q991" s="3">
        <v>72000000</v>
      </c>
      <c r="R991" s="13">
        <v>48000000</v>
      </c>
      <c r="S991" s="7">
        <f ca="1">IF(CPS!$N923="SIN INICIO",0,IF((((TODAY()-N991)*100%)/(O991-N991))&gt;=100%,"100%",(((TODAY()-N991)*100%)/(O991-N991))))</f>
        <v>0.97297297297297303</v>
      </c>
      <c r="T991" s="8">
        <f>Q991-R991</f>
        <v>24000000</v>
      </c>
      <c r="U991" t="s">
        <v>3118</v>
      </c>
    </row>
    <row r="992" spans="1:21" x14ac:dyDescent="0.25">
      <c r="A992">
        <v>2025</v>
      </c>
      <c r="B992" t="s">
        <v>3119</v>
      </c>
      <c r="C992" t="s">
        <v>22</v>
      </c>
      <c r="D992" t="s">
        <v>23</v>
      </c>
      <c r="E992" t="s">
        <v>24</v>
      </c>
      <c r="F992" t="s">
        <v>3120</v>
      </c>
      <c r="G992" s="16">
        <v>80161126</v>
      </c>
      <c r="H992" t="s">
        <v>586</v>
      </c>
      <c r="I992" t="s">
        <v>538</v>
      </c>
      <c r="J992" s="5">
        <v>41669100</v>
      </c>
      <c r="K992" s="3">
        <f>J992</f>
        <v>41669100</v>
      </c>
      <c r="L992" s="5">
        <v>6944850</v>
      </c>
      <c r="M992" s="2">
        <v>45677</v>
      </c>
      <c r="N992" s="2">
        <v>45679</v>
      </c>
      <c r="O992" s="2">
        <v>45838</v>
      </c>
      <c r="P992" s="3"/>
      <c r="Q992" s="3">
        <v>41669100</v>
      </c>
      <c r="R992" s="13">
        <v>36807705</v>
      </c>
      <c r="S992" s="7" t="str">
        <f ca="1">IF(CPS!$N924="SIN INICIO",0,IF((((TODAY()-N992)*100%)/(O992-N992))&gt;=100%,"100%",(((TODAY()-N992)*100%)/(O992-N992))))</f>
        <v>100%</v>
      </c>
      <c r="T992" s="8">
        <f>Q992-R992</f>
        <v>4861395</v>
      </c>
      <c r="U992" t="s">
        <v>3121</v>
      </c>
    </row>
    <row r="993" spans="1:21" x14ac:dyDescent="0.25">
      <c r="A993">
        <v>2025</v>
      </c>
      <c r="B993" t="s">
        <v>3122</v>
      </c>
      <c r="C993" t="s">
        <v>22</v>
      </c>
      <c r="D993" t="s">
        <v>23</v>
      </c>
      <c r="E993" t="s">
        <v>24</v>
      </c>
      <c r="F993" t="s">
        <v>3123</v>
      </c>
      <c r="G993" s="16">
        <v>53083388</v>
      </c>
      <c r="H993" t="s">
        <v>400</v>
      </c>
      <c r="I993" t="s">
        <v>271</v>
      </c>
      <c r="J993" s="5">
        <v>80000000</v>
      </c>
      <c r="K993" s="3">
        <f>J993</f>
        <v>80000000</v>
      </c>
      <c r="L993" s="5">
        <v>10000000</v>
      </c>
      <c r="M993" s="2">
        <v>45677</v>
      </c>
      <c r="N993" s="2">
        <v>45678</v>
      </c>
      <c r="O993" s="2">
        <v>45900</v>
      </c>
      <c r="P993" s="3"/>
      <c r="Q993" s="3">
        <v>80000000</v>
      </c>
      <c r="R993" s="13">
        <v>53333333</v>
      </c>
      <c r="S993" s="7">
        <f ca="1">IF(CPS!$N925="SIN INICIO",0,IF((((TODAY()-N993)*100%)/(O993-N993))&gt;=100%,"100%",(((TODAY()-N993)*100%)/(O993-N993))))</f>
        <v>0.97297297297297303</v>
      </c>
      <c r="T993" s="8">
        <f>Q993-R993</f>
        <v>26666667</v>
      </c>
      <c r="U993" t="s">
        <v>3124</v>
      </c>
    </row>
    <row r="994" spans="1:21" x14ac:dyDescent="0.25">
      <c r="A994">
        <v>2025</v>
      </c>
      <c r="B994" t="s">
        <v>3125</v>
      </c>
      <c r="C994" t="s">
        <v>22</v>
      </c>
      <c r="D994" t="s">
        <v>23</v>
      </c>
      <c r="E994" t="s">
        <v>24</v>
      </c>
      <c r="F994" t="s">
        <v>3126</v>
      </c>
      <c r="G994" s="16">
        <v>32906850</v>
      </c>
      <c r="H994" t="s">
        <v>1252</v>
      </c>
      <c r="I994" t="s">
        <v>649</v>
      </c>
      <c r="J994" s="5">
        <v>80000000</v>
      </c>
      <c r="K994" s="3">
        <f>J994</f>
        <v>80000000</v>
      </c>
      <c r="L994" s="5">
        <v>10000000</v>
      </c>
      <c r="M994" s="2">
        <v>45677</v>
      </c>
      <c r="N994" s="2">
        <v>45678</v>
      </c>
      <c r="O994" s="2">
        <v>45900</v>
      </c>
      <c r="P994" s="3"/>
      <c r="Q994" s="3">
        <v>80000000</v>
      </c>
      <c r="R994" s="13">
        <v>53333333</v>
      </c>
      <c r="S994" s="7">
        <f ca="1">IF(CPS!$N926="SIN INICIO",0,IF((((TODAY()-N994)*100%)/(O994-N994))&gt;=100%,"100%",(((TODAY()-N994)*100%)/(O994-N994))))</f>
        <v>0.97297297297297303</v>
      </c>
      <c r="T994" s="8">
        <f>Q994-R994</f>
        <v>26666667</v>
      </c>
      <c r="U994" t="s">
        <v>3127</v>
      </c>
    </row>
    <row r="995" spans="1:21" x14ac:dyDescent="0.25">
      <c r="A995">
        <v>2025</v>
      </c>
      <c r="B995" t="s">
        <v>3128</v>
      </c>
      <c r="C995" t="s">
        <v>22</v>
      </c>
      <c r="D995" t="s">
        <v>23</v>
      </c>
      <c r="E995" t="s">
        <v>24</v>
      </c>
      <c r="F995" t="s">
        <v>3129</v>
      </c>
      <c r="G995" s="16">
        <v>79640179</v>
      </c>
      <c r="H995" t="s">
        <v>3130</v>
      </c>
      <c r="I995" t="s">
        <v>660</v>
      </c>
      <c r="J995" s="5">
        <v>96000000</v>
      </c>
      <c r="K995" s="3">
        <f>J995</f>
        <v>96000000</v>
      </c>
      <c r="L995" s="5">
        <v>12000000</v>
      </c>
      <c r="M995" s="2">
        <v>45677</v>
      </c>
      <c r="N995" s="2">
        <v>45678</v>
      </c>
      <c r="O995" s="2">
        <v>45900</v>
      </c>
      <c r="P995" s="3"/>
      <c r="Q995" s="3">
        <v>96000000</v>
      </c>
      <c r="R995" s="13">
        <v>64000000</v>
      </c>
      <c r="S995" s="7">
        <f ca="1">IF(CPS!$N927="SIN INICIO",0,IF((((TODAY()-N995)*100%)/(O995-N995))&gt;=100%,"100%",(((TODAY()-N995)*100%)/(O995-N995))))</f>
        <v>0.97297297297297303</v>
      </c>
      <c r="T995" s="8">
        <f>Q995-R995</f>
        <v>32000000</v>
      </c>
      <c r="U995" t="s">
        <v>3131</v>
      </c>
    </row>
    <row r="996" spans="1:21" x14ac:dyDescent="0.25">
      <c r="A996">
        <v>2025</v>
      </c>
      <c r="B996" t="s">
        <v>3132</v>
      </c>
      <c r="C996" t="s">
        <v>22</v>
      </c>
      <c r="D996" t="s">
        <v>23</v>
      </c>
      <c r="E996" t="s">
        <v>24</v>
      </c>
      <c r="F996" t="s">
        <v>3133</v>
      </c>
      <c r="G996" s="16">
        <v>1136883545</v>
      </c>
      <c r="H996" t="s">
        <v>2739</v>
      </c>
      <c r="I996" t="s">
        <v>660</v>
      </c>
      <c r="J996" s="5">
        <v>64000000</v>
      </c>
      <c r="K996" s="3">
        <f>J996</f>
        <v>64000000</v>
      </c>
      <c r="L996" s="5">
        <v>8000000</v>
      </c>
      <c r="M996" s="2">
        <v>45678</v>
      </c>
      <c r="N996" s="2">
        <v>45679</v>
      </c>
      <c r="O996" s="2">
        <v>45900</v>
      </c>
      <c r="P996" s="3"/>
      <c r="Q996" s="3">
        <v>64000000</v>
      </c>
      <c r="R996" s="13">
        <v>42400000</v>
      </c>
      <c r="S996" s="7">
        <f ca="1">IF(CPS!$N928="SIN INICIO",0,IF((((TODAY()-N996)*100%)/(O996-N996))&gt;=100%,"100%",(((TODAY()-N996)*100%)/(O996-N996))))</f>
        <v>0.97285067873303166</v>
      </c>
      <c r="T996" s="8">
        <f>Q996-R996</f>
        <v>21600000</v>
      </c>
      <c r="U996" t="s">
        <v>3134</v>
      </c>
    </row>
    <row r="997" spans="1:21" x14ac:dyDescent="0.25">
      <c r="A997">
        <v>2025</v>
      </c>
      <c r="B997" t="s">
        <v>3135</v>
      </c>
      <c r="C997" t="s">
        <v>22</v>
      </c>
      <c r="D997" t="s">
        <v>23</v>
      </c>
      <c r="E997" t="s">
        <v>24</v>
      </c>
      <c r="F997" t="s">
        <v>3136</v>
      </c>
      <c r="G997" s="16">
        <v>1016052668</v>
      </c>
      <c r="H997" t="s">
        <v>3137</v>
      </c>
      <c r="I997" t="s">
        <v>2476</v>
      </c>
      <c r="J997" s="5">
        <v>96000000</v>
      </c>
      <c r="K997" s="3">
        <f>J997</f>
        <v>96000000</v>
      </c>
      <c r="L997" s="5">
        <v>12000000</v>
      </c>
      <c r="M997" s="2">
        <v>45677</v>
      </c>
      <c r="N997" s="2">
        <v>45678</v>
      </c>
      <c r="O997" s="2">
        <v>45900</v>
      </c>
      <c r="P997" s="3"/>
      <c r="Q997" s="3">
        <v>96000000</v>
      </c>
      <c r="R997" s="13">
        <v>64000000</v>
      </c>
      <c r="S997" s="7">
        <f ca="1">IF(CPS!$N929="SIN INICIO",0,IF((((TODAY()-N997)*100%)/(O997-N997))&gt;=100%,"100%",(((TODAY()-N997)*100%)/(O997-N997))))</f>
        <v>0.97297297297297303</v>
      </c>
      <c r="T997" s="8">
        <f>Q997-R997</f>
        <v>32000000</v>
      </c>
      <c r="U997" t="s">
        <v>3138</v>
      </c>
    </row>
    <row r="998" spans="1:21" x14ac:dyDescent="0.25">
      <c r="A998">
        <v>2025</v>
      </c>
      <c r="B998" t="s">
        <v>3139</v>
      </c>
      <c r="C998" t="s">
        <v>22</v>
      </c>
      <c r="D998" t="s">
        <v>23</v>
      </c>
      <c r="E998" t="s">
        <v>24</v>
      </c>
      <c r="F998" t="s">
        <v>3140</v>
      </c>
      <c r="G998" s="16">
        <v>1094973147</v>
      </c>
      <c r="H998" t="s">
        <v>291</v>
      </c>
      <c r="I998" t="s">
        <v>262</v>
      </c>
      <c r="J998" s="5">
        <v>35304000</v>
      </c>
      <c r="K998" s="3">
        <f>J998</f>
        <v>35304000</v>
      </c>
      <c r="L998" s="5">
        <v>5884000</v>
      </c>
      <c r="M998" s="2">
        <v>45678</v>
      </c>
      <c r="N998" s="2">
        <v>45680</v>
      </c>
      <c r="O998" s="2">
        <v>45838</v>
      </c>
      <c r="P998" s="3"/>
      <c r="Q998" s="3">
        <v>35304000</v>
      </c>
      <c r="R998" s="13">
        <v>30989067</v>
      </c>
      <c r="S998" s="7" t="str">
        <f ca="1">IF(CPS!$N930="SIN INICIO",0,IF((((TODAY()-N998)*100%)/(O998-N998))&gt;=100%,"100%",(((TODAY()-N998)*100%)/(O998-N998))))</f>
        <v>100%</v>
      </c>
      <c r="T998" s="8">
        <f>Q998-R998</f>
        <v>4314933</v>
      </c>
      <c r="U998" t="s">
        <v>3141</v>
      </c>
    </row>
    <row r="999" spans="1:21" x14ac:dyDescent="0.25">
      <c r="A999">
        <v>2025</v>
      </c>
      <c r="B999" t="s">
        <v>3142</v>
      </c>
      <c r="C999" t="s">
        <v>22</v>
      </c>
      <c r="D999" t="s">
        <v>23</v>
      </c>
      <c r="E999" t="s">
        <v>24</v>
      </c>
      <c r="F999" t="s">
        <v>3143</v>
      </c>
      <c r="G999" s="16">
        <v>1002944542</v>
      </c>
      <c r="H999" t="s">
        <v>772</v>
      </c>
      <c r="I999" t="s">
        <v>660</v>
      </c>
      <c r="J999" s="5">
        <v>107796000</v>
      </c>
      <c r="K999" s="3">
        <f>J999</f>
        <v>107796000</v>
      </c>
      <c r="L999" s="5">
        <v>8983000</v>
      </c>
      <c r="M999" s="2">
        <v>45679</v>
      </c>
      <c r="N999" s="2">
        <v>45680</v>
      </c>
      <c r="O999" s="2">
        <v>46022</v>
      </c>
      <c r="P999" s="3"/>
      <c r="Q999" s="3">
        <v>107796000</v>
      </c>
      <c r="R999" s="13">
        <v>47310467</v>
      </c>
      <c r="S999" s="7">
        <f ca="1">IF(CPS!$N931="SIN INICIO",0,IF((((TODAY()-N999)*100%)/(O999-N999))&gt;=100%,"100%",(((TODAY()-N999)*100%)/(O999-N999))))</f>
        <v>0.6257309941520468</v>
      </c>
      <c r="T999" s="8">
        <f>Q999-R999</f>
        <v>60485533</v>
      </c>
      <c r="U999" t="s">
        <v>3144</v>
      </c>
    </row>
    <row r="1000" spans="1:21" x14ac:dyDescent="0.25">
      <c r="A1000">
        <v>2025</v>
      </c>
      <c r="B1000" t="s">
        <v>3145</v>
      </c>
      <c r="C1000" t="s">
        <v>22</v>
      </c>
      <c r="D1000" t="s">
        <v>23</v>
      </c>
      <c r="E1000" t="s">
        <v>24</v>
      </c>
      <c r="F1000" t="s">
        <v>3146</v>
      </c>
      <c r="G1000" s="16">
        <v>1016047492</v>
      </c>
      <c r="H1000" t="s">
        <v>558</v>
      </c>
      <c r="I1000" t="s">
        <v>538</v>
      </c>
      <c r="J1000" s="5">
        <v>41669100</v>
      </c>
      <c r="K1000" s="3">
        <f>J1000</f>
        <v>41669100</v>
      </c>
      <c r="L1000" s="5">
        <v>6944850</v>
      </c>
      <c r="M1000" s="2">
        <v>45678</v>
      </c>
      <c r="N1000" s="2">
        <v>45679</v>
      </c>
      <c r="O1000" s="2">
        <v>45838</v>
      </c>
      <c r="P1000" s="3"/>
      <c r="Q1000" s="3">
        <v>41669100</v>
      </c>
      <c r="R1000" s="13">
        <v>16667640</v>
      </c>
      <c r="S1000" s="7" t="str">
        <f ca="1">IF(CPS!$N932="SIN INICIO",0,IF((((TODAY()-N1000)*100%)/(O1000-N1000))&gt;=100%,"100%",(((TODAY()-N1000)*100%)/(O1000-N1000))))</f>
        <v>100%</v>
      </c>
      <c r="T1000" s="8">
        <f>Q1000-R1000</f>
        <v>25001460</v>
      </c>
      <c r="U1000" t="s">
        <v>3147</v>
      </c>
    </row>
    <row r="1001" spans="1:21" x14ac:dyDescent="0.25">
      <c r="A1001">
        <v>2025</v>
      </c>
      <c r="B1001" t="s">
        <v>3148</v>
      </c>
      <c r="C1001" t="s">
        <v>22</v>
      </c>
      <c r="D1001" t="s">
        <v>23</v>
      </c>
      <c r="E1001" t="s">
        <v>121</v>
      </c>
      <c r="F1001" t="s">
        <v>3149</v>
      </c>
      <c r="G1001" s="16">
        <v>52952838</v>
      </c>
      <c r="H1001" t="s">
        <v>578</v>
      </c>
      <c r="I1001" t="s">
        <v>538</v>
      </c>
      <c r="J1001" s="5">
        <v>38293584</v>
      </c>
      <c r="K1001" s="3">
        <f>J1001</f>
        <v>38293584</v>
      </c>
      <c r="L1001" s="5">
        <v>4786698</v>
      </c>
      <c r="M1001" s="2">
        <v>45677</v>
      </c>
      <c r="N1001" s="2">
        <v>45678</v>
      </c>
      <c r="O1001" s="2">
        <v>45900</v>
      </c>
      <c r="P1001" s="3"/>
      <c r="Q1001" s="3">
        <v>38293584</v>
      </c>
      <c r="R1001" s="13">
        <v>25529056</v>
      </c>
      <c r="S1001" s="7">
        <f ca="1">IF(CPS!$N933="SIN INICIO",0,IF((((TODAY()-N1001)*100%)/(O1001-N1001))&gt;=100%,"100%",(((TODAY()-N1001)*100%)/(O1001-N1001))))</f>
        <v>0.97297297297297303</v>
      </c>
      <c r="T1001" s="8">
        <f>Q1001-R1001</f>
        <v>12764528</v>
      </c>
      <c r="U1001" t="s">
        <v>3150</v>
      </c>
    </row>
    <row r="1002" spans="1:21" x14ac:dyDescent="0.25">
      <c r="A1002">
        <v>2025</v>
      </c>
      <c r="B1002" t="s">
        <v>3151</v>
      </c>
      <c r="C1002" t="s">
        <v>22</v>
      </c>
      <c r="D1002" t="s">
        <v>23</v>
      </c>
      <c r="E1002" t="s">
        <v>24</v>
      </c>
      <c r="F1002" t="s">
        <v>3152</v>
      </c>
      <c r="G1002" s="16">
        <v>52843382</v>
      </c>
      <c r="H1002" t="s">
        <v>1200</v>
      </c>
      <c r="I1002" t="s">
        <v>538</v>
      </c>
      <c r="J1002" s="5">
        <v>41669100</v>
      </c>
      <c r="K1002" s="3">
        <f>J1002</f>
        <v>41669100</v>
      </c>
      <c r="L1002" s="5">
        <v>6944850</v>
      </c>
      <c r="M1002" s="2">
        <v>45678</v>
      </c>
      <c r="N1002" s="2">
        <v>45679</v>
      </c>
      <c r="O1002" s="2">
        <v>45838</v>
      </c>
      <c r="P1002" s="3"/>
      <c r="Q1002" s="3">
        <v>41669100</v>
      </c>
      <c r="R1002" s="13">
        <v>36807705</v>
      </c>
      <c r="S1002" s="7" t="str">
        <f ca="1">IF(CPS!$N934="SIN INICIO",0,IF((((TODAY()-N1002)*100%)/(O1002-N1002))&gt;=100%,"100%",(((TODAY()-N1002)*100%)/(O1002-N1002))))</f>
        <v>100%</v>
      </c>
      <c r="T1002" s="8">
        <f>Q1002-R1002</f>
        <v>4861395</v>
      </c>
      <c r="U1002" t="s">
        <v>3153</v>
      </c>
    </row>
    <row r="1003" spans="1:21" x14ac:dyDescent="0.25">
      <c r="A1003">
        <v>2025</v>
      </c>
      <c r="B1003" t="s">
        <v>3154</v>
      </c>
      <c r="C1003" t="s">
        <v>22</v>
      </c>
      <c r="D1003" t="s">
        <v>23</v>
      </c>
      <c r="E1003" t="s">
        <v>24</v>
      </c>
      <c r="F1003" t="s">
        <v>3155</v>
      </c>
      <c r="G1003" s="16">
        <v>1030538820</v>
      </c>
      <c r="H1003" t="s">
        <v>648</v>
      </c>
      <c r="I1003" t="s">
        <v>649</v>
      </c>
      <c r="J1003" s="5">
        <v>36400000</v>
      </c>
      <c r="K1003" s="3">
        <f>J1003</f>
        <v>36400000</v>
      </c>
      <c r="L1003" s="5">
        <v>9100000</v>
      </c>
      <c r="M1003" s="2">
        <v>45678</v>
      </c>
      <c r="N1003" s="2">
        <v>45679</v>
      </c>
      <c r="O1003" s="2">
        <v>45777</v>
      </c>
      <c r="P1003" s="3"/>
      <c r="Q1003" s="3">
        <v>36400000</v>
      </c>
      <c r="R1003" s="13">
        <v>47016667</v>
      </c>
      <c r="S1003" s="7" t="str">
        <f ca="1">IF(CPS!$N935="SIN INICIO",0,IF((((TODAY()-N1003)*100%)/(O1003-N1003))&gt;=100%,"100%",(((TODAY()-N1003)*100%)/(O1003-N1003))))</f>
        <v>100%</v>
      </c>
      <c r="T1003" s="8">
        <f>Q1003-R1003</f>
        <v>-10616667</v>
      </c>
      <c r="U1003" t="s">
        <v>3156</v>
      </c>
    </row>
    <row r="1004" spans="1:21" x14ac:dyDescent="0.25">
      <c r="A1004">
        <v>2025</v>
      </c>
      <c r="B1004" t="s">
        <v>3157</v>
      </c>
      <c r="C1004" t="s">
        <v>22</v>
      </c>
      <c r="D1004" t="s">
        <v>23</v>
      </c>
      <c r="E1004" t="s">
        <v>24</v>
      </c>
      <c r="F1004" t="s">
        <v>3158</v>
      </c>
      <c r="G1004" s="16">
        <v>57463364</v>
      </c>
      <c r="H1004" t="s">
        <v>615</v>
      </c>
      <c r="I1004" t="s">
        <v>538</v>
      </c>
      <c r="J1004" s="5">
        <v>54337500</v>
      </c>
      <c r="K1004" s="3">
        <f>J1004</f>
        <v>54337500</v>
      </c>
      <c r="L1004" s="5">
        <v>9056250</v>
      </c>
      <c r="M1004" s="2">
        <v>45677</v>
      </c>
      <c r="N1004" s="2">
        <v>45678</v>
      </c>
      <c r="O1004" s="2">
        <v>45838</v>
      </c>
      <c r="P1004" s="3"/>
      <c r="Q1004" s="3">
        <v>54337500</v>
      </c>
      <c r="R1004" s="13">
        <v>48300000</v>
      </c>
      <c r="S1004" s="7" t="str">
        <f ca="1">IF(CPS!$N936="SIN INICIO",0,IF((((TODAY()-N1004)*100%)/(O1004-N1004))&gt;=100%,"100%",(((TODAY()-N1004)*100%)/(O1004-N1004))))</f>
        <v>100%</v>
      </c>
      <c r="T1004" s="8">
        <f>Q1004-R1004</f>
        <v>6037500</v>
      </c>
      <c r="U1004" t="s">
        <v>3159</v>
      </c>
    </row>
    <row r="1005" spans="1:21" x14ac:dyDescent="0.25">
      <c r="A1005">
        <v>2025</v>
      </c>
      <c r="B1005" t="s">
        <v>3160</v>
      </c>
      <c r="C1005" t="s">
        <v>22</v>
      </c>
      <c r="D1005" t="s">
        <v>23</v>
      </c>
      <c r="E1005" t="s">
        <v>24</v>
      </c>
      <c r="F1005" t="s">
        <v>3161</v>
      </c>
      <c r="G1005" s="16">
        <v>1018490773</v>
      </c>
      <c r="H1005" t="s">
        <v>281</v>
      </c>
      <c r="I1005" t="s">
        <v>271</v>
      </c>
      <c r="J1005" s="5">
        <v>54400000</v>
      </c>
      <c r="K1005" s="3">
        <f>J1005</f>
        <v>54400000</v>
      </c>
      <c r="L1005" s="5">
        <v>6800000</v>
      </c>
      <c r="M1005" s="2">
        <v>45678</v>
      </c>
      <c r="N1005" s="2">
        <v>45679</v>
      </c>
      <c r="O1005" s="2">
        <v>45900</v>
      </c>
      <c r="P1005" s="3"/>
      <c r="Q1005" s="3">
        <v>54400000</v>
      </c>
      <c r="R1005" s="13">
        <v>36040000</v>
      </c>
      <c r="S1005" s="7">
        <f ca="1">IF(CPS!$N937="SIN INICIO",0,IF((((TODAY()-N1005)*100%)/(O1005-N1005))&gt;=100%,"100%",(((TODAY()-N1005)*100%)/(O1005-N1005))))</f>
        <v>0.97285067873303166</v>
      </c>
      <c r="T1005" s="8">
        <f>Q1005-R1005</f>
        <v>18360000</v>
      </c>
      <c r="U1005" t="s">
        <v>3162</v>
      </c>
    </row>
    <row r="1006" spans="1:21" x14ac:dyDescent="0.25">
      <c r="A1006">
        <v>2025</v>
      </c>
      <c r="B1006" t="s">
        <v>3163</v>
      </c>
      <c r="C1006" t="s">
        <v>22</v>
      </c>
      <c r="D1006" t="s">
        <v>23</v>
      </c>
      <c r="E1006" t="s">
        <v>24</v>
      </c>
      <c r="F1006" t="s">
        <v>3164</v>
      </c>
      <c r="G1006" s="16">
        <v>1073822891</v>
      </c>
      <c r="H1006" t="s">
        <v>1527</v>
      </c>
      <c r="I1006" t="s">
        <v>538</v>
      </c>
      <c r="J1006" s="5">
        <v>54337500</v>
      </c>
      <c r="K1006" s="3">
        <f>J1006</f>
        <v>54337500</v>
      </c>
      <c r="L1006" s="5">
        <v>9056250</v>
      </c>
      <c r="M1006" s="2">
        <v>45678</v>
      </c>
      <c r="N1006" s="2">
        <v>45679</v>
      </c>
      <c r="O1006" s="2">
        <v>45838</v>
      </c>
      <c r="P1006" s="3"/>
      <c r="Q1006" s="3">
        <v>54337500</v>
      </c>
      <c r="R1006" s="13">
        <v>47998125</v>
      </c>
      <c r="S1006" s="7" t="str">
        <f ca="1">IF(CPS!$N938="SIN INICIO",0,IF((((TODAY()-N1006)*100%)/(O1006-N1006))&gt;=100%,"100%",(((TODAY()-N1006)*100%)/(O1006-N1006))))</f>
        <v>100%</v>
      </c>
      <c r="T1006" s="8">
        <f>Q1006-R1006</f>
        <v>6339375</v>
      </c>
      <c r="U1006" t="s">
        <v>3165</v>
      </c>
    </row>
    <row r="1007" spans="1:21" x14ac:dyDescent="0.25">
      <c r="A1007">
        <v>2025</v>
      </c>
      <c r="B1007" t="s">
        <v>3166</v>
      </c>
      <c r="C1007" t="s">
        <v>22</v>
      </c>
      <c r="D1007" t="s">
        <v>23</v>
      </c>
      <c r="E1007" t="s">
        <v>24</v>
      </c>
      <c r="F1007" t="s">
        <v>3167</v>
      </c>
      <c r="G1007" s="16">
        <v>1066179637</v>
      </c>
      <c r="H1007" t="s">
        <v>1527</v>
      </c>
      <c r="I1007" t="s">
        <v>538</v>
      </c>
      <c r="J1007" s="5">
        <v>41669100</v>
      </c>
      <c r="K1007" s="3">
        <f>J1007</f>
        <v>41669100</v>
      </c>
      <c r="L1007" s="5">
        <v>6944850</v>
      </c>
      <c r="M1007" s="2">
        <v>45678</v>
      </c>
      <c r="N1007" s="2">
        <v>45678</v>
      </c>
      <c r="O1007" s="2">
        <v>45838</v>
      </c>
      <c r="P1007" s="3"/>
      <c r="Q1007" s="3">
        <v>41669100</v>
      </c>
      <c r="R1007" s="13">
        <v>37039200</v>
      </c>
      <c r="S1007" s="7" t="str">
        <f ca="1">IF(CPS!$N939="SIN INICIO",0,IF((((TODAY()-N1007)*100%)/(O1007-N1007))&gt;=100%,"100%",(((TODAY()-N1007)*100%)/(O1007-N1007))))</f>
        <v>100%</v>
      </c>
      <c r="T1007" s="8">
        <f>Q1007-R1007</f>
        <v>4629900</v>
      </c>
      <c r="U1007" t="s">
        <v>3168</v>
      </c>
    </row>
    <row r="1008" spans="1:21" x14ac:dyDescent="0.25">
      <c r="A1008">
        <v>2025</v>
      </c>
      <c r="B1008" t="s">
        <v>3169</v>
      </c>
      <c r="C1008" t="s">
        <v>22</v>
      </c>
      <c r="D1008" t="s">
        <v>23</v>
      </c>
      <c r="E1008" t="s">
        <v>24</v>
      </c>
      <c r="F1008" t="s">
        <v>3170</v>
      </c>
      <c r="G1008" s="16">
        <v>1076649549</v>
      </c>
      <c r="H1008" t="s">
        <v>1807</v>
      </c>
      <c r="I1008" t="s">
        <v>649</v>
      </c>
      <c r="J1008" s="5">
        <v>72800000</v>
      </c>
      <c r="K1008" s="3">
        <f>J1008</f>
        <v>72800000</v>
      </c>
      <c r="L1008" s="5">
        <v>9100000</v>
      </c>
      <c r="M1008" s="2">
        <v>45677</v>
      </c>
      <c r="N1008" s="2">
        <v>45678</v>
      </c>
      <c r="O1008" s="2">
        <v>45900</v>
      </c>
      <c r="P1008" s="3"/>
      <c r="Q1008" s="3">
        <v>72800000</v>
      </c>
      <c r="R1008" s="13">
        <v>39433333</v>
      </c>
      <c r="S1008" s="7">
        <f ca="1">IF(CPS!$N940="SIN INICIO",0,IF((((TODAY()-N1008)*100%)/(O1008-N1008))&gt;=100%,"100%",(((TODAY()-N1008)*100%)/(O1008-N1008))))</f>
        <v>0.97297297297297303</v>
      </c>
      <c r="T1008" s="8">
        <f>Q1008-R1008</f>
        <v>33366667</v>
      </c>
      <c r="U1008" t="s">
        <v>3171</v>
      </c>
    </row>
    <row r="1009" spans="1:21" x14ac:dyDescent="0.25">
      <c r="A1009">
        <v>2025</v>
      </c>
      <c r="B1009" t="s">
        <v>3172</v>
      </c>
      <c r="C1009" t="s">
        <v>22</v>
      </c>
      <c r="D1009" t="s">
        <v>23</v>
      </c>
      <c r="E1009" t="s">
        <v>24</v>
      </c>
      <c r="F1009" t="s">
        <v>3173</v>
      </c>
      <c r="G1009" s="16">
        <v>52974562</v>
      </c>
      <c r="H1009" t="s">
        <v>1117</v>
      </c>
      <c r="I1009" t="s">
        <v>788</v>
      </c>
      <c r="J1009" s="5">
        <v>44016000</v>
      </c>
      <c r="K1009" s="3">
        <f>J1009</f>
        <v>44016000</v>
      </c>
      <c r="L1009" s="5">
        <v>5502000</v>
      </c>
      <c r="M1009" s="2">
        <v>45677</v>
      </c>
      <c r="N1009" s="2">
        <v>45678</v>
      </c>
      <c r="O1009" s="2">
        <v>45900</v>
      </c>
      <c r="P1009" s="3"/>
      <c r="Q1009" s="3">
        <v>44016000</v>
      </c>
      <c r="R1009" s="13">
        <v>29344000</v>
      </c>
      <c r="S1009" s="7">
        <f ca="1">IF(CPS!$N941="SIN INICIO",0,IF((((TODAY()-N1009)*100%)/(O1009-N1009))&gt;=100%,"100%",(((TODAY()-N1009)*100%)/(O1009-N1009))))</f>
        <v>0.97297297297297303</v>
      </c>
      <c r="T1009" s="8">
        <f>Q1009-R1009</f>
        <v>14672000</v>
      </c>
      <c r="U1009" t="s">
        <v>3174</v>
      </c>
    </row>
    <row r="1010" spans="1:21" x14ac:dyDescent="0.25">
      <c r="A1010">
        <v>2025</v>
      </c>
      <c r="B1010" t="s">
        <v>3175</v>
      </c>
      <c r="C1010" t="s">
        <v>22</v>
      </c>
      <c r="D1010" t="s">
        <v>23</v>
      </c>
      <c r="E1010" t="s">
        <v>24</v>
      </c>
      <c r="F1010" t="s">
        <v>3176</v>
      </c>
      <c r="G1010" s="16">
        <v>51954611</v>
      </c>
      <c r="H1010" t="s">
        <v>926</v>
      </c>
      <c r="I1010" t="s">
        <v>788</v>
      </c>
      <c r="J1010" s="5">
        <v>112000000</v>
      </c>
      <c r="K1010" s="3">
        <f>J1010</f>
        <v>112000000</v>
      </c>
      <c r="L1010" s="5">
        <v>14000000</v>
      </c>
      <c r="M1010" s="2">
        <v>45677</v>
      </c>
      <c r="N1010" s="2">
        <v>45678</v>
      </c>
      <c r="O1010" s="2">
        <v>45900</v>
      </c>
      <c r="P1010" s="3"/>
      <c r="Q1010" s="3">
        <v>112000000</v>
      </c>
      <c r="R1010" s="13">
        <v>74666667</v>
      </c>
      <c r="S1010" s="7">
        <f ca="1">IF(CPS!$N942="SIN INICIO",0,IF((((TODAY()-N1010)*100%)/(O1010-N1010))&gt;=100%,"100%",(((TODAY()-N1010)*100%)/(O1010-N1010))))</f>
        <v>0.97297297297297303</v>
      </c>
      <c r="T1010" s="8">
        <f>Q1010-R1010</f>
        <v>37333333</v>
      </c>
      <c r="U1010" t="s">
        <v>3177</v>
      </c>
    </row>
    <row r="1011" spans="1:21" x14ac:dyDescent="0.25">
      <c r="A1011">
        <v>2025</v>
      </c>
      <c r="B1011" t="s">
        <v>3178</v>
      </c>
      <c r="C1011" t="s">
        <v>22</v>
      </c>
      <c r="D1011" t="s">
        <v>23</v>
      </c>
      <c r="E1011" t="s">
        <v>24</v>
      </c>
      <c r="F1011" t="s">
        <v>2801</v>
      </c>
      <c r="G1011" s="16">
        <v>1110515054</v>
      </c>
      <c r="H1011" t="s">
        <v>1937</v>
      </c>
      <c r="I1011" t="s">
        <v>1800</v>
      </c>
      <c r="J1011" s="5">
        <v>67760000</v>
      </c>
      <c r="K1011" s="3">
        <f>J1011</f>
        <v>67760000</v>
      </c>
      <c r="L1011" s="5">
        <v>8470000</v>
      </c>
      <c r="M1011" s="2">
        <v>45677</v>
      </c>
      <c r="N1011" s="2">
        <v>45679</v>
      </c>
      <c r="O1011" s="2">
        <v>45900</v>
      </c>
      <c r="P1011" s="3"/>
      <c r="Q1011" s="3">
        <v>67760000</v>
      </c>
      <c r="R1011" s="13">
        <v>44891000</v>
      </c>
      <c r="S1011" s="7">
        <f ca="1">IF(CPS!$N943="SIN INICIO",0,IF((((TODAY()-N1011)*100%)/(O1011-N1011))&gt;=100%,"100%",(((TODAY()-N1011)*100%)/(O1011-N1011))))</f>
        <v>0.97285067873303166</v>
      </c>
      <c r="T1011" s="8">
        <f>Q1011-R1011</f>
        <v>22869000</v>
      </c>
      <c r="U1011" t="s">
        <v>3179</v>
      </c>
    </row>
    <row r="1012" spans="1:21" x14ac:dyDescent="0.25">
      <c r="A1012">
        <v>2025</v>
      </c>
      <c r="B1012" t="s">
        <v>3180</v>
      </c>
      <c r="C1012" t="s">
        <v>22</v>
      </c>
      <c r="D1012" t="s">
        <v>23</v>
      </c>
      <c r="E1012" t="s">
        <v>24</v>
      </c>
      <c r="F1012" t="s">
        <v>3181</v>
      </c>
      <c r="G1012" s="16">
        <v>52051562</v>
      </c>
      <c r="H1012" t="s">
        <v>2114</v>
      </c>
      <c r="I1012" t="s">
        <v>1800</v>
      </c>
      <c r="J1012" s="5">
        <v>96000000</v>
      </c>
      <c r="K1012" s="3">
        <f>J1012</f>
        <v>96000000</v>
      </c>
      <c r="L1012" s="5">
        <v>12000000</v>
      </c>
      <c r="M1012" s="2">
        <v>45677</v>
      </c>
      <c r="N1012" s="2">
        <v>45678</v>
      </c>
      <c r="O1012" s="2">
        <v>45900</v>
      </c>
      <c r="P1012" s="3"/>
      <c r="Q1012" s="3">
        <v>96000000</v>
      </c>
      <c r="R1012" s="13">
        <v>64000000</v>
      </c>
      <c r="S1012" s="7">
        <f ca="1">IF(CPS!$N944="SIN INICIO",0,IF((((TODAY()-N1012)*100%)/(O1012-N1012))&gt;=100%,"100%",(((TODAY()-N1012)*100%)/(O1012-N1012))))</f>
        <v>0.97297297297297303</v>
      </c>
      <c r="T1012" s="8">
        <f>Q1012-R1012</f>
        <v>32000000</v>
      </c>
      <c r="U1012" t="s">
        <v>3182</v>
      </c>
    </row>
    <row r="1013" spans="1:21" x14ac:dyDescent="0.25">
      <c r="A1013">
        <v>2025</v>
      </c>
      <c r="B1013" t="s">
        <v>3183</v>
      </c>
      <c r="C1013" t="s">
        <v>22</v>
      </c>
      <c r="D1013" t="s">
        <v>23</v>
      </c>
      <c r="E1013" t="s">
        <v>121</v>
      </c>
      <c r="F1013" t="s">
        <v>3184</v>
      </c>
      <c r="G1013" s="16">
        <v>1032422582</v>
      </c>
      <c r="H1013" t="s">
        <v>3185</v>
      </c>
      <c r="I1013" t="s">
        <v>2476</v>
      </c>
      <c r="J1013" s="5">
        <v>40180000</v>
      </c>
      <c r="K1013" s="3">
        <f>J1013</f>
        <v>40180000</v>
      </c>
      <c r="L1013" s="5">
        <v>5022500</v>
      </c>
      <c r="M1013" s="2">
        <v>45677</v>
      </c>
      <c r="N1013" s="2">
        <v>45679</v>
      </c>
      <c r="O1013" s="2">
        <v>45900</v>
      </c>
      <c r="P1013" s="3"/>
      <c r="Q1013" s="3">
        <v>40180000</v>
      </c>
      <c r="R1013" s="13">
        <v>26619250</v>
      </c>
      <c r="S1013" s="7">
        <f ca="1">IF(CPS!$N945="SIN INICIO",0,IF((((TODAY()-N1013)*100%)/(O1013-N1013))&gt;=100%,"100%",(((TODAY()-N1013)*100%)/(O1013-N1013))))</f>
        <v>0.97285067873303166</v>
      </c>
      <c r="T1013" s="8">
        <f>Q1013-R1013</f>
        <v>13560750</v>
      </c>
      <c r="U1013" t="s">
        <v>3186</v>
      </c>
    </row>
    <row r="1014" spans="1:21" x14ac:dyDescent="0.25">
      <c r="A1014">
        <v>2025</v>
      </c>
      <c r="B1014" t="s">
        <v>3187</v>
      </c>
      <c r="C1014" t="s">
        <v>22</v>
      </c>
      <c r="D1014" t="s">
        <v>23</v>
      </c>
      <c r="E1014" t="s">
        <v>24</v>
      </c>
      <c r="F1014" t="s">
        <v>3188</v>
      </c>
      <c r="G1014" s="16">
        <v>1120582319</v>
      </c>
      <c r="H1014" t="s">
        <v>3189</v>
      </c>
      <c r="I1014" t="s">
        <v>1895</v>
      </c>
      <c r="J1014" s="5">
        <v>22978324</v>
      </c>
      <c r="K1014" s="3">
        <f>J1014</f>
        <v>22978324</v>
      </c>
      <c r="L1014" s="5">
        <v>5744581</v>
      </c>
      <c r="M1014" s="2">
        <v>45677</v>
      </c>
      <c r="N1014" s="2">
        <v>45679</v>
      </c>
      <c r="O1014" s="2">
        <v>45777</v>
      </c>
      <c r="P1014" s="3"/>
      <c r="Q1014" s="3">
        <v>22978324</v>
      </c>
      <c r="R1014" s="13">
        <v>32935598</v>
      </c>
      <c r="S1014" s="7" t="str">
        <f ca="1">IF(CPS!$N946="SIN INICIO",0,IF((((TODAY()-N1014)*100%)/(O1014-N1014))&gt;=100%,"100%",(((TODAY()-N1014)*100%)/(O1014-N1014))))</f>
        <v>100%</v>
      </c>
      <c r="T1014" s="8">
        <f>Q1014-R1014</f>
        <v>-9957274</v>
      </c>
      <c r="U1014" t="s">
        <v>3190</v>
      </c>
    </row>
    <row r="1015" spans="1:21" x14ac:dyDescent="0.25">
      <c r="A1015">
        <v>2025</v>
      </c>
      <c r="B1015" t="s">
        <v>3191</v>
      </c>
      <c r="C1015" t="s">
        <v>22</v>
      </c>
      <c r="D1015" t="s">
        <v>23</v>
      </c>
      <c r="E1015" t="s">
        <v>24</v>
      </c>
      <c r="F1015" t="s">
        <v>3192</v>
      </c>
      <c r="G1015" s="16">
        <v>80073104</v>
      </c>
      <c r="H1015" t="s">
        <v>3193</v>
      </c>
      <c r="I1015" t="s">
        <v>167</v>
      </c>
      <c r="J1015" s="5">
        <v>29400000</v>
      </c>
      <c r="K1015" s="3">
        <f>J1015</f>
        <v>29400000</v>
      </c>
      <c r="L1015" s="5">
        <v>4900000</v>
      </c>
      <c r="M1015" s="2">
        <v>45677</v>
      </c>
      <c r="N1015" s="2">
        <v>45680</v>
      </c>
      <c r="O1015" s="2">
        <v>45838</v>
      </c>
      <c r="P1015" s="3"/>
      <c r="Q1015" s="3">
        <v>29400000</v>
      </c>
      <c r="R1015" s="13">
        <v>25806667</v>
      </c>
      <c r="S1015" s="7" t="str">
        <f ca="1">IF(CPS!$N947="SIN INICIO",0,IF((((TODAY()-N1015)*100%)/(O1015-N1015))&gt;=100%,"100%",(((TODAY()-N1015)*100%)/(O1015-N1015))))</f>
        <v>100%</v>
      </c>
      <c r="T1015" s="8">
        <f>Q1015-R1015</f>
        <v>3593333</v>
      </c>
      <c r="U1015" t="s">
        <v>3194</v>
      </c>
    </row>
    <row r="1016" spans="1:21" x14ac:dyDescent="0.25">
      <c r="A1016">
        <v>2025</v>
      </c>
      <c r="B1016" t="s">
        <v>3195</v>
      </c>
      <c r="C1016" t="s">
        <v>22</v>
      </c>
      <c r="D1016" t="s">
        <v>23</v>
      </c>
      <c r="E1016" t="s">
        <v>24</v>
      </c>
      <c r="F1016" t="s">
        <v>3196</v>
      </c>
      <c r="G1016" s="16">
        <v>1032457699</v>
      </c>
      <c r="H1016" t="s">
        <v>1937</v>
      </c>
      <c r="I1016" t="s">
        <v>1800</v>
      </c>
      <c r="J1016" s="5">
        <v>67760000</v>
      </c>
      <c r="K1016" s="3">
        <f>J1016</f>
        <v>67760000</v>
      </c>
      <c r="L1016" s="5">
        <v>8470000</v>
      </c>
      <c r="M1016" s="2">
        <v>45679</v>
      </c>
      <c r="N1016" s="2">
        <v>45680</v>
      </c>
      <c r="O1016" s="2">
        <v>45900</v>
      </c>
      <c r="P1016" s="3"/>
      <c r="Q1016" s="3">
        <v>67760000</v>
      </c>
      <c r="R1016" s="13">
        <v>44608667</v>
      </c>
      <c r="S1016" s="7">
        <f ca="1">IF(CPS!$N948="SIN INICIO",0,IF((((TODAY()-N1016)*100%)/(O1016-N1016))&gt;=100%,"100%",(((TODAY()-N1016)*100%)/(O1016-N1016))))</f>
        <v>0.97272727272727277</v>
      </c>
      <c r="T1016" s="8">
        <f>Q1016-R1016</f>
        <v>23151333</v>
      </c>
      <c r="U1016" t="s">
        <v>3197</v>
      </c>
    </row>
    <row r="1017" spans="1:21" x14ac:dyDescent="0.25">
      <c r="A1017">
        <v>2025</v>
      </c>
      <c r="B1017" t="s">
        <v>3198</v>
      </c>
      <c r="C1017" t="s">
        <v>22</v>
      </c>
      <c r="D1017" t="s">
        <v>23</v>
      </c>
      <c r="E1017" t="s">
        <v>24</v>
      </c>
      <c r="F1017" t="s">
        <v>3199</v>
      </c>
      <c r="G1017" s="16">
        <v>52963546</v>
      </c>
      <c r="H1017" t="s">
        <v>3200</v>
      </c>
      <c r="I1017" t="s">
        <v>649</v>
      </c>
      <c r="J1017" s="5">
        <v>36400000</v>
      </c>
      <c r="K1017" s="3">
        <f>J1017</f>
        <v>36400000</v>
      </c>
      <c r="L1017" s="5">
        <v>9100000</v>
      </c>
      <c r="M1017" s="2">
        <v>45678</v>
      </c>
      <c r="N1017" s="2">
        <v>45679</v>
      </c>
      <c r="O1017" s="2">
        <v>45777</v>
      </c>
      <c r="P1017" s="3"/>
      <c r="Q1017" s="3">
        <v>36400000</v>
      </c>
      <c r="R1017" s="13">
        <v>47926667</v>
      </c>
      <c r="S1017" s="7" t="str">
        <f ca="1">IF(CPS!$N949="SIN INICIO",0,IF((((TODAY()-N1017)*100%)/(O1017-N1017))&gt;=100%,"100%",(((TODAY()-N1017)*100%)/(O1017-N1017))))</f>
        <v>100%</v>
      </c>
      <c r="T1017" s="8">
        <f>Q1017-R1017</f>
        <v>-11526667</v>
      </c>
      <c r="U1017" t="s">
        <v>3201</v>
      </c>
    </row>
    <row r="1018" spans="1:21" x14ac:dyDescent="0.25">
      <c r="A1018">
        <v>2025</v>
      </c>
      <c r="B1018" t="s">
        <v>3202</v>
      </c>
      <c r="C1018" t="s">
        <v>22</v>
      </c>
      <c r="D1018" t="s">
        <v>23</v>
      </c>
      <c r="E1018" t="s">
        <v>24</v>
      </c>
      <c r="F1018" t="s">
        <v>3203</v>
      </c>
      <c r="G1018" s="16">
        <v>1032459550</v>
      </c>
      <c r="H1018" t="s">
        <v>3204</v>
      </c>
      <c r="I1018" t="s">
        <v>660</v>
      </c>
      <c r="J1018" s="5">
        <v>120000000</v>
      </c>
      <c r="K1018" s="3">
        <f>J1018</f>
        <v>120000000</v>
      </c>
      <c r="L1018" s="5">
        <v>15000000</v>
      </c>
      <c r="M1018" s="2">
        <v>45678</v>
      </c>
      <c r="N1018" s="2">
        <v>45682</v>
      </c>
      <c r="O1018" s="2">
        <v>45900</v>
      </c>
      <c r="P1018" s="3"/>
      <c r="Q1018" s="3">
        <v>120000000</v>
      </c>
      <c r="R1018" s="13">
        <v>77000000</v>
      </c>
      <c r="S1018" s="7">
        <f ca="1">IF(CPS!$N950="SIN INICIO",0,IF((((TODAY()-N1018)*100%)/(O1018-N1018))&gt;=100%,"100%",(((TODAY()-N1018)*100%)/(O1018-N1018))))</f>
        <v>0.97247706422018354</v>
      </c>
      <c r="T1018" s="8">
        <f>Q1018-R1018</f>
        <v>43000000</v>
      </c>
      <c r="U1018" t="s">
        <v>3205</v>
      </c>
    </row>
    <row r="1019" spans="1:21" x14ac:dyDescent="0.25">
      <c r="A1019">
        <v>2025</v>
      </c>
      <c r="B1019" t="s">
        <v>3206</v>
      </c>
      <c r="C1019" t="s">
        <v>22</v>
      </c>
      <c r="D1019" t="s">
        <v>23</v>
      </c>
      <c r="E1019" t="s">
        <v>24</v>
      </c>
      <c r="F1019" t="s">
        <v>3207</v>
      </c>
      <c r="G1019" s="16">
        <v>1006875014</v>
      </c>
      <c r="H1019" t="s">
        <v>281</v>
      </c>
      <c r="I1019" t="s">
        <v>271</v>
      </c>
      <c r="J1019" s="5">
        <v>38088872</v>
      </c>
      <c r="K1019" s="3">
        <f>J1019</f>
        <v>38088872</v>
      </c>
      <c r="L1019" s="5">
        <v>4761109</v>
      </c>
      <c r="M1019" s="2">
        <v>45677</v>
      </c>
      <c r="N1019" s="2">
        <v>45678</v>
      </c>
      <c r="O1019" s="2">
        <v>45900</v>
      </c>
      <c r="P1019" s="3"/>
      <c r="Q1019" s="3">
        <v>38088872</v>
      </c>
      <c r="R1019" s="13">
        <v>25392581</v>
      </c>
      <c r="S1019" s="7">
        <f ca="1">IF(CPS!$N951="SIN INICIO",0,IF((((TODAY()-N1019)*100%)/(O1019-N1019))&gt;=100%,"100%",(((TODAY()-N1019)*100%)/(O1019-N1019))))</f>
        <v>0.97297297297297303</v>
      </c>
      <c r="T1019" s="8">
        <f>Q1019-R1019</f>
        <v>12696291</v>
      </c>
      <c r="U1019" t="s">
        <v>3208</v>
      </c>
    </row>
    <row r="1020" spans="1:21" x14ac:dyDescent="0.25">
      <c r="A1020">
        <v>2025</v>
      </c>
      <c r="B1020" t="s">
        <v>3209</v>
      </c>
      <c r="C1020" t="s">
        <v>22</v>
      </c>
      <c r="D1020" t="s">
        <v>23</v>
      </c>
      <c r="E1020" t="s">
        <v>121</v>
      </c>
      <c r="F1020" t="s">
        <v>3210</v>
      </c>
      <c r="G1020" s="16">
        <v>1121894427</v>
      </c>
      <c r="H1020" t="s">
        <v>3211</v>
      </c>
      <c r="I1020" t="s">
        <v>649</v>
      </c>
      <c r="J1020" s="5">
        <v>36000000</v>
      </c>
      <c r="K1020" s="3">
        <f>J1020</f>
        <v>36000000</v>
      </c>
      <c r="L1020" s="5">
        <v>4500000</v>
      </c>
      <c r="M1020" s="2">
        <v>45677</v>
      </c>
      <c r="N1020" s="2">
        <v>45679</v>
      </c>
      <c r="O1020" s="2">
        <v>45899</v>
      </c>
      <c r="P1020" s="3"/>
      <c r="Q1020" s="3">
        <v>36000000</v>
      </c>
      <c r="R1020" s="13">
        <v>23850000</v>
      </c>
      <c r="S1020" s="7">
        <f ca="1">IF(CPS!$N952="SIN INICIO",0,IF((((TODAY()-N1020)*100%)/(O1020-N1020))&gt;=100%,"100%",(((TODAY()-N1020)*100%)/(O1020-N1020))))</f>
        <v>0.97727272727272729</v>
      </c>
      <c r="T1020" s="8">
        <f>Q1020-R1020</f>
        <v>12150000</v>
      </c>
      <c r="U1020" t="s">
        <v>3212</v>
      </c>
    </row>
    <row r="1021" spans="1:21" x14ac:dyDescent="0.25">
      <c r="A1021">
        <v>2025</v>
      </c>
      <c r="B1021" t="s">
        <v>3213</v>
      </c>
      <c r="C1021" t="s">
        <v>22</v>
      </c>
      <c r="D1021" t="s">
        <v>23</v>
      </c>
      <c r="E1021" t="s">
        <v>24</v>
      </c>
      <c r="F1021" t="s">
        <v>3214</v>
      </c>
      <c r="G1021" s="16">
        <v>1221978230</v>
      </c>
      <c r="H1021" t="s">
        <v>814</v>
      </c>
      <c r="I1021" t="s">
        <v>788</v>
      </c>
      <c r="J1021" s="5">
        <v>27600000</v>
      </c>
      <c r="K1021" s="3">
        <f>J1021</f>
        <v>27600000</v>
      </c>
      <c r="L1021" s="5">
        <v>4600000</v>
      </c>
      <c r="M1021" s="2">
        <v>45677</v>
      </c>
      <c r="N1021" s="2">
        <v>45679</v>
      </c>
      <c r="O1021" s="2">
        <v>45838</v>
      </c>
      <c r="P1021" s="3"/>
      <c r="Q1021" s="3">
        <v>27600000</v>
      </c>
      <c r="R1021" s="13">
        <v>24380000</v>
      </c>
      <c r="S1021" s="7" t="str">
        <f ca="1">IF(CPS!$N953="SIN INICIO",0,IF((((TODAY()-N1021)*100%)/(O1021-N1021))&gt;=100%,"100%",(((TODAY()-N1021)*100%)/(O1021-N1021))))</f>
        <v>100%</v>
      </c>
      <c r="T1021" s="8">
        <f>Q1021-R1021</f>
        <v>3220000</v>
      </c>
      <c r="U1021" t="s">
        <v>3215</v>
      </c>
    </row>
    <row r="1022" spans="1:21" x14ac:dyDescent="0.25">
      <c r="A1022">
        <v>2025</v>
      </c>
      <c r="B1022" t="s">
        <v>3216</v>
      </c>
      <c r="C1022" t="s">
        <v>22</v>
      </c>
      <c r="D1022" t="s">
        <v>23</v>
      </c>
      <c r="E1022" t="s">
        <v>24</v>
      </c>
      <c r="F1022" t="s">
        <v>3217</v>
      </c>
      <c r="G1022" s="16">
        <v>1003076482</v>
      </c>
      <c r="H1022" t="s">
        <v>558</v>
      </c>
      <c r="I1022" t="s">
        <v>538</v>
      </c>
      <c r="J1022" s="5">
        <v>41669100</v>
      </c>
      <c r="K1022" s="3">
        <f>J1022</f>
        <v>41669100</v>
      </c>
      <c r="L1022" s="5">
        <v>6944850</v>
      </c>
      <c r="M1022" s="2">
        <v>45678</v>
      </c>
      <c r="N1022" s="2">
        <v>45679</v>
      </c>
      <c r="O1022" s="2">
        <v>45838</v>
      </c>
      <c r="P1022" s="3"/>
      <c r="Q1022" s="3">
        <v>41669100</v>
      </c>
      <c r="R1022" s="13">
        <v>36807705</v>
      </c>
      <c r="S1022" s="7" t="str">
        <f ca="1">IF(CPS!$N954="SIN INICIO",0,IF((((TODAY()-N1022)*100%)/(O1022-N1022))&gt;=100%,"100%",(((TODAY()-N1022)*100%)/(O1022-N1022))))</f>
        <v>100%</v>
      </c>
      <c r="T1022" s="8">
        <f>Q1022-R1022</f>
        <v>4861395</v>
      </c>
      <c r="U1022" t="s">
        <v>3218</v>
      </c>
    </row>
    <row r="1023" spans="1:21" x14ac:dyDescent="0.25">
      <c r="A1023">
        <v>2025</v>
      </c>
      <c r="B1023" t="s">
        <v>3219</v>
      </c>
      <c r="C1023" t="s">
        <v>22</v>
      </c>
      <c r="D1023" t="s">
        <v>23</v>
      </c>
      <c r="E1023" t="s">
        <v>24</v>
      </c>
      <c r="F1023" t="s">
        <v>3220</v>
      </c>
      <c r="G1023" s="16">
        <v>1026287399</v>
      </c>
      <c r="H1023" t="s">
        <v>2980</v>
      </c>
      <c r="I1023" t="s">
        <v>538</v>
      </c>
      <c r="J1023" s="5">
        <v>41669100</v>
      </c>
      <c r="K1023" s="3">
        <f>J1023</f>
        <v>41669100</v>
      </c>
      <c r="L1023" s="5">
        <v>6944850</v>
      </c>
      <c r="M1023" s="2">
        <v>45677</v>
      </c>
      <c r="N1023" s="2">
        <v>45679</v>
      </c>
      <c r="O1023" s="2">
        <v>45838</v>
      </c>
      <c r="P1023" s="3"/>
      <c r="Q1023" s="3">
        <v>41669100</v>
      </c>
      <c r="R1023" s="13">
        <v>36807705</v>
      </c>
      <c r="S1023" s="7" t="str">
        <f ca="1">IF(CPS!$N955="SIN INICIO",0,IF((((TODAY()-N1023)*100%)/(O1023-N1023))&gt;=100%,"100%",(((TODAY()-N1023)*100%)/(O1023-N1023))))</f>
        <v>100%</v>
      </c>
      <c r="T1023" s="8">
        <f>Q1023-R1023</f>
        <v>4861395</v>
      </c>
      <c r="U1023" t="s">
        <v>3221</v>
      </c>
    </row>
    <row r="1024" spans="1:21" x14ac:dyDescent="0.25">
      <c r="A1024">
        <v>2025</v>
      </c>
      <c r="B1024" t="s">
        <v>3222</v>
      </c>
      <c r="C1024" t="s">
        <v>22</v>
      </c>
      <c r="D1024" t="s">
        <v>23</v>
      </c>
      <c r="E1024" t="s">
        <v>24</v>
      </c>
      <c r="F1024" t="s">
        <v>3223</v>
      </c>
      <c r="G1024" s="16">
        <v>1018460121</v>
      </c>
      <c r="H1024" t="s">
        <v>659</v>
      </c>
      <c r="I1024" t="s">
        <v>660</v>
      </c>
      <c r="J1024" s="5">
        <v>15000000</v>
      </c>
      <c r="K1024" s="3">
        <f>J1024</f>
        <v>15000000</v>
      </c>
      <c r="L1024" s="5">
        <v>15000000</v>
      </c>
      <c r="M1024" s="2">
        <v>45679</v>
      </c>
      <c r="N1024" s="2">
        <v>45681</v>
      </c>
      <c r="O1024" s="2">
        <v>45900</v>
      </c>
      <c r="P1024" s="3"/>
      <c r="Q1024" s="3">
        <v>15000000</v>
      </c>
      <c r="R1024" s="13">
        <v>78500000</v>
      </c>
      <c r="S1024" s="7">
        <f ca="1">IF(CPS!$N956="SIN INICIO",0,IF((((TODAY()-N1024)*100%)/(O1024-N1024))&gt;=100%,"100%",(((TODAY()-N1024)*100%)/(O1024-N1024))))</f>
        <v>0.9726027397260274</v>
      </c>
      <c r="T1024" s="8">
        <f>Q1024-R1024</f>
        <v>-63500000</v>
      </c>
      <c r="U1024" t="s">
        <v>3224</v>
      </c>
    </row>
    <row r="1025" spans="1:21" x14ac:dyDescent="0.25">
      <c r="A1025">
        <v>2025</v>
      </c>
      <c r="B1025" t="s">
        <v>3225</v>
      </c>
      <c r="C1025" t="s">
        <v>22</v>
      </c>
      <c r="D1025" t="s">
        <v>23</v>
      </c>
      <c r="E1025" t="s">
        <v>24</v>
      </c>
      <c r="F1025" t="s">
        <v>3226</v>
      </c>
      <c r="G1025" s="16">
        <v>1010244145</v>
      </c>
      <c r="H1025" t="s">
        <v>664</v>
      </c>
      <c r="I1025" t="s">
        <v>538</v>
      </c>
      <c r="J1025" s="5">
        <v>41669100</v>
      </c>
      <c r="K1025" s="3">
        <f>J1025</f>
        <v>41669100</v>
      </c>
      <c r="L1025" s="5">
        <v>6944850</v>
      </c>
      <c r="M1025" s="2">
        <v>45678</v>
      </c>
      <c r="N1025" s="2">
        <v>45679</v>
      </c>
      <c r="O1025" s="2">
        <v>45838</v>
      </c>
      <c r="P1025" s="3"/>
      <c r="Q1025" s="3">
        <v>41669100</v>
      </c>
      <c r="R1025" s="13">
        <v>36807705</v>
      </c>
      <c r="S1025" s="7" t="str">
        <f ca="1">IF(CPS!$N957="SIN INICIO",0,IF((((TODAY()-N1025)*100%)/(O1025-N1025))&gt;=100%,"100%",(((TODAY()-N1025)*100%)/(O1025-N1025))))</f>
        <v>100%</v>
      </c>
      <c r="T1025" s="8">
        <f>Q1025-R1025</f>
        <v>4861395</v>
      </c>
      <c r="U1025" t="s">
        <v>3227</v>
      </c>
    </row>
    <row r="1026" spans="1:21" x14ac:dyDescent="0.25">
      <c r="A1026">
        <v>2025</v>
      </c>
      <c r="B1026" t="s">
        <v>3228</v>
      </c>
      <c r="C1026" t="s">
        <v>22</v>
      </c>
      <c r="D1026" t="s">
        <v>23</v>
      </c>
      <c r="E1026" t="s">
        <v>24</v>
      </c>
      <c r="F1026" t="s">
        <v>3229</v>
      </c>
      <c r="G1026" s="16">
        <v>13723755</v>
      </c>
      <c r="H1026" t="s">
        <v>1527</v>
      </c>
      <c r="I1026" t="s">
        <v>538</v>
      </c>
      <c r="J1026" s="5">
        <v>54337500</v>
      </c>
      <c r="K1026" s="3">
        <f>J1026</f>
        <v>54337500</v>
      </c>
      <c r="L1026" s="5">
        <v>9056250</v>
      </c>
      <c r="M1026" s="2">
        <v>45678</v>
      </c>
      <c r="N1026" s="2">
        <v>45679</v>
      </c>
      <c r="O1026" s="2">
        <v>45838</v>
      </c>
      <c r="P1026" s="3"/>
      <c r="Q1026" s="3">
        <v>54337500</v>
      </c>
      <c r="R1026" s="13">
        <v>47998125</v>
      </c>
      <c r="S1026" s="7" t="str">
        <f ca="1">IF(CPS!$N958="SIN INICIO",0,IF((((TODAY()-N1026)*100%)/(O1026-N1026))&gt;=100%,"100%",(((TODAY()-N1026)*100%)/(O1026-N1026))))</f>
        <v>100%</v>
      </c>
      <c r="T1026" s="8">
        <f>Q1026-R1026</f>
        <v>6339375</v>
      </c>
      <c r="U1026" t="s">
        <v>3230</v>
      </c>
    </row>
    <row r="1027" spans="1:21" x14ac:dyDescent="0.25">
      <c r="A1027">
        <v>2025</v>
      </c>
      <c r="B1027" t="s">
        <v>3231</v>
      </c>
      <c r="C1027" t="s">
        <v>22</v>
      </c>
      <c r="D1027" t="s">
        <v>23</v>
      </c>
      <c r="E1027" t="s">
        <v>24</v>
      </c>
      <c r="F1027" t="s">
        <v>3232</v>
      </c>
      <c r="G1027" s="16">
        <v>1013604590</v>
      </c>
      <c r="H1027" t="s">
        <v>659</v>
      </c>
      <c r="I1027" t="s">
        <v>660</v>
      </c>
      <c r="J1027" s="5">
        <v>120000000</v>
      </c>
      <c r="K1027" s="3">
        <f>J1027</f>
        <v>120000000</v>
      </c>
      <c r="L1027" s="5">
        <v>15000000</v>
      </c>
      <c r="M1027" s="2">
        <v>45678</v>
      </c>
      <c r="N1027" s="2">
        <v>45680</v>
      </c>
      <c r="O1027" s="2">
        <v>45900</v>
      </c>
      <c r="P1027" s="3"/>
      <c r="Q1027" s="3">
        <v>120000000</v>
      </c>
      <c r="R1027" s="13">
        <v>79000000</v>
      </c>
      <c r="S1027" s="7">
        <f ca="1">IF(CPS!$N959="SIN INICIO",0,IF((((TODAY()-N1027)*100%)/(O1027-N1027))&gt;=100%,"100%",(((TODAY()-N1027)*100%)/(O1027-N1027))))</f>
        <v>0.97272727272727277</v>
      </c>
      <c r="T1027" s="8">
        <f>Q1027-R1027</f>
        <v>41000000</v>
      </c>
      <c r="U1027" t="s">
        <v>3233</v>
      </c>
    </row>
    <row r="1028" spans="1:21" x14ac:dyDescent="0.25">
      <c r="A1028">
        <v>2025</v>
      </c>
      <c r="B1028" t="s">
        <v>3234</v>
      </c>
      <c r="C1028" t="s">
        <v>22</v>
      </c>
      <c r="D1028" t="s">
        <v>23</v>
      </c>
      <c r="E1028" t="s">
        <v>121</v>
      </c>
      <c r="F1028" t="s">
        <v>3235</v>
      </c>
      <c r="G1028" s="16">
        <v>79702232</v>
      </c>
      <c r="H1028" t="s">
        <v>3236</v>
      </c>
      <c r="I1028" t="s">
        <v>262</v>
      </c>
      <c r="J1028" s="5">
        <v>28662000</v>
      </c>
      <c r="K1028" s="3">
        <f>J1028</f>
        <v>28662000</v>
      </c>
      <c r="L1028" s="5">
        <v>4777000</v>
      </c>
      <c r="M1028" s="2">
        <v>45677</v>
      </c>
      <c r="N1028" s="2">
        <v>45678</v>
      </c>
      <c r="O1028" s="2">
        <v>45838</v>
      </c>
      <c r="P1028" s="3"/>
      <c r="Q1028" s="3">
        <v>28662000</v>
      </c>
      <c r="R1028" s="13">
        <v>25477333</v>
      </c>
      <c r="S1028" s="7" t="str">
        <f ca="1">IF(CPS!$N960="SIN INICIO",0,IF((((TODAY()-N1028)*100%)/(O1028-N1028))&gt;=100%,"100%",(((TODAY()-N1028)*100%)/(O1028-N1028))))</f>
        <v>100%</v>
      </c>
      <c r="T1028" s="8">
        <f>Q1028-R1028</f>
        <v>3184667</v>
      </c>
      <c r="U1028" t="s">
        <v>3237</v>
      </c>
    </row>
    <row r="1029" spans="1:21" x14ac:dyDescent="0.25">
      <c r="A1029">
        <v>2025</v>
      </c>
      <c r="B1029" t="s">
        <v>3238</v>
      </c>
      <c r="C1029" t="s">
        <v>22</v>
      </c>
      <c r="D1029" t="s">
        <v>23</v>
      </c>
      <c r="E1029" t="s">
        <v>24</v>
      </c>
      <c r="F1029" t="s">
        <v>3239</v>
      </c>
      <c r="G1029" s="16">
        <v>55131668</v>
      </c>
      <c r="H1029" t="s">
        <v>1887</v>
      </c>
      <c r="I1029" t="s">
        <v>1895</v>
      </c>
      <c r="J1029" s="5">
        <v>34571412</v>
      </c>
      <c r="K1029" s="3">
        <f>J1029</f>
        <v>34571412</v>
      </c>
      <c r="L1029" s="5">
        <v>8642853</v>
      </c>
      <c r="M1029" s="2">
        <v>45679</v>
      </c>
      <c r="N1029" s="2">
        <v>45680</v>
      </c>
      <c r="O1029" s="2">
        <v>45777</v>
      </c>
      <c r="P1029" s="3"/>
      <c r="Q1029" s="3">
        <v>34571412</v>
      </c>
      <c r="R1029" s="13">
        <v>41847881</v>
      </c>
      <c r="S1029" s="7" t="str">
        <f ca="1">IF(CPS!$N961="SIN INICIO",0,IF((((TODAY()-N1029)*100%)/(O1029-N1029))&gt;=100%,"100%",(((TODAY()-N1029)*100%)/(O1029-N1029))))</f>
        <v>100%</v>
      </c>
      <c r="T1029" s="8">
        <f>Q1029-R1029</f>
        <v>-7276469</v>
      </c>
      <c r="U1029" t="s">
        <v>3240</v>
      </c>
    </row>
    <row r="1030" spans="1:21" x14ac:dyDescent="0.25">
      <c r="A1030">
        <v>2025</v>
      </c>
      <c r="B1030" t="s">
        <v>3241</v>
      </c>
      <c r="C1030" t="s">
        <v>22</v>
      </c>
      <c r="D1030" t="s">
        <v>23</v>
      </c>
      <c r="E1030" t="s">
        <v>24</v>
      </c>
      <c r="F1030" t="s">
        <v>3242</v>
      </c>
      <c r="G1030" s="16">
        <v>41959536</v>
      </c>
      <c r="H1030" t="s">
        <v>2129</v>
      </c>
      <c r="I1030" t="s">
        <v>1800</v>
      </c>
      <c r="J1030" s="5">
        <v>36800000</v>
      </c>
      <c r="K1030" s="3">
        <f>J1030</f>
        <v>36800000</v>
      </c>
      <c r="L1030" s="5">
        <v>4600000</v>
      </c>
      <c r="M1030" s="2">
        <v>45678</v>
      </c>
      <c r="N1030" s="2">
        <v>45679</v>
      </c>
      <c r="O1030" s="2">
        <v>45900</v>
      </c>
      <c r="P1030" s="3"/>
      <c r="Q1030" s="3">
        <v>36800000</v>
      </c>
      <c r="R1030" s="13">
        <v>24380000</v>
      </c>
      <c r="S1030" s="7">
        <f ca="1">IF(CPS!$N962="SIN INICIO",0,IF((((TODAY()-N1030)*100%)/(O1030-N1030))&gt;=100%,"100%",(((TODAY()-N1030)*100%)/(O1030-N1030))))</f>
        <v>0.97285067873303166</v>
      </c>
      <c r="T1030" s="8">
        <f>Q1030-R1030</f>
        <v>12420000</v>
      </c>
      <c r="U1030" t="s">
        <v>3243</v>
      </c>
    </row>
    <row r="1031" spans="1:21" x14ac:dyDescent="0.25">
      <c r="A1031">
        <v>2025</v>
      </c>
      <c r="B1031" t="s">
        <v>3244</v>
      </c>
      <c r="C1031" t="s">
        <v>22</v>
      </c>
      <c r="D1031" t="s">
        <v>23</v>
      </c>
      <c r="E1031" t="s">
        <v>24</v>
      </c>
      <c r="F1031" t="s">
        <v>3245</v>
      </c>
      <c r="G1031" s="16">
        <v>1019092674</v>
      </c>
      <c r="H1031" t="s">
        <v>1817</v>
      </c>
      <c r="I1031" t="s">
        <v>1800</v>
      </c>
      <c r="J1031" s="5">
        <v>67760000</v>
      </c>
      <c r="K1031" s="3">
        <f>J1031</f>
        <v>67760000</v>
      </c>
      <c r="L1031" s="5">
        <v>8470000</v>
      </c>
      <c r="M1031" s="2">
        <v>45678</v>
      </c>
      <c r="N1031" s="2">
        <v>45679</v>
      </c>
      <c r="O1031" s="2">
        <v>45900</v>
      </c>
      <c r="P1031" s="3"/>
      <c r="Q1031" s="3">
        <v>67760000</v>
      </c>
      <c r="R1031" s="13">
        <v>44891000</v>
      </c>
      <c r="S1031" s="7">
        <f ca="1">IF(CPS!$N963="SIN INICIO",0,IF((((TODAY()-N1031)*100%)/(O1031-N1031))&gt;=100%,"100%",(((TODAY()-N1031)*100%)/(O1031-N1031))))</f>
        <v>0.97285067873303166</v>
      </c>
      <c r="T1031" s="8">
        <f>Q1031-R1031</f>
        <v>22869000</v>
      </c>
      <c r="U1031" t="s">
        <v>3246</v>
      </c>
    </row>
    <row r="1032" spans="1:21" x14ac:dyDescent="0.25">
      <c r="A1032">
        <v>2025</v>
      </c>
      <c r="B1032" t="s">
        <v>3247</v>
      </c>
      <c r="C1032" t="s">
        <v>22</v>
      </c>
      <c r="D1032" t="s">
        <v>23</v>
      </c>
      <c r="E1032" t="s">
        <v>24</v>
      </c>
      <c r="F1032" t="s">
        <v>3248</v>
      </c>
      <c r="G1032" s="16">
        <v>1193572465</v>
      </c>
      <c r="H1032" t="s">
        <v>1821</v>
      </c>
      <c r="I1032" t="s">
        <v>1800</v>
      </c>
      <c r="J1032" s="5">
        <v>24900000</v>
      </c>
      <c r="K1032" s="3">
        <f>J1032</f>
        <v>24900000</v>
      </c>
      <c r="L1032" s="5">
        <v>4150000</v>
      </c>
      <c r="M1032" s="2">
        <v>45678</v>
      </c>
      <c r="N1032" s="2">
        <v>45679</v>
      </c>
      <c r="O1032" s="2">
        <v>45838</v>
      </c>
      <c r="P1032" s="3"/>
      <c r="Q1032" s="3">
        <v>24900000</v>
      </c>
      <c r="R1032" s="13">
        <v>21995000</v>
      </c>
      <c r="S1032" s="7" t="str">
        <f ca="1">IF(CPS!$N964="SIN INICIO",0,IF((((TODAY()-N1032)*100%)/(O1032-N1032))&gt;=100%,"100%",(((TODAY()-N1032)*100%)/(O1032-N1032))))</f>
        <v>100%</v>
      </c>
      <c r="T1032" s="8">
        <f>Q1032-R1032</f>
        <v>2905000</v>
      </c>
      <c r="U1032" t="s">
        <v>3249</v>
      </c>
    </row>
    <row r="1033" spans="1:21" x14ac:dyDescent="0.25">
      <c r="A1033">
        <v>2025</v>
      </c>
      <c r="B1033" t="s">
        <v>3250</v>
      </c>
      <c r="C1033" t="s">
        <v>22</v>
      </c>
      <c r="D1033" t="s">
        <v>23</v>
      </c>
      <c r="E1033" t="s">
        <v>24</v>
      </c>
      <c r="F1033" t="s">
        <v>3251</v>
      </c>
      <c r="G1033" s="16">
        <v>52965294</v>
      </c>
      <c r="H1033" t="s">
        <v>3252</v>
      </c>
      <c r="I1033" t="s">
        <v>271</v>
      </c>
      <c r="J1033" s="5">
        <v>96000000</v>
      </c>
      <c r="K1033" s="3">
        <f>J1033</f>
        <v>96000000</v>
      </c>
      <c r="L1033" s="5">
        <v>12000000</v>
      </c>
      <c r="M1033" s="2">
        <v>45677</v>
      </c>
      <c r="N1033" s="2">
        <v>45678</v>
      </c>
      <c r="O1033" s="2">
        <v>45900</v>
      </c>
      <c r="P1033" s="3"/>
      <c r="Q1033" s="3">
        <v>96000000</v>
      </c>
      <c r="R1033" s="13">
        <v>64000000</v>
      </c>
      <c r="S1033" s="7">
        <f ca="1">IF(CPS!$N965="SIN INICIO",0,IF((((TODAY()-N1033)*100%)/(O1033-N1033))&gt;=100%,"100%",(((TODAY()-N1033)*100%)/(O1033-N1033))))</f>
        <v>0.97297297297297303</v>
      </c>
      <c r="T1033" s="8">
        <f>Q1033-R1033</f>
        <v>32000000</v>
      </c>
      <c r="U1033" t="s">
        <v>3253</v>
      </c>
    </row>
    <row r="1034" spans="1:21" x14ac:dyDescent="0.25">
      <c r="A1034">
        <v>2025</v>
      </c>
      <c r="B1034" t="s">
        <v>3254</v>
      </c>
      <c r="C1034" t="s">
        <v>22</v>
      </c>
      <c r="D1034" t="s">
        <v>23</v>
      </c>
      <c r="E1034" t="s">
        <v>121</v>
      </c>
      <c r="F1034" t="s">
        <v>3255</v>
      </c>
      <c r="G1034" s="16">
        <v>1010117518</v>
      </c>
      <c r="H1034" t="s">
        <v>3256</v>
      </c>
      <c r="I1034" t="s">
        <v>1800</v>
      </c>
      <c r="J1034" s="5">
        <v>33200000</v>
      </c>
      <c r="K1034" s="3">
        <f>J1034</f>
        <v>33200000</v>
      </c>
      <c r="L1034" s="5">
        <v>4150000</v>
      </c>
      <c r="M1034" s="2">
        <v>45677</v>
      </c>
      <c r="N1034" s="2">
        <v>45679</v>
      </c>
      <c r="O1034" s="2">
        <v>45900</v>
      </c>
      <c r="P1034" s="3"/>
      <c r="Q1034" s="3">
        <v>33200000</v>
      </c>
      <c r="R1034" s="13">
        <v>21995000</v>
      </c>
      <c r="S1034" s="7">
        <f ca="1">IF(CPS!$N966="SIN INICIO",0,IF((((TODAY()-N1034)*100%)/(O1034-N1034))&gt;=100%,"100%",(((TODAY()-N1034)*100%)/(O1034-N1034))))</f>
        <v>0.97285067873303166</v>
      </c>
      <c r="T1034" s="8">
        <f>Q1034-R1034</f>
        <v>11205000</v>
      </c>
      <c r="U1034" t="s">
        <v>3257</v>
      </c>
    </row>
    <row r="1035" spans="1:21" x14ac:dyDescent="0.25">
      <c r="A1035">
        <v>2025</v>
      </c>
      <c r="B1035" t="s">
        <v>3258</v>
      </c>
      <c r="C1035" t="s">
        <v>22</v>
      </c>
      <c r="D1035" t="s">
        <v>23</v>
      </c>
      <c r="E1035" t="s">
        <v>121</v>
      </c>
      <c r="F1035" t="s">
        <v>3259</v>
      </c>
      <c r="G1035" s="16">
        <v>1015436493</v>
      </c>
      <c r="H1035" t="s">
        <v>2333</v>
      </c>
      <c r="I1035" t="s">
        <v>788</v>
      </c>
      <c r="J1035" s="5">
        <v>27960000</v>
      </c>
      <c r="K1035" s="3">
        <f>J1035</f>
        <v>27960000</v>
      </c>
      <c r="L1035" s="5">
        <v>4660000</v>
      </c>
      <c r="M1035" s="2">
        <v>45677</v>
      </c>
      <c r="N1035" s="2">
        <v>45684</v>
      </c>
      <c r="O1035" s="2">
        <v>45838</v>
      </c>
      <c r="P1035" s="3"/>
      <c r="Q1035" s="3">
        <v>27960000</v>
      </c>
      <c r="R1035" s="13">
        <v>23921333</v>
      </c>
      <c r="S1035" s="7" t="str">
        <f ca="1">IF(CPS!$N967="SIN INICIO",0,IF((((TODAY()-N1035)*100%)/(O1035-N1035))&gt;=100%,"100%",(((TODAY()-N1035)*100%)/(O1035-N1035))))</f>
        <v>100%</v>
      </c>
      <c r="T1035" s="8">
        <f>Q1035-R1035</f>
        <v>4038667</v>
      </c>
      <c r="U1035" t="s">
        <v>3260</v>
      </c>
    </row>
    <row r="1036" spans="1:21" x14ac:dyDescent="0.25">
      <c r="A1036">
        <v>2025</v>
      </c>
      <c r="B1036" t="s">
        <v>3261</v>
      </c>
      <c r="C1036" t="s">
        <v>22</v>
      </c>
      <c r="D1036" t="s">
        <v>23</v>
      </c>
      <c r="E1036" t="s">
        <v>24</v>
      </c>
      <c r="F1036" t="s">
        <v>3262</v>
      </c>
      <c r="G1036" s="16">
        <v>1005568661</v>
      </c>
      <c r="H1036" t="s">
        <v>410</v>
      </c>
      <c r="I1036" t="s">
        <v>262</v>
      </c>
      <c r="J1036" s="5">
        <v>35304000</v>
      </c>
      <c r="K1036" s="3">
        <f>J1036</f>
        <v>35304000</v>
      </c>
      <c r="L1036" s="5">
        <v>5884000</v>
      </c>
      <c r="M1036" s="2">
        <v>45677</v>
      </c>
      <c r="N1036" s="2">
        <v>45679</v>
      </c>
      <c r="O1036" s="2">
        <v>45838</v>
      </c>
      <c r="P1036" s="3"/>
      <c r="Q1036" s="3">
        <v>35304000</v>
      </c>
      <c r="R1036" s="13">
        <v>31185200</v>
      </c>
      <c r="S1036" s="7" t="str">
        <f ca="1">IF(CPS!$N968="SIN INICIO",0,IF((((TODAY()-N1036)*100%)/(O1036-N1036))&gt;=100%,"100%",(((TODAY()-N1036)*100%)/(O1036-N1036))))</f>
        <v>100%</v>
      </c>
      <c r="T1036" s="8">
        <f>Q1036-R1036</f>
        <v>4118800</v>
      </c>
      <c r="U1036" t="s">
        <v>3263</v>
      </c>
    </row>
    <row r="1037" spans="1:21" x14ac:dyDescent="0.25">
      <c r="A1037">
        <v>2025</v>
      </c>
      <c r="B1037" t="s">
        <v>3264</v>
      </c>
      <c r="C1037" t="s">
        <v>22</v>
      </c>
      <c r="D1037" t="s">
        <v>23</v>
      </c>
      <c r="E1037" t="s">
        <v>24</v>
      </c>
      <c r="F1037" t="s">
        <v>3265</v>
      </c>
      <c r="G1037" s="16">
        <v>1026560284</v>
      </c>
      <c r="H1037" t="s">
        <v>1817</v>
      </c>
      <c r="I1037" t="s">
        <v>1800</v>
      </c>
      <c r="J1037" s="5">
        <v>67760000</v>
      </c>
      <c r="K1037" s="3">
        <f>J1037</f>
        <v>67760000</v>
      </c>
      <c r="L1037" s="5">
        <v>8470000</v>
      </c>
      <c r="M1037" s="2">
        <v>45678</v>
      </c>
      <c r="N1037" s="2">
        <v>45679</v>
      </c>
      <c r="O1037" s="2">
        <v>45842</v>
      </c>
      <c r="P1037" s="3"/>
      <c r="Q1037" s="3">
        <v>67760000</v>
      </c>
      <c r="R1037" s="13">
        <v>44891000</v>
      </c>
      <c r="S1037" s="7" t="str">
        <f ca="1">IF(CPS!$N969="SIN INICIO",0,IF((((TODAY()-N1037)*100%)/(O1037-N1037))&gt;=100%,"100%",(((TODAY()-N1037)*100%)/(O1037-N1037))))</f>
        <v>100%</v>
      </c>
      <c r="T1037" s="8">
        <f>Q1037-R1037</f>
        <v>22869000</v>
      </c>
      <c r="U1037" t="s">
        <v>3266</v>
      </c>
    </row>
    <row r="1038" spans="1:21" x14ac:dyDescent="0.25">
      <c r="A1038">
        <v>2025</v>
      </c>
      <c r="B1038" t="s">
        <v>3267</v>
      </c>
      <c r="C1038" t="s">
        <v>22</v>
      </c>
      <c r="D1038" t="s">
        <v>23</v>
      </c>
      <c r="E1038" t="s">
        <v>24</v>
      </c>
      <c r="F1038" t="s">
        <v>3268</v>
      </c>
      <c r="G1038" s="16">
        <v>7161679</v>
      </c>
      <c r="H1038" t="s">
        <v>400</v>
      </c>
      <c r="I1038" t="s">
        <v>271</v>
      </c>
      <c r="J1038" s="5">
        <v>80000000</v>
      </c>
      <c r="K1038" s="3">
        <f>J1038</f>
        <v>80000000</v>
      </c>
      <c r="L1038" s="5">
        <v>10000000</v>
      </c>
      <c r="M1038" s="2">
        <v>45680</v>
      </c>
      <c r="N1038" s="2">
        <v>45682</v>
      </c>
      <c r="O1038" s="2">
        <v>45900</v>
      </c>
      <c r="P1038" s="3"/>
      <c r="Q1038" s="3">
        <v>80000000</v>
      </c>
      <c r="R1038" s="13">
        <v>51333333</v>
      </c>
      <c r="S1038" s="7">
        <f ca="1">IF(CPS!$N970="SIN INICIO",0,IF((((TODAY()-N1038)*100%)/(O1038-N1038))&gt;=100%,"100%",(((TODAY()-N1038)*100%)/(O1038-N1038))))</f>
        <v>0.97247706422018354</v>
      </c>
      <c r="T1038" s="8">
        <f>Q1038-R1038</f>
        <v>28666667</v>
      </c>
      <c r="U1038" t="s">
        <v>3269</v>
      </c>
    </row>
    <row r="1039" spans="1:21" x14ac:dyDescent="0.25">
      <c r="A1039">
        <v>2025</v>
      </c>
      <c r="B1039" t="s">
        <v>3270</v>
      </c>
      <c r="C1039" t="s">
        <v>22</v>
      </c>
      <c r="D1039" t="s">
        <v>23</v>
      </c>
      <c r="E1039" t="s">
        <v>24</v>
      </c>
      <c r="F1039" t="s">
        <v>3271</v>
      </c>
      <c r="G1039" s="16">
        <v>1101694439</v>
      </c>
      <c r="H1039" t="s">
        <v>3272</v>
      </c>
      <c r="I1039" t="s">
        <v>2476</v>
      </c>
      <c r="J1039" s="5">
        <v>50305920</v>
      </c>
      <c r="K1039" s="3">
        <f>J1039</f>
        <v>50305920</v>
      </c>
      <c r="L1039" s="5">
        <v>8384320</v>
      </c>
      <c r="M1039" s="2">
        <v>45677</v>
      </c>
      <c r="N1039" s="2">
        <v>45679</v>
      </c>
      <c r="O1039" s="2">
        <v>45838</v>
      </c>
      <c r="P1039" s="3"/>
      <c r="Q1039" s="3">
        <v>50305920</v>
      </c>
      <c r="R1039" s="13">
        <v>44436896</v>
      </c>
      <c r="S1039" s="7" t="str">
        <f ca="1">IF(CPS!$N971="SIN INICIO",0,IF((((TODAY()-N1039)*100%)/(O1039-N1039))&gt;=100%,"100%",(((TODAY()-N1039)*100%)/(O1039-N1039))))</f>
        <v>100%</v>
      </c>
      <c r="T1039" s="8">
        <f>Q1039-R1039</f>
        <v>5869024</v>
      </c>
      <c r="U1039" t="s">
        <v>3273</v>
      </c>
    </row>
    <row r="1040" spans="1:21" x14ac:dyDescent="0.25">
      <c r="A1040">
        <v>2025</v>
      </c>
      <c r="B1040" t="s">
        <v>3274</v>
      </c>
      <c r="C1040" t="s">
        <v>22</v>
      </c>
      <c r="D1040" t="s">
        <v>23</v>
      </c>
      <c r="E1040" t="s">
        <v>24</v>
      </c>
      <c r="F1040" t="s">
        <v>3275</v>
      </c>
      <c r="G1040" s="16">
        <v>52412814</v>
      </c>
      <c r="H1040" t="s">
        <v>615</v>
      </c>
      <c r="I1040" t="s">
        <v>538</v>
      </c>
      <c r="J1040" s="5">
        <v>41669100</v>
      </c>
      <c r="K1040" s="3">
        <f>J1040</f>
        <v>41669100</v>
      </c>
      <c r="L1040" s="5">
        <v>6944850</v>
      </c>
      <c r="M1040" s="2">
        <v>45677</v>
      </c>
      <c r="N1040" s="2">
        <v>45679</v>
      </c>
      <c r="O1040" s="2">
        <v>45838</v>
      </c>
      <c r="P1040" s="3"/>
      <c r="Q1040" s="3">
        <v>41669100</v>
      </c>
      <c r="R1040" s="13">
        <v>36807705</v>
      </c>
      <c r="S1040" s="7" t="str">
        <f ca="1">IF(CPS!$N972="SIN INICIO",0,IF((((TODAY()-N1040)*100%)/(O1040-N1040))&gt;=100%,"100%",(((TODAY()-N1040)*100%)/(O1040-N1040))))</f>
        <v>100%</v>
      </c>
      <c r="T1040" s="8">
        <f>Q1040-R1040</f>
        <v>4861395</v>
      </c>
      <c r="U1040" t="s">
        <v>3276</v>
      </c>
    </row>
    <row r="1041" spans="1:21" x14ac:dyDescent="0.25">
      <c r="A1041">
        <v>2025</v>
      </c>
      <c r="B1041" t="s">
        <v>3277</v>
      </c>
      <c r="C1041" t="s">
        <v>22</v>
      </c>
      <c r="D1041" t="s">
        <v>23</v>
      </c>
      <c r="E1041" t="s">
        <v>24</v>
      </c>
      <c r="F1041" t="s">
        <v>3278</v>
      </c>
      <c r="G1041" s="16">
        <v>1073606114</v>
      </c>
      <c r="H1041" t="s">
        <v>2818</v>
      </c>
      <c r="I1041" t="s">
        <v>2476</v>
      </c>
      <c r="J1041" s="5">
        <v>54000000</v>
      </c>
      <c r="K1041" s="3">
        <f>J1041</f>
        <v>54000000</v>
      </c>
      <c r="L1041" s="5">
        <v>9000000</v>
      </c>
      <c r="M1041" s="2">
        <v>45677</v>
      </c>
      <c r="N1041" s="2">
        <v>45680</v>
      </c>
      <c r="O1041" s="2">
        <v>45838</v>
      </c>
      <c r="P1041" s="3"/>
      <c r="Q1041" s="3">
        <v>54000000</v>
      </c>
      <c r="R1041" s="13">
        <v>47400000</v>
      </c>
      <c r="S1041" s="7" t="str">
        <f ca="1">IF(CPS!$N973="SIN INICIO",0,IF((((TODAY()-N1041)*100%)/(O1041-N1041))&gt;=100%,"100%",(((TODAY()-N1041)*100%)/(O1041-N1041))))</f>
        <v>100%</v>
      </c>
      <c r="T1041" s="8">
        <f>Q1041-R1041</f>
        <v>6600000</v>
      </c>
      <c r="U1041" t="s">
        <v>3279</v>
      </c>
    </row>
    <row r="1042" spans="1:21" x14ac:dyDescent="0.25">
      <c r="A1042">
        <v>2025</v>
      </c>
      <c r="B1042" t="s">
        <v>3280</v>
      </c>
      <c r="C1042" t="s">
        <v>22</v>
      </c>
      <c r="D1042" t="s">
        <v>23</v>
      </c>
      <c r="E1042" t="s">
        <v>24</v>
      </c>
      <c r="F1042" t="s">
        <v>3281</v>
      </c>
      <c r="G1042" s="16">
        <v>1007249343</v>
      </c>
      <c r="H1042" t="s">
        <v>615</v>
      </c>
      <c r="I1042" t="s">
        <v>538</v>
      </c>
      <c r="J1042" s="5">
        <v>41669100</v>
      </c>
      <c r="K1042" s="3">
        <f>J1042</f>
        <v>41669100</v>
      </c>
      <c r="L1042" s="5">
        <v>6944850</v>
      </c>
      <c r="M1042" s="2">
        <v>45677</v>
      </c>
      <c r="N1042" s="2">
        <v>45679</v>
      </c>
      <c r="O1042" s="2">
        <v>45838</v>
      </c>
      <c r="P1042" s="3"/>
      <c r="Q1042" s="3">
        <v>41669100</v>
      </c>
      <c r="R1042" s="13">
        <v>35571947</v>
      </c>
      <c r="S1042" s="7" t="str">
        <f ca="1">IF(CPS!$N974="SIN INICIO",0,IF((((TODAY()-N1042)*100%)/(O1042-N1042))&gt;=100%,"100%",(((TODAY()-N1042)*100%)/(O1042-N1042))))</f>
        <v>100%</v>
      </c>
      <c r="T1042" s="8">
        <f>Q1042-R1042</f>
        <v>6097153</v>
      </c>
      <c r="U1042" t="s">
        <v>3282</v>
      </c>
    </row>
    <row r="1043" spans="1:21" x14ac:dyDescent="0.25">
      <c r="A1043">
        <v>2025</v>
      </c>
      <c r="B1043" t="s">
        <v>3283</v>
      </c>
      <c r="C1043" t="s">
        <v>22</v>
      </c>
      <c r="D1043" t="s">
        <v>23</v>
      </c>
      <c r="E1043" t="s">
        <v>24</v>
      </c>
      <c r="F1043" t="s">
        <v>3284</v>
      </c>
      <c r="G1043" s="16">
        <v>1052392506</v>
      </c>
      <c r="H1043" t="s">
        <v>664</v>
      </c>
      <c r="I1043" t="s">
        <v>538</v>
      </c>
      <c r="J1043" s="5">
        <v>41669100</v>
      </c>
      <c r="K1043" s="3">
        <f>J1043</f>
        <v>41669100</v>
      </c>
      <c r="L1043" s="5">
        <v>6944850</v>
      </c>
      <c r="M1043" s="2">
        <v>45681</v>
      </c>
      <c r="N1043" s="2">
        <v>45683</v>
      </c>
      <c r="O1043" s="2">
        <v>45838</v>
      </c>
      <c r="P1043" s="3"/>
      <c r="Q1043" s="3">
        <v>41669100</v>
      </c>
      <c r="R1043" s="13">
        <v>35650230</v>
      </c>
      <c r="S1043" s="7" t="str">
        <f ca="1">IF(CPS!$N975="SIN INICIO",0,IF((((TODAY()-N1043)*100%)/(O1043-N1043))&gt;=100%,"100%",(((TODAY()-N1043)*100%)/(O1043-N1043))))</f>
        <v>100%</v>
      </c>
      <c r="T1043" s="8">
        <f>Q1043-R1043</f>
        <v>6018870</v>
      </c>
      <c r="U1043" t="s">
        <v>3285</v>
      </c>
    </row>
    <row r="1044" spans="1:21" x14ac:dyDescent="0.25">
      <c r="A1044">
        <v>2025</v>
      </c>
      <c r="B1044" t="s">
        <v>3286</v>
      </c>
      <c r="C1044" t="s">
        <v>22</v>
      </c>
      <c r="D1044" t="s">
        <v>23</v>
      </c>
      <c r="E1044" t="s">
        <v>24</v>
      </c>
      <c r="F1044" t="s">
        <v>3287</v>
      </c>
      <c r="G1044" s="16">
        <v>1030584495</v>
      </c>
      <c r="H1044" t="s">
        <v>3288</v>
      </c>
      <c r="I1044" t="s">
        <v>649</v>
      </c>
      <c r="J1044" s="5">
        <v>41100000</v>
      </c>
      <c r="K1044" s="3">
        <f>J1044</f>
        <v>41100000</v>
      </c>
      <c r="L1044" s="5">
        <v>6850000</v>
      </c>
      <c r="M1044" s="2">
        <v>45678</v>
      </c>
      <c r="N1044" s="2">
        <v>45679</v>
      </c>
      <c r="O1044" s="2">
        <v>45838</v>
      </c>
      <c r="P1044" s="3"/>
      <c r="Q1044" s="3">
        <v>41100000</v>
      </c>
      <c r="R1044" s="13">
        <v>36305000</v>
      </c>
      <c r="S1044" s="7" t="str">
        <f ca="1">IF(CPS!$N976="SIN INICIO",0,IF((((TODAY()-N1044)*100%)/(O1044-N1044))&gt;=100%,"100%",(((TODAY()-N1044)*100%)/(O1044-N1044))))</f>
        <v>100%</v>
      </c>
      <c r="T1044" s="8">
        <f>Q1044-R1044</f>
        <v>4795000</v>
      </c>
      <c r="U1044" t="s">
        <v>3289</v>
      </c>
    </row>
    <row r="1045" spans="1:21" x14ac:dyDescent="0.25">
      <c r="A1045">
        <v>2025</v>
      </c>
      <c r="B1045" t="s">
        <v>3290</v>
      </c>
      <c r="C1045" t="s">
        <v>22</v>
      </c>
      <c r="D1045" t="s">
        <v>23</v>
      </c>
      <c r="E1045" t="s">
        <v>24</v>
      </c>
      <c r="F1045" t="s">
        <v>3291</v>
      </c>
      <c r="G1045" s="16">
        <v>1121849179</v>
      </c>
      <c r="H1045" t="s">
        <v>1315</v>
      </c>
      <c r="I1045" t="s">
        <v>271</v>
      </c>
      <c r="J1045" s="5">
        <v>96000000</v>
      </c>
      <c r="K1045" s="3">
        <f>J1045</f>
        <v>96000000</v>
      </c>
      <c r="L1045" s="5">
        <v>12000000</v>
      </c>
      <c r="M1045" s="2">
        <v>45677</v>
      </c>
      <c r="N1045" s="2">
        <v>45678</v>
      </c>
      <c r="O1045" s="2">
        <v>45838</v>
      </c>
      <c r="P1045" s="3"/>
      <c r="Q1045" s="3">
        <v>96000000</v>
      </c>
      <c r="R1045" s="13">
        <v>64000000</v>
      </c>
      <c r="S1045" s="7" t="str">
        <f ca="1">IF(CPS!$N977="SIN INICIO",0,IF((((TODAY()-N1045)*100%)/(O1045-N1045))&gt;=100%,"100%",(((TODAY()-N1045)*100%)/(O1045-N1045))))</f>
        <v>100%</v>
      </c>
      <c r="T1045" s="8">
        <f>Q1045-R1045</f>
        <v>32000000</v>
      </c>
      <c r="U1045" t="s">
        <v>3292</v>
      </c>
    </row>
    <row r="1046" spans="1:21" x14ac:dyDescent="0.25">
      <c r="A1046">
        <v>2025</v>
      </c>
      <c r="B1046" t="s">
        <v>3293</v>
      </c>
      <c r="C1046" t="s">
        <v>22</v>
      </c>
      <c r="D1046" t="s">
        <v>23</v>
      </c>
      <c r="E1046" t="s">
        <v>24</v>
      </c>
      <c r="F1046" t="s">
        <v>3294</v>
      </c>
      <c r="G1046" s="16">
        <v>1121920212</v>
      </c>
      <c r="H1046" t="s">
        <v>281</v>
      </c>
      <c r="I1046" t="s">
        <v>271</v>
      </c>
      <c r="J1046" s="5">
        <v>88000000</v>
      </c>
      <c r="K1046" s="3">
        <f>J1046</f>
        <v>88000000</v>
      </c>
      <c r="L1046" s="5">
        <v>11000000</v>
      </c>
      <c r="M1046" s="2">
        <v>45680</v>
      </c>
      <c r="N1046" s="2">
        <v>45682</v>
      </c>
      <c r="O1046" s="2">
        <v>45900</v>
      </c>
      <c r="P1046" s="3"/>
      <c r="Q1046" s="3">
        <v>88000000</v>
      </c>
      <c r="R1046" s="13">
        <v>45466667</v>
      </c>
      <c r="S1046" s="7">
        <f ca="1">IF(CPS!$N978="SIN INICIO",0,IF((((TODAY()-N1046)*100%)/(O1046-N1046))&gt;=100%,"100%",(((TODAY()-N1046)*100%)/(O1046-N1046))))</f>
        <v>0.97247706422018354</v>
      </c>
      <c r="T1046" s="8">
        <f>Q1046-R1046</f>
        <v>42533333</v>
      </c>
      <c r="U1046" t="s">
        <v>3295</v>
      </c>
    </row>
    <row r="1047" spans="1:21" x14ac:dyDescent="0.25">
      <c r="A1047">
        <v>2025</v>
      </c>
      <c r="B1047" t="s">
        <v>3296</v>
      </c>
      <c r="C1047" t="s">
        <v>22</v>
      </c>
      <c r="D1047" t="s">
        <v>23</v>
      </c>
      <c r="E1047" t="s">
        <v>24</v>
      </c>
      <c r="F1047" t="s">
        <v>3297</v>
      </c>
      <c r="G1047" s="16">
        <v>1031137329</v>
      </c>
      <c r="H1047" t="s">
        <v>1252</v>
      </c>
      <c r="I1047" t="s">
        <v>649</v>
      </c>
      <c r="J1047" s="5">
        <v>36400000</v>
      </c>
      <c r="K1047" s="3">
        <f>J1047</f>
        <v>36400000</v>
      </c>
      <c r="L1047" s="5">
        <v>9100000</v>
      </c>
      <c r="M1047" s="2">
        <v>45679</v>
      </c>
      <c r="N1047" s="2">
        <v>45682</v>
      </c>
      <c r="O1047" s="2">
        <v>45777</v>
      </c>
      <c r="P1047" s="3"/>
      <c r="Q1047" s="3">
        <v>36400000</v>
      </c>
      <c r="R1047" s="13">
        <v>28513333</v>
      </c>
      <c r="S1047" s="7" t="str">
        <f ca="1">IF(CPS!$N979="SIN INICIO",0,IF((((TODAY()-N1047)*100%)/(O1047-N1047))&gt;=100%,"100%",(((TODAY()-N1047)*100%)/(O1047-N1047))))</f>
        <v>100%</v>
      </c>
      <c r="T1047" s="8">
        <f>Q1047-R1047</f>
        <v>7886667</v>
      </c>
      <c r="U1047" t="s">
        <v>3298</v>
      </c>
    </row>
    <row r="1048" spans="1:21" x14ac:dyDescent="0.25">
      <c r="A1048">
        <v>2025</v>
      </c>
      <c r="B1048" t="s">
        <v>3299</v>
      </c>
      <c r="C1048" t="s">
        <v>22</v>
      </c>
      <c r="D1048" t="s">
        <v>23</v>
      </c>
      <c r="E1048" t="s">
        <v>24</v>
      </c>
      <c r="F1048" t="s">
        <v>3300</v>
      </c>
      <c r="G1048" s="16">
        <v>9266301</v>
      </c>
      <c r="H1048" t="s">
        <v>2170</v>
      </c>
      <c r="I1048" t="s">
        <v>2171</v>
      </c>
      <c r="J1048" s="5">
        <v>92000000</v>
      </c>
      <c r="K1048" s="3">
        <f>J1048</f>
        <v>92000000</v>
      </c>
      <c r="L1048" s="5">
        <v>11500000</v>
      </c>
      <c r="M1048" s="2">
        <v>45677</v>
      </c>
      <c r="N1048" s="2">
        <v>45678</v>
      </c>
      <c r="O1048" s="2">
        <v>45900</v>
      </c>
      <c r="P1048" s="3"/>
      <c r="Q1048" s="3">
        <v>92000000</v>
      </c>
      <c r="R1048" s="13">
        <v>61333333</v>
      </c>
      <c r="S1048" s="7">
        <f ca="1">IF(CPS!$N980="SIN INICIO",0,IF((((TODAY()-N1048)*100%)/(O1048-N1048))&gt;=100%,"100%",(((TODAY()-N1048)*100%)/(O1048-N1048))))</f>
        <v>0.97297297297297303</v>
      </c>
      <c r="T1048" s="8">
        <f>Q1048-R1048</f>
        <v>30666667</v>
      </c>
      <c r="U1048" t="s">
        <v>3301</v>
      </c>
    </row>
    <row r="1049" spans="1:21" x14ac:dyDescent="0.25">
      <c r="A1049">
        <v>2025</v>
      </c>
      <c r="B1049" t="s">
        <v>3302</v>
      </c>
      <c r="C1049" t="s">
        <v>22</v>
      </c>
      <c r="D1049" t="s">
        <v>23</v>
      </c>
      <c r="E1049" t="s">
        <v>24</v>
      </c>
      <c r="F1049" t="s">
        <v>3303</v>
      </c>
      <c r="G1049" s="16">
        <v>1122653555</v>
      </c>
      <c r="H1049" t="s">
        <v>1252</v>
      </c>
      <c r="I1049" t="s">
        <v>649</v>
      </c>
      <c r="J1049" s="5">
        <v>72800000</v>
      </c>
      <c r="K1049" s="3">
        <f>J1049</f>
        <v>72800000</v>
      </c>
      <c r="L1049" s="5">
        <v>9100000</v>
      </c>
      <c r="M1049" s="2">
        <v>45678</v>
      </c>
      <c r="N1049" s="2">
        <v>45679</v>
      </c>
      <c r="O1049" s="2">
        <v>45900</v>
      </c>
      <c r="P1049" s="3"/>
      <c r="Q1049" s="3">
        <v>72800000</v>
      </c>
      <c r="R1049" s="13">
        <v>48230000</v>
      </c>
      <c r="S1049" s="7">
        <f ca="1">IF(CPS!$N981="SIN INICIO",0,IF((((TODAY()-N1049)*100%)/(O1049-N1049))&gt;=100%,"100%",(((TODAY()-N1049)*100%)/(O1049-N1049))))</f>
        <v>0.97285067873303166</v>
      </c>
      <c r="T1049" s="8">
        <f>Q1049-R1049</f>
        <v>24570000</v>
      </c>
      <c r="U1049" t="s">
        <v>3304</v>
      </c>
    </row>
    <row r="1050" spans="1:21" x14ac:dyDescent="0.25">
      <c r="A1050">
        <v>2025</v>
      </c>
      <c r="B1050" t="s">
        <v>3305</v>
      </c>
      <c r="C1050" t="s">
        <v>22</v>
      </c>
      <c r="D1050" t="s">
        <v>23</v>
      </c>
      <c r="E1050" t="s">
        <v>24</v>
      </c>
      <c r="F1050" t="s">
        <v>3306</v>
      </c>
      <c r="G1050" s="16">
        <v>87216579</v>
      </c>
      <c r="H1050" t="s">
        <v>3307</v>
      </c>
      <c r="I1050" t="s">
        <v>1800</v>
      </c>
      <c r="J1050" s="5">
        <v>67760000</v>
      </c>
      <c r="K1050" s="3">
        <f>J1050</f>
        <v>67760000</v>
      </c>
      <c r="L1050" s="5">
        <v>8470000</v>
      </c>
      <c r="M1050" s="2">
        <v>45677</v>
      </c>
      <c r="N1050" s="2">
        <v>45678</v>
      </c>
      <c r="O1050" s="2">
        <v>45900</v>
      </c>
      <c r="P1050" s="3"/>
      <c r="Q1050" s="3">
        <v>67760000</v>
      </c>
      <c r="R1050" s="13">
        <v>45173333</v>
      </c>
      <c r="S1050" s="7">
        <f ca="1">IF(CPS!$N982="SIN INICIO",0,IF((((TODAY()-N1050)*100%)/(O1050-N1050))&gt;=100%,"100%",(((TODAY()-N1050)*100%)/(O1050-N1050))))</f>
        <v>0.97297297297297303</v>
      </c>
      <c r="T1050" s="8">
        <f>Q1050-R1050</f>
        <v>22586667</v>
      </c>
      <c r="U1050" t="s">
        <v>3308</v>
      </c>
    </row>
    <row r="1051" spans="1:21" x14ac:dyDescent="0.25">
      <c r="A1051">
        <v>2025</v>
      </c>
      <c r="B1051" t="s">
        <v>3309</v>
      </c>
      <c r="C1051" t="s">
        <v>22</v>
      </c>
      <c r="D1051" t="s">
        <v>23</v>
      </c>
      <c r="E1051" t="s">
        <v>24</v>
      </c>
      <c r="F1051" t="s">
        <v>3310</v>
      </c>
      <c r="G1051" s="16">
        <v>1121872950</v>
      </c>
      <c r="H1051" t="s">
        <v>3311</v>
      </c>
      <c r="I1051" t="s">
        <v>515</v>
      </c>
      <c r="J1051" s="5">
        <v>66040000</v>
      </c>
      <c r="K1051" s="3">
        <f>J1051</f>
        <v>66040000</v>
      </c>
      <c r="L1051" s="5">
        <v>8255000</v>
      </c>
      <c r="M1051" s="2">
        <v>45677</v>
      </c>
      <c r="N1051" s="2">
        <v>45678</v>
      </c>
      <c r="O1051" s="2">
        <v>45900</v>
      </c>
      <c r="P1051" s="3"/>
      <c r="Q1051" s="3">
        <v>66040000</v>
      </c>
      <c r="R1051" s="13">
        <v>44026667</v>
      </c>
      <c r="S1051" s="7">
        <f ca="1">IF(CPS!$N983="SIN INICIO",0,IF((((TODAY()-N1051)*100%)/(O1051-N1051))&gt;=100%,"100%",(((TODAY()-N1051)*100%)/(O1051-N1051))))</f>
        <v>0.97297297297297303</v>
      </c>
      <c r="T1051" s="8">
        <f>Q1051-R1051</f>
        <v>22013333</v>
      </c>
      <c r="U1051" t="s">
        <v>3312</v>
      </c>
    </row>
    <row r="1052" spans="1:21" x14ac:dyDescent="0.25">
      <c r="A1052">
        <v>2025</v>
      </c>
      <c r="B1052" t="s">
        <v>3313</v>
      </c>
      <c r="C1052" t="s">
        <v>22</v>
      </c>
      <c r="D1052" t="s">
        <v>23</v>
      </c>
      <c r="E1052" t="s">
        <v>24</v>
      </c>
      <c r="F1052" t="s">
        <v>3314</v>
      </c>
      <c r="G1052" s="16">
        <v>1010244602</v>
      </c>
      <c r="H1052" t="s">
        <v>3315</v>
      </c>
      <c r="I1052" t="s">
        <v>1895</v>
      </c>
      <c r="J1052" s="5">
        <v>29062800</v>
      </c>
      <c r="K1052" s="3">
        <f>J1052</f>
        <v>29062800</v>
      </c>
      <c r="L1052" s="5">
        <v>4843800</v>
      </c>
      <c r="M1052" s="2">
        <v>45678</v>
      </c>
      <c r="N1052" s="2">
        <v>45679</v>
      </c>
      <c r="O1052" s="2">
        <v>45838</v>
      </c>
      <c r="P1052" s="3"/>
      <c r="Q1052" s="3">
        <v>29062800</v>
      </c>
      <c r="R1052" s="13">
        <v>28823715</v>
      </c>
      <c r="S1052" s="7" t="str">
        <f ca="1">IF(CPS!$N984="SIN INICIO",0,IF((((TODAY()-N1052)*100%)/(O1052-N1052))&gt;=100%,"100%",(((TODAY()-N1052)*100%)/(O1052-N1052))))</f>
        <v>100%</v>
      </c>
      <c r="T1052" s="8">
        <f>Q1052-R1052</f>
        <v>239085</v>
      </c>
      <c r="U1052" t="s">
        <v>3316</v>
      </c>
    </row>
    <row r="1053" spans="1:21" x14ac:dyDescent="0.25">
      <c r="A1053">
        <v>2025</v>
      </c>
      <c r="B1053" t="s">
        <v>3317</v>
      </c>
      <c r="C1053" t="s">
        <v>22</v>
      </c>
      <c r="D1053" t="s">
        <v>23</v>
      </c>
      <c r="E1053" t="s">
        <v>24</v>
      </c>
      <c r="F1053" t="s">
        <v>3318</v>
      </c>
      <c r="G1053" s="16">
        <v>86058460</v>
      </c>
      <c r="H1053" t="s">
        <v>281</v>
      </c>
      <c r="I1053" t="s">
        <v>271</v>
      </c>
      <c r="J1053" s="5">
        <v>88000000</v>
      </c>
      <c r="K1053" s="3">
        <f>J1053</f>
        <v>88000000</v>
      </c>
      <c r="L1053" s="5">
        <v>11000000</v>
      </c>
      <c r="M1053" s="2">
        <v>45677</v>
      </c>
      <c r="N1053" s="2">
        <v>45678</v>
      </c>
      <c r="O1053" s="2">
        <v>45900</v>
      </c>
      <c r="P1053" s="3"/>
      <c r="Q1053" s="3">
        <v>88000000</v>
      </c>
      <c r="R1053" s="13">
        <v>25666667</v>
      </c>
      <c r="S1053" s="7">
        <f ca="1">IF(CPS!$N985="SIN INICIO",0,IF((((TODAY()-N1053)*100%)/(O1053-N1053))&gt;=100%,"100%",(((TODAY()-N1053)*100%)/(O1053-N1053))))</f>
        <v>0.97297297297297303</v>
      </c>
      <c r="T1053" s="8">
        <f>Q1053-R1053</f>
        <v>62333333</v>
      </c>
      <c r="U1053" t="s">
        <v>3319</v>
      </c>
    </row>
    <row r="1054" spans="1:21" x14ac:dyDescent="0.25">
      <c r="A1054">
        <v>2025</v>
      </c>
      <c r="B1054" t="s">
        <v>3320</v>
      </c>
      <c r="C1054" t="s">
        <v>22</v>
      </c>
      <c r="D1054" t="s">
        <v>23</v>
      </c>
      <c r="E1054" t="s">
        <v>24</v>
      </c>
      <c r="F1054" t="s">
        <v>3321</v>
      </c>
      <c r="G1054" s="16">
        <v>1121941881</v>
      </c>
      <c r="H1054" t="s">
        <v>3322</v>
      </c>
      <c r="I1054" t="s">
        <v>649</v>
      </c>
      <c r="J1054" s="5">
        <v>59040000</v>
      </c>
      <c r="K1054" s="3">
        <f>J1054</f>
        <v>59040000</v>
      </c>
      <c r="L1054" s="5">
        <v>7380000</v>
      </c>
      <c r="M1054" s="2">
        <v>45677</v>
      </c>
      <c r="N1054" s="2">
        <v>45678</v>
      </c>
      <c r="O1054" s="2">
        <v>45900</v>
      </c>
      <c r="P1054" s="3"/>
      <c r="Q1054" s="3">
        <v>59040000</v>
      </c>
      <c r="R1054" s="13">
        <v>39360000</v>
      </c>
      <c r="S1054" s="7">
        <f ca="1">IF(CPS!$N986="SIN INICIO",0,IF((((TODAY()-N1054)*100%)/(O1054-N1054))&gt;=100%,"100%",(((TODAY()-N1054)*100%)/(O1054-N1054))))</f>
        <v>0.97297297297297303</v>
      </c>
      <c r="T1054" s="8">
        <f>Q1054-R1054</f>
        <v>19680000</v>
      </c>
      <c r="U1054" t="s">
        <v>3323</v>
      </c>
    </row>
    <row r="1055" spans="1:21" x14ac:dyDescent="0.25">
      <c r="A1055">
        <v>2025</v>
      </c>
      <c r="B1055" t="s">
        <v>3324</v>
      </c>
      <c r="C1055" t="s">
        <v>22</v>
      </c>
      <c r="D1055" t="s">
        <v>23</v>
      </c>
      <c r="E1055" t="s">
        <v>24</v>
      </c>
      <c r="F1055" t="s">
        <v>3325</v>
      </c>
      <c r="G1055" s="16">
        <v>1117542158</v>
      </c>
      <c r="H1055" t="s">
        <v>2218</v>
      </c>
      <c r="I1055" t="s">
        <v>1800</v>
      </c>
      <c r="J1055" s="5">
        <v>67760000</v>
      </c>
      <c r="K1055" s="3">
        <f>J1055</f>
        <v>67760000</v>
      </c>
      <c r="L1055" s="5">
        <v>8470000</v>
      </c>
      <c r="M1055" s="2">
        <v>45677</v>
      </c>
      <c r="N1055" s="2">
        <v>45678</v>
      </c>
      <c r="O1055" s="2">
        <v>45900</v>
      </c>
      <c r="P1055" s="3"/>
      <c r="Q1055" s="3">
        <v>67760000</v>
      </c>
      <c r="R1055" s="13">
        <v>45173333</v>
      </c>
      <c r="S1055" s="7">
        <f ca="1">IF(CPS!$N987="SIN INICIO",0,IF((((TODAY()-N1055)*100%)/(O1055-N1055))&gt;=100%,"100%",(((TODAY()-N1055)*100%)/(O1055-N1055))))</f>
        <v>0.97297297297297303</v>
      </c>
      <c r="T1055" s="8">
        <f>Q1055-R1055</f>
        <v>22586667</v>
      </c>
      <c r="U1055" t="s">
        <v>3326</v>
      </c>
    </row>
    <row r="1056" spans="1:21" x14ac:dyDescent="0.25">
      <c r="A1056">
        <v>2025</v>
      </c>
      <c r="B1056" t="s">
        <v>3327</v>
      </c>
      <c r="C1056" t="s">
        <v>22</v>
      </c>
      <c r="D1056" t="s">
        <v>23</v>
      </c>
      <c r="E1056" t="s">
        <v>24</v>
      </c>
      <c r="F1056" t="s">
        <v>3328</v>
      </c>
      <c r="G1056" s="16">
        <v>51956878</v>
      </c>
      <c r="H1056" t="s">
        <v>1016</v>
      </c>
      <c r="I1056" t="s">
        <v>649</v>
      </c>
      <c r="J1056" s="5">
        <v>36400000</v>
      </c>
      <c r="K1056" s="3">
        <f>J1056</f>
        <v>36400000</v>
      </c>
      <c r="L1056" s="5">
        <v>9100000</v>
      </c>
      <c r="M1056" s="2">
        <v>45677</v>
      </c>
      <c r="N1056" s="2">
        <v>45679</v>
      </c>
      <c r="O1056" s="2">
        <v>45777</v>
      </c>
      <c r="P1056" s="3"/>
      <c r="Q1056" s="3">
        <v>36400000</v>
      </c>
      <c r="R1056" s="13">
        <v>47926667</v>
      </c>
      <c r="S1056" s="7" t="str">
        <f ca="1">IF(CPS!$N988="SIN INICIO",0,IF((((TODAY()-N1056)*100%)/(O1056-N1056))&gt;=100%,"100%",(((TODAY()-N1056)*100%)/(O1056-N1056))))</f>
        <v>100%</v>
      </c>
      <c r="T1056" s="8">
        <f>Q1056-R1056</f>
        <v>-11526667</v>
      </c>
      <c r="U1056" t="s">
        <v>3329</v>
      </c>
    </row>
    <row r="1057" spans="1:21" x14ac:dyDescent="0.25">
      <c r="A1057">
        <v>2025</v>
      </c>
      <c r="B1057" t="s">
        <v>3330</v>
      </c>
      <c r="C1057" t="s">
        <v>22</v>
      </c>
      <c r="D1057" t="s">
        <v>23</v>
      </c>
      <c r="E1057" t="s">
        <v>24</v>
      </c>
      <c r="F1057" t="s">
        <v>3331</v>
      </c>
      <c r="G1057" s="16">
        <v>24049500</v>
      </c>
      <c r="H1057" t="s">
        <v>664</v>
      </c>
      <c r="I1057" t="s">
        <v>538</v>
      </c>
      <c r="J1057" s="5">
        <v>41669100</v>
      </c>
      <c r="K1057" s="3">
        <f>J1057</f>
        <v>41669100</v>
      </c>
      <c r="L1057" s="5">
        <v>6944850</v>
      </c>
      <c r="M1057" s="2">
        <v>45678</v>
      </c>
      <c r="N1057" s="2">
        <v>45679</v>
      </c>
      <c r="O1057" s="2">
        <v>45838</v>
      </c>
      <c r="P1057" s="3"/>
      <c r="Q1057" s="3">
        <v>41669100</v>
      </c>
      <c r="R1057" s="13">
        <v>36807705</v>
      </c>
      <c r="S1057" s="7" t="str">
        <f ca="1">IF(CPS!$N989="SIN INICIO",0,IF((((TODAY()-N1057)*100%)/(O1057-N1057))&gt;=100%,"100%",(((TODAY()-N1057)*100%)/(O1057-N1057))))</f>
        <v>100%</v>
      </c>
      <c r="T1057" s="8">
        <f>Q1057-R1057</f>
        <v>4861395</v>
      </c>
      <c r="U1057" t="s">
        <v>3332</v>
      </c>
    </row>
    <row r="1058" spans="1:21" x14ac:dyDescent="0.25">
      <c r="A1058">
        <v>2025</v>
      </c>
      <c r="B1058" t="s">
        <v>3333</v>
      </c>
      <c r="C1058" t="s">
        <v>22</v>
      </c>
      <c r="D1058" t="s">
        <v>23</v>
      </c>
      <c r="E1058" t="s">
        <v>24</v>
      </c>
      <c r="F1058" t="s">
        <v>3334</v>
      </c>
      <c r="G1058" s="16">
        <v>1026269701</v>
      </c>
      <c r="H1058" t="s">
        <v>537</v>
      </c>
      <c r="I1058" t="s">
        <v>538</v>
      </c>
      <c r="J1058" s="5">
        <v>29062800</v>
      </c>
      <c r="K1058" s="3">
        <f>J1058</f>
        <v>29062800</v>
      </c>
      <c r="L1058" s="5">
        <v>4843800</v>
      </c>
      <c r="M1058" s="2">
        <v>45678</v>
      </c>
      <c r="N1058" s="2">
        <v>45679</v>
      </c>
      <c r="O1058" s="2">
        <v>45838</v>
      </c>
      <c r="P1058" s="3"/>
      <c r="Q1058" s="3">
        <v>29062800</v>
      </c>
      <c r="R1058" s="13">
        <v>30994800</v>
      </c>
      <c r="S1058" s="7" t="str">
        <f ca="1">IF(CPS!$N990="SIN INICIO",0,IF((((TODAY()-N1058)*100%)/(O1058-N1058))&gt;=100%,"100%",(((TODAY()-N1058)*100%)/(O1058-N1058))))</f>
        <v>100%</v>
      </c>
      <c r="T1058" s="8">
        <f>Q1058-R1058</f>
        <v>-1932000</v>
      </c>
      <c r="U1058" t="s">
        <v>3335</v>
      </c>
    </row>
    <row r="1059" spans="1:21" x14ac:dyDescent="0.25">
      <c r="A1059">
        <v>2025</v>
      </c>
      <c r="B1059" t="s">
        <v>3336</v>
      </c>
      <c r="C1059" t="s">
        <v>22</v>
      </c>
      <c r="D1059" t="s">
        <v>23</v>
      </c>
      <c r="E1059" t="s">
        <v>24</v>
      </c>
      <c r="F1059" t="s">
        <v>3337</v>
      </c>
      <c r="G1059" s="16">
        <v>1121864374</v>
      </c>
      <c r="H1059" t="s">
        <v>400</v>
      </c>
      <c r="I1059" t="s">
        <v>271</v>
      </c>
      <c r="J1059" s="5">
        <v>42944520</v>
      </c>
      <c r="K1059" s="3">
        <f>J1059</f>
        <v>42944520</v>
      </c>
      <c r="L1059" s="5">
        <v>5368065</v>
      </c>
      <c r="M1059" s="2">
        <v>45678</v>
      </c>
      <c r="N1059" s="2">
        <v>45679</v>
      </c>
      <c r="O1059" s="2">
        <v>45900</v>
      </c>
      <c r="P1059" s="3"/>
      <c r="Q1059" s="3">
        <v>42944520</v>
      </c>
      <c r="R1059" s="13">
        <v>28450745</v>
      </c>
      <c r="S1059" s="7">
        <f ca="1">IF(CPS!$N991="SIN INICIO",0,IF((((TODAY()-N1059)*100%)/(O1059-N1059))&gt;=100%,"100%",(((TODAY()-N1059)*100%)/(O1059-N1059))))</f>
        <v>0.97285067873303166</v>
      </c>
      <c r="T1059" s="8">
        <f>Q1059-R1059</f>
        <v>14493775</v>
      </c>
      <c r="U1059" t="s">
        <v>3338</v>
      </c>
    </row>
    <row r="1060" spans="1:21" x14ac:dyDescent="0.25">
      <c r="A1060">
        <v>2025</v>
      </c>
      <c r="B1060" t="s">
        <v>3339</v>
      </c>
      <c r="C1060" t="s">
        <v>22</v>
      </c>
      <c r="D1060" t="s">
        <v>23</v>
      </c>
      <c r="E1060" t="s">
        <v>24</v>
      </c>
      <c r="F1060" t="s">
        <v>3340</v>
      </c>
      <c r="G1060" s="16">
        <v>1015454289</v>
      </c>
      <c r="H1060" t="s">
        <v>1016</v>
      </c>
      <c r="I1060" t="s">
        <v>649</v>
      </c>
      <c r="J1060" s="5">
        <v>64800000</v>
      </c>
      <c r="K1060" s="3">
        <f>J1060</f>
        <v>64800000</v>
      </c>
      <c r="L1060" s="5">
        <v>8100000</v>
      </c>
      <c r="M1060" s="2">
        <v>45677</v>
      </c>
      <c r="N1060" s="2">
        <v>45679</v>
      </c>
      <c r="O1060" s="2">
        <v>45900</v>
      </c>
      <c r="P1060" s="3"/>
      <c r="Q1060" s="3">
        <v>64800000</v>
      </c>
      <c r="R1060" s="13">
        <v>42930000</v>
      </c>
      <c r="S1060" s="7">
        <f ca="1">IF(CPS!$N992="SIN INICIO",0,IF((((TODAY()-N1060)*100%)/(O1060-N1060))&gt;=100%,"100%",(((TODAY()-N1060)*100%)/(O1060-N1060))))</f>
        <v>0.97285067873303166</v>
      </c>
      <c r="T1060" s="8">
        <f>Q1060-R1060</f>
        <v>21870000</v>
      </c>
      <c r="U1060" t="s">
        <v>3341</v>
      </c>
    </row>
    <row r="1061" spans="1:21" x14ac:dyDescent="0.25">
      <c r="A1061">
        <v>2025</v>
      </c>
      <c r="B1061" t="s">
        <v>3342</v>
      </c>
      <c r="C1061" t="s">
        <v>22</v>
      </c>
      <c r="D1061" t="s">
        <v>23</v>
      </c>
      <c r="E1061" t="s">
        <v>24</v>
      </c>
      <c r="F1061" t="s">
        <v>3343</v>
      </c>
      <c r="G1061" s="16">
        <v>1020776448</v>
      </c>
      <c r="H1061" t="s">
        <v>615</v>
      </c>
      <c r="I1061" t="s">
        <v>538</v>
      </c>
      <c r="J1061" s="5">
        <v>41669100</v>
      </c>
      <c r="K1061" s="3">
        <f>J1061</f>
        <v>41669100</v>
      </c>
      <c r="L1061" s="5">
        <v>6944850</v>
      </c>
      <c r="M1061" s="2">
        <v>45681</v>
      </c>
      <c r="N1061" s="2">
        <v>45682</v>
      </c>
      <c r="O1061" s="2">
        <v>45838</v>
      </c>
      <c r="P1061" s="3"/>
      <c r="Q1061" s="3">
        <v>41669100</v>
      </c>
      <c r="R1061" s="13">
        <v>35650230</v>
      </c>
      <c r="S1061" s="7" t="str">
        <f ca="1">IF(CPS!$N993="SIN INICIO",0,IF((((TODAY()-N1061)*100%)/(O1061-N1061))&gt;=100%,"100%",(((TODAY()-N1061)*100%)/(O1061-N1061))))</f>
        <v>100%</v>
      </c>
      <c r="T1061" s="8">
        <f>Q1061-R1061</f>
        <v>6018870</v>
      </c>
      <c r="U1061" t="s">
        <v>3344</v>
      </c>
    </row>
    <row r="1062" spans="1:21" x14ac:dyDescent="0.25">
      <c r="A1062">
        <v>2025</v>
      </c>
      <c r="B1062" t="s">
        <v>3345</v>
      </c>
      <c r="C1062" t="s">
        <v>22</v>
      </c>
      <c r="D1062" t="s">
        <v>23</v>
      </c>
      <c r="E1062" t="s">
        <v>24</v>
      </c>
      <c r="F1062" t="s">
        <v>3346</v>
      </c>
      <c r="G1062" s="16">
        <v>1015478790</v>
      </c>
      <c r="H1062" t="s">
        <v>3347</v>
      </c>
      <c r="I1062" t="s">
        <v>271</v>
      </c>
      <c r="J1062" s="5">
        <v>38088872</v>
      </c>
      <c r="K1062" s="3">
        <f>J1062</f>
        <v>38088872</v>
      </c>
      <c r="L1062" s="5">
        <v>4761109</v>
      </c>
      <c r="M1062" s="2">
        <v>45678</v>
      </c>
      <c r="N1062" s="2">
        <v>45679</v>
      </c>
      <c r="O1062" s="2">
        <v>45900</v>
      </c>
      <c r="P1062" s="3"/>
      <c r="Q1062" s="3">
        <v>38088872</v>
      </c>
      <c r="R1062" s="13">
        <v>25233878</v>
      </c>
      <c r="S1062" s="7">
        <f ca="1">IF(CPS!$N994="SIN INICIO",0,IF((((TODAY()-N1062)*100%)/(O1062-N1062))&gt;=100%,"100%",(((TODAY()-N1062)*100%)/(O1062-N1062))))</f>
        <v>0.97285067873303166</v>
      </c>
      <c r="T1062" s="8">
        <f>Q1062-R1062</f>
        <v>12854994</v>
      </c>
      <c r="U1062" t="s">
        <v>3348</v>
      </c>
    </row>
    <row r="1063" spans="1:21" x14ac:dyDescent="0.25">
      <c r="A1063">
        <v>2025</v>
      </c>
      <c r="B1063" t="s">
        <v>3349</v>
      </c>
      <c r="C1063" t="s">
        <v>22</v>
      </c>
      <c r="D1063" t="s">
        <v>23</v>
      </c>
      <c r="E1063" t="s">
        <v>24</v>
      </c>
      <c r="F1063" t="s">
        <v>3350</v>
      </c>
      <c r="G1063" s="16">
        <v>1010222913</v>
      </c>
      <c r="H1063" t="s">
        <v>281</v>
      </c>
      <c r="I1063" t="s">
        <v>271</v>
      </c>
      <c r="J1063" s="5">
        <v>120000000</v>
      </c>
      <c r="K1063" s="3">
        <f>J1063</f>
        <v>120000000</v>
      </c>
      <c r="L1063" s="5">
        <v>15000000</v>
      </c>
      <c r="M1063" s="2">
        <v>45684</v>
      </c>
      <c r="N1063" s="2">
        <v>45685</v>
      </c>
      <c r="O1063" s="2">
        <v>45900</v>
      </c>
      <c r="P1063" s="3"/>
      <c r="Q1063" s="3">
        <v>120000000</v>
      </c>
      <c r="R1063" s="13">
        <v>76500000</v>
      </c>
      <c r="S1063" s="7">
        <f ca="1">IF(CPS!$N995="SIN INICIO",0,IF((((TODAY()-N1063)*100%)/(O1063-N1063))&gt;=100%,"100%",(((TODAY()-N1063)*100%)/(O1063-N1063))))</f>
        <v>0.97209302325581393</v>
      </c>
      <c r="T1063" s="8">
        <f>Q1063-R1063</f>
        <v>43500000</v>
      </c>
      <c r="U1063" t="s">
        <v>3351</v>
      </c>
    </row>
    <row r="1064" spans="1:21" x14ac:dyDescent="0.25">
      <c r="A1064">
        <v>2025</v>
      </c>
      <c r="B1064" t="s">
        <v>3352</v>
      </c>
      <c r="C1064" t="s">
        <v>22</v>
      </c>
      <c r="D1064" t="s">
        <v>23</v>
      </c>
      <c r="E1064" t="s">
        <v>24</v>
      </c>
      <c r="F1064" t="s">
        <v>3353</v>
      </c>
      <c r="G1064" s="16">
        <v>1018482132</v>
      </c>
      <c r="H1064" t="s">
        <v>664</v>
      </c>
      <c r="I1064" t="s">
        <v>538</v>
      </c>
      <c r="J1064" s="5">
        <v>41669100</v>
      </c>
      <c r="K1064" s="3">
        <f>J1064</f>
        <v>41669100</v>
      </c>
      <c r="L1064" s="5">
        <v>6944850</v>
      </c>
      <c r="M1064" s="2">
        <v>45678</v>
      </c>
      <c r="N1064" s="2">
        <v>45679</v>
      </c>
      <c r="O1064" s="2">
        <v>45838</v>
      </c>
      <c r="P1064" s="3"/>
      <c r="Q1064" s="3">
        <v>41669100</v>
      </c>
      <c r="R1064" s="13">
        <v>36807705</v>
      </c>
      <c r="S1064" s="7" t="str">
        <f ca="1">IF(CPS!$N996="SIN INICIO",0,IF((((TODAY()-N1064)*100%)/(O1064-N1064))&gt;=100%,"100%",(((TODAY()-N1064)*100%)/(O1064-N1064))))</f>
        <v>100%</v>
      </c>
      <c r="T1064" s="8">
        <f>Q1064-R1064</f>
        <v>4861395</v>
      </c>
      <c r="U1064" t="s">
        <v>3354</v>
      </c>
    </row>
    <row r="1065" spans="1:21" x14ac:dyDescent="0.25">
      <c r="A1065">
        <v>2025</v>
      </c>
      <c r="B1065" t="s">
        <v>3355</v>
      </c>
      <c r="C1065" t="s">
        <v>22</v>
      </c>
      <c r="D1065" t="s">
        <v>23</v>
      </c>
      <c r="E1065" t="s">
        <v>24</v>
      </c>
      <c r="F1065" t="s">
        <v>3356</v>
      </c>
      <c r="G1065" s="16">
        <v>1000595534</v>
      </c>
      <c r="H1065" t="s">
        <v>291</v>
      </c>
      <c r="I1065" t="s">
        <v>262</v>
      </c>
      <c r="J1065" s="5">
        <v>33012000</v>
      </c>
      <c r="K1065" s="3">
        <f>J1065</f>
        <v>33012000</v>
      </c>
      <c r="L1065" s="5">
        <v>5502000</v>
      </c>
      <c r="M1065" s="2">
        <v>45679</v>
      </c>
      <c r="N1065" s="2">
        <v>45681</v>
      </c>
      <c r="O1065" s="2">
        <v>45838</v>
      </c>
      <c r="P1065" s="3"/>
      <c r="Q1065" s="3">
        <v>33012000</v>
      </c>
      <c r="R1065" s="13">
        <v>28793800</v>
      </c>
      <c r="S1065" s="7" t="str">
        <f ca="1">IF(CPS!$N997="SIN INICIO",0,IF((((TODAY()-N1065)*100%)/(O1065-N1065))&gt;=100%,"100%",(((TODAY()-N1065)*100%)/(O1065-N1065))))</f>
        <v>100%</v>
      </c>
      <c r="T1065" s="8">
        <f>Q1065-R1065</f>
        <v>4218200</v>
      </c>
      <c r="U1065" t="s">
        <v>3357</v>
      </c>
    </row>
    <row r="1066" spans="1:21" x14ac:dyDescent="0.25">
      <c r="A1066">
        <v>2025</v>
      </c>
      <c r="B1066" t="s">
        <v>3358</v>
      </c>
      <c r="C1066" t="s">
        <v>22</v>
      </c>
      <c r="D1066" t="s">
        <v>23</v>
      </c>
      <c r="E1066" t="s">
        <v>24</v>
      </c>
      <c r="F1066" t="s">
        <v>3359</v>
      </c>
      <c r="G1066" s="16">
        <v>1032459571</v>
      </c>
      <c r="H1066" t="s">
        <v>1849</v>
      </c>
      <c r="I1066" t="s">
        <v>1800</v>
      </c>
      <c r="J1066" s="5">
        <v>67760000</v>
      </c>
      <c r="K1066" s="3">
        <f>J1066</f>
        <v>67760000</v>
      </c>
      <c r="L1066" s="5">
        <v>8470000</v>
      </c>
      <c r="M1066" s="2">
        <v>45677</v>
      </c>
      <c r="N1066" s="2">
        <v>45678</v>
      </c>
      <c r="O1066" s="2">
        <v>45900</v>
      </c>
      <c r="P1066" s="3"/>
      <c r="Q1066" s="3">
        <v>67760000</v>
      </c>
      <c r="R1066" s="13">
        <v>45173333</v>
      </c>
      <c r="S1066" s="7">
        <f ca="1">IF(CPS!$N998="SIN INICIO",0,IF((((TODAY()-N1066)*100%)/(O1066-N1066))&gt;=100%,"100%",(((TODAY()-N1066)*100%)/(O1066-N1066))))</f>
        <v>0.97297297297297303</v>
      </c>
      <c r="T1066" s="8">
        <f>Q1066-R1066</f>
        <v>22586667</v>
      </c>
      <c r="U1066" t="s">
        <v>3360</v>
      </c>
    </row>
    <row r="1067" spans="1:21" x14ac:dyDescent="0.25">
      <c r="A1067">
        <v>2025</v>
      </c>
      <c r="B1067" t="s">
        <v>3361</v>
      </c>
      <c r="C1067" t="s">
        <v>22</v>
      </c>
      <c r="D1067" t="s">
        <v>23</v>
      </c>
      <c r="E1067" t="s">
        <v>24</v>
      </c>
      <c r="F1067" t="s">
        <v>3362</v>
      </c>
      <c r="G1067" s="16">
        <v>1026274654</v>
      </c>
      <c r="H1067" t="s">
        <v>3363</v>
      </c>
      <c r="I1067" t="s">
        <v>1800</v>
      </c>
      <c r="J1067" s="5">
        <v>67760000</v>
      </c>
      <c r="K1067" s="3">
        <f>J1067</f>
        <v>67760000</v>
      </c>
      <c r="L1067" s="5">
        <v>8470000</v>
      </c>
      <c r="M1067" s="2">
        <v>45679</v>
      </c>
      <c r="N1067" s="2">
        <v>45680</v>
      </c>
      <c r="O1067" s="2">
        <v>45900</v>
      </c>
      <c r="P1067" s="3"/>
      <c r="Q1067" s="3">
        <v>67760000</v>
      </c>
      <c r="R1067" s="13">
        <v>44608667</v>
      </c>
      <c r="S1067" s="7">
        <f ca="1">IF(CPS!$N999="SIN INICIO",0,IF((((TODAY()-N1067)*100%)/(O1067-N1067))&gt;=100%,"100%",(((TODAY()-N1067)*100%)/(O1067-N1067))))</f>
        <v>0.97272727272727277</v>
      </c>
      <c r="T1067" s="8">
        <f>Q1067-R1067</f>
        <v>23151333</v>
      </c>
      <c r="U1067" t="s">
        <v>3364</v>
      </c>
    </row>
    <row r="1068" spans="1:21" x14ac:dyDescent="0.25">
      <c r="A1068">
        <v>2025</v>
      </c>
      <c r="B1068" t="s">
        <v>3365</v>
      </c>
      <c r="C1068" t="s">
        <v>22</v>
      </c>
      <c r="D1068" t="s">
        <v>23</v>
      </c>
      <c r="E1068" t="s">
        <v>24</v>
      </c>
      <c r="F1068" t="s">
        <v>3366</v>
      </c>
      <c r="G1068" s="16">
        <v>1037587816</v>
      </c>
      <c r="H1068" t="s">
        <v>2475</v>
      </c>
      <c r="I1068" t="s">
        <v>2476</v>
      </c>
      <c r="J1068" s="5">
        <v>56149728</v>
      </c>
      <c r="K1068" s="3">
        <f>J1068</f>
        <v>56149728</v>
      </c>
      <c r="L1068" s="5">
        <v>8384320</v>
      </c>
      <c r="M1068" s="2">
        <v>45679</v>
      </c>
      <c r="N1068" s="2">
        <v>45680</v>
      </c>
      <c r="O1068" s="2">
        <v>45900</v>
      </c>
      <c r="P1068" s="3"/>
      <c r="Q1068" s="3">
        <v>56149728</v>
      </c>
      <c r="R1068" s="13">
        <v>44157419</v>
      </c>
      <c r="S1068" s="7">
        <f ca="1">IF(CPS!$N1000="SIN INICIO",0,IF((((TODAY()-N1068)*100%)/(O1068-N1068))&gt;=100%,"100%",(((TODAY()-N1068)*100%)/(O1068-N1068))))</f>
        <v>0.97272727272727277</v>
      </c>
      <c r="T1068" s="8">
        <f>Q1068-R1068</f>
        <v>11992309</v>
      </c>
      <c r="U1068" t="s">
        <v>3367</v>
      </c>
    </row>
    <row r="1069" spans="1:21" x14ac:dyDescent="0.25">
      <c r="A1069">
        <v>2025</v>
      </c>
      <c r="B1069" t="s">
        <v>3368</v>
      </c>
      <c r="C1069" t="s">
        <v>22</v>
      </c>
      <c r="D1069" t="s">
        <v>23</v>
      </c>
      <c r="E1069" t="s">
        <v>24</v>
      </c>
      <c r="F1069" t="s">
        <v>3369</v>
      </c>
      <c r="G1069" s="16">
        <v>1054682018</v>
      </c>
      <c r="H1069" t="s">
        <v>1828</v>
      </c>
      <c r="I1069" t="s">
        <v>1895</v>
      </c>
      <c r="J1069" s="5">
        <v>86428536</v>
      </c>
      <c r="K1069" s="3">
        <f>J1069</f>
        <v>86428536</v>
      </c>
      <c r="L1069" s="5">
        <v>7202378</v>
      </c>
      <c r="M1069" s="2">
        <v>45677</v>
      </c>
      <c r="N1069" s="2">
        <v>45678</v>
      </c>
      <c r="O1069" s="2">
        <v>46022</v>
      </c>
      <c r="P1069" s="3"/>
      <c r="Q1069" s="3">
        <v>86428536</v>
      </c>
      <c r="R1069" s="13">
        <v>36011890</v>
      </c>
      <c r="S1069" s="7">
        <f ca="1">IF(CPS!$N1001="SIN INICIO",0,IF((((TODAY()-N1069)*100%)/(O1069-N1069))&gt;=100%,"100%",(((TODAY()-N1069)*100%)/(O1069-N1069))))</f>
        <v>0.62790697674418605</v>
      </c>
      <c r="T1069" s="8">
        <f>Q1069-R1069</f>
        <v>50416646</v>
      </c>
      <c r="U1069" t="s">
        <v>3370</v>
      </c>
    </row>
    <row r="1070" spans="1:21" x14ac:dyDescent="0.25">
      <c r="A1070">
        <v>2025</v>
      </c>
      <c r="B1070" t="s">
        <v>3371</v>
      </c>
      <c r="C1070" t="s">
        <v>22</v>
      </c>
      <c r="D1070" t="s">
        <v>23</v>
      </c>
      <c r="E1070" t="s">
        <v>24</v>
      </c>
      <c r="F1070" t="s">
        <v>3372</v>
      </c>
      <c r="G1070" s="16">
        <v>40442988</v>
      </c>
      <c r="H1070" t="s">
        <v>281</v>
      </c>
      <c r="I1070" t="s">
        <v>271</v>
      </c>
      <c r="J1070" s="5">
        <v>88000000</v>
      </c>
      <c r="K1070" s="3">
        <f>J1070</f>
        <v>88000000</v>
      </c>
      <c r="L1070" s="5">
        <v>11000000</v>
      </c>
      <c r="M1070" s="2">
        <v>45681</v>
      </c>
      <c r="N1070" s="2">
        <v>45682</v>
      </c>
      <c r="O1070" s="2">
        <v>45900</v>
      </c>
      <c r="P1070" s="3"/>
      <c r="Q1070" s="3">
        <v>88000000</v>
      </c>
      <c r="R1070" s="13">
        <v>56466667</v>
      </c>
      <c r="S1070" s="7">
        <f ca="1">IF(CPS!$N1002="SIN INICIO",0,IF((((TODAY()-N1070)*100%)/(O1070-N1070))&gt;=100%,"100%",(((TODAY()-N1070)*100%)/(O1070-N1070))))</f>
        <v>0.97247706422018354</v>
      </c>
      <c r="T1070" s="8">
        <f>Q1070-R1070</f>
        <v>31533333</v>
      </c>
      <c r="U1070" t="s">
        <v>3373</v>
      </c>
    </row>
    <row r="1071" spans="1:21" x14ac:dyDescent="0.25">
      <c r="A1071">
        <v>2025</v>
      </c>
      <c r="B1071" t="s">
        <v>3374</v>
      </c>
      <c r="C1071" t="s">
        <v>22</v>
      </c>
      <c r="D1071" t="s">
        <v>23</v>
      </c>
      <c r="E1071" t="s">
        <v>24</v>
      </c>
      <c r="F1071" t="s">
        <v>3375</v>
      </c>
      <c r="G1071" s="16">
        <v>80795877</v>
      </c>
      <c r="H1071" t="s">
        <v>348</v>
      </c>
      <c r="I1071" t="s">
        <v>1800</v>
      </c>
      <c r="J1071" s="5">
        <v>96000000</v>
      </c>
      <c r="K1071" s="3">
        <f>J1071</f>
        <v>96000000</v>
      </c>
      <c r="L1071" s="5">
        <v>12000000</v>
      </c>
      <c r="M1071" s="2">
        <v>45678</v>
      </c>
      <c r="N1071" s="2">
        <v>45679</v>
      </c>
      <c r="O1071" s="2">
        <v>45900</v>
      </c>
      <c r="P1071" s="3"/>
      <c r="Q1071" s="3">
        <v>96000000</v>
      </c>
      <c r="R1071" s="13">
        <v>63600000</v>
      </c>
      <c r="S1071" s="7">
        <f ca="1">IF(CPS!$N1003="SIN INICIO",0,IF((((TODAY()-N1071)*100%)/(O1071-N1071))&gt;=100%,"100%",(((TODAY()-N1071)*100%)/(O1071-N1071))))</f>
        <v>0.97285067873303166</v>
      </c>
      <c r="T1071" s="8">
        <f>Q1071-R1071</f>
        <v>32400000</v>
      </c>
      <c r="U1071" t="s">
        <v>3376</v>
      </c>
    </row>
    <row r="1072" spans="1:21" x14ac:dyDescent="0.25">
      <c r="A1072">
        <v>2025</v>
      </c>
      <c r="B1072" t="s">
        <v>3377</v>
      </c>
      <c r="C1072" t="s">
        <v>22</v>
      </c>
      <c r="D1072" t="s">
        <v>23</v>
      </c>
      <c r="E1072" t="s">
        <v>24</v>
      </c>
      <c r="F1072" t="s">
        <v>3378</v>
      </c>
      <c r="G1072" s="16">
        <v>1110525696</v>
      </c>
      <c r="H1072" t="s">
        <v>772</v>
      </c>
      <c r="I1072" t="s">
        <v>649</v>
      </c>
      <c r="J1072" s="5">
        <v>80000000</v>
      </c>
      <c r="K1072" s="3">
        <f>J1072</f>
        <v>80000000</v>
      </c>
      <c r="L1072" s="5">
        <v>10000000</v>
      </c>
      <c r="M1072" s="2">
        <v>45680</v>
      </c>
      <c r="N1072" s="2">
        <v>45681</v>
      </c>
      <c r="O1072" s="2">
        <v>45824</v>
      </c>
      <c r="P1072" s="3"/>
      <c r="Q1072" s="3">
        <v>80000000</v>
      </c>
      <c r="R1072" s="13">
        <v>51883333</v>
      </c>
      <c r="S1072" s="7" t="str">
        <f ca="1">IF(CPS!$N1004="SIN INICIO",0,IF((((TODAY()-N1072)*100%)/(O1072-N1072))&gt;=100%,"100%",(((TODAY()-N1072)*100%)/(O1072-N1072))))</f>
        <v>100%</v>
      </c>
      <c r="T1072" s="8">
        <f>Q1072-R1072</f>
        <v>28116667</v>
      </c>
      <c r="U1072" t="s">
        <v>3379</v>
      </c>
    </row>
    <row r="1073" spans="1:21" x14ac:dyDescent="0.25">
      <c r="A1073">
        <v>2025</v>
      </c>
      <c r="B1073" t="s">
        <v>3380</v>
      </c>
      <c r="C1073" t="s">
        <v>22</v>
      </c>
      <c r="D1073" t="s">
        <v>23</v>
      </c>
      <c r="E1073" t="s">
        <v>121</v>
      </c>
      <c r="F1073" t="s">
        <v>3381</v>
      </c>
      <c r="G1073" s="16">
        <v>1006826456</v>
      </c>
      <c r="H1073" t="s">
        <v>2956</v>
      </c>
      <c r="I1073" t="s">
        <v>649</v>
      </c>
      <c r="J1073" s="5">
        <v>36000000</v>
      </c>
      <c r="K1073" s="3">
        <f>J1073</f>
        <v>36000000</v>
      </c>
      <c r="L1073" s="5">
        <v>4500000</v>
      </c>
      <c r="M1073" s="2">
        <v>45681</v>
      </c>
      <c r="N1073" s="2">
        <v>45684</v>
      </c>
      <c r="O1073" s="2">
        <v>45900</v>
      </c>
      <c r="P1073" s="3"/>
      <c r="Q1073" s="3">
        <v>36000000</v>
      </c>
      <c r="R1073" s="13">
        <v>23100000</v>
      </c>
      <c r="S1073" s="7">
        <f ca="1">IF(CPS!$N1005="SIN INICIO",0,IF((((TODAY()-N1073)*100%)/(O1073-N1073))&gt;=100%,"100%",(((TODAY()-N1073)*100%)/(O1073-N1073))))</f>
        <v>0.97222222222222221</v>
      </c>
      <c r="T1073" s="8">
        <f>Q1073-R1073</f>
        <v>12900000</v>
      </c>
      <c r="U1073" t="s">
        <v>3382</v>
      </c>
    </row>
    <row r="1074" spans="1:21" x14ac:dyDescent="0.25">
      <c r="A1074">
        <v>2025</v>
      </c>
      <c r="B1074" t="s">
        <v>3383</v>
      </c>
      <c r="C1074" t="s">
        <v>22</v>
      </c>
      <c r="D1074" t="s">
        <v>23</v>
      </c>
      <c r="E1074" t="s">
        <v>24</v>
      </c>
      <c r="F1074" t="s">
        <v>3384</v>
      </c>
      <c r="G1074" s="16">
        <v>1018412231</v>
      </c>
      <c r="H1074" t="s">
        <v>1252</v>
      </c>
      <c r="I1074" t="s">
        <v>649</v>
      </c>
      <c r="J1074" s="5">
        <v>80000000</v>
      </c>
      <c r="K1074" s="3">
        <f>J1074</f>
        <v>80000000</v>
      </c>
      <c r="L1074" s="5">
        <v>10000000</v>
      </c>
      <c r="M1074" s="2">
        <v>45679</v>
      </c>
      <c r="N1074" s="2">
        <v>45680</v>
      </c>
      <c r="O1074" s="2">
        <v>45807</v>
      </c>
      <c r="P1074" s="3"/>
      <c r="Q1074" s="3">
        <v>80000000</v>
      </c>
      <c r="R1074" s="13">
        <v>50333334</v>
      </c>
      <c r="S1074" s="7" t="str">
        <f ca="1">IF(CPS!$N1006="SIN INICIO",0,IF((((TODAY()-N1074)*100%)/(O1074-N1074))&gt;=100%,"100%",(((TODAY()-N1074)*100%)/(O1074-N1074))))</f>
        <v>100%</v>
      </c>
      <c r="T1074" s="8">
        <f>Q1074-R1074</f>
        <v>29666666</v>
      </c>
      <c r="U1074" t="s">
        <v>3385</v>
      </c>
    </row>
    <row r="1075" spans="1:21" x14ac:dyDescent="0.25">
      <c r="A1075">
        <v>2025</v>
      </c>
      <c r="B1075" t="s">
        <v>3386</v>
      </c>
      <c r="C1075" t="s">
        <v>22</v>
      </c>
      <c r="D1075" t="s">
        <v>23</v>
      </c>
      <c r="E1075" t="s">
        <v>24</v>
      </c>
      <c r="F1075" t="s">
        <v>3387</v>
      </c>
      <c r="G1075" s="16">
        <v>1020731789</v>
      </c>
      <c r="H1075" t="s">
        <v>664</v>
      </c>
      <c r="I1075" t="s">
        <v>538</v>
      </c>
      <c r="J1075" s="5">
        <v>54337500</v>
      </c>
      <c r="K1075" s="3">
        <f>J1075</f>
        <v>54337500</v>
      </c>
      <c r="L1075" s="5">
        <v>9056250</v>
      </c>
      <c r="M1075" s="2">
        <v>45679</v>
      </c>
      <c r="N1075" s="2">
        <v>45680</v>
      </c>
      <c r="O1075" s="2">
        <v>45838</v>
      </c>
      <c r="P1075" s="3"/>
      <c r="Q1075" s="3">
        <v>54337500</v>
      </c>
      <c r="R1075" s="13">
        <v>47696250</v>
      </c>
      <c r="S1075" s="7" t="str">
        <f ca="1">IF(CPS!$N1007="SIN INICIO",0,IF((((TODAY()-N1075)*100%)/(O1075-N1075))&gt;=100%,"100%",(((TODAY()-N1075)*100%)/(O1075-N1075))))</f>
        <v>100%</v>
      </c>
      <c r="T1075" s="8">
        <f>Q1075-R1075</f>
        <v>6641250</v>
      </c>
      <c r="U1075" t="s">
        <v>3388</v>
      </c>
    </row>
    <row r="1076" spans="1:21" x14ac:dyDescent="0.25">
      <c r="A1076">
        <v>2025</v>
      </c>
      <c r="B1076" t="s">
        <v>3389</v>
      </c>
      <c r="C1076" t="s">
        <v>22</v>
      </c>
      <c r="D1076" t="s">
        <v>23</v>
      </c>
      <c r="E1076" t="s">
        <v>24</v>
      </c>
      <c r="F1076" t="s">
        <v>3390</v>
      </c>
      <c r="G1076" s="16">
        <v>1018415524</v>
      </c>
      <c r="H1076" t="s">
        <v>3391</v>
      </c>
      <c r="I1076" t="s">
        <v>271</v>
      </c>
      <c r="J1076" s="5">
        <v>88000000</v>
      </c>
      <c r="K1076" s="3">
        <f>J1076</f>
        <v>88000000</v>
      </c>
      <c r="L1076" s="5">
        <v>11000000</v>
      </c>
      <c r="M1076" s="2">
        <v>45679</v>
      </c>
      <c r="N1076" s="2">
        <v>45681</v>
      </c>
      <c r="O1076" s="2">
        <v>45900</v>
      </c>
      <c r="P1076" s="3"/>
      <c r="Q1076" s="3">
        <v>88000000</v>
      </c>
      <c r="R1076" s="13">
        <v>57566667</v>
      </c>
      <c r="S1076" s="7">
        <f ca="1">IF(CPS!$N1008="SIN INICIO",0,IF((((TODAY()-N1076)*100%)/(O1076-N1076))&gt;=100%,"100%",(((TODAY()-N1076)*100%)/(O1076-N1076))))</f>
        <v>0.9726027397260274</v>
      </c>
      <c r="T1076" s="8">
        <f>Q1076-R1076</f>
        <v>30433333</v>
      </c>
      <c r="U1076" t="s">
        <v>3392</v>
      </c>
    </row>
    <row r="1077" spans="1:21" x14ac:dyDescent="0.25">
      <c r="A1077">
        <v>2025</v>
      </c>
      <c r="B1077" t="s">
        <v>3393</v>
      </c>
      <c r="C1077" t="s">
        <v>22</v>
      </c>
      <c r="D1077" t="s">
        <v>23</v>
      </c>
      <c r="E1077" t="s">
        <v>24</v>
      </c>
      <c r="F1077" t="s">
        <v>3394</v>
      </c>
      <c r="G1077" s="16">
        <v>40330972</v>
      </c>
      <c r="H1077" t="s">
        <v>3395</v>
      </c>
      <c r="I1077" t="s">
        <v>271</v>
      </c>
      <c r="J1077" s="5">
        <v>88000000</v>
      </c>
      <c r="K1077" s="3">
        <f>J1077</f>
        <v>88000000</v>
      </c>
      <c r="L1077" s="5">
        <v>11000000</v>
      </c>
      <c r="M1077" s="2">
        <v>45680</v>
      </c>
      <c r="N1077" s="2">
        <v>45681</v>
      </c>
      <c r="O1077" s="2">
        <v>45900</v>
      </c>
      <c r="P1077" s="3"/>
      <c r="Q1077" s="3">
        <v>88000000</v>
      </c>
      <c r="R1077" s="13">
        <v>57566667</v>
      </c>
      <c r="S1077" s="7">
        <f ca="1">IF(CPS!$N1009="SIN INICIO",0,IF((((TODAY()-N1077)*100%)/(O1077-N1077))&gt;=100%,"100%",(((TODAY()-N1077)*100%)/(O1077-N1077))))</f>
        <v>0.9726027397260274</v>
      </c>
      <c r="T1077" s="8">
        <f>Q1077-R1077</f>
        <v>30433333</v>
      </c>
      <c r="U1077" t="s">
        <v>3396</v>
      </c>
    </row>
    <row r="1078" spans="1:21" x14ac:dyDescent="0.25">
      <c r="A1078">
        <v>2025</v>
      </c>
      <c r="B1078" t="s">
        <v>3397</v>
      </c>
      <c r="C1078" t="s">
        <v>22</v>
      </c>
      <c r="D1078" t="s">
        <v>23</v>
      </c>
      <c r="E1078" t="s">
        <v>24</v>
      </c>
      <c r="F1078" t="s">
        <v>3398</v>
      </c>
      <c r="G1078" s="16">
        <v>1063151679</v>
      </c>
      <c r="H1078" t="s">
        <v>1937</v>
      </c>
      <c r="I1078" t="s">
        <v>1800</v>
      </c>
      <c r="J1078" s="5">
        <v>49600000</v>
      </c>
      <c r="K1078" s="3">
        <f>J1078</f>
        <v>49600000</v>
      </c>
      <c r="L1078" s="5">
        <v>6200000</v>
      </c>
      <c r="M1078" s="2">
        <v>45680</v>
      </c>
      <c r="N1078" s="2">
        <v>45681</v>
      </c>
      <c r="O1078" s="2">
        <v>45900</v>
      </c>
      <c r="P1078" s="3"/>
      <c r="Q1078" s="3">
        <v>49600000</v>
      </c>
      <c r="R1078" s="13">
        <v>37200000</v>
      </c>
      <c r="S1078" s="7">
        <f ca="1">IF(CPS!$N1010="SIN INICIO",0,IF((((TODAY()-N1078)*100%)/(O1078-N1078))&gt;=100%,"100%",(((TODAY()-N1078)*100%)/(O1078-N1078))))</f>
        <v>0.9726027397260274</v>
      </c>
      <c r="T1078" s="8">
        <f>Q1078-R1078</f>
        <v>12400000</v>
      </c>
      <c r="U1078" t="s">
        <v>3399</v>
      </c>
    </row>
    <row r="1079" spans="1:21" x14ac:dyDescent="0.25">
      <c r="A1079">
        <v>2025</v>
      </c>
      <c r="B1079" t="s">
        <v>3400</v>
      </c>
      <c r="C1079" t="s">
        <v>22</v>
      </c>
      <c r="D1079" t="s">
        <v>23</v>
      </c>
      <c r="E1079" t="s">
        <v>24</v>
      </c>
      <c r="F1079" t="s">
        <v>3401</v>
      </c>
      <c r="G1079" s="16">
        <v>1065661521</v>
      </c>
      <c r="H1079" t="s">
        <v>3402</v>
      </c>
      <c r="I1079" t="s">
        <v>3403</v>
      </c>
      <c r="J1079" s="5">
        <v>41266500</v>
      </c>
      <c r="K1079" s="3">
        <f>J1079</f>
        <v>41266500</v>
      </c>
      <c r="L1079" s="5">
        <v>6877750</v>
      </c>
      <c r="M1079" s="2">
        <v>45678</v>
      </c>
      <c r="N1079" s="2">
        <v>45679</v>
      </c>
      <c r="O1079" s="2">
        <v>45838</v>
      </c>
      <c r="P1079" s="3"/>
      <c r="Q1079" s="3">
        <v>41266500</v>
      </c>
      <c r="R1079" s="13">
        <v>41266500</v>
      </c>
      <c r="S1079" s="7" t="str">
        <f ca="1">IF(CPS!$N1011="SIN INICIO",0,IF((((TODAY()-N1079)*100%)/(O1079-N1079))&gt;=100%,"100%",(((TODAY()-N1079)*100%)/(O1079-N1079))))</f>
        <v>100%</v>
      </c>
      <c r="T1079" s="8">
        <f>Q1079-R1079</f>
        <v>0</v>
      </c>
      <c r="U1079" t="s">
        <v>3404</v>
      </c>
    </row>
    <row r="1080" spans="1:21" x14ac:dyDescent="0.25">
      <c r="A1080">
        <v>2025</v>
      </c>
      <c r="B1080" t="s">
        <v>3405</v>
      </c>
      <c r="C1080" t="s">
        <v>22</v>
      </c>
      <c r="D1080" t="s">
        <v>23</v>
      </c>
      <c r="E1080" t="s">
        <v>24</v>
      </c>
      <c r="F1080" t="s">
        <v>3406</v>
      </c>
      <c r="G1080" s="16">
        <v>50927298</v>
      </c>
      <c r="H1080" t="s">
        <v>2218</v>
      </c>
      <c r="I1080" t="s">
        <v>1800</v>
      </c>
      <c r="J1080" s="5">
        <v>50820000</v>
      </c>
      <c r="K1080" s="3">
        <f>J1080</f>
        <v>50820000</v>
      </c>
      <c r="L1080" s="5">
        <v>8470000</v>
      </c>
      <c r="M1080" s="2">
        <v>45679</v>
      </c>
      <c r="N1080" s="2">
        <v>45680</v>
      </c>
      <c r="O1080" s="2">
        <v>45838</v>
      </c>
      <c r="P1080" s="3"/>
      <c r="Q1080" s="3">
        <v>50820000</v>
      </c>
      <c r="R1080" s="13">
        <v>44608667</v>
      </c>
      <c r="S1080" s="7" t="str">
        <f ca="1">IF(CPS!$N1012="SIN INICIO",0,IF((((TODAY()-N1080)*100%)/(O1080-N1080))&gt;=100%,"100%",(((TODAY()-N1080)*100%)/(O1080-N1080))))</f>
        <v>100%</v>
      </c>
      <c r="T1080" s="8">
        <f>Q1080-R1080</f>
        <v>6211333</v>
      </c>
      <c r="U1080" t="s">
        <v>3407</v>
      </c>
    </row>
    <row r="1081" spans="1:21" x14ac:dyDescent="0.25">
      <c r="A1081">
        <v>2025</v>
      </c>
      <c r="B1081" t="s">
        <v>3408</v>
      </c>
      <c r="C1081" t="s">
        <v>22</v>
      </c>
      <c r="D1081" t="s">
        <v>23</v>
      </c>
      <c r="E1081" t="s">
        <v>24</v>
      </c>
      <c r="F1081" t="s">
        <v>3409</v>
      </c>
      <c r="G1081" s="16">
        <v>86077255</v>
      </c>
      <c r="H1081" t="s">
        <v>3410</v>
      </c>
      <c r="I1081" t="s">
        <v>2476</v>
      </c>
      <c r="J1081" s="5">
        <v>95099792</v>
      </c>
      <c r="K1081" s="3">
        <f>J1081</f>
        <v>95099792</v>
      </c>
      <c r="L1081" s="5">
        <v>11887474</v>
      </c>
      <c r="M1081" s="2">
        <v>45678</v>
      </c>
      <c r="N1081" s="2">
        <v>45680</v>
      </c>
      <c r="O1081" s="2">
        <v>45900</v>
      </c>
      <c r="P1081" s="3"/>
      <c r="Q1081" s="3">
        <v>95099792</v>
      </c>
      <c r="R1081" s="13">
        <v>62607363</v>
      </c>
      <c r="S1081" s="7">
        <f ca="1">IF(CPS!$N1013="SIN INICIO",0,IF((((TODAY()-N1081)*100%)/(O1081-N1081))&gt;=100%,"100%",(((TODAY()-N1081)*100%)/(O1081-N1081))))</f>
        <v>0.97272727272727277</v>
      </c>
      <c r="T1081" s="8">
        <f>Q1081-R1081</f>
        <v>32492429</v>
      </c>
      <c r="U1081" t="s">
        <v>3411</v>
      </c>
    </row>
    <row r="1082" spans="1:21" x14ac:dyDescent="0.25">
      <c r="A1082">
        <v>2025</v>
      </c>
      <c r="B1082" t="s">
        <v>3412</v>
      </c>
      <c r="C1082" t="s">
        <v>22</v>
      </c>
      <c r="D1082" t="s">
        <v>23</v>
      </c>
      <c r="E1082" t="s">
        <v>24</v>
      </c>
      <c r="F1082" t="s">
        <v>3413</v>
      </c>
      <c r="G1082" s="16">
        <v>79655021</v>
      </c>
      <c r="H1082" t="s">
        <v>3414</v>
      </c>
      <c r="I1082" t="s">
        <v>649</v>
      </c>
      <c r="J1082" s="5">
        <v>72800000</v>
      </c>
      <c r="K1082" s="3">
        <f>J1082</f>
        <v>72800000</v>
      </c>
      <c r="L1082" s="5">
        <v>9100000</v>
      </c>
      <c r="M1082" s="2">
        <v>45677</v>
      </c>
      <c r="N1082" s="2">
        <v>45678</v>
      </c>
      <c r="O1082" s="2">
        <v>45900</v>
      </c>
      <c r="P1082" s="3"/>
      <c r="Q1082" s="3">
        <v>72800000</v>
      </c>
      <c r="R1082" s="13">
        <v>48533333</v>
      </c>
      <c r="S1082" s="7">
        <f ca="1">IF(CPS!$N1014="SIN INICIO",0,IF((((TODAY()-N1082)*100%)/(O1082-N1082))&gt;=100%,"100%",(((TODAY()-N1082)*100%)/(O1082-N1082))))</f>
        <v>0.97297297297297303</v>
      </c>
      <c r="T1082" s="8">
        <f>Q1082-R1082</f>
        <v>24266667</v>
      </c>
      <c r="U1082" t="s">
        <v>3415</v>
      </c>
    </row>
    <row r="1083" spans="1:21" x14ac:dyDescent="0.25">
      <c r="A1083">
        <v>2025</v>
      </c>
      <c r="B1083" t="s">
        <v>3416</v>
      </c>
      <c r="C1083" t="s">
        <v>22</v>
      </c>
      <c r="D1083" t="s">
        <v>23</v>
      </c>
      <c r="E1083" t="s">
        <v>121</v>
      </c>
      <c r="F1083" t="s">
        <v>3417</v>
      </c>
      <c r="G1083" s="16">
        <v>1032431429</v>
      </c>
      <c r="H1083" t="s">
        <v>533</v>
      </c>
      <c r="I1083" t="s">
        <v>271</v>
      </c>
      <c r="J1083" s="5">
        <v>36000000</v>
      </c>
      <c r="K1083" s="3">
        <f>J1083</f>
        <v>36000000</v>
      </c>
      <c r="L1083" s="5">
        <v>4500000</v>
      </c>
      <c r="M1083" s="2">
        <v>45679</v>
      </c>
      <c r="N1083" s="2">
        <v>45681</v>
      </c>
      <c r="O1083" s="2">
        <v>45900</v>
      </c>
      <c r="P1083" s="3"/>
      <c r="Q1083" s="3">
        <v>36000000</v>
      </c>
      <c r="R1083" s="13">
        <v>23550000</v>
      </c>
      <c r="S1083" s="7">
        <f ca="1">IF(CPS!$N1015="SIN INICIO",0,IF((((TODAY()-N1083)*100%)/(O1083-N1083))&gt;=100%,"100%",(((TODAY()-N1083)*100%)/(O1083-N1083))))</f>
        <v>0.9726027397260274</v>
      </c>
      <c r="T1083" s="8">
        <f>Q1083-R1083</f>
        <v>12450000</v>
      </c>
      <c r="U1083" t="s">
        <v>3418</v>
      </c>
    </row>
    <row r="1084" spans="1:21" x14ac:dyDescent="0.25">
      <c r="A1084">
        <v>2025</v>
      </c>
      <c r="B1084" t="s">
        <v>3419</v>
      </c>
      <c r="C1084" t="s">
        <v>22</v>
      </c>
      <c r="D1084" t="s">
        <v>23</v>
      </c>
      <c r="E1084" t="s">
        <v>24</v>
      </c>
      <c r="F1084" t="s">
        <v>3420</v>
      </c>
      <c r="G1084" s="16">
        <v>1006874665</v>
      </c>
      <c r="H1084" t="s">
        <v>281</v>
      </c>
      <c r="I1084" t="s">
        <v>271</v>
      </c>
      <c r="J1084" s="5">
        <v>56149728</v>
      </c>
      <c r="K1084" s="3">
        <f>J1084</f>
        <v>56149728</v>
      </c>
      <c r="L1084" s="5">
        <v>7018716</v>
      </c>
      <c r="M1084" s="2">
        <v>45679</v>
      </c>
      <c r="N1084" s="2">
        <v>45680</v>
      </c>
      <c r="O1084" s="2">
        <v>45900</v>
      </c>
      <c r="P1084" s="3"/>
      <c r="Q1084" s="3">
        <v>56149728</v>
      </c>
      <c r="R1084" s="13">
        <v>36965238</v>
      </c>
      <c r="S1084" s="7">
        <f ca="1">IF(CPS!$N1016="SIN INICIO",0,IF((((TODAY()-N1084)*100%)/(O1084-N1084))&gt;=100%,"100%",(((TODAY()-N1084)*100%)/(O1084-N1084))))</f>
        <v>0.97272727272727277</v>
      </c>
      <c r="T1084" s="8">
        <f>Q1084-R1084</f>
        <v>19184490</v>
      </c>
      <c r="U1084" t="s">
        <v>3421</v>
      </c>
    </row>
    <row r="1085" spans="1:21" x14ac:dyDescent="0.25">
      <c r="A1085">
        <v>2025</v>
      </c>
      <c r="B1085" t="s">
        <v>3422</v>
      </c>
      <c r="C1085" t="s">
        <v>22</v>
      </c>
      <c r="D1085" t="s">
        <v>23</v>
      </c>
      <c r="E1085" t="s">
        <v>24</v>
      </c>
      <c r="F1085" t="s">
        <v>3423</v>
      </c>
      <c r="G1085" s="16">
        <v>52701440</v>
      </c>
      <c r="H1085" t="s">
        <v>3307</v>
      </c>
      <c r="I1085" t="s">
        <v>1800</v>
      </c>
      <c r="J1085" s="5">
        <v>67760000</v>
      </c>
      <c r="K1085" s="3">
        <f>J1085</f>
        <v>67760000</v>
      </c>
      <c r="L1085" s="5">
        <v>8470000</v>
      </c>
      <c r="M1085" s="2">
        <v>45678</v>
      </c>
      <c r="N1085" s="2">
        <v>45679</v>
      </c>
      <c r="O1085" s="2">
        <v>45900</v>
      </c>
      <c r="P1085" s="3"/>
      <c r="Q1085" s="3">
        <v>67760000</v>
      </c>
      <c r="R1085" s="13">
        <v>44891000</v>
      </c>
      <c r="S1085" s="7">
        <f ca="1">IF(CPS!$N1017="SIN INICIO",0,IF((((TODAY()-N1085)*100%)/(O1085-N1085))&gt;=100%,"100%",(((TODAY()-N1085)*100%)/(O1085-N1085))))</f>
        <v>0.97285067873303166</v>
      </c>
      <c r="T1085" s="8">
        <f>Q1085-R1085</f>
        <v>22869000</v>
      </c>
      <c r="U1085" t="s">
        <v>3424</v>
      </c>
    </row>
    <row r="1086" spans="1:21" x14ac:dyDescent="0.25">
      <c r="A1086">
        <v>2025</v>
      </c>
      <c r="B1086" t="s">
        <v>3425</v>
      </c>
      <c r="C1086" t="s">
        <v>22</v>
      </c>
      <c r="D1086" t="s">
        <v>23</v>
      </c>
      <c r="E1086" t="s">
        <v>24</v>
      </c>
      <c r="F1086" t="s">
        <v>3426</v>
      </c>
      <c r="G1086" s="16">
        <v>41753042</v>
      </c>
      <c r="H1086" t="s">
        <v>3252</v>
      </c>
      <c r="I1086" t="s">
        <v>271</v>
      </c>
      <c r="J1086" s="5">
        <v>112000000</v>
      </c>
      <c r="K1086" s="3">
        <f>J1086</f>
        <v>112000000</v>
      </c>
      <c r="L1086" s="5">
        <v>14000000</v>
      </c>
      <c r="M1086" s="2">
        <v>45677</v>
      </c>
      <c r="N1086" s="2">
        <v>45678</v>
      </c>
      <c r="O1086" s="2">
        <v>45900</v>
      </c>
      <c r="P1086" s="3"/>
      <c r="Q1086" s="3">
        <v>112000000</v>
      </c>
      <c r="R1086" s="13">
        <v>74666667</v>
      </c>
      <c r="S1086" s="7">
        <f ca="1">IF(CPS!$N1018="SIN INICIO",0,IF((((TODAY()-N1086)*100%)/(O1086-N1086))&gt;=100%,"100%",(((TODAY()-N1086)*100%)/(O1086-N1086))))</f>
        <v>0.97297297297297303</v>
      </c>
      <c r="T1086" s="8">
        <f>Q1086-R1086</f>
        <v>37333333</v>
      </c>
      <c r="U1086" t="s">
        <v>3427</v>
      </c>
    </row>
    <row r="1087" spans="1:21" x14ac:dyDescent="0.25">
      <c r="A1087">
        <v>2025</v>
      </c>
      <c r="B1087" t="s">
        <v>3428</v>
      </c>
      <c r="C1087" t="s">
        <v>22</v>
      </c>
      <c r="D1087" t="s">
        <v>23</v>
      </c>
      <c r="E1087" t="s">
        <v>24</v>
      </c>
      <c r="F1087" t="s">
        <v>3429</v>
      </c>
      <c r="G1087" s="16">
        <v>1030556763</v>
      </c>
      <c r="H1087" t="s">
        <v>615</v>
      </c>
      <c r="I1087" t="s">
        <v>538</v>
      </c>
      <c r="J1087" s="5">
        <v>55558800</v>
      </c>
      <c r="K1087" s="3">
        <f>J1087</f>
        <v>55558800</v>
      </c>
      <c r="L1087" s="5">
        <v>6944850</v>
      </c>
      <c r="M1087" s="2">
        <v>45677</v>
      </c>
      <c r="N1087" s="2">
        <v>45679</v>
      </c>
      <c r="O1087" s="2">
        <v>45900</v>
      </c>
      <c r="P1087" s="3"/>
      <c r="Q1087" s="3">
        <v>55558800</v>
      </c>
      <c r="R1087" s="13">
        <v>36807705</v>
      </c>
      <c r="S1087" s="7">
        <f ca="1">IF(CPS!$N1019="SIN INICIO",0,IF((((TODAY()-N1087)*100%)/(O1087-N1087))&gt;=100%,"100%",(((TODAY()-N1087)*100%)/(O1087-N1087))))</f>
        <v>0.97285067873303166</v>
      </c>
      <c r="T1087" s="8">
        <f>Q1087-R1087</f>
        <v>18751095</v>
      </c>
      <c r="U1087" t="s">
        <v>3430</v>
      </c>
    </row>
    <row r="1088" spans="1:21" x14ac:dyDescent="0.25">
      <c r="A1088">
        <v>2025</v>
      </c>
      <c r="B1088" t="s">
        <v>3431</v>
      </c>
      <c r="C1088" t="s">
        <v>22</v>
      </c>
      <c r="D1088" t="s">
        <v>23</v>
      </c>
      <c r="E1088" t="s">
        <v>24</v>
      </c>
      <c r="F1088" t="s">
        <v>3432</v>
      </c>
      <c r="G1088" s="16">
        <v>1061809431</v>
      </c>
      <c r="H1088" t="s">
        <v>3433</v>
      </c>
      <c r="I1088" t="s">
        <v>788</v>
      </c>
      <c r="J1088" s="5">
        <v>69216000</v>
      </c>
      <c r="K1088" s="3">
        <f>J1088</f>
        <v>69216000</v>
      </c>
      <c r="L1088" s="5">
        <v>8652000</v>
      </c>
      <c r="M1088" s="2">
        <v>45680</v>
      </c>
      <c r="N1088" s="2">
        <v>45681</v>
      </c>
      <c r="O1088" s="2">
        <v>45900</v>
      </c>
      <c r="P1088" s="3"/>
      <c r="Q1088" s="3">
        <v>69216000</v>
      </c>
      <c r="R1088" s="13">
        <v>45278800</v>
      </c>
      <c r="S1088" s="7">
        <f ca="1">IF(CPS!$N1020="SIN INICIO",0,IF((((TODAY()-N1088)*100%)/(O1088-N1088))&gt;=100%,"100%",(((TODAY()-N1088)*100%)/(O1088-N1088))))</f>
        <v>0.9726027397260274</v>
      </c>
      <c r="T1088" s="8">
        <f>Q1088-R1088</f>
        <v>23937200</v>
      </c>
      <c r="U1088" t="s">
        <v>3434</v>
      </c>
    </row>
    <row r="1089" spans="1:21" x14ac:dyDescent="0.25">
      <c r="A1089">
        <v>2025</v>
      </c>
      <c r="B1089" t="s">
        <v>3435</v>
      </c>
      <c r="C1089" t="s">
        <v>22</v>
      </c>
      <c r="D1089" t="s">
        <v>23</v>
      </c>
      <c r="E1089" t="s">
        <v>24</v>
      </c>
      <c r="F1089" t="s">
        <v>3436</v>
      </c>
      <c r="G1089" s="16">
        <v>1015433628</v>
      </c>
      <c r="H1089" t="s">
        <v>3437</v>
      </c>
      <c r="I1089" t="s">
        <v>3403</v>
      </c>
      <c r="J1089" s="5">
        <v>61899750</v>
      </c>
      <c r="K1089" s="3">
        <f>J1089</f>
        <v>61899750</v>
      </c>
      <c r="L1089" s="5">
        <v>6877750</v>
      </c>
      <c r="M1089" s="2">
        <v>45677</v>
      </c>
      <c r="N1089" s="2">
        <v>45679</v>
      </c>
      <c r="O1089" s="2">
        <v>45930</v>
      </c>
      <c r="P1089" s="3"/>
      <c r="Q1089" s="3">
        <v>61899750</v>
      </c>
      <c r="R1089" s="13">
        <v>41266500</v>
      </c>
      <c r="S1089" s="7">
        <f ca="1">IF(CPS!$N1021="SIN INICIO",0,IF((((TODAY()-N1089)*100%)/(O1089-N1089))&gt;=100%,"100%",(((TODAY()-N1089)*100%)/(O1089-N1089))))</f>
        <v>0.85657370517928288</v>
      </c>
      <c r="T1089" s="8">
        <f>Q1089-R1089</f>
        <v>20633250</v>
      </c>
      <c r="U1089" t="s">
        <v>3438</v>
      </c>
    </row>
    <row r="1090" spans="1:21" x14ac:dyDescent="0.25">
      <c r="A1090">
        <v>2025</v>
      </c>
      <c r="B1090" t="s">
        <v>3439</v>
      </c>
      <c r="C1090" t="s">
        <v>22</v>
      </c>
      <c r="D1090" t="s">
        <v>23</v>
      </c>
      <c r="E1090" t="s">
        <v>24</v>
      </c>
      <c r="F1090" t="s">
        <v>3440</v>
      </c>
      <c r="G1090" s="16">
        <v>1075249188</v>
      </c>
      <c r="H1090" t="s">
        <v>3441</v>
      </c>
      <c r="I1090" t="s">
        <v>538</v>
      </c>
      <c r="J1090" s="5">
        <v>41669100</v>
      </c>
      <c r="K1090" s="3">
        <f>J1090</f>
        <v>41669100</v>
      </c>
      <c r="L1090" s="5">
        <v>6944850</v>
      </c>
      <c r="M1090" s="2">
        <v>45679</v>
      </c>
      <c r="N1090" s="2">
        <v>45680</v>
      </c>
      <c r="O1090" s="2">
        <v>45838</v>
      </c>
      <c r="P1090" s="3"/>
      <c r="Q1090" s="3">
        <v>41669100</v>
      </c>
      <c r="R1090" s="13">
        <v>36576210</v>
      </c>
      <c r="S1090" s="7" t="str">
        <f ca="1">IF(CPS!$N1022="SIN INICIO",0,IF((((TODAY()-N1090)*100%)/(O1090-N1090))&gt;=100%,"100%",(((TODAY()-N1090)*100%)/(O1090-N1090))))</f>
        <v>100%</v>
      </c>
      <c r="T1090" s="8">
        <f>Q1090-R1090</f>
        <v>5092890</v>
      </c>
      <c r="U1090" t="s">
        <v>3442</v>
      </c>
    </row>
    <row r="1091" spans="1:21" x14ac:dyDescent="0.25">
      <c r="A1091">
        <v>2025</v>
      </c>
      <c r="B1091" t="s">
        <v>3443</v>
      </c>
      <c r="C1091" t="s">
        <v>22</v>
      </c>
      <c r="D1091" t="s">
        <v>23</v>
      </c>
      <c r="E1091" t="s">
        <v>24</v>
      </c>
      <c r="F1091" t="s">
        <v>3444</v>
      </c>
      <c r="G1091" s="16">
        <v>1065127796</v>
      </c>
      <c r="H1091" t="s">
        <v>558</v>
      </c>
      <c r="I1091" t="s">
        <v>538</v>
      </c>
      <c r="J1091" s="5">
        <v>41669100</v>
      </c>
      <c r="K1091" s="3">
        <f>J1091</f>
        <v>41669100</v>
      </c>
      <c r="L1091" s="5">
        <v>6944850</v>
      </c>
      <c r="M1091" s="2">
        <v>45677</v>
      </c>
      <c r="N1091" s="2">
        <v>45679</v>
      </c>
      <c r="O1091" s="2">
        <v>45838</v>
      </c>
      <c r="P1091" s="3"/>
      <c r="Q1091" s="3">
        <v>41669100</v>
      </c>
      <c r="R1091" s="13">
        <v>36807705</v>
      </c>
      <c r="S1091" s="7" t="str">
        <f ca="1">IF(CPS!$N1023="SIN INICIO",0,IF((((TODAY()-N1091)*100%)/(O1091-N1091))&gt;=100%,"100%",(((TODAY()-N1091)*100%)/(O1091-N1091))))</f>
        <v>100%</v>
      </c>
      <c r="T1091" s="8">
        <f>Q1091-R1091</f>
        <v>4861395</v>
      </c>
      <c r="U1091" t="s">
        <v>3445</v>
      </c>
    </row>
    <row r="1092" spans="1:21" x14ac:dyDescent="0.25">
      <c r="A1092">
        <v>2025</v>
      </c>
      <c r="B1092" t="s">
        <v>3446</v>
      </c>
      <c r="C1092" t="s">
        <v>22</v>
      </c>
      <c r="D1092" t="s">
        <v>23</v>
      </c>
      <c r="E1092" t="s">
        <v>121</v>
      </c>
      <c r="F1092" t="s">
        <v>3447</v>
      </c>
      <c r="G1092" s="16">
        <v>1122648647</v>
      </c>
      <c r="H1092" t="s">
        <v>3448</v>
      </c>
      <c r="I1092" t="s">
        <v>155</v>
      </c>
      <c r="J1092" s="5">
        <v>35555520</v>
      </c>
      <c r="K1092" s="3">
        <f>J1092</f>
        <v>35555520</v>
      </c>
      <c r="L1092" s="5">
        <v>4444440</v>
      </c>
      <c r="M1092" s="2">
        <v>45678</v>
      </c>
      <c r="N1092" s="2">
        <v>45679</v>
      </c>
      <c r="O1092" s="2">
        <v>45900</v>
      </c>
      <c r="P1092" s="3"/>
      <c r="Q1092" s="3">
        <v>35555520</v>
      </c>
      <c r="R1092" s="13">
        <v>23555532</v>
      </c>
      <c r="S1092" s="7">
        <f ca="1">IF(CPS!$N1024="SIN INICIO",0,IF((((TODAY()-N1092)*100%)/(O1092-N1092))&gt;=100%,"100%",(((TODAY()-N1092)*100%)/(O1092-N1092))))</f>
        <v>0.97285067873303166</v>
      </c>
      <c r="T1092" s="8">
        <f>Q1092-R1092</f>
        <v>11999988</v>
      </c>
      <c r="U1092" t="s">
        <v>3449</v>
      </c>
    </row>
    <row r="1093" spans="1:21" x14ac:dyDescent="0.25">
      <c r="A1093">
        <v>2025</v>
      </c>
      <c r="B1093" t="s">
        <v>3450</v>
      </c>
      <c r="C1093" t="s">
        <v>22</v>
      </c>
      <c r="D1093" t="s">
        <v>23</v>
      </c>
      <c r="E1093" t="s">
        <v>24</v>
      </c>
      <c r="F1093" t="s">
        <v>3451</v>
      </c>
      <c r="G1093" s="16">
        <v>1065647008</v>
      </c>
      <c r="H1093" t="s">
        <v>1924</v>
      </c>
      <c r="I1093" t="s">
        <v>1895</v>
      </c>
      <c r="J1093" s="5">
        <v>25404952</v>
      </c>
      <c r="K1093" s="3">
        <f>J1093</f>
        <v>25404952</v>
      </c>
      <c r="L1093" s="5">
        <v>6351238</v>
      </c>
      <c r="M1093" s="2">
        <v>45679</v>
      </c>
      <c r="N1093" s="2">
        <v>45680</v>
      </c>
      <c r="O1093" s="2">
        <v>45777</v>
      </c>
      <c r="P1093" s="3"/>
      <c r="Q1093" s="3">
        <v>25404952</v>
      </c>
      <c r="R1093" s="13">
        <v>25404952</v>
      </c>
      <c r="S1093" s="7" t="str">
        <f ca="1">IF(CPS!$N1025="SIN INICIO",0,IF((((TODAY()-N1093)*100%)/(O1093-N1093))&gt;=100%,"100%",(((TODAY()-N1093)*100%)/(O1093-N1093))))</f>
        <v>100%</v>
      </c>
      <c r="T1093" s="8">
        <f>Q1093-R1093</f>
        <v>0</v>
      </c>
      <c r="U1093" t="s">
        <v>3452</v>
      </c>
    </row>
    <row r="1094" spans="1:21" x14ac:dyDescent="0.25">
      <c r="A1094">
        <v>2025</v>
      </c>
      <c r="B1094" t="s">
        <v>3453</v>
      </c>
      <c r="C1094" t="s">
        <v>22</v>
      </c>
      <c r="D1094" t="s">
        <v>23</v>
      </c>
      <c r="E1094" t="s">
        <v>24</v>
      </c>
      <c r="F1094" t="s">
        <v>3454</v>
      </c>
      <c r="G1094" s="16">
        <v>40076321</v>
      </c>
      <c r="H1094" t="s">
        <v>281</v>
      </c>
      <c r="I1094" t="s">
        <v>271</v>
      </c>
      <c r="J1094" s="5">
        <v>80000000</v>
      </c>
      <c r="K1094" s="3">
        <f>J1094</f>
        <v>80000000</v>
      </c>
      <c r="L1094" s="5">
        <v>10000000</v>
      </c>
      <c r="M1094" s="2">
        <v>45681</v>
      </c>
      <c r="N1094" s="2">
        <v>45684</v>
      </c>
      <c r="O1094" s="2">
        <v>45708</v>
      </c>
      <c r="P1094" s="3"/>
      <c r="Q1094" s="3">
        <v>80000000</v>
      </c>
      <c r="R1094" s="13">
        <v>59512387</v>
      </c>
      <c r="S1094" s="7" t="str">
        <f ca="1">IF(CPS!$N1026="SIN INICIO",0,IF((((TODAY()-N1094)*100%)/(O1094-N1094))&gt;=100%,"100%",(((TODAY()-N1094)*100%)/(O1094-N1094))))</f>
        <v>100%</v>
      </c>
      <c r="T1094" s="8">
        <f>Q1094-R1094</f>
        <v>20487613</v>
      </c>
      <c r="U1094" t="s">
        <v>3455</v>
      </c>
    </row>
    <row r="1095" spans="1:21" x14ac:dyDescent="0.25">
      <c r="A1095">
        <v>2025</v>
      </c>
      <c r="B1095" t="s">
        <v>3456</v>
      </c>
      <c r="C1095" t="s">
        <v>22</v>
      </c>
      <c r="D1095" t="s">
        <v>23</v>
      </c>
      <c r="E1095" t="s">
        <v>24</v>
      </c>
      <c r="F1095" t="s">
        <v>3457</v>
      </c>
      <c r="G1095" s="16">
        <v>79397601</v>
      </c>
      <c r="H1095" t="s">
        <v>1817</v>
      </c>
      <c r="I1095" t="s">
        <v>1800</v>
      </c>
      <c r="J1095" s="5">
        <v>120000000</v>
      </c>
      <c r="K1095" s="3">
        <f>J1095</f>
        <v>120000000</v>
      </c>
      <c r="L1095" s="5">
        <v>15000000</v>
      </c>
      <c r="M1095" s="2">
        <v>45680</v>
      </c>
      <c r="N1095" s="2">
        <v>45681</v>
      </c>
      <c r="O1095" s="2">
        <v>45900</v>
      </c>
      <c r="P1095" s="3"/>
      <c r="Q1095" s="3">
        <v>120000000</v>
      </c>
      <c r="R1095" s="13">
        <v>78500000</v>
      </c>
      <c r="S1095" s="7">
        <f ca="1">IF(CPS!$N1027="SIN INICIO",0,IF((((TODAY()-N1095)*100%)/(O1095-N1095))&gt;=100%,"100%",(((TODAY()-N1095)*100%)/(O1095-N1095))))</f>
        <v>0.9726027397260274</v>
      </c>
      <c r="T1095" s="8">
        <f>Q1095-R1095</f>
        <v>41500000</v>
      </c>
      <c r="U1095" t="s">
        <v>3458</v>
      </c>
    </row>
    <row r="1096" spans="1:21" x14ac:dyDescent="0.25">
      <c r="A1096">
        <v>2025</v>
      </c>
      <c r="B1096" t="s">
        <v>3459</v>
      </c>
      <c r="C1096" t="s">
        <v>22</v>
      </c>
      <c r="D1096" t="s">
        <v>23</v>
      </c>
      <c r="E1096" t="s">
        <v>24</v>
      </c>
      <c r="F1096" t="s">
        <v>3460</v>
      </c>
      <c r="G1096" s="16">
        <v>1065608190</v>
      </c>
      <c r="H1096" t="s">
        <v>772</v>
      </c>
      <c r="I1096" t="s">
        <v>649</v>
      </c>
      <c r="J1096" s="5">
        <v>92000000</v>
      </c>
      <c r="K1096" s="3">
        <f>J1096</f>
        <v>92000000</v>
      </c>
      <c r="L1096" s="5">
        <v>11500000</v>
      </c>
      <c r="M1096" s="2">
        <v>45680</v>
      </c>
      <c r="N1096" s="2">
        <v>45681</v>
      </c>
      <c r="O1096" s="2">
        <v>45900</v>
      </c>
      <c r="P1096" s="3"/>
      <c r="Q1096" s="3">
        <v>92000000</v>
      </c>
      <c r="R1096" s="13">
        <v>48683333</v>
      </c>
      <c r="S1096" s="7">
        <f ca="1">IF(CPS!$N1028="SIN INICIO",0,IF((((TODAY()-N1096)*100%)/(O1096-N1096))&gt;=100%,"100%",(((TODAY()-N1096)*100%)/(O1096-N1096))))</f>
        <v>0.9726027397260274</v>
      </c>
      <c r="T1096" s="8">
        <f>Q1096-R1096</f>
        <v>43316667</v>
      </c>
      <c r="U1096" t="s">
        <v>3461</v>
      </c>
    </row>
    <row r="1097" spans="1:21" x14ac:dyDescent="0.25">
      <c r="A1097">
        <v>2025</v>
      </c>
      <c r="B1097" t="s">
        <v>3462</v>
      </c>
      <c r="C1097" t="s">
        <v>22</v>
      </c>
      <c r="D1097" t="s">
        <v>23</v>
      </c>
      <c r="E1097" t="s">
        <v>24</v>
      </c>
      <c r="F1097" t="s">
        <v>3463</v>
      </c>
      <c r="G1097" s="16">
        <v>1049604534</v>
      </c>
      <c r="H1097" t="s">
        <v>659</v>
      </c>
      <c r="I1097" t="s">
        <v>591</v>
      </c>
      <c r="J1097" s="5">
        <v>120000000</v>
      </c>
      <c r="K1097" s="3">
        <f>J1097</f>
        <v>120000000</v>
      </c>
      <c r="L1097" s="5">
        <v>15000000</v>
      </c>
      <c r="M1097" s="2">
        <v>45679</v>
      </c>
      <c r="N1097" s="2">
        <v>45680</v>
      </c>
      <c r="O1097" s="2">
        <v>45900</v>
      </c>
      <c r="P1097" s="3"/>
      <c r="Q1097" s="3">
        <v>120000000</v>
      </c>
      <c r="R1097" s="13">
        <v>79000000</v>
      </c>
      <c r="S1097" s="7">
        <f ca="1">IF(CPS!$N1029="SIN INICIO",0,IF((((TODAY()-N1097)*100%)/(O1097-N1097))&gt;=100%,"100%",(((TODAY()-N1097)*100%)/(O1097-N1097))))</f>
        <v>0.97272727272727277</v>
      </c>
      <c r="T1097" s="8">
        <f>Q1097-R1097</f>
        <v>41000000</v>
      </c>
      <c r="U1097" t="s">
        <v>3464</v>
      </c>
    </row>
    <row r="1098" spans="1:21" x14ac:dyDescent="0.25">
      <c r="A1098">
        <v>2025</v>
      </c>
      <c r="B1098" t="s">
        <v>3465</v>
      </c>
      <c r="C1098" t="s">
        <v>22</v>
      </c>
      <c r="D1098" t="s">
        <v>23</v>
      </c>
      <c r="E1098" t="s">
        <v>24</v>
      </c>
      <c r="F1098" t="s">
        <v>3466</v>
      </c>
      <c r="G1098" s="16">
        <v>1065854540</v>
      </c>
      <c r="H1098" t="s">
        <v>3467</v>
      </c>
      <c r="I1098" t="s">
        <v>337</v>
      </c>
      <c r="J1098" s="5">
        <v>45920000</v>
      </c>
      <c r="K1098" s="3">
        <f>J1098</f>
        <v>45920000</v>
      </c>
      <c r="L1098" s="5">
        <v>5740000</v>
      </c>
      <c r="M1098" s="2">
        <v>45678</v>
      </c>
      <c r="N1098" s="2">
        <v>45679</v>
      </c>
      <c r="O1098" s="2">
        <v>45900</v>
      </c>
      <c r="P1098" s="3"/>
      <c r="Q1098" s="3">
        <v>45920000</v>
      </c>
      <c r="R1098" s="13">
        <v>30422000</v>
      </c>
      <c r="S1098" s="7">
        <f ca="1">IF(CPS!$N1030="SIN INICIO",0,IF((((TODAY()-N1098)*100%)/(O1098-N1098))&gt;=100%,"100%",(((TODAY()-N1098)*100%)/(O1098-N1098))))</f>
        <v>0.97285067873303166</v>
      </c>
      <c r="T1098" s="8">
        <f>Q1098-R1098</f>
        <v>15498000</v>
      </c>
      <c r="U1098" t="s">
        <v>3468</v>
      </c>
    </row>
    <row r="1099" spans="1:21" x14ac:dyDescent="0.25">
      <c r="A1099">
        <v>2025</v>
      </c>
      <c r="B1099" t="s">
        <v>3469</v>
      </c>
      <c r="C1099" t="s">
        <v>22</v>
      </c>
      <c r="D1099" t="s">
        <v>23</v>
      </c>
      <c r="E1099" t="s">
        <v>121</v>
      </c>
      <c r="F1099" t="s">
        <v>3470</v>
      </c>
      <c r="G1099" s="16">
        <v>1023976005</v>
      </c>
      <c r="H1099" t="s">
        <v>3471</v>
      </c>
      <c r="I1099" t="s">
        <v>649</v>
      </c>
      <c r="J1099" s="5">
        <v>37359592</v>
      </c>
      <c r="K1099" s="3">
        <f>J1099</f>
        <v>37359592</v>
      </c>
      <c r="L1099" s="5">
        <v>4669949</v>
      </c>
      <c r="M1099" s="2">
        <v>45680</v>
      </c>
      <c r="N1099" s="2">
        <v>45683</v>
      </c>
      <c r="O1099" s="2">
        <v>45900</v>
      </c>
      <c r="P1099" s="3"/>
      <c r="Q1099" s="3">
        <v>37359592</v>
      </c>
      <c r="R1099" s="13">
        <v>23972405</v>
      </c>
      <c r="S1099" s="7">
        <f ca="1">IF(CPS!$N1031="SIN INICIO",0,IF((((TODAY()-N1099)*100%)/(O1099-N1099))&gt;=100%,"100%",(((TODAY()-N1099)*100%)/(O1099-N1099))))</f>
        <v>0.97235023041474655</v>
      </c>
      <c r="T1099" s="8">
        <f>Q1099-R1099</f>
        <v>13387187</v>
      </c>
      <c r="U1099" t="s">
        <v>3472</v>
      </c>
    </row>
    <row r="1100" spans="1:21" x14ac:dyDescent="0.25">
      <c r="A1100">
        <v>2025</v>
      </c>
      <c r="B1100" t="s">
        <v>3473</v>
      </c>
      <c r="C1100" t="s">
        <v>22</v>
      </c>
      <c r="D1100" t="s">
        <v>23</v>
      </c>
      <c r="E1100" t="s">
        <v>24</v>
      </c>
      <c r="F1100" t="s">
        <v>3474</v>
      </c>
      <c r="G1100" s="16">
        <v>1014220165</v>
      </c>
      <c r="H1100" t="s">
        <v>664</v>
      </c>
      <c r="I1100" t="s">
        <v>538</v>
      </c>
      <c r="J1100" s="5">
        <v>41669100</v>
      </c>
      <c r="K1100" s="3">
        <f>J1100</f>
        <v>41669100</v>
      </c>
      <c r="L1100" s="5">
        <v>6944850</v>
      </c>
      <c r="M1100" s="2">
        <v>45680</v>
      </c>
      <c r="N1100" s="2">
        <v>45681</v>
      </c>
      <c r="O1100" s="2">
        <v>45838</v>
      </c>
      <c r="P1100" s="3"/>
      <c r="Q1100" s="3">
        <v>41669100</v>
      </c>
      <c r="R1100" s="13">
        <v>36344715</v>
      </c>
      <c r="S1100" s="7" t="str">
        <f ca="1">IF(CPS!$N1032="SIN INICIO",0,IF((((TODAY()-N1100)*100%)/(O1100-N1100))&gt;=100%,"100%",(((TODAY()-N1100)*100%)/(O1100-N1100))))</f>
        <v>100%</v>
      </c>
      <c r="T1100" s="8">
        <f>Q1100-R1100</f>
        <v>5324385</v>
      </c>
      <c r="U1100" t="s">
        <v>3475</v>
      </c>
    </row>
    <row r="1101" spans="1:21" x14ac:dyDescent="0.25">
      <c r="A1101">
        <v>2025</v>
      </c>
      <c r="B1101" t="s">
        <v>3476</v>
      </c>
      <c r="C1101" t="s">
        <v>22</v>
      </c>
      <c r="D1101" t="s">
        <v>23</v>
      </c>
      <c r="E1101" t="s">
        <v>24</v>
      </c>
      <c r="F1101" t="s">
        <v>3477</v>
      </c>
      <c r="G1101" s="16">
        <v>80098789</v>
      </c>
      <c r="H1101" t="s">
        <v>281</v>
      </c>
      <c r="I1101" t="s">
        <v>271</v>
      </c>
      <c r="J1101" s="5">
        <v>88000000</v>
      </c>
      <c r="K1101" s="3">
        <f>J1101</f>
        <v>88000000</v>
      </c>
      <c r="L1101" s="5">
        <v>11000000</v>
      </c>
      <c r="M1101" s="2">
        <v>45678</v>
      </c>
      <c r="N1101" s="2">
        <v>45679</v>
      </c>
      <c r="O1101" s="2">
        <v>45900</v>
      </c>
      <c r="P1101" s="3"/>
      <c r="Q1101" s="3">
        <v>88000000</v>
      </c>
      <c r="R1101" s="13">
        <v>58300000</v>
      </c>
      <c r="S1101" s="7">
        <f ca="1">IF(CPS!$N1033="SIN INICIO",0,IF((((TODAY()-N1101)*100%)/(O1101-N1101))&gt;=100%,"100%",(((TODAY()-N1101)*100%)/(O1101-N1101))))</f>
        <v>0.97285067873303166</v>
      </c>
      <c r="T1101" s="8">
        <f>Q1101-R1101</f>
        <v>29700000</v>
      </c>
      <c r="U1101" t="s">
        <v>3478</v>
      </c>
    </row>
    <row r="1102" spans="1:21" x14ac:dyDescent="0.25">
      <c r="A1102">
        <v>2025</v>
      </c>
      <c r="B1102" t="s">
        <v>3479</v>
      </c>
      <c r="C1102" t="s">
        <v>22</v>
      </c>
      <c r="D1102" t="s">
        <v>23</v>
      </c>
      <c r="E1102" t="s">
        <v>24</v>
      </c>
      <c r="F1102" t="s">
        <v>3480</v>
      </c>
      <c r="G1102" s="16">
        <v>1144024688</v>
      </c>
      <c r="H1102" t="s">
        <v>3481</v>
      </c>
      <c r="I1102" t="s">
        <v>649</v>
      </c>
      <c r="J1102" s="5">
        <v>57619024</v>
      </c>
      <c r="K1102" s="3">
        <f>J1102</f>
        <v>57619024</v>
      </c>
      <c r="L1102" s="5">
        <v>7202378</v>
      </c>
      <c r="M1102" s="2">
        <v>45678</v>
      </c>
      <c r="N1102" s="2">
        <v>45679</v>
      </c>
      <c r="O1102" s="2">
        <v>45900</v>
      </c>
      <c r="P1102" s="3"/>
      <c r="Q1102" s="3">
        <v>57619024</v>
      </c>
      <c r="R1102" s="13">
        <v>19926579</v>
      </c>
      <c r="S1102" s="7">
        <f ca="1">IF(CPS!$N1034="SIN INICIO",0,IF((((TODAY()-N1102)*100%)/(O1102-N1102))&gt;=100%,"100%",(((TODAY()-N1102)*100%)/(O1102-N1102))))</f>
        <v>0.97285067873303166</v>
      </c>
      <c r="T1102" s="8">
        <f>Q1102-R1102</f>
        <v>37692445</v>
      </c>
      <c r="U1102" t="s">
        <v>3482</v>
      </c>
    </row>
    <row r="1103" spans="1:21" x14ac:dyDescent="0.25">
      <c r="A1103">
        <v>2025</v>
      </c>
      <c r="B1103" t="s">
        <v>3483</v>
      </c>
      <c r="C1103" t="s">
        <v>22</v>
      </c>
      <c r="D1103" t="s">
        <v>23</v>
      </c>
      <c r="E1103" t="s">
        <v>24</v>
      </c>
      <c r="F1103" t="s">
        <v>3484</v>
      </c>
      <c r="G1103" s="16">
        <v>1090453752</v>
      </c>
      <c r="H1103" t="s">
        <v>2475</v>
      </c>
      <c r="I1103" t="s">
        <v>2476</v>
      </c>
      <c r="J1103" s="5">
        <v>58906326</v>
      </c>
      <c r="K1103" s="3">
        <f>J1103</f>
        <v>58906326</v>
      </c>
      <c r="L1103" s="5">
        <v>9817721</v>
      </c>
      <c r="M1103" s="2">
        <v>45680</v>
      </c>
      <c r="N1103" s="2">
        <v>45681</v>
      </c>
      <c r="O1103" s="2">
        <v>45838</v>
      </c>
      <c r="P1103" s="3"/>
      <c r="Q1103" s="3">
        <v>58906326</v>
      </c>
      <c r="R1103" s="13">
        <v>51379407</v>
      </c>
      <c r="S1103" s="7" t="str">
        <f ca="1">IF(CPS!$N1035="SIN INICIO",0,IF((((TODAY()-N1103)*100%)/(O1103-N1103))&gt;=100%,"100%",(((TODAY()-N1103)*100%)/(O1103-N1103))))</f>
        <v>100%</v>
      </c>
      <c r="T1103" s="8">
        <f>Q1103-R1103</f>
        <v>7526919</v>
      </c>
      <c r="U1103" t="s">
        <v>3485</v>
      </c>
    </row>
    <row r="1104" spans="1:21" x14ac:dyDescent="0.25">
      <c r="A1104">
        <v>2025</v>
      </c>
      <c r="B1104" t="s">
        <v>3486</v>
      </c>
      <c r="C1104" t="s">
        <v>22</v>
      </c>
      <c r="D1104" t="s">
        <v>23</v>
      </c>
      <c r="E1104" t="s">
        <v>24</v>
      </c>
      <c r="F1104" t="s">
        <v>3487</v>
      </c>
      <c r="G1104" s="16">
        <v>1234789087</v>
      </c>
      <c r="H1104" t="s">
        <v>2475</v>
      </c>
      <c r="I1104" t="s">
        <v>2476</v>
      </c>
      <c r="J1104" s="5">
        <v>47105568</v>
      </c>
      <c r="K1104" s="3">
        <f>J1104</f>
        <v>47105568</v>
      </c>
      <c r="L1104" s="5">
        <v>5888196</v>
      </c>
      <c r="M1104" s="2">
        <v>45680</v>
      </c>
      <c r="N1104" s="2">
        <v>45681</v>
      </c>
      <c r="O1104" s="2">
        <v>45900</v>
      </c>
      <c r="P1104" s="3"/>
      <c r="Q1104" s="3">
        <v>47105568</v>
      </c>
      <c r="R1104" s="13">
        <v>30814892</v>
      </c>
      <c r="S1104" s="7">
        <f ca="1">IF(CPS!$N1036="SIN INICIO",0,IF((((TODAY()-N1104)*100%)/(O1104-N1104))&gt;=100%,"100%",(((TODAY()-N1104)*100%)/(O1104-N1104))))</f>
        <v>0.9726027397260274</v>
      </c>
      <c r="T1104" s="8">
        <f>Q1104-R1104</f>
        <v>16290676</v>
      </c>
      <c r="U1104" t="s">
        <v>3488</v>
      </c>
    </row>
    <row r="1105" spans="1:21" x14ac:dyDescent="0.25">
      <c r="A1105">
        <v>2025</v>
      </c>
      <c r="B1105" t="s">
        <v>3489</v>
      </c>
      <c r="C1105" t="s">
        <v>22</v>
      </c>
      <c r="D1105" t="s">
        <v>23</v>
      </c>
      <c r="E1105" t="s">
        <v>24</v>
      </c>
      <c r="F1105" t="s">
        <v>3490</v>
      </c>
      <c r="G1105" s="16">
        <v>1072661968</v>
      </c>
      <c r="H1105" t="s">
        <v>1016</v>
      </c>
      <c r="I1105" t="s">
        <v>649</v>
      </c>
      <c r="J1105" s="5">
        <v>72800000</v>
      </c>
      <c r="K1105" s="3">
        <f>J1105</f>
        <v>72800000</v>
      </c>
      <c r="L1105" s="5">
        <v>9100000</v>
      </c>
      <c r="M1105" s="2">
        <v>45678</v>
      </c>
      <c r="N1105" s="2">
        <v>45679</v>
      </c>
      <c r="O1105" s="2">
        <v>45900</v>
      </c>
      <c r="P1105" s="3"/>
      <c r="Q1105" s="3">
        <v>72800000</v>
      </c>
      <c r="R1105" s="13">
        <v>48230000</v>
      </c>
      <c r="S1105" s="7">
        <f ca="1">IF(CPS!$N1037="SIN INICIO",0,IF((((TODAY()-N1105)*100%)/(O1105-N1105))&gt;=100%,"100%",(((TODAY()-N1105)*100%)/(O1105-N1105))))</f>
        <v>0.97285067873303166</v>
      </c>
      <c r="T1105" s="8">
        <f>Q1105-R1105</f>
        <v>24570000</v>
      </c>
      <c r="U1105" t="s">
        <v>3491</v>
      </c>
    </row>
    <row r="1106" spans="1:21" x14ac:dyDescent="0.25">
      <c r="A1106">
        <v>2025</v>
      </c>
      <c r="B1106" t="s">
        <v>3492</v>
      </c>
      <c r="C1106" t="s">
        <v>22</v>
      </c>
      <c r="D1106" t="s">
        <v>23</v>
      </c>
      <c r="E1106" t="s">
        <v>24</v>
      </c>
      <c r="F1106" t="s">
        <v>3493</v>
      </c>
      <c r="G1106" s="16">
        <v>1121889050</v>
      </c>
      <c r="H1106" t="s">
        <v>2218</v>
      </c>
      <c r="I1106" t="s">
        <v>1800</v>
      </c>
      <c r="J1106" s="5">
        <v>43400000</v>
      </c>
      <c r="K1106" s="3">
        <f>J1106</f>
        <v>43400000</v>
      </c>
      <c r="L1106" s="5">
        <v>6200000</v>
      </c>
      <c r="M1106" s="2">
        <v>45678</v>
      </c>
      <c r="N1106" s="2">
        <v>45679</v>
      </c>
      <c r="O1106" s="2">
        <v>45869</v>
      </c>
      <c r="P1106" s="3"/>
      <c r="Q1106" s="3">
        <v>43400000</v>
      </c>
      <c r="R1106" s="13">
        <v>37200000</v>
      </c>
      <c r="S1106" s="7" t="str">
        <f ca="1">IF(CPS!$N1038="SIN INICIO",0,IF((((TODAY()-N1106)*100%)/(O1106-N1106))&gt;=100%,"100%",(((TODAY()-N1106)*100%)/(O1106-N1106))))</f>
        <v>100%</v>
      </c>
      <c r="T1106" s="8">
        <f>Q1106-R1106</f>
        <v>6200000</v>
      </c>
      <c r="U1106" t="s">
        <v>3494</v>
      </c>
    </row>
    <row r="1107" spans="1:21" x14ac:dyDescent="0.25">
      <c r="A1107">
        <v>2025</v>
      </c>
      <c r="B1107" t="s">
        <v>3495</v>
      </c>
      <c r="C1107" t="s">
        <v>22</v>
      </c>
      <c r="D1107" t="s">
        <v>23</v>
      </c>
      <c r="E1107" t="s">
        <v>24</v>
      </c>
      <c r="F1107" t="s">
        <v>3496</v>
      </c>
      <c r="G1107" s="16">
        <v>1030610100</v>
      </c>
      <c r="H1107" t="s">
        <v>1817</v>
      </c>
      <c r="I1107" t="s">
        <v>1800</v>
      </c>
      <c r="J1107" s="5">
        <v>27600000</v>
      </c>
      <c r="K1107" s="3">
        <f>J1107</f>
        <v>27600000</v>
      </c>
      <c r="L1107" s="5">
        <v>4600000</v>
      </c>
      <c r="M1107" s="2">
        <v>45678</v>
      </c>
      <c r="N1107" s="2">
        <v>45679</v>
      </c>
      <c r="O1107" s="2">
        <v>45838</v>
      </c>
      <c r="P1107" s="3"/>
      <c r="Q1107" s="3">
        <v>27600000</v>
      </c>
      <c r="R1107" s="13">
        <v>24380000</v>
      </c>
      <c r="S1107" s="7" t="str">
        <f ca="1">IF(CPS!$N1039="SIN INICIO",0,IF((((TODAY()-N1107)*100%)/(O1107-N1107))&gt;=100%,"100%",(((TODAY()-N1107)*100%)/(O1107-N1107))))</f>
        <v>100%</v>
      </c>
      <c r="T1107" s="8">
        <f>Q1107-R1107</f>
        <v>3220000</v>
      </c>
      <c r="U1107" t="s">
        <v>3497</v>
      </c>
    </row>
    <row r="1108" spans="1:21" x14ac:dyDescent="0.25">
      <c r="A1108">
        <v>2025</v>
      </c>
      <c r="B1108" t="s">
        <v>3498</v>
      </c>
      <c r="C1108" t="s">
        <v>22</v>
      </c>
      <c r="D1108" t="s">
        <v>23</v>
      </c>
      <c r="E1108" t="s">
        <v>24</v>
      </c>
      <c r="F1108" t="s">
        <v>3499</v>
      </c>
      <c r="G1108" s="16">
        <v>1032461076</v>
      </c>
      <c r="H1108" t="s">
        <v>3402</v>
      </c>
      <c r="I1108" t="s">
        <v>3403</v>
      </c>
      <c r="J1108" s="5">
        <v>48144250</v>
      </c>
      <c r="K1108" s="3">
        <f>J1108</f>
        <v>48144250</v>
      </c>
      <c r="L1108" s="5">
        <v>6877750</v>
      </c>
      <c r="M1108" s="2">
        <v>45680</v>
      </c>
      <c r="N1108" s="2">
        <v>45681</v>
      </c>
      <c r="O1108" s="2">
        <v>45869</v>
      </c>
      <c r="P1108" s="3"/>
      <c r="Q1108" s="3">
        <v>48144250</v>
      </c>
      <c r="R1108" s="13">
        <v>41266500</v>
      </c>
      <c r="S1108" s="7" t="str">
        <f ca="1">IF(CPS!$N1040="SIN INICIO",0,IF((((TODAY()-N1108)*100%)/(O1108-N1108))&gt;=100%,"100%",(((TODAY()-N1108)*100%)/(O1108-N1108))))</f>
        <v>100%</v>
      </c>
      <c r="T1108" s="8">
        <f>Q1108-R1108</f>
        <v>6877750</v>
      </c>
      <c r="U1108" t="s">
        <v>3500</v>
      </c>
    </row>
    <row r="1109" spans="1:21" x14ac:dyDescent="0.25">
      <c r="A1109">
        <v>2025</v>
      </c>
      <c r="B1109" t="s">
        <v>3501</v>
      </c>
      <c r="C1109" t="s">
        <v>22</v>
      </c>
      <c r="D1109" t="s">
        <v>23</v>
      </c>
      <c r="E1109" t="s">
        <v>121</v>
      </c>
      <c r="F1109" t="s">
        <v>3502</v>
      </c>
      <c r="G1109" s="16">
        <v>1033715029</v>
      </c>
      <c r="H1109" t="s">
        <v>3503</v>
      </c>
      <c r="I1109" t="s">
        <v>649</v>
      </c>
      <c r="J1109" s="5">
        <v>39200000</v>
      </c>
      <c r="K1109" s="3">
        <f>J1109</f>
        <v>39200000</v>
      </c>
      <c r="L1109" s="5">
        <v>4900000</v>
      </c>
      <c r="M1109" s="2">
        <v>45677</v>
      </c>
      <c r="N1109" s="2">
        <v>45679</v>
      </c>
      <c r="O1109" s="2">
        <v>45900</v>
      </c>
      <c r="P1109" s="3"/>
      <c r="Q1109" s="3">
        <v>39200000</v>
      </c>
      <c r="R1109" s="13">
        <v>25970000</v>
      </c>
      <c r="S1109" s="7">
        <f ca="1">IF(CPS!$N1041="SIN INICIO",0,IF((((TODAY()-N1109)*100%)/(O1109-N1109))&gt;=100%,"100%",(((TODAY()-N1109)*100%)/(O1109-N1109))))</f>
        <v>0.97285067873303166</v>
      </c>
      <c r="T1109" s="8">
        <f>Q1109-R1109</f>
        <v>13230000</v>
      </c>
      <c r="U1109" t="s">
        <v>3504</v>
      </c>
    </row>
    <row r="1110" spans="1:21" x14ac:dyDescent="0.25">
      <c r="A1110">
        <v>2025</v>
      </c>
      <c r="B1110" t="s">
        <v>3505</v>
      </c>
      <c r="C1110" t="s">
        <v>22</v>
      </c>
      <c r="D1110" t="s">
        <v>23</v>
      </c>
      <c r="E1110" t="s">
        <v>24</v>
      </c>
      <c r="F1110" t="s">
        <v>3506</v>
      </c>
      <c r="G1110" s="16">
        <v>1069717838</v>
      </c>
      <c r="H1110" t="s">
        <v>3507</v>
      </c>
      <c r="I1110" t="s">
        <v>2476</v>
      </c>
      <c r="J1110" s="5">
        <v>96000000</v>
      </c>
      <c r="K1110" s="3">
        <f>J1110</f>
        <v>96000000</v>
      </c>
      <c r="L1110" s="5">
        <v>12000000</v>
      </c>
      <c r="M1110" s="2">
        <v>45678</v>
      </c>
      <c r="N1110" s="2">
        <v>45681</v>
      </c>
      <c r="O1110" s="2">
        <v>45900</v>
      </c>
      <c r="P1110" s="3"/>
      <c r="Q1110" s="3">
        <v>96000000</v>
      </c>
      <c r="R1110" s="13">
        <v>62800000</v>
      </c>
      <c r="S1110" s="7">
        <f ca="1">IF(CPS!$N1042="SIN INICIO",0,IF((((TODAY()-N1110)*100%)/(O1110-N1110))&gt;=100%,"100%",(((TODAY()-N1110)*100%)/(O1110-N1110))))</f>
        <v>0.9726027397260274</v>
      </c>
      <c r="T1110" s="8">
        <f>Q1110-R1110</f>
        <v>33200000</v>
      </c>
      <c r="U1110" t="s">
        <v>3508</v>
      </c>
    </row>
    <row r="1111" spans="1:21" x14ac:dyDescent="0.25">
      <c r="A1111">
        <v>2025</v>
      </c>
      <c r="B1111" t="s">
        <v>3509</v>
      </c>
      <c r="C1111" t="s">
        <v>22</v>
      </c>
      <c r="D1111" t="s">
        <v>23</v>
      </c>
      <c r="E1111" t="s">
        <v>24</v>
      </c>
      <c r="F1111" t="s">
        <v>3510</v>
      </c>
      <c r="G1111" s="16">
        <v>1095906122</v>
      </c>
      <c r="H1111" t="s">
        <v>1887</v>
      </c>
      <c r="I1111" t="s">
        <v>1895</v>
      </c>
      <c r="J1111" s="5">
        <v>86428536</v>
      </c>
      <c r="K1111" s="3">
        <f>J1111</f>
        <v>86428536</v>
      </c>
      <c r="L1111" s="5">
        <v>7202378</v>
      </c>
      <c r="M1111" s="2">
        <v>45678</v>
      </c>
      <c r="N1111" s="2">
        <v>45679</v>
      </c>
      <c r="O1111" s="2">
        <v>46022</v>
      </c>
      <c r="P1111" s="3"/>
      <c r="Q1111" s="3">
        <v>86428536</v>
      </c>
      <c r="R1111" s="13">
        <v>43214268</v>
      </c>
      <c r="S1111" s="7">
        <f ca="1">IF(CPS!$N1043="SIN INICIO",0,IF((((TODAY()-N1111)*100%)/(O1111-N1111))&gt;=100%,"100%",(((TODAY()-N1111)*100%)/(O1111-N1111))))</f>
        <v>0.62682215743440228</v>
      </c>
      <c r="T1111" s="8">
        <f>Q1111-R1111</f>
        <v>43214268</v>
      </c>
      <c r="U1111" t="s">
        <v>3511</v>
      </c>
    </row>
    <row r="1112" spans="1:21" x14ac:dyDescent="0.25">
      <c r="A1112">
        <v>2025</v>
      </c>
      <c r="B1112" t="s">
        <v>3512</v>
      </c>
      <c r="C1112" t="s">
        <v>22</v>
      </c>
      <c r="D1112" t="s">
        <v>23</v>
      </c>
      <c r="E1112" t="s">
        <v>24</v>
      </c>
      <c r="F1112" t="s">
        <v>3513</v>
      </c>
      <c r="G1112" s="16">
        <v>1019077536</v>
      </c>
      <c r="H1112" t="s">
        <v>2960</v>
      </c>
      <c r="I1112" t="s">
        <v>2344</v>
      </c>
      <c r="J1112" s="5">
        <v>67074560</v>
      </c>
      <c r="K1112" s="3">
        <f>J1112</f>
        <v>67074560</v>
      </c>
      <c r="L1112" s="5">
        <v>8384320</v>
      </c>
      <c r="M1112" s="2">
        <v>45678</v>
      </c>
      <c r="N1112" s="2">
        <v>45679</v>
      </c>
      <c r="O1112" s="2">
        <v>45900</v>
      </c>
      <c r="P1112" s="3"/>
      <c r="Q1112" s="3">
        <v>67074560</v>
      </c>
      <c r="R1112" s="13">
        <v>44436896</v>
      </c>
      <c r="S1112" s="7">
        <f ca="1">IF(CPS!$N1044="SIN INICIO",0,IF((((TODAY()-N1112)*100%)/(O1112-N1112))&gt;=100%,"100%",(((TODAY()-N1112)*100%)/(O1112-N1112))))</f>
        <v>0.97285067873303166</v>
      </c>
      <c r="T1112" s="8">
        <f>Q1112-R1112</f>
        <v>22637664</v>
      </c>
      <c r="U1112" t="s">
        <v>3514</v>
      </c>
    </row>
    <row r="1113" spans="1:21" x14ac:dyDescent="0.25">
      <c r="A1113">
        <v>2025</v>
      </c>
      <c r="B1113" t="s">
        <v>3515</v>
      </c>
      <c r="C1113" t="s">
        <v>22</v>
      </c>
      <c r="D1113" t="s">
        <v>23</v>
      </c>
      <c r="E1113" t="s">
        <v>24</v>
      </c>
      <c r="F1113" t="s">
        <v>3516</v>
      </c>
      <c r="G1113" s="16">
        <v>52371873</v>
      </c>
      <c r="H1113" t="s">
        <v>195</v>
      </c>
      <c r="I1113" t="s">
        <v>87</v>
      </c>
      <c r="J1113" s="5">
        <v>48000000</v>
      </c>
      <c r="K1113" s="3">
        <f>J1113</f>
        <v>48000000</v>
      </c>
      <c r="L1113" s="5">
        <v>12000000</v>
      </c>
      <c r="M1113" s="2">
        <v>45678</v>
      </c>
      <c r="N1113" s="2">
        <v>45679</v>
      </c>
      <c r="O1113" s="2">
        <v>45777</v>
      </c>
      <c r="P1113" s="3"/>
      <c r="Q1113" s="3">
        <v>48000000</v>
      </c>
      <c r="R1113" s="13">
        <v>63200000</v>
      </c>
      <c r="S1113" s="7" t="str">
        <f ca="1">IF(CPS!$N1045="SIN INICIO",0,IF((((TODAY()-N1113)*100%)/(O1113-N1113))&gt;=100%,"100%",(((TODAY()-N1113)*100%)/(O1113-N1113))))</f>
        <v>100%</v>
      </c>
      <c r="T1113" s="8">
        <f>Q1113-R1113</f>
        <v>-15200000</v>
      </c>
      <c r="U1113" t="s">
        <v>3517</v>
      </c>
    </row>
    <row r="1114" spans="1:21" x14ac:dyDescent="0.25">
      <c r="A1114">
        <v>2025</v>
      </c>
      <c r="B1114" t="s">
        <v>3518</v>
      </c>
      <c r="C1114" t="s">
        <v>22</v>
      </c>
      <c r="D1114" t="s">
        <v>23</v>
      </c>
      <c r="E1114" t="s">
        <v>24</v>
      </c>
      <c r="F1114" t="s">
        <v>3519</v>
      </c>
      <c r="G1114" s="16">
        <v>59835518</v>
      </c>
      <c r="H1114" t="s">
        <v>2218</v>
      </c>
      <c r="I1114" t="s">
        <v>1800</v>
      </c>
      <c r="J1114" s="5">
        <v>50820000</v>
      </c>
      <c r="K1114" s="3">
        <f>J1114</f>
        <v>50820000</v>
      </c>
      <c r="L1114" s="5">
        <v>8470000</v>
      </c>
      <c r="M1114" s="2">
        <v>45680</v>
      </c>
      <c r="N1114" s="2">
        <v>45681</v>
      </c>
      <c r="O1114" s="2">
        <v>45838</v>
      </c>
      <c r="P1114" s="3"/>
      <c r="Q1114" s="3">
        <v>50820000</v>
      </c>
      <c r="R1114" s="13">
        <v>44326333</v>
      </c>
      <c r="S1114" s="7" t="str">
        <f ca="1">IF(CPS!$N1046="SIN INICIO",0,IF((((TODAY()-N1114)*100%)/(O1114-N1114))&gt;=100%,"100%",(((TODAY()-N1114)*100%)/(O1114-N1114))))</f>
        <v>100%</v>
      </c>
      <c r="T1114" s="8">
        <f>Q1114-R1114</f>
        <v>6493667</v>
      </c>
      <c r="U1114" t="s">
        <v>3520</v>
      </c>
    </row>
    <row r="1115" spans="1:21" x14ac:dyDescent="0.25">
      <c r="A1115">
        <v>2025</v>
      </c>
      <c r="B1115" t="s">
        <v>3521</v>
      </c>
      <c r="C1115" t="s">
        <v>22</v>
      </c>
      <c r="D1115" t="s">
        <v>23</v>
      </c>
      <c r="E1115" t="s">
        <v>24</v>
      </c>
      <c r="F1115" t="s">
        <v>3522</v>
      </c>
      <c r="G1115" s="16">
        <v>1121822551</v>
      </c>
      <c r="H1115" t="s">
        <v>3507</v>
      </c>
      <c r="I1115" t="s">
        <v>2476</v>
      </c>
      <c r="J1115" s="5">
        <v>96000000</v>
      </c>
      <c r="K1115" s="3">
        <f>J1115</f>
        <v>96000000</v>
      </c>
      <c r="L1115" s="5">
        <v>12000000</v>
      </c>
      <c r="M1115" s="2">
        <v>45678</v>
      </c>
      <c r="N1115" s="2">
        <v>45679</v>
      </c>
      <c r="O1115" s="2">
        <v>45900</v>
      </c>
      <c r="P1115" s="3"/>
      <c r="Q1115" s="3">
        <v>96000000</v>
      </c>
      <c r="R1115" s="13">
        <v>63600000</v>
      </c>
      <c r="S1115" s="7">
        <f ca="1">IF(CPS!$N1047="SIN INICIO",0,IF((((TODAY()-N1115)*100%)/(O1115-N1115))&gt;=100%,"100%",(((TODAY()-N1115)*100%)/(O1115-N1115))))</f>
        <v>0.97285067873303166</v>
      </c>
      <c r="T1115" s="8">
        <f>Q1115-R1115</f>
        <v>32400000</v>
      </c>
      <c r="U1115" t="s">
        <v>3523</v>
      </c>
    </row>
    <row r="1116" spans="1:21" x14ac:dyDescent="0.25">
      <c r="A1116">
        <v>2025</v>
      </c>
      <c r="B1116" t="s">
        <v>3524</v>
      </c>
      <c r="C1116" t="s">
        <v>22</v>
      </c>
      <c r="D1116" t="s">
        <v>23</v>
      </c>
      <c r="E1116" t="s">
        <v>24</v>
      </c>
      <c r="F1116" t="s">
        <v>3525</v>
      </c>
      <c r="G1116" s="16">
        <v>1136887106</v>
      </c>
      <c r="H1116" t="s">
        <v>1016</v>
      </c>
      <c r="I1116" t="s">
        <v>649</v>
      </c>
      <c r="J1116" s="5">
        <v>38088872</v>
      </c>
      <c r="K1116" s="3">
        <f>J1116</f>
        <v>38088872</v>
      </c>
      <c r="L1116" s="5">
        <v>4761109</v>
      </c>
      <c r="M1116" s="2">
        <v>45678</v>
      </c>
      <c r="N1116" s="2">
        <v>45679</v>
      </c>
      <c r="O1116" s="2">
        <v>45900</v>
      </c>
      <c r="P1116" s="3"/>
      <c r="Q1116" s="3">
        <v>38088872</v>
      </c>
      <c r="R1116" s="13">
        <v>25233878</v>
      </c>
      <c r="S1116" s="7">
        <f ca="1">IF(CPS!$N1048="SIN INICIO",0,IF((((TODAY()-N1116)*100%)/(O1116-N1116))&gt;=100%,"100%",(((TODAY()-N1116)*100%)/(O1116-N1116))))</f>
        <v>0.97285067873303166</v>
      </c>
      <c r="T1116" s="8">
        <f>Q1116-R1116</f>
        <v>12854994</v>
      </c>
      <c r="U1116" t="s">
        <v>3526</v>
      </c>
    </row>
    <row r="1117" spans="1:21" x14ac:dyDescent="0.25">
      <c r="A1117">
        <v>2025</v>
      </c>
      <c r="B1117" t="s">
        <v>3527</v>
      </c>
      <c r="C1117" t="s">
        <v>22</v>
      </c>
      <c r="D1117" t="s">
        <v>23</v>
      </c>
      <c r="E1117" t="s">
        <v>24</v>
      </c>
      <c r="F1117" t="s">
        <v>3528</v>
      </c>
      <c r="G1117" s="16">
        <v>1052096795</v>
      </c>
      <c r="H1117" t="s">
        <v>558</v>
      </c>
      <c r="I1117" t="s">
        <v>538</v>
      </c>
      <c r="J1117" s="5">
        <v>38750400</v>
      </c>
      <c r="K1117" s="3">
        <f>J1117</f>
        <v>38750400</v>
      </c>
      <c r="L1117" s="5">
        <v>4843800</v>
      </c>
      <c r="M1117" s="2">
        <v>45679</v>
      </c>
      <c r="N1117" s="2">
        <v>45680</v>
      </c>
      <c r="O1117" s="2">
        <v>45900</v>
      </c>
      <c r="P1117" s="3"/>
      <c r="Q1117" s="3">
        <v>38750400</v>
      </c>
      <c r="R1117" s="13">
        <v>25510680</v>
      </c>
      <c r="S1117" s="7">
        <f ca="1">IF(CPS!$N1049="SIN INICIO",0,IF((((TODAY()-N1117)*100%)/(O1117-N1117))&gt;=100%,"100%",(((TODAY()-N1117)*100%)/(O1117-N1117))))</f>
        <v>0.97272727272727277</v>
      </c>
      <c r="T1117" s="8">
        <f>Q1117-R1117</f>
        <v>13239720</v>
      </c>
      <c r="U1117" t="s">
        <v>3529</v>
      </c>
    </row>
    <row r="1118" spans="1:21" x14ac:dyDescent="0.25">
      <c r="A1118">
        <v>2025</v>
      </c>
      <c r="B1118" t="s">
        <v>3530</v>
      </c>
      <c r="C1118" t="s">
        <v>22</v>
      </c>
      <c r="D1118" t="s">
        <v>23</v>
      </c>
      <c r="E1118" t="s">
        <v>24</v>
      </c>
      <c r="F1118" t="s">
        <v>3531</v>
      </c>
      <c r="G1118" s="16">
        <v>1065618555</v>
      </c>
      <c r="H1118" t="s">
        <v>3532</v>
      </c>
      <c r="I1118" t="s">
        <v>3403</v>
      </c>
      <c r="J1118" s="5">
        <v>51500000</v>
      </c>
      <c r="K1118" s="3">
        <f>J1118</f>
        <v>51500000</v>
      </c>
      <c r="L1118" s="5">
        <v>10300000</v>
      </c>
      <c r="M1118" s="2">
        <v>45678</v>
      </c>
      <c r="N1118" s="2">
        <v>45679</v>
      </c>
      <c r="O1118" s="2">
        <v>45808</v>
      </c>
      <c r="P1118" s="3"/>
      <c r="Q1118" s="3">
        <v>51500000</v>
      </c>
      <c r="R1118" s="13">
        <v>55087500</v>
      </c>
      <c r="S1118" s="7" t="str">
        <f ca="1">IF(CPS!$N1050="SIN INICIO",0,IF((((TODAY()-N1118)*100%)/(O1118-N1118))&gt;=100%,"100%",(((TODAY()-N1118)*100%)/(O1118-N1118))))</f>
        <v>100%</v>
      </c>
      <c r="T1118" s="8">
        <f>Q1118-R1118</f>
        <v>-3587500</v>
      </c>
      <c r="U1118" t="s">
        <v>3533</v>
      </c>
    </row>
    <row r="1119" spans="1:21" x14ac:dyDescent="0.25">
      <c r="A1119">
        <v>2025</v>
      </c>
      <c r="B1119" t="s">
        <v>3534</v>
      </c>
      <c r="C1119" t="s">
        <v>22</v>
      </c>
      <c r="D1119" t="s">
        <v>23</v>
      </c>
      <c r="E1119" t="s">
        <v>24</v>
      </c>
      <c r="F1119" t="s">
        <v>3535</v>
      </c>
      <c r="G1119" s="16">
        <v>80257144</v>
      </c>
      <c r="H1119" t="s">
        <v>558</v>
      </c>
      <c r="I1119" t="s">
        <v>538</v>
      </c>
      <c r="J1119" s="5">
        <v>41669100</v>
      </c>
      <c r="K1119" s="3">
        <f>J1119</f>
        <v>41669100</v>
      </c>
      <c r="L1119" s="5">
        <v>6944850</v>
      </c>
      <c r="M1119" s="2">
        <v>45678</v>
      </c>
      <c r="N1119" s="2">
        <v>45679</v>
      </c>
      <c r="O1119" s="2">
        <v>45838</v>
      </c>
      <c r="P1119" s="3"/>
      <c r="Q1119" s="3">
        <v>41669100</v>
      </c>
      <c r="R1119" s="13">
        <v>19214085</v>
      </c>
      <c r="S1119" s="7" t="str">
        <f ca="1">IF(CPS!$N1051="SIN INICIO",0,IF((((TODAY()-N1119)*100%)/(O1119-N1119))&gt;=100%,"100%",(((TODAY()-N1119)*100%)/(O1119-N1119))))</f>
        <v>100%</v>
      </c>
      <c r="T1119" s="8">
        <f>Q1119-R1119</f>
        <v>22455015</v>
      </c>
      <c r="U1119" t="s">
        <v>3536</v>
      </c>
    </row>
    <row r="1120" spans="1:21" x14ac:dyDescent="0.25">
      <c r="A1120">
        <v>2025</v>
      </c>
      <c r="B1120" t="s">
        <v>3537</v>
      </c>
      <c r="C1120" t="s">
        <v>22</v>
      </c>
      <c r="D1120" t="s">
        <v>23</v>
      </c>
      <c r="E1120" t="s">
        <v>24</v>
      </c>
      <c r="F1120" t="s">
        <v>3538</v>
      </c>
      <c r="G1120" s="16">
        <v>1019126889</v>
      </c>
      <c r="H1120" t="s">
        <v>772</v>
      </c>
      <c r="I1120" t="s">
        <v>649</v>
      </c>
      <c r="J1120" s="5">
        <v>72800000</v>
      </c>
      <c r="K1120" s="3">
        <f>J1120</f>
        <v>72800000</v>
      </c>
      <c r="L1120" s="5">
        <v>9100000</v>
      </c>
      <c r="M1120" s="2">
        <v>45678</v>
      </c>
      <c r="N1120" s="2">
        <v>45679</v>
      </c>
      <c r="O1120" s="2">
        <v>45900</v>
      </c>
      <c r="P1120" s="3"/>
      <c r="Q1120" s="3">
        <v>72800000</v>
      </c>
      <c r="R1120" s="13">
        <v>48230000</v>
      </c>
      <c r="S1120" s="7">
        <f ca="1">IF(CPS!$N1052="SIN INICIO",0,IF((((TODAY()-N1120)*100%)/(O1120-N1120))&gt;=100%,"100%",(((TODAY()-N1120)*100%)/(O1120-N1120))))</f>
        <v>0.97285067873303166</v>
      </c>
      <c r="T1120" s="8">
        <f>Q1120-R1120</f>
        <v>24570000</v>
      </c>
      <c r="U1120" t="s">
        <v>3539</v>
      </c>
    </row>
    <row r="1121" spans="1:21" x14ac:dyDescent="0.25">
      <c r="A1121">
        <v>2025</v>
      </c>
      <c r="B1121" t="s">
        <v>3540</v>
      </c>
      <c r="C1121" t="s">
        <v>22</v>
      </c>
      <c r="D1121" t="s">
        <v>23</v>
      </c>
      <c r="E1121" t="s">
        <v>24</v>
      </c>
      <c r="F1121" t="s">
        <v>3541</v>
      </c>
      <c r="G1121" s="16">
        <v>1018458267</v>
      </c>
      <c r="H1121" t="s">
        <v>3542</v>
      </c>
      <c r="I1121" t="s">
        <v>3403</v>
      </c>
      <c r="J1121" s="5">
        <v>82533000</v>
      </c>
      <c r="K1121" s="3">
        <f>J1121</f>
        <v>82533000</v>
      </c>
      <c r="L1121" s="5">
        <v>6877750</v>
      </c>
      <c r="M1121" s="2">
        <v>45678</v>
      </c>
      <c r="N1121" s="2">
        <v>45679</v>
      </c>
      <c r="O1121" s="2">
        <v>45855</v>
      </c>
      <c r="P1121" s="3"/>
      <c r="Q1121" s="3">
        <v>82533000</v>
      </c>
      <c r="R1121" s="13">
        <v>41266500</v>
      </c>
      <c r="S1121" s="7" t="str">
        <f ca="1">IF(CPS!$N1053="SIN INICIO",0,IF((((TODAY()-N1121)*100%)/(O1121-N1121))&gt;=100%,"100%",(((TODAY()-N1121)*100%)/(O1121-N1121))))</f>
        <v>100%</v>
      </c>
      <c r="T1121" s="8">
        <f>Q1121-R1121</f>
        <v>41266500</v>
      </c>
      <c r="U1121" t="s">
        <v>3543</v>
      </c>
    </row>
    <row r="1122" spans="1:21" x14ac:dyDescent="0.25">
      <c r="A1122">
        <v>2025</v>
      </c>
      <c r="B1122" t="s">
        <v>3544</v>
      </c>
      <c r="C1122" t="s">
        <v>22</v>
      </c>
      <c r="D1122" t="s">
        <v>23</v>
      </c>
      <c r="E1122" t="s">
        <v>24</v>
      </c>
      <c r="F1122" t="s">
        <v>3545</v>
      </c>
      <c r="G1122" s="16">
        <v>1121912369</v>
      </c>
      <c r="H1122" t="s">
        <v>2454</v>
      </c>
      <c r="I1122" t="s">
        <v>1800</v>
      </c>
      <c r="J1122" s="5">
        <v>67760000</v>
      </c>
      <c r="K1122" s="3">
        <f>J1122</f>
        <v>67760000</v>
      </c>
      <c r="L1122" s="5">
        <v>8470000</v>
      </c>
      <c r="M1122" s="2">
        <v>45678</v>
      </c>
      <c r="N1122" s="2">
        <v>45679</v>
      </c>
      <c r="O1122" s="2">
        <v>45900</v>
      </c>
      <c r="P1122" s="3"/>
      <c r="Q1122" s="3">
        <v>67760000</v>
      </c>
      <c r="R1122" s="13">
        <v>44891000</v>
      </c>
      <c r="S1122" s="7">
        <f ca="1">IF(CPS!$N1054="SIN INICIO",0,IF((((TODAY()-N1122)*100%)/(O1122-N1122))&gt;=100%,"100%",(((TODAY()-N1122)*100%)/(O1122-N1122))))</f>
        <v>0.97285067873303166</v>
      </c>
      <c r="T1122" s="8">
        <f>Q1122-R1122</f>
        <v>22869000</v>
      </c>
      <c r="U1122" t="s">
        <v>3546</v>
      </c>
    </row>
    <row r="1123" spans="1:21" x14ac:dyDescent="0.25">
      <c r="A1123">
        <v>2025</v>
      </c>
      <c r="B1123" t="s">
        <v>3547</v>
      </c>
      <c r="C1123" t="s">
        <v>22</v>
      </c>
      <c r="D1123" t="s">
        <v>23</v>
      </c>
      <c r="E1123" t="s">
        <v>121</v>
      </c>
      <c r="F1123" t="s">
        <v>3548</v>
      </c>
      <c r="G1123" s="16">
        <v>1010137852</v>
      </c>
      <c r="H1123" t="s">
        <v>3549</v>
      </c>
      <c r="I1123" t="s">
        <v>1800</v>
      </c>
      <c r="J1123" s="5">
        <v>12450000</v>
      </c>
      <c r="K1123" s="3">
        <f>J1123</f>
        <v>12450000</v>
      </c>
      <c r="L1123" s="5">
        <v>4150000</v>
      </c>
      <c r="M1123" s="2">
        <v>45678</v>
      </c>
      <c r="N1123" s="2">
        <v>45679</v>
      </c>
      <c r="O1123" s="2">
        <v>45747</v>
      </c>
      <c r="P1123" s="3"/>
      <c r="Q1123" s="3">
        <v>12450000</v>
      </c>
      <c r="R1123" s="13">
        <v>21313708</v>
      </c>
      <c r="S1123" s="7" t="str">
        <f ca="1">IF(CPS!$N1055="SIN INICIO",0,IF((((TODAY()-N1123)*100%)/(O1123-N1123))&gt;=100%,"100%",(((TODAY()-N1123)*100%)/(O1123-N1123))))</f>
        <v>100%</v>
      </c>
      <c r="T1123" s="8">
        <f>Q1123-R1123</f>
        <v>-8863708</v>
      </c>
      <c r="U1123" t="s">
        <v>3550</v>
      </c>
    </row>
    <row r="1124" spans="1:21" x14ac:dyDescent="0.25">
      <c r="A1124">
        <v>2025</v>
      </c>
      <c r="B1124" t="s">
        <v>3551</v>
      </c>
      <c r="C1124" t="s">
        <v>22</v>
      </c>
      <c r="D1124" t="s">
        <v>23</v>
      </c>
      <c r="E1124" t="s">
        <v>24</v>
      </c>
      <c r="F1124" t="s">
        <v>3552</v>
      </c>
      <c r="G1124" s="16">
        <v>1061709077</v>
      </c>
      <c r="H1124" t="s">
        <v>2454</v>
      </c>
      <c r="I1124" t="s">
        <v>1800</v>
      </c>
      <c r="J1124" s="5">
        <v>67760000</v>
      </c>
      <c r="K1124" s="3">
        <f>J1124</f>
        <v>67760000</v>
      </c>
      <c r="L1124" s="5">
        <v>8470000</v>
      </c>
      <c r="M1124" s="2">
        <v>45678</v>
      </c>
      <c r="N1124" s="2">
        <v>45679</v>
      </c>
      <c r="O1124" s="2">
        <v>45900</v>
      </c>
      <c r="P1124" s="3"/>
      <c r="Q1124" s="3">
        <v>67760000</v>
      </c>
      <c r="R1124" s="13">
        <v>44891000</v>
      </c>
      <c r="S1124" s="7">
        <f ca="1">IF(CPS!$N1056="SIN INICIO",0,IF((((TODAY()-N1124)*100%)/(O1124-N1124))&gt;=100%,"100%",(((TODAY()-N1124)*100%)/(O1124-N1124))))</f>
        <v>0.97285067873303166</v>
      </c>
      <c r="T1124" s="8">
        <f>Q1124-R1124</f>
        <v>22869000</v>
      </c>
      <c r="U1124" t="s">
        <v>3553</v>
      </c>
    </row>
    <row r="1125" spans="1:21" x14ac:dyDescent="0.25">
      <c r="A1125">
        <v>2025</v>
      </c>
      <c r="B1125" t="s">
        <v>3554</v>
      </c>
      <c r="C1125" t="s">
        <v>22</v>
      </c>
      <c r="D1125" t="s">
        <v>23</v>
      </c>
      <c r="E1125" t="s">
        <v>24</v>
      </c>
      <c r="F1125" t="s">
        <v>3555</v>
      </c>
      <c r="G1125" s="16">
        <v>1030622799</v>
      </c>
      <c r="H1125" t="s">
        <v>558</v>
      </c>
      <c r="I1125" t="s">
        <v>538</v>
      </c>
      <c r="J1125" s="5">
        <v>41669100</v>
      </c>
      <c r="K1125" s="3">
        <f>J1125</f>
        <v>41669100</v>
      </c>
      <c r="L1125" s="5">
        <v>6944850</v>
      </c>
      <c r="M1125" s="2">
        <v>45680</v>
      </c>
      <c r="N1125" s="2">
        <v>45681</v>
      </c>
      <c r="O1125" s="2">
        <v>45838</v>
      </c>
      <c r="P1125" s="3"/>
      <c r="Q1125" s="3">
        <v>41669100</v>
      </c>
      <c r="R1125" s="13">
        <v>36344715</v>
      </c>
      <c r="S1125" s="7" t="str">
        <f ca="1">IF(CPS!$N1057="SIN INICIO",0,IF((((TODAY()-N1125)*100%)/(O1125-N1125))&gt;=100%,"100%",(((TODAY()-N1125)*100%)/(O1125-N1125))))</f>
        <v>100%</v>
      </c>
      <c r="T1125" s="8">
        <f>Q1125-R1125</f>
        <v>5324385</v>
      </c>
      <c r="U1125" t="s">
        <v>3556</v>
      </c>
    </row>
    <row r="1126" spans="1:21" x14ac:dyDescent="0.25">
      <c r="A1126">
        <v>2025</v>
      </c>
      <c r="B1126" t="s">
        <v>3557</v>
      </c>
      <c r="C1126" t="s">
        <v>22</v>
      </c>
      <c r="D1126" t="s">
        <v>23</v>
      </c>
      <c r="E1126" t="s">
        <v>24</v>
      </c>
      <c r="F1126" t="s">
        <v>3558</v>
      </c>
      <c r="G1126" s="16">
        <v>1085276137</v>
      </c>
      <c r="H1126" t="s">
        <v>3559</v>
      </c>
      <c r="I1126" t="s">
        <v>271</v>
      </c>
      <c r="J1126" s="5">
        <v>60000000</v>
      </c>
      <c r="K1126" s="3">
        <f>J1126</f>
        <v>60000000</v>
      </c>
      <c r="L1126" s="5">
        <v>7500000</v>
      </c>
      <c r="M1126" s="2">
        <v>45681</v>
      </c>
      <c r="N1126" s="2">
        <v>45684</v>
      </c>
      <c r="O1126" s="2">
        <v>45900</v>
      </c>
      <c r="P1126" s="3"/>
      <c r="Q1126" s="3">
        <v>60000000</v>
      </c>
      <c r="R1126" s="13">
        <v>38500000</v>
      </c>
      <c r="S1126" s="7">
        <f ca="1">IF(CPS!$N1058="SIN INICIO",0,IF((((TODAY()-N1126)*100%)/(O1126-N1126))&gt;=100%,"100%",(((TODAY()-N1126)*100%)/(O1126-N1126))))</f>
        <v>0.97222222222222221</v>
      </c>
      <c r="T1126" s="8">
        <f>Q1126-R1126</f>
        <v>21500000</v>
      </c>
      <c r="U1126" t="s">
        <v>3560</v>
      </c>
    </row>
    <row r="1127" spans="1:21" x14ac:dyDescent="0.25">
      <c r="A1127">
        <v>2025</v>
      </c>
      <c r="B1127" t="s">
        <v>3561</v>
      </c>
      <c r="C1127" t="s">
        <v>22</v>
      </c>
      <c r="D1127" t="s">
        <v>23</v>
      </c>
      <c r="E1127" t="s">
        <v>24</v>
      </c>
      <c r="F1127" t="s">
        <v>3562</v>
      </c>
      <c r="G1127" s="16">
        <v>1018470248</v>
      </c>
      <c r="H1127" t="s">
        <v>1748</v>
      </c>
      <c r="I1127" t="s">
        <v>649</v>
      </c>
      <c r="J1127" s="5">
        <v>80000000</v>
      </c>
      <c r="K1127" s="3">
        <f>J1127</f>
        <v>80000000</v>
      </c>
      <c r="L1127" s="5">
        <v>10000000</v>
      </c>
      <c r="M1127" s="2">
        <v>45680</v>
      </c>
      <c r="N1127" s="2">
        <v>45681</v>
      </c>
      <c r="O1127" s="2">
        <v>45900</v>
      </c>
      <c r="P1127" s="3"/>
      <c r="Q1127" s="3">
        <v>80000000</v>
      </c>
      <c r="R1127" s="13">
        <v>52333333</v>
      </c>
      <c r="S1127" s="7">
        <f ca="1">IF(CPS!$N1059="SIN INICIO",0,IF((((TODAY()-N1127)*100%)/(O1127-N1127))&gt;=100%,"100%",(((TODAY()-N1127)*100%)/(O1127-N1127))))</f>
        <v>0.9726027397260274</v>
      </c>
      <c r="T1127" s="8">
        <f>Q1127-R1127</f>
        <v>27666667</v>
      </c>
      <c r="U1127" t="s">
        <v>3563</v>
      </c>
    </row>
    <row r="1128" spans="1:21" x14ac:dyDescent="0.25">
      <c r="A1128">
        <v>2025</v>
      </c>
      <c r="B1128" t="s">
        <v>3564</v>
      </c>
      <c r="C1128" t="s">
        <v>22</v>
      </c>
      <c r="D1128" t="s">
        <v>23</v>
      </c>
      <c r="E1128" t="s">
        <v>24</v>
      </c>
      <c r="F1128" t="s">
        <v>3565</v>
      </c>
      <c r="G1128" s="16">
        <v>1049644625</v>
      </c>
      <c r="H1128" t="s">
        <v>558</v>
      </c>
      <c r="I1128" t="s">
        <v>538</v>
      </c>
      <c r="J1128" s="5">
        <v>41669100</v>
      </c>
      <c r="K1128" s="3">
        <f>J1128</f>
        <v>41669100</v>
      </c>
      <c r="L1128" s="5">
        <v>6944850</v>
      </c>
      <c r="M1128" s="2">
        <v>45678</v>
      </c>
      <c r="N1128" s="2">
        <v>45679</v>
      </c>
      <c r="O1128" s="2">
        <v>45838</v>
      </c>
      <c r="P1128" s="3"/>
      <c r="Q1128" s="3">
        <v>41669100</v>
      </c>
      <c r="R1128" s="13">
        <v>36807705</v>
      </c>
      <c r="S1128" s="7" t="str">
        <f ca="1">IF(CPS!$N1060="SIN INICIO",0,IF((((TODAY()-N1128)*100%)/(O1128-N1128))&gt;=100%,"100%",(((TODAY()-N1128)*100%)/(O1128-N1128))))</f>
        <v>100%</v>
      </c>
      <c r="T1128" s="8">
        <f>Q1128-R1128</f>
        <v>4861395</v>
      </c>
      <c r="U1128" t="s">
        <v>3566</v>
      </c>
    </row>
    <row r="1129" spans="1:21" x14ac:dyDescent="0.25">
      <c r="A1129">
        <v>2025</v>
      </c>
      <c r="B1129" t="s">
        <v>3567</v>
      </c>
      <c r="C1129" t="s">
        <v>22</v>
      </c>
      <c r="D1129" t="s">
        <v>23</v>
      </c>
      <c r="E1129" t="s">
        <v>121</v>
      </c>
      <c r="F1129" t="s">
        <v>3568</v>
      </c>
      <c r="G1129" s="16">
        <v>1000252948</v>
      </c>
      <c r="H1129" t="s">
        <v>2333</v>
      </c>
      <c r="I1129" t="s">
        <v>788</v>
      </c>
      <c r="J1129" s="5">
        <v>24336000</v>
      </c>
      <c r="K1129" s="3">
        <f>J1129</f>
        <v>24336000</v>
      </c>
      <c r="L1129" s="5">
        <v>4056000</v>
      </c>
      <c r="M1129" s="2">
        <v>45680</v>
      </c>
      <c r="N1129" s="2">
        <v>45681</v>
      </c>
      <c r="O1129" s="2">
        <v>45838</v>
      </c>
      <c r="P1129" s="3"/>
      <c r="Q1129" s="3">
        <v>24336000</v>
      </c>
      <c r="R1129" s="13">
        <v>21226400</v>
      </c>
      <c r="S1129" s="7" t="str">
        <f ca="1">IF(CPS!$N1061="SIN INICIO",0,IF((((TODAY()-N1129)*100%)/(O1129-N1129))&gt;=100%,"100%",(((TODAY()-N1129)*100%)/(O1129-N1129))))</f>
        <v>100%</v>
      </c>
      <c r="T1129" s="8">
        <f>Q1129-R1129</f>
        <v>3109600</v>
      </c>
      <c r="U1129" t="s">
        <v>3569</v>
      </c>
    </row>
    <row r="1130" spans="1:21" x14ac:dyDescent="0.25">
      <c r="A1130">
        <v>2025</v>
      </c>
      <c r="B1130" t="s">
        <v>3570</v>
      </c>
      <c r="C1130" t="s">
        <v>22</v>
      </c>
      <c r="D1130" t="s">
        <v>23</v>
      </c>
      <c r="E1130" t="s">
        <v>24</v>
      </c>
      <c r="F1130" t="s">
        <v>3571</v>
      </c>
      <c r="G1130" s="16">
        <v>1121819062</v>
      </c>
      <c r="H1130" t="s">
        <v>3572</v>
      </c>
      <c r="I1130" t="s">
        <v>649</v>
      </c>
      <c r="J1130" s="5">
        <v>104960000</v>
      </c>
      <c r="K1130" s="3">
        <f>J1130</f>
        <v>104960000</v>
      </c>
      <c r="L1130" s="5">
        <v>13120000</v>
      </c>
      <c r="M1130" s="2">
        <v>45678</v>
      </c>
      <c r="N1130" s="2">
        <v>45679</v>
      </c>
      <c r="O1130" s="2">
        <v>45900</v>
      </c>
      <c r="P1130" s="3"/>
      <c r="Q1130" s="3">
        <v>104960000</v>
      </c>
      <c r="R1130" s="13">
        <v>69536000</v>
      </c>
      <c r="S1130" s="7">
        <f ca="1">IF(CPS!$N1062="SIN INICIO",0,IF((((TODAY()-N1130)*100%)/(O1130-N1130))&gt;=100%,"100%",(((TODAY()-N1130)*100%)/(O1130-N1130))))</f>
        <v>0.97285067873303166</v>
      </c>
      <c r="T1130" s="8">
        <f>Q1130-R1130</f>
        <v>35424000</v>
      </c>
      <c r="U1130" t="s">
        <v>3573</v>
      </c>
    </row>
    <row r="1131" spans="1:21" x14ac:dyDescent="0.25">
      <c r="A1131">
        <v>2025</v>
      </c>
      <c r="B1131" t="s">
        <v>3574</v>
      </c>
      <c r="C1131" t="s">
        <v>22</v>
      </c>
      <c r="D1131" t="s">
        <v>23</v>
      </c>
      <c r="E1131" t="s">
        <v>24</v>
      </c>
      <c r="F1131" t="s">
        <v>3575</v>
      </c>
      <c r="G1131" s="16">
        <v>1116497902</v>
      </c>
      <c r="H1131" t="s">
        <v>281</v>
      </c>
      <c r="I1131" t="s">
        <v>271</v>
      </c>
      <c r="J1131" s="5">
        <v>88000000</v>
      </c>
      <c r="K1131" s="3">
        <f>J1131</f>
        <v>88000000</v>
      </c>
      <c r="L1131" s="5">
        <v>11000000</v>
      </c>
      <c r="M1131" s="2">
        <v>45680</v>
      </c>
      <c r="N1131" s="2">
        <v>45681</v>
      </c>
      <c r="O1131" s="2">
        <v>45900</v>
      </c>
      <c r="P1131" s="3"/>
      <c r="Q1131" s="3">
        <v>88000000</v>
      </c>
      <c r="R1131" s="13">
        <v>13566667</v>
      </c>
      <c r="S1131" s="7">
        <f ca="1">IF(CPS!$N1063="SIN INICIO",0,IF((((TODAY()-N1131)*100%)/(O1131-N1131))&gt;=100%,"100%",(((TODAY()-N1131)*100%)/(O1131-N1131))))</f>
        <v>0.9726027397260274</v>
      </c>
      <c r="T1131" s="8">
        <f>Q1131-R1131</f>
        <v>74433333</v>
      </c>
      <c r="U1131" t="s">
        <v>3576</v>
      </c>
    </row>
    <row r="1132" spans="1:21" x14ac:dyDescent="0.25">
      <c r="A1132">
        <v>2025</v>
      </c>
      <c r="B1132" t="s">
        <v>3577</v>
      </c>
      <c r="C1132" t="s">
        <v>22</v>
      </c>
      <c r="D1132" t="s">
        <v>23</v>
      </c>
      <c r="E1132" t="s">
        <v>24</v>
      </c>
      <c r="F1132" t="s">
        <v>3578</v>
      </c>
      <c r="G1132" s="16">
        <v>1026282803</v>
      </c>
      <c r="H1132" t="s">
        <v>664</v>
      </c>
      <c r="I1132" t="s">
        <v>538</v>
      </c>
      <c r="J1132" s="5">
        <v>41669100</v>
      </c>
      <c r="K1132" s="3">
        <f>J1132</f>
        <v>41669100</v>
      </c>
      <c r="L1132" s="5">
        <v>6944850</v>
      </c>
      <c r="M1132" s="2">
        <v>45679</v>
      </c>
      <c r="N1132" s="2">
        <v>45680</v>
      </c>
      <c r="O1132" s="2">
        <v>45838</v>
      </c>
      <c r="P1132" s="3"/>
      <c r="Q1132" s="3">
        <v>41669100</v>
      </c>
      <c r="R1132" s="13">
        <v>42815915</v>
      </c>
      <c r="S1132" s="7" t="str">
        <f ca="1">IF(CPS!$N1064="SIN INICIO",0,IF((((TODAY()-N1132)*100%)/(O1132-N1132))&gt;=100%,"100%",(((TODAY()-N1132)*100%)/(O1132-N1132))))</f>
        <v>100%</v>
      </c>
      <c r="T1132" s="8">
        <f>Q1132-R1132</f>
        <v>-1146815</v>
      </c>
      <c r="U1132" t="s">
        <v>3579</v>
      </c>
    </row>
    <row r="1133" spans="1:21" x14ac:dyDescent="0.25">
      <c r="A1133">
        <v>2025</v>
      </c>
      <c r="B1133" t="s">
        <v>3580</v>
      </c>
      <c r="C1133" t="s">
        <v>22</v>
      </c>
      <c r="D1133" t="s">
        <v>23</v>
      </c>
      <c r="E1133" t="s">
        <v>24</v>
      </c>
      <c r="F1133" t="s">
        <v>3581</v>
      </c>
      <c r="G1133" s="16">
        <v>1124818723</v>
      </c>
      <c r="H1133" t="s">
        <v>648</v>
      </c>
      <c r="I1133" t="s">
        <v>649</v>
      </c>
      <c r="J1133" s="5">
        <v>54800000</v>
      </c>
      <c r="K1133" s="3">
        <f>J1133</f>
        <v>54800000</v>
      </c>
      <c r="L1133" s="5">
        <v>6850000</v>
      </c>
      <c r="M1133" s="2">
        <v>45680</v>
      </c>
      <c r="N1133" s="2">
        <v>45681</v>
      </c>
      <c r="O1133" s="2">
        <v>45900</v>
      </c>
      <c r="P1133" s="3"/>
      <c r="Q1133" s="3">
        <v>54800000</v>
      </c>
      <c r="R1133" s="13">
        <v>35848333</v>
      </c>
      <c r="S1133" s="7">
        <f ca="1">IF(CPS!$N1065="SIN INICIO",0,IF((((TODAY()-N1133)*100%)/(O1133-N1133))&gt;=100%,"100%",(((TODAY()-N1133)*100%)/(O1133-N1133))))</f>
        <v>0.9726027397260274</v>
      </c>
      <c r="T1133" s="8">
        <f>Q1133-R1133</f>
        <v>18951667</v>
      </c>
      <c r="U1133" t="s">
        <v>3582</v>
      </c>
    </row>
    <row r="1134" spans="1:21" x14ac:dyDescent="0.25">
      <c r="A1134">
        <v>2025</v>
      </c>
      <c r="B1134" t="s">
        <v>3583</v>
      </c>
      <c r="C1134" t="s">
        <v>22</v>
      </c>
      <c r="D1134" t="s">
        <v>23</v>
      </c>
      <c r="E1134" t="s">
        <v>24</v>
      </c>
      <c r="F1134" t="s">
        <v>3584</v>
      </c>
      <c r="G1134" s="16">
        <v>1019064320</v>
      </c>
      <c r="H1134" t="s">
        <v>410</v>
      </c>
      <c r="I1134" t="s">
        <v>262</v>
      </c>
      <c r="J1134" s="5">
        <v>62118000</v>
      </c>
      <c r="K1134" s="3">
        <f>J1134</f>
        <v>62118000</v>
      </c>
      <c r="L1134" s="5">
        <v>10353000</v>
      </c>
      <c r="M1134" s="2">
        <v>45679</v>
      </c>
      <c r="N1134" s="2">
        <v>45680</v>
      </c>
      <c r="O1134" s="2">
        <v>45838</v>
      </c>
      <c r="P1134" s="3"/>
      <c r="Q1134" s="3">
        <v>62118000</v>
      </c>
      <c r="R1134" s="13">
        <v>54525800</v>
      </c>
      <c r="S1134" s="7" t="str">
        <f ca="1">IF(CPS!$N1066="SIN INICIO",0,IF((((TODAY()-N1134)*100%)/(O1134-N1134))&gt;=100%,"100%",(((TODAY()-N1134)*100%)/(O1134-N1134))))</f>
        <v>100%</v>
      </c>
      <c r="T1134" s="8">
        <f>Q1134-R1134</f>
        <v>7592200</v>
      </c>
      <c r="U1134" t="s">
        <v>3585</v>
      </c>
    </row>
    <row r="1135" spans="1:21" x14ac:dyDescent="0.25">
      <c r="A1135">
        <v>2025</v>
      </c>
      <c r="B1135" t="s">
        <v>3586</v>
      </c>
      <c r="C1135" t="s">
        <v>22</v>
      </c>
      <c r="D1135" t="s">
        <v>23</v>
      </c>
      <c r="E1135" t="s">
        <v>24</v>
      </c>
      <c r="F1135" t="s">
        <v>3587</v>
      </c>
      <c r="G1135" s="16">
        <v>1112222735</v>
      </c>
      <c r="H1135" t="s">
        <v>393</v>
      </c>
      <c r="I1135" t="s">
        <v>155</v>
      </c>
      <c r="J1135" s="5">
        <v>18018000</v>
      </c>
      <c r="K1135" s="3">
        <f>J1135</f>
        <v>18018000</v>
      </c>
      <c r="L1135" s="5">
        <v>6006000</v>
      </c>
      <c r="M1135" s="2">
        <v>45678</v>
      </c>
      <c r="N1135" s="2">
        <v>45679</v>
      </c>
      <c r="O1135" s="2">
        <v>45747</v>
      </c>
      <c r="P1135" s="3"/>
      <c r="Q1135" s="3">
        <v>18018000</v>
      </c>
      <c r="R1135" s="13">
        <v>13813800</v>
      </c>
      <c r="S1135" s="7" t="str">
        <f ca="1">IF(CPS!$N1067="SIN INICIO",0,IF((((TODAY()-N1135)*100%)/(O1135-N1135))&gt;=100%,"100%",(((TODAY()-N1135)*100%)/(O1135-N1135))))</f>
        <v>100%</v>
      </c>
      <c r="T1135" s="8">
        <f>Q1135-R1135</f>
        <v>4204200</v>
      </c>
      <c r="U1135" t="s">
        <v>3588</v>
      </c>
    </row>
    <row r="1136" spans="1:21" x14ac:dyDescent="0.25">
      <c r="A1136">
        <v>2025</v>
      </c>
      <c r="B1136" t="s">
        <v>3589</v>
      </c>
      <c r="C1136" t="s">
        <v>22</v>
      </c>
      <c r="D1136" t="s">
        <v>23</v>
      </c>
      <c r="E1136" t="s">
        <v>24</v>
      </c>
      <c r="F1136" t="s">
        <v>3590</v>
      </c>
      <c r="G1136" s="16">
        <v>1010203992</v>
      </c>
      <c r="H1136" t="s">
        <v>2462</v>
      </c>
      <c r="I1136" t="s">
        <v>538</v>
      </c>
      <c r="J1136" s="5">
        <v>54337500</v>
      </c>
      <c r="K1136" s="3">
        <f>J1136</f>
        <v>54337500</v>
      </c>
      <c r="L1136" s="5">
        <v>9056250</v>
      </c>
      <c r="M1136" s="2">
        <v>45680</v>
      </c>
      <c r="N1136" s="2">
        <v>45681</v>
      </c>
      <c r="O1136" s="2">
        <v>45838</v>
      </c>
      <c r="P1136" s="3"/>
      <c r="Q1136" s="3">
        <v>54337500</v>
      </c>
      <c r="R1136" s="13">
        <v>47394375</v>
      </c>
      <c r="S1136" s="7" t="str">
        <f ca="1">IF(CPS!$N1068="SIN INICIO",0,IF((((TODAY()-N1136)*100%)/(O1136-N1136))&gt;=100%,"100%",(((TODAY()-N1136)*100%)/(O1136-N1136))))</f>
        <v>100%</v>
      </c>
      <c r="T1136" s="8">
        <f>Q1136-R1136</f>
        <v>6943125</v>
      </c>
      <c r="U1136" t="s">
        <v>3591</v>
      </c>
    </row>
    <row r="1137" spans="1:21" x14ac:dyDescent="0.25">
      <c r="A1137">
        <v>2025</v>
      </c>
      <c r="B1137" t="s">
        <v>3592</v>
      </c>
      <c r="C1137" t="s">
        <v>22</v>
      </c>
      <c r="D1137" t="s">
        <v>23</v>
      </c>
      <c r="E1137" t="s">
        <v>24</v>
      </c>
      <c r="F1137" t="s">
        <v>3593</v>
      </c>
      <c r="G1137" s="16">
        <v>53132066</v>
      </c>
      <c r="H1137" t="s">
        <v>3594</v>
      </c>
      <c r="I1137" t="s">
        <v>1800</v>
      </c>
      <c r="J1137" s="5">
        <v>67760000</v>
      </c>
      <c r="K1137" s="3">
        <f>J1137</f>
        <v>67760000</v>
      </c>
      <c r="L1137" s="5">
        <v>8470000</v>
      </c>
      <c r="M1137" s="2">
        <v>45678</v>
      </c>
      <c r="N1137" s="2">
        <v>45679</v>
      </c>
      <c r="O1137" s="2">
        <v>45900</v>
      </c>
      <c r="P1137" s="3"/>
      <c r="Q1137" s="3">
        <v>67760000</v>
      </c>
      <c r="R1137" s="13">
        <v>44891000</v>
      </c>
      <c r="S1137" s="7">
        <f ca="1">IF(CPS!$N1069="SIN INICIO",0,IF((((TODAY()-N1137)*100%)/(O1137-N1137))&gt;=100%,"100%",(((TODAY()-N1137)*100%)/(O1137-N1137))))</f>
        <v>0.97285067873303166</v>
      </c>
      <c r="T1137" s="8">
        <f>Q1137-R1137</f>
        <v>22869000</v>
      </c>
      <c r="U1137" t="s">
        <v>3595</v>
      </c>
    </row>
    <row r="1138" spans="1:21" x14ac:dyDescent="0.25">
      <c r="A1138">
        <v>2025</v>
      </c>
      <c r="B1138" t="s">
        <v>3596</v>
      </c>
      <c r="C1138" t="s">
        <v>22</v>
      </c>
      <c r="D1138" t="s">
        <v>23</v>
      </c>
      <c r="E1138" t="s">
        <v>121</v>
      </c>
      <c r="F1138" t="s">
        <v>3597</v>
      </c>
      <c r="G1138" s="16">
        <v>52468591</v>
      </c>
      <c r="H1138" t="s">
        <v>1874</v>
      </c>
      <c r="I1138" t="s">
        <v>1800</v>
      </c>
      <c r="J1138" s="5">
        <v>12450000</v>
      </c>
      <c r="K1138" s="3">
        <f>J1138</f>
        <v>12450000</v>
      </c>
      <c r="L1138" s="5">
        <v>4150000</v>
      </c>
      <c r="M1138" s="2">
        <v>45678</v>
      </c>
      <c r="N1138" s="2">
        <v>45679</v>
      </c>
      <c r="O1138" s="2">
        <v>45747</v>
      </c>
      <c r="P1138" s="3"/>
      <c r="Q1138" s="3">
        <v>12450000</v>
      </c>
      <c r="R1138" s="13">
        <v>20888333</v>
      </c>
      <c r="S1138" s="7" t="str">
        <f ca="1">IF(CPS!$N1070="SIN INICIO",0,IF((((TODAY()-N1138)*100%)/(O1138-N1138))&gt;=100%,"100%",(((TODAY()-N1138)*100%)/(O1138-N1138))))</f>
        <v>100%</v>
      </c>
      <c r="T1138" s="8">
        <f>Q1138-R1138</f>
        <v>-8438333</v>
      </c>
      <c r="U1138" t="s">
        <v>3598</v>
      </c>
    </row>
    <row r="1139" spans="1:21" x14ac:dyDescent="0.25">
      <c r="A1139">
        <v>2025</v>
      </c>
      <c r="B1139" t="s">
        <v>3599</v>
      </c>
      <c r="C1139" t="s">
        <v>22</v>
      </c>
      <c r="D1139" t="s">
        <v>23</v>
      </c>
      <c r="E1139" t="s">
        <v>24</v>
      </c>
      <c r="F1139" t="s">
        <v>3600</v>
      </c>
      <c r="G1139" s="16">
        <v>1047396480</v>
      </c>
      <c r="H1139" t="s">
        <v>3601</v>
      </c>
      <c r="I1139" t="s">
        <v>1800</v>
      </c>
      <c r="J1139" s="5">
        <v>67760000</v>
      </c>
      <c r="K1139" s="3">
        <f>J1139</f>
        <v>67760000</v>
      </c>
      <c r="L1139" s="5">
        <v>8470000</v>
      </c>
      <c r="M1139" s="2">
        <v>45678</v>
      </c>
      <c r="N1139" s="2">
        <v>45679</v>
      </c>
      <c r="O1139" s="2">
        <v>45900</v>
      </c>
      <c r="P1139" s="3"/>
      <c r="Q1139" s="3">
        <v>67760000</v>
      </c>
      <c r="R1139" s="13">
        <v>44891000</v>
      </c>
      <c r="S1139" s="7">
        <f ca="1">IF(CPS!$N1071="SIN INICIO",0,IF((((TODAY()-N1139)*100%)/(O1139-N1139))&gt;=100%,"100%",(((TODAY()-N1139)*100%)/(O1139-N1139))))</f>
        <v>0.97285067873303166</v>
      </c>
      <c r="T1139" s="8">
        <f>Q1139-R1139</f>
        <v>22869000</v>
      </c>
      <c r="U1139" t="s">
        <v>3602</v>
      </c>
    </row>
    <row r="1140" spans="1:21" x14ac:dyDescent="0.25">
      <c r="A1140">
        <v>2025</v>
      </c>
      <c r="B1140" t="s">
        <v>3603</v>
      </c>
      <c r="C1140" t="s">
        <v>22</v>
      </c>
      <c r="D1140" t="s">
        <v>23</v>
      </c>
      <c r="E1140" t="s">
        <v>24</v>
      </c>
      <c r="F1140" t="s">
        <v>3604</v>
      </c>
      <c r="G1140" s="16">
        <v>1014286091</v>
      </c>
      <c r="H1140" t="s">
        <v>1642</v>
      </c>
      <c r="I1140" t="s">
        <v>155</v>
      </c>
      <c r="J1140" s="5">
        <v>18679792</v>
      </c>
      <c r="K1140" s="3">
        <f>J1140</f>
        <v>18679792</v>
      </c>
      <c r="L1140" s="5">
        <v>4669948</v>
      </c>
      <c r="M1140" s="2">
        <v>45678</v>
      </c>
      <c r="N1140" s="2">
        <v>45680</v>
      </c>
      <c r="O1140" s="2">
        <v>45838</v>
      </c>
      <c r="P1140" s="3">
        <v>9339896</v>
      </c>
      <c r="Q1140" s="3">
        <v>28019688</v>
      </c>
      <c r="R1140" s="13">
        <v>24595059</v>
      </c>
      <c r="S1140" s="7" t="str">
        <f ca="1">IF(CPS!$N1072="SIN INICIO",0,IF((((TODAY()-N1140)*100%)/(O1140-N1140))&gt;=100%,"100%",(((TODAY()-N1140)*100%)/(O1140-N1140))))</f>
        <v>100%</v>
      </c>
      <c r="T1140" s="8">
        <f>Q1140-R1140</f>
        <v>3424629</v>
      </c>
      <c r="U1140" t="s">
        <v>3605</v>
      </c>
    </row>
    <row r="1141" spans="1:21" x14ac:dyDescent="0.25">
      <c r="A1141">
        <v>2025</v>
      </c>
      <c r="B1141" t="s">
        <v>3606</v>
      </c>
      <c r="C1141" t="s">
        <v>22</v>
      </c>
      <c r="D1141" t="s">
        <v>23</v>
      </c>
      <c r="E1141" t="s">
        <v>24</v>
      </c>
      <c r="F1141" t="s">
        <v>3607</v>
      </c>
      <c r="G1141" s="16">
        <v>1069732266</v>
      </c>
      <c r="H1141" t="s">
        <v>558</v>
      </c>
      <c r="I1141" t="s">
        <v>538</v>
      </c>
      <c r="J1141" s="5">
        <v>41669100</v>
      </c>
      <c r="K1141" s="3">
        <f>J1141</f>
        <v>41669100</v>
      </c>
      <c r="L1141" s="5">
        <v>6944850</v>
      </c>
      <c r="M1141" s="2">
        <v>45678</v>
      </c>
      <c r="N1141" s="2">
        <v>45680</v>
      </c>
      <c r="O1141" s="2">
        <v>45838</v>
      </c>
      <c r="P1141" s="3"/>
      <c r="Q1141" s="3">
        <v>41669100</v>
      </c>
      <c r="R1141" s="13">
        <v>36576210</v>
      </c>
      <c r="S1141" s="7" t="str">
        <f ca="1">IF(CPS!$N1073="SIN INICIO",0,IF((((TODAY()-N1141)*100%)/(O1141-N1141))&gt;=100%,"100%",(((TODAY()-N1141)*100%)/(O1141-N1141))))</f>
        <v>100%</v>
      </c>
      <c r="T1141" s="8">
        <f>Q1141-R1141</f>
        <v>5092890</v>
      </c>
      <c r="U1141" t="s">
        <v>3608</v>
      </c>
    </row>
    <row r="1142" spans="1:21" x14ac:dyDescent="0.25">
      <c r="A1142">
        <v>2025</v>
      </c>
      <c r="B1142" t="s">
        <v>3609</v>
      </c>
      <c r="C1142" t="s">
        <v>22</v>
      </c>
      <c r="D1142" t="s">
        <v>23</v>
      </c>
      <c r="E1142" t="s">
        <v>24</v>
      </c>
      <c r="F1142" t="s">
        <v>3610</v>
      </c>
      <c r="G1142" s="16">
        <v>1121909052</v>
      </c>
      <c r="H1142" t="s">
        <v>745</v>
      </c>
      <c r="I1142" t="s">
        <v>271</v>
      </c>
      <c r="J1142" s="5">
        <v>90000000</v>
      </c>
      <c r="K1142" s="3">
        <f>J1142</f>
        <v>90000000</v>
      </c>
      <c r="L1142" s="5">
        <v>9000000</v>
      </c>
      <c r="M1142" s="2">
        <v>45678</v>
      </c>
      <c r="N1142" s="2">
        <v>45680</v>
      </c>
      <c r="O1142" s="2">
        <v>45961</v>
      </c>
      <c r="P1142" s="3"/>
      <c r="Q1142" s="3">
        <v>90000000</v>
      </c>
      <c r="R1142" s="13">
        <v>54000000</v>
      </c>
      <c r="S1142" s="7">
        <f ca="1">IF(CPS!$N1074="SIN INICIO",0,IF((((TODAY()-N1142)*100%)/(O1142-N1142))&gt;=100%,"100%",(((TODAY()-N1142)*100%)/(O1142-N1142))))</f>
        <v>0.76156583629893237</v>
      </c>
      <c r="T1142" s="8">
        <f>Q1142-R1142</f>
        <v>36000000</v>
      </c>
      <c r="U1142" t="s">
        <v>3611</v>
      </c>
    </row>
    <row r="1143" spans="1:21" x14ac:dyDescent="0.25">
      <c r="A1143">
        <v>2025</v>
      </c>
      <c r="B1143" t="s">
        <v>3612</v>
      </c>
      <c r="C1143" t="s">
        <v>22</v>
      </c>
      <c r="D1143" t="s">
        <v>23</v>
      </c>
      <c r="E1143" t="s">
        <v>121</v>
      </c>
      <c r="F1143" t="s">
        <v>3613</v>
      </c>
      <c r="G1143" s="16">
        <v>1121959047</v>
      </c>
      <c r="H1143" t="s">
        <v>1642</v>
      </c>
      <c r="I1143" t="s">
        <v>155</v>
      </c>
      <c r="J1143" s="5">
        <v>37359584</v>
      </c>
      <c r="K1143" s="3">
        <f>J1143</f>
        <v>37359584</v>
      </c>
      <c r="L1143" s="5">
        <v>4669948</v>
      </c>
      <c r="M1143" s="2">
        <v>45680</v>
      </c>
      <c r="N1143" s="2">
        <v>45680</v>
      </c>
      <c r="O1143" s="2">
        <v>45900</v>
      </c>
      <c r="P1143" s="3"/>
      <c r="Q1143" s="3">
        <v>37359584</v>
      </c>
      <c r="R1143" s="13">
        <v>24595060</v>
      </c>
      <c r="S1143" s="7">
        <f ca="1">IF(CPS!$N1075="SIN INICIO",0,IF((((TODAY()-N1143)*100%)/(O1143-N1143))&gt;=100%,"100%",(((TODAY()-N1143)*100%)/(O1143-N1143))))</f>
        <v>0.97272727272727277</v>
      </c>
      <c r="T1143" s="8">
        <f>Q1143-R1143</f>
        <v>12764524</v>
      </c>
      <c r="U1143" t="s">
        <v>3614</v>
      </c>
    </row>
    <row r="1144" spans="1:21" x14ac:dyDescent="0.25">
      <c r="A1144">
        <v>2025</v>
      </c>
      <c r="B1144" t="s">
        <v>3615</v>
      </c>
      <c r="C1144" t="s">
        <v>22</v>
      </c>
      <c r="D1144" t="s">
        <v>23</v>
      </c>
      <c r="E1144" t="s">
        <v>24</v>
      </c>
      <c r="F1144" t="s">
        <v>3616</v>
      </c>
      <c r="G1144" s="16">
        <v>1082977816</v>
      </c>
      <c r="H1144" t="s">
        <v>3507</v>
      </c>
      <c r="I1144" t="s">
        <v>2476</v>
      </c>
      <c r="J1144" s="5">
        <v>82584088</v>
      </c>
      <c r="K1144" s="3">
        <f>J1144</f>
        <v>82584088</v>
      </c>
      <c r="L1144" s="5">
        <v>10323011</v>
      </c>
      <c r="M1144" s="2">
        <v>45678</v>
      </c>
      <c r="N1144" s="2">
        <v>45679</v>
      </c>
      <c r="O1144" s="2">
        <v>45900</v>
      </c>
      <c r="P1144" s="3"/>
      <c r="Q1144" s="3">
        <v>82584088</v>
      </c>
      <c r="R1144" s="13">
        <v>54711958</v>
      </c>
      <c r="S1144" s="7">
        <f ca="1">IF(CPS!$N1076="SIN INICIO",0,IF((((TODAY()-N1144)*100%)/(O1144-N1144))&gt;=100%,"100%",(((TODAY()-N1144)*100%)/(O1144-N1144))))</f>
        <v>0.97285067873303166</v>
      </c>
      <c r="T1144" s="8">
        <f>Q1144-R1144</f>
        <v>27872130</v>
      </c>
      <c r="U1144" t="s">
        <v>3617</v>
      </c>
    </row>
    <row r="1145" spans="1:21" x14ac:dyDescent="0.25">
      <c r="A1145">
        <v>2025</v>
      </c>
      <c r="B1145" t="s">
        <v>3618</v>
      </c>
      <c r="C1145" t="s">
        <v>22</v>
      </c>
      <c r="D1145" t="s">
        <v>23</v>
      </c>
      <c r="E1145" t="s">
        <v>24</v>
      </c>
      <c r="F1145" t="s">
        <v>3619</v>
      </c>
      <c r="G1145" s="16">
        <v>1101815598</v>
      </c>
      <c r="H1145" t="s">
        <v>1937</v>
      </c>
      <c r="I1145" t="s">
        <v>1800</v>
      </c>
      <c r="J1145" s="5">
        <v>67760000</v>
      </c>
      <c r="K1145" s="3">
        <f>J1145</f>
        <v>67760000</v>
      </c>
      <c r="L1145" s="5">
        <v>8470000</v>
      </c>
      <c r="M1145" s="2">
        <v>45680</v>
      </c>
      <c r="N1145" s="2">
        <v>45683</v>
      </c>
      <c r="O1145" s="2">
        <v>45900</v>
      </c>
      <c r="P1145" s="3"/>
      <c r="Q1145" s="3">
        <v>67760000</v>
      </c>
      <c r="R1145" s="13">
        <v>43479333</v>
      </c>
      <c r="S1145" s="7">
        <f ca="1">IF(CPS!$N1077="SIN INICIO",0,IF((((TODAY()-N1145)*100%)/(O1145-N1145))&gt;=100%,"100%",(((TODAY()-N1145)*100%)/(O1145-N1145))))</f>
        <v>0.97235023041474655</v>
      </c>
      <c r="T1145" s="8">
        <f>Q1145-R1145</f>
        <v>24280667</v>
      </c>
      <c r="U1145" t="s">
        <v>3620</v>
      </c>
    </row>
    <row r="1146" spans="1:21" x14ac:dyDescent="0.25">
      <c r="A1146">
        <v>2025</v>
      </c>
      <c r="B1146" t="s">
        <v>3621</v>
      </c>
      <c r="C1146" t="s">
        <v>22</v>
      </c>
      <c r="D1146" t="s">
        <v>23</v>
      </c>
      <c r="E1146" t="s">
        <v>24</v>
      </c>
      <c r="F1146" t="s">
        <v>3622</v>
      </c>
      <c r="G1146" s="16">
        <v>1121396517</v>
      </c>
      <c r="H1146" t="s">
        <v>281</v>
      </c>
      <c r="I1146" t="s">
        <v>271</v>
      </c>
      <c r="J1146" s="5">
        <v>45956648</v>
      </c>
      <c r="K1146" s="3">
        <f>J1146</f>
        <v>45956648</v>
      </c>
      <c r="L1146" s="5">
        <v>5744581</v>
      </c>
      <c r="M1146" s="2">
        <v>45679</v>
      </c>
      <c r="N1146" s="2">
        <v>45681</v>
      </c>
      <c r="O1146" s="2">
        <v>45900</v>
      </c>
      <c r="P1146" s="3"/>
      <c r="Q1146" s="3">
        <v>45956648</v>
      </c>
      <c r="R1146" s="13">
        <v>30063307</v>
      </c>
      <c r="S1146" s="7">
        <f ca="1">IF(CPS!$N1078="SIN INICIO",0,IF((((TODAY()-N1146)*100%)/(O1146-N1146))&gt;=100%,"100%",(((TODAY()-N1146)*100%)/(O1146-N1146))))</f>
        <v>0.9726027397260274</v>
      </c>
      <c r="T1146" s="8">
        <f>Q1146-R1146</f>
        <v>15893341</v>
      </c>
      <c r="U1146" t="s">
        <v>3623</v>
      </c>
    </row>
    <row r="1147" spans="1:21" x14ac:dyDescent="0.25">
      <c r="A1147">
        <v>2025</v>
      </c>
      <c r="B1147" t="s">
        <v>3624</v>
      </c>
      <c r="C1147" t="s">
        <v>22</v>
      </c>
      <c r="D1147" t="s">
        <v>23</v>
      </c>
      <c r="E1147" t="s">
        <v>24</v>
      </c>
      <c r="F1147" t="s">
        <v>3625</v>
      </c>
      <c r="G1147" s="16">
        <v>1026583547</v>
      </c>
      <c r="H1147" t="s">
        <v>281</v>
      </c>
      <c r="I1147" t="s">
        <v>271</v>
      </c>
      <c r="J1147" s="5">
        <v>80000000</v>
      </c>
      <c r="K1147" s="3">
        <f>J1147</f>
        <v>80000000</v>
      </c>
      <c r="L1147" s="5">
        <v>10000000</v>
      </c>
      <c r="M1147" s="2">
        <v>45680</v>
      </c>
      <c r="N1147" s="2">
        <v>45681</v>
      </c>
      <c r="O1147" s="2">
        <v>45900</v>
      </c>
      <c r="P1147" s="3"/>
      <c r="Q1147" s="3">
        <v>80000000</v>
      </c>
      <c r="R1147" s="13">
        <v>52333333</v>
      </c>
      <c r="S1147" s="7">
        <f ca="1">IF(CPS!$N1079="SIN INICIO",0,IF((((TODAY()-N1147)*100%)/(O1147-N1147))&gt;=100%,"100%",(((TODAY()-N1147)*100%)/(O1147-N1147))))</f>
        <v>0.9726027397260274</v>
      </c>
      <c r="T1147" s="8">
        <f>Q1147-R1147</f>
        <v>27666667</v>
      </c>
      <c r="U1147" t="s">
        <v>3626</v>
      </c>
    </row>
    <row r="1148" spans="1:21" x14ac:dyDescent="0.25">
      <c r="A1148">
        <v>2025</v>
      </c>
      <c r="B1148" t="s">
        <v>3627</v>
      </c>
      <c r="C1148" t="s">
        <v>22</v>
      </c>
      <c r="D1148" t="s">
        <v>23</v>
      </c>
      <c r="E1148" t="s">
        <v>24</v>
      </c>
      <c r="F1148" t="s">
        <v>3628</v>
      </c>
      <c r="G1148" s="16">
        <v>1026295582</v>
      </c>
      <c r="H1148" t="s">
        <v>3629</v>
      </c>
      <c r="I1148" t="s">
        <v>788</v>
      </c>
      <c r="J1148" s="5">
        <v>52080152</v>
      </c>
      <c r="K1148" s="3">
        <f>J1148</f>
        <v>52080152</v>
      </c>
      <c r="L1148" s="5">
        <v>6510019</v>
      </c>
      <c r="M1148" s="2">
        <v>45678</v>
      </c>
      <c r="N1148" s="2">
        <v>45678</v>
      </c>
      <c r="O1148" s="2">
        <v>45900</v>
      </c>
      <c r="P1148" s="3"/>
      <c r="Q1148" s="3">
        <v>52080152</v>
      </c>
      <c r="R1148" s="13">
        <v>28210082</v>
      </c>
      <c r="S1148" s="7">
        <f ca="1">IF(CPS!$N1080="SIN INICIO",0,IF((((TODAY()-N1148)*100%)/(O1148-N1148))&gt;=100%,"100%",(((TODAY()-N1148)*100%)/(O1148-N1148))))</f>
        <v>0.97297297297297303</v>
      </c>
      <c r="T1148" s="8">
        <f>Q1148-R1148</f>
        <v>23870070</v>
      </c>
      <c r="U1148" t="s">
        <v>3630</v>
      </c>
    </row>
    <row r="1149" spans="1:21" x14ac:dyDescent="0.25">
      <c r="A1149">
        <v>2025</v>
      </c>
      <c r="B1149" t="s">
        <v>3631</v>
      </c>
      <c r="C1149" t="s">
        <v>22</v>
      </c>
      <c r="D1149" t="s">
        <v>23</v>
      </c>
      <c r="E1149" t="s">
        <v>24</v>
      </c>
      <c r="F1149" t="s">
        <v>3632</v>
      </c>
      <c r="G1149" s="16">
        <v>1015393845</v>
      </c>
      <c r="H1149" t="s">
        <v>810</v>
      </c>
      <c r="I1149" t="s">
        <v>660</v>
      </c>
      <c r="J1149" s="5">
        <v>120000000</v>
      </c>
      <c r="K1149" s="3">
        <f>J1149</f>
        <v>120000000</v>
      </c>
      <c r="L1149" s="5">
        <v>15000000</v>
      </c>
      <c r="M1149" s="2">
        <v>45678</v>
      </c>
      <c r="N1149" s="2">
        <v>45679</v>
      </c>
      <c r="O1149" s="2">
        <v>45900</v>
      </c>
      <c r="P1149" s="3"/>
      <c r="Q1149" s="3">
        <v>120000000</v>
      </c>
      <c r="R1149" s="13">
        <v>79500000</v>
      </c>
      <c r="S1149" s="7">
        <f ca="1">IF(CPS!$N1081="SIN INICIO",0,IF((((TODAY()-N1149)*100%)/(O1149-N1149))&gt;=100%,"100%",(((TODAY()-N1149)*100%)/(O1149-N1149))))</f>
        <v>0.97285067873303166</v>
      </c>
      <c r="T1149" s="8">
        <f>Q1149-R1149</f>
        <v>40500000</v>
      </c>
      <c r="U1149" t="s">
        <v>3633</v>
      </c>
    </row>
    <row r="1150" spans="1:21" x14ac:dyDescent="0.25">
      <c r="A1150">
        <v>2025</v>
      </c>
      <c r="B1150" t="s">
        <v>3634</v>
      </c>
      <c r="C1150" t="s">
        <v>22</v>
      </c>
      <c r="D1150" t="s">
        <v>23</v>
      </c>
      <c r="E1150" t="s">
        <v>24</v>
      </c>
      <c r="F1150" t="s">
        <v>3635</v>
      </c>
      <c r="G1150" s="16">
        <v>1088302466</v>
      </c>
      <c r="H1150" t="s">
        <v>1887</v>
      </c>
      <c r="I1150" t="s">
        <v>1895</v>
      </c>
      <c r="J1150" s="5">
        <v>50809904</v>
      </c>
      <c r="K1150" s="3">
        <f>J1150</f>
        <v>50809904</v>
      </c>
      <c r="L1150" s="5">
        <v>6351238</v>
      </c>
      <c r="M1150" s="2">
        <v>45678</v>
      </c>
      <c r="N1150" s="2">
        <v>45679</v>
      </c>
      <c r="O1150" s="2">
        <v>45900</v>
      </c>
      <c r="P1150" s="3"/>
      <c r="Q1150" s="3">
        <v>50809904</v>
      </c>
      <c r="R1150" s="13">
        <v>38107428</v>
      </c>
      <c r="S1150" s="7">
        <f ca="1">IF(CPS!$N1082="SIN INICIO",0,IF((((TODAY()-N1150)*100%)/(O1150-N1150))&gt;=100%,"100%",(((TODAY()-N1150)*100%)/(O1150-N1150))))</f>
        <v>0.97285067873303166</v>
      </c>
      <c r="T1150" s="8">
        <f>Q1150-R1150</f>
        <v>12702476</v>
      </c>
      <c r="U1150" t="s">
        <v>3636</v>
      </c>
    </row>
    <row r="1151" spans="1:21" x14ac:dyDescent="0.25">
      <c r="A1151">
        <v>2025</v>
      </c>
      <c r="B1151" t="s">
        <v>3637</v>
      </c>
      <c r="C1151" t="s">
        <v>22</v>
      </c>
      <c r="D1151" t="s">
        <v>23</v>
      </c>
      <c r="E1151" t="s">
        <v>24</v>
      </c>
      <c r="F1151" t="s">
        <v>3638</v>
      </c>
      <c r="G1151" s="16">
        <v>80156672</v>
      </c>
      <c r="H1151" t="s">
        <v>1937</v>
      </c>
      <c r="I1151" t="s">
        <v>1800</v>
      </c>
      <c r="J1151" s="5">
        <v>50820000</v>
      </c>
      <c r="K1151" s="3">
        <f>J1151</f>
        <v>50820000</v>
      </c>
      <c r="L1151" s="5">
        <v>8470000</v>
      </c>
      <c r="M1151" s="2">
        <v>45678</v>
      </c>
      <c r="N1151" s="2">
        <v>45679</v>
      </c>
      <c r="O1151" s="2">
        <v>45838</v>
      </c>
      <c r="P1151" s="3"/>
      <c r="Q1151" s="3">
        <v>50820000</v>
      </c>
      <c r="R1151" s="13">
        <v>44891000</v>
      </c>
      <c r="S1151" s="7" t="str">
        <f ca="1">IF(CPS!$N1083="SIN INICIO",0,IF((((TODAY()-N1151)*100%)/(O1151-N1151))&gt;=100%,"100%",(((TODAY()-N1151)*100%)/(O1151-N1151))))</f>
        <v>100%</v>
      </c>
      <c r="T1151" s="8">
        <f>Q1151-R1151</f>
        <v>5929000</v>
      </c>
      <c r="U1151" t="s">
        <v>3639</v>
      </c>
    </row>
    <row r="1152" spans="1:21" x14ac:dyDescent="0.25">
      <c r="A1152">
        <v>2025</v>
      </c>
      <c r="B1152" t="s">
        <v>3640</v>
      </c>
      <c r="C1152" t="s">
        <v>22</v>
      </c>
      <c r="D1152" t="s">
        <v>23</v>
      </c>
      <c r="E1152" t="s">
        <v>24</v>
      </c>
      <c r="F1152" t="s">
        <v>3641</v>
      </c>
      <c r="G1152" s="16">
        <v>79700786</v>
      </c>
      <c r="H1152" t="s">
        <v>664</v>
      </c>
      <c r="I1152" t="s">
        <v>538</v>
      </c>
      <c r="J1152" s="5">
        <v>41669100</v>
      </c>
      <c r="K1152" s="3">
        <f>J1152</f>
        <v>41669100</v>
      </c>
      <c r="L1152" s="5">
        <v>6944850</v>
      </c>
      <c r="M1152" s="2">
        <v>45678</v>
      </c>
      <c r="N1152" s="2">
        <v>45679</v>
      </c>
      <c r="O1152" s="2">
        <v>45838</v>
      </c>
      <c r="P1152" s="3"/>
      <c r="Q1152" s="3">
        <v>41669100</v>
      </c>
      <c r="R1152" s="13">
        <v>36807705</v>
      </c>
      <c r="S1152" s="7" t="str">
        <f ca="1">IF(CPS!$N1084="SIN INICIO",0,IF((((TODAY()-N1152)*100%)/(O1152-N1152))&gt;=100%,"100%",(((TODAY()-N1152)*100%)/(O1152-N1152))))</f>
        <v>100%</v>
      </c>
      <c r="T1152" s="8">
        <f>Q1152-R1152</f>
        <v>4861395</v>
      </c>
      <c r="U1152" t="s">
        <v>3642</v>
      </c>
    </row>
    <row r="1153" spans="1:21" x14ac:dyDescent="0.25">
      <c r="A1153">
        <v>2025</v>
      </c>
      <c r="B1153" t="s">
        <v>3643</v>
      </c>
      <c r="C1153" t="s">
        <v>22</v>
      </c>
      <c r="D1153" t="s">
        <v>23</v>
      </c>
      <c r="E1153" t="s">
        <v>3644</v>
      </c>
      <c r="F1153" t="s">
        <v>3645</v>
      </c>
      <c r="G1153" s="16">
        <v>900619016</v>
      </c>
      <c r="H1153" t="s">
        <v>2087</v>
      </c>
      <c r="I1153" t="s">
        <v>887</v>
      </c>
      <c r="J1153" s="5">
        <v>88000000</v>
      </c>
      <c r="K1153" s="3">
        <f>J1153</f>
        <v>88000000</v>
      </c>
      <c r="L1153" s="5">
        <v>11000000</v>
      </c>
      <c r="M1153" s="2">
        <v>45678</v>
      </c>
      <c r="N1153" s="2">
        <v>45680</v>
      </c>
      <c r="O1153" s="2">
        <v>45799</v>
      </c>
      <c r="P1153" s="3"/>
      <c r="Q1153" s="3">
        <v>88000000</v>
      </c>
      <c r="R1153" s="13">
        <v>44000000</v>
      </c>
      <c r="S1153" s="7" t="str">
        <f ca="1">IF(CPS!$N1085="SIN INICIO",0,IF((((TODAY()-N1153)*100%)/(O1153-N1153))&gt;=100%,"100%",(((TODAY()-N1153)*100%)/(O1153-N1153))))</f>
        <v>100%</v>
      </c>
      <c r="T1153" s="8">
        <f>Q1153-R1153</f>
        <v>44000000</v>
      </c>
      <c r="U1153" t="s">
        <v>3646</v>
      </c>
    </row>
    <row r="1154" spans="1:21" x14ac:dyDescent="0.25">
      <c r="A1154">
        <v>2025</v>
      </c>
      <c r="B1154" t="s">
        <v>3647</v>
      </c>
      <c r="C1154" t="s">
        <v>22</v>
      </c>
      <c r="D1154" t="s">
        <v>23</v>
      </c>
      <c r="E1154" t="s">
        <v>24</v>
      </c>
      <c r="F1154" t="s">
        <v>3648</v>
      </c>
      <c r="G1154" s="16">
        <v>1119888534</v>
      </c>
      <c r="H1154" t="s">
        <v>3649</v>
      </c>
      <c r="I1154" t="s">
        <v>3403</v>
      </c>
      <c r="J1154" s="5">
        <v>23882500</v>
      </c>
      <c r="K1154" s="3">
        <f>J1154</f>
        <v>23882500</v>
      </c>
      <c r="L1154" s="5">
        <v>4776500</v>
      </c>
      <c r="M1154" s="2">
        <v>45678</v>
      </c>
      <c r="N1154" s="2">
        <v>45679</v>
      </c>
      <c r="O1154" s="2">
        <v>45808</v>
      </c>
      <c r="P1154" s="3"/>
      <c r="Q1154" s="3">
        <v>23882500</v>
      </c>
      <c r="R1154" s="13">
        <v>23882500</v>
      </c>
      <c r="S1154" s="7" t="str">
        <f ca="1">IF(CPS!$N1086="SIN INICIO",0,IF((((TODAY()-N1154)*100%)/(O1154-N1154))&gt;=100%,"100%",(((TODAY()-N1154)*100%)/(O1154-N1154))))</f>
        <v>100%</v>
      </c>
      <c r="T1154" s="8">
        <f>Q1154-R1154</f>
        <v>0</v>
      </c>
      <c r="U1154" t="s">
        <v>3650</v>
      </c>
    </row>
    <row r="1155" spans="1:21" x14ac:dyDescent="0.25">
      <c r="A1155">
        <v>2025</v>
      </c>
      <c r="B1155" t="s">
        <v>3651</v>
      </c>
      <c r="C1155" t="s">
        <v>22</v>
      </c>
      <c r="D1155" t="s">
        <v>23</v>
      </c>
      <c r="E1155" t="s">
        <v>24</v>
      </c>
      <c r="F1155" t="s">
        <v>3652</v>
      </c>
      <c r="G1155" s="16">
        <v>1119181477</v>
      </c>
      <c r="H1155" t="s">
        <v>400</v>
      </c>
      <c r="I1155" t="s">
        <v>271</v>
      </c>
      <c r="J1155" s="5">
        <v>37600000</v>
      </c>
      <c r="K1155" s="3">
        <f>J1155</f>
        <v>37600000</v>
      </c>
      <c r="L1155" s="5">
        <v>4700000</v>
      </c>
      <c r="M1155" s="2">
        <v>45681</v>
      </c>
      <c r="N1155" s="2">
        <v>45682</v>
      </c>
      <c r="O1155" s="2">
        <v>45899</v>
      </c>
      <c r="P1155" s="3"/>
      <c r="Q1155" s="3">
        <v>37600000</v>
      </c>
      <c r="R1155" s="13">
        <v>24126667</v>
      </c>
      <c r="S1155" s="7">
        <f ca="1">IF(CPS!$N1087="SIN INICIO",0,IF((((TODAY()-N1155)*100%)/(O1155-N1155))&gt;=100%,"100%",(((TODAY()-N1155)*100%)/(O1155-N1155))))</f>
        <v>0.97695852534562211</v>
      </c>
      <c r="T1155" s="8">
        <f>Q1155-R1155</f>
        <v>13473333</v>
      </c>
      <c r="U1155" t="s">
        <v>3653</v>
      </c>
    </row>
    <row r="1156" spans="1:21" x14ac:dyDescent="0.25">
      <c r="A1156">
        <v>2025</v>
      </c>
      <c r="B1156" t="s">
        <v>3654</v>
      </c>
      <c r="C1156" t="s">
        <v>22</v>
      </c>
      <c r="D1156" t="s">
        <v>23</v>
      </c>
      <c r="E1156" t="s">
        <v>24</v>
      </c>
      <c r="F1156" t="s">
        <v>3655</v>
      </c>
      <c r="G1156" s="16">
        <v>80773786</v>
      </c>
      <c r="H1156" t="s">
        <v>664</v>
      </c>
      <c r="I1156" t="s">
        <v>538</v>
      </c>
      <c r="J1156" s="5">
        <v>41669100</v>
      </c>
      <c r="K1156" s="3">
        <f>J1156</f>
        <v>41669100</v>
      </c>
      <c r="L1156" s="5">
        <v>6944850</v>
      </c>
      <c r="M1156" s="2">
        <v>45681</v>
      </c>
      <c r="N1156" s="2">
        <v>45683</v>
      </c>
      <c r="O1156" s="2">
        <v>45838</v>
      </c>
      <c r="P1156" s="3"/>
      <c r="Q1156" s="3">
        <v>41669100</v>
      </c>
      <c r="R1156" s="13">
        <v>35650230</v>
      </c>
      <c r="S1156" s="7" t="str">
        <f ca="1">IF(CPS!$N1088="SIN INICIO",0,IF((((TODAY()-N1156)*100%)/(O1156-N1156))&gt;=100%,"100%",(((TODAY()-N1156)*100%)/(O1156-N1156))))</f>
        <v>100%</v>
      </c>
      <c r="T1156" s="8">
        <f>Q1156-R1156</f>
        <v>6018870</v>
      </c>
      <c r="U1156" t="s">
        <v>3656</v>
      </c>
    </row>
    <row r="1157" spans="1:21" x14ac:dyDescent="0.25">
      <c r="A1157">
        <v>2025</v>
      </c>
      <c r="B1157" t="s">
        <v>3657</v>
      </c>
      <c r="C1157" t="s">
        <v>22</v>
      </c>
      <c r="D1157" t="s">
        <v>23</v>
      </c>
      <c r="E1157" t="s">
        <v>24</v>
      </c>
      <c r="F1157" t="s">
        <v>3658</v>
      </c>
      <c r="G1157" s="16">
        <v>11444382</v>
      </c>
      <c r="H1157" t="s">
        <v>3659</v>
      </c>
      <c r="I1157" t="s">
        <v>1800</v>
      </c>
      <c r="J1157" s="5">
        <v>50820000</v>
      </c>
      <c r="K1157" s="3">
        <f>J1157</f>
        <v>50820000</v>
      </c>
      <c r="L1157" s="5">
        <v>8470000</v>
      </c>
      <c r="M1157" s="2">
        <v>45680</v>
      </c>
      <c r="N1157" s="2">
        <v>45681</v>
      </c>
      <c r="O1157" s="2">
        <v>45838</v>
      </c>
      <c r="P1157" s="3"/>
      <c r="Q1157" s="3">
        <v>50820000</v>
      </c>
      <c r="R1157" s="13">
        <v>44326333</v>
      </c>
      <c r="S1157" s="7" t="str">
        <f ca="1">IF(CPS!$N1089="SIN INICIO",0,IF((((TODAY()-N1157)*100%)/(O1157-N1157))&gt;=100%,"100%",(((TODAY()-N1157)*100%)/(O1157-N1157))))</f>
        <v>100%</v>
      </c>
      <c r="T1157" s="8">
        <f>Q1157-R1157</f>
        <v>6493667</v>
      </c>
      <c r="U1157" t="s">
        <v>3660</v>
      </c>
    </row>
    <row r="1158" spans="1:21" x14ac:dyDescent="0.25">
      <c r="A1158">
        <v>2025</v>
      </c>
      <c r="B1158" t="s">
        <v>3661</v>
      </c>
      <c r="C1158" t="s">
        <v>22</v>
      </c>
      <c r="D1158" t="s">
        <v>23</v>
      </c>
      <c r="E1158" t="s">
        <v>24</v>
      </c>
      <c r="F1158" t="s">
        <v>3662</v>
      </c>
      <c r="G1158" s="16">
        <v>1049622252</v>
      </c>
      <c r="H1158" t="s">
        <v>664</v>
      </c>
      <c r="I1158" t="s">
        <v>538</v>
      </c>
      <c r="J1158" s="5">
        <v>41669100</v>
      </c>
      <c r="K1158" s="3">
        <f>J1158</f>
        <v>41669100</v>
      </c>
      <c r="L1158" s="5">
        <v>6944850</v>
      </c>
      <c r="M1158" s="2">
        <v>45679</v>
      </c>
      <c r="N1158" s="2">
        <v>45680</v>
      </c>
      <c r="O1158" s="2">
        <v>45838</v>
      </c>
      <c r="P1158" s="3"/>
      <c r="Q1158" s="3">
        <v>41669100</v>
      </c>
      <c r="R1158" s="13">
        <v>36576210</v>
      </c>
      <c r="S1158" s="7" t="str">
        <f ca="1">IF(CPS!$N1090="SIN INICIO",0,IF((((TODAY()-N1158)*100%)/(O1158-N1158))&gt;=100%,"100%",(((TODAY()-N1158)*100%)/(O1158-N1158))))</f>
        <v>100%</v>
      </c>
      <c r="T1158" s="8">
        <f>Q1158-R1158</f>
        <v>5092890</v>
      </c>
      <c r="U1158" t="s">
        <v>3663</v>
      </c>
    </row>
    <row r="1159" spans="1:21" x14ac:dyDescent="0.25">
      <c r="A1159">
        <v>2025</v>
      </c>
      <c r="B1159" t="s">
        <v>3664</v>
      </c>
      <c r="C1159" t="s">
        <v>22</v>
      </c>
      <c r="D1159" t="s">
        <v>23</v>
      </c>
      <c r="E1159" t="s">
        <v>24</v>
      </c>
      <c r="F1159" t="s">
        <v>3665</v>
      </c>
      <c r="G1159" s="16">
        <v>1018450972</v>
      </c>
      <c r="H1159" t="s">
        <v>2462</v>
      </c>
      <c r="I1159" t="s">
        <v>538</v>
      </c>
      <c r="J1159" s="5">
        <v>72657000</v>
      </c>
      <c r="K1159" s="3">
        <f>J1159</f>
        <v>72657000</v>
      </c>
      <c r="L1159" s="5">
        <v>12109500</v>
      </c>
      <c r="M1159" s="2">
        <v>45680</v>
      </c>
      <c r="N1159" s="2">
        <v>45681</v>
      </c>
      <c r="O1159" s="2">
        <v>45838</v>
      </c>
      <c r="P1159" s="3"/>
      <c r="Q1159" s="3">
        <v>72657000</v>
      </c>
      <c r="R1159" s="13">
        <v>63373050</v>
      </c>
      <c r="S1159" s="7" t="str">
        <f ca="1">IF(CPS!$N1091="SIN INICIO",0,IF((((TODAY()-N1159)*100%)/(O1159-N1159))&gt;=100%,"100%",(((TODAY()-N1159)*100%)/(O1159-N1159))))</f>
        <v>100%</v>
      </c>
      <c r="T1159" s="8">
        <f>Q1159-R1159</f>
        <v>9283950</v>
      </c>
      <c r="U1159" t="s">
        <v>3666</v>
      </c>
    </row>
    <row r="1160" spans="1:21" x14ac:dyDescent="0.25">
      <c r="A1160">
        <v>2025</v>
      </c>
      <c r="B1160" t="s">
        <v>3667</v>
      </c>
      <c r="C1160" t="s">
        <v>22</v>
      </c>
      <c r="D1160" t="s">
        <v>23</v>
      </c>
      <c r="E1160" t="s">
        <v>24</v>
      </c>
      <c r="F1160" t="s">
        <v>3668</v>
      </c>
      <c r="G1160" s="16">
        <v>1077144807</v>
      </c>
      <c r="H1160" t="s">
        <v>586</v>
      </c>
      <c r="I1160" t="s">
        <v>538</v>
      </c>
      <c r="J1160" s="5">
        <v>41669100</v>
      </c>
      <c r="K1160" s="3">
        <f>J1160</f>
        <v>41669100</v>
      </c>
      <c r="L1160" s="5">
        <v>6944850</v>
      </c>
      <c r="M1160" s="2">
        <v>45678</v>
      </c>
      <c r="N1160" s="2">
        <v>45679</v>
      </c>
      <c r="O1160" s="2">
        <v>45838</v>
      </c>
      <c r="P1160" s="3"/>
      <c r="Q1160" s="3">
        <v>41669100</v>
      </c>
      <c r="R1160" s="13">
        <v>36807705</v>
      </c>
      <c r="S1160" s="7" t="str">
        <f ca="1">IF(CPS!$N1092="SIN INICIO",0,IF((((TODAY()-N1160)*100%)/(O1160-N1160))&gt;=100%,"100%",(((TODAY()-N1160)*100%)/(O1160-N1160))))</f>
        <v>100%</v>
      </c>
      <c r="T1160" s="8">
        <f>Q1160-R1160</f>
        <v>4861395</v>
      </c>
      <c r="U1160" t="s">
        <v>3669</v>
      </c>
    </row>
    <row r="1161" spans="1:21" x14ac:dyDescent="0.25">
      <c r="A1161">
        <v>2025</v>
      </c>
      <c r="B1161" t="s">
        <v>3670</v>
      </c>
      <c r="C1161" t="s">
        <v>22</v>
      </c>
      <c r="D1161" t="s">
        <v>23</v>
      </c>
      <c r="E1161" t="s">
        <v>24</v>
      </c>
      <c r="F1161" t="s">
        <v>3671</v>
      </c>
      <c r="G1161" s="16">
        <v>1140884266</v>
      </c>
      <c r="H1161" t="s">
        <v>814</v>
      </c>
      <c r="I1161" t="s">
        <v>788</v>
      </c>
      <c r="J1161" s="5">
        <v>50640000</v>
      </c>
      <c r="K1161" s="3">
        <f>J1161</f>
        <v>50640000</v>
      </c>
      <c r="L1161" s="5">
        <v>6330000</v>
      </c>
      <c r="M1161" s="2">
        <v>45680</v>
      </c>
      <c r="N1161" s="2">
        <v>45683</v>
      </c>
      <c r="O1161" s="2">
        <v>45900</v>
      </c>
      <c r="P1161" s="3"/>
      <c r="Q1161" s="3">
        <v>50640000</v>
      </c>
      <c r="R1161" s="13">
        <v>32494000</v>
      </c>
      <c r="S1161" s="7">
        <f ca="1">IF(CPS!$N1093="SIN INICIO",0,IF((((TODAY()-N1161)*100%)/(O1161-N1161))&gt;=100%,"100%",(((TODAY()-N1161)*100%)/(O1161-N1161))))</f>
        <v>0.97235023041474655</v>
      </c>
      <c r="T1161" s="8">
        <f>Q1161-R1161</f>
        <v>18146000</v>
      </c>
      <c r="U1161" t="s">
        <v>3672</v>
      </c>
    </row>
    <row r="1162" spans="1:21" x14ac:dyDescent="0.25">
      <c r="A1162">
        <v>2025</v>
      </c>
      <c r="B1162" t="s">
        <v>3673</v>
      </c>
      <c r="C1162" t="s">
        <v>22</v>
      </c>
      <c r="D1162" t="s">
        <v>23</v>
      </c>
      <c r="E1162" t="s">
        <v>24</v>
      </c>
      <c r="F1162" t="s">
        <v>3674</v>
      </c>
      <c r="G1162" s="16">
        <v>1037619803</v>
      </c>
      <c r="H1162" t="s">
        <v>1016</v>
      </c>
      <c r="I1162" t="s">
        <v>649</v>
      </c>
      <c r="J1162" s="5">
        <v>88000000</v>
      </c>
      <c r="K1162" s="3">
        <f>J1162</f>
        <v>88000000</v>
      </c>
      <c r="L1162" s="5">
        <v>11000000</v>
      </c>
      <c r="M1162" s="2">
        <v>45678</v>
      </c>
      <c r="N1162" s="2">
        <v>45679</v>
      </c>
      <c r="O1162" s="2">
        <v>45900</v>
      </c>
      <c r="P1162" s="3"/>
      <c r="Q1162" s="3">
        <v>88000000</v>
      </c>
      <c r="R1162" s="13">
        <v>59300000</v>
      </c>
      <c r="S1162" s="7">
        <f ca="1">IF(CPS!$N1094="SIN INICIO",0,IF((((TODAY()-N1162)*100%)/(O1162-N1162))&gt;=100%,"100%",(((TODAY()-N1162)*100%)/(O1162-N1162))))</f>
        <v>0.97285067873303166</v>
      </c>
      <c r="T1162" s="8">
        <f>Q1162-R1162</f>
        <v>28700000</v>
      </c>
      <c r="U1162" t="s">
        <v>3675</v>
      </c>
    </row>
    <row r="1163" spans="1:21" x14ac:dyDescent="0.25">
      <c r="A1163">
        <v>2025</v>
      </c>
      <c r="B1163" t="s">
        <v>3676</v>
      </c>
      <c r="C1163" t="s">
        <v>22</v>
      </c>
      <c r="D1163" t="s">
        <v>23</v>
      </c>
      <c r="E1163" t="s">
        <v>24</v>
      </c>
      <c r="F1163" t="s">
        <v>3677</v>
      </c>
      <c r="G1163" s="16">
        <v>17330616</v>
      </c>
      <c r="H1163" t="s">
        <v>400</v>
      </c>
      <c r="I1163" t="s">
        <v>271</v>
      </c>
      <c r="J1163" s="5">
        <v>88000000</v>
      </c>
      <c r="K1163" s="3">
        <f>J1163</f>
        <v>88000000</v>
      </c>
      <c r="L1163" s="5">
        <v>11000000</v>
      </c>
      <c r="M1163" s="2">
        <v>45678</v>
      </c>
      <c r="N1163" s="2">
        <v>45680</v>
      </c>
      <c r="O1163" s="2">
        <v>45900</v>
      </c>
      <c r="P1163" s="3"/>
      <c r="Q1163" s="3">
        <v>88000000</v>
      </c>
      <c r="R1163" s="13">
        <v>57933333</v>
      </c>
      <c r="S1163" s="7">
        <f ca="1">IF(CPS!$N1095="SIN INICIO",0,IF((((TODAY()-N1163)*100%)/(O1163-N1163))&gt;=100%,"100%",(((TODAY()-N1163)*100%)/(O1163-N1163))))</f>
        <v>0.97272727272727277</v>
      </c>
      <c r="T1163" s="8">
        <f>Q1163-R1163</f>
        <v>30066667</v>
      </c>
      <c r="U1163" t="s">
        <v>3678</v>
      </c>
    </row>
    <row r="1164" spans="1:21" x14ac:dyDescent="0.25">
      <c r="A1164">
        <v>2025</v>
      </c>
      <c r="B1164" t="s">
        <v>3679</v>
      </c>
      <c r="C1164" t="s">
        <v>22</v>
      </c>
      <c r="D1164" t="s">
        <v>23</v>
      </c>
      <c r="E1164" t="s">
        <v>24</v>
      </c>
      <c r="F1164" t="s">
        <v>3680</v>
      </c>
      <c r="G1164" s="16">
        <v>1140871129</v>
      </c>
      <c r="H1164" t="s">
        <v>615</v>
      </c>
      <c r="I1164" t="s">
        <v>538</v>
      </c>
      <c r="J1164" s="5">
        <v>41669100</v>
      </c>
      <c r="K1164" s="3">
        <f>J1164</f>
        <v>41669100</v>
      </c>
      <c r="L1164" s="5">
        <v>6944850</v>
      </c>
      <c r="M1164" s="2">
        <v>45679</v>
      </c>
      <c r="N1164" s="2">
        <v>45680</v>
      </c>
      <c r="O1164" s="2">
        <v>45838</v>
      </c>
      <c r="P1164" s="3"/>
      <c r="Q1164" s="3">
        <v>41669100</v>
      </c>
      <c r="R1164" s="13">
        <v>36576210</v>
      </c>
      <c r="S1164" s="7" t="str">
        <f ca="1">IF(CPS!$N1096="SIN INICIO",0,IF((((TODAY()-N1164)*100%)/(O1164-N1164))&gt;=100%,"100%",(((TODAY()-N1164)*100%)/(O1164-N1164))))</f>
        <v>100%</v>
      </c>
      <c r="T1164" s="8">
        <f>Q1164-R1164</f>
        <v>5092890</v>
      </c>
      <c r="U1164" t="s">
        <v>3681</v>
      </c>
    </row>
    <row r="1165" spans="1:21" x14ac:dyDescent="0.25">
      <c r="A1165">
        <v>2025</v>
      </c>
      <c r="B1165" t="s">
        <v>3682</v>
      </c>
      <c r="C1165" t="s">
        <v>22</v>
      </c>
      <c r="D1165" t="s">
        <v>23</v>
      </c>
      <c r="E1165" t="s">
        <v>121</v>
      </c>
      <c r="F1165" t="s">
        <v>3683</v>
      </c>
      <c r="G1165" s="16">
        <v>1121946368</v>
      </c>
      <c r="H1165" t="s">
        <v>848</v>
      </c>
      <c r="I1165" t="s">
        <v>87</v>
      </c>
      <c r="J1165" s="5">
        <v>37359592</v>
      </c>
      <c r="K1165" s="3">
        <f>J1165</f>
        <v>37359592</v>
      </c>
      <c r="L1165" s="5">
        <v>4669949</v>
      </c>
      <c r="M1165" s="2">
        <v>45678</v>
      </c>
      <c r="N1165" s="2">
        <v>45679</v>
      </c>
      <c r="O1165" s="2">
        <v>45900</v>
      </c>
      <c r="P1165" s="3"/>
      <c r="Q1165" s="3">
        <v>37359592</v>
      </c>
      <c r="R1165" s="13">
        <v>24750730</v>
      </c>
      <c r="S1165" s="7">
        <f ca="1">IF(CPS!$N1097="SIN INICIO",0,IF((((TODAY()-N1165)*100%)/(O1165-N1165))&gt;=100%,"100%",(((TODAY()-N1165)*100%)/(O1165-N1165))))</f>
        <v>0.97285067873303166</v>
      </c>
      <c r="T1165" s="8">
        <f>Q1165-R1165</f>
        <v>12608862</v>
      </c>
      <c r="U1165" t="s">
        <v>3684</v>
      </c>
    </row>
    <row r="1166" spans="1:21" x14ac:dyDescent="0.25">
      <c r="A1166">
        <v>2025</v>
      </c>
      <c r="B1166" t="s">
        <v>3685</v>
      </c>
      <c r="C1166" t="s">
        <v>22</v>
      </c>
      <c r="D1166" t="s">
        <v>23</v>
      </c>
      <c r="E1166" t="s">
        <v>24</v>
      </c>
      <c r="F1166" t="s">
        <v>3686</v>
      </c>
      <c r="G1166" s="16">
        <v>1030605437</v>
      </c>
      <c r="H1166" t="s">
        <v>3542</v>
      </c>
      <c r="I1166" t="s">
        <v>660</v>
      </c>
      <c r="J1166" s="5">
        <v>41266500</v>
      </c>
      <c r="K1166" s="3">
        <f>J1166</f>
        <v>41266500</v>
      </c>
      <c r="L1166" s="5">
        <v>6877750</v>
      </c>
      <c r="M1166" s="2">
        <v>45681</v>
      </c>
      <c r="N1166" s="2">
        <v>45682</v>
      </c>
      <c r="O1166" s="2">
        <v>45838</v>
      </c>
      <c r="P1166" s="3"/>
      <c r="Q1166" s="3">
        <v>41266500</v>
      </c>
      <c r="R1166" s="13">
        <v>41266500</v>
      </c>
      <c r="S1166" s="7" t="str">
        <f ca="1">IF(CPS!$N1098="SIN INICIO",0,IF((((TODAY()-N1166)*100%)/(O1166-N1166))&gt;=100%,"100%",(((TODAY()-N1166)*100%)/(O1166-N1166))))</f>
        <v>100%</v>
      </c>
      <c r="T1166" s="8">
        <f>Q1166-R1166</f>
        <v>0</v>
      </c>
      <c r="U1166" t="s">
        <v>3687</v>
      </c>
    </row>
    <row r="1167" spans="1:21" x14ac:dyDescent="0.25">
      <c r="A1167">
        <v>2025</v>
      </c>
      <c r="B1167" t="s">
        <v>3688</v>
      </c>
      <c r="C1167" t="s">
        <v>22</v>
      </c>
      <c r="D1167" t="s">
        <v>23</v>
      </c>
      <c r="E1167" t="s">
        <v>24</v>
      </c>
      <c r="F1167" t="s">
        <v>3689</v>
      </c>
      <c r="G1167" s="16">
        <v>1101755930</v>
      </c>
      <c r="H1167" t="s">
        <v>3272</v>
      </c>
      <c r="I1167" t="s">
        <v>2476</v>
      </c>
      <c r="J1167" s="5">
        <v>56149728</v>
      </c>
      <c r="K1167" s="3">
        <f>J1167</f>
        <v>56149728</v>
      </c>
      <c r="L1167" s="5">
        <v>7018716</v>
      </c>
      <c r="M1167" s="2">
        <v>45680</v>
      </c>
      <c r="N1167" s="2">
        <v>45683</v>
      </c>
      <c r="O1167" s="2">
        <v>45900</v>
      </c>
      <c r="P1167" s="3"/>
      <c r="Q1167" s="3">
        <v>56149728</v>
      </c>
      <c r="R1167" s="13">
        <v>36029409</v>
      </c>
      <c r="S1167" s="7">
        <f ca="1">IF(CPS!$N1099="SIN INICIO",0,IF((((TODAY()-N1167)*100%)/(O1167-N1167))&gt;=100%,"100%",(((TODAY()-N1167)*100%)/(O1167-N1167))))</f>
        <v>0.97235023041474655</v>
      </c>
      <c r="T1167" s="8">
        <f>Q1167-R1167</f>
        <v>20120319</v>
      </c>
      <c r="U1167" t="s">
        <v>3690</v>
      </c>
    </row>
    <row r="1168" spans="1:21" x14ac:dyDescent="0.25">
      <c r="A1168">
        <v>2025</v>
      </c>
      <c r="B1168" t="s">
        <v>3691</v>
      </c>
      <c r="C1168" t="s">
        <v>22</v>
      </c>
      <c r="D1168" t="s">
        <v>23</v>
      </c>
      <c r="E1168" t="s">
        <v>24</v>
      </c>
      <c r="F1168" t="s">
        <v>3692</v>
      </c>
      <c r="G1168" s="16">
        <v>1061778514</v>
      </c>
      <c r="H1168" t="s">
        <v>3693</v>
      </c>
      <c r="I1168" t="s">
        <v>1800</v>
      </c>
      <c r="J1168" s="5">
        <v>50820000</v>
      </c>
      <c r="K1168" s="3">
        <f>J1168</f>
        <v>50820000</v>
      </c>
      <c r="L1168" s="5">
        <v>8470000</v>
      </c>
      <c r="M1168" s="2">
        <v>45678</v>
      </c>
      <c r="N1168" s="2">
        <v>45679</v>
      </c>
      <c r="O1168" s="2">
        <v>45838</v>
      </c>
      <c r="P1168" s="3"/>
      <c r="Q1168" s="3">
        <v>50820000</v>
      </c>
      <c r="R1168" s="13">
        <v>44891000</v>
      </c>
      <c r="S1168" s="7" t="str">
        <f ca="1">IF(CPS!$N1100="SIN INICIO",0,IF((((TODAY()-N1168)*100%)/(O1168-N1168))&gt;=100%,"100%",(((TODAY()-N1168)*100%)/(O1168-N1168))))</f>
        <v>100%</v>
      </c>
      <c r="T1168" s="8">
        <f>Q1168-R1168</f>
        <v>5929000</v>
      </c>
      <c r="U1168" t="s">
        <v>3694</v>
      </c>
    </row>
    <row r="1169" spans="1:21" x14ac:dyDescent="0.25">
      <c r="A1169">
        <v>2025</v>
      </c>
      <c r="B1169" t="s">
        <v>3695</v>
      </c>
      <c r="C1169" t="s">
        <v>22</v>
      </c>
      <c r="D1169" t="s">
        <v>23</v>
      </c>
      <c r="E1169" t="s">
        <v>24</v>
      </c>
      <c r="F1169" t="s">
        <v>3696</v>
      </c>
      <c r="G1169" s="16">
        <v>1234788891</v>
      </c>
      <c r="H1169" t="s">
        <v>3697</v>
      </c>
      <c r="I1169" t="s">
        <v>649</v>
      </c>
      <c r="J1169" s="5">
        <v>72800000</v>
      </c>
      <c r="K1169" s="3">
        <f>J1169</f>
        <v>72800000</v>
      </c>
      <c r="L1169" s="5">
        <v>9100000</v>
      </c>
      <c r="M1169" s="2">
        <v>45692</v>
      </c>
      <c r="N1169" s="2">
        <v>45693</v>
      </c>
      <c r="O1169" s="2">
        <v>45900</v>
      </c>
      <c r="P1169" s="3"/>
      <c r="Q1169" s="3">
        <v>72800000</v>
      </c>
      <c r="R1169" s="13">
        <v>44286667</v>
      </c>
      <c r="S1169" s="7">
        <f ca="1">IF(CPS!$N1101="SIN INICIO",0,IF((((TODAY()-N1169)*100%)/(O1169-N1169))&gt;=100%,"100%",(((TODAY()-N1169)*100%)/(O1169-N1169))))</f>
        <v>0.97101449275362317</v>
      </c>
      <c r="T1169" s="8">
        <f>Q1169-R1169</f>
        <v>28513333</v>
      </c>
      <c r="U1169" t="s">
        <v>3698</v>
      </c>
    </row>
    <row r="1170" spans="1:21" x14ac:dyDescent="0.25">
      <c r="A1170">
        <v>2025</v>
      </c>
      <c r="B1170" t="s">
        <v>3699</v>
      </c>
      <c r="C1170" t="s">
        <v>22</v>
      </c>
      <c r="D1170" t="s">
        <v>23</v>
      </c>
      <c r="E1170" t="s">
        <v>24</v>
      </c>
      <c r="F1170" t="s">
        <v>3700</v>
      </c>
      <c r="G1170" s="16">
        <v>1121930615</v>
      </c>
      <c r="H1170" t="s">
        <v>3701</v>
      </c>
      <c r="I1170" t="s">
        <v>649</v>
      </c>
      <c r="J1170" s="5">
        <v>72800000</v>
      </c>
      <c r="K1170" s="3">
        <f>J1170</f>
        <v>72800000</v>
      </c>
      <c r="L1170" s="5">
        <v>9100000</v>
      </c>
      <c r="M1170" s="2">
        <v>45681</v>
      </c>
      <c r="N1170" s="2">
        <v>45682</v>
      </c>
      <c r="O1170" s="2">
        <v>45900</v>
      </c>
      <c r="P1170" s="3"/>
      <c r="Q1170" s="3">
        <v>72800000</v>
      </c>
      <c r="R1170" s="13">
        <v>46713333</v>
      </c>
      <c r="S1170" s="7">
        <f ca="1">IF(CPS!$N1102="SIN INICIO",0,IF((((TODAY()-N1170)*100%)/(O1170-N1170))&gt;=100%,"100%",(((TODAY()-N1170)*100%)/(O1170-N1170))))</f>
        <v>0.97247706422018354</v>
      </c>
      <c r="T1170" s="8">
        <f>Q1170-R1170</f>
        <v>26086667</v>
      </c>
      <c r="U1170" t="s">
        <v>3702</v>
      </c>
    </row>
    <row r="1171" spans="1:21" x14ac:dyDescent="0.25">
      <c r="A1171">
        <v>2025</v>
      </c>
      <c r="B1171" t="s">
        <v>3703</v>
      </c>
      <c r="C1171" t="s">
        <v>22</v>
      </c>
      <c r="D1171" t="s">
        <v>23</v>
      </c>
      <c r="E1171" t="s">
        <v>24</v>
      </c>
      <c r="F1171" t="s">
        <v>3704</v>
      </c>
      <c r="G1171" s="16">
        <v>1121944252</v>
      </c>
      <c r="H1171" t="s">
        <v>3705</v>
      </c>
      <c r="I1171" t="s">
        <v>649</v>
      </c>
      <c r="J1171" s="5">
        <v>38088872</v>
      </c>
      <c r="K1171" s="3">
        <f>J1171</f>
        <v>38088872</v>
      </c>
      <c r="L1171" s="5">
        <v>4761109</v>
      </c>
      <c r="M1171" s="2">
        <v>45679</v>
      </c>
      <c r="N1171" s="2">
        <v>45683</v>
      </c>
      <c r="O1171" s="2">
        <v>45900</v>
      </c>
      <c r="P1171" s="3"/>
      <c r="Q1171" s="3">
        <v>38088872</v>
      </c>
      <c r="R1171" s="13">
        <v>24440360</v>
      </c>
      <c r="S1171" s="7">
        <f ca="1">IF(CPS!$N1103="SIN INICIO",0,IF((((TODAY()-N1171)*100%)/(O1171-N1171))&gt;=100%,"100%",(((TODAY()-N1171)*100%)/(O1171-N1171))))</f>
        <v>0.97235023041474655</v>
      </c>
      <c r="T1171" s="8">
        <f>Q1171-R1171</f>
        <v>13648512</v>
      </c>
      <c r="U1171" t="s">
        <v>3706</v>
      </c>
    </row>
    <row r="1172" spans="1:21" x14ac:dyDescent="0.25">
      <c r="A1172">
        <v>2025</v>
      </c>
      <c r="B1172" t="s">
        <v>3707</v>
      </c>
      <c r="C1172" t="s">
        <v>22</v>
      </c>
      <c r="D1172" t="s">
        <v>23</v>
      </c>
      <c r="E1172" t="s">
        <v>24</v>
      </c>
      <c r="F1172" t="s">
        <v>3708</v>
      </c>
      <c r="G1172" s="16">
        <v>19493148</v>
      </c>
      <c r="H1172" t="s">
        <v>1238</v>
      </c>
      <c r="I1172" t="s">
        <v>887</v>
      </c>
      <c r="J1172" s="5">
        <v>76624000</v>
      </c>
      <c r="K1172" s="3">
        <f>J1172</f>
        <v>76624000</v>
      </c>
      <c r="L1172" s="5">
        <v>9578000</v>
      </c>
      <c r="M1172" s="2">
        <v>45680</v>
      </c>
      <c r="N1172" s="2">
        <v>45681</v>
      </c>
      <c r="O1172" s="2">
        <v>45900</v>
      </c>
      <c r="P1172" s="3"/>
      <c r="Q1172" s="3">
        <v>76624000</v>
      </c>
      <c r="R1172" s="13">
        <v>50124867</v>
      </c>
      <c r="S1172" s="7">
        <f ca="1">IF(CPS!$N1104="SIN INICIO",0,IF((((TODAY()-N1172)*100%)/(O1172-N1172))&gt;=100%,"100%",(((TODAY()-N1172)*100%)/(O1172-N1172))))</f>
        <v>0.9726027397260274</v>
      </c>
      <c r="T1172" s="8">
        <f>Q1172-R1172</f>
        <v>26499133</v>
      </c>
      <c r="U1172" t="s">
        <v>3709</v>
      </c>
    </row>
    <row r="1173" spans="1:21" x14ac:dyDescent="0.25">
      <c r="A1173">
        <v>2025</v>
      </c>
      <c r="B1173" t="s">
        <v>3710</v>
      </c>
      <c r="C1173" t="s">
        <v>22</v>
      </c>
      <c r="D1173" t="s">
        <v>23</v>
      </c>
      <c r="E1173" t="s">
        <v>24</v>
      </c>
      <c r="F1173" t="s">
        <v>3711</v>
      </c>
      <c r="G1173" s="16">
        <v>1032427867</v>
      </c>
      <c r="H1173" t="s">
        <v>664</v>
      </c>
      <c r="I1173" t="s">
        <v>538</v>
      </c>
      <c r="J1173" s="5">
        <v>41669100</v>
      </c>
      <c r="K1173" s="3">
        <f>J1173</f>
        <v>41669100</v>
      </c>
      <c r="L1173" s="5">
        <v>6944850</v>
      </c>
      <c r="M1173" s="2">
        <v>45680</v>
      </c>
      <c r="N1173" s="2">
        <v>45681</v>
      </c>
      <c r="O1173" s="2">
        <v>45838</v>
      </c>
      <c r="P1173" s="3"/>
      <c r="Q1173" s="3">
        <v>41669100</v>
      </c>
      <c r="R1173" s="13">
        <v>36344715</v>
      </c>
      <c r="S1173" s="7" t="str">
        <f ca="1">IF(CPS!$N1105="SIN INICIO",0,IF((((TODAY()-N1173)*100%)/(O1173-N1173))&gt;=100%,"100%",(((TODAY()-N1173)*100%)/(O1173-N1173))))</f>
        <v>100%</v>
      </c>
      <c r="T1173" s="8">
        <f>Q1173-R1173</f>
        <v>5324385</v>
      </c>
      <c r="U1173" t="s">
        <v>3712</v>
      </c>
    </row>
    <row r="1174" spans="1:21" x14ac:dyDescent="0.25">
      <c r="A1174">
        <v>2025</v>
      </c>
      <c r="B1174" t="s">
        <v>3713</v>
      </c>
      <c r="C1174" t="s">
        <v>22</v>
      </c>
      <c r="D1174" t="s">
        <v>23</v>
      </c>
      <c r="E1174" t="s">
        <v>24</v>
      </c>
      <c r="F1174" t="s">
        <v>3714</v>
      </c>
      <c r="G1174" s="16">
        <v>1020764783</v>
      </c>
      <c r="H1174" t="s">
        <v>615</v>
      </c>
      <c r="I1174" t="s">
        <v>538</v>
      </c>
      <c r="J1174" s="5">
        <v>41669100</v>
      </c>
      <c r="K1174" s="3">
        <f>J1174</f>
        <v>41669100</v>
      </c>
      <c r="L1174" s="5">
        <v>6944850</v>
      </c>
      <c r="M1174" s="2">
        <v>45684</v>
      </c>
      <c r="N1174" s="2">
        <v>45685</v>
      </c>
      <c r="O1174" s="2">
        <v>45838</v>
      </c>
      <c r="P1174" s="3"/>
      <c r="Q1174" s="3">
        <v>41669100</v>
      </c>
      <c r="R1174" s="13">
        <v>35418735</v>
      </c>
      <c r="S1174" s="7" t="str">
        <f ca="1">IF(CPS!$N1106="SIN INICIO",0,IF((((TODAY()-N1174)*100%)/(O1174-N1174))&gt;=100%,"100%",(((TODAY()-N1174)*100%)/(O1174-N1174))))</f>
        <v>100%</v>
      </c>
      <c r="T1174" s="8">
        <f>Q1174-R1174</f>
        <v>6250365</v>
      </c>
      <c r="U1174" t="s">
        <v>3715</v>
      </c>
    </row>
    <row r="1175" spans="1:21" x14ac:dyDescent="0.25">
      <c r="A1175">
        <v>2025</v>
      </c>
      <c r="B1175" t="s">
        <v>3716</v>
      </c>
      <c r="C1175" t="s">
        <v>22</v>
      </c>
      <c r="D1175" t="s">
        <v>23</v>
      </c>
      <c r="E1175" t="s">
        <v>24</v>
      </c>
      <c r="F1175" t="s">
        <v>3717</v>
      </c>
      <c r="G1175" s="16">
        <v>18236174</v>
      </c>
      <c r="H1175" t="s">
        <v>830</v>
      </c>
      <c r="I1175" t="s">
        <v>155</v>
      </c>
      <c r="J1175" s="5">
        <v>34463520</v>
      </c>
      <c r="K1175" s="3">
        <f>J1175</f>
        <v>34463520</v>
      </c>
      <c r="L1175" s="5">
        <v>5743920</v>
      </c>
      <c r="M1175" s="2">
        <v>45678</v>
      </c>
      <c r="N1175" s="2">
        <v>45680</v>
      </c>
      <c r="O1175" s="2">
        <v>45838</v>
      </c>
      <c r="P1175" s="3"/>
      <c r="Q1175" s="3">
        <v>34463520</v>
      </c>
      <c r="R1175" s="13">
        <v>30251312</v>
      </c>
      <c r="S1175" s="7" t="str">
        <f ca="1">IF(CPS!$N1107="SIN INICIO",0,IF((((TODAY()-N1175)*100%)/(O1175-N1175))&gt;=100%,"100%",(((TODAY()-N1175)*100%)/(O1175-N1175))))</f>
        <v>100%</v>
      </c>
      <c r="T1175" s="8">
        <f>Q1175-R1175</f>
        <v>4212208</v>
      </c>
      <c r="U1175" t="s">
        <v>3718</v>
      </c>
    </row>
    <row r="1176" spans="1:21" x14ac:dyDescent="0.25">
      <c r="A1176">
        <v>2025</v>
      </c>
      <c r="B1176" t="s">
        <v>3719</v>
      </c>
      <c r="C1176" t="s">
        <v>22</v>
      </c>
      <c r="D1176" t="s">
        <v>23</v>
      </c>
      <c r="E1176" t="s">
        <v>24</v>
      </c>
      <c r="F1176" t="s">
        <v>3720</v>
      </c>
      <c r="G1176" s="16">
        <v>1110547481</v>
      </c>
      <c r="H1176" t="s">
        <v>1817</v>
      </c>
      <c r="I1176" t="s">
        <v>1800</v>
      </c>
      <c r="J1176" s="5">
        <v>50820000</v>
      </c>
      <c r="K1176" s="3">
        <f>J1176</f>
        <v>50820000</v>
      </c>
      <c r="L1176" s="5">
        <v>8470000</v>
      </c>
      <c r="M1176" s="2">
        <v>45679</v>
      </c>
      <c r="N1176" s="2">
        <v>45681</v>
      </c>
      <c r="O1176" s="2">
        <v>45838</v>
      </c>
      <c r="P1176" s="3"/>
      <c r="Q1176" s="3">
        <v>50820000</v>
      </c>
      <c r="R1176" s="13">
        <v>44326333</v>
      </c>
      <c r="S1176" s="7" t="str">
        <f ca="1">IF(CPS!$N1108="SIN INICIO",0,IF((((TODAY()-N1176)*100%)/(O1176-N1176))&gt;=100%,"100%",(((TODAY()-N1176)*100%)/(O1176-N1176))))</f>
        <v>100%</v>
      </c>
      <c r="T1176" s="8">
        <f>Q1176-R1176</f>
        <v>6493667</v>
      </c>
      <c r="U1176" t="s">
        <v>3721</v>
      </c>
    </row>
    <row r="1177" spans="1:21" x14ac:dyDescent="0.25">
      <c r="A1177">
        <v>2025</v>
      </c>
      <c r="B1177" t="s">
        <v>3722</v>
      </c>
      <c r="C1177" t="s">
        <v>22</v>
      </c>
      <c r="D1177" t="s">
        <v>23</v>
      </c>
      <c r="E1177" t="s">
        <v>24</v>
      </c>
      <c r="F1177" t="s">
        <v>3723</v>
      </c>
      <c r="G1177" s="16">
        <v>53030780</v>
      </c>
      <c r="H1177" t="s">
        <v>3542</v>
      </c>
      <c r="I1177" t="s">
        <v>3403</v>
      </c>
      <c r="J1177" s="5">
        <v>26906250</v>
      </c>
      <c r="K1177" s="3">
        <f>J1177</f>
        <v>26906250</v>
      </c>
      <c r="L1177" s="5">
        <v>8968750</v>
      </c>
      <c r="M1177" s="2">
        <v>45678</v>
      </c>
      <c r="N1177" s="2">
        <v>45679</v>
      </c>
      <c r="O1177" s="2">
        <v>45747</v>
      </c>
      <c r="P1177" s="3"/>
      <c r="Q1177" s="3">
        <v>26906250</v>
      </c>
      <c r="R1177" s="13">
        <v>47833333</v>
      </c>
      <c r="S1177" s="7" t="str">
        <f ca="1">IF(CPS!$N1109="SIN INICIO",0,IF((((TODAY()-N1177)*100%)/(O1177-N1177))&gt;=100%,"100%",(((TODAY()-N1177)*100%)/(O1177-N1177))))</f>
        <v>100%</v>
      </c>
      <c r="T1177" s="8">
        <f>Q1177-R1177</f>
        <v>-20927083</v>
      </c>
      <c r="U1177" t="s">
        <v>3724</v>
      </c>
    </row>
    <row r="1178" spans="1:21" x14ac:dyDescent="0.25">
      <c r="A1178">
        <v>2025</v>
      </c>
      <c r="B1178" t="s">
        <v>3725</v>
      </c>
      <c r="C1178" t="s">
        <v>22</v>
      </c>
      <c r="D1178" t="s">
        <v>23</v>
      </c>
      <c r="E1178" t="s">
        <v>24</v>
      </c>
      <c r="F1178" t="s">
        <v>3726</v>
      </c>
      <c r="G1178" s="16">
        <v>1083907043</v>
      </c>
      <c r="H1178" t="s">
        <v>1817</v>
      </c>
      <c r="I1178" t="s">
        <v>1800</v>
      </c>
      <c r="J1178" s="5">
        <v>67760000</v>
      </c>
      <c r="K1178" s="3">
        <f>J1178</f>
        <v>67760000</v>
      </c>
      <c r="L1178" s="5">
        <v>8470000</v>
      </c>
      <c r="M1178" s="2">
        <v>45678</v>
      </c>
      <c r="N1178" s="2">
        <v>45679</v>
      </c>
      <c r="O1178" s="2">
        <v>45900</v>
      </c>
      <c r="P1178" s="3"/>
      <c r="Q1178" s="3">
        <v>67760000</v>
      </c>
      <c r="R1178" s="13">
        <v>44891000</v>
      </c>
      <c r="S1178" s="7">
        <f ca="1">IF(CPS!$N1110="SIN INICIO",0,IF((((TODAY()-N1178)*100%)/(O1178-N1178))&gt;=100%,"100%",(((TODAY()-N1178)*100%)/(O1178-N1178))))</f>
        <v>0.97285067873303166</v>
      </c>
      <c r="T1178" s="8">
        <f>Q1178-R1178</f>
        <v>22869000</v>
      </c>
      <c r="U1178" t="s">
        <v>3727</v>
      </c>
    </row>
    <row r="1179" spans="1:21" x14ac:dyDescent="0.25">
      <c r="A1179">
        <v>2025</v>
      </c>
      <c r="B1179" t="s">
        <v>3728</v>
      </c>
      <c r="C1179" t="s">
        <v>22</v>
      </c>
      <c r="D1179" t="s">
        <v>23</v>
      </c>
      <c r="E1179" t="s">
        <v>24</v>
      </c>
      <c r="F1179" t="s">
        <v>3729</v>
      </c>
      <c r="G1179" s="16">
        <v>1053843580</v>
      </c>
      <c r="H1179" t="s">
        <v>3629</v>
      </c>
      <c r="I1179" t="s">
        <v>788</v>
      </c>
      <c r="J1179" s="5">
        <v>67074560</v>
      </c>
      <c r="K1179" s="3">
        <f>J1179</f>
        <v>67074560</v>
      </c>
      <c r="L1179" s="5">
        <v>8384320</v>
      </c>
      <c r="M1179" s="2">
        <v>45678</v>
      </c>
      <c r="N1179" s="2">
        <v>45679</v>
      </c>
      <c r="O1179" s="2">
        <v>45900</v>
      </c>
      <c r="P1179" s="3"/>
      <c r="Q1179" s="3">
        <v>67074560</v>
      </c>
      <c r="R1179" s="13">
        <v>44436896</v>
      </c>
      <c r="S1179" s="7">
        <f ca="1">IF(CPS!$N1111="SIN INICIO",0,IF((((TODAY()-N1179)*100%)/(O1179-N1179))&gt;=100%,"100%",(((TODAY()-N1179)*100%)/(O1179-N1179))))</f>
        <v>0.97285067873303166</v>
      </c>
      <c r="T1179" s="8">
        <f>Q1179-R1179</f>
        <v>22637664</v>
      </c>
      <c r="U1179" t="s">
        <v>3730</v>
      </c>
    </row>
    <row r="1180" spans="1:21" x14ac:dyDescent="0.25">
      <c r="A1180">
        <v>2025</v>
      </c>
      <c r="B1180" t="s">
        <v>3731</v>
      </c>
      <c r="C1180" t="s">
        <v>22</v>
      </c>
      <c r="D1180" t="s">
        <v>23</v>
      </c>
      <c r="E1180" t="s">
        <v>24</v>
      </c>
      <c r="F1180" t="s">
        <v>3732</v>
      </c>
      <c r="G1180" s="16">
        <v>15675518</v>
      </c>
      <c r="H1180" t="s">
        <v>3601</v>
      </c>
      <c r="I1180" t="s">
        <v>1800</v>
      </c>
      <c r="J1180" s="5">
        <v>67760000</v>
      </c>
      <c r="K1180" s="3">
        <f>J1180</f>
        <v>67760000</v>
      </c>
      <c r="L1180" s="5">
        <v>8470000</v>
      </c>
      <c r="M1180" s="2">
        <v>45679</v>
      </c>
      <c r="N1180" s="2">
        <v>45680</v>
      </c>
      <c r="O1180" s="2">
        <v>45900</v>
      </c>
      <c r="P1180" s="3"/>
      <c r="Q1180" s="3">
        <v>67760000</v>
      </c>
      <c r="R1180" s="13">
        <v>50820000</v>
      </c>
      <c r="S1180" s="7">
        <f ca="1">IF(CPS!$N1112="SIN INICIO",0,IF((((TODAY()-N1180)*100%)/(O1180-N1180))&gt;=100%,"100%",(((TODAY()-N1180)*100%)/(O1180-N1180))))</f>
        <v>0.97272727272727277</v>
      </c>
      <c r="T1180" s="8">
        <f>Q1180-R1180</f>
        <v>16940000</v>
      </c>
      <c r="U1180" t="s">
        <v>3733</v>
      </c>
    </row>
    <row r="1181" spans="1:21" x14ac:dyDescent="0.25">
      <c r="A1181">
        <v>2025</v>
      </c>
      <c r="B1181" t="s">
        <v>3734</v>
      </c>
      <c r="C1181" t="s">
        <v>22</v>
      </c>
      <c r="D1181" t="s">
        <v>23</v>
      </c>
      <c r="E1181" t="s">
        <v>24</v>
      </c>
      <c r="F1181" t="s">
        <v>3735</v>
      </c>
      <c r="G1181" s="16">
        <v>1085305429</v>
      </c>
      <c r="H1181" t="s">
        <v>2739</v>
      </c>
      <c r="I1181" t="s">
        <v>660</v>
      </c>
      <c r="J1181" s="5">
        <v>80000000</v>
      </c>
      <c r="K1181" s="3">
        <f>J1181</f>
        <v>80000000</v>
      </c>
      <c r="L1181" s="5">
        <v>10000000</v>
      </c>
      <c r="M1181" s="2">
        <v>45679</v>
      </c>
      <c r="N1181" s="2">
        <v>45681</v>
      </c>
      <c r="O1181" s="2">
        <v>45900</v>
      </c>
      <c r="P1181" s="3"/>
      <c r="Q1181" s="3">
        <v>80000000</v>
      </c>
      <c r="R1181" s="13">
        <v>52333333</v>
      </c>
      <c r="S1181" s="7">
        <f ca="1">IF(CPS!$N1113="SIN INICIO",0,IF((((TODAY()-N1181)*100%)/(O1181-N1181))&gt;=100%,"100%",(((TODAY()-N1181)*100%)/(O1181-N1181))))</f>
        <v>0.9726027397260274</v>
      </c>
      <c r="T1181" s="8">
        <f>Q1181-R1181</f>
        <v>27666667</v>
      </c>
      <c r="U1181" t="s">
        <v>3736</v>
      </c>
    </row>
    <row r="1182" spans="1:21" x14ac:dyDescent="0.25">
      <c r="A1182">
        <v>2025</v>
      </c>
      <c r="B1182" t="s">
        <v>3737</v>
      </c>
      <c r="C1182" t="s">
        <v>22</v>
      </c>
      <c r="D1182" t="s">
        <v>23</v>
      </c>
      <c r="E1182" t="s">
        <v>24</v>
      </c>
      <c r="F1182" t="s">
        <v>3738</v>
      </c>
      <c r="G1182" s="16">
        <v>52026576</v>
      </c>
      <c r="H1182" t="s">
        <v>615</v>
      </c>
      <c r="I1182" t="s">
        <v>538</v>
      </c>
      <c r="J1182" s="5">
        <v>41669100</v>
      </c>
      <c r="K1182" s="3">
        <f>J1182</f>
        <v>41669100</v>
      </c>
      <c r="L1182" s="5">
        <v>6944850</v>
      </c>
      <c r="M1182" s="2">
        <v>45678</v>
      </c>
      <c r="N1182" s="2">
        <v>45679</v>
      </c>
      <c r="O1182" s="2">
        <v>45838</v>
      </c>
      <c r="P1182" s="3"/>
      <c r="Q1182" s="3">
        <v>41669100</v>
      </c>
      <c r="R1182" s="13">
        <v>36807705</v>
      </c>
      <c r="S1182" s="7" t="str">
        <f ca="1">IF(CPS!$N1114="SIN INICIO",0,IF((((TODAY()-N1182)*100%)/(O1182-N1182))&gt;=100%,"100%",(((TODAY()-N1182)*100%)/(O1182-N1182))))</f>
        <v>100%</v>
      </c>
      <c r="T1182" s="8">
        <f>Q1182-R1182</f>
        <v>4861395</v>
      </c>
      <c r="U1182" t="s">
        <v>3739</v>
      </c>
    </row>
    <row r="1183" spans="1:21" x14ac:dyDescent="0.25">
      <c r="A1183">
        <v>2025</v>
      </c>
      <c r="B1183" t="s">
        <v>3740</v>
      </c>
      <c r="C1183" t="s">
        <v>22</v>
      </c>
      <c r="D1183" t="s">
        <v>23</v>
      </c>
      <c r="E1183" t="s">
        <v>24</v>
      </c>
      <c r="F1183" t="s">
        <v>3741</v>
      </c>
      <c r="G1183" s="16">
        <v>1093214355</v>
      </c>
      <c r="H1183" t="s">
        <v>1828</v>
      </c>
      <c r="I1183" t="s">
        <v>1895</v>
      </c>
      <c r="J1183" s="5">
        <v>57619024</v>
      </c>
      <c r="K1183" s="3">
        <f>J1183</f>
        <v>57619024</v>
      </c>
      <c r="L1183" s="5">
        <v>7202378</v>
      </c>
      <c r="M1183" s="2">
        <v>45681</v>
      </c>
      <c r="N1183" s="2">
        <v>45684</v>
      </c>
      <c r="O1183" s="2">
        <v>45900</v>
      </c>
      <c r="P1183" s="3"/>
      <c r="Q1183" s="3">
        <v>57619024</v>
      </c>
      <c r="R1183" s="13">
        <v>36011890</v>
      </c>
      <c r="S1183" s="7">
        <f ca="1">IF(CPS!$N1115="SIN INICIO",0,IF((((TODAY()-N1183)*100%)/(O1183-N1183))&gt;=100%,"100%",(((TODAY()-N1183)*100%)/(O1183-N1183))))</f>
        <v>0.97222222222222221</v>
      </c>
      <c r="T1183" s="8">
        <f>Q1183-R1183</f>
        <v>21607134</v>
      </c>
      <c r="U1183" t="s">
        <v>3742</v>
      </c>
    </row>
    <row r="1184" spans="1:21" x14ac:dyDescent="0.25">
      <c r="A1184">
        <v>2025</v>
      </c>
      <c r="B1184" t="s">
        <v>3743</v>
      </c>
      <c r="C1184" t="s">
        <v>22</v>
      </c>
      <c r="D1184" t="s">
        <v>23</v>
      </c>
      <c r="E1184" t="s">
        <v>24</v>
      </c>
      <c r="F1184" t="s">
        <v>3744</v>
      </c>
      <c r="G1184" s="16">
        <v>1121906351</v>
      </c>
      <c r="H1184" t="s">
        <v>67</v>
      </c>
      <c r="I1184" t="s">
        <v>27</v>
      </c>
      <c r="J1184" s="5">
        <v>57190596</v>
      </c>
      <c r="K1184" s="3">
        <f>J1184</f>
        <v>57190596</v>
      </c>
      <c r="L1184" s="5">
        <v>9531766</v>
      </c>
      <c r="M1184" s="2">
        <v>45678</v>
      </c>
      <c r="N1184" s="2">
        <v>45678</v>
      </c>
      <c r="O1184" s="2">
        <v>45838</v>
      </c>
      <c r="P1184" s="3"/>
      <c r="Q1184" s="3">
        <v>57190596</v>
      </c>
      <c r="R1184" s="13">
        <v>50836085</v>
      </c>
      <c r="S1184" s="7" t="str">
        <f ca="1">IF(CPS!$N1116="SIN INICIO",0,IF((((TODAY()-N1184)*100%)/(O1184-N1184))&gt;=100%,"100%",(((TODAY()-N1184)*100%)/(O1184-N1184))))</f>
        <v>100%</v>
      </c>
      <c r="T1184" s="8">
        <f>Q1184-R1184</f>
        <v>6354511</v>
      </c>
      <c r="U1184" t="s">
        <v>3745</v>
      </c>
    </row>
    <row r="1185" spans="1:21" x14ac:dyDescent="0.25">
      <c r="A1185">
        <v>2025</v>
      </c>
      <c r="B1185" t="s">
        <v>3746</v>
      </c>
      <c r="C1185" t="s">
        <v>22</v>
      </c>
      <c r="D1185" t="s">
        <v>23</v>
      </c>
      <c r="E1185" t="s">
        <v>121</v>
      </c>
      <c r="F1185" t="s">
        <v>3747</v>
      </c>
      <c r="G1185" s="16">
        <v>1015395244</v>
      </c>
      <c r="H1185" t="s">
        <v>3748</v>
      </c>
      <c r="I1185" t="s">
        <v>155</v>
      </c>
      <c r="J1185" s="5">
        <v>14009847</v>
      </c>
      <c r="K1185" s="3">
        <f>J1185</f>
        <v>14009847</v>
      </c>
      <c r="L1185" s="5">
        <v>4669949</v>
      </c>
      <c r="M1185" s="2">
        <v>45678</v>
      </c>
      <c r="N1185" s="2">
        <v>45679</v>
      </c>
      <c r="O1185" s="2">
        <v>45747</v>
      </c>
      <c r="P1185" s="3"/>
      <c r="Q1185" s="3">
        <v>14009847</v>
      </c>
      <c r="R1185" s="13">
        <v>10740883</v>
      </c>
      <c r="S1185" s="7" t="str">
        <f ca="1">IF(CPS!$N1117="SIN INICIO",0,IF((((TODAY()-N1185)*100%)/(O1185-N1185))&gt;=100%,"100%",(((TODAY()-N1185)*100%)/(O1185-N1185))))</f>
        <v>100%</v>
      </c>
      <c r="T1185" s="8">
        <f>Q1185-R1185</f>
        <v>3268964</v>
      </c>
      <c r="U1185" t="s">
        <v>3749</v>
      </c>
    </row>
    <row r="1186" spans="1:21" x14ac:dyDescent="0.25">
      <c r="A1186">
        <v>2025</v>
      </c>
      <c r="B1186" t="s">
        <v>3750</v>
      </c>
      <c r="C1186" t="s">
        <v>22</v>
      </c>
      <c r="D1186" t="s">
        <v>23</v>
      </c>
      <c r="E1186" t="s">
        <v>24</v>
      </c>
      <c r="F1186" t="s">
        <v>3751</v>
      </c>
      <c r="G1186" s="16">
        <v>1010183866</v>
      </c>
      <c r="H1186" t="s">
        <v>1817</v>
      </c>
      <c r="I1186" t="s">
        <v>1800</v>
      </c>
      <c r="J1186" s="5">
        <v>67760000</v>
      </c>
      <c r="K1186" s="3">
        <f>J1186</f>
        <v>67760000</v>
      </c>
      <c r="L1186" s="5">
        <v>8470000</v>
      </c>
      <c r="M1186" s="2">
        <v>45678</v>
      </c>
      <c r="N1186" s="2">
        <v>45679</v>
      </c>
      <c r="O1186" s="2">
        <v>45900</v>
      </c>
      <c r="P1186" s="3"/>
      <c r="Q1186" s="3">
        <v>67760000</v>
      </c>
      <c r="R1186" s="13">
        <v>44891000</v>
      </c>
      <c r="S1186" s="7">
        <f ca="1">IF(CPS!$N1118="SIN INICIO",0,IF((((TODAY()-N1186)*100%)/(O1186-N1186))&gt;=100%,"100%",(((TODAY()-N1186)*100%)/(O1186-N1186))))</f>
        <v>0.97285067873303166</v>
      </c>
      <c r="T1186" s="8">
        <f>Q1186-R1186</f>
        <v>22869000</v>
      </c>
      <c r="U1186" t="s">
        <v>3752</v>
      </c>
    </row>
    <row r="1187" spans="1:21" x14ac:dyDescent="0.25">
      <c r="A1187">
        <v>2025</v>
      </c>
      <c r="B1187" t="s">
        <v>3753</v>
      </c>
      <c r="C1187" t="s">
        <v>22</v>
      </c>
      <c r="D1187" t="s">
        <v>23</v>
      </c>
      <c r="E1187" t="s">
        <v>24</v>
      </c>
      <c r="F1187" t="s">
        <v>3754</v>
      </c>
      <c r="G1187" s="16">
        <v>1057572686</v>
      </c>
      <c r="H1187" t="s">
        <v>1828</v>
      </c>
      <c r="I1187" t="s">
        <v>1895</v>
      </c>
      <c r="J1187" s="5">
        <v>57619024</v>
      </c>
      <c r="K1187" s="3">
        <f>J1187</f>
        <v>57619024</v>
      </c>
      <c r="L1187" s="5">
        <v>7202378</v>
      </c>
      <c r="M1187" s="2">
        <v>45679</v>
      </c>
      <c r="N1187" s="2">
        <v>45680</v>
      </c>
      <c r="O1187" s="2">
        <v>45900</v>
      </c>
      <c r="P1187" s="3"/>
      <c r="Q1187" s="3">
        <v>57619024</v>
      </c>
      <c r="R1187" s="13">
        <v>37932524</v>
      </c>
      <c r="S1187" s="7">
        <f ca="1">IF(CPS!$N1119="SIN INICIO",0,IF((((TODAY()-N1187)*100%)/(O1187-N1187))&gt;=100%,"100%",(((TODAY()-N1187)*100%)/(O1187-N1187))))</f>
        <v>0.97272727272727277</v>
      </c>
      <c r="T1187" s="8">
        <f>Q1187-R1187</f>
        <v>19686500</v>
      </c>
      <c r="U1187" t="s">
        <v>3755</v>
      </c>
    </row>
    <row r="1188" spans="1:21" x14ac:dyDescent="0.25">
      <c r="A1188">
        <v>2025</v>
      </c>
      <c r="B1188" t="s">
        <v>3756</v>
      </c>
      <c r="C1188" t="s">
        <v>22</v>
      </c>
      <c r="D1188" t="s">
        <v>23</v>
      </c>
      <c r="E1188" t="s">
        <v>121</v>
      </c>
      <c r="F1188" t="s">
        <v>3757</v>
      </c>
      <c r="G1188" s="16">
        <v>1007071665</v>
      </c>
      <c r="H1188" t="s">
        <v>3062</v>
      </c>
      <c r="I1188" t="s">
        <v>2476</v>
      </c>
      <c r="J1188" s="5">
        <v>28720188</v>
      </c>
      <c r="K1188" s="3">
        <f>J1188</f>
        <v>28720188</v>
      </c>
      <c r="L1188" s="5">
        <v>4786698</v>
      </c>
      <c r="M1188" s="2">
        <v>45678</v>
      </c>
      <c r="N1188" s="2">
        <v>45680</v>
      </c>
      <c r="O1188" s="2">
        <v>45838</v>
      </c>
      <c r="P1188" s="3"/>
      <c r="Q1188" s="3">
        <v>28720188</v>
      </c>
      <c r="R1188" s="13">
        <v>25209943</v>
      </c>
      <c r="S1188" s="7" t="str">
        <f ca="1">IF(CPS!$N1120="SIN INICIO",0,IF((((TODAY()-N1188)*100%)/(O1188-N1188))&gt;=100%,"100%",(((TODAY()-N1188)*100%)/(O1188-N1188))))</f>
        <v>100%</v>
      </c>
      <c r="T1188" s="8">
        <f>Q1188-R1188</f>
        <v>3510245</v>
      </c>
      <c r="U1188" t="s">
        <v>3758</v>
      </c>
    </row>
    <row r="1189" spans="1:21" x14ac:dyDescent="0.25">
      <c r="A1189">
        <v>2025</v>
      </c>
      <c r="B1189" t="s">
        <v>3759</v>
      </c>
      <c r="C1189" t="s">
        <v>22</v>
      </c>
      <c r="D1189" t="s">
        <v>23</v>
      </c>
      <c r="E1189" t="s">
        <v>24</v>
      </c>
      <c r="F1189" t="s">
        <v>3760</v>
      </c>
      <c r="G1189" s="16">
        <v>1072704360</v>
      </c>
      <c r="H1189" t="s">
        <v>1252</v>
      </c>
      <c r="I1189" t="s">
        <v>649</v>
      </c>
      <c r="J1189" s="5">
        <v>72800000</v>
      </c>
      <c r="K1189" s="3">
        <f>J1189</f>
        <v>72800000</v>
      </c>
      <c r="L1189" s="5">
        <v>9100000</v>
      </c>
      <c r="M1189" s="2">
        <v>45681</v>
      </c>
      <c r="N1189" s="2">
        <v>45682</v>
      </c>
      <c r="O1189" s="2">
        <v>45821</v>
      </c>
      <c r="P1189" s="3"/>
      <c r="Q1189" s="3">
        <v>72800000</v>
      </c>
      <c r="R1189" s="13">
        <v>45589999</v>
      </c>
      <c r="S1189" s="7" t="str">
        <f ca="1">IF(CPS!$N1121="SIN INICIO",0,IF((((TODAY()-N1189)*100%)/(O1189-N1189))&gt;=100%,"100%",(((TODAY()-N1189)*100%)/(O1189-N1189))))</f>
        <v>100%</v>
      </c>
      <c r="T1189" s="8">
        <f>Q1189-R1189</f>
        <v>27210001</v>
      </c>
      <c r="U1189" t="s">
        <v>3761</v>
      </c>
    </row>
    <row r="1190" spans="1:21" x14ac:dyDescent="0.25">
      <c r="A1190">
        <v>2025</v>
      </c>
      <c r="B1190" t="s">
        <v>3762</v>
      </c>
      <c r="C1190" t="s">
        <v>22</v>
      </c>
      <c r="D1190" t="s">
        <v>23</v>
      </c>
      <c r="E1190" t="s">
        <v>24</v>
      </c>
      <c r="F1190" t="s">
        <v>3763</v>
      </c>
      <c r="G1190" s="16">
        <v>1124405513</v>
      </c>
      <c r="H1190" t="s">
        <v>2170</v>
      </c>
      <c r="I1190" t="s">
        <v>2171</v>
      </c>
      <c r="J1190" s="5">
        <v>42588000</v>
      </c>
      <c r="K1190" s="3">
        <f>J1190</f>
        <v>42588000</v>
      </c>
      <c r="L1190" s="5">
        <v>7098000</v>
      </c>
      <c r="M1190" s="2">
        <v>45678</v>
      </c>
      <c r="N1190" s="2">
        <v>45679</v>
      </c>
      <c r="O1190" s="2">
        <v>45838</v>
      </c>
      <c r="P1190" s="3"/>
      <c r="Q1190" s="3">
        <v>42588000</v>
      </c>
      <c r="R1190" s="13">
        <v>37619400</v>
      </c>
      <c r="S1190" s="7" t="str">
        <f ca="1">IF(CPS!$N1122="SIN INICIO",0,IF((((TODAY()-N1190)*100%)/(O1190-N1190))&gt;=100%,"100%",(((TODAY()-N1190)*100%)/(O1190-N1190))))</f>
        <v>100%</v>
      </c>
      <c r="T1190" s="8">
        <f>Q1190-R1190</f>
        <v>4968600</v>
      </c>
      <c r="U1190" t="s">
        <v>3764</v>
      </c>
    </row>
    <row r="1191" spans="1:21" x14ac:dyDescent="0.25">
      <c r="A1191">
        <v>2025</v>
      </c>
      <c r="B1191" t="s">
        <v>3765</v>
      </c>
      <c r="C1191" t="s">
        <v>22</v>
      </c>
      <c r="D1191" t="s">
        <v>23</v>
      </c>
      <c r="E1191" t="s">
        <v>24</v>
      </c>
      <c r="F1191" t="s">
        <v>3766</v>
      </c>
      <c r="G1191" s="16">
        <v>1116811336</v>
      </c>
      <c r="H1191" t="s">
        <v>3767</v>
      </c>
      <c r="I1191" t="s">
        <v>788</v>
      </c>
      <c r="J1191" s="5">
        <v>45600000</v>
      </c>
      <c r="K1191" s="3">
        <f>J1191</f>
        <v>45600000</v>
      </c>
      <c r="L1191" s="5">
        <v>5700000</v>
      </c>
      <c r="M1191" s="2">
        <v>45679</v>
      </c>
      <c r="N1191" s="2">
        <v>45681</v>
      </c>
      <c r="O1191" s="2">
        <v>45900</v>
      </c>
      <c r="P1191" s="3"/>
      <c r="Q1191" s="3">
        <v>45600000</v>
      </c>
      <c r="R1191" s="13">
        <v>34200000</v>
      </c>
      <c r="S1191" s="7">
        <f ca="1">IF(CPS!$N1123="SIN INICIO",0,IF((((TODAY()-N1191)*100%)/(O1191-N1191))&gt;=100%,"100%",(((TODAY()-N1191)*100%)/(O1191-N1191))))</f>
        <v>0.9726027397260274</v>
      </c>
      <c r="T1191" s="8">
        <f>Q1191-R1191</f>
        <v>11400000</v>
      </c>
      <c r="U1191" t="s">
        <v>3768</v>
      </c>
    </row>
    <row r="1192" spans="1:21" x14ac:dyDescent="0.25">
      <c r="A1192">
        <v>2025</v>
      </c>
      <c r="B1192" t="s">
        <v>3769</v>
      </c>
      <c r="C1192" t="s">
        <v>22</v>
      </c>
      <c r="D1192" t="s">
        <v>23</v>
      </c>
      <c r="E1192" t="s">
        <v>24</v>
      </c>
      <c r="F1192" t="s">
        <v>3770</v>
      </c>
      <c r="G1192" s="16">
        <v>1018437026</v>
      </c>
      <c r="H1192" t="s">
        <v>3272</v>
      </c>
      <c r="I1192" t="s">
        <v>2476</v>
      </c>
      <c r="J1192" s="5">
        <v>58906326</v>
      </c>
      <c r="K1192" s="3">
        <f>J1192</f>
        <v>58906326</v>
      </c>
      <c r="L1192" s="5">
        <v>9817721</v>
      </c>
      <c r="M1192" s="2">
        <v>45680</v>
      </c>
      <c r="N1192" s="2">
        <v>45683</v>
      </c>
      <c r="O1192" s="2">
        <v>45838</v>
      </c>
      <c r="P1192" s="3"/>
      <c r="Q1192" s="3">
        <v>58906326</v>
      </c>
      <c r="R1192" s="13">
        <v>50397634</v>
      </c>
      <c r="S1192" s="7" t="str">
        <f ca="1">IF(CPS!$N1124="SIN INICIO",0,IF((((TODAY()-N1192)*100%)/(O1192-N1192))&gt;=100%,"100%",(((TODAY()-N1192)*100%)/(O1192-N1192))))</f>
        <v>100%</v>
      </c>
      <c r="T1192" s="8">
        <f>Q1192-R1192</f>
        <v>8508692</v>
      </c>
      <c r="U1192" t="s">
        <v>3771</v>
      </c>
    </row>
    <row r="1193" spans="1:21" x14ac:dyDescent="0.25">
      <c r="A1193">
        <v>2025</v>
      </c>
      <c r="B1193" t="s">
        <v>3772</v>
      </c>
      <c r="C1193" t="s">
        <v>22</v>
      </c>
      <c r="D1193" t="s">
        <v>23</v>
      </c>
      <c r="E1193" t="s">
        <v>24</v>
      </c>
      <c r="F1193" t="s">
        <v>3773</v>
      </c>
      <c r="G1193" s="16">
        <v>25913254</v>
      </c>
      <c r="H1193" t="s">
        <v>2218</v>
      </c>
      <c r="I1193" t="s">
        <v>1800</v>
      </c>
      <c r="J1193" s="5">
        <v>50820000</v>
      </c>
      <c r="K1193" s="3">
        <f>J1193</f>
        <v>50820000</v>
      </c>
      <c r="L1193" s="5">
        <v>8470000</v>
      </c>
      <c r="M1193" s="2">
        <v>45679</v>
      </c>
      <c r="N1193" s="2">
        <v>45681</v>
      </c>
      <c r="O1193" s="2">
        <v>45838</v>
      </c>
      <c r="P1193" s="3"/>
      <c r="Q1193" s="3">
        <v>50820000</v>
      </c>
      <c r="R1193" s="13">
        <v>44326333</v>
      </c>
      <c r="S1193" s="7" t="str">
        <f ca="1">IF(CPS!$N1125="SIN INICIO",0,IF((((TODAY()-N1193)*100%)/(O1193-N1193))&gt;=100%,"100%",(((TODAY()-N1193)*100%)/(O1193-N1193))))</f>
        <v>100%</v>
      </c>
      <c r="T1193" s="8">
        <f>Q1193-R1193</f>
        <v>6493667</v>
      </c>
      <c r="U1193" t="s">
        <v>3774</v>
      </c>
    </row>
    <row r="1194" spans="1:21" x14ac:dyDescent="0.25">
      <c r="A1194">
        <v>2025</v>
      </c>
      <c r="B1194" t="s">
        <v>3775</v>
      </c>
      <c r="C1194" t="s">
        <v>22</v>
      </c>
      <c r="D1194" t="s">
        <v>23</v>
      </c>
      <c r="E1194" t="s">
        <v>24</v>
      </c>
      <c r="F1194" t="s">
        <v>3776</v>
      </c>
      <c r="G1194" s="16">
        <v>10768246</v>
      </c>
      <c r="H1194" t="s">
        <v>1817</v>
      </c>
      <c r="I1194" t="s">
        <v>1800</v>
      </c>
      <c r="J1194" s="5">
        <v>66000000</v>
      </c>
      <c r="K1194" s="3">
        <f>J1194</f>
        <v>66000000</v>
      </c>
      <c r="L1194" s="5">
        <v>11000000</v>
      </c>
      <c r="M1194" s="2">
        <v>45679</v>
      </c>
      <c r="N1194" s="2">
        <v>45681</v>
      </c>
      <c r="O1194" s="2">
        <v>45838</v>
      </c>
      <c r="P1194" s="3"/>
      <c r="Q1194" s="3">
        <v>66000000</v>
      </c>
      <c r="R1194" s="13">
        <v>66000000</v>
      </c>
      <c r="S1194" s="7" t="str">
        <f ca="1">IF(CPS!$N1126="SIN INICIO",0,IF((((TODAY()-N1194)*100%)/(O1194-N1194))&gt;=100%,"100%",(((TODAY()-N1194)*100%)/(O1194-N1194))))</f>
        <v>100%</v>
      </c>
      <c r="T1194" s="8">
        <f>Q1194-R1194</f>
        <v>0</v>
      </c>
      <c r="U1194" t="s">
        <v>3777</v>
      </c>
    </row>
    <row r="1195" spans="1:21" x14ac:dyDescent="0.25">
      <c r="A1195">
        <v>2025</v>
      </c>
      <c r="B1195" t="s">
        <v>3778</v>
      </c>
      <c r="C1195" t="s">
        <v>22</v>
      </c>
      <c r="D1195" t="s">
        <v>23</v>
      </c>
      <c r="E1195" t="s">
        <v>121</v>
      </c>
      <c r="F1195" t="s">
        <v>3779</v>
      </c>
      <c r="G1195" s="16">
        <v>1234791297</v>
      </c>
      <c r="H1195" t="s">
        <v>3780</v>
      </c>
      <c r="I1195" t="s">
        <v>649</v>
      </c>
      <c r="J1195" s="5">
        <v>36000000</v>
      </c>
      <c r="K1195" s="3">
        <f>J1195</f>
        <v>36000000</v>
      </c>
      <c r="L1195" s="5">
        <v>4500000</v>
      </c>
      <c r="M1195" s="2">
        <v>45679</v>
      </c>
      <c r="N1195" s="2">
        <v>45682</v>
      </c>
      <c r="O1195" s="2">
        <v>45900</v>
      </c>
      <c r="P1195" s="3"/>
      <c r="Q1195" s="3">
        <v>36000000</v>
      </c>
      <c r="R1195" s="13">
        <v>23100000</v>
      </c>
      <c r="S1195" s="7">
        <f ca="1">IF(CPS!$N1127="SIN INICIO",0,IF((((TODAY()-N1195)*100%)/(O1195-N1195))&gt;=100%,"100%",(((TODAY()-N1195)*100%)/(O1195-N1195))))</f>
        <v>0.97247706422018354</v>
      </c>
      <c r="T1195" s="8">
        <f>Q1195-R1195</f>
        <v>12900000</v>
      </c>
      <c r="U1195" t="s">
        <v>3781</v>
      </c>
    </row>
    <row r="1196" spans="1:21" x14ac:dyDescent="0.25">
      <c r="A1196">
        <v>2025</v>
      </c>
      <c r="B1196" t="s">
        <v>3782</v>
      </c>
      <c r="C1196" t="s">
        <v>22</v>
      </c>
      <c r="D1196" t="s">
        <v>23</v>
      </c>
      <c r="E1196" t="s">
        <v>121</v>
      </c>
      <c r="F1196" t="s">
        <v>3783</v>
      </c>
      <c r="G1196" s="16">
        <v>1012322427</v>
      </c>
      <c r="H1196" t="s">
        <v>1821</v>
      </c>
      <c r="I1196" t="s">
        <v>1800</v>
      </c>
      <c r="J1196" s="5">
        <v>12450000</v>
      </c>
      <c r="K1196" s="3">
        <f>J1196</f>
        <v>12450000</v>
      </c>
      <c r="L1196" s="5">
        <v>4150000</v>
      </c>
      <c r="M1196" s="2">
        <v>45678</v>
      </c>
      <c r="N1196" s="2">
        <v>45679</v>
      </c>
      <c r="O1196" s="2">
        <v>45747</v>
      </c>
      <c r="P1196" s="3"/>
      <c r="Q1196" s="3">
        <v>12450000</v>
      </c>
      <c r="R1196" s="13">
        <v>21313708</v>
      </c>
      <c r="S1196" s="7" t="str">
        <f ca="1">IF(CPS!$N1128="SIN INICIO",0,IF((((TODAY()-N1196)*100%)/(O1196-N1196))&gt;=100%,"100%",(((TODAY()-N1196)*100%)/(O1196-N1196))))</f>
        <v>100%</v>
      </c>
      <c r="T1196" s="8">
        <f>Q1196-R1196</f>
        <v>-8863708</v>
      </c>
      <c r="U1196" t="s">
        <v>3784</v>
      </c>
    </row>
    <row r="1197" spans="1:21" x14ac:dyDescent="0.25">
      <c r="A1197">
        <v>2025</v>
      </c>
      <c r="B1197" t="s">
        <v>3785</v>
      </c>
      <c r="C1197" t="s">
        <v>22</v>
      </c>
      <c r="D1197" t="s">
        <v>23</v>
      </c>
      <c r="E1197" t="s">
        <v>24</v>
      </c>
      <c r="F1197" t="s">
        <v>3786</v>
      </c>
      <c r="G1197" s="16">
        <v>1086132256</v>
      </c>
      <c r="H1197" t="s">
        <v>2634</v>
      </c>
      <c r="I1197" t="s">
        <v>271</v>
      </c>
      <c r="J1197" s="5">
        <v>78541768</v>
      </c>
      <c r="K1197" s="3">
        <f>J1197</f>
        <v>78541768</v>
      </c>
      <c r="L1197" s="5">
        <v>9817721</v>
      </c>
      <c r="M1197" s="2">
        <v>45680</v>
      </c>
      <c r="N1197" s="2">
        <v>45681</v>
      </c>
      <c r="O1197" s="2">
        <v>45900</v>
      </c>
      <c r="P1197" s="3"/>
      <c r="Q1197" s="3">
        <v>78541768</v>
      </c>
      <c r="R1197" s="13">
        <v>51379407</v>
      </c>
      <c r="S1197" s="7">
        <f ca="1">IF(CPS!$N1129="SIN INICIO",0,IF((((TODAY()-N1197)*100%)/(O1197-N1197))&gt;=100%,"100%",(((TODAY()-N1197)*100%)/(O1197-N1197))))</f>
        <v>0.9726027397260274</v>
      </c>
      <c r="T1197" s="8">
        <f>Q1197-R1197</f>
        <v>27162361</v>
      </c>
      <c r="U1197" t="s">
        <v>3787</v>
      </c>
    </row>
    <row r="1198" spans="1:21" x14ac:dyDescent="0.25">
      <c r="A1198">
        <v>2025</v>
      </c>
      <c r="B1198" t="s">
        <v>3788</v>
      </c>
      <c r="C1198" t="s">
        <v>22</v>
      </c>
      <c r="D1198" t="s">
        <v>23</v>
      </c>
      <c r="E1198" t="s">
        <v>24</v>
      </c>
      <c r="F1198" t="s">
        <v>3789</v>
      </c>
      <c r="G1198" s="16">
        <v>1018455459</v>
      </c>
      <c r="H1198" t="s">
        <v>2462</v>
      </c>
      <c r="I1198" t="s">
        <v>538</v>
      </c>
      <c r="J1198" s="5">
        <v>55558800</v>
      </c>
      <c r="K1198" s="3">
        <f>J1198</f>
        <v>55558800</v>
      </c>
      <c r="L1198" s="5">
        <v>6944850</v>
      </c>
      <c r="M1198" s="2">
        <v>45680</v>
      </c>
      <c r="N1198" s="2">
        <v>45681</v>
      </c>
      <c r="O1198" s="2">
        <v>45900</v>
      </c>
      <c r="P1198" s="3"/>
      <c r="Q1198" s="3">
        <v>55558800</v>
      </c>
      <c r="R1198" s="13">
        <v>36344715</v>
      </c>
      <c r="S1198" s="7">
        <f ca="1">IF(CPS!$N1130="SIN INICIO",0,IF((((TODAY()-N1198)*100%)/(O1198-N1198))&gt;=100%,"100%",(((TODAY()-N1198)*100%)/(O1198-N1198))))</f>
        <v>0.9726027397260274</v>
      </c>
      <c r="T1198" s="8">
        <f>Q1198-R1198</f>
        <v>19214085</v>
      </c>
      <c r="U1198" t="s">
        <v>3790</v>
      </c>
    </row>
    <row r="1199" spans="1:21" x14ac:dyDescent="0.25">
      <c r="A1199">
        <v>2025</v>
      </c>
      <c r="B1199" t="s">
        <v>3791</v>
      </c>
      <c r="C1199" t="s">
        <v>22</v>
      </c>
      <c r="D1199" t="s">
        <v>23</v>
      </c>
      <c r="E1199" t="s">
        <v>24</v>
      </c>
      <c r="F1199" t="s">
        <v>3792</v>
      </c>
      <c r="G1199" s="16">
        <v>1023957700</v>
      </c>
      <c r="H1199" t="s">
        <v>3391</v>
      </c>
      <c r="I1199" t="s">
        <v>271</v>
      </c>
      <c r="J1199" s="5">
        <v>42944520</v>
      </c>
      <c r="K1199" s="3">
        <f>J1199</f>
        <v>42944520</v>
      </c>
      <c r="L1199" s="5">
        <v>5368065</v>
      </c>
      <c r="M1199" s="2">
        <v>45681</v>
      </c>
      <c r="N1199" s="2">
        <v>45682</v>
      </c>
      <c r="O1199" s="2">
        <v>45900</v>
      </c>
      <c r="P1199" s="3"/>
      <c r="Q1199" s="3">
        <v>42944520</v>
      </c>
      <c r="R1199" s="13">
        <v>27556067</v>
      </c>
      <c r="S1199" s="7">
        <f ca="1">IF(CPS!$N1131="SIN INICIO",0,IF((((TODAY()-N1199)*100%)/(O1199-N1199))&gt;=100%,"100%",(((TODAY()-N1199)*100%)/(O1199-N1199))))</f>
        <v>0.97247706422018354</v>
      </c>
      <c r="T1199" s="8">
        <f>Q1199-R1199</f>
        <v>15388453</v>
      </c>
      <c r="U1199" t="s">
        <v>3793</v>
      </c>
    </row>
    <row r="1200" spans="1:21" x14ac:dyDescent="0.25">
      <c r="A1200">
        <v>2025</v>
      </c>
      <c r="B1200" t="s">
        <v>3794</v>
      </c>
      <c r="C1200" t="s">
        <v>22</v>
      </c>
      <c r="D1200" t="s">
        <v>23</v>
      </c>
      <c r="E1200" t="s">
        <v>24</v>
      </c>
      <c r="F1200" t="s">
        <v>3795</v>
      </c>
      <c r="G1200" s="16">
        <v>86075132</v>
      </c>
      <c r="H1200" t="s">
        <v>3796</v>
      </c>
      <c r="I1200" t="s">
        <v>2476</v>
      </c>
      <c r="J1200" s="5">
        <v>42112296</v>
      </c>
      <c r="K1200" s="3">
        <f>J1200</f>
        <v>42112296</v>
      </c>
      <c r="L1200" s="5">
        <v>7018716</v>
      </c>
      <c r="M1200" s="2">
        <v>45681</v>
      </c>
      <c r="N1200" s="2">
        <v>45683</v>
      </c>
      <c r="O1200" s="2">
        <v>45838</v>
      </c>
      <c r="P1200" s="3"/>
      <c r="Q1200" s="3">
        <v>42112296</v>
      </c>
      <c r="R1200" s="13">
        <v>36029409</v>
      </c>
      <c r="S1200" s="7" t="str">
        <f ca="1">IF(CPS!$N1132="SIN INICIO",0,IF((((TODAY()-N1200)*100%)/(O1200-N1200))&gt;=100%,"100%",(((TODAY()-N1200)*100%)/(O1200-N1200))))</f>
        <v>100%</v>
      </c>
      <c r="T1200" s="8">
        <f>Q1200-R1200</f>
        <v>6082887</v>
      </c>
      <c r="U1200" t="s">
        <v>3797</v>
      </c>
    </row>
    <row r="1201" spans="1:21" x14ac:dyDescent="0.25">
      <c r="A1201">
        <v>2025</v>
      </c>
      <c r="B1201" t="s">
        <v>3798</v>
      </c>
      <c r="C1201" t="s">
        <v>22</v>
      </c>
      <c r="D1201" t="s">
        <v>23</v>
      </c>
      <c r="E1201" t="s">
        <v>24</v>
      </c>
      <c r="F1201" t="s">
        <v>3799</v>
      </c>
      <c r="G1201" s="16">
        <v>86041759</v>
      </c>
      <c r="H1201" t="s">
        <v>281</v>
      </c>
      <c r="I1201" t="s">
        <v>271</v>
      </c>
      <c r="J1201" s="5">
        <v>72000000</v>
      </c>
      <c r="K1201" s="3">
        <f>J1201</f>
        <v>72000000</v>
      </c>
      <c r="L1201" s="5">
        <v>9000000</v>
      </c>
      <c r="M1201" s="2">
        <v>45679</v>
      </c>
      <c r="N1201" s="2">
        <v>45681</v>
      </c>
      <c r="O1201" s="2">
        <v>45900</v>
      </c>
      <c r="P1201" s="3"/>
      <c r="Q1201" s="3">
        <v>72000000</v>
      </c>
      <c r="R1201" s="13">
        <v>47100000</v>
      </c>
      <c r="S1201" s="7">
        <f ca="1">IF(CPS!$N1133="SIN INICIO",0,IF((((TODAY()-N1201)*100%)/(O1201-N1201))&gt;=100%,"100%",(((TODAY()-N1201)*100%)/(O1201-N1201))))</f>
        <v>0.9726027397260274</v>
      </c>
      <c r="T1201" s="8">
        <f>Q1201-R1201</f>
        <v>24900000</v>
      </c>
      <c r="U1201" t="s">
        <v>3800</v>
      </c>
    </row>
    <row r="1202" spans="1:21" x14ac:dyDescent="0.25">
      <c r="A1202">
        <v>2025</v>
      </c>
      <c r="B1202" t="s">
        <v>3801</v>
      </c>
      <c r="C1202" t="s">
        <v>22</v>
      </c>
      <c r="D1202" t="s">
        <v>23</v>
      </c>
      <c r="E1202" t="s">
        <v>24</v>
      </c>
      <c r="F1202" t="s">
        <v>3802</v>
      </c>
      <c r="G1202" s="16">
        <v>25596495</v>
      </c>
      <c r="H1202" t="s">
        <v>648</v>
      </c>
      <c r="I1202" t="s">
        <v>649</v>
      </c>
      <c r="J1202" s="5">
        <v>36400000</v>
      </c>
      <c r="K1202" s="3">
        <f>J1202</f>
        <v>36400000</v>
      </c>
      <c r="L1202" s="5">
        <v>9100000</v>
      </c>
      <c r="M1202" s="2">
        <v>45680</v>
      </c>
      <c r="N1202" s="2">
        <v>45681</v>
      </c>
      <c r="O1202" s="2">
        <v>45777</v>
      </c>
      <c r="P1202" s="3"/>
      <c r="Q1202" s="3">
        <v>36400000</v>
      </c>
      <c r="R1202" s="13">
        <v>47320000</v>
      </c>
      <c r="S1202" s="7" t="str">
        <f ca="1">IF(CPS!$N1134="SIN INICIO",0,IF((((TODAY()-N1202)*100%)/(O1202-N1202))&gt;=100%,"100%",(((TODAY()-N1202)*100%)/(O1202-N1202))))</f>
        <v>100%</v>
      </c>
      <c r="T1202" s="8">
        <f>Q1202-R1202</f>
        <v>-10920000</v>
      </c>
      <c r="U1202" t="s">
        <v>3803</v>
      </c>
    </row>
    <row r="1203" spans="1:21" x14ac:dyDescent="0.25">
      <c r="A1203">
        <v>2025</v>
      </c>
      <c r="B1203" t="s">
        <v>3804</v>
      </c>
      <c r="C1203" t="s">
        <v>22</v>
      </c>
      <c r="D1203" t="s">
        <v>23</v>
      </c>
      <c r="E1203" t="s">
        <v>24</v>
      </c>
      <c r="F1203" t="s">
        <v>3805</v>
      </c>
      <c r="G1203" s="16">
        <v>1057608516</v>
      </c>
      <c r="H1203" t="s">
        <v>648</v>
      </c>
      <c r="I1203" t="s">
        <v>649</v>
      </c>
      <c r="J1203" s="5">
        <v>39040944</v>
      </c>
      <c r="K1203" s="3">
        <f>J1203</f>
        <v>39040944</v>
      </c>
      <c r="L1203" s="5">
        <v>4880118</v>
      </c>
      <c r="M1203" s="2">
        <v>45679</v>
      </c>
      <c r="N1203" s="2">
        <v>45680</v>
      </c>
      <c r="O1203" s="2">
        <v>45900</v>
      </c>
      <c r="P1203" s="3"/>
      <c r="Q1203" s="3">
        <v>39040944</v>
      </c>
      <c r="R1203" s="13">
        <v>25701955</v>
      </c>
      <c r="S1203" s="7">
        <f ca="1">IF(CPS!$N1135="SIN INICIO",0,IF((((TODAY()-N1203)*100%)/(O1203-N1203))&gt;=100%,"100%",(((TODAY()-N1203)*100%)/(O1203-N1203))))</f>
        <v>0.97272727272727277</v>
      </c>
      <c r="T1203" s="8">
        <f>Q1203-R1203</f>
        <v>13338989</v>
      </c>
      <c r="U1203" t="s">
        <v>3806</v>
      </c>
    </row>
    <row r="1204" spans="1:21" x14ac:dyDescent="0.25">
      <c r="A1204">
        <v>2025</v>
      </c>
      <c r="B1204" t="s">
        <v>3807</v>
      </c>
      <c r="C1204" t="s">
        <v>22</v>
      </c>
      <c r="D1204" t="s">
        <v>23</v>
      </c>
      <c r="E1204" t="s">
        <v>24</v>
      </c>
      <c r="F1204" t="s">
        <v>3808</v>
      </c>
      <c r="G1204" s="16">
        <v>1032461988</v>
      </c>
      <c r="H1204" t="s">
        <v>3809</v>
      </c>
      <c r="I1204" t="s">
        <v>271</v>
      </c>
      <c r="J1204" s="5">
        <v>76000000</v>
      </c>
      <c r="K1204" s="3">
        <f>J1204</f>
        <v>76000000</v>
      </c>
      <c r="L1204" s="5">
        <v>9500000</v>
      </c>
      <c r="M1204" s="2">
        <v>45680</v>
      </c>
      <c r="N1204" s="2">
        <v>45682</v>
      </c>
      <c r="O1204" s="2">
        <v>45900</v>
      </c>
      <c r="P1204" s="3"/>
      <c r="Q1204" s="3">
        <v>76000000</v>
      </c>
      <c r="R1204" s="13">
        <v>48766667</v>
      </c>
      <c r="S1204" s="7">
        <f ca="1">IF(CPS!$N1136="SIN INICIO",0,IF((((TODAY()-N1204)*100%)/(O1204-N1204))&gt;=100%,"100%",(((TODAY()-N1204)*100%)/(O1204-N1204))))</f>
        <v>0.97247706422018354</v>
      </c>
      <c r="T1204" s="8">
        <f>Q1204-R1204</f>
        <v>27233333</v>
      </c>
      <c r="U1204" t="s">
        <v>3810</v>
      </c>
    </row>
    <row r="1205" spans="1:21" x14ac:dyDescent="0.25">
      <c r="A1205">
        <v>2025</v>
      </c>
      <c r="B1205" t="s">
        <v>3811</v>
      </c>
      <c r="C1205" t="s">
        <v>22</v>
      </c>
      <c r="D1205" t="s">
        <v>23</v>
      </c>
      <c r="E1205" t="s">
        <v>24</v>
      </c>
      <c r="F1205" t="s">
        <v>3812</v>
      </c>
      <c r="G1205" s="16">
        <v>1033756433</v>
      </c>
      <c r="H1205" t="s">
        <v>648</v>
      </c>
      <c r="I1205" t="s">
        <v>649</v>
      </c>
      <c r="J1205" s="5">
        <v>66400000</v>
      </c>
      <c r="K1205" s="3">
        <f>J1205</f>
        <v>66400000</v>
      </c>
      <c r="L1205" s="5">
        <v>8300000</v>
      </c>
      <c r="M1205" s="2">
        <v>45679</v>
      </c>
      <c r="N1205" s="2">
        <v>45680</v>
      </c>
      <c r="O1205" s="2">
        <v>45900</v>
      </c>
      <c r="P1205" s="3"/>
      <c r="Q1205" s="3">
        <v>66400000</v>
      </c>
      <c r="R1205" s="13">
        <v>43713333</v>
      </c>
      <c r="S1205" s="7">
        <f ca="1">IF(CPS!$N1137="SIN INICIO",0,IF((((TODAY()-N1205)*100%)/(O1205-N1205))&gt;=100%,"100%",(((TODAY()-N1205)*100%)/(O1205-N1205))))</f>
        <v>0.97272727272727277</v>
      </c>
      <c r="T1205" s="8">
        <f>Q1205-R1205</f>
        <v>22686667</v>
      </c>
      <c r="U1205" t="s">
        <v>3813</v>
      </c>
    </row>
    <row r="1206" spans="1:21" x14ac:dyDescent="0.25">
      <c r="A1206">
        <v>2025</v>
      </c>
      <c r="B1206" t="s">
        <v>3814</v>
      </c>
      <c r="C1206" t="s">
        <v>22</v>
      </c>
      <c r="D1206" t="s">
        <v>23</v>
      </c>
      <c r="E1206" t="s">
        <v>24</v>
      </c>
      <c r="F1206" t="s">
        <v>3815</v>
      </c>
      <c r="G1206" s="16">
        <v>1079508945</v>
      </c>
      <c r="H1206" t="s">
        <v>3816</v>
      </c>
      <c r="I1206" t="s">
        <v>3403</v>
      </c>
      <c r="J1206" s="5">
        <v>41266500</v>
      </c>
      <c r="K1206" s="3">
        <f>J1206</f>
        <v>41266500</v>
      </c>
      <c r="L1206" s="5">
        <v>6877750</v>
      </c>
      <c r="M1206" s="2">
        <v>45680</v>
      </c>
      <c r="N1206" s="2">
        <v>45681</v>
      </c>
      <c r="O1206" s="2">
        <v>45838</v>
      </c>
      <c r="P1206" s="3"/>
      <c r="Q1206" s="3">
        <v>41266500</v>
      </c>
      <c r="R1206" s="13">
        <v>41266500</v>
      </c>
      <c r="S1206" s="7" t="str">
        <f ca="1">IF(CPS!$N1138="SIN INICIO",0,IF((((TODAY()-N1206)*100%)/(O1206-N1206))&gt;=100%,"100%",(((TODAY()-N1206)*100%)/(O1206-N1206))))</f>
        <v>100%</v>
      </c>
      <c r="T1206" s="8">
        <f>Q1206-R1206</f>
        <v>0</v>
      </c>
      <c r="U1206" t="s">
        <v>3817</v>
      </c>
    </row>
    <row r="1207" spans="1:21" x14ac:dyDescent="0.25">
      <c r="A1207">
        <v>2025</v>
      </c>
      <c r="B1207" t="s">
        <v>3818</v>
      </c>
      <c r="C1207" t="s">
        <v>22</v>
      </c>
      <c r="D1207" t="s">
        <v>23</v>
      </c>
      <c r="E1207" t="s">
        <v>24</v>
      </c>
      <c r="F1207" t="s">
        <v>3819</v>
      </c>
      <c r="G1207" s="16">
        <v>52803753</v>
      </c>
      <c r="H1207" t="s">
        <v>664</v>
      </c>
      <c r="I1207" t="s">
        <v>538</v>
      </c>
      <c r="J1207" s="5">
        <v>41669100</v>
      </c>
      <c r="K1207" s="3">
        <f>J1207</f>
        <v>41669100</v>
      </c>
      <c r="L1207" s="5">
        <v>6944850</v>
      </c>
      <c r="M1207" s="2">
        <v>45680</v>
      </c>
      <c r="N1207" s="2">
        <v>45681</v>
      </c>
      <c r="O1207" s="2">
        <v>45838</v>
      </c>
      <c r="P1207" s="3"/>
      <c r="Q1207" s="3">
        <v>41669100</v>
      </c>
      <c r="R1207" s="13">
        <v>36344715</v>
      </c>
      <c r="S1207" s="7" t="str">
        <f ca="1">IF(CPS!$N1139="SIN INICIO",0,IF((((TODAY()-N1207)*100%)/(O1207-N1207))&gt;=100%,"100%",(((TODAY()-N1207)*100%)/(O1207-N1207))))</f>
        <v>100%</v>
      </c>
      <c r="T1207" s="8">
        <f>Q1207-R1207</f>
        <v>5324385</v>
      </c>
      <c r="U1207" t="s">
        <v>3820</v>
      </c>
    </row>
    <row r="1208" spans="1:21" x14ac:dyDescent="0.25">
      <c r="A1208">
        <v>2025</v>
      </c>
      <c r="B1208" t="s">
        <v>3821</v>
      </c>
      <c r="C1208" t="s">
        <v>22</v>
      </c>
      <c r="D1208" t="s">
        <v>23</v>
      </c>
      <c r="E1208" t="s">
        <v>24</v>
      </c>
      <c r="F1208" t="s">
        <v>3822</v>
      </c>
      <c r="G1208" s="16">
        <v>86056070</v>
      </c>
      <c r="H1208" t="s">
        <v>281</v>
      </c>
      <c r="I1208" t="s">
        <v>271</v>
      </c>
      <c r="J1208" s="5">
        <v>72000000</v>
      </c>
      <c r="K1208" s="3">
        <f>J1208</f>
        <v>72000000</v>
      </c>
      <c r="L1208" s="5">
        <v>9000000</v>
      </c>
      <c r="M1208" s="2">
        <v>45679</v>
      </c>
      <c r="N1208" s="2">
        <v>45680</v>
      </c>
      <c r="O1208" s="2">
        <v>45900</v>
      </c>
      <c r="P1208" s="3"/>
      <c r="Q1208" s="3">
        <v>72000000</v>
      </c>
      <c r="R1208" s="13">
        <v>38400000</v>
      </c>
      <c r="S1208" s="7">
        <f ca="1">IF(CPS!$N1140="SIN INICIO",0,IF((((TODAY()-N1208)*100%)/(O1208-N1208))&gt;=100%,"100%",(((TODAY()-N1208)*100%)/(O1208-N1208))))</f>
        <v>0.97272727272727277</v>
      </c>
      <c r="T1208" s="8">
        <f>Q1208-R1208</f>
        <v>33600000</v>
      </c>
      <c r="U1208" t="s">
        <v>3823</v>
      </c>
    </row>
    <row r="1209" spans="1:21" x14ac:dyDescent="0.25">
      <c r="A1209">
        <v>2025</v>
      </c>
      <c r="B1209" t="s">
        <v>3824</v>
      </c>
      <c r="C1209" t="s">
        <v>22</v>
      </c>
      <c r="D1209" t="s">
        <v>23</v>
      </c>
      <c r="E1209" t="s">
        <v>24</v>
      </c>
      <c r="F1209" t="s">
        <v>3825</v>
      </c>
      <c r="G1209" s="16">
        <v>17335446</v>
      </c>
      <c r="H1209" t="s">
        <v>400</v>
      </c>
      <c r="I1209" t="s">
        <v>271</v>
      </c>
      <c r="J1209" s="5">
        <v>88000000</v>
      </c>
      <c r="K1209" s="3">
        <f>J1209</f>
        <v>88000000</v>
      </c>
      <c r="L1209" s="5">
        <v>11000000</v>
      </c>
      <c r="M1209" s="2">
        <v>45684</v>
      </c>
      <c r="N1209" s="2">
        <v>45685</v>
      </c>
      <c r="O1209" s="2">
        <v>45900</v>
      </c>
      <c r="P1209" s="3"/>
      <c r="Q1209" s="3">
        <v>88000000</v>
      </c>
      <c r="R1209" s="13">
        <v>56100000</v>
      </c>
      <c r="S1209" s="7">
        <f ca="1">IF(CPS!$N1141="SIN INICIO",0,IF((((TODAY()-N1209)*100%)/(O1209-N1209))&gt;=100%,"100%",(((TODAY()-N1209)*100%)/(O1209-N1209))))</f>
        <v>0.97209302325581393</v>
      </c>
      <c r="T1209" s="8">
        <f>Q1209-R1209</f>
        <v>31900000</v>
      </c>
      <c r="U1209" t="s">
        <v>3826</v>
      </c>
    </row>
    <row r="1210" spans="1:21" x14ac:dyDescent="0.25">
      <c r="A1210">
        <v>2025</v>
      </c>
      <c r="B1210" t="s">
        <v>3827</v>
      </c>
      <c r="C1210" t="s">
        <v>22</v>
      </c>
      <c r="D1210" t="s">
        <v>23</v>
      </c>
      <c r="E1210" t="s">
        <v>24</v>
      </c>
      <c r="F1210" t="s">
        <v>3828</v>
      </c>
      <c r="G1210" s="16">
        <v>1121908892</v>
      </c>
      <c r="H1210" t="s">
        <v>281</v>
      </c>
      <c r="I1210" t="s">
        <v>271</v>
      </c>
      <c r="J1210" s="5">
        <v>88000000</v>
      </c>
      <c r="K1210" s="3">
        <f>J1210</f>
        <v>88000000</v>
      </c>
      <c r="L1210" s="5">
        <v>11000000</v>
      </c>
      <c r="M1210" s="2">
        <v>45680</v>
      </c>
      <c r="N1210" s="2">
        <v>45680</v>
      </c>
      <c r="O1210" s="2">
        <v>45900</v>
      </c>
      <c r="P1210" s="3"/>
      <c r="Q1210" s="3">
        <v>88000000</v>
      </c>
      <c r="R1210" s="13">
        <v>57933333</v>
      </c>
      <c r="S1210" s="7">
        <f ca="1">IF(CPS!$N1142="SIN INICIO",0,IF((((TODAY()-N1210)*100%)/(O1210-N1210))&gt;=100%,"100%",(((TODAY()-N1210)*100%)/(O1210-N1210))))</f>
        <v>0.97272727272727277</v>
      </c>
      <c r="T1210" s="8">
        <f>Q1210-R1210</f>
        <v>30066667</v>
      </c>
      <c r="U1210" t="s">
        <v>3829</v>
      </c>
    </row>
    <row r="1211" spans="1:21" x14ac:dyDescent="0.25">
      <c r="A1211">
        <v>2025</v>
      </c>
      <c r="B1211" t="s">
        <v>3830</v>
      </c>
      <c r="C1211" t="s">
        <v>22</v>
      </c>
      <c r="D1211" t="s">
        <v>23</v>
      </c>
      <c r="E1211" t="s">
        <v>24</v>
      </c>
      <c r="F1211" t="s">
        <v>3831</v>
      </c>
      <c r="G1211" s="16">
        <v>1023863560</v>
      </c>
      <c r="H1211" t="s">
        <v>1252</v>
      </c>
      <c r="I1211" t="s">
        <v>649</v>
      </c>
      <c r="J1211" s="5">
        <v>54600000</v>
      </c>
      <c r="K1211" s="3">
        <f>J1211</f>
        <v>54600000</v>
      </c>
      <c r="L1211" s="5">
        <v>9100000</v>
      </c>
      <c r="M1211" s="2">
        <v>45681</v>
      </c>
      <c r="N1211" s="2">
        <v>45684</v>
      </c>
      <c r="O1211" s="2">
        <v>45838</v>
      </c>
      <c r="P1211" s="3"/>
      <c r="Q1211" s="3">
        <v>54600000</v>
      </c>
      <c r="R1211" s="13">
        <v>37613333</v>
      </c>
      <c r="S1211" s="7" t="str">
        <f ca="1">IF(CPS!$N1143="SIN INICIO",0,IF((((TODAY()-N1211)*100%)/(O1211-N1211))&gt;=100%,"100%",(((TODAY()-N1211)*100%)/(O1211-N1211))))</f>
        <v>100%</v>
      </c>
      <c r="T1211" s="8">
        <f>Q1211-R1211</f>
        <v>16986667</v>
      </c>
      <c r="U1211" t="s">
        <v>3832</v>
      </c>
    </row>
    <row r="1212" spans="1:21" x14ac:dyDescent="0.25">
      <c r="A1212">
        <v>2025</v>
      </c>
      <c r="B1212" t="s">
        <v>3833</v>
      </c>
      <c r="C1212" t="s">
        <v>22</v>
      </c>
      <c r="D1212" t="s">
        <v>23</v>
      </c>
      <c r="E1212" t="s">
        <v>24</v>
      </c>
      <c r="F1212" t="s">
        <v>3834</v>
      </c>
      <c r="G1212" s="16">
        <v>40305225</v>
      </c>
      <c r="H1212" t="s">
        <v>3835</v>
      </c>
      <c r="I1212" t="s">
        <v>271</v>
      </c>
      <c r="J1212" s="5">
        <v>88000000</v>
      </c>
      <c r="K1212" s="3">
        <f>J1212</f>
        <v>88000000</v>
      </c>
      <c r="L1212" s="5">
        <v>11000000</v>
      </c>
      <c r="M1212" s="2">
        <v>45680</v>
      </c>
      <c r="N1212" s="2">
        <v>45681</v>
      </c>
      <c r="O1212" s="2">
        <v>45900</v>
      </c>
      <c r="P1212" s="3"/>
      <c r="Q1212" s="3">
        <v>88000000</v>
      </c>
      <c r="R1212" s="13">
        <v>57566667</v>
      </c>
      <c r="S1212" s="7">
        <f ca="1">IF(CPS!$N1144="SIN INICIO",0,IF((((TODAY()-N1212)*100%)/(O1212-N1212))&gt;=100%,"100%",(((TODAY()-N1212)*100%)/(O1212-N1212))))</f>
        <v>0.9726027397260274</v>
      </c>
      <c r="T1212" s="8">
        <f>Q1212-R1212</f>
        <v>30433333</v>
      </c>
      <c r="U1212" t="s">
        <v>3836</v>
      </c>
    </row>
    <row r="1213" spans="1:21" x14ac:dyDescent="0.25">
      <c r="A1213">
        <v>2025</v>
      </c>
      <c r="B1213" t="s">
        <v>3837</v>
      </c>
      <c r="C1213" t="s">
        <v>22</v>
      </c>
      <c r="D1213" t="s">
        <v>23</v>
      </c>
      <c r="E1213" t="s">
        <v>24</v>
      </c>
      <c r="F1213" t="s">
        <v>3838</v>
      </c>
      <c r="G1213" s="16">
        <v>1020728908</v>
      </c>
      <c r="H1213" t="s">
        <v>3839</v>
      </c>
      <c r="I1213" t="s">
        <v>788</v>
      </c>
      <c r="J1213" s="5">
        <v>220000000</v>
      </c>
      <c r="K1213" s="3">
        <f>J1213</f>
        <v>220000000</v>
      </c>
      <c r="L1213" s="5">
        <v>20000000</v>
      </c>
      <c r="M1213" s="2">
        <v>45684</v>
      </c>
      <c r="N1213" s="2">
        <v>45685</v>
      </c>
      <c r="O1213" s="2">
        <v>45991</v>
      </c>
      <c r="P1213" s="3"/>
      <c r="Q1213" s="3">
        <v>220000000</v>
      </c>
      <c r="R1213" s="13">
        <v>102000000</v>
      </c>
      <c r="S1213" s="7">
        <f ca="1">IF(CPS!$N1145="SIN INICIO",0,IF((((TODAY()-N1213)*100%)/(O1213-N1213))&gt;=100%,"100%",(((TODAY()-N1213)*100%)/(O1213-N1213))))</f>
        <v>0.68300653594771243</v>
      </c>
      <c r="T1213" s="8">
        <f>Q1213-R1213</f>
        <v>118000000</v>
      </c>
      <c r="U1213" t="s">
        <v>3840</v>
      </c>
    </row>
    <row r="1214" spans="1:21" x14ac:dyDescent="0.25">
      <c r="A1214">
        <v>2025</v>
      </c>
      <c r="B1214" t="s">
        <v>3841</v>
      </c>
      <c r="C1214" t="s">
        <v>22</v>
      </c>
      <c r="D1214" t="s">
        <v>23</v>
      </c>
      <c r="E1214" t="s">
        <v>24</v>
      </c>
      <c r="F1214" t="s">
        <v>3842</v>
      </c>
      <c r="G1214" s="16">
        <v>1068976182</v>
      </c>
      <c r="H1214" t="s">
        <v>1340</v>
      </c>
      <c r="I1214" t="s">
        <v>538</v>
      </c>
      <c r="J1214" s="5">
        <v>24051330</v>
      </c>
      <c r="K1214" s="3">
        <f>J1214</f>
        <v>24051330</v>
      </c>
      <c r="L1214" s="5">
        <v>4008555</v>
      </c>
      <c r="M1214" s="2">
        <v>45684</v>
      </c>
      <c r="N1214" s="2">
        <v>45686</v>
      </c>
      <c r="O1214" s="2">
        <v>45838</v>
      </c>
      <c r="P1214" s="3"/>
      <c r="Q1214" s="3">
        <v>24051330</v>
      </c>
      <c r="R1214" s="13">
        <v>20393847</v>
      </c>
      <c r="S1214" s="7" t="str">
        <f ca="1">IF(CPS!$N1146="SIN INICIO",0,IF((((TODAY()-N1214)*100%)/(O1214-N1214))&gt;=100%,"100%",(((TODAY()-N1214)*100%)/(O1214-N1214))))</f>
        <v>100%</v>
      </c>
      <c r="T1214" s="8">
        <f>Q1214-R1214</f>
        <v>3657483</v>
      </c>
      <c r="U1214" t="s">
        <v>3843</v>
      </c>
    </row>
    <row r="1215" spans="1:21" x14ac:dyDescent="0.25">
      <c r="A1215">
        <v>2025</v>
      </c>
      <c r="B1215" t="s">
        <v>3844</v>
      </c>
      <c r="C1215" t="s">
        <v>22</v>
      </c>
      <c r="D1215" t="s">
        <v>23</v>
      </c>
      <c r="E1215" t="s">
        <v>24</v>
      </c>
      <c r="F1215" t="s">
        <v>3845</v>
      </c>
      <c r="G1215" s="16">
        <v>1094241104</v>
      </c>
      <c r="H1215" t="s">
        <v>3846</v>
      </c>
      <c r="I1215" t="s">
        <v>271</v>
      </c>
      <c r="J1215" s="5">
        <v>72000000</v>
      </c>
      <c r="K1215" s="3">
        <f>J1215</f>
        <v>72000000</v>
      </c>
      <c r="L1215" s="5">
        <v>9000000</v>
      </c>
      <c r="M1215" s="2">
        <v>45680</v>
      </c>
      <c r="N1215" s="2">
        <v>45682</v>
      </c>
      <c r="O1215" s="2">
        <v>45900</v>
      </c>
      <c r="P1215" s="3"/>
      <c r="Q1215" s="3">
        <v>72000000</v>
      </c>
      <c r="R1215" s="13">
        <v>46200000</v>
      </c>
      <c r="S1215" s="7">
        <f ca="1">IF(CPS!$N1147="SIN INICIO",0,IF((((TODAY()-N1215)*100%)/(O1215-N1215))&gt;=100%,"100%",(((TODAY()-N1215)*100%)/(O1215-N1215))))</f>
        <v>0.97247706422018354</v>
      </c>
      <c r="T1215" s="8">
        <f>Q1215-R1215</f>
        <v>25800000</v>
      </c>
      <c r="U1215" t="s">
        <v>3847</v>
      </c>
    </row>
    <row r="1216" spans="1:21" x14ac:dyDescent="0.25">
      <c r="A1216">
        <v>2025</v>
      </c>
      <c r="B1216" t="s">
        <v>3848</v>
      </c>
      <c r="C1216" t="s">
        <v>22</v>
      </c>
      <c r="D1216" t="s">
        <v>23</v>
      </c>
      <c r="E1216" t="s">
        <v>121</v>
      </c>
      <c r="F1216" t="s">
        <v>3849</v>
      </c>
      <c r="G1216" s="16">
        <v>1130620991</v>
      </c>
      <c r="H1216" t="s">
        <v>3850</v>
      </c>
      <c r="I1216" t="s">
        <v>591</v>
      </c>
      <c r="J1216" s="5">
        <v>38280000</v>
      </c>
      <c r="K1216" s="3">
        <f>J1216</f>
        <v>38280000</v>
      </c>
      <c r="L1216" s="5">
        <v>4785000</v>
      </c>
      <c r="M1216" s="2">
        <v>45695</v>
      </c>
      <c r="N1216" s="2">
        <v>45702</v>
      </c>
      <c r="O1216" s="2">
        <v>45900</v>
      </c>
      <c r="P1216" s="3"/>
      <c r="Q1216" s="3">
        <v>38280000</v>
      </c>
      <c r="R1216" s="13">
        <v>21851500</v>
      </c>
      <c r="S1216" s="7">
        <f ca="1">IF(CPS!$N1148="SIN INICIO",0,IF((((TODAY()-N1216)*100%)/(O1216-N1216))&gt;=100%,"100%",(((TODAY()-N1216)*100%)/(O1216-N1216))))</f>
        <v>0.96969696969696972</v>
      </c>
      <c r="T1216" s="8">
        <f>Q1216-R1216</f>
        <v>16428500</v>
      </c>
      <c r="U1216" t="s">
        <v>3851</v>
      </c>
    </row>
    <row r="1217" spans="1:21" x14ac:dyDescent="0.25">
      <c r="A1217">
        <v>2025</v>
      </c>
      <c r="B1217" t="s">
        <v>3852</v>
      </c>
      <c r="C1217" t="s">
        <v>22</v>
      </c>
      <c r="D1217" t="s">
        <v>23</v>
      </c>
      <c r="E1217" t="s">
        <v>24</v>
      </c>
      <c r="F1217" t="s">
        <v>3853</v>
      </c>
      <c r="G1217" s="16">
        <v>53051534</v>
      </c>
      <c r="H1217" t="s">
        <v>1887</v>
      </c>
      <c r="I1217" t="s">
        <v>1895</v>
      </c>
      <c r="J1217" s="5">
        <v>57619024</v>
      </c>
      <c r="K1217" s="3">
        <f>J1217</f>
        <v>57619024</v>
      </c>
      <c r="L1217" s="5">
        <v>7202378</v>
      </c>
      <c r="M1217" s="2">
        <v>45679</v>
      </c>
      <c r="N1217" s="2">
        <v>45680</v>
      </c>
      <c r="O1217" s="2">
        <v>45900</v>
      </c>
      <c r="P1217" s="3"/>
      <c r="Q1217" s="3">
        <v>57619024</v>
      </c>
      <c r="R1217" s="13">
        <v>37932524</v>
      </c>
      <c r="S1217" s="7">
        <f ca="1">IF(CPS!$N1149="SIN INICIO",0,IF((((TODAY()-N1217)*100%)/(O1217-N1217))&gt;=100%,"100%",(((TODAY()-N1217)*100%)/(O1217-N1217))))</f>
        <v>0.97272727272727277</v>
      </c>
      <c r="T1217" s="8">
        <f>Q1217-R1217</f>
        <v>19686500</v>
      </c>
      <c r="U1217" t="s">
        <v>3854</v>
      </c>
    </row>
    <row r="1218" spans="1:21" x14ac:dyDescent="0.25">
      <c r="A1218">
        <v>2025</v>
      </c>
      <c r="B1218" t="s">
        <v>3855</v>
      </c>
      <c r="C1218" t="s">
        <v>22</v>
      </c>
      <c r="D1218" t="s">
        <v>23</v>
      </c>
      <c r="E1218" t="s">
        <v>24</v>
      </c>
      <c r="F1218" t="s">
        <v>3856</v>
      </c>
      <c r="G1218" s="16">
        <v>1120362349</v>
      </c>
      <c r="H1218" t="s">
        <v>3857</v>
      </c>
      <c r="I1218" t="s">
        <v>271</v>
      </c>
      <c r="J1218" s="5">
        <v>88000000</v>
      </c>
      <c r="K1218" s="3">
        <f>J1218</f>
        <v>88000000</v>
      </c>
      <c r="L1218" s="5">
        <v>11000000</v>
      </c>
      <c r="M1218" s="2">
        <v>45679</v>
      </c>
      <c r="N1218" s="2">
        <v>45681</v>
      </c>
      <c r="O1218" s="2">
        <v>45900</v>
      </c>
      <c r="P1218" s="3"/>
      <c r="Q1218" s="3">
        <v>88000000</v>
      </c>
      <c r="R1218" s="13">
        <v>57566667</v>
      </c>
      <c r="S1218" s="7">
        <f ca="1">IF(CPS!$N1150="SIN INICIO",0,IF((((TODAY()-N1218)*100%)/(O1218-N1218))&gt;=100%,"100%",(((TODAY()-N1218)*100%)/(O1218-N1218))))</f>
        <v>0.9726027397260274</v>
      </c>
      <c r="T1218" s="8">
        <f>Q1218-R1218</f>
        <v>30433333</v>
      </c>
      <c r="U1218" t="s">
        <v>3858</v>
      </c>
    </row>
    <row r="1219" spans="1:21" x14ac:dyDescent="0.25">
      <c r="A1219">
        <v>2025</v>
      </c>
      <c r="B1219" t="s">
        <v>3859</v>
      </c>
      <c r="C1219" t="s">
        <v>22</v>
      </c>
      <c r="D1219" t="s">
        <v>23</v>
      </c>
      <c r="E1219" t="s">
        <v>24</v>
      </c>
      <c r="F1219" t="s">
        <v>3860</v>
      </c>
      <c r="G1219" s="16">
        <v>1032383684</v>
      </c>
      <c r="H1219" t="s">
        <v>1937</v>
      </c>
      <c r="I1219" t="s">
        <v>1800</v>
      </c>
      <c r="J1219" s="5">
        <v>50820000</v>
      </c>
      <c r="K1219" s="3">
        <f>J1219</f>
        <v>50820000</v>
      </c>
      <c r="L1219" s="5">
        <v>8470000</v>
      </c>
      <c r="M1219" s="2">
        <v>45684</v>
      </c>
      <c r="N1219" s="2">
        <v>45685</v>
      </c>
      <c r="O1219" s="2">
        <v>45838</v>
      </c>
      <c r="P1219" s="3"/>
      <c r="Q1219" s="3">
        <v>50820000</v>
      </c>
      <c r="R1219" s="13">
        <v>43197000</v>
      </c>
      <c r="S1219" s="7" t="str">
        <f ca="1">IF(CPS!$N1151="SIN INICIO",0,IF((((TODAY()-N1219)*100%)/(O1219-N1219))&gt;=100%,"100%",(((TODAY()-N1219)*100%)/(O1219-N1219))))</f>
        <v>100%</v>
      </c>
      <c r="T1219" s="8">
        <f>Q1219-R1219</f>
        <v>7623000</v>
      </c>
      <c r="U1219" t="s">
        <v>3861</v>
      </c>
    </row>
    <row r="1220" spans="1:21" x14ac:dyDescent="0.25">
      <c r="A1220">
        <v>2025</v>
      </c>
      <c r="B1220" t="s">
        <v>3862</v>
      </c>
      <c r="C1220" t="s">
        <v>22</v>
      </c>
      <c r="D1220" t="s">
        <v>23</v>
      </c>
      <c r="E1220" t="s">
        <v>24</v>
      </c>
      <c r="F1220" t="s">
        <v>3863</v>
      </c>
      <c r="G1220" s="16">
        <v>1121889662</v>
      </c>
      <c r="H1220" t="s">
        <v>2475</v>
      </c>
      <c r="I1220" t="s">
        <v>2476</v>
      </c>
      <c r="J1220" s="5">
        <v>62118000</v>
      </c>
      <c r="K1220" s="3">
        <f>J1220</f>
        <v>62118000</v>
      </c>
      <c r="L1220" s="5">
        <v>8983718</v>
      </c>
      <c r="M1220" s="2">
        <v>45680</v>
      </c>
      <c r="N1220" s="2">
        <v>45680</v>
      </c>
      <c r="O1220" s="2">
        <v>45900</v>
      </c>
      <c r="P1220" s="3"/>
      <c r="Q1220" s="3">
        <v>62118000</v>
      </c>
      <c r="R1220" s="13">
        <v>47314248</v>
      </c>
      <c r="S1220" s="7">
        <f ca="1">IF(CPS!$N1152="SIN INICIO",0,IF((((TODAY()-N1220)*100%)/(O1220-N1220))&gt;=100%,"100%",(((TODAY()-N1220)*100%)/(O1220-N1220))))</f>
        <v>0.97272727272727277</v>
      </c>
      <c r="T1220" s="8">
        <f>Q1220-R1220</f>
        <v>14803752</v>
      </c>
      <c r="U1220" t="s">
        <v>3864</v>
      </c>
    </row>
    <row r="1221" spans="1:21" x14ac:dyDescent="0.25">
      <c r="A1221">
        <v>2025</v>
      </c>
      <c r="B1221" t="s">
        <v>3865</v>
      </c>
      <c r="C1221" t="s">
        <v>22</v>
      </c>
      <c r="D1221" t="s">
        <v>23</v>
      </c>
      <c r="E1221" t="s">
        <v>24</v>
      </c>
      <c r="F1221" t="s">
        <v>3866</v>
      </c>
      <c r="G1221" s="16">
        <v>1143137433</v>
      </c>
      <c r="H1221" t="s">
        <v>3072</v>
      </c>
      <c r="I1221" t="s">
        <v>271</v>
      </c>
      <c r="J1221" s="5">
        <v>88000000</v>
      </c>
      <c r="K1221" s="3">
        <f>J1221</f>
        <v>88000000</v>
      </c>
      <c r="L1221" s="5">
        <v>11000000</v>
      </c>
      <c r="M1221" s="2">
        <v>45680</v>
      </c>
      <c r="N1221" s="2">
        <v>45681</v>
      </c>
      <c r="O1221" s="2">
        <v>45900</v>
      </c>
      <c r="P1221" s="3"/>
      <c r="Q1221" s="3">
        <v>88000000</v>
      </c>
      <c r="R1221" s="13">
        <v>57566667</v>
      </c>
      <c r="S1221" s="7">
        <f ca="1">IF(CPS!$N1153="SIN INICIO",0,IF((((TODAY()-N1221)*100%)/(O1221-N1221))&gt;=100%,"100%",(((TODAY()-N1221)*100%)/(O1221-N1221))))</f>
        <v>0.9726027397260274</v>
      </c>
      <c r="T1221" s="8">
        <f>Q1221-R1221</f>
        <v>30433333</v>
      </c>
      <c r="U1221" t="s">
        <v>3867</v>
      </c>
    </row>
    <row r="1222" spans="1:21" x14ac:dyDescent="0.25">
      <c r="A1222">
        <v>2025</v>
      </c>
      <c r="B1222" t="s">
        <v>3868</v>
      </c>
      <c r="C1222" t="s">
        <v>22</v>
      </c>
      <c r="D1222" t="s">
        <v>23</v>
      </c>
      <c r="E1222" t="s">
        <v>121</v>
      </c>
      <c r="F1222" t="s">
        <v>3869</v>
      </c>
      <c r="G1222" s="16">
        <v>1053538508</v>
      </c>
      <c r="H1222" t="s">
        <v>3870</v>
      </c>
      <c r="I1222" t="s">
        <v>1895</v>
      </c>
      <c r="J1222" s="5">
        <v>37359592</v>
      </c>
      <c r="K1222" s="3">
        <f>J1222</f>
        <v>37359592</v>
      </c>
      <c r="L1222" s="5">
        <v>4669949</v>
      </c>
      <c r="M1222" s="2">
        <v>45681</v>
      </c>
      <c r="N1222" s="2">
        <v>45682</v>
      </c>
      <c r="O1222" s="2">
        <v>45900</v>
      </c>
      <c r="P1222" s="3"/>
      <c r="Q1222" s="3">
        <v>37359592</v>
      </c>
      <c r="R1222" s="13">
        <v>23972405</v>
      </c>
      <c r="S1222" s="7">
        <f ca="1">IF(CPS!$N1154="SIN INICIO",0,IF((((TODAY()-N1222)*100%)/(O1222-N1222))&gt;=100%,"100%",(((TODAY()-N1222)*100%)/(O1222-N1222))))</f>
        <v>0.97247706422018354</v>
      </c>
      <c r="T1222" s="8">
        <f>Q1222-R1222</f>
        <v>13387187</v>
      </c>
      <c r="U1222" t="s">
        <v>3871</v>
      </c>
    </row>
    <row r="1223" spans="1:21" x14ac:dyDescent="0.25">
      <c r="A1223">
        <v>2025</v>
      </c>
      <c r="B1223" t="s">
        <v>3872</v>
      </c>
      <c r="C1223" t="s">
        <v>22</v>
      </c>
      <c r="D1223" t="s">
        <v>23</v>
      </c>
      <c r="E1223" t="s">
        <v>24</v>
      </c>
      <c r="F1223" t="s">
        <v>3873</v>
      </c>
      <c r="G1223" s="16">
        <v>80074251</v>
      </c>
      <c r="H1223" t="s">
        <v>3874</v>
      </c>
      <c r="I1223" t="s">
        <v>2476</v>
      </c>
      <c r="J1223" s="5">
        <v>140596792</v>
      </c>
      <c r="K1223" s="3">
        <f>J1223</f>
        <v>140596792</v>
      </c>
      <c r="L1223" s="5">
        <v>17145900</v>
      </c>
      <c r="M1223" s="2">
        <v>45680</v>
      </c>
      <c r="N1223" s="2">
        <v>45681</v>
      </c>
      <c r="O1223" s="2">
        <v>45900</v>
      </c>
      <c r="P1223" s="3"/>
      <c r="Q1223" s="3">
        <v>140596792</v>
      </c>
      <c r="R1223" s="13">
        <v>89730210</v>
      </c>
      <c r="S1223" s="7">
        <f ca="1">IF(CPS!$N1155="SIN INICIO",0,IF((((TODAY()-N1223)*100%)/(O1223-N1223))&gt;=100%,"100%",(((TODAY()-N1223)*100%)/(O1223-N1223))))</f>
        <v>0.9726027397260274</v>
      </c>
      <c r="T1223" s="8">
        <f>Q1223-R1223</f>
        <v>50866582</v>
      </c>
      <c r="U1223" t="s">
        <v>3875</v>
      </c>
    </row>
    <row r="1224" spans="1:21" x14ac:dyDescent="0.25">
      <c r="A1224">
        <v>2025</v>
      </c>
      <c r="B1224" t="s">
        <v>3876</v>
      </c>
      <c r="C1224" t="s">
        <v>22</v>
      </c>
      <c r="D1224" t="s">
        <v>23</v>
      </c>
      <c r="E1224" t="s">
        <v>24</v>
      </c>
      <c r="F1224" t="s">
        <v>3877</v>
      </c>
      <c r="G1224" s="16">
        <v>1088736313</v>
      </c>
      <c r="H1224" t="s">
        <v>281</v>
      </c>
      <c r="I1224" t="s">
        <v>271</v>
      </c>
      <c r="J1224" s="5">
        <v>56149728</v>
      </c>
      <c r="K1224" s="3">
        <f>J1224</f>
        <v>56149728</v>
      </c>
      <c r="L1224" s="5">
        <v>7018716</v>
      </c>
      <c r="M1224" s="2">
        <v>45686</v>
      </c>
      <c r="N1224" s="2">
        <v>45687</v>
      </c>
      <c r="O1224" s="2">
        <v>45900</v>
      </c>
      <c r="P1224" s="3"/>
      <c r="Q1224" s="3">
        <v>56149728</v>
      </c>
      <c r="R1224" s="13">
        <v>35327537</v>
      </c>
      <c r="S1224" s="7">
        <f ca="1">IF(CPS!$N1156="SIN INICIO",0,IF((((TODAY()-N1224)*100%)/(O1224-N1224))&gt;=100%,"100%",(((TODAY()-N1224)*100%)/(O1224-N1224))))</f>
        <v>0.971830985915493</v>
      </c>
      <c r="T1224" s="8">
        <f>Q1224-R1224</f>
        <v>20822191</v>
      </c>
      <c r="U1224" t="s">
        <v>3878</v>
      </c>
    </row>
    <row r="1225" spans="1:21" x14ac:dyDescent="0.25">
      <c r="A1225">
        <v>2025</v>
      </c>
      <c r="B1225" t="s">
        <v>3879</v>
      </c>
      <c r="C1225" t="s">
        <v>22</v>
      </c>
      <c r="D1225" t="s">
        <v>23</v>
      </c>
      <c r="E1225" t="s">
        <v>24</v>
      </c>
      <c r="F1225" t="s">
        <v>3880</v>
      </c>
      <c r="G1225" s="16">
        <v>71773155</v>
      </c>
      <c r="H1225" t="s">
        <v>3881</v>
      </c>
      <c r="I1225" t="s">
        <v>788</v>
      </c>
      <c r="J1225" s="5">
        <v>56149728</v>
      </c>
      <c r="K1225" s="3">
        <f>J1225</f>
        <v>56149728</v>
      </c>
      <c r="L1225" s="5">
        <v>7018716</v>
      </c>
      <c r="M1225" s="2">
        <v>45680</v>
      </c>
      <c r="N1225" s="2">
        <v>45681</v>
      </c>
      <c r="O1225" s="2">
        <v>45900</v>
      </c>
      <c r="P1225" s="3"/>
      <c r="Q1225" s="3">
        <v>56149728</v>
      </c>
      <c r="R1225" s="13">
        <v>36731280</v>
      </c>
      <c r="S1225" s="7">
        <f ca="1">IF(CPS!$N1157="SIN INICIO",0,IF((((TODAY()-N1225)*100%)/(O1225-N1225))&gt;=100%,"100%",(((TODAY()-N1225)*100%)/(O1225-N1225))))</f>
        <v>0.9726027397260274</v>
      </c>
      <c r="T1225" s="8">
        <f>Q1225-R1225</f>
        <v>19418448</v>
      </c>
      <c r="U1225" t="s">
        <v>3882</v>
      </c>
    </row>
    <row r="1226" spans="1:21" x14ac:dyDescent="0.25">
      <c r="A1226">
        <v>2025</v>
      </c>
      <c r="B1226" t="s">
        <v>3883</v>
      </c>
      <c r="C1226" t="s">
        <v>22</v>
      </c>
      <c r="D1226" t="s">
        <v>23</v>
      </c>
      <c r="E1226" t="s">
        <v>24</v>
      </c>
      <c r="F1226" t="s">
        <v>3884</v>
      </c>
      <c r="G1226" s="16">
        <v>1016108510</v>
      </c>
      <c r="H1226" t="s">
        <v>3885</v>
      </c>
      <c r="I1226" t="s">
        <v>2476</v>
      </c>
      <c r="J1226" s="5">
        <v>47105568</v>
      </c>
      <c r="K1226" s="3">
        <f>J1226</f>
        <v>47105568</v>
      </c>
      <c r="L1226" s="5">
        <v>5888196</v>
      </c>
      <c r="M1226" s="2">
        <v>45680</v>
      </c>
      <c r="N1226" s="2">
        <v>45681</v>
      </c>
      <c r="O1226" s="2">
        <v>45900</v>
      </c>
      <c r="P1226" s="3"/>
      <c r="Q1226" s="3">
        <v>47105568</v>
      </c>
      <c r="R1226" s="13">
        <v>35329176</v>
      </c>
      <c r="S1226" s="7">
        <f ca="1">IF(CPS!$N1158="SIN INICIO",0,IF((((TODAY()-N1226)*100%)/(O1226-N1226))&gt;=100%,"100%",(((TODAY()-N1226)*100%)/(O1226-N1226))))</f>
        <v>0.9726027397260274</v>
      </c>
      <c r="T1226" s="8">
        <f>Q1226-R1226</f>
        <v>11776392</v>
      </c>
      <c r="U1226" t="s">
        <v>3886</v>
      </c>
    </row>
    <row r="1227" spans="1:21" x14ac:dyDescent="0.25">
      <c r="A1227">
        <v>2025</v>
      </c>
      <c r="B1227" t="s">
        <v>3887</v>
      </c>
      <c r="C1227" t="s">
        <v>22</v>
      </c>
      <c r="D1227" t="s">
        <v>23</v>
      </c>
      <c r="E1227" t="s">
        <v>24</v>
      </c>
      <c r="F1227" t="s">
        <v>3888</v>
      </c>
      <c r="G1227" s="16">
        <v>5819525</v>
      </c>
      <c r="H1227" t="s">
        <v>772</v>
      </c>
      <c r="I1227" t="s">
        <v>649</v>
      </c>
      <c r="J1227" s="5">
        <v>92000000</v>
      </c>
      <c r="K1227" s="3">
        <f>J1227</f>
        <v>92000000</v>
      </c>
      <c r="L1227" s="5">
        <v>11500000</v>
      </c>
      <c r="M1227" s="2">
        <v>45681</v>
      </c>
      <c r="N1227" s="2">
        <v>45681</v>
      </c>
      <c r="O1227" s="2">
        <v>45900</v>
      </c>
      <c r="P1227" s="3"/>
      <c r="Q1227" s="3">
        <v>92000000</v>
      </c>
      <c r="R1227" s="13">
        <v>55383333</v>
      </c>
      <c r="S1227" s="7">
        <f ca="1">IF(CPS!$N1159="SIN INICIO",0,IF((((TODAY()-N1227)*100%)/(O1227-N1227))&gt;=100%,"100%",(((TODAY()-N1227)*100%)/(O1227-N1227))))</f>
        <v>0.9726027397260274</v>
      </c>
      <c r="T1227" s="8">
        <f>Q1227-R1227</f>
        <v>36616667</v>
      </c>
      <c r="U1227" t="s">
        <v>3889</v>
      </c>
    </row>
    <row r="1228" spans="1:21" x14ac:dyDescent="0.25">
      <c r="A1228">
        <v>2025</v>
      </c>
      <c r="B1228" t="s">
        <v>3890</v>
      </c>
      <c r="C1228" t="s">
        <v>22</v>
      </c>
      <c r="D1228" t="s">
        <v>23</v>
      </c>
      <c r="E1228" t="s">
        <v>24</v>
      </c>
      <c r="F1228" t="s">
        <v>3891</v>
      </c>
      <c r="G1228" s="16">
        <v>1121867799</v>
      </c>
      <c r="H1228" t="s">
        <v>281</v>
      </c>
      <c r="I1228" t="s">
        <v>271</v>
      </c>
      <c r="J1228" s="5">
        <v>88000000</v>
      </c>
      <c r="K1228" s="3">
        <f>J1228</f>
        <v>88000000</v>
      </c>
      <c r="L1228" s="5">
        <v>11000000</v>
      </c>
      <c r="M1228" s="2">
        <v>45680</v>
      </c>
      <c r="N1228" s="2">
        <v>45681</v>
      </c>
      <c r="O1228" s="2">
        <v>45900</v>
      </c>
      <c r="P1228" s="3"/>
      <c r="Q1228" s="3">
        <v>88000000</v>
      </c>
      <c r="R1228" s="13">
        <v>57566667</v>
      </c>
      <c r="S1228" s="7">
        <f ca="1">IF(CPS!$N1160="SIN INICIO",0,IF((((TODAY()-N1228)*100%)/(O1228-N1228))&gt;=100%,"100%",(((TODAY()-N1228)*100%)/(O1228-N1228))))</f>
        <v>0.9726027397260274</v>
      </c>
      <c r="T1228" s="8">
        <f>Q1228-R1228</f>
        <v>30433333</v>
      </c>
      <c r="U1228" t="s">
        <v>3892</v>
      </c>
    </row>
    <row r="1229" spans="1:21" x14ac:dyDescent="0.25">
      <c r="A1229">
        <v>2025</v>
      </c>
      <c r="B1229" t="s">
        <v>3893</v>
      </c>
      <c r="C1229" t="s">
        <v>22</v>
      </c>
      <c r="D1229" t="s">
        <v>23</v>
      </c>
      <c r="E1229" t="s">
        <v>24</v>
      </c>
      <c r="F1229" t="s">
        <v>3894</v>
      </c>
      <c r="G1229" s="16">
        <v>76326208</v>
      </c>
      <c r="H1229" t="s">
        <v>3846</v>
      </c>
      <c r="I1229" t="s">
        <v>271</v>
      </c>
      <c r="J1229" s="5">
        <v>60000000</v>
      </c>
      <c r="K1229" s="3">
        <f>J1229</f>
        <v>60000000</v>
      </c>
      <c r="L1229" s="5">
        <v>7500000</v>
      </c>
      <c r="M1229" s="2">
        <v>45680</v>
      </c>
      <c r="N1229" s="2">
        <v>45681</v>
      </c>
      <c r="O1229" s="2">
        <v>45900</v>
      </c>
      <c r="P1229" s="3"/>
      <c r="Q1229" s="3">
        <v>60000000</v>
      </c>
      <c r="R1229" s="13">
        <v>39250000</v>
      </c>
      <c r="S1229" s="7">
        <f ca="1">IF(CPS!$N1161="SIN INICIO",0,IF((((TODAY()-N1229)*100%)/(O1229-N1229))&gt;=100%,"100%",(((TODAY()-N1229)*100%)/(O1229-N1229))))</f>
        <v>0.9726027397260274</v>
      </c>
      <c r="T1229" s="8">
        <f>Q1229-R1229</f>
        <v>20750000</v>
      </c>
      <c r="U1229" t="s">
        <v>3895</v>
      </c>
    </row>
    <row r="1230" spans="1:21" x14ac:dyDescent="0.25">
      <c r="A1230">
        <v>2025</v>
      </c>
      <c r="B1230" t="s">
        <v>3896</v>
      </c>
      <c r="C1230" t="s">
        <v>22</v>
      </c>
      <c r="D1230" t="s">
        <v>23</v>
      </c>
      <c r="E1230" t="s">
        <v>24</v>
      </c>
      <c r="F1230" t="s">
        <v>3897</v>
      </c>
      <c r="G1230" s="16">
        <v>1057594837</v>
      </c>
      <c r="H1230" t="s">
        <v>611</v>
      </c>
      <c r="I1230" t="s">
        <v>515</v>
      </c>
      <c r="J1230" s="5">
        <v>112320000</v>
      </c>
      <c r="K1230" s="3">
        <f>J1230</f>
        <v>112320000</v>
      </c>
      <c r="L1230" s="5">
        <v>14040000</v>
      </c>
      <c r="M1230" s="2">
        <v>45680</v>
      </c>
      <c r="N1230" s="2">
        <v>45683</v>
      </c>
      <c r="O1230" s="2">
        <v>45900</v>
      </c>
      <c r="P1230" s="3"/>
      <c r="Q1230" s="3">
        <v>112320000</v>
      </c>
      <c r="R1230" s="13">
        <v>72072000</v>
      </c>
      <c r="S1230" s="7">
        <f ca="1">IF(CPS!$N1162="SIN INICIO",0,IF((((TODAY()-N1230)*100%)/(O1230-N1230))&gt;=100%,"100%",(((TODAY()-N1230)*100%)/(O1230-N1230))))</f>
        <v>0.97235023041474655</v>
      </c>
      <c r="T1230" s="8">
        <f>Q1230-R1230</f>
        <v>40248000</v>
      </c>
      <c r="U1230" t="s">
        <v>3898</v>
      </c>
    </row>
    <row r="1231" spans="1:21" x14ac:dyDescent="0.25">
      <c r="A1231">
        <v>2025</v>
      </c>
      <c r="B1231" t="s">
        <v>3899</v>
      </c>
      <c r="C1231" t="s">
        <v>22</v>
      </c>
      <c r="D1231" t="s">
        <v>23</v>
      </c>
      <c r="E1231" t="s">
        <v>24</v>
      </c>
      <c r="F1231" t="s">
        <v>3900</v>
      </c>
      <c r="G1231" s="16">
        <v>1014293830</v>
      </c>
      <c r="H1231" t="s">
        <v>291</v>
      </c>
      <c r="I1231" t="s">
        <v>262</v>
      </c>
      <c r="J1231" s="5">
        <v>62118000</v>
      </c>
      <c r="K1231" s="3">
        <f>J1231</f>
        <v>62118000</v>
      </c>
      <c r="L1231" s="5">
        <v>10353000</v>
      </c>
      <c r="M1231" s="2">
        <v>45681</v>
      </c>
      <c r="N1231" s="2">
        <v>45684</v>
      </c>
      <c r="O1231" s="2">
        <v>45838</v>
      </c>
      <c r="P1231" s="3"/>
      <c r="Q1231" s="3">
        <v>62118000</v>
      </c>
      <c r="R1231" s="13">
        <v>53145400</v>
      </c>
      <c r="S1231" s="7" t="str">
        <f ca="1">IF(CPS!$N1163="SIN INICIO",0,IF((((TODAY()-N1231)*100%)/(O1231-N1231))&gt;=100%,"100%",(((TODAY()-N1231)*100%)/(O1231-N1231))))</f>
        <v>100%</v>
      </c>
      <c r="T1231" s="8">
        <f>Q1231-R1231</f>
        <v>8972600</v>
      </c>
      <c r="U1231" t="s">
        <v>3901</v>
      </c>
    </row>
    <row r="1232" spans="1:21" x14ac:dyDescent="0.25">
      <c r="A1232">
        <v>2025</v>
      </c>
      <c r="B1232" t="s">
        <v>3902</v>
      </c>
      <c r="C1232" t="s">
        <v>22</v>
      </c>
      <c r="D1232" t="s">
        <v>23</v>
      </c>
      <c r="E1232" t="s">
        <v>24</v>
      </c>
      <c r="F1232" t="s">
        <v>3903</v>
      </c>
      <c r="G1232" s="16">
        <v>1070623846</v>
      </c>
      <c r="H1232" t="s">
        <v>2475</v>
      </c>
      <c r="I1232" t="s">
        <v>2476</v>
      </c>
      <c r="J1232" s="5">
        <v>56149728</v>
      </c>
      <c r="K1232" s="3">
        <f>J1232</f>
        <v>56149728</v>
      </c>
      <c r="L1232" s="5">
        <v>7018716</v>
      </c>
      <c r="M1232" s="2">
        <v>45680</v>
      </c>
      <c r="N1232" s="2">
        <v>45681</v>
      </c>
      <c r="O1232" s="2">
        <v>45900</v>
      </c>
      <c r="P1232" s="3"/>
      <c r="Q1232" s="3">
        <v>56149728</v>
      </c>
      <c r="R1232" s="13">
        <v>35093580</v>
      </c>
      <c r="S1232" s="7">
        <f ca="1">IF(CPS!$N1164="SIN INICIO",0,IF((((TODAY()-N1232)*100%)/(O1232-N1232))&gt;=100%,"100%",(((TODAY()-N1232)*100%)/(O1232-N1232))))</f>
        <v>0.9726027397260274</v>
      </c>
      <c r="T1232" s="8">
        <f>Q1232-R1232</f>
        <v>21056148</v>
      </c>
      <c r="U1232" t="s">
        <v>3904</v>
      </c>
    </row>
    <row r="1233" spans="1:23" x14ac:dyDescent="0.25">
      <c r="A1233">
        <v>2025</v>
      </c>
      <c r="B1233" t="s">
        <v>3905</v>
      </c>
      <c r="C1233" t="s">
        <v>22</v>
      </c>
      <c r="D1233" t="s">
        <v>23</v>
      </c>
      <c r="E1233" t="s">
        <v>24</v>
      </c>
      <c r="F1233" t="s">
        <v>3906</v>
      </c>
      <c r="G1233" s="16">
        <v>36306323</v>
      </c>
      <c r="H1233" t="s">
        <v>281</v>
      </c>
      <c r="I1233" t="s">
        <v>271</v>
      </c>
      <c r="J1233" s="5">
        <v>88000000</v>
      </c>
      <c r="K1233" s="3">
        <f>J1233</f>
        <v>88000000</v>
      </c>
      <c r="L1233" s="5">
        <v>11000000</v>
      </c>
      <c r="M1233" s="2">
        <v>45680</v>
      </c>
      <c r="N1233" s="2">
        <v>45682</v>
      </c>
      <c r="O1233" s="2">
        <v>45900</v>
      </c>
      <c r="P1233" s="3"/>
      <c r="Q1233" s="3">
        <v>88000000</v>
      </c>
      <c r="R1233" s="13">
        <v>56466667</v>
      </c>
      <c r="S1233" s="7">
        <f ca="1">IF(CPS!$N1165="SIN INICIO",0,IF((((TODAY()-N1233)*100%)/(O1233-N1233))&gt;=100%,"100%",(((TODAY()-N1233)*100%)/(O1233-N1233))))</f>
        <v>0.97247706422018354</v>
      </c>
      <c r="T1233" s="8">
        <f>Q1233-R1233</f>
        <v>31533333</v>
      </c>
      <c r="U1233" t="s">
        <v>3907</v>
      </c>
    </row>
    <row r="1234" spans="1:23" x14ac:dyDescent="0.25">
      <c r="A1234">
        <v>2025</v>
      </c>
      <c r="B1234" t="s">
        <v>3908</v>
      </c>
      <c r="C1234" t="s">
        <v>22</v>
      </c>
      <c r="D1234" t="s">
        <v>23</v>
      </c>
      <c r="E1234" t="s">
        <v>24</v>
      </c>
      <c r="F1234" t="s">
        <v>3909</v>
      </c>
      <c r="G1234" s="16">
        <v>80191618</v>
      </c>
      <c r="H1234" t="s">
        <v>3910</v>
      </c>
      <c r="I1234" t="s">
        <v>649</v>
      </c>
      <c r="J1234" s="5">
        <v>72800000</v>
      </c>
      <c r="K1234" s="3">
        <f>J1234</f>
        <v>72800000</v>
      </c>
      <c r="L1234" s="5">
        <v>9100000</v>
      </c>
      <c r="M1234" s="2">
        <v>45680</v>
      </c>
      <c r="N1234" s="2">
        <v>45681</v>
      </c>
      <c r="O1234" s="2">
        <v>45777</v>
      </c>
      <c r="P1234" s="3"/>
      <c r="Q1234" s="3">
        <v>72800000</v>
      </c>
      <c r="R1234" s="13">
        <v>20323333</v>
      </c>
      <c r="S1234" s="7" t="str">
        <f ca="1">IF(CPS!$N1166="SIN INICIO",0,IF((((TODAY()-N1234)*100%)/(O1234-N1234))&gt;=100%,"100%",(((TODAY()-N1234)*100%)/(O1234-N1234))))</f>
        <v>100%</v>
      </c>
      <c r="T1234" s="8">
        <f>Q1234-R1234</f>
        <v>52476667</v>
      </c>
      <c r="U1234" t="s">
        <v>3911</v>
      </c>
    </row>
    <row r="1235" spans="1:23" x14ac:dyDescent="0.25">
      <c r="A1235">
        <v>2025</v>
      </c>
      <c r="B1235" t="s">
        <v>3912</v>
      </c>
      <c r="C1235" t="s">
        <v>22</v>
      </c>
      <c r="D1235" t="s">
        <v>23</v>
      </c>
      <c r="E1235" t="s">
        <v>24</v>
      </c>
      <c r="F1235" t="s">
        <v>3913</v>
      </c>
      <c r="G1235" s="16">
        <v>1102382640</v>
      </c>
      <c r="H1235" t="s">
        <v>3914</v>
      </c>
      <c r="I1235" t="s">
        <v>3915</v>
      </c>
      <c r="J1235" s="5">
        <v>64000000</v>
      </c>
      <c r="K1235" s="3">
        <f>J1235</f>
        <v>64000000</v>
      </c>
      <c r="L1235" s="5">
        <v>8000000</v>
      </c>
      <c r="M1235" s="2">
        <v>45680</v>
      </c>
      <c r="N1235" s="2">
        <v>45681</v>
      </c>
      <c r="O1235" s="2">
        <v>45900</v>
      </c>
      <c r="P1235" s="3"/>
      <c r="Q1235" s="3">
        <v>64000000</v>
      </c>
      <c r="R1235" s="13">
        <v>41866667</v>
      </c>
      <c r="S1235" s="7">
        <f ca="1">IF(CPS!$N1167="SIN INICIO",0,IF((((TODAY()-N1235)*100%)/(O1235-N1235))&gt;=100%,"100%",(((TODAY()-N1235)*100%)/(O1235-N1235))))</f>
        <v>0.9726027397260274</v>
      </c>
      <c r="T1235" s="8">
        <f>Q1235-R1235</f>
        <v>22133333</v>
      </c>
      <c r="U1235" t="s">
        <v>3916</v>
      </c>
    </row>
    <row r="1236" spans="1:23" x14ac:dyDescent="0.25">
      <c r="A1236">
        <v>2025</v>
      </c>
      <c r="B1236" t="s">
        <v>3917</v>
      </c>
      <c r="C1236" t="s">
        <v>22</v>
      </c>
      <c r="D1236" t="s">
        <v>23</v>
      </c>
      <c r="E1236" t="s">
        <v>24</v>
      </c>
      <c r="F1236" t="s">
        <v>3918</v>
      </c>
      <c r="G1236" s="16">
        <v>22585314</v>
      </c>
      <c r="H1236" t="s">
        <v>1899</v>
      </c>
      <c r="I1236" t="s">
        <v>1895</v>
      </c>
      <c r="J1236" s="5">
        <v>78624000</v>
      </c>
      <c r="K1236" s="3">
        <f>J1236</f>
        <v>78624000</v>
      </c>
      <c r="L1236" s="5">
        <v>13104000</v>
      </c>
      <c r="M1236" s="2">
        <v>45680</v>
      </c>
      <c r="N1236" s="2">
        <v>45681</v>
      </c>
      <c r="O1236" s="2">
        <v>45799</v>
      </c>
      <c r="P1236" s="3"/>
      <c r="Q1236" s="3">
        <v>78624000</v>
      </c>
      <c r="R1236" s="13">
        <v>0</v>
      </c>
      <c r="S1236" s="7" t="str">
        <f ca="1">IF(CPS!$N1168="SIN INICIO",0,IF((((TODAY()-N1236)*100%)/(O1236-N1236))&gt;=100%,"100%",(((TODAY()-N1236)*100%)/(O1236-N1236))))</f>
        <v>100%</v>
      </c>
      <c r="T1236" s="8">
        <f>Q1236-R1236</f>
        <v>78624000</v>
      </c>
      <c r="U1236" t="s">
        <v>3919</v>
      </c>
      <c r="V1236">
        <v>22585314</v>
      </c>
      <c r="W1236" t="b">
        <f>V1236=Tabla1[[#This Row],[ID CONTRATISTA]]</f>
        <v>1</v>
      </c>
    </row>
    <row r="1237" spans="1:23" x14ac:dyDescent="0.25">
      <c r="A1237">
        <v>2025</v>
      </c>
      <c r="B1237" t="s">
        <v>3920</v>
      </c>
      <c r="C1237" t="s">
        <v>22</v>
      </c>
      <c r="D1237" t="s">
        <v>23</v>
      </c>
      <c r="E1237" t="s">
        <v>24</v>
      </c>
      <c r="F1237" t="s">
        <v>3921</v>
      </c>
      <c r="G1237" s="16">
        <v>1002421587</v>
      </c>
      <c r="H1237" t="s">
        <v>3922</v>
      </c>
      <c r="I1237" t="s">
        <v>2476</v>
      </c>
      <c r="J1237" s="5">
        <v>58906326</v>
      </c>
      <c r="K1237" s="3">
        <f>J1237</f>
        <v>58906326</v>
      </c>
      <c r="L1237" s="5">
        <v>9817721</v>
      </c>
      <c r="M1237" s="2">
        <v>45684</v>
      </c>
      <c r="N1237" s="2">
        <v>45685</v>
      </c>
      <c r="O1237" s="2">
        <v>45838</v>
      </c>
      <c r="P1237" s="3"/>
      <c r="Q1237" s="3">
        <v>58906326</v>
      </c>
      <c r="R1237" s="13">
        <v>50070377</v>
      </c>
      <c r="S1237" s="7" t="str">
        <f ca="1">IF(CPS!$N1169="SIN INICIO",0,IF((((TODAY()-N1237)*100%)/(O1237-N1237))&gt;=100%,"100%",(((TODAY()-N1237)*100%)/(O1237-N1237))))</f>
        <v>100%</v>
      </c>
      <c r="T1237" s="8">
        <f>Q1237-R1237</f>
        <v>8835949</v>
      </c>
      <c r="U1237" t="s">
        <v>3923</v>
      </c>
    </row>
    <row r="1238" spans="1:23" x14ac:dyDescent="0.25">
      <c r="A1238">
        <v>2025</v>
      </c>
      <c r="B1238" t="s">
        <v>3924</v>
      </c>
      <c r="C1238" t="s">
        <v>22</v>
      </c>
      <c r="D1238" t="s">
        <v>23</v>
      </c>
      <c r="E1238" t="s">
        <v>24</v>
      </c>
      <c r="F1238" t="s">
        <v>3925</v>
      </c>
      <c r="G1238" s="16">
        <v>39799881</v>
      </c>
      <c r="H1238" t="s">
        <v>2475</v>
      </c>
      <c r="I1238" t="s">
        <v>2476</v>
      </c>
      <c r="J1238" s="5">
        <v>58906326</v>
      </c>
      <c r="K1238" s="3">
        <f>J1238</f>
        <v>58906326</v>
      </c>
      <c r="L1238" s="5">
        <v>9817721</v>
      </c>
      <c r="M1238" s="2">
        <v>45681</v>
      </c>
      <c r="N1238" s="2">
        <v>45684</v>
      </c>
      <c r="O1238" s="2">
        <v>45900</v>
      </c>
      <c r="P1238" s="3"/>
      <c r="Q1238" s="3">
        <v>58906326</v>
      </c>
      <c r="R1238" s="13">
        <v>50397634</v>
      </c>
      <c r="S1238" s="7">
        <f ca="1">IF(CPS!$N1170="SIN INICIO",0,IF((((TODAY()-N1238)*100%)/(O1238-N1238))&gt;=100%,"100%",(((TODAY()-N1238)*100%)/(O1238-N1238))))</f>
        <v>0.97222222222222221</v>
      </c>
      <c r="T1238" s="8">
        <f>Q1238-R1238</f>
        <v>8508692</v>
      </c>
      <c r="U1238" t="s">
        <v>3926</v>
      </c>
    </row>
    <row r="1239" spans="1:23" x14ac:dyDescent="0.25">
      <c r="A1239">
        <v>2025</v>
      </c>
      <c r="B1239" t="s">
        <v>3927</v>
      </c>
      <c r="C1239" t="s">
        <v>22</v>
      </c>
      <c r="D1239" t="s">
        <v>23</v>
      </c>
      <c r="E1239" t="s">
        <v>24</v>
      </c>
      <c r="F1239" t="s">
        <v>3928</v>
      </c>
      <c r="G1239" s="16">
        <v>1032497216</v>
      </c>
      <c r="H1239" t="s">
        <v>1937</v>
      </c>
      <c r="I1239" t="s">
        <v>1800</v>
      </c>
      <c r="J1239" s="5">
        <v>67760000</v>
      </c>
      <c r="K1239" s="3">
        <f>J1239</f>
        <v>67760000</v>
      </c>
      <c r="L1239" s="5">
        <v>8470000</v>
      </c>
      <c r="M1239" s="2">
        <v>45680</v>
      </c>
      <c r="N1239" s="2">
        <v>45681</v>
      </c>
      <c r="O1239" s="2">
        <v>45900</v>
      </c>
      <c r="P1239" s="3"/>
      <c r="Q1239" s="3">
        <v>67760000</v>
      </c>
      <c r="R1239" s="13">
        <v>44326333</v>
      </c>
      <c r="S1239" s="7">
        <f ca="1">IF(CPS!$N1171="SIN INICIO",0,IF((((TODAY()-N1239)*100%)/(O1239-N1239))&gt;=100%,"100%",(((TODAY()-N1239)*100%)/(O1239-N1239))))</f>
        <v>0.9726027397260274</v>
      </c>
      <c r="T1239" s="8">
        <f>Q1239-R1239</f>
        <v>23433667</v>
      </c>
      <c r="U1239" t="s">
        <v>3929</v>
      </c>
    </row>
    <row r="1240" spans="1:23" x14ac:dyDescent="0.25">
      <c r="A1240">
        <v>2025</v>
      </c>
      <c r="B1240" t="s">
        <v>3930</v>
      </c>
      <c r="C1240" t="s">
        <v>22</v>
      </c>
      <c r="D1240" t="s">
        <v>23</v>
      </c>
      <c r="E1240" t="s">
        <v>24</v>
      </c>
      <c r="F1240" t="s">
        <v>3931</v>
      </c>
      <c r="G1240" s="16">
        <v>1054557064</v>
      </c>
      <c r="H1240" t="s">
        <v>3932</v>
      </c>
      <c r="I1240" t="s">
        <v>3915</v>
      </c>
      <c r="J1240" s="5">
        <v>88000000</v>
      </c>
      <c r="K1240" s="3">
        <f>J1240</f>
        <v>88000000</v>
      </c>
      <c r="L1240" s="5">
        <v>11000000</v>
      </c>
      <c r="M1240" s="2">
        <v>45680</v>
      </c>
      <c r="N1240" s="2">
        <v>45681</v>
      </c>
      <c r="O1240" s="2">
        <v>45900</v>
      </c>
      <c r="P1240" s="3"/>
      <c r="Q1240" s="3">
        <v>88000000</v>
      </c>
      <c r="R1240" s="13">
        <v>57566667</v>
      </c>
      <c r="S1240" s="7">
        <f ca="1">IF(CPS!$N1172="SIN INICIO",0,IF((((TODAY()-N1240)*100%)/(O1240-N1240))&gt;=100%,"100%",(((TODAY()-N1240)*100%)/(O1240-N1240))))</f>
        <v>0.9726027397260274</v>
      </c>
      <c r="T1240" s="8">
        <f>Q1240-R1240</f>
        <v>30433333</v>
      </c>
      <c r="U1240" t="s">
        <v>3933</v>
      </c>
    </row>
    <row r="1241" spans="1:23" x14ac:dyDescent="0.25">
      <c r="A1241">
        <v>2025</v>
      </c>
      <c r="B1241" t="s">
        <v>3934</v>
      </c>
      <c r="C1241" t="s">
        <v>22</v>
      </c>
      <c r="D1241" t="s">
        <v>23</v>
      </c>
      <c r="E1241" t="s">
        <v>24</v>
      </c>
      <c r="F1241" t="s">
        <v>3935</v>
      </c>
      <c r="G1241" s="16">
        <v>1121909143</v>
      </c>
      <c r="H1241" t="s">
        <v>1315</v>
      </c>
      <c r="I1241" t="s">
        <v>271</v>
      </c>
      <c r="J1241" s="5">
        <v>80000000</v>
      </c>
      <c r="K1241" s="3">
        <f>J1241</f>
        <v>80000000</v>
      </c>
      <c r="L1241" s="5">
        <v>10000000</v>
      </c>
      <c r="M1241" s="2">
        <v>45680</v>
      </c>
      <c r="N1241" s="2">
        <v>45681</v>
      </c>
      <c r="O1241" s="2">
        <v>45900</v>
      </c>
      <c r="P1241" s="3"/>
      <c r="Q1241" s="3">
        <v>80000000</v>
      </c>
      <c r="R1241" s="13">
        <v>52333333</v>
      </c>
      <c r="S1241" s="7">
        <f ca="1">IF(CPS!$N1173="SIN INICIO",0,IF((((TODAY()-N1241)*100%)/(O1241-N1241))&gt;=100%,"100%",(((TODAY()-N1241)*100%)/(O1241-N1241))))</f>
        <v>0.9726027397260274</v>
      </c>
      <c r="T1241" s="8">
        <f>Q1241-R1241</f>
        <v>27666667</v>
      </c>
      <c r="U1241" t="s">
        <v>3936</v>
      </c>
    </row>
    <row r="1242" spans="1:23" x14ac:dyDescent="0.25">
      <c r="A1242">
        <v>2025</v>
      </c>
      <c r="B1242" t="s">
        <v>3937</v>
      </c>
      <c r="C1242" t="s">
        <v>22</v>
      </c>
      <c r="D1242" t="s">
        <v>23</v>
      </c>
      <c r="E1242" t="s">
        <v>24</v>
      </c>
      <c r="F1242" t="s">
        <v>3938</v>
      </c>
      <c r="G1242" s="16">
        <v>1120868337</v>
      </c>
      <c r="H1242" t="s">
        <v>281</v>
      </c>
      <c r="I1242" t="s">
        <v>271</v>
      </c>
      <c r="J1242" s="5">
        <v>38088872</v>
      </c>
      <c r="K1242" s="3">
        <f>J1242</f>
        <v>38088872</v>
      </c>
      <c r="L1242" s="5">
        <v>4761109</v>
      </c>
      <c r="M1242" s="2">
        <v>45684</v>
      </c>
      <c r="N1242" s="2">
        <v>45685</v>
      </c>
      <c r="O1242" s="2">
        <v>45838</v>
      </c>
      <c r="P1242" s="3"/>
      <c r="Q1242" s="3">
        <v>38088872</v>
      </c>
      <c r="R1242" s="13">
        <v>24281656</v>
      </c>
      <c r="S1242" s="7" t="str">
        <f ca="1">IF(CPS!$N1174="SIN INICIO",0,IF((((TODAY()-N1242)*100%)/(O1242-N1242))&gt;=100%,"100%",(((TODAY()-N1242)*100%)/(O1242-N1242))))</f>
        <v>100%</v>
      </c>
      <c r="T1242" s="8">
        <f>Q1242-R1242</f>
        <v>13807216</v>
      </c>
      <c r="U1242" t="s">
        <v>3939</v>
      </c>
    </row>
    <row r="1243" spans="1:23" x14ac:dyDescent="0.25">
      <c r="A1243">
        <v>2025</v>
      </c>
      <c r="B1243" t="s">
        <v>3940</v>
      </c>
      <c r="C1243" t="s">
        <v>22</v>
      </c>
      <c r="D1243" t="s">
        <v>23</v>
      </c>
      <c r="E1243" t="s">
        <v>24</v>
      </c>
      <c r="F1243" t="s">
        <v>3941</v>
      </c>
      <c r="G1243" s="16">
        <v>36305962</v>
      </c>
      <c r="H1243" t="s">
        <v>2475</v>
      </c>
      <c r="I1243" t="s">
        <v>2476</v>
      </c>
      <c r="J1243" s="5">
        <v>58906326</v>
      </c>
      <c r="K1243" s="3">
        <f>J1243</f>
        <v>58906326</v>
      </c>
      <c r="L1243" s="5">
        <v>9817721</v>
      </c>
      <c r="M1243" s="2">
        <v>45680</v>
      </c>
      <c r="N1243" s="2">
        <v>45681</v>
      </c>
      <c r="O1243" s="2">
        <v>45838</v>
      </c>
      <c r="P1243" s="3"/>
      <c r="Q1243" s="3">
        <v>58906326</v>
      </c>
      <c r="R1243" s="13">
        <v>51379407</v>
      </c>
      <c r="S1243" s="7" t="str">
        <f ca="1">IF(CPS!$N1175="SIN INICIO",0,IF((((TODAY()-N1243)*100%)/(O1243-N1243))&gt;=100%,"100%",(((TODAY()-N1243)*100%)/(O1243-N1243))))</f>
        <v>100%</v>
      </c>
      <c r="T1243" s="8">
        <f>Q1243-R1243</f>
        <v>7526919</v>
      </c>
      <c r="U1243" t="s">
        <v>3942</v>
      </c>
    </row>
    <row r="1244" spans="1:23" x14ac:dyDescent="0.25">
      <c r="A1244">
        <v>2025</v>
      </c>
      <c r="B1244" t="s">
        <v>3943</v>
      </c>
      <c r="C1244" t="s">
        <v>22</v>
      </c>
      <c r="D1244" t="s">
        <v>23</v>
      </c>
      <c r="E1244" t="s">
        <v>24</v>
      </c>
      <c r="F1244" t="s">
        <v>3944</v>
      </c>
      <c r="G1244" s="16">
        <v>1037602585</v>
      </c>
      <c r="H1244" t="s">
        <v>3945</v>
      </c>
      <c r="I1244" t="s">
        <v>3915</v>
      </c>
      <c r="J1244" s="5">
        <v>96000000</v>
      </c>
      <c r="K1244" s="3">
        <f>J1244</f>
        <v>96000000</v>
      </c>
      <c r="L1244" s="5">
        <v>8000000</v>
      </c>
      <c r="M1244" s="2">
        <v>45680</v>
      </c>
      <c r="N1244" s="2">
        <v>45681</v>
      </c>
      <c r="O1244" s="2">
        <v>45900</v>
      </c>
      <c r="P1244" s="3"/>
      <c r="Q1244" s="3">
        <v>96000000</v>
      </c>
      <c r="R1244" s="13">
        <v>41866667</v>
      </c>
      <c r="S1244" s="7">
        <f ca="1">IF(CPS!$N1176="SIN INICIO",0,IF((((TODAY()-N1244)*100%)/(O1244-N1244))&gt;=100%,"100%",(((TODAY()-N1244)*100%)/(O1244-N1244))))</f>
        <v>0.9726027397260274</v>
      </c>
      <c r="T1244" s="8">
        <f>Q1244-R1244</f>
        <v>54133333</v>
      </c>
      <c r="U1244" t="s">
        <v>3946</v>
      </c>
    </row>
    <row r="1245" spans="1:23" x14ac:dyDescent="0.25">
      <c r="A1245">
        <v>2025</v>
      </c>
      <c r="B1245" t="s">
        <v>3947</v>
      </c>
      <c r="C1245" t="s">
        <v>22</v>
      </c>
      <c r="D1245" t="s">
        <v>23</v>
      </c>
      <c r="E1245" t="s">
        <v>24</v>
      </c>
      <c r="F1245" t="s">
        <v>3948</v>
      </c>
      <c r="G1245" s="16">
        <v>1121916320</v>
      </c>
      <c r="H1245" t="s">
        <v>2475</v>
      </c>
      <c r="I1245" t="s">
        <v>2476</v>
      </c>
      <c r="J1245" s="5">
        <v>50305920</v>
      </c>
      <c r="K1245" s="3">
        <f>J1245</f>
        <v>50305920</v>
      </c>
      <c r="L1245" s="5">
        <v>8384320</v>
      </c>
      <c r="M1245" s="2">
        <v>45680</v>
      </c>
      <c r="N1245" s="2">
        <v>45681</v>
      </c>
      <c r="O1245" s="2">
        <v>45838</v>
      </c>
      <c r="P1245" s="3"/>
      <c r="Q1245" s="3">
        <v>50305920</v>
      </c>
      <c r="R1245" s="13">
        <v>43877941</v>
      </c>
      <c r="S1245" s="7" t="str">
        <f ca="1">IF(CPS!$N1177="SIN INICIO",0,IF((((TODAY()-N1245)*100%)/(O1245-N1245))&gt;=100%,"100%",(((TODAY()-N1245)*100%)/(O1245-N1245))))</f>
        <v>100%</v>
      </c>
      <c r="T1245" s="8">
        <f>Q1245-R1245</f>
        <v>6427979</v>
      </c>
      <c r="U1245" t="s">
        <v>3949</v>
      </c>
    </row>
    <row r="1246" spans="1:23" x14ac:dyDescent="0.25">
      <c r="A1246">
        <v>2025</v>
      </c>
      <c r="B1246" t="s">
        <v>3950</v>
      </c>
      <c r="C1246" t="s">
        <v>22</v>
      </c>
      <c r="D1246" t="s">
        <v>23</v>
      </c>
      <c r="E1246" t="s">
        <v>24</v>
      </c>
      <c r="F1246" t="s">
        <v>3951</v>
      </c>
      <c r="G1246" s="16">
        <v>1079409918</v>
      </c>
      <c r="H1246" t="s">
        <v>2389</v>
      </c>
      <c r="I1246" t="s">
        <v>591</v>
      </c>
      <c r="J1246" s="5">
        <v>78531400</v>
      </c>
      <c r="K1246" s="3">
        <f>J1246</f>
        <v>78531400</v>
      </c>
      <c r="L1246" s="5">
        <v>9816425</v>
      </c>
      <c r="M1246" s="2">
        <v>45684</v>
      </c>
      <c r="N1246" s="2">
        <v>45685</v>
      </c>
      <c r="O1246" s="2">
        <v>45900</v>
      </c>
      <c r="P1246" s="3"/>
      <c r="Q1246" s="3">
        <v>78531400</v>
      </c>
      <c r="R1246" s="13">
        <v>50063768</v>
      </c>
      <c r="S1246" s="7">
        <f ca="1">IF(CPS!$N1178="SIN INICIO",0,IF((((TODAY()-N1246)*100%)/(O1246-N1246))&gt;=100%,"100%",(((TODAY()-N1246)*100%)/(O1246-N1246))))</f>
        <v>0.97209302325581393</v>
      </c>
      <c r="T1246" s="8">
        <f>Q1246-R1246</f>
        <v>28467632</v>
      </c>
      <c r="U1246" t="s">
        <v>3952</v>
      </c>
    </row>
    <row r="1247" spans="1:23" x14ac:dyDescent="0.25">
      <c r="A1247">
        <v>2025</v>
      </c>
      <c r="B1247" t="s">
        <v>3953</v>
      </c>
      <c r="C1247" t="s">
        <v>22</v>
      </c>
      <c r="D1247" t="s">
        <v>23</v>
      </c>
      <c r="E1247" t="s">
        <v>24</v>
      </c>
      <c r="F1247" t="s">
        <v>3954</v>
      </c>
      <c r="G1247" s="16">
        <v>1012412171</v>
      </c>
      <c r="H1247" t="s">
        <v>1817</v>
      </c>
      <c r="I1247" t="s">
        <v>1800</v>
      </c>
      <c r="J1247" s="5">
        <v>59290000</v>
      </c>
      <c r="K1247" s="3">
        <f>J1247</f>
        <v>59290000</v>
      </c>
      <c r="L1247" s="5">
        <v>8470000</v>
      </c>
      <c r="M1247" s="2">
        <v>45686</v>
      </c>
      <c r="N1247" s="2">
        <v>45694</v>
      </c>
      <c r="O1247" s="2">
        <v>45900</v>
      </c>
      <c r="P1247" s="3"/>
      <c r="Q1247" s="3">
        <v>59290000</v>
      </c>
      <c r="R1247" s="13">
        <v>40938333</v>
      </c>
      <c r="S1247" s="7">
        <f ca="1">IF(CPS!$N1179="SIN INICIO",0,IF((((TODAY()-N1247)*100%)/(O1247-N1247))&gt;=100%,"100%",(((TODAY()-N1247)*100%)/(O1247-N1247))))</f>
        <v>0.970873786407767</v>
      </c>
      <c r="T1247" s="8">
        <f>Q1247-R1247</f>
        <v>18351667</v>
      </c>
      <c r="U1247" t="s">
        <v>3955</v>
      </c>
    </row>
    <row r="1248" spans="1:23" x14ac:dyDescent="0.25">
      <c r="A1248">
        <v>2025</v>
      </c>
      <c r="B1248" t="s">
        <v>3956</v>
      </c>
      <c r="C1248" t="s">
        <v>22</v>
      </c>
      <c r="D1248" t="s">
        <v>23</v>
      </c>
      <c r="E1248" t="s">
        <v>121</v>
      </c>
      <c r="F1248" t="s">
        <v>3957</v>
      </c>
      <c r="G1248" s="16">
        <v>1024514682</v>
      </c>
      <c r="H1248" t="s">
        <v>607</v>
      </c>
      <c r="I1248" t="s">
        <v>271</v>
      </c>
      <c r="J1248" s="5">
        <v>37359592</v>
      </c>
      <c r="K1248" s="3">
        <f>J1248</f>
        <v>37359592</v>
      </c>
      <c r="L1248" s="5">
        <v>4669949</v>
      </c>
      <c r="M1248" s="2">
        <v>45687</v>
      </c>
      <c r="N1248" s="2">
        <v>45692</v>
      </c>
      <c r="O1248" s="2">
        <v>45900</v>
      </c>
      <c r="P1248" s="3"/>
      <c r="Q1248" s="3">
        <v>37359592</v>
      </c>
      <c r="R1248" s="13">
        <v>22882750</v>
      </c>
      <c r="S1248" s="7">
        <f ca="1">IF(CPS!$N1180="SIN INICIO",0,IF((((TODAY()-N1248)*100%)/(O1248-N1248))&gt;=100%,"100%",(((TODAY()-N1248)*100%)/(O1248-N1248))))</f>
        <v>0.97115384615384615</v>
      </c>
      <c r="T1248" s="8">
        <f>Q1248-R1248</f>
        <v>14476842</v>
      </c>
      <c r="U1248" t="s">
        <v>3958</v>
      </c>
    </row>
    <row r="1249" spans="1:21" x14ac:dyDescent="0.25">
      <c r="A1249">
        <v>2025</v>
      </c>
      <c r="B1249" t="s">
        <v>3959</v>
      </c>
      <c r="C1249" t="s">
        <v>22</v>
      </c>
      <c r="D1249" t="s">
        <v>23</v>
      </c>
      <c r="E1249" t="s">
        <v>121</v>
      </c>
      <c r="F1249" t="s">
        <v>3960</v>
      </c>
      <c r="G1249" s="16">
        <v>1233689340</v>
      </c>
      <c r="H1249" t="s">
        <v>3961</v>
      </c>
      <c r="I1249" t="s">
        <v>337</v>
      </c>
      <c r="J1249" s="5">
        <v>30240000</v>
      </c>
      <c r="K1249" s="3">
        <f>J1249</f>
        <v>30240000</v>
      </c>
      <c r="L1249" s="5">
        <v>3780000</v>
      </c>
      <c r="M1249" s="2">
        <v>45680</v>
      </c>
      <c r="N1249" s="2">
        <v>45681</v>
      </c>
      <c r="O1249" s="2">
        <v>45900</v>
      </c>
      <c r="P1249" s="3"/>
      <c r="Q1249" s="3">
        <v>30240000</v>
      </c>
      <c r="R1249" s="13">
        <v>19782000</v>
      </c>
      <c r="S1249" s="7">
        <f ca="1">IF(CPS!$N1181="SIN INICIO",0,IF((((TODAY()-N1249)*100%)/(O1249-N1249))&gt;=100%,"100%",(((TODAY()-N1249)*100%)/(O1249-N1249))))</f>
        <v>0.9726027397260274</v>
      </c>
      <c r="T1249" s="8">
        <f>Q1249-R1249</f>
        <v>10458000</v>
      </c>
      <c r="U1249" t="s">
        <v>3962</v>
      </c>
    </row>
    <row r="1250" spans="1:21" x14ac:dyDescent="0.25">
      <c r="A1250">
        <v>2025</v>
      </c>
      <c r="B1250" t="s">
        <v>3963</v>
      </c>
      <c r="C1250" t="s">
        <v>22</v>
      </c>
      <c r="D1250" t="s">
        <v>23</v>
      </c>
      <c r="E1250" t="s">
        <v>24</v>
      </c>
      <c r="F1250" t="s">
        <v>3964</v>
      </c>
      <c r="G1250" s="16">
        <v>1026574210</v>
      </c>
      <c r="H1250" t="s">
        <v>3965</v>
      </c>
      <c r="I1250" t="s">
        <v>788</v>
      </c>
      <c r="J1250" s="5">
        <v>56149736</v>
      </c>
      <c r="K1250" s="3">
        <f>J1250</f>
        <v>56149736</v>
      </c>
      <c r="L1250" s="5">
        <v>8384320</v>
      </c>
      <c r="M1250" s="2">
        <v>45680</v>
      </c>
      <c r="N1250" s="2">
        <v>45681</v>
      </c>
      <c r="O1250" s="2">
        <v>45900</v>
      </c>
      <c r="P1250" s="3"/>
      <c r="Q1250" s="3">
        <v>56149736</v>
      </c>
      <c r="R1250" s="13">
        <v>43877941</v>
      </c>
      <c r="S1250" s="7">
        <f ca="1">IF(CPS!$N1182="SIN INICIO",0,IF((((TODAY()-N1250)*100%)/(O1250-N1250))&gt;=100%,"100%",(((TODAY()-N1250)*100%)/(O1250-N1250))))</f>
        <v>0.9726027397260274</v>
      </c>
      <c r="T1250" s="8">
        <f>Q1250-R1250</f>
        <v>12271795</v>
      </c>
      <c r="U1250" t="s">
        <v>3966</v>
      </c>
    </row>
    <row r="1251" spans="1:21" x14ac:dyDescent="0.25">
      <c r="A1251">
        <v>2025</v>
      </c>
      <c r="B1251" t="s">
        <v>3967</v>
      </c>
      <c r="C1251" t="s">
        <v>22</v>
      </c>
      <c r="D1251" t="s">
        <v>23</v>
      </c>
      <c r="E1251" t="s">
        <v>24</v>
      </c>
      <c r="F1251" t="s">
        <v>3968</v>
      </c>
      <c r="G1251" s="16">
        <v>1121929023</v>
      </c>
      <c r="H1251" t="s">
        <v>2475</v>
      </c>
      <c r="I1251" t="s">
        <v>2476</v>
      </c>
      <c r="J1251" s="5">
        <v>56149728</v>
      </c>
      <c r="K1251" s="3">
        <f>J1251</f>
        <v>56149728</v>
      </c>
      <c r="L1251" s="5">
        <v>7018716</v>
      </c>
      <c r="M1251" s="2">
        <v>45684</v>
      </c>
      <c r="N1251" s="2">
        <v>45685</v>
      </c>
      <c r="O1251" s="2">
        <v>45900</v>
      </c>
      <c r="P1251" s="3"/>
      <c r="Q1251" s="3">
        <v>56149728</v>
      </c>
      <c r="R1251" s="13">
        <v>35795452</v>
      </c>
      <c r="S1251" s="7">
        <f ca="1">IF(CPS!$N1183="SIN INICIO",0,IF((((TODAY()-N1251)*100%)/(O1251-N1251))&gt;=100%,"100%",(((TODAY()-N1251)*100%)/(O1251-N1251))))</f>
        <v>0.97209302325581393</v>
      </c>
      <c r="T1251" s="8">
        <f>Q1251-R1251</f>
        <v>20354276</v>
      </c>
      <c r="U1251" t="s">
        <v>3969</v>
      </c>
    </row>
    <row r="1252" spans="1:21" x14ac:dyDescent="0.25">
      <c r="A1252">
        <v>2025</v>
      </c>
      <c r="B1252" t="s">
        <v>3970</v>
      </c>
      <c r="C1252" t="s">
        <v>22</v>
      </c>
      <c r="D1252" t="s">
        <v>23</v>
      </c>
      <c r="E1252" t="s">
        <v>24</v>
      </c>
      <c r="F1252" t="s">
        <v>3971</v>
      </c>
      <c r="G1252" s="16">
        <v>80739822</v>
      </c>
      <c r="H1252" t="s">
        <v>3972</v>
      </c>
      <c r="I1252" t="s">
        <v>591</v>
      </c>
      <c r="J1252" s="5">
        <v>88000000</v>
      </c>
      <c r="K1252" s="3">
        <f>J1252</f>
        <v>88000000</v>
      </c>
      <c r="L1252" s="5">
        <v>11000000</v>
      </c>
      <c r="M1252" s="2">
        <v>45680</v>
      </c>
      <c r="N1252" s="2">
        <v>45681</v>
      </c>
      <c r="O1252" s="2">
        <v>45900</v>
      </c>
      <c r="P1252" s="3"/>
      <c r="Q1252" s="3">
        <v>88000000</v>
      </c>
      <c r="R1252" s="13">
        <v>57566667</v>
      </c>
      <c r="S1252" s="7">
        <f ca="1">IF(CPS!$N1184="SIN INICIO",0,IF((((TODAY()-N1252)*100%)/(O1252-N1252))&gt;=100%,"100%",(((TODAY()-N1252)*100%)/(O1252-N1252))))</f>
        <v>0.9726027397260274</v>
      </c>
      <c r="T1252" s="8">
        <f>Q1252-R1252</f>
        <v>30433333</v>
      </c>
      <c r="U1252" t="s">
        <v>3973</v>
      </c>
    </row>
    <row r="1253" spans="1:21" x14ac:dyDescent="0.25">
      <c r="A1253">
        <v>2025</v>
      </c>
      <c r="B1253" t="s">
        <v>3974</v>
      </c>
      <c r="C1253" t="s">
        <v>22</v>
      </c>
      <c r="D1253" t="s">
        <v>23</v>
      </c>
      <c r="E1253" t="s">
        <v>121</v>
      </c>
      <c r="F1253" t="s">
        <v>3975</v>
      </c>
      <c r="G1253" s="16">
        <v>1121947954</v>
      </c>
      <c r="H1253" t="s">
        <v>2175</v>
      </c>
      <c r="I1253" t="s">
        <v>649</v>
      </c>
      <c r="J1253" s="5">
        <v>36000000</v>
      </c>
      <c r="K1253" s="3">
        <f>J1253</f>
        <v>36000000</v>
      </c>
      <c r="L1253" s="5">
        <v>4500000</v>
      </c>
      <c r="M1253" s="2">
        <v>45680</v>
      </c>
      <c r="N1253" s="2">
        <v>45681</v>
      </c>
      <c r="O1253" s="2">
        <v>45900</v>
      </c>
      <c r="P1253" s="3"/>
      <c r="Q1253" s="3">
        <v>36000000</v>
      </c>
      <c r="R1253" s="13">
        <v>23550000</v>
      </c>
      <c r="S1253" s="7">
        <f ca="1">IF(CPS!$N1185="SIN INICIO",0,IF((((TODAY()-N1253)*100%)/(O1253-N1253))&gt;=100%,"100%",(((TODAY()-N1253)*100%)/(O1253-N1253))))</f>
        <v>0.9726027397260274</v>
      </c>
      <c r="T1253" s="8">
        <f>Q1253-R1253</f>
        <v>12450000</v>
      </c>
      <c r="U1253" t="s">
        <v>3976</v>
      </c>
    </row>
    <row r="1254" spans="1:21" x14ac:dyDescent="0.25">
      <c r="A1254">
        <v>2025</v>
      </c>
      <c r="B1254" t="s">
        <v>3977</v>
      </c>
      <c r="C1254" t="s">
        <v>22</v>
      </c>
      <c r="D1254" t="s">
        <v>23</v>
      </c>
      <c r="E1254" t="s">
        <v>24</v>
      </c>
      <c r="F1254" t="s">
        <v>3978</v>
      </c>
      <c r="G1254" s="16">
        <v>1047443192</v>
      </c>
      <c r="H1254" t="s">
        <v>461</v>
      </c>
      <c r="I1254" t="s">
        <v>262</v>
      </c>
      <c r="J1254" s="5">
        <v>62118000</v>
      </c>
      <c r="K1254" s="3">
        <f>J1254</f>
        <v>62118000</v>
      </c>
      <c r="L1254" s="5">
        <v>10353000</v>
      </c>
      <c r="M1254" s="2">
        <v>45680</v>
      </c>
      <c r="N1254" s="2">
        <v>45681</v>
      </c>
      <c r="O1254" s="2">
        <v>45838</v>
      </c>
      <c r="P1254" s="3"/>
      <c r="Q1254" s="3">
        <v>62118000</v>
      </c>
      <c r="R1254" s="13">
        <v>54180700</v>
      </c>
      <c r="S1254" s="7" t="str">
        <f ca="1">IF(CPS!$N1186="SIN INICIO",0,IF((((TODAY()-N1254)*100%)/(O1254-N1254))&gt;=100%,"100%",(((TODAY()-N1254)*100%)/(O1254-N1254))))</f>
        <v>100%</v>
      </c>
      <c r="T1254" s="8">
        <f>Q1254-R1254</f>
        <v>7937300</v>
      </c>
      <c r="U1254" t="s">
        <v>3979</v>
      </c>
    </row>
    <row r="1255" spans="1:21" x14ac:dyDescent="0.25">
      <c r="A1255">
        <v>2025</v>
      </c>
      <c r="B1255" t="s">
        <v>3980</v>
      </c>
      <c r="C1255" t="s">
        <v>22</v>
      </c>
      <c r="D1255" t="s">
        <v>23</v>
      </c>
      <c r="E1255" t="s">
        <v>24</v>
      </c>
      <c r="F1255" t="s">
        <v>3981</v>
      </c>
      <c r="G1255" s="16">
        <v>73180190</v>
      </c>
      <c r="H1255" t="s">
        <v>291</v>
      </c>
      <c r="I1255" t="s">
        <v>262</v>
      </c>
      <c r="J1255" s="5">
        <v>62118000</v>
      </c>
      <c r="K1255" s="3">
        <f>J1255</f>
        <v>62118000</v>
      </c>
      <c r="L1255" s="5">
        <v>9100000</v>
      </c>
      <c r="M1255" s="2">
        <v>45681</v>
      </c>
      <c r="N1255" s="2">
        <v>45684</v>
      </c>
      <c r="O1255" s="2">
        <v>45838</v>
      </c>
      <c r="P1255" s="3"/>
      <c r="Q1255" s="3">
        <v>62118000</v>
      </c>
      <c r="R1255" s="13">
        <v>46713333</v>
      </c>
      <c r="S1255" s="7" t="str">
        <f ca="1">IF(CPS!$N1187="SIN INICIO",0,IF((((TODAY()-N1255)*100%)/(O1255-N1255))&gt;=100%,"100%",(((TODAY()-N1255)*100%)/(O1255-N1255))))</f>
        <v>100%</v>
      </c>
      <c r="T1255" s="8">
        <f>Q1255-R1255</f>
        <v>15404667</v>
      </c>
      <c r="U1255" t="s">
        <v>3982</v>
      </c>
    </row>
    <row r="1256" spans="1:21" x14ac:dyDescent="0.25">
      <c r="A1256">
        <v>2025</v>
      </c>
      <c r="B1256" t="s">
        <v>3983</v>
      </c>
      <c r="C1256" t="s">
        <v>22</v>
      </c>
      <c r="D1256" t="s">
        <v>23</v>
      </c>
      <c r="E1256" t="s">
        <v>24</v>
      </c>
      <c r="F1256" t="s">
        <v>3984</v>
      </c>
      <c r="G1256" s="16">
        <v>1016053797</v>
      </c>
      <c r="H1256" t="s">
        <v>558</v>
      </c>
      <c r="I1256" t="s">
        <v>538</v>
      </c>
      <c r="J1256" s="5">
        <v>41669100</v>
      </c>
      <c r="K1256" s="3">
        <f>J1256</f>
        <v>41669100</v>
      </c>
      <c r="L1256" s="5">
        <v>6944850</v>
      </c>
      <c r="M1256" s="2">
        <v>45684</v>
      </c>
      <c r="N1256" s="2">
        <v>45685</v>
      </c>
      <c r="O1256" s="2">
        <v>45838</v>
      </c>
      <c r="P1256" s="3"/>
      <c r="Q1256" s="3">
        <v>41669100</v>
      </c>
      <c r="R1256" s="13">
        <v>35418735</v>
      </c>
      <c r="S1256" s="7" t="str">
        <f ca="1">IF(CPS!$N1188="SIN INICIO",0,IF((((TODAY()-N1256)*100%)/(O1256-N1256))&gt;=100%,"100%",(((TODAY()-N1256)*100%)/(O1256-N1256))))</f>
        <v>100%</v>
      </c>
      <c r="T1256" s="8">
        <f>Q1256-R1256</f>
        <v>6250365</v>
      </c>
      <c r="U1256" t="s">
        <v>3985</v>
      </c>
    </row>
    <row r="1257" spans="1:21" x14ac:dyDescent="0.25">
      <c r="A1257">
        <v>2025</v>
      </c>
      <c r="B1257" t="s">
        <v>3986</v>
      </c>
      <c r="C1257" t="s">
        <v>22</v>
      </c>
      <c r="D1257" t="s">
        <v>23</v>
      </c>
      <c r="E1257" t="s">
        <v>24</v>
      </c>
      <c r="F1257" t="s">
        <v>3987</v>
      </c>
      <c r="G1257" s="16">
        <v>1233497461</v>
      </c>
      <c r="H1257" t="s">
        <v>1748</v>
      </c>
      <c r="I1257" t="s">
        <v>649</v>
      </c>
      <c r="J1257" s="5">
        <v>47105568</v>
      </c>
      <c r="K1257" s="3">
        <f>J1257</f>
        <v>47105568</v>
      </c>
      <c r="L1257" s="5">
        <v>5888196</v>
      </c>
      <c r="M1257" s="2">
        <v>45681</v>
      </c>
      <c r="N1257" s="2">
        <v>45682</v>
      </c>
      <c r="O1257" s="2">
        <v>45900</v>
      </c>
      <c r="P1257" s="3"/>
      <c r="Q1257" s="3">
        <v>47105568</v>
      </c>
      <c r="R1257" s="13">
        <v>30226073</v>
      </c>
      <c r="S1257" s="7">
        <f ca="1">IF(CPS!$N1189="SIN INICIO",0,IF((((TODAY()-N1257)*100%)/(O1257-N1257))&gt;=100%,"100%",(((TODAY()-N1257)*100%)/(O1257-N1257))))</f>
        <v>0.97247706422018354</v>
      </c>
      <c r="T1257" s="8">
        <f>Q1257-R1257</f>
        <v>16879495</v>
      </c>
      <c r="U1257" t="s">
        <v>3988</v>
      </c>
    </row>
    <row r="1258" spans="1:21" x14ac:dyDescent="0.25">
      <c r="A1258">
        <v>2025</v>
      </c>
      <c r="B1258" t="s">
        <v>3989</v>
      </c>
      <c r="C1258" t="s">
        <v>22</v>
      </c>
      <c r="D1258" t="s">
        <v>23</v>
      </c>
      <c r="E1258" t="s">
        <v>24</v>
      </c>
      <c r="F1258" t="s">
        <v>3990</v>
      </c>
      <c r="G1258" s="16">
        <v>1018510950</v>
      </c>
      <c r="H1258" t="s">
        <v>659</v>
      </c>
      <c r="I1258" t="s">
        <v>660</v>
      </c>
      <c r="J1258" s="5">
        <v>80500000</v>
      </c>
      <c r="K1258" s="3">
        <f>J1258</f>
        <v>80500000</v>
      </c>
      <c r="L1258" s="5">
        <v>11500000</v>
      </c>
      <c r="M1258" s="2">
        <v>45687</v>
      </c>
      <c r="N1258" s="2">
        <v>45693</v>
      </c>
      <c r="O1258" s="2">
        <v>45900</v>
      </c>
      <c r="P1258" s="3"/>
      <c r="Q1258" s="3">
        <v>80500000</v>
      </c>
      <c r="R1258" s="13">
        <v>55966667</v>
      </c>
      <c r="S1258" s="7">
        <f ca="1">IF(CPS!$N1190="SIN INICIO",0,IF((((TODAY()-N1258)*100%)/(O1258-N1258))&gt;=100%,"100%",(((TODAY()-N1258)*100%)/(O1258-N1258))))</f>
        <v>0.97101449275362317</v>
      </c>
      <c r="T1258" s="8">
        <f>Q1258-R1258</f>
        <v>24533333</v>
      </c>
      <c r="U1258" t="s">
        <v>3991</v>
      </c>
    </row>
    <row r="1259" spans="1:21" x14ac:dyDescent="0.25">
      <c r="A1259">
        <v>2025</v>
      </c>
      <c r="B1259" t="s">
        <v>3992</v>
      </c>
      <c r="C1259" t="s">
        <v>22</v>
      </c>
      <c r="D1259" t="s">
        <v>23</v>
      </c>
      <c r="E1259" t="s">
        <v>24</v>
      </c>
      <c r="F1259" t="s">
        <v>3993</v>
      </c>
      <c r="G1259" s="16">
        <v>1121938045</v>
      </c>
      <c r="H1259" t="s">
        <v>3542</v>
      </c>
      <c r="I1259" t="s">
        <v>3403</v>
      </c>
      <c r="J1259" s="5">
        <v>62781250</v>
      </c>
      <c r="K1259" s="3">
        <f>J1259</f>
        <v>62781250</v>
      </c>
      <c r="L1259" s="5">
        <v>8968750</v>
      </c>
      <c r="M1259" s="2">
        <v>45681</v>
      </c>
      <c r="N1259" s="2">
        <v>45682</v>
      </c>
      <c r="O1259" s="2">
        <v>45869</v>
      </c>
      <c r="P1259" s="3"/>
      <c r="Q1259" s="3">
        <v>62781250</v>
      </c>
      <c r="R1259" s="13">
        <v>53812500</v>
      </c>
      <c r="S1259" s="7" t="str">
        <f ca="1">IF(CPS!$N1191="SIN INICIO",0,IF((((TODAY()-N1259)*100%)/(O1259-N1259))&gt;=100%,"100%",(((TODAY()-N1259)*100%)/(O1259-N1259))))</f>
        <v>100%</v>
      </c>
      <c r="T1259" s="8">
        <f>Q1259-R1259</f>
        <v>8968750</v>
      </c>
      <c r="U1259" t="s">
        <v>3994</v>
      </c>
    </row>
    <row r="1260" spans="1:21" x14ac:dyDescent="0.25">
      <c r="A1260">
        <v>2025</v>
      </c>
      <c r="B1260" t="s">
        <v>3995</v>
      </c>
      <c r="C1260" t="s">
        <v>22</v>
      </c>
      <c r="D1260" t="s">
        <v>23</v>
      </c>
      <c r="E1260" t="s">
        <v>24</v>
      </c>
      <c r="F1260" t="s">
        <v>3996</v>
      </c>
      <c r="G1260" s="16">
        <v>42760777</v>
      </c>
      <c r="H1260" t="s">
        <v>664</v>
      </c>
      <c r="I1260" t="s">
        <v>538</v>
      </c>
      <c r="J1260" s="5">
        <v>54337500</v>
      </c>
      <c r="K1260" s="3">
        <f>J1260</f>
        <v>54337500</v>
      </c>
      <c r="L1260" s="5">
        <v>9056250</v>
      </c>
      <c r="M1260" s="2">
        <v>45681</v>
      </c>
      <c r="N1260" s="2">
        <v>45682</v>
      </c>
      <c r="O1260" s="2">
        <v>45838</v>
      </c>
      <c r="P1260" s="3"/>
      <c r="Q1260" s="3">
        <v>54337500</v>
      </c>
      <c r="R1260" s="13">
        <v>46488750</v>
      </c>
      <c r="S1260" s="7" t="str">
        <f ca="1">IF(CPS!$N1192="SIN INICIO",0,IF((((TODAY()-N1260)*100%)/(O1260-N1260))&gt;=100%,"100%",(((TODAY()-N1260)*100%)/(O1260-N1260))))</f>
        <v>100%</v>
      </c>
      <c r="T1260" s="8">
        <f>Q1260-R1260</f>
        <v>7848750</v>
      </c>
      <c r="U1260" t="s">
        <v>3997</v>
      </c>
    </row>
    <row r="1261" spans="1:21" x14ac:dyDescent="0.25">
      <c r="A1261">
        <v>2025</v>
      </c>
      <c r="B1261" t="s">
        <v>3998</v>
      </c>
      <c r="C1261" t="s">
        <v>22</v>
      </c>
      <c r="D1261" t="s">
        <v>23</v>
      </c>
      <c r="E1261" t="s">
        <v>24</v>
      </c>
      <c r="F1261" t="s">
        <v>3999</v>
      </c>
      <c r="G1261" s="16">
        <v>1064117531</v>
      </c>
      <c r="H1261" t="s">
        <v>1924</v>
      </c>
      <c r="I1261" t="s">
        <v>1895</v>
      </c>
      <c r="J1261" s="5">
        <v>44458666</v>
      </c>
      <c r="K1261" s="3">
        <f>J1261</f>
        <v>44458666</v>
      </c>
      <c r="L1261" s="5">
        <v>6351238</v>
      </c>
      <c r="M1261" s="2">
        <v>45680</v>
      </c>
      <c r="N1261" s="2">
        <v>45681</v>
      </c>
      <c r="O1261" s="2">
        <v>45869</v>
      </c>
      <c r="P1261" s="3"/>
      <c r="Q1261" s="3">
        <v>44458666</v>
      </c>
      <c r="R1261" s="13">
        <v>38107428</v>
      </c>
      <c r="S1261" s="7" t="str">
        <f ca="1">IF(CPS!$N1193="SIN INICIO",0,IF((((TODAY()-N1261)*100%)/(O1261-N1261))&gt;=100%,"100%",(((TODAY()-N1261)*100%)/(O1261-N1261))))</f>
        <v>100%</v>
      </c>
      <c r="T1261" s="8">
        <f>Q1261-R1261</f>
        <v>6351238</v>
      </c>
      <c r="U1261" t="s">
        <v>4000</v>
      </c>
    </row>
    <row r="1262" spans="1:21" x14ac:dyDescent="0.25">
      <c r="A1262">
        <v>2025</v>
      </c>
      <c r="B1262" t="s">
        <v>4001</v>
      </c>
      <c r="C1262" t="s">
        <v>22</v>
      </c>
      <c r="D1262" t="s">
        <v>23</v>
      </c>
      <c r="E1262" t="s">
        <v>121</v>
      </c>
      <c r="F1262" t="s">
        <v>4002</v>
      </c>
      <c r="G1262" s="16">
        <v>86087328</v>
      </c>
      <c r="H1262" t="s">
        <v>4003</v>
      </c>
      <c r="I1262" t="s">
        <v>649</v>
      </c>
      <c r="J1262" s="5">
        <v>36000000</v>
      </c>
      <c r="K1262" s="3">
        <f>J1262</f>
        <v>36000000</v>
      </c>
      <c r="L1262" s="5">
        <v>4500000</v>
      </c>
      <c r="M1262" s="2">
        <v>45680</v>
      </c>
      <c r="N1262" s="2">
        <v>45681</v>
      </c>
      <c r="O1262" s="2">
        <v>45900</v>
      </c>
      <c r="P1262" s="3"/>
      <c r="Q1262" s="3">
        <v>36000000</v>
      </c>
      <c r="R1262" s="13">
        <v>23550000</v>
      </c>
      <c r="S1262" s="7">
        <f ca="1">IF(CPS!$N1194="SIN INICIO",0,IF((((TODAY()-N1262)*100%)/(O1262-N1262))&gt;=100%,"100%",(((TODAY()-N1262)*100%)/(O1262-N1262))))</f>
        <v>0.9726027397260274</v>
      </c>
      <c r="T1262" s="8">
        <f>Q1262-R1262</f>
        <v>12450000</v>
      </c>
      <c r="U1262" t="s">
        <v>4004</v>
      </c>
    </row>
    <row r="1263" spans="1:21" x14ac:dyDescent="0.25">
      <c r="A1263">
        <v>2025</v>
      </c>
      <c r="B1263" t="s">
        <v>4005</v>
      </c>
      <c r="C1263" t="s">
        <v>22</v>
      </c>
      <c r="D1263" t="s">
        <v>23</v>
      </c>
      <c r="E1263" t="s">
        <v>24</v>
      </c>
      <c r="F1263" t="s">
        <v>4006</v>
      </c>
      <c r="G1263" s="16">
        <v>1014269606</v>
      </c>
      <c r="H1263" t="s">
        <v>2475</v>
      </c>
      <c r="I1263" t="s">
        <v>2476</v>
      </c>
      <c r="J1263" s="5">
        <v>82584088</v>
      </c>
      <c r="K1263" s="3">
        <f>J1263</f>
        <v>82584088</v>
      </c>
      <c r="L1263" s="5">
        <v>10323011</v>
      </c>
      <c r="M1263" s="2">
        <v>45681</v>
      </c>
      <c r="N1263" s="2">
        <v>45684</v>
      </c>
      <c r="O1263" s="2">
        <v>45900</v>
      </c>
      <c r="P1263" s="3"/>
      <c r="Q1263" s="3">
        <v>82584088</v>
      </c>
      <c r="R1263" s="13">
        <v>52991456</v>
      </c>
      <c r="S1263" s="7">
        <f ca="1">IF(CPS!$N1195="SIN INICIO",0,IF((((TODAY()-N1263)*100%)/(O1263-N1263))&gt;=100%,"100%",(((TODAY()-N1263)*100%)/(O1263-N1263))))</f>
        <v>0.97222222222222221</v>
      </c>
      <c r="T1263" s="8">
        <f>Q1263-R1263</f>
        <v>29592632</v>
      </c>
      <c r="U1263" t="s">
        <v>4007</v>
      </c>
    </row>
    <row r="1264" spans="1:21" x14ac:dyDescent="0.25">
      <c r="A1264">
        <v>2025</v>
      </c>
      <c r="B1264" t="s">
        <v>4008</v>
      </c>
      <c r="C1264" t="s">
        <v>22</v>
      </c>
      <c r="D1264" t="s">
        <v>23</v>
      </c>
      <c r="E1264" t="s">
        <v>24</v>
      </c>
      <c r="F1264" t="s">
        <v>4009</v>
      </c>
      <c r="G1264" s="16">
        <v>1018472189</v>
      </c>
      <c r="H1264" t="s">
        <v>2475</v>
      </c>
      <c r="I1264" t="s">
        <v>2476</v>
      </c>
      <c r="J1264" s="5">
        <v>58906326</v>
      </c>
      <c r="K1264" s="3">
        <f>J1264</f>
        <v>58906326</v>
      </c>
      <c r="L1264" s="5">
        <v>9817721</v>
      </c>
      <c r="M1264" s="2">
        <v>45681</v>
      </c>
      <c r="N1264" s="2">
        <v>45684</v>
      </c>
      <c r="O1264" s="2">
        <v>45838</v>
      </c>
      <c r="P1264" s="3"/>
      <c r="Q1264" s="3">
        <v>58906326</v>
      </c>
      <c r="R1264" s="13">
        <v>50397634</v>
      </c>
      <c r="S1264" s="7" t="str">
        <f ca="1">IF(CPS!$N1196="SIN INICIO",0,IF((((TODAY()-N1264)*100%)/(O1264-N1264))&gt;=100%,"100%",(((TODAY()-N1264)*100%)/(O1264-N1264))))</f>
        <v>100%</v>
      </c>
      <c r="T1264" s="8">
        <f>Q1264-R1264</f>
        <v>8508692</v>
      </c>
      <c r="U1264" t="s">
        <v>4010</v>
      </c>
    </row>
    <row r="1265" spans="1:21" x14ac:dyDescent="0.25">
      <c r="A1265">
        <v>2025</v>
      </c>
      <c r="B1265" t="s">
        <v>4011</v>
      </c>
      <c r="C1265" t="s">
        <v>22</v>
      </c>
      <c r="D1265" t="s">
        <v>23</v>
      </c>
      <c r="E1265" t="s">
        <v>24</v>
      </c>
      <c r="F1265" t="s">
        <v>4012</v>
      </c>
      <c r="G1265" s="16">
        <v>1010217344</v>
      </c>
      <c r="H1265" t="s">
        <v>2389</v>
      </c>
      <c r="I1265" t="s">
        <v>591</v>
      </c>
      <c r="J1265" s="5">
        <v>106600000</v>
      </c>
      <c r="K1265" s="3">
        <f>J1265</f>
        <v>106600000</v>
      </c>
      <c r="L1265" s="5">
        <v>13325000</v>
      </c>
      <c r="M1265" s="2">
        <v>45680</v>
      </c>
      <c r="N1265" s="2">
        <v>45681</v>
      </c>
      <c r="O1265" s="2">
        <v>45900</v>
      </c>
      <c r="P1265" s="3"/>
      <c r="Q1265" s="3">
        <v>106600000</v>
      </c>
      <c r="R1265" s="13">
        <v>69734167</v>
      </c>
      <c r="S1265" s="7">
        <f ca="1">IF(CPS!$N1197="SIN INICIO",0,IF((((TODAY()-N1265)*100%)/(O1265-N1265))&gt;=100%,"100%",(((TODAY()-N1265)*100%)/(O1265-N1265))))</f>
        <v>0.9726027397260274</v>
      </c>
      <c r="T1265" s="8">
        <f>Q1265-R1265</f>
        <v>36865833</v>
      </c>
      <c r="U1265" t="s">
        <v>4013</v>
      </c>
    </row>
    <row r="1266" spans="1:21" x14ac:dyDescent="0.25">
      <c r="A1266">
        <v>2025</v>
      </c>
      <c r="B1266" t="s">
        <v>4014</v>
      </c>
      <c r="C1266" t="s">
        <v>22</v>
      </c>
      <c r="D1266" t="s">
        <v>23</v>
      </c>
      <c r="E1266" t="s">
        <v>24</v>
      </c>
      <c r="F1266" t="s">
        <v>4015</v>
      </c>
      <c r="G1266" s="16">
        <v>1026260856</v>
      </c>
      <c r="H1266" t="s">
        <v>4016</v>
      </c>
      <c r="I1266" t="s">
        <v>788</v>
      </c>
      <c r="J1266" s="5">
        <v>96404000</v>
      </c>
      <c r="K1266" s="3">
        <f>J1266</f>
        <v>96404000</v>
      </c>
      <c r="L1266" s="5">
        <v>8764000</v>
      </c>
      <c r="M1266" s="2">
        <v>45684</v>
      </c>
      <c r="N1266" s="2">
        <v>45685</v>
      </c>
      <c r="O1266" s="2">
        <v>45991</v>
      </c>
      <c r="P1266" s="3"/>
      <c r="Q1266" s="3">
        <v>96404000</v>
      </c>
      <c r="R1266" s="13">
        <v>44696400</v>
      </c>
      <c r="S1266" s="7">
        <f ca="1">IF(CPS!$N1198="SIN INICIO",0,IF((((TODAY()-N1266)*100%)/(O1266-N1266))&gt;=100%,"100%",(((TODAY()-N1266)*100%)/(O1266-N1266))))</f>
        <v>0.68300653594771243</v>
      </c>
      <c r="T1266" s="8">
        <f>Q1266-R1266</f>
        <v>51707600</v>
      </c>
      <c r="U1266" t="s">
        <v>4017</v>
      </c>
    </row>
    <row r="1267" spans="1:21" x14ac:dyDescent="0.25">
      <c r="A1267">
        <v>2025</v>
      </c>
      <c r="B1267" t="s">
        <v>4018</v>
      </c>
      <c r="C1267" t="s">
        <v>22</v>
      </c>
      <c r="D1267" t="s">
        <v>23</v>
      </c>
      <c r="E1267" t="s">
        <v>24</v>
      </c>
      <c r="F1267" t="s">
        <v>4019</v>
      </c>
      <c r="G1267" s="16">
        <v>1026279183</v>
      </c>
      <c r="H1267" t="s">
        <v>1817</v>
      </c>
      <c r="I1267" t="s">
        <v>1800</v>
      </c>
      <c r="J1267" s="5">
        <v>67760000</v>
      </c>
      <c r="K1267" s="3">
        <f>J1267</f>
        <v>67760000</v>
      </c>
      <c r="L1267" s="5">
        <v>8470000</v>
      </c>
      <c r="M1267" s="2">
        <v>45680</v>
      </c>
      <c r="N1267" s="2">
        <v>45681</v>
      </c>
      <c r="O1267" s="2">
        <v>45900</v>
      </c>
      <c r="P1267" s="3"/>
      <c r="Q1267" s="3">
        <v>67760000</v>
      </c>
      <c r="R1267" s="13">
        <v>44326333</v>
      </c>
      <c r="S1267" s="7">
        <f ca="1">IF(CPS!$N1199="SIN INICIO",0,IF((((TODAY()-N1267)*100%)/(O1267-N1267))&gt;=100%,"100%",(((TODAY()-N1267)*100%)/(O1267-N1267))))</f>
        <v>0.9726027397260274</v>
      </c>
      <c r="T1267" s="8">
        <f>Q1267-R1267</f>
        <v>23433667</v>
      </c>
      <c r="U1267" t="s">
        <v>4020</v>
      </c>
    </row>
    <row r="1268" spans="1:21" x14ac:dyDescent="0.25">
      <c r="A1268">
        <v>2025</v>
      </c>
      <c r="B1268" t="s">
        <v>4021</v>
      </c>
      <c r="C1268" t="s">
        <v>22</v>
      </c>
      <c r="D1268" t="s">
        <v>23</v>
      </c>
      <c r="E1268" t="s">
        <v>24</v>
      </c>
      <c r="F1268" t="s">
        <v>4022</v>
      </c>
      <c r="G1268" s="16">
        <v>1119888865</v>
      </c>
      <c r="H1268" t="s">
        <v>372</v>
      </c>
      <c r="I1268" t="s">
        <v>271</v>
      </c>
      <c r="J1268" s="5">
        <v>50009904</v>
      </c>
      <c r="K1268" s="3">
        <f>J1268</f>
        <v>50009904</v>
      </c>
      <c r="L1268" s="5">
        <v>7382437</v>
      </c>
      <c r="M1268" s="2">
        <v>45680</v>
      </c>
      <c r="N1268" s="2">
        <v>45682</v>
      </c>
      <c r="O1268" s="2">
        <v>45900</v>
      </c>
      <c r="P1268" s="3"/>
      <c r="Q1268" s="3">
        <v>50009904</v>
      </c>
      <c r="R1268" s="13">
        <v>37896510</v>
      </c>
      <c r="S1268" s="7">
        <f ca="1">IF(CPS!$N1200="SIN INICIO",0,IF((((TODAY()-N1268)*100%)/(O1268-N1268))&gt;=100%,"100%",(((TODAY()-N1268)*100%)/(O1268-N1268))))</f>
        <v>0.97247706422018354</v>
      </c>
      <c r="T1268" s="8">
        <f>Q1268-R1268</f>
        <v>12113394</v>
      </c>
      <c r="U1268" t="s">
        <v>4023</v>
      </c>
    </row>
    <row r="1269" spans="1:21" x14ac:dyDescent="0.25">
      <c r="A1269">
        <v>2025</v>
      </c>
      <c r="B1269" t="s">
        <v>4024</v>
      </c>
      <c r="C1269" t="s">
        <v>22</v>
      </c>
      <c r="D1269" t="s">
        <v>23</v>
      </c>
      <c r="E1269" t="s">
        <v>24</v>
      </c>
      <c r="F1269" t="s">
        <v>4025</v>
      </c>
      <c r="G1269" s="16">
        <v>1049630816</v>
      </c>
      <c r="H1269" t="s">
        <v>4026</v>
      </c>
      <c r="I1269" t="s">
        <v>3403</v>
      </c>
      <c r="J1269" s="5">
        <v>96530400</v>
      </c>
      <c r="K1269" s="3">
        <f>J1269</f>
        <v>96530400</v>
      </c>
      <c r="L1269" s="5">
        <v>12066300</v>
      </c>
      <c r="M1269" s="2">
        <v>45680</v>
      </c>
      <c r="N1269" s="2">
        <v>45681</v>
      </c>
      <c r="O1269" s="2">
        <v>45900</v>
      </c>
      <c r="P1269" s="3"/>
      <c r="Q1269" s="3">
        <v>96530400</v>
      </c>
      <c r="R1269" s="13">
        <v>54886837</v>
      </c>
      <c r="S1269" s="7">
        <f ca="1">IF(CPS!$N1201="SIN INICIO",0,IF((((TODAY()-N1269)*100%)/(O1269-N1269))&gt;=100%,"100%",(((TODAY()-N1269)*100%)/(O1269-N1269))))</f>
        <v>0.9726027397260274</v>
      </c>
      <c r="T1269" s="8">
        <f>Q1269-R1269</f>
        <v>41643563</v>
      </c>
      <c r="U1269" t="s">
        <v>4027</v>
      </c>
    </row>
    <row r="1270" spans="1:21" x14ac:dyDescent="0.25">
      <c r="A1270">
        <v>2025</v>
      </c>
      <c r="B1270" t="s">
        <v>4028</v>
      </c>
      <c r="C1270" t="s">
        <v>22</v>
      </c>
      <c r="D1270" t="s">
        <v>23</v>
      </c>
      <c r="E1270" t="s">
        <v>24</v>
      </c>
      <c r="F1270" t="s">
        <v>4029</v>
      </c>
      <c r="G1270" s="16">
        <v>1019035054</v>
      </c>
      <c r="H1270" t="s">
        <v>4030</v>
      </c>
      <c r="I1270" t="s">
        <v>660</v>
      </c>
      <c r="J1270" s="5">
        <v>45000000</v>
      </c>
      <c r="K1270" s="3">
        <f>J1270</f>
        <v>45000000</v>
      </c>
      <c r="L1270" s="5">
        <v>9000000</v>
      </c>
      <c r="M1270" s="2">
        <v>45680</v>
      </c>
      <c r="N1270" s="2">
        <v>45681</v>
      </c>
      <c r="O1270" s="2">
        <v>45808</v>
      </c>
      <c r="P1270" s="3"/>
      <c r="Q1270" s="3">
        <v>45000000</v>
      </c>
      <c r="R1270" s="13">
        <v>53400000</v>
      </c>
      <c r="S1270" s="7" t="str">
        <f ca="1">IF(CPS!$N1202="SIN INICIO",0,IF((((TODAY()-N1270)*100%)/(O1270-N1270))&gt;=100%,"100%",(((TODAY()-N1270)*100%)/(O1270-N1270))))</f>
        <v>100%</v>
      </c>
      <c r="T1270" s="8">
        <f>Q1270-R1270</f>
        <v>-8400000</v>
      </c>
      <c r="U1270" t="s">
        <v>4031</v>
      </c>
    </row>
    <row r="1271" spans="1:21" x14ac:dyDescent="0.25">
      <c r="A1271">
        <v>2025</v>
      </c>
      <c r="B1271" t="s">
        <v>4032</v>
      </c>
      <c r="C1271" t="s">
        <v>22</v>
      </c>
      <c r="D1271" t="s">
        <v>23</v>
      </c>
      <c r="E1271" t="s">
        <v>24</v>
      </c>
      <c r="F1271" t="s">
        <v>4033</v>
      </c>
      <c r="G1271" s="16">
        <v>1103108876</v>
      </c>
      <c r="H1271" t="s">
        <v>4034</v>
      </c>
      <c r="I1271" t="s">
        <v>3915</v>
      </c>
      <c r="J1271" s="5">
        <v>64000000</v>
      </c>
      <c r="K1271" s="3">
        <f>J1271</f>
        <v>64000000</v>
      </c>
      <c r="L1271" s="5">
        <v>8000000</v>
      </c>
      <c r="M1271" s="2">
        <v>45680</v>
      </c>
      <c r="N1271" s="2">
        <v>45683</v>
      </c>
      <c r="O1271" s="2">
        <v>45900</v>
      </c>
      <c r="P1271" s="3"/>
      <c r="Q1271" s="3">
        <v>64000000</v>
      </c>
      <c r="R1271" s="13">
        <v>41066667</v>
      </c>
      <c r="S1271" s="7">
        <f ca="1">IF(CPS!$N1203="SIN INICIO",0,IF((((TODAY()-N1271)*100%)/(O1271-N1271))&gt;=100%,"100%",(((TODAY()-N1271)*100%)/(O1271-N1271))))</f>
        <v>0.97235023041474655</v>
      </c>
      <c r="T1271" s="8">
        <f>Q1271-R1271</f>
        <v>22933333</v>
      </c>
      <c r="U1271" t="s">
        <v>4035</v>
      </c>
    </row>
    <row r="1272" spans="1:21" x14ac:dyDescent="0.25">
      <c r="A1272">
        <v>2025</v>
      </c>
      <c r="B1272" t="s">
        <v>4036</v>
      </c>
      <c r="C1272" t="s">
        <v>22</v>
      </c>
      <c r="D1272" t="s">
        <v>23</v>
      </c>
      <c r="E1272" t="s">
        <v>24</v>
      </c>
      <c r="F1272" t="s">
        <v>4037</v>
      </c>
      <c r="G1272" s="16">
        <v>1032457064</v>
      </c>
      <c r="H1272" t="s">
        <v>2475</v>
      </c>
      <c r="I1272" t="s">
        <v>2476</v>
      </c>
      <c r="J1272" s="5">
        <v>58906326</v>
      </c>
      <c r="K1272" s="3">
        <f>J1272</f>
        <v>58906326</v>
      </c>
      <c r="L1272" s="5">
        <v>9817721</v>
      </c>
      <c r="M1272" s="2">
        <v>45680</v>
      </c>
      <c r="N1272" s="2">
        <v>45681</v>
      </c>
      <c r="O1272" s="2">
        <v>45838</v>
      </c>
      <c r="P1272" s="3"/>
      <c r="Q1272" s="3">
        <v>58906326</v>
      </c>
      <c r="R1272" s="13">
        <v>51379407</v>
      </c>
      <c r="S1272" s="7" t="str">
        <f ca="1">IF(CPS!$N1204="SIN INICIO",0,IF((((TODAY()-N1272)*100%)/(O1272-N1272))&gt;=100%,"100%",(((TODAY()-N1272)*100%)/(O1272-N1272))))</f>
        <v>100%</v>
      </c>
      <c r="T1272" s="8">
        <f>Q1272-R1272</f>
        <v>7526919</v>
      </c>
      <c r="U1272" t="s">
        <v>4038</v>
      </c>
    </row>
    <row r="1273" spans="1:21" x14ac:dyDescent="0.25">
      <c r="A1273">
        <v>2025</v>
      </c>
      <c r="B1273" t="s">
        <v>4039</v>
      </c>
      <c r="C1273" t="s">
        <v>22</v>
      </c>
      <c r="D1273" t="s">
        <v>23</v>
      </c>
      <c r="E1273" t="s">
        <v>24</v>
      </c>
      <c r="F1273" t="s">
        <v>4040</v>
      </c>
      <c r="G1273" s="16">
        <v>1073708987</v>
      </c>
      <c r="H1273" t="s">
        <v>4041</v>
      </c>
      <c r="I1273" t="s">
        <v>2476</v>
      </c>
      <c r="J1273" s="5">
        <v>58906326</v>
      </c>
      <c r="K1273" s="3">
        <f>J1273</f>
        <v>58906326</v>
      </c>
      <c r="L1273" s="5">
        <v>9817721</v>
      </c>
      <c r="M1273" s="2">
        <v>45680</v>
      </c>
      <c r="N1273" s="2">
        <v>45681</v>
      </c>
      <c r="O1273" s="2">
        <v>45838</v>
      </c>
      <c r="P1273" s="3"/>
      <c r="Q1273" s="3">
        <v>58906326</v>
      </c>
      <c r="R1273" s="13">
        <v>51379407</v>
      </c>
      <c r="S1273" s="7" t="str">
        <f ca="1">IF(CPS!$N1205="SIN INICIO",0,IF((((TODAY()-N1273)*100%)/(O1273-N1273))&gt;=100%,"100%",(((TODAY()-N1273)*100%)/(O1273-N1273))))</f>
        <v>100%</v>
      </c>
      <c r="T1273" s="8">
        <f>Q1273-R1273</f>
        <v>7526919</v>
      </c>
      <c r="U1273" t="s">
        <v>4042</v>
      </c>
    </row>
    <row r="1274" spans="1:21" x14ac:dyDescent="0.25">
      <c r="A1274">
        <v>2025</v>
      </c>
      <c r="B1274" t="s">
        <v>4043</v>
      </c>
      <c r="C1274" t="s">
        <v>22</v>
      </c>
      <c r="D1274" t="s">
        <v>23</v>
      </c>
      <c r="E1274" t="s">
        <v>24</v>
      </c>
      <c r="F1274" t="s">
        <v>4044</v>
      </c>
      <c r="G1274" s="16">
        <v>1118567057</v>
      </c>
      <c r="H1274" t="s">
        <v>3542</v>
      </c>
      <c r="I1274" t="s">
        <v>3403</v>
      </c>
      <c r="J1274" s="5">
        <v>67265625</v>
      </c>
      <c r="K1274" s="3">
        <f>J1274</f>
        <v>67265625</v>
      </c>
      <c r="L1274" s="5">
        <v>8968750</v>
      </c>
      <c r="M1274" s="2">
        <v>45681</v>
      </c>
      <c r="N1274" s="2">
        <v>45682</v>
      </c>
      <c r="O1274" s="2">
        <v>45900</v>
      </c>
      <c r="P1274" s="3"/>
      <c r="Q1274" s="3">
        <v>67265625</v>
      </c>
      <c r="R1274" s="13">
        <v>46039583</v>
      </c>
      <c r="S1274" s="7">
        <f ca="1">IF(CPS!$N1206="SIN INICIO",0,IF((((TODAY()-N1274)*100%)/(O1274-N1274))&gt;=100%,"100%",(((TODAY()-N1274)*100%)/(O1274-N1274))))</f>
        <v>0.97247706422018354</v>
      </c>
      <c r="T1274" s="8">
        <f>Q1274-R1274</f>
        <v>21226042</v>
      </c>
      <c r="U1274" t="s">
        <v>4045</v>
      </c>
    </row>
    <row r="1275" spans="1:21" x14ac:dyDescent="0.25">
      <c r="A1275">
        <v>2025</v>
      </c>
      <c r="B1275" t="s">
        <v>4046</v>
      </c>
      <c r="C1275" t="s">
        <v>22</v>
      </c>
      <c r="D1275" t="s">
        <v>23</v>
      </c>
      <c r="E1275" t="s">
        <v>24</v>
      </c>
      <c r="F1275" t="s">
        <v>4047</v>
      </c>
      <c r="G1275" s="16">
        <v>1057592776</v>
      </c>
      <c r="H1275" t="s">
        <v>2475</v>
      </c>
      <c r="I1275" t="s">
        <v>2476</v>
      </c>
      <c r="J1275" s="5">
        <v>58906326</v>
      </c>
      <c r="K1275" s="3">
        <f>J1275</f>
        <v>58906326</v>
      </c>
      <c r="L1275" s="5">
        <v>9817721</v>
      </c>
      <c r="M1275" s="2">
        <v>45680</v>
      </c>
      <c r="N1275" s="2">
        <v>45681</v>
      </c>
      <c r="O1275" s="2">
        <v>45838</v>
      </c>
      <c r="P1275" s="3"/>
      <c r="Q1275" s="3">
        <v>58906326</v>
      </c>
      <c r="R1275" s="13">
        <v>51379407</v>
      </c>
      <c r="S1275" s="7" t="str">
        <f ca="1">IF(CPS!$N1207="SIN INICIO",0,IF((((TODAY()-N1275)*100%)/(O1275-N1275))&gt;=100%,"100%",(((TODAY()-N1275)*100%)/(O1275-N1275))))</f>
        <v>100%</v>
      </c>
      <c r="T1275" s="8">
        <f>Q1275-R1275</f>
        <v>7526919</v>
      </c>
      <c r="U1275" t="s">
        <v>4048</v>
      </c>
    </row>
    <row r="1276" spans="1:21" x14ac:dyDescent="0.25">
      <c r="A1276">
        <v>2025</v>
      </c>
      <c r="B1276" t="s">
        <v>4049</v>
      </c>
      <c r="C1276" t="s">
        <v>22</v>
      </c>
      <c r="D1276" t="s">
        <v>23</v>
      </c>
      <c r="E1276" t="s">
        <v>24</v>
      </c>
      <c r="F1276" t="s">
        <v>4050</v>
      </c>
      <c r="G1276" s="16">
        <v>1000971052</v>
      </c>
      <c r="H1276" t="s">
        <v>2475</v>
      </c>
      <c r="I1276" t="s">
        <v>2476</v>
      </c>
      <c r="J1276" s="5">
        <v>35329176</v>
      </c>
      <c r="K1276" s="3">
        <f>J1276</f>
        <v>35329176</v>
      </c>
      <c r="L1276" s="5">
        <v>5888196</v>
      </c>
      <c r="M1276" s="2">
        <v>45681</v>
      </c>
      <c r="N1276" s="2">
        <v>45684</v>
      </c>
      <c r="O1276" s="2">
        <v>45838</v>
      </c>
      <c r="P1276" s="3"/>
      <c r="Q1276" s="3">
        <v>35329176</v>
      </c>
      <c r="R1276" s="13">
        <v>30226073</v>
      </c>
      <c r="S1276" s="7" t="str">
        <f ca="1">IF(CPS!$N1208="SIN INICIO",0,IF((((TODAY()-N1276)*100%)/(O1276-N1276))&gt;=100%,"100%",(((TODAY()-N1276)*100%)/(O1276-N1276))))</f>
        <v>100%</v>
      </c>
      <c r="T1276" s="8">
        <f>Q1276-R1276</f>
        <v>5103103</v>
      </c>
      <c r="U1276" t="s">
        <v>4051</v>
      </c>
    </row>
    <row r="1277" spans="1:21" x14ac:dyDescent="0.25">
      <c r="A1277">
        <v>2025</v>
      </c>
      <c r="B1277" t="s">
        <v>4052</v>
      </c>
      <c r="C1277" t="s">
        <v>22</v>
      </c>
      <c r="D1277" t="s">
        <v>23</v>
      </c>
      <c r="E1277" t="s">
        <v>24</v>
      </c>
      <c r="F1277" t="s">
        <v>4053</v>
      </c>
      <c r="G1277" s="16">
        <v>53100585</v>
      </c>
      <c r="H1277" t="s">
        <v>664</v>
      </c>
      <c r="I1277" t="s">
        <v>538</v>
      </c>
      <c r="J1277" s="5">
        <v>29566488</v>
      </c>
      <c r="K1277" s="3">
        <f>J1277</f>
        <v>29566488</v>
      </c>
      <c r="L1277" s="5">
        <v>4927748</v>
      </c>
      <c r="M1277" s="2">
        <v>45680</v>
      </c>
      <c r="N1277" s="2">
        <v>45681</v>
      </c>
      <c r="O1277" s="2">
        <v>45838</v>
      </c>
      <c r="P1277" s="3"/>
      <c r="Q1277" s="3">
        <v>29566488</v>
      </c>
      <c r="R1277" s="13">
        <v>25788548</v>
      </c>
      <c r="S1277" s="7" t="str">
        <f ca="1">IF(CPS!$N1209="SIN INICIO",0,IF((((TODAY()-N1277)*100%)/(O1277-N1277))&gt;=100%,"100%",(((TODAY()-N1277)*100%)/(O1277-N1277))))</f>
        <v>100%</v>
      </c>
      <c r="T1277" s="8">
        <f>Q1277-R1277</f>
        <v>3777940</v>
      </c>
      <c r="U1277" t="s">
        <v>4054</v>
      </c>
    </row>
    <row r="1278" spans="1:21" x14ac:dyDescent="0.25">
      <c r="A1278">
        <v>2025</v>
      </c>
      <c r="B1278" t="s">
        <v>4055</v>
      </c>
      <c r="C1278" t="s">
        <v>22</v>
      </c>
      <c r="D1278" t="s">
        <v>23</v>
      </c>
      <c r="E1278" t="s">
        <v>121</v>
      </c>
      <c r="F1278" t="s">
        <v>4056</v>
      </c>
      <c r="G1278" s="16">
        <v>1121839830</v>
      </c>
      <c r="H1278" t="s">
        <v>4057</v>
      </c>
      <c r="I1278" t="s">
        <v>1895</v>
      </c>
      <c r="J1278" s="5">
        <v>14009847</v>
      </c>
      <c r="K1278" s="3">
        <f>J1278</f>
        <v>14009847</v>
      </c>
      <c r="L1278" s="5">
        <v>4669949</v>
      </c>
      <c r="M1278" s="2">
        <v>45680</v>
      </c>
      <c r="N1278" s="2">
        <v>45681</v>
      </c>
      <c r="O1278" s="2">
        <v>45747</v>
      </c>
      <c r="P1278" s="3"/>
      <c r="Q1278" s="3">
        <v>14009847</v>
      </c>
      <c r="R1278" s="13">
        <v>23816740</v>
      </c>
      <c r="S1278" s="7" t="str">
        <f ca="1">IF(CPS!$N1210="SIN INICIO",0,IF((((TODAY()-N1278)*100%)/(O1278-N1278))&gt;=100%,"100%",(((TODAY()-N1278)*100%)/(O1278-N1278))))</f>
        <v>100%</v>
      </c>
      <c r="T1278" s="8">
        <f>Q1278-R1278</f>
        <v>-9806893</v>
      </c>
      <c r="U1278" t="s">
        <v>4058</v>
      </c>
    </row>
    <row r="1279" spans="1:21" x14ac:dyDescent="0.25">
      <c r="A1279">
        <v>2025</v>
      </c>
      <c r="B1279" t="s">
        <v>4059</v>
      </c>
      <c r="C1279" t="s">
        <v>22</v>
      </c>
      <c r="D1279" t="s">
        <v>23</v>
      </c>
      <c r="E1279" t="s">
        <v>24</v>
      </c>
      <c r="F1279" t="s">
        <v>4060</v>
      </c>
      <c r="G1279" s="16">
        <v>1032426688</v>
      </c>
      <c r="H1279" t="s">
        <v>659</v>
      </c>
      <c r="I1279" t="s">
        <v>660</v>
      </c>
      <c r="J1279" s="5">
        <v>85000000</v>
      </c>
      <c r="K1279" s="3">
        <f>J1279</f>
        <v>85000000</v>
      </c>
      <c r="L1279" s="5">
        <v>8500000</v>
      </c>
      <c r="M1279" s="2">
        <v>45680</v>
      </c>
      <c r="N1279" s="2">
        <v>45681</v>
      </c>
      <c r="O1279" s="2">
        <v>45777</v>
      </c>
      <c r="P1279" s="3"/>
      <c r="Q1279" s="3">
        <v>85000000</v>
      </c>
      <c r="R1279" s="13">
        <v>27483333</v>
      </c>
      <c r="S1279" s="7" t="str">
        <f ca="1">IF(CPS!$N1211="SIN INICIO",0,IF((((TODAY()-N1279)*100%)/(O1279-N1279))&gt;=100%,"100%",(((TODAY()-N1279)*100%)/(O1279-N1279))))</f>
        <v>100%</v>
      </c>
      <c r="T1279" s="8">
        <f>Q1279-R1279</f>
        <v>57516667</v>
      </c>
      <c r="U1279" t="s">
        <v>4061</v>
      </c>
    </row>
    <row r="1280" spans="1:21" x14ac:dyDescent="0.25">
      <c r="A1280">
        <v>2025</v>
      </c>
      <c r="B1280" t="s">
        <v>4062</v>
      </c>
      <c r="C1280" t="s">
        <v>22</v>
      </c>
      <c r="D1280" t="s">
        <v>23</v>
      </c>
      <c r="E1280" t="s">
        <v>24</v>
      </c>
      <c r="F1280" t="s">
        <v>4063</v>
      </c>
      <c r="G1280" s="16">
        <v>1075652905</v>
      </c>
      <c r="H1280" t="s">
        <v>4064</v>
      </c>
      <c r="I1280" t="s">
        <v>649</v>
      </c>
      <c r="J1280" s="5">
        <v>72800000</v>
      </c>
      <c r="K1280" s="3">
        <f>J1280</f>
        <v>72800000</v>
      </c>
      <c r="L1280" s="5">
        <v>9100000</v>
      </c>
      <c r="M1280" s="2">
        <v>45681</v>
      </c>
      <c r="N1280" s="2">
        <v>45682</v>
      </c>
      <c r="O1280" s="2">
        <v>45900</v>
      </c>
      <c r="P1280" s="3"/>
      <c r="Q1280" s="3">
        <v>72800000</v>
      </c>
      <c r="R1280" s="13">
        <v>46713333</v>
      </c>
      <c r="S1280" s="7">
        <f ca="1">IF(CPS!$N1212="SIN INICIO",0,IF((((TODAY()-N1280)*100%)/(O1280-N1280))&gt;=100%,"100%",(((TODAY()-N1280)*100%)/(O1280-N1280))))</f>
        <v>0.97247706422018354</v>
      </c>
      <c r="T1280" s="8">
        <f>Q1280-R1280</f>
        <v>26086667</v>
      </c>
      <c r="U1280" t="s">
        <v>4065</v>
      </c>
    </row>
    <row r="1281" spans="1:21" x14ac:dyDescent="0.25">
      <c r="A1281">
        <v>2025</v>
      </c>
      <c r="B1281" t="s">
        <v>4066</v>
      </c>
      <c r="C1281" t="s">
        <v>22</v>
      </c>
      <c r="D1281" t="s">
        <v>23</v>
      </c>
      <c r="E1281" t="s">
        <v>24</v>
      </c>
      <c r="F1281" t="s">
        <v>4067</v>
      </c>
      <c r="G1281" s="16">
        <v>34560609</v>
      </c>
      <c r="H1281" t="s">
        <v>4068</v>
      </c>
      <c r="I1281" t="s">
        <v>649</v>
      </c>
      <c r="J1281" s="5">
        <v>72800000</v>
      </c>
      <c r="K1281" s="3">
        <f>J1281</f>
        <v>72800000</v>
      </c>
      <c r="L1281" s="5">
        <v>9100000</v>
      </c>
      <c r="M1281" s="2">
        <v>45680</v>
      </c>
      <c r="N1281" s="2">
        <v>45683</v>
      </c>
      <c r="O1281" s="2">
        <v>45900</v>
      </c>
      <c r="P1281" s="3"/>
      <c r="Q1281" s="3">
        <v>72800000</v>
      </c>
      <c r="R1281" s="13">
        <v>46713333</v>
      </c>
      <c r="S1281" s="7">
        <f ca="1">IF(CPS!$N1213="SIN INICIO",0,IF((((TODAY()-N1281)*100%)/(O1281-N1281))&gt;=100%,"100%",(((TODAY()-N1281)*100%)/(O1281-N1281))))</f>
        <v>0.97235023041474655</v>
      </c>
      <c r="T1281" s="8">
        <f>Q1281-R1281</f>
        <v>26086667</v>
      </c>
      <c r="U1281" t="s">
        <v>4069</v>
      </c>
    </row>
    <row r="1282" spans="1:21" x14ac:dyDescent="0.25">
      <c r="A1282">
        <v>2025</v>
      </c>
      <c r="B1282" t="s">
        <v>4070</v>
      </c>
      <c r="C1282" t="s">
        <v>22</v>
      </c>
      <c r="D1282" t="s">
        <v>23</v>
      </c>
      <c r="E1282" t="s">
        <v>24</v>
      </c>
      <c r="F1282" t="s">
        <v>4071</v>
      </c>
      <c r="G1282" s="16">
        <v>80238078</v>
      </c>
      <c r="H1282" t="s">
        <v>1252</v>
      </c>
      <c r="I1282" t="s">
        <v>649</v>
      </c>
      <c r="J1282" s="5">
        <v>92000000</v>
      </c>
      <c r="K1282" s="3">
        <f>J1282</f>
        <v>92000000</v>
      </c>
      <c r="L1282" s="5">
        <v>11500000</v>
      </c>
      <c r="M1282" s="2">
        <v>45681</v>
      </c>
      <c r="N1282" s="2">
        <v>45682</v>
      </c>
      <c r="O1282" s="2">
        <v>45900</v>
      </c>
      <c r="P1282" s="3"/>
      <c r="Q1282" s="3">
        <v>92000000</v>
      </c>
      <c r="R1282" s="13">
        <v>59033333</v>
      </c>
      <c r="S1282" s="7">
        <f ca="1">IF(CPS!$N1214="SIN INICIO",0,IF((((TODAY()-N1282)*100%)/(O1282-N1282))&gt;=100%,"100%",(((TODAY()-N1282)*100%)/(O1282-N1282))))</f>
        <v>0.97247706422018354</v>
      </c>
      <c r="T1282" s="8">
        <f>Q1282-R1282</f>
        <v>32966667</v>
      </c>
      <c r="U1282" t="s">
        <v>4072</v>
      </c>
    </row>
    <row r="1283" spans="1:21" x14ac:dyDescent="0.25">
      <c r="A1283">
        <v>2025</v>
      </c>
      <c r="B1283" t="s">
        <v>4073</v>
      </c>
      <c r="C1283" t="s">
        <v>22</v>
      </c>
      <c r="D1283" t="s">
        <v>23</v>
      </c>
      <c r="E1283" t="s">
        <v>24</v>
      </c>
      <c r="F1283" t="s">
        <v>4074</v>
      </c>
      <c r="G1283" s="16">
        <v>1010167654</v>
      </c>
      <c r="H1283" t="s">
        <v>4075</v>
      </c>
      <c r="I1283" t="s">
        <v>649</v>
      </c>
      <c r="J1283" s="5">
        <v>92000000</v>
      </c>
      <c r="K1283" s="3">
        <f>J1283</f>
        <v>92000000</v>
      </c>
      <c r="L1283" s="5">
        <v>11500000</v>
      </c>
      <c r="M1283" s="2">
        <v>45680</v>
      </c>
      <c r="N1283" s="2">
        <v>45681</v>
      </c>
      <c r="O1283" s="2">
        <v>45900</v>
      </c>
      <c r="P1283" s="3"/>
      <c r="Q1283" s="3">
        <v>92000000</v>
      </c>
      <c r="R1283" s="13">
        <v>60183333</v>
      </c>
      <c r="S1283" s="7">
        <f ca="1">IF(CPS!$N1215="SIN INICIO",0,IF((((TODAY()-N1283)*100%)/(O1283-N1283))&gt;=100%,"100%",(((TODAY()-N1283)*100%)/(O1283-N1283))))</f>
        <v>0.9726027397260274</v>
      </c>
      <c r="T1283" s="8">
        <f>Q1283-R1283</f>
        <v>31816667</v>
      </c>
      <c r="U1283" t="s">
        <v>4076</v>
      </c>
    </row>
    <row r="1284" spans="1:21" x14ac:dyDescent="0.25">
      <c r="A1284">
        <v>2025</v>
      </c>
      <c r="B1284" t="s">
        <v>4077</v>
      </c>
      <c r="C1284" t="s">
        <v>22</v>
      </c>
      <c r="D1284" t="s">
        <v>23</v>
      </c>
      <c r="E1284" t="s">
        <v>121</v>
      </c>
      <c r="F1284" t="s">
        <v>4078</v>
      </c>
      <c r="G1284" s="16">
        <v>1006860058</v>
      </c>
      <c r="H1284" t="s">
        <v>4079</v>
      </c>
      <c r="I1284" t="s">
        <v>271</v>
      </c>
      <c r="J1284" s="5">
        <v>32449808</v>
      </c>
      <c r="K1284" s="3">
        <f>J1284</f>
        <v>32449808</v>
      </c>
      <c r="L1284" s="5">
        <v>4056226</v>
      </c>
      <c r="M1284" s="2">
        <v>45685</v>
      </c>
      <c r="N1284" s="2">
        <v>45686</v>
      </c>
      <c r="O1284" s="2">
        <v>45900</v>
      </c>
      <c r="P1284" s="3"/>
      <c r="Q1284" s="3">
        <v>32449808</v>
      </c>
      <c r="R1284" s="13">
        <v>20551545</v>
      </c>
      <c r="S1284" s="7">
        <f ca="1">IF(CPS!$N1216="SIN INICIO",0,IF((((TODAY()-N1284)*100%)/(O1284-N1284))&gt;=100%,"100%",(((TODAY()-N1284)*100%)/(O1284-N1284))))</f>
        <v>0.9719626168224299</v>
      </c>
      <c r="T1284" s="8">
        <f>Q1284-R1284</f>
        <v>11898263</v>
      </c>
      <c r="U1284" t="s">
        <v>4080</v>
      </c>
    </row>
    <row r="1285" spans="1:21" x14ac:dyDescent="0.25">
      <c r="A1285">
        <v>2025</v>
      </c>
      <c r="B1285" t="s">
        <v>4081</v>
      </c>
      <c r="C1285" t="s">
        <v>22</v>
      </c>
      <c r="D1285" t="s">
        <v>23</v>
      </c>
      <c r="E1285" t="s">
        <v>24</v>
      </c>
      <c r="F1285" t="s">
        <v>4082</v>
      </c>
      <c r="G1285" s="16">
        <v>1010198333</v>
      </c>
      <c r="H1285" t="s">
        <v>1252</v>
      </c>
      <c r="I1285" t="s">
        <v>649</v>
      </c>
      <c r="J1285" s="5">
        <v>92000000</v>
      </c>
      <c r="K1285" s="3">
        <f>J1285</f>
        <v>92000000</v>
      </c>
      <c r="L1285" s="5">
        <v>11500000</v>
      </c>
      <c r="M1285" s="2">
        <v>45680</v>
      </c>
      <c r="N1285" s="2">
        <v>45681</v>
      </c>
      <c r="O1285" s="2">
        <v>45900</v>
      </c>
      <c r="P1285" s="3"/>
      <c r="Q1285" s="3">
        <v>92000000</v>
      </c>
      <c r="R1285" s="13">
        <v>60183333</v>
      </c>
      <c r="S1285" s="7">
        <f ca="1">IF(CPS!$N1217="SIN INICIO",0,IF((((TODAY()-N1285)*100%)/(O1285-N1285))&gt;=100%,"100%",(((TODAY()-N1285)*100%)/(O1285-N1285))))</f>
        <v>0.9726027397260274</v>
      </c>
      <c r="T1285" s="8">
        <f>Q1285-R1285</f>
        <v>31816667</v>
      </c>
      <c r="U1285" t="s">
        <v>4083</v>
      </c>
    </row>
    <row r="1286" spans="1:21" x14ac:dyDescent="0.25">
      <c r="A1286">
        <v>2025</v>
      </c>
      <c r="B1286" t="s">
        <v>4084</v>
      </c>
      <c r="C1286" t="s">
        <v>22</v>
      </c>
      <c r="D1286" t="s">
        <v>23</v>
      </c>
      <c r="E1286" t="s">
        <v>24</v>
      </c>
      <c r="F1286" t="s">
        <v>4085</v>
      </c>
      <c r="G1286" s="16">
        <v>1110466486</v>
      </c>
      <c r="H1286" t="s">
        <v>2462</v>
      </c>
      <c r="I1286" t="s">
        <v>538</v>
      </c>
      <c r="J1286" s="5">
        <v>41669100</v>
      </c>
      <c r="K1286" s="3">
        <f>J1286</f>
        <v>41669100</v>
      </c>
      <c r="L1286" s="5">
        <v>6944850</v>
      </c>
      <c r="M1286" s="2">
        <v>45680</v>
      </c>
      <c r="N1286" s="2">
        <v>45681</v>
      </c>
      <c r="O1286" s="2">
        <v>45838</v>
      </c>
      <c r="P1286" s="3"/>
      <c r="Q1286" s="3">
        <v>41669100</v>
      </c>
      <c r="R1286" s="13">
        <v>36344715</v>
      </c>
      <c r="S1286" s="7" t="str">
        <f ca="1">IF(CPS!$N1218="SIN INICIO",0,IF((((TODAY()-N1286)*100%)/(O1286-N1286))&gt;=100%,"100%",(((TODAY()-N1286)*100%)/(O1286-N1286))))</f>
        <v>100%</v>
      </c>
      <c r="T1286" s="8">
        <f>Q1286-R1286</f>
        <v>5324385</v>
      </c>
      <c r="U1286" t="s">
        <v>4086</v>
      </c>
    </row>
    <row r="1287" spans="1:21" x14ac:dyDescent="0.25">
      <c r="A1287">
        <v>2025</v>
      </c>
      <c r="B1287" t="s">
        <v>4087</v>
      </c>
      <c r="C1287" t="s">
        <v>22</v>
      </c>
      <c r="D1287" t="s">
        <v>23</v>
      </c>
      <c r="E1287" t="s">
        <v>24</v>
      </c>
      <c r="F1287" t="s">
        <v>4088</v>
      </c>
      <c r="G1287" s="16">
        <v>1020837434</v>
      </c>
      <c r="H1287" t="s">
        <v>3697</v>
      </c>
      <c r="I1287" t="s">
        <v>649</v>
      </c>
      <c r="J1287" s="5">
        <v>92000000</v>
      </c>
      <c r="K1287" s="3">
        <f>J1287</f>
        <v>92000000</v>
      </c>
      <c r="L1287" s="5">
        <v>11500000</v>
      </c>
      <c r="M1287" s="2">
        <v>45680</v>
      </c>
      <c r="N1287" s="2">
        <v>45681</v>
      </c>
      <c r="O1287" s="2">
        <v>45900</v>
      </c>
      <c r="P1287" s="3"/>
      <c r="Q1287" s="3">
        <v>92000000</v>
      </c>
      <c r="R1287" s="13">
        <v>60183333</v>
      </c>
      <c r="S1287" s="7">
        <f ca="1">IF(CPS!$N1219="SIN INICIO",0,IF((((TODAY()-N1287)*100%)/(O1287-N1287))&gt;=100%,"100%",(((TODAY()-N1287)*100%)/(O1287-N1287))))</f>
        <v>0.9726027397260274</v>
      </c>
      <c r="T1287" s="8">
        <f>Q1287-R1287</f>
        <v>31816667</v>
      </c>
      <c r="U1287" t="s">
        <v>4089</v>
      </c>
    </row>
    <row r="1288" spans="1:21" x14ac:dyDescent="0.25">
      <c r="A1288">
        <v>2025</v>
      </c>
      <c r="B1288" t="s">
        <v>4090</v>
      </c>
      <c r="C1288" t="s">
        <v>22</v>
      </c>
      <c r="D1288" t="s">
        <v>23</v>
      </c>
      <c r="E1288" t="s">
        <v>24</v>
      </c>
      <c r="F1288" t="s">
        <v>4091</v>
      </c>
      <c r="G1288" s="16">
        <v>79723246</v>
      </c>
      <c r="H1288" t="s">
        <v>1252</v>
      </c>
      <c r="I1288" t="s">
        <v>649</v>
      </c>
      <c r="J1288" s="5">
        <v>54600000</v>
      </c>
      <c r="K1288" s="3">
        <f>J1288</f>
        <v>54600000</v>
      </c>
      <c r="L1288" s="5">
        <v>9100000</v>
      </c>
      <c r="M1288" s="2">
        <v>45680</v>
      </c>
      <c r="N1288" s="2">
        <v>45682</v>
      </c>
      <c r="O1288" s="2">
        <v>45930</v>
      </c>
      <c r="P1288" s="3">
        <v>27300000</v>
      </c>
      <c r="Q1288" s="3">
        <v>74013333</v>
      </c>
      <c r="R1288" s="13">
        <v>46713333</v>
      </c>
      <c r="S1288" s="7">
        <f ca="1">IF(CPS!$N1220="SIN INICIO",0,IF((((TODAY()-N1288)*100%)/(O1288-N1288))&gt;=100%,"100%",(((TODAY()-N1288)*100%)/(O1288-N1288))))</f>
        <v>0.85483870967741937</v>
      </c>
      <c r="T1288" s="8">
        <f>Q1288-R1288</f>
        <v>27300000</v>
      </c>
      <c r="U1288" t="s">
        <v>4092</v>
      </c>
    </row>
    <row r="1289" spans="1:21" x14ac:dyDescent="0.25">
      <c r="A1289">
        <v>2025</v>
      </c>
      <c r="B1289" t="s">
        <v>4093</v>
      </c>
      <c r="C1289" t="s">
        <v>22</v>
      </c>
      <c r="D1289" t="s">
        <v>23</v>
      </c>
      <c r="E1289" t="s">
        <v>24</v>
      </c>
      <c r="F1289" t="s">
        <v>4094</v>
      </c>
      <c r="G1289" s="16">
        <v>80257033</v>
      </c>
      <c r="H1289" t="s">
        <v>4095</v>
      </c>
      <c r="I1289" t="s">
        <v>538</v>
      </c>
      <c r="J1289" s="5">
        <v>41669100</v>
      </c>
      <c r="K1289" s="3">
        <f>J1289</f>
        <v>41669100</v>
      </c>
      <c r="L1289" s="5">
        <v>6944850</v>
      </c>
      <c r="M1289" s="2">
        <v>45680</v>
      </c>
      <c r="N1289" s="2">
        <v>45681</v>
      </c>
      <c r="O1289" s="2">
        <v>45838</v>
      </c>
      <c r="P1289" s="3"/>
      <c r="Q1289" s="3">
        <v>41669100</v>
      </c>
      <c r="R1289" s="13">
        <v>38667255</v>
      </c>
      <c r="S1289" s="7" t="str">
        <f ca="1">IF(CPS!$N1221="SIN INICIO",0,IF((((TODAY()-N1289)*100%)/(O1289-N1289))&gt;=100%,"100%",(((TODAY()-N1289)*100%)/(O1289-N1289))))</f>
        <v>100%</v>
      </c>
      <c r="T1289" s="8">
        <f>Q1289-R1289</f>
        <v>3001845</v>
      </c>
      <c r="U1289" t="s">
        <v>4096</v>
      </c>
    </row>
    <row r="1290" spans="1:21" x14ac:dyDescent="0.25">
      <c r="A1290">
        <v>2025</v>
      </c>
      <c r="B1290" t="s">
        <v>4097</v>
      </c>
      <c r="C1290" t="s">
        <v>22</v>
      </c>
      <c r="D1290" t="s">
        <v>23</v>
      </c>
      <c r="E1290" t="s">
        <v>24</v>
      </c>
      <c r="F1290" t="s">
        <v>4098</v>
      </c>
      <c r="G1290" s="16">
        <v>1013605219</v>
      </c>
      <c r="H1290" t="s">
        <v>664</v>
      </c>
      <c r="I1290" t="s">
        <v>538</v>
      </c>
      <c r="J1290" s="5">
        <v>54337500</v>
      </c>
      <c r="K1290" s="3">
        <f>J1290</f>
        <v>54337500</v>
      </c>
      <c r="L1290" s="5">
        <v>9056250</v>
      </c>
      <c r="M1290" s="2">
        <v>45684</v>
      </c>
      <c r="N1290" s="2">
        <v>45685</v>
      </c>
      <c r="O1290" s="2">
        <v>45838</v>
      </c>
      <c r="P1290" s="3"/>
      <c r="Q1290" s="3">
        <v>54337500</v>
      </c>
      <c r="R1290" s="13">
        <v>46186875</v>
      </c>
      <c r="S1290" s="7" t="str">
        <f ca="1">IF(CPS!$N1222="SIN INICIO",0,IF((((TODAY()-N1290)*100%)/(O1290-N1290))&gt;=100%,"100%",(((TODAY()-N1290)*100%)/(O1290-N1290))))</f>
        <v>100%</v>
      </c>
      <c r="T1290" s="8">
        <f>Q1290-R1290</f>
        <v>8150625</v>
      </c>
      <c r="U1290" t="s">
        <v>4099</v>
      </c>
    </row>
    <row r="1291" spans="1:21" x14ac:dyDescent="0.25">
      <c r="A1291">
        <v>2025</v>
      </c>
      <c r="B1291" t="s">
        <v>4100</v>
      </c>
      <c r="C1291" t="s">
        <v>22</v>
      </c>
      <c r="D1291" t="s">
        <v>23</v>
      </c>
      <c r="E1291" t="s">
        <v>24</v>
      </c>
      <c r="F1291" t="s">
        <v>4101</v>
      </c>
      <c r="G1291" s="16">
        <v>1032466619</v>
      </c>
      <c r="H1291" t="s">
        <v>281</v>
      </c>
      <c r="I1291" t="s">
        <v>271</v>
      </c>
      <c r="J1291" s="5">
        <v>104000000</v>
      </c>
      <c r="K1291" s="3">
        <f>J1291</f>
        <v>104000000</v>
      </c>
      <c r="L1291" s="5">
        <v>13000000</v>
      </c>
      <c r="M1291" s="2">
        <v>45684</v>
      </c>
      <c r="N1291" s="2">
        <v>45685</v>
      </c>
      <c r="O1291" s="2">
        <v>45900</v>
      </c>
      <c r="P1291" s="3"/>
      <c r="Q1291" s="3">
        <v>104000000</v>
      </c>
      <c r="R1291" s="13">
        <v>34233333</v>
      </c>
      <c r="S1291" s="7">
        <f ca="1">IF(CPS!$N1223="SIN INICIO",0,IF((((TODAY()-N1291)*100%)/(O1291-N1291))&gt;=100%,"100%",(((TODAY()-N1291)*100%)/(O1291-N1291))))</f>
        <v>0.97209302325581393</v>
      </c>
      <c r="T1291" s="8">
        <f>Q1291-R1291</f>
        <v>69766667</v>
      </c>
      <c r="U1291" t="s">
        <v>4102</v>
      </c>
    </row>
    <row r="1292" spans="1:21" x14ac:dyDescent="0.25">
      <c r="A1292">
        <v>2025</v>
      </c>
      <c r="B1292" t="s">
        <v>4103</v>
      </c>
      <c r="C1292" t="s">
        <v>22</v>
      </c>
      <c r="D1292" t="s">
        <v>23</v>
      </c>
      <c r="E1292" t="s">
        <v>24</v>
      </c>
      <c r="F1292" t="s">
        <v>4104</v>
      </c>
      <c r="G1292" s="16">
        <v>1077148905</v>
      </c>
      <c r="H1292" t="s">
        <v>648</v>
      </c>
      <c r="I1292" t="s">
        <v>649</v>
      </c>
      <c r="J1292" s="5">
        <v>72800000</v>
      </c>
      <c r="K1292" s="3">
        <f>J1292</f>
        <v>72800000</v>
      </c>
      <c r="L1292" s="5">
        <v>9100000</v>
      </c>
      <c r="M1292" s="2">
        <v>45684</v>
      </c>
      <c r="N1292" s="2">
        <v>45686</v>
      </c>
      <c r="O1292" s="2">
        <v>45900</v>
      </c>
      <c r="P1292" s="3"/>
      <c r="Q1292" s="3">
        <v>72800000</v>
      </c>
      <c r="R1292" s="13">
        <v>49906667</v>
      </c>
      <c r="S1292" s="7">
        <f ca="1">IF(CPS!$N1224="SIN INICIO",0,IF((((TODAY()-N1292)*100%)/(O1292-N1292))&gt;=100%,"100%",(((TODAY()-N1292)*100%)/(O1292-N1292))))</f>
        <v>0.9719626168224299</v>
      </c>
      <c r="T1292" s="8">
        <f>Q1292-R1292</f>
        <v>22893333</v>
      </c>
      <c r="U1292" t="s">
        <v>4105</v>
      </c>
    </row>
    <row r="1293" spans="1:21" x14ac:dyDescent="0.25">
      <c r="A1293">
        <v>2025</v>
      </c>
      <c r="B1293" t="s">
        <v>4106</v>
      </c>
      <c r="C1293" t="s">
        <v>22</v>
      </c>
      <c r="D1293" t="s">
        <v>23</v>
      </c>
      <c r="E1293" t="s">
        <v>24</v>
      </c>
      <c r="F1293" t="s">
        <v>4107</v>
      </c>
      <c r="G1293" s="16">
        <v>35492653</v>
      </c>
      <c r="H1293" t="s">
        <v>4108</v>
      </c>
      <c r="I1293" t="s">
        <v>788</v>
      </c>
      <c r="J1293" s="5">
        <v>220000000</v>
      </c>
      <c r="K1293" s="3">
        <f>J1293</f>
        <v>220000000</v>
      </c>
      <c r="L1293" s="5">
        <v>20000000</v>
      </c>
      <c r="M1293" s="2">
        <v>45684</v>
      </c>
      <c r="N1293" s="2">
        <v>45685</v>
      </c>
      <c r="O1293" s="2">
        <v>45991</v>
      </c>
      <c r="P1293" s="3"/>
      <c r="Q1293" s="3">
        <v>220000000</v>
      </c>
      <c r="R1293" s="13">
        <v>102000000</v>
      </c>
      <c r="S1293" s="7">
        <f ca="1">IF(CPS!$N1225="SIN INICIO",0,IF((((TODAY()-N1293)*100%)/(O1293-N1293))&gt;=100%,"100%",(((TODAY()-N1293)*100%)/(O1293-N1293))))</f>
        <v>0.68300653594771243</v>
      </c>
      <c r="T1293" s="8">
        <f>Q1293-R1293</f>
        <v>118000000</v>
      </c>
      <c r="U1293" t="s">
        <v>4109</v>
      </c>
    </row>
    <row r="1294" spans="1:21" x14ac:dyDescent="0.25">
      <c r="A1294">
        <v>2025</v>
      </c>
      <c r="B1294" t="s">
        <v>4110</v>
      </c>
      <c r="C1294" t="s">
        <v>22</v>
      </c>
      <c r="D1294" t="s">
        <v>23</v>
      </c>
      <c r="E1294" t="s">
        <v>121</v>
      </c>
      <c r="F1294" t="s">
        <v>4111</v>
      </c>
      <c r="G1294" s="16">
        <v>80180357</v>
      </c>
      <c r="H1294" t="s">
        <v>4112</v>
      </c>
      <c r="I1294" t="s">
        <v>3403</v>
      </c>
      <c r="J1294" s="5">
        <v>38277600</v>
      </c>
      <c r="K1294" s="3">
        <f>J1294</f>
        <v>38277600</v>
      </c>
      <c r="L1294" s="5">
        <v>4784700</v>
      </c>
      <c r="M1294" s="2">
        <v>45680</v>
      </c>
      <c r="N1294" s="2">
        <v>45681</v>
      </c>
      <c r="O1294" s="2">
        <v>45900</v>
      </c>
      <c r="P1294" s="3"/>
      <c r="Q1294" s="3">
        <v>38277600</v>
      </c>
      <c r="R1294" s="13">
        <v>25039930</v>
      </c>
      <c r="S1294" s="7">
        <f ca="1">IF(CPS!$N1226="SIN INICIO",0,IF((((TODAY()-N1294)*100%)/(O1294-N1294))&gt;=100%,"100%",(((TODAY()-N1294)*100%)/(O1294-N1294))))</f>
        <v>0.9726027397260274</v>
      </c>
      <c r="T1294" s="8">
        <f>Q1294-R1294</f>
        <v>13237670</v>
      </c>
      <c r="U1294" t="s">
        <v>4113</v>
      </c>
    </row>
    <row r="1295" spans="1:21" x14ac:dyDescent="0.25">
      <c r="A1295">
        <v>2025</v>
      </c>
      <c r="B1295" t="s">
        <v>4114</v>
      </c>
      <c r="C1295" t="s">
        <v>22</v>
      </c>
      <c r="D1295" t="s">
        <v>23</v>
      </c>
      <c r="E1295" t="s">
        <v>24</v>
      </c>
      <c r="F1295" t="s">
        <v>4115</v>
      </c>
      <c r="G1295" s="16">
        <v>1022373313</v>
      </c>
      <c r="H1295" t="s">
        <v>3542</v>
      </c>
      <c r="I1295" t="s">
        <v>3403</v>
      </c>
      <c r="J1295" s="5">
        <v>120000000</v>
      </c>
      <c r="K1295" s="3">
        <f>J1295</f>
        <v>120000000</v>
      </c>
      <c r="L1295" s="5">
        <v>15000000</v>
      </c>
      <c r="M1295" s="2">
        <v>45680</v>
      </c>
      <c r="N1295" s="2">
        <v>45681</v>
      </c>
      <c r="O1295" s="2">
        <v>45900</v>
      </c>
      <c r="P1295" s="3"/>
      <c r="Q1295" s="3">
        <v>120000000</v>
      </c>
      <c r="R1295" s="13">
        <v>78500000</v>
      </c>
      <c r="S1295" s="7">
        <f ca="1">IF(CPS!$N1227="SIN INICIO",0,IF((((TODAY()-N1295)*100%)/(O1295-N1295))&gt;=100%,"100%",(((TODAY()-N1295)*100%)/(O1295-N1295))))</f>
        <v>0.9726027397260274</v>
      </c>
      <c r="T1295" s="8">
        <f>Q1295-R1295</f>
        <v>41500000</v>
      </c>
      <c r="U1295" t="s">
        <v>4116</v>
      </c>
    </row>
    <row r="1296" spans="1:21" x14ac:dyDescent="0.25">
      <c r="A1296">
        <v>2025</v>
      </c>
      <c r="B1296" t="s">
        <v>4117</v>
      </c>
      <c r="C1296" t="s">
        <v>22</v>
      </c>
      <c r="D1296" t="s">
        <v>23</v>
      </c>
      <c r="E1296" t="s">
        <v>24</v>
      </c>
      <c r="F1296" t="s">
        <v>4118</v>
      </c>
      <c r="G1296" s="16">
        <v>33335379</v>
      </c>
      <c r="H1296" t="s">
        <v>664</v>
      </c>
      <c r="I1296" t="s">
        <v>538</v>
      </c>
      <c r="J1296" s="5">
        <v>41669100</v>
      </c>
      <c r="K1296" s="3">
        <f>J1296</f>
        <v>41669100</v>
      </c>
      <c r="L1296" s="5">
        <v>6944850</v>
      </c>
      <c r="M1296" s="2">
        <v>45681</v>
      </c>
      <c r="N1296" s="2">
        <v>45684</v>
      </c>
      <c r="O1296" s="2">
        <v>45838</v>
      </c>
      <c r="P1296" s="3"/>
      <c r="Q1296" s="3">
        <v>41669100</v>
      </c>
      <c r="R1296" s="13">
        <v>35650230</v>
      </c>
      <c r="S1296" s="7" t="str">
        <f ca="1">IF(CPS!$N1228="SIN INICIO",0,IF((((TODAY()-N1296)*100%)/(O1296-N1296))&gt;=100%,"100%",(((TODAY()-N1296)*100%)/(O1296-N1296))))</f>
        <v>100%</v>
      </c>
      <c r="T1296" s="8">
        <f>Q1296-R1296</f>
        <v>6018870</v>
      </c>
      <c r="U1296" t="s">
        <v>4119</v>
      </c>
    </row>
    <row r="1297" spans="1:21" x14ac:dyDescent="0.25">
      <c r="A1297">
        <v>2025</v>
      </c>
      <c r="B1297" t="s">
        <v>4120</v>
      </c>
      <c r="C1297" t="s">
        <v>22</v>
      </c>
      <c r="D1297" t="s">
        <v>23</v>
      </c>
      <c r="E1297" t="s">
        <v>24</v>
      </c>
      <c r="F1297" t="s">
        <v>4121</v>
      </c>
      <c r="G1297" s="16">
        <v>1098668540</v>
      </c>
      <c r="H1297" t="s">
        <v>3846</v>
      </c>
      <c r="I1297" t="s">
        <v>271</v>
      </c>
      <c r="J1297" s="5">
        <v>60000000</v>
      </c>
      <c r="K1297" s="3">
        <f>J1297</f>
        <v>60000000</v>
      </c>
      <c r="L1297" s="5">
        <v>7500000</v>
      </c>
      <c r="M1297" s="2">
        <v>45680</v>
      </c>
      <c r="N1297" s="2">
        <v>45682</v>
      </c>
      <c r="O1297" s="2">
        <v>45900</v>
      </c>
      <c r="P1297" s="3"/>
      <c r="Q1297" s="3">
        <v>60000000</v>
      </c>
      <c r="R1297" s="13">
        <v>38500000</v>
      </c>
      <c r="S1297" s="7">
        <f ca="1">IF(CPS!$N1229="SIN INICIO",0,IF((((TODAY()-N1297)*100%)/(O1297-N1297))&gt;=100%,"100%",(((TODAY()-N1297)*100%)/(O1297-N1297))))</f>
        <v>0.97247706422018354</v>
      </c>
      <c r="T1297" s="8">
        <f>Q1297-R1297</f>
        <v>21500000</v>
      </c>
      <c r="U1297" t="s">
        <v>4122</v>
      </c>
    </row>
    <row r="1298" spans="1:21" x14ac:dyDescent="0.25">
      <c r="A1298">
        <v>2025</v>
      </c>
      <c r="B1298" t="s">
        <v>4123</v>
      </c>
      <c r="C1298" t="s">
        <v>22</v>
      </c>
      <c r="D1298" t="s">
        <v>23</v>
      </c>
      <c r="E1298" t="s">
        <v>24</v>
      </c>
      <c r="F1298" t="s">
        <v>4124</v>
      </c>
      <c r="G1298" s="16">
        <v>1110519591</v>
      </c>
      <c r="H1298" t="s">
        <v>3542</v>
      </c>
      <c r="I1298" t="s">
        <v>3403</v>
      </c>
      <c r="J1298" s="5">
        <v>71750000</v>
      </c>
      <c r="K1298" s="3">
        <f>J1298</f>
        <v>71750000</v>
      </c>
      <c r="L1298" s="5">
        <v>8968750</v>
      </c>
      <c r="M1298" s="2">
        <v>45680</v>
      </c>
      <c r="N1298" s="2">
        <v>45681</v>
      </c>
      <c r="O1298" s="2">
        <v>45900</v>
      </c>
      <c r="P1298" s="3"/>
      <c r="Q1298" s="3">
        <v>71750000</v>
      </c>
      <c r="R1298" s="13">
        <v>46936458</v>
      </c>
      <c r="S1298" s="7">
        <f ca="1">IF(CPS!$N1230="SIN INICIO",0,IF((((TODAY()-N1298)*100%)/(O1298-N1298))&gt;=100%,"100%",(((TODAY()-N1298)*100%)/(O1298-N1298))))</f>
        <v>0.9726027397260274</v>
      </c>
      <c r="T1298" s="8">
        <f>Q1298-R1298</f>
        <v>24813542</v>
      </c>
      <c r="U1298" t="s">
        <v>4125</v>
      </c>
    </row>
    <row r="1299" spans="1:21" x14ac:dyDescent="0.25">
      <c r="A1299">
        <v>2025</v>
      </c>
      <c r="B1299" t="s">
        <v>4126</v>
      </c>
      <c r="C1299" t="s">
        <v>22</v>
      </c>
      <c r="D1299" t="s">
        <v>23</v>
      </c>
      <c r="E1299" t="s">
        <v>24</v>
      </c>
      <c r="F1299" t="s">
        <v>4127</v>
      </c>
      <c r="G1299" s="16">
        <v>1018483572</v>
      </c>
      <c r="H1299" t="s">
        <v>4128</v>
      </c>
      <c r="I1299" t="s">
        <v>649</v>
      </c>
      <c r="J1299" s="5">
        <v>41100000</v>
      </c>
      <c r="K1299" s="3">
        <f>J1299</f>
        <v>41100000</v>
      </c>
      <c r="L1299" s="5">
        <v>6850000</v>
      </c>
      <c r="M1299" s="2">
        <v>45680</v>
      </c>
      <c r="N1299" s="2">
        <v>45683</v>
      </c>
      <c r="O1299" s="2">
        <v>45838</v>
      </c>
      <c r="P1299" s="3"/>
      <c r="Q1299" s="3">
        <v>41100000</v>
      </c>
      <c r="R1299" s="13">
        <v>35163333</v>
      </c>
      <c r="S1299" s="7" t="str">
        <f ca="1">IF(CPS!$N1231="SIN INICIO",0,IF((((TODAY()-N1299)*100%)/(O1299-N1299))&gt;=100%,"100%",(((TODAY()-N1299)*100%)/(O1299-N1299))))</f>
        <v>100%</v>
      </c>
      <c r="T1299" s="8">
        <f>Q1299-R1299</f>
        <v>5936667</v>
      </c>
      <c r="U1299" t="s">
        <v>4129</v>
      </c>
    </row>
    <row r="1300" spans="1:21" x14ac:dyDescent="0.25">
      <c r="A1300">
        <v>2025</v>
      </c>
      <c r="B1300" t="s">
        <v>4130</v>
      </c>
      <c r="C1300" t="s">
        <v>22</v>
      </c>
      <c r="D1300" t="s">
        <v>23</v>
      </c>
      <c r="E1300" t="s">
        <v>24</v>
      </c>
      <c r="F1300" t="s">
        <v>4131</v>
      </c>
      <c r="G1300" s="16">
        <v>1015419179</v>
      </c>
      <c r="H1300" t="s">
        <v>4132</v>
      </c>
      <c r="I1300" t="s">
        <v>337</v>
      </c>
      <c r="J1300" s="5">
        <v>42944520</v>
      </c>
      <c r="K1300" s="3">
        <f>J1300</f>
        <v>42944520</v>
      </c>
      <c r="L1300" s="5">
        <v>5368065</v>
      </c>
      <c r="M1300" s="2">
        <v>45681</v>
      </c>
      <c r="N1300" s="2">
        <v>45684</v>
      </c>
      <c r="O1300" s="2">
        <v>45900</v>
      </c>
      <c r="P1300" s="3"/>
      <c r="Q1300" s="3">
        <v>42944520</v>
      </c>
      <c r="R1300" s="13">
        <v>8588904</v>
      </c>
      <c r="S1300" s="7">
        <f ca="1">IF(CPS!$N1232="SIN INICIO",0,IF((((TODAY()-N1300)*100%)/(O1300-N1300))&gt;=100%,"100%",(((TODAY()-N1300)*100%)/(O1300-N1300))))</f>
        <v>0.97222222222222221</v>
      </c>
      <c r="T1300" s="8">
        <f>Q1300-R1300</f>
        <v>34355616</v>
      </c>
      <c r="U1300" t="s">
        <v>4133</v>
      </c>
    </row>
    <row r="1301" spans="1:21" x14ac:dyDescent="0.25">
      <c r="A1301">
        <v>2025</v>
      </c>
      <c r="B1301" t="s">
        <v>4134</v>
      </c>
      <c r="C1301" t="s">
        <v>22</v>
      </c>
      <c r="D1301" t="s">
        <v>23</v>
      </c>
      <c r="E1301" t="s">
        <v>24</v>
      </c>
      <c r="F1301" t="s">
        <v>4135</v>
      </c>
      <c r="G1301" s="16">
        <v>80771329</v>
      </c>
      <c r="H1301" t="s">
        <v>3542</v>
      </c>
      <c r="I1301" t="s">
        <v>3403</v>
      </c>
      <c r="J1301" s="5">
        <v>96530400</v>
      </c>
      <c r="K1301" s="3">
        <f>J1301</f>
        <v>96530400</v>
      </c>
      <c r="L1301" s="5">
        <v>12066300</v>
      </c>
      <c r="M1301" s="2">
        <v>45681</v>
      </c>
      <c r="N1301" s="2">
        <v>45684</v>
      </c>
      <c r="O1301" s="2">
        <v>45900</v>
      </c>
      <c r="P1301" s="3"/>
      <c r="Q1301" s="3">
        <v>96530400</v>
      </c>
      <c r="R1301" s="13">
        <v>61940340</v>
      </c>
      <c r="S1301" s="7">
        <f ca="1">IF(CPS!$N1233="SIN INICIO",0,IF((((TODAY()-N1301)*100%)/(O1301-N1301))&gt;=100%,"100%",(((TODAY()-N1301)*100%)/(O1301-N1301))))</f>
        <v>0.97222222222222221</v>
      </c>
      <c r="T1301" s="8">
        <f>Q1301-R1301</f>
        <v>34590060</v>
      </c>
      <c r="U1301" t="s">
        <v>4136</v>
      </c>
    </row>
    <row r="1302" spans="1:21" x14ac:dyDescent="0.25">
      <c r="A1302">
        <v>2025</v>
      </c>
      <c r="B1302" t="s">
        <v>4137</v>
      </c>
      <c r="C1302" t="s">
        <v>22</v>
      </c>
      <c r="D1302" t="s">
        <v>23</v>
      </c>
      <c r="E1302" t="s">
        <v>24</v>
      </c>
      <c r="F1302" t="s">
        <v>4138</v>
      </c>
      <c r="G1302" s="16">
        <v>1128058140</v>
      </c>
      <c r="H1302" t="s">
        <v>4139</v>
      </c>
      <c r="I1302" t="s">
        <v>3403</v>
      </c>
      <c r="J1302" s="5">
        <v>96530400</v>
      </c>
      <c r="K1302" s="3">
        <f>J1302</f>
        <v>96530400</v>
      </c>
      <c r="L1302" s="5">
        <v>12066300</v>
      </c>
      <c r="M1302" s="2">
        <v>45681</v>
      </c>
      <c r="N1302" s="2">
        <v>45682</v>
      </c>
      <c r="O1302" s="2">
        <v>45900</v>
      </c>
      <c r="P1302" s="3"/>
      <c r="Q1302" s="3">
        <v>96530400</v>
      </c>
      <c r="R1302" s="13">
        <v>59905530</v>
      </c>
      <c r="S1302" s="7">
        <f ca="1">IF(CPS!$N1234="SIN INICIO",0,IF((((TODAY()-N1302)*100%)/(O1302-N1302))&gt;=100%,"100%",(((TODAY()-N1302)*100%)/(O1302-N1302))))</f>
        <v>0.97247706422018354</v>
      </c>
      <c r="T1302" s="8">
        <f>Q1302-R1302</f>
        <v>36624870</v>
      </c>
      <c r="U1302" t="s">
        <v>4140</v>
      </c>
    </row>
    <row r="1303" spans="1:21" x14ac:dyDescent="0.25">
      <c r="A1303">
        <v>2025</v>
      </c>
      <c r="B1303" t="s">
        <v>4141</v>
      </c>
      <c r="C1303" t="s">
        <v>22</v>
      </c>
      <c r="D1303" t="s">
        <v>23</v>
      </c>
      <c r="E1303" t="s">
        <v>24</v>
      </c>
      <c r="F1303" t="s">
        <v>4142</v>
      </c>
      <c r="G1303" s="16">
        <v>1006695674</v>
      </c>
      <c r="H1303" t="s">
        <v>4143</v>
      </c>
      <c r="I1303" t="s">
        <v>1895</v>
      </c>
      <c r="J1303" s="5">
        <v>39041096</v>
      </c>
      <c r="K1303" s="3">
        <f>J1303</f>
        <v>39041096</v>
      </c>
      <c r="L1303" s="5">
        <v>4880137</v>
      </c>
      <c r="M1303" s="2">
        <v>45680</v>
      </c>
      <c r="N1303" s="2">
        <v>45681</v>
      </c>
      <c r="O1303" s="2">
        <v>45900</v>
      </c>
      <c r="P1303" s="3"/>
      <c r="Q1303" s="3">
        <v>39041096</v>
      </c>
      <c r="R1303" s="13">
        <v>25539384</v>
      </c>
      <c r="S1303" s="7">
        <f ca="1">IF(CPS!$N1235="SIN INICIO",0,IF((((TODAY()-N1303)*100%)/(O1303-N1303))&gt;=100%,"100%",(((TODAY()-N1303)*100%)/(O1303-N1303))))</f>
        <v>0.9726027397260274</v>
      </c>
      <c r="T1303" s="8">
        <f>Q1303-R1303</f>
        <v>13501712</v>
      </c>
      <c r="U1303" t="s">
        <v>4144</v>
      </c>
    </row>
    <row r="1304" spans="1:21" x14ac:dyDescent="0.25">
      <c r="A1304">
        <v>2025</v>
      </c>
      <c r="B1304" t="s">
        <v>4145</v>
      </c>
      <c r="C1304" t="s">
        <v>22</v>
      </c>
      <c r="D1304" t="s">
        <v>23</v>
      </c>
      <c r="E1304" t="s">
        <v>24</v>
      </c>
      <c r="F1304" t="s">
        <v>4146</v>
      </c>
      <c r="G1304" s="16">
        <v>20363526</v>
      </c>
      <c r="H1304" t="s">
        <v>2475</v>
      </c>
      <c r="I1304" t="s">
        <v>2476</v>
      </c>
      <c r="J1304" s="5">
        <v>44294622</v>
      </c>
      <c r="K1304" s="3">
        <f>J1304</f>
        <v>44294622</v>
      </c>
      <c r="L1304" s="5">
        <v>7382437</v>
      </c>
      <c r="M1304" s="2">
        <v>45681</v>
      </c>
      <c r="N1304" s="2">
        <v>45684</v>
      </c>
      <c r="O1304" s="2">
        <v>45838</v>
      </c>
      <c r="P1304" s="3"/>
      <c r="Q1304" s="3">
        <v>44294622</v>
      </c>
      <c r="R1304" s="13">
        <v>37896510</v>
      </c>
      <c r="S1304" s="7" t="str">
        <f ca="1">IF(CPS!$N1236="SIN INICIO",0,IF((((TODAY()-N1304)*100%)/(O1304-N1304))&gt;=100%,"100%",(((TODAY()-N1304)*100%)/(O1304-N1304))))</f>
        <v>100%</v>
      </c>
      <c r="T1304" s="8">
        <f>Q1304-R1304</f>
        <v>6398112</v>
      </c>
      <c r="U1304" t="s">
        <v>4147</v>
      </c>
    </row>
    <row r="1305" spans="1:21" x14ac:dyDescent="0.25">
      <c r="A1305">
        <v>2025</v>
      </c>
      <c r="B1305" t="s">
        <v>4148</v>
      </c>
      <c r="C1305" t="s">
        <v>22</v>
      </c>
      <c r="D1305" t="s">
        <v>23</v>
      </c>
      <c r="E1305" t="s">
        <v>24</v>
      </c>
      <c r="F1305" t="s">
        <v>4149</v>
      </c>
      <c r="G1305" s="16">
        <v>79498367</v>
      </c>
      <c r="H1305" t="s">
        <v>3542</v>
      </c>
      <c r="I1305" t="s">
        <v>3403</v>
      </c>
      <c r="J1305" s="5">
        <v>96530400</v>
      </c>
      <c r="K1305" s="3">
        <f>J1305</f>
        <v>96530400</v>
      </c>
      <c r="L1305" s="5">
        <v>12066300</v>
      </c>
      <c r="M1305" s="2">
        <v>45681</v>
      </c>
      <c r="N1305" s="2">
        <v>45683</v>
      </c>
      <c r="O1305" s="2">
        <v>45900</v>
      </c>
      <c r="P1305" s="3"/>
      <c r="Q1305" s="3">
        <v>96530400</v>
      </c>
      <c r="R1305" s="13">
        <v>61940340</v>
      </c>
      <c r="S1305" s="7">
        <f ca="1">IF(CPS!$N1237="SIN INICIO",0,IF((((TODAY()-N1305)*100%)/(O1305-N1305))&gt;=100%,"100%",(((TODAY()-N1305)*100%)/(O1305-N1305))))</f>
        <v>0.97235023041474655</v>
      </c>
      <c r="T1305" s="8">
        <f>Q1305-R1305</f>
        <v>34590060</v>
      </c>
      <c r="U1305" t="s">
        <v>4150</v>
      </c>
    </row>
    <row r="1306" spans="1:21" x14ac:dyDescent="0.25">
      <c r="A1306">
        <v>2025</v>
      </c>
      <c r="B1306" t="s">
        <v>4151</v>
      </c>
      <c r="C1306" t="s">
        <v>22</v>
      </c>
      <c r="D1306" t="s">
        <v>23</v>
      </c>
      <c r="E1306" t="s">
        <v>24</v>
      </c>
      <c r="F1306" t="s">
        <v>4152</v>
      </c>
      <c r="G1306" s="16">
        <v>1122650107</v>
      </c>
      <c r="H1306" t="s">
        <v>1016</v>
      </c>
      <c r="I1306" t="s">
        <v>649</v>
      </c>
      <c r="J1306" s="5">
        <v>72800000</v>
      </c>
      <c r="K1306" s="3">
        <f>J1306</f>
        <v>72800000</v>
      </c>
      <c r="L1306" s="5">
        <v>9100000</v>
      </c>
      <c r="M1306" s="2">
        <v>45681</v>
      </c>
      <c r="N1306" s="2">
        <v>45682</v>
      </c>
      <c r="O1306" s="2">
        <v>45900</v>
      </c>
      <c r="P1306" s="3"/>
      <c r="Q1306" s="3">
        <v>72800000</v>
      </c>
      <c r="R1306" s="13">
        <v>37613333</v>
      </c>
      <c r="S1306" s="7">
        <f ca="1">IF(CPS!$N1238="SIN INICIO",0,IF((((TODAY()-N1306)*100%)/(O1306-N1306))&gt;=100%,"100%",(((TODAY()-N1306)*100%)/(O1306-N1306))))</f>
        <v>0.97247706422018354</v>
      </c>
      <c r="T1306" s="8">
        <f>Q1306-R1306</f>
        <v>35186667</v>
      </c>
      <c r="U1306" t="s">
        <v>4153</v>
      </c>
    </row>
    <row r="1307" spans="1:21" x14ac:dyDescent="0.25">
      <c r="A1307">
        <v>2025</v>
      </c>
      <c r="B1307" t="s">
        <v>4154</v>
      </c>
      <c r="C1307" t="s">
        <v>22</v>
      </c>
      <c r="D1307" t="s">
        <v>23</v>
      </c>
      <c r="E1307" t="s">
        <v>24</v>
      </c>
      <c r="F1307" t="s">
        <v>4155</v>
      </c>
      <c r="G1307" s="16">
        <v>17323477</v>
      </c>
      <c r="H1307" t="s">
        <v>960</v>
      </c>
      <c r="I1307" t="s">
        <v>853</v>
      </c>
      <c r="J1307" s="5">
        <v>80000000</v>
      </c>
      <c r="K1307" s="3">
        <f>J1307</f>
        <v>80000000</v>
      </c>
      <c r="L1307" s="5">
        <v>10000000</v>
      </c>
      <c r="M1307" s="2">
        <v>45681</v>
      </c>
      <c r="N1307" s="2">
        <v>45682</v>
      </c>
      <c r="O1307" s="2">
        <v>45900</v>
      </c>
      <c r="P1307" s="3"/>
      <c r="Q1307" s="3">
        <v>80000000</v>
      </c>
      <c r="R1307" s="13">
        <v>51333333</v>
      </c>
      <c r="S1307" s="7">
        <f ca="1">IF(CPS!$N1239="SIN INICIO",0,IF((((TODAY()-N1307)*100%)/(O1307-N1307))&gt;=100%,"100%",(((TODAY()-N1307)*100%)/(O1307-N1307))))</f>
        <v>0.97247706422018354</v>
      </c>
      <c r="T1307" s="8">
        <f>Q1307-R1307</f>
        <v>28666667</v>
      </c>
      <c r="U1307" t="s">
        <v>4156</v>
      </c>
    </row>
    <row r="1308" spans="1:21" x14ac:dyDescent="0.25">
      <c r="A1308">
        <v>2025</v>
      </c>
      <c r="B1308" t="s">
        <v>4157</v>
      </c>
      <c r="C1308" t="s">
        <v>22</v>
      </c>
      <c r="D1308" t="s">
        <v>23</v>
      </c>
      <c r="E1308" t="s">
        <v>121</v>
      </c>
      <c r="F1308" t="s">
        <v>4158</v>
      </c>
      <c r="G1308" s="16">
        <v>1054681189</v>
      </c>
      <c r="H1308" t="s">
        <v>4159</v>
      </c>
      <c r="I1308" t="s">
        <v>271</v>
      </c>
      <c r="J1308" s="5">
        <v>37359592</v>
      </c>
      <c r="K1308" s="3">
        <f>J1308</f>
        <v>37359592</v>
      </c>
      <c r="L1308" s="5">
        <v>4669949</v>
      </c>
      <c r="M1308" s="2">
        <v>45680</v>
      </c>
      <c r="N1308" s="2">
        <v>45681</v>
      </c>
      <c r="O1308" s="2">
        <v>45900</v>
      </c>
      <c r="P1308" s="3"/>
      <c r="Q1308" s="3">
        <v>37359592</v>
      </c>
      <c r="R1308" s="13">
        <v>19769451</v>
      </c>
      <c r="S1308" s="7">
        <f ca="1">IF(CPS!$N1240="SIN INICIO",0,IF((((TODAY()-N1308)*100%)/(O1308-N1308))&gt;=100%,"100%",(((TODAY()-N1308)*100%)/(O1308-N1308))))</f>
        <v>0.9726027397260274</v>
      </c>
      <c r="T1308" s="8">
        <f>Q1308-R1308</f>
        <v>17590141</v>
      </c>
      <c r="U1308" t="s">
        <v>4160</v>
      </c>
    </row>
    <row r="1309" spans="1:21" x14ac:dyDescent="0.25">
      <c r="A1309">
        <v>2025</v>
      </c>
      <c r="B1309" t="s">
        <v>4161</v>
      </c>
      <c r="C1309" t="s">
        <v>22</v>
      </c>
      <c r="D1309" t="s">
        <v>23</v>
      </c>
      <c r="E1309" t="s">
        <v>24</v>
      </c>
      <c r="F1309" t="s">
        <v>4162</v>
      </c>
      <c r="G1309" s="16">
        <v>1057596566</v>
      </c>
      <c r="H1309" t="s">
        <v>1828</v>
      </c>
      <c r="I1309" t="s">
        <v>1895</v>
      </c>
      <c r="J1309" s="5">
        <v>57619024</v>
      </c>
      <c r="K1309" s="3">
        <f>J1309</f>
        <v>57619024</v>
      </c>
      <c r="L1309" s="5">
        <v>7202378</v>
      </c>
      <c r="M1309" s="2">
        <v>45681</v>
      </c>
      <c r="N1309" s="2">
        <v>45683</v>
      </c>
      <c r="O1309" s="2">
        <v>45900</v>
      </c>
      <c r="P1309" s="3"/>
      <c r="Q1309" s="3">
        <v>57619024</v>
      </c>
      <c r="R1309" s="13">
        <v>36972207</v>
      </c>
      <c r="S1309" s="7">
        <f ca="1">IF(CPS!$N1241="SIN INICIO",0,IF((((TODAY()-N1309)*100%)/(O1309-N1309))&gt;=100%,"100%",(((TODAY()-N1309)*100%)/(O1309-N1309))))</f>
        <v>0.97235023041474655</v>
      </c>
      <c r="T1309" s="8">
        <f>Q1309-R1309</f>
        <v>20646817</v>
      </c>
      <c r="U1309" t="s">
        <v>4163</v>
      </c>
    </row>
    <row r="1310" spans="1:21" x14ac:dyDescent="0.25">
      <c r="A1310">
        <v>2025</v>
      </c>
      <c r="B1310" t="s">
        <v>4164</v>
      </c>
      <c r="C1310" t="s">
        <v>22</v>
      </c>
      <c r="D1310" t="s">
        <v>23</v>
      </c>
      <c r="E1310" t="s">
        <v>24</v>
      </c>
      <c r="F1310" t="s">
        <v>4165</v>
      </c>
      <c r="G1310" s="16">
        <v>1013617746</v>
      </c>
      <c r="H1310" t="s">
        <v>3594</v>
      </c>
      <c r="I1310" t="s">
        <v>1800</v>
      </c>
      <c r="J1310" s="5">
        <v>67760000</v>
      </c>
      <c r="K1310" s="3">
        <f>J1310</f>
        <v>67760000</v>
      </c>
      <c r="L1310" s="5">
        <v>8470000</v>
      </c>
      <c r="M1310" s="2">
        <v>45680</v>
      </c>
      <c r="N1310" s="2">
        <v>45681</v>
      </c>
      <c r="O1310" s="2">
        <v>45900</v>
      </c>
      <c r="P1310" s="3"/>
      <c r="Q1310" s="3">
        <v>67760000</v>
      </c>
      <c r="R1310" s="13">
        <v>44326333</v>
      </c>
      <c r="S1310" s="7">
        <f ca="1">IF(CPS!$N1242="SIN INICIO",0,IF((((TODAY()-N1310)*100%)/(O1310-N1310))&gt;=100%,"100%",(((TODAY()-N1310)*100%)/(O1310-N1310))))</f>
        <v>0.9726027397260274</v>
      </c>
      <c r="T1310" s="8">
        <f>Q1310-R1310</f>
        <v>23433667</v>
      </c>
      <c r="U1310" t="s">
        <v>4166</v>
      </c>
    </row>
    <row r="1311" spans="1:21" x14ac:dyDescent="0.25">
      <c r="A1311">
        <v>2025</v>
      </c>
      <c r="B1311" t="s">
        <v>4167</v>
      </c>
      <c r="C1311" t="s">
        <v>22</v>
      </c>
      <c r="D1311" t="s">
        <v>23</v>
      </c>
      <c r="E1311" t="s">
        <v>24</v>
      </c>
      <c r="F1311" t="s">
        <v>4168</v>
      </c>
      <c r="G1311" s="16">
        <v>1022388819</v>
      </c>
      <c r="H1311" t="s">
        <v>3857</v>
      </c>
      <c r="I1311" t="s">
        <v>271</v>
      </c>
      <c r="J1311" s="5">
        <v>88000000</v>
      </c>
      <c r="K1311" s="3">
        <f>J1311</f>
        <v>88000000</v>
      </c>
      <c r="L1311" s="5">
        <v>11000000</v>
      </c>
      <c r="M1311" s="2">
        <v>45681</v>
      </c>
      <c r="N1311" s="2">
        <v>45684</v>
      </c>
      <c r="O1311" s="2">
        <v>45900</v>
      </c>
      <c r="P1311" s="3"/>
      <c r="Q1311" s="3">
        <v>88000000</v>
      </c>
      <c r="R1311" s="13">
        <v>56466667</v>
      </c>
      <c r="S1311" s="7">
        <f ca="1">IF(CPS!$N1243="SIN INICIO",0,IF((((TODAY()-N1311)*100%)/(O1311-N1311))&gt;=100%,"100%",(((TODAY()-N1311)*100%)/(O1311-N1311))))</f>
        <v>0.97222222222222221</v>
      </c>
      <c r="T1311" s="8">
        <f>Q1311-R1311</f>
        <v>31533333</v>
      </c>
      <c r="U1311" t="s">
        <v>4169</v>
      </c>
    </row>
    <row r="1312" spans="1:21" x14ac:dyDescent="0.25">
      <c r="A1312">
        <v>2025</v>
      </c>
      <c r="B1312" t="s">
        <v>4170</v>
      </c>
      <c r="C1312" t="s">
        <v>22</v>
      </c>
      <c r="D1312" t="s">
        <v>23</v>
      </c>
      <c r="E1312" t="s">
        <v>24</v>
      </c>
      <c r="F1312" t="s">
        <v>4171</v>
      </c>
      <c r="G1312" s="16">
        <v>1013641643</v>
      </c>
      <c r="H1312" t="s">
        <v>2211</v>
      </c>
      <c r="I1312" t="s">
        <v>167</v>
      </c>
      <c r="J1312" s="5">
        <v>52080152</v>
      </c>
      <c r="K1312" s="3">
        <f>J1312</f>
        <v>52080152</v>
      </c>
      <c r="L1312" s="5">
        <v>6510019</v>
      </c>
      <c r="M1312" s="2">
        <v>45680</v>
      </c>
      <c r="N1312" s="2">
        <v>45681</v>
      </c>
      <c r="O1312" s="2">
        <v>45900</v>
      </c>
      <c r="P1312" s="3"/>
      <c r="Q1312" s="3">
        <v>52080152</v>
      </c>
      <c r="R1312" s="13">
        <v>34069099</v>
      </c>
      <c r="S1312" s="7">
        <f ca="1">IF(CPS!$N1244="SIN INICIO",0,IF((((TODAY()-N1312)*100%)/(O1312-N1312))&gt;=100%,"100%",(((TODAY()-N1312)*100%)/(O1312-N1312))))</f>
        <v>0.9726027397260274</v>
      </c>
      <c r="T1312" s="8">
        <f>Q1312-R1312</f>
        <v>18011053</v>
      </c>
      <c r="U1312" t="s">
        <v>4172</v>
      </c>
    </row>
    <row r="1313" spans="1:21" x14ac:dyDescent="0.25">
      <c r="A1313">
        <v>2025</v>
      </c>
      <c r="B1313" t="s">
        <v>4173</v>
      </c>
      <c r="C1313" t="s">
        <v>22</v>
      </c>
      <c r="D1313" t="s">
        <v>23</v>
      </c>
      <c r="E1313" t="s">
        <v>24</v>
      </c>
      <c r="F1313" t="s">
        <v>4174</v>
      </c>
      <c r="G1313" s="16">
        <v>1144096257</v>
      </c>
      <c r="H1313" t="s">
        <v>4175</v>
      </c>
      <c r="I1313" t="s">
        <v>660</v>
      </c>
      <c r="J1313" s="5">
        <v>13104000</v>
      </c>
      <c r="K1313" s="3">
        <f>J1313</f>
        <v>13104000</v>
      </c>
      <c r="L1313" s="5">
        <v>6552000</v>
      </c>
      <c r="M1313" s="2">
        <v>45681</v>
      </c>
      <c r="N1313" s="2">
        <v>45684</v>
      </c>
      <c r="O1313" s="2">
        <v>45716</v>
      </c>
      <c r="P1313" s="3"/>
      <c r="Q1313" s="3">
        <v>13104000</v>
      </c>
      <c r="R1313" s="13">
        <v>13104000</v>
      </c>
      <c r="S1313" s="7" t="str">
        <f ca="1">IF(CPS!$N1245="SIN INICIO",0,IF((((TODAY()-N1313)*100%)/(O1313-N1313))&gt;=100%,"100%",(((TODAY()-N1313)*100%)/(O1313-N1313))))</f>
        <v>100%</v>
      </c>
      <c r="T1313" s="8">
        <f>Q1313-R1313</f>
        <v>0</v>
      </c>
      <c r="U1313" t="s">
        <v>4176</v>
      </c>
    </row>
    <row r="1314" spans="1:21" x14ac:dyDescent="0.25">
      <c r="A1314">
        <v>2025</v>
      </c>
      <c r="B1314" t="s">
        <v>4177</v>
      </c>
      <c r="C1314" t="s">
        <v>22</v>
      </c>
      <c r="D1314" t="s">
        <v>23</v>
      </c>
      <c r="E1314" t="s">
        <v>24</v>
      </c>
      <c r="F1314" t="s">
        <v>4178</v>
      </c>
      <c r="G1314" s="16">
        <v>1121920997</v>
      </c>
      <c r="H1314" t="s">
        <v>4179</v>
      </c>
      <c r="I1314" t="s">
        <v>649</v>
      </c>
      <c r="J1314" s="5">
        <v>59056000</v>
      </c>
      <c r="K1314" s="3">
        <f>J1314</f>
        <v>59056000</v>
      </c>
      <c r="L1314" s="5">
        <v>7382000</v>
      </c>
      <c r="M1314" s="2">
        <v>45681</v>
      </c>
      <c r="N1314" s="2">
        <v>45682</v>
      </c>
      <c r="O1314" s="2">
        <v>45900</v>
      </c>
      <c r="P1314" s="3"/>
      <c r="Q1314" s="3">
        <v>59056000</v>
      </c>
      <c r="R1314" s="13">
        <v>37894267</v>
      </c>
      <c r="S1314" s="7">
        <f ca="1">IF(CPS!$N1246="SIN INICIO",0,IF((((TODAY()-N1314)*100%)/(O1314-N1314))&gt;=100%,"100%",(((TODAY()-N1314)*100%)/(O1314-N1314))))</f>
        <v>0.97247706422018354</v>
      </c>
      <c r="T1314" s="8">
        <f>Q1314-R1314</f>
        <v>21161733</v>
      </c>
      <c r="U1314" t="s">
        <v>4180</v>
      </c>
    </row>
    <row r="1315" spans="1:21" x14ac:dyDescent="0.25">
      <c r="A1315">
        <v>2025</v>
      </c>
      <c r="B1315" t="s">
        <v>4181</v>
      </c>
      <c r="C1315" t="s">
        <v>22</v>
      </c>
      <c r="D1315" t="s">
        <v>23</v>
      </c>
      <c r="E1315" t="s">
        <v>24</v>
      </c>
      <c r="F1315" t="s">
        <v>4182</v>
      </c>
      <c r="G1315" s="16">
        <v>46385945</v>
      </c>
      <c r="H1315" t="s">
        <v>4183</v>
      </c>
      <c r="I1315" t="s">
        <v>1895</v>
      </c>
      <c r="J1315" s="5">
        <v>42944520</v>
      </c>
      <c r="K1315" s="3">
        <f>J1315</f>
        <v>42944520</v>
      </c>
      <c r="L1315" s="5">
        <v>5368065</v>
      </c>
      <c r="M1315" s="2">
        <v>45684</v>
      </c>
      <c r="N1315" s="2">
        <v>45685</v>
      </c>
      <c r="O1315" s="2">
        <v>45900</v>
      </c>
      <c r="P1315" s="3"/>
      <c r="Q1315" s="3">
        <v>42944520</v>
      </c>
      <c r="R1315" s="13">
        <v>27377132</v>
      </c>
      <c r="S1315" s="7">
        <f ca="1">IF(CPS!$N1247="SIN INICIO",0,IF((((TODAY()-N1315)*100%)/(O1315-N1315))&gt;=100%,"100%",(((TODAY()-N1315)*100%)/(O1315-N1315))))</f>
        <v>0.97209302325581393</v>
      </c>
      <c r="T1315" s="8">
        <f>Q1315-R1315</f>
        <v>15567388</v>
      </c>
      <c r="U1315" t="s">
        <v>4184</v>
      </c>
    </row>
    <row r="1316" spans="1:21" x14ac:dyDescent="0.25">
      <c r="A1316">
        <v>2025</v>
      </c>
      <c r="B1316" t="s">
        <v>4185</v>
      </c>
      <c r="C1316" t="s">
        <v>22</v>
      </c>
      <c r="D1316" t="s">
        <v>23</v>
      </c>
      <c r="E1316" t="s">
        <v>24</v>
      </c>
      <c r="F1316" t="s">
        <v>4186</v>
      </c>
      <c r="G1316" s="16">
        <v>13072879</v>
      </c>
      <c r="H1316" t="s">
        <v>1252</v>
      </c>
      <c r="I1316" t="s">
        <v>649</v>
      </c>
      <c r="J1316" s="5">
        <v>57619024</v>
      </c>
      <c r="K1316" s="3">
        <f>J1316</f>
        <v>57619024</v>
      </c>
      <c r="L1316" s="5">
        <v>7202378</v>
      </c>
      <c r="M1316" s="2">
        <v>45680</v>
      </c>
      <c r="N1316" s="2">
        <v>45683</v>
      </c>
      <c r="O1316" s="2">
        <v>45900</v>
      </c>
      <c r="P1316" s="3"/>
      <c r="Q1316" s="3">
        <v>57619024</v>
      </c>
      <c r="R1316" s="13">
        <v>36972207</v>
      </c>
      <c r="S1316" s="7">
        <f ca="1">IF(CPS!$N1248="SIN INICIO",0,IF((((TODAY()-N1316)*100%)/(O1316-N1316))&gt;=100%,"100%",(((TODAY()-N1316)*100%)/(O1316-N1316))))</f>
        <v>0.97235023041474655</v>
      </c>
      <c r="T1316" s="8">
        <f>Q1316-R1316</f>
        <v>20646817</v>
      </c>
      <c r="U1316" t="s">
        <v>4187</v>
      </c>
    </row>
    <row r="1317" spans="1:21" x14ac:dyDescent="0.25">
      <c r="A1317">
        <v>2025</v>
      </c>
      <c r="B1317" t="s">
        <v>4188</v>
      </c>
      <c r="C1317" t="s">
        <v>22</v>
      </c>
      <c r="D1317" t="s">
        <v>23</v>
      </c>
      <c r="E1317" t="s">
        <v>24</v>
      </c>
      <c r="F1317" t="s">
        <v>4189</v>
      </c>
      <c r="G1317" s="16">
        <v>1030544335</v>
      </c>
      <c r="H1317" t="s">
        <v>1887</v>
      </c>
      <c r="I1317" t="s">
        <v>167</v>
      </c>
      <c r="J1317" s="5">
        <v>52080152</v>
      </c>
      <c r="K1317" s="3">
        <f>J1317</f>
        <v>52080152</v>
      </c>
      <c r="L1317" s="5">
        <v>6510019</v>
      </c>
      <c r="M1317" s="2">
        <v>45681</v>
      </c>
      <c r="N1317" s="2">
        <v>45681</v>
      </c>
      <c r="O1317" s="2">
        <v>45900</v>
      </c>
      <c r="P1317" s="3"/>
      <c r="Q1317" s="3">
        <v>52080152</v>
      </c>
      <c r="R1317" s="13">
        <v>34069099</v>
      </c>
      <c r="S1317" s="7">
        <f ca="1">IF(CPS!$N1249="SIN INICIO",0,IF((((TODAY()-N1317)*100%)/(O1317-N1317))&gt;=100%,"100%",(((TODAY()-N1317)*100%)/(O1317-N1317))))</f>
        <v>0.9726027397260274</v>
      </c>
      <c r="T1317" s="8">
        <f>Q1317-R1317</f>
        <v>18011053</v>
      </c>
      <c r="U1317" t="s">
        <v>4190</v>
      </c>
    </row>
    <row r="1318" spans="1:21" x14ac:dyDescent="0.25">
      <c r="A1318">
        <v>2025</v>
      </c>
      <c r="B1318" t="s">
        <v>4191</v>
      </c>
      <c r="C1318" t="s">
        <v>22</v>
      </c>
      <c r="D1318" t="s">
        <v>23</v>
      </c>
      <c r="E1318" t="s">
        <v>24</v>
      </c>
      <c r="F1318" t="s">
        <v>4192</v>
      </c>
      <c r="G1318" s="16">
        <v>1116280012</v>
      </c>
      <c r="H1318" t="s">
        <v>1887</v>
      </c>
      <c r="I1318" t="s">
        <v>167</v>
      </c>
      <c r="J1318" s="5">
        <v>47105568</v>
      </c>
      <c r="K1318" s="3">
        <f>J1318</f>
        <v>47105568</v>
      </c>
      <c r="L1318" s="5">
        <v>5888196</v>
      </c>
      <c r="M1318" s="2">
        <v>45681</v>
      </c>
      <c r="N1318" s="2">
        <v>45681</v>
      </c>
      <c r="O1318" s="2">
        <v>45900</v>
      </c>
      <c r="P1318" s="3"/>
      <c r="Q1318" s="3">
        <v>47105568</v>
      </c>
      <c r="R1318" s="13">
        <v>30814892</v>
      </c>
      <c r="S1318" s="7">
        <f ca="1">IF(CPS!$N1250="SIN INICIO",0,IF((((TODAY()-N1318)*100%)/(O1318-N1318))&gt;=100%,"100%",(((TODAY()-N1318)*100%)/(O1318-N1318))))</f>
        <v>0.9726027397260274</v>
      </c>
      <c r="T1318" s="8">
        <f>Q1318-R1318</f>
        <v>16290676</v>
      </c>
      <c r="U1318" t="s">
        <v>4193</v>
      </c>
    </row>
    <row r="1319" spans="1:21" x14ac:dyDescent="0.25">
      <c r="A1319">
        <v>2025</v>
      </c>
      <c r="B1319" t="s">
        <v>4194</v>
      </c>
      <c r="C1319" t="s">
        <v>22</v>
      </c>
      <c r="D1319" t="s">
        <v>23</v>
      </c>
      <c r="E1319" t="s">
        <v>24</v>
      </c>
      <c r="F1319" t="s">
        <v>4195</v>
      </c>
      <c r="G1319" s="16">
        <v>7172861</v>
      </c>
      <c r="H1319" t="s">
        <v>1887</v>
      </c>
      <c r="I1319" t="s">
        <v>1895</v>
      </c>
      <c r="J1319" s="5">
        <v>57619024</v>
      </c>
      <c r="K1319" s="3">
        <f>J1319</f>
        <v>57619024</v>
      </c>
      <c r="L1319" s="5">
        <v>7202378</v>
      </c>
      <c r="M1319" s="2">
        <v>45684</v>
      </c>
      <c r="N1319" s="2">
        <v>45685</v>
      </c>
      <c r="O1319" s="2">
        <v>45900</v>
      </c>
      <c r="P1319" s="3"/>
      <c r="Q1319" s="3">
        <v>57619024</v>
      </c>
      <c r="R1319" s="13">
        <v>36732128</v>
      </c>
      <c r="S1319" s="7">
        <f ca="1">IF(CPS!$N1251="SIN INICIO",0,IF((((TODAY()-N1319)*100%)/(O1319-N1319))&gt;=100%,"100%",(((TODAY()-N1319)*100%)/(O1319-N1319))))</f>
        <v>0.97209302325581393</v>
      </c>
      <c r="T1319" s="8">
        <f>Q1319-R1319</f>
        <v>20886896</v>
      </c>
      <c r="U1319" t="s">
        <v>4196</v>
      </c>
    </row>
    <row r="1320" spans="1:21" x14ac:dyDescent="0.25">
      <c r="A1320">
        <v>2025</v>
      </c>
      <c r="B1320" t="s">
        <v>4197</v>
      </c>
      <c r="C1320" t="s">
        <v>22</v>
      </c>
      <c r="D1320" t="s">
        <v>23</v>
      </c>
      <c r="E1320" t="s">
        <v>24</v>
      </c>
      <c r="F1320" t="s">
        <v>4198</v>
      </c>
      <c r="G1320" s="16">
        <v>1057611277</v>
      </c>
      <c r="H1320" t="s">
        <v>2133</v>
      </c>
      <c r="I1320" t="s">
        <v>788</v>
      </c>
      <c r="J1320" s="5">
        <v>44016000</v>
      </c>
      <c r="K1320" s="3">
        <f>J1320</f>
        <v>44016000</v>
      </c>
      <c r="L1320" s="5">
        <v>5502000</v>
      </c>
      <c r="M1320" s="2">
        <v>45684</v>
      </c>
      <c r="N1320" s="2">
        <v>45685</v>
      </c>
      <c r="O1320" s="2">
        <v>45900</v>
      </c>
      <c r="P1320" s="3"/>
      <c r="Q1320" s="3">
        <v>44016000</v>
      </c>
      <c r="R1320" s="13">
        <v>28060200</v>
      </c>
      <c r="S1320" s="7">
        <f ca="1">IF(CPS!$N1252="SIN INICIO",0,IF((((TODAY()-N1320)*100%)/(O1320-N1320))&gt;=100%,"100%",(((TODAY()-N1320)*100%)/(O1320-N1320))))</f>
        <v>0.97209302325581393</v>
      </c>
      <c r="T1320" s="8">
        <f>Q1320-R1320</f>
        <v>15955800</v>
      </c>
      <c r="U1320" t="s">
        <v>4199</v>
      </c>
    </row>
    <row r="1321" spans="1:21" x14ac:dyDescent="0.25">
      <c r="A1321">
        <v>2025</v>
      </c>
      <c r="B1321" t="s">
        <v>4200</v>
      </c>
      <c r="C1321" t="s">
        <v>22</v>
      </c>
      <c r="D1321" t="s">
        <v>23</v>
      </c>
      <c r="E1321" t="s">
        <v>121</v>
      </c>
      <c r="F1321" t="s">
        <v>4201</v>
      </c>
      <c r="G1321" s="16">
        <v>1122511840</v>
      </c>
      <c r="H1321" t="s">
        <v>2037</v>
      </c>
      <c r="I1321" t="s">
        <v>167</v>
      </c>
      <c r="J1321" s="5">
        <v>38293584</v>
      </c>
      <c r="K1321" s="3">
        <f>J1321</f>
        <v>38293584</v>
      </c>
      <c r="L1321" s="5">
        <v>4786698</v>
      </c>
      <c r="M1321" s="2">
        <v>45681</v>
      </c>
      <c r="N1321" s="2">
        <v>45681</v>
      </c>
      <c r="O1321" s="2">
        <v>45900</v>
      </c>
      <c r="P1321" s="3"/>
      <c r="Q1321" s="3">
        <v>38293584</v>
      </c>
      <c r="R1321" s="13">
        <v>25050386</v>
      </c>
      <c r="S1321" s="7">
        <f ca="1">IF(CPS!$N1253="SIN INICIO",0,IF((((TODAY()-N1321)*100%)/(O1321-N1321))&gt;=100%,"100%",(((TODAY()-N1321)*100%)/(O1321-N1321))))</f>
        <v>0.9726027397260274</v>
      </c>
      <c r="T1321" s="8">
        <f>Q1321-R1321</f>
        <v>13243198</v>
      </c>
      <c r="U1321" t="s">
        <v>4202</v>
      </c>
    </row>
    <row r="1322" spans="1:21" x14ac:dyDescent="0.25">
      <c r="A1322">
        <v>2025</v>
      </c>
      <c r="B1322" t="s">
        <v>4203</v>
      </c>
      <c r="C1322" t="s">
        <v>22</v>
      </c>
      <c r="D1322" t="s">
        <v>23</v>
      </c>
      <c r="E1322" t="s">
        <v>24</v>
      </c>
      <c r="F1322" t="s">
        <v>4204</v>
      </c>
      <c r="G1322" s="16">
        <v>1014197524</v>
      </c>
      <c r="H1322" t="s">
        <v>1828</v>
      </c>
      <c r="I1322" t="s">
        <v>1895</v>
      </c>
      <c r="J1322" s="5">
        <v>57619024</v>
      </c>
      <c r="K1322" s="3">
        <f>J1322</f>
        <v>57619024</v>
      </c>
      <c r="L1322" s="5">
        <v>7202378</v>
      </c>
      <c r="M1322" s="2">
        <v>45681</v>
      </c>
      <c r="N1322" s="2">
        <v>45682</v>
      </c>
      <c r="O1322" s="2">
        <v>45900</v>
      </c>
      <c r="P1322" s="3"/>
      <c r="Q1322" s="3">
        <v>57619024</v>
      </c>
      <c r="R1322" s="13">
        <v>36972207</v>
      </c>
      <c r="S1322" s="7">
        <f ca="1">IF(CPS!$N1254="SIN INICIO",0,IF((((TODAY()-N1322)*100%)/(O1322-N1322))&gt;=100%,"100%",(((TODAY()-N1322)*100%)/(O1322-N1322))))</f>
        <v>0.97247706422018354</v>
      </c>
      <c r="T1322" s="8">
        <f>Q1322-R1322</f>
        <v>20646817</v>
      </c>
      <c r="U1322" t="s">
        <v>4205</v>
      </c>
    </row>
    <row r="1323" spans="1:21" x14ac:dyDescent="0.25">
      <c r="A1323">
        <v>2025</v>
      </c>
      <c r="B1323" t="s">
        <v>4206</v>
      </c>
      <c r="C1323" t="s">
        <v>22</v>
      </c>
      <c r="D1323" t="s">
        <v>23</v>
      </c>
      <c r="E1323" t="s">
        <v>24</v>
      </c>
      <c r="F1323" t="s">
        <v>4207</v>
      </c>
      <c r="G1323" s="16">
        <v>1057593887</v>
      </c>
      <c r="H1323" t="s">
        <v>1828</v>
      </c>
      <c r="I1323" t="s">
        <v>167</v>
      </c>
      <c r="J1323" s="5">
        <v>57619024</v>
      </c>
      <c r="K1323" s="3">
        <f>J1323</f>
        <v>57619024</v>
      </c>
      <c r="L1323" s="5">
        <v>7202378</v>
      </c>
      <c r="M1323" s="2">
        <v>45681</v>
      </c>
      <c r="N1323" s="2">
        <v>45682</v>
      </c>
      <c r="O1323" s="2">
        <v>45900</v>
      </c>
      <c r="P1323" s="3"/>
      <c r="Q1323" s="3">
        <v>57619024</v>
      </c>
      <c r="R1323" s="13">
        <v>36972207</v>
      </c>
      <c r="S1323" s="7">
        <f ca="1">IF(CPS!$N1255="SIN INICIO",0,IF((((TODAY()-N1323)*100%)/(O1323-N1323))&gt;=100%,"100%",(((TODAY()-N1323)*100%)/(O1323-N1323))))</f>
        <v>0.97247706422018354</v>
      </c>
      <c r="T1323" s="8">
        <f>Q1323-R1323</f>
        <v>20646817</v>
      </c>
      <c r="U1323" t="s">
        <v>4208</v>
      </c>
    </row>
    <row r="1324" spans="1:21" x14ac:dyDescent="0.25">
      <c r="A1324">
        <v>2025</v>
      </c>
      <c r="B1324" t="s">
        <v>4209</v>
      </c>
      <c r="C1324" t="s">
        <v>22</v>
      </c>
      <c r="D1324" t="s">
        <v>23</v>
      </c>
      <c r="E1324" t="s">
        <v>24</v>
      </c>
      <c r="F1324" t="s">
        <v>4210</v>
      </c>
      <c r="G1324" s="16">
        <v>43454645</v>
      </c>
      <c r="H1324" t="s">
        <v>4211</v>
      </c>
      <c r="I1324" t="s">
        <v>515</v>
      </c>
      <c r="J1324" s="5">
        <v>137500000</v>
      </c>
      <c r="K1324" s="3">
        <f>J1324</f>
        <v>137500000</v>
      </c>
      <c r="L1324" s="5">
        <v>12500000</v>
      </c>
      <c r="M1324" s="2">
        <v>45684</v>
      </c>
      <c r="N1324" s="2">
        <v>45685</v>
      </c>
      <c r="O1324" s="2">
        <v>45991</v>
      </c>
      <c r="P1324" s="3"/>
      <c r="Q1324" s="3">
        <v>137500000</v>
      </c>
      <c r="R1324" s="13">
        <v>63750000</v>
      </c>
      <c r="S1324" s="7">
        <f ca="1">IF(CPS!$N1256="SIN INICIO",0,IF((((TODAY()-N1324)*100%)/(O1324-N1324))&gt;=100%,"100%",(((TODAY()-N1324)*100%)/(O1324-N1324))))</f>
        <v>0.68300653594771243</v>
      </c>
      <c r="T1324" s="8">
        <f>Q1324-R1324</f>
        <v>73750000</v>
      </c>
      <c r="U1324" t="s">
        <v>4212</v>
      </c>
    </row>
    <row r="1325" spans="1:21" x14ac:dyDescent="0.25">
      <c r="A1325">
        <v>2025</v>
      </c>
      <c r="B1325" t="s">
        <v>4213</v>
      </c>
      <c r="C1325" t="s">
        <v>22</v>
      </c>
      <c r="D1325" t="s">
        <v>23</v>
      </c>
      <c r="E1325" t="s">
        <v>24</v>
      </c>
      <c r="F1325" t="s">
        <v>4214</v>
      </c>
      <c r="G1325" s="16">
        <v>1113640263</v>
      </c>
      <c r="H1325" t="s">
        <v>4215</v>
      </c>
      <c r="I1325" t="s">
        <v>591</v>
      </c>
      <c r="J1325" s="5">
        <v>85600000</v>
      </c>
      <c r="K1325" s="3">
        <f>J1325</f>
        <v>85600000</v>
      </c>
      <c r="L1325" s="5">
        <v>10700000</v>
      </c>
      <c r="M1325" s="2">
        <v>45680</v>
      </c>
      <c r="N1325" s="2">
        <v>45682</v>
      </c>
      <c r="O1325" s="2">
        <v>45900</v>
      </c>
      <c r="P1325" s="3"/>
      <c r="Q1325" s="3">
        <v>85600000</v>
      </c>
      <c r="R1325" s="13">
        <v>54926667</v>
      </c>
      <c r="S1325" s="7">
        <f ca="1">IF(CPS!$N1257="SIN INICIO",0,IF((((TODAY()-N1325)*100%)/(O1325-N1325))&gt;=100%,"100%",(((TODAY()-N1325)*100%)/(O1325-N1325))))</f>
        <v>0.97247706422018354</v>
      </c>
      <c r="T1325" s="8">
        <f>Q1325-R1325</f>
        <v>30673333</v>
      </c>
      <c r="U1325" t="s">
        <v>4216</v>
      </c>
    </row>
    <row r="1326" spans="1:21" x14ac:dyDescent="0.25">
      <c r="A1326">
        <v>2025</v>
      </c>
      <c r="B1326" t="s">
        <v>4217</v>
      </c>
      <c r="C1326" t="s">
        <v>22</v>
      </c>
      <c r="D1326" t="s">
        <v>23</v>
      </c>
      <c r="E1326" t="s">
        <v>24</v>
      </c>
      <c r="F1326" t="s">
        <v>4218</v>
      </c>
      <c r="G1326" s="16">
        <v>1120384598</v>
      </c>
      <c r="H1326" t="s">
        <v>1828</v>
      </c>
      <c r="I1326" t="s">
        <v>167</v>
      </c>
      <c r="J1326" s="5">
        <v>47105568</v>
      </c>
      <c r="K1326" s="3">
        <f>J1326</f>
        <v>47105568</v>
      </c>
      <c r="L1326" s="5">
        <v>5888196</v>
      </c>
      <c r="M1326" s="2">
        <v>45681</v>
      </c>
      <c r="N1326" s="2">
        <v>45681</v>
      </c>
      <c r="O1326" s="2">
        <v>45900</v>
      </c>
      <c r="P1326" s="3"/>
      <c r="Q1326" s="3">
        <v>47105568</v>
      </c>
      <c r="R1326" s="13">
        <v>30814892</v>
      </c>
      <c r="S1326" s="7">
        <f ca="1">IF(CPS!$N1258="SIN INICIO",0,IF((((TODAY()-N1326)*100%)/(O1326-N1326))&gt;=100%,"100%",(((TODAY()-N1326)*100%)/(O1326-N1326))))</f>
        <v>0.9726027397260274</v>
      </c>
      <c r="T1326" s="8">
        <f>Q1326-R1326</f>
        <v>16290676</v>
      </c>
      <c r="U1326" t="s">
        <v>4219</v>
      </c>
    </row>
    <row r="1327" spans="1:21" x14ac:dyDescent="0.25">
      <c r="A1327">
        <v>2025</v>
      </c>
      <c r="B1327" t="s">
        <v>4220</v>
      </c>
      <c r="C1327" t="s">
        <v>22</v>
      </c>
      <c r="D1327" t="s">
        <v>23</v>
      </c>
      <c r="E1327" t="s">
        <v>24</v>
      </c>
      <c r="F1327" t="s">
        <v>4221</v>
      </c>
      <c r="G1327" s="16">
        <v>1032397584</v>
      </c>
      <c r="H1327" t="s">
        <v>1016</v>
      </c>
      <c r="I1327" t="s">
        <v>649</v>
      </c>
      <c r="J1327" s="5">
        <v>72800000</v>
      </c>
      <c r="K1327" s="3">
        <f>J1327</f>
        <v>72800000</v>
      </c>
      <c r="L1327" s="5">
        <v>9100000</v>
      </c>
      <c r="M1327" s="2">
        <v>45681</v>
      </c>
      <c r="N1327" s="2">
        <v>45684</v>
      </c>
      <c r="O1327" s="2">
        <v>45900</v>
      </c>
      <c r="P1327" s="3"/>
      <c r="Q1327" s="3">
        <v>72800000</v>
      </c>
      <c r="R1327" s="13">
        <v>46713333</v>
      </c>
      <c r="S1327" s="7">
        <f ca="1">IF(CPS!$N1259="SIN INICIO",0,IF((((TODAY()-N1327)*100%)/(O1327-N1327))&gt;=100%,"100%",(((TODAY()-N1327)*100%)/(O1327-N1327))))</f>
        <v>0.97222222222222221</v>
      </c>
      <c r="T1327" s="8">
        <f>Q1327-R1327</f>
        <v>26086667</v>
      </c>
      <c r="U1327" t="s">
        <v>4222</v>
      </c>
    </row>
    <row r="1328" spans="1:21" x14ac:dyDescent="0.25">
      <c r="A1328">
        <v>2025</v>
      </c>
      <c r="B1328" t="s">
        <v>4223</v>
      </c>
      <c r="C1328" t="s">
        <v>22</v>
      </c>
      <c r="D1328" t="s">
        <v>23</v>
      </c>
      <c r="E1328" t="s">
        <v>24</v>
      </c>
      <c r="F1328" t="s">
        <v>4224</v>
      </c>
      <c r="G1328" s="16">
        <v>1049628066</v>
      </c>
      <c r="H1328" t="s">
        <v>1828</v>
      </c>
      <c r="I1328" t="s">
        <v>167</v>
      </c>
      <c r="J1328" s="5">
        <v>57619024</v>
      </c>
      <c r="K1328" s="3">
        <f>J1328</f>
        <v>57619024</v>
      </c>
      <c r="L1328" s="5">
        <v>7202378</v>
      </c>
      <c r="M1328" s="2">
        <v>45684</v>
      </c>
      <c r="N1328" s="2">
        <v>45685</v>
      </c>
      <c r="O1328" s="2">
        <v>45900</v>
      </c>
      <c r="P1328" s="3"/>
      <c r="Q1328" s="3">
        <v>57619024</v>
      </c>
      <c r="R1328" s="13">
        <v>36732128</v>
      </c>
      <c r="S1328" s="7">
        <f ca="1">IF(CPS!$N1260="SIN INICIO",0,IF((((TODAY()-N1328)*100%)/(O1328-N1328))&gt;=100%,"100%",(((TODAY()-N1328)*100%)/(O1328-N1328))))</f>
        <v>0.97209302325581393</v>
      </c>
      <c r="T1328" s="8">
        <f>Q1328-R1328</f>
        <v>20886896</v>
      </c>
      <c r="U1328" t="s">
        <v>4225</v>
      </c>
    </row>
    <row r="1329" spans="1:23" x14ac:dyDescent="0.25">
      <c r="A1329">
        <v>2025</v>
      </c>
      <c r="B1329" t="s">
        <v>4226</v>
      </c>
      <c r="C1329" t="s">
        <v>22</v>
      </c>
      <c r="D1329" t="s">
        <v>23</v>
      </c>
      <c r="E1329" t="s">
        <v>24</v>
      </c>
      <c r="F1329" t="s">
        <v>4227</v>
      </c>
      <c r="G1329" s="16">
        <v>28553744</v>
      </c>
      <c r="H1329" t="s">
        <v>281</v>
      </c>
      <c r="I1329" t="s">
        <v>271</v>
      </c>
      <c r="J1329" s="5">
        <v>144000000</v>
      </c>
      <c r="K1329" s="3">
        <f>J1329</f>
        <v>144000000</v>
      </c>
      <c r="L1329" s="5">
        <v>18000000</v>
      </c>
      <c r="M1329" s="2">
        <v>45681</v>
      </c>
      <c r="N1329" s="2">
        <v>45681</v>
      </c>
      <c r="O1329" s="2">
        <v>45900</v>
      </c>
      <c r="P1329" s="3"/>
      <c r="Q1329" s="3">
        <v>144000000</v>
      </c>
      <c r="R1329" s="13">
        <v>94200000</v>
      </c>
      <c r="S1329" s="7">
        <f ca="1">IF(CPS!$N1261="SIN INICIO",0,IF((((TODAY()-N1329)*100%)/(O1329-N1329))&gt;=100%,"100%",(((TODAY()-N1329)*100%)/(O1329-N1329))))</f>
        <v>0.9726027397260274</v>
      </c>
      <c r="T1329" s="8">
        <f>Q1329-R1329</f>
        <v>49800000</v>
      </c>
      <c r="U1329" t="s">
        <v>4228</v>
      </c>
    </row>
    <row r="1330" spans="1:23" x14ac:dyDescent="0.25">
      <c r="A1330">
        <v>2025</v>
      </c>
      <c r="B1330" t="s">
        <v>4229</v>
      </c>
      <c r="C1330" t="s">
        <v>22</v>
      </c>
      <c r="D1330" t="s">
        <v>23</v>
      </c>
      <c r="E1330" t="s">
        <v>24</v>
      </c>
      <c r="F1330" t="s">
        <v>4230</v>
      </c>
      <c r="G1330" s="16">
        <v>1006775838</v>
      </c>
      <c r="H1330" t="s">
        <v>216</v>
      </c>
      <c r="I1330" t="s">
        <v>87</v>
      </c>
      <c r="J1330" s="5">
        <v>47105568</v>
      </c>
      <c r="K1330" s="3">
        <f>J1330</f>
        <v>47105568</v>
      </c>
      <c r="L1330" s="5">
        <v>5888196</v>
      </c>
      <c r="M1330" s="2">
        <v>45681</v>
      </c>
      <c r="N1330" s="2">
        <v>45684</v>
      </c>
      <c r="O1330" s="2">
        <v>45900</v>
      </c>
      <c r="P1330" s="3"/>
      <c r="Q1330" s="3">
        <v>47105568</v>
      </c>
      <c r="R1330" s="13">
        <v>0</v>
      </c>
      <c r="S1330" s="7">
        <f ca="1">IF(CPS!$N1262="SIN INICIO",0,IF((((TODAY()-N1330)*100%)/(O1330-N1330))&gt;=100%,"100%",(((TODAY()-N1330)*100%)/(O1330-N1330))))</f>
        <v>0.97222222222222221</v>
      </c>
      <c r="T1330" s="8">
        <f>Q1330-R1330</f>
        <v>47105568</v>
      </c>
      <c r="U1330" t="s">
        <v>4231</v>
      </c>
      <c r="V1330">
        <v>1006775838</v>
      </c>
      <c r="W1330" t="b">
        <f>V1330=Tabla1[[#This Row],[ID CONTRATISTA]]</f>
        <v>1</v>
      </c>
    </row>
    <row r="1331" spans="1:23" x14ac:dyDescent="0.25">
      <c r="A1331">
        <v>2025</v>
      </c>
      <c r="B1331" t="s">
        <v>4232</v>
      </c>
      <c r="C1331" t="s">
        <v>22</v>
      </c>
      <c r="D1331" t="s">
        <v>23</v>
      </c>
      <c r="E1331" t="s">
        <v>24</v>
      </c>
      <c r="F1331" t="s">
        <v>4233</v>
      </c>
      <c r="G1331" s="16">
        <v>1233503955</v>
      </c>
      <c r="H1331" t="s">
        <v>1016</v>
      </c>
      <c r="I1331" t="s">
        <v>649</v>
      </c>
      <c r="J1331" s="5">
        <v>47105568</v>
      </c>
      <c r="K1331" s="3">
        <f>J1331</f>
        <v>47105568</v>
      </c>
      <c r="L1331" s="5">
        <v>5888196</v>
      </c>
      <c r="M1331" s="2">
        <v>45684</v>
      </c>
      <c r="N1331" s="2">
        <v>45685</v>
      </c>
      <c r="O1331" s="2">
        <v>45900</v>
      </c>
      <c r="P1331" s="3"/>
      <c r="Q1331" s="3">
        <v>47105568</v>
      </c>
      <c r="R1331" s="13">
        <v>30029800</v>
      </c>
      <c r="S1331" s="7">
        <f ca="1">IF(CPS!$N1263="SIN INICIO",0,IF((((TODAY()-N1331)*100%)/(O1331-N1331))&gt;=100%,"100%",(((TODAY()-N1331)*100%)/(O1331-N1331))))</f>
        <v>0.97209302325581393</v>
      </c>
      <c r="T1331" s="8">
        <f>Q1331-R1331</f>
        <v>17075768</v>
      </c>
      <c r="U1331" t="s">
        <v>4234</v>
      </c>
    </row>
    <row r="1332" spans="1:23" x14ac:dyDescent="0.25">
      <c r="A1332">
        <v>2025</v>
      </c>
      <c r="B1332" t="s">
        <v>4235</v>
      </c>
      <c r="C1332" t="s">
        <v>22</v>
      </c>
      <c r="D1332" t="s">
        <v>23</v>
      </c>
      <c r="E1332" t="s">
        <v>121</v>
      </c>
      <c r="F1332" t="s">
        <v>4236</v>
      </c>
      <c r="G1332" s="16">
        <v>1022980214</v>
      </c>
      <c r="H1332" t="s">
        <v>4237</v>
      </c>
      <c r="I1332" t="s">
        <v>337</v>
      </c>
      <c r="J1332" s="5">
        <v>35487304</v>
      </c>
      <c r="K1332" s="3">
        <f>J1332</f>
        <v>35487304</v>
      </c>
      <c r="L1332" s="5">
        <v>4435913</v>
      </c>
      <c r="M1332" s="2">
        <v>45681</v>
      </c>
      <c r="N1332" s="2">
        <v>45682</v>
      </c>
      <c r="O1332" s="2">
        <v>45900</v>
      </c>
      <c r="P1332" s="3"/>
      <c r="Q1332" s="3">
        <v>35487304</v>
      </c>
      <c r="R1332" s="13">
        <v>22771020</v>
      </c>
      <c r="S1332" s="7">
        <f ca="1">IF(CPS!$N1264="SIN INICIO",0,IF((((TODAY()-N1332)*100%)/(O1332-N1332))&gt;=100%,"100%",(((TODAY()-N1332)*100%)/(O1332-N1332))))</f>
        <v>0.97247706422018354</v>
      </c>
      <c r="T1332" s="8">
        <f>Q1332-R1332</f>
        <v>12716284</v>
      </c>
      <c r="U1332" t="s">
        <v>4238</v>
      </c>
    </row>
    <row r="1333" spans="1:23" x14ac:dyDescent="0.25">
      <c r="A1333">
        <v>2025</v>
      </c>
      <c r="B1333" t="s">
        <v>4239</v>
      </c>
      <c r="C1333" t="s">
        <v>22</v>
      </c>
      <c r="D1333" t="s">
        <v>23</v>
      </c>
      <c r="E1333" t="s">
        <v>24</v>
      </c>
      <c r="F1333" t="s">
        <v>4240</v>
      </c>
      <c r="G1333" s="16">
        <v>1010203197</v>
      </c>
      <c r="H1333" t="s">
        <v>648</v>
      </c>
      <c r="I1333" t="s">
        <v>649</v>
      </c>
      <c r="J1333" s="5">
        <v>72800000</v>
      </c>
      <c r="K1333" s="3">
        <f>J1333</f>
        <v>72800000</v>
      </c>
      <c r="L1333" s="5">
        <v>9100000</v>
      </c>
      <c r="M1333" s="2">
        <v>45681</v>
      </c>
      <c r="N1333" s="2">
        <v>45684</v>
      </c>
      <c r="O1333" s="2">
        <v>45899</v>
      </c>
      <c r="P1333" s="3"/>
      <c r="Q1333" s="3">
        <v>72800000</v>
      </c>
      <c r="R1333" s="13">
        <v>46713333</v>
      </c>
      <c r="S1333" s="7">
        <f ca="1">IF(CPS!$N1265="SIN INICIO",0,IF((((TODAY()-N1333)*100%)/(O1333-N1333))&gt;=100%,"100%",(((TODAY()-N1333)*100%)/(O1333-N1333))))</f>
        <v>0.97674418604651159</v>
      </c>
      <c r="T1333" s="8">
        <f>Q1333-R1333</f>
        <v>26086667</v>
      </c>
      <c r="U1333" t="s">
        <v>4241</v>
      </c>
    </row>
    <row r="1334" spans="1:23" x14ac:dyDescent="0.25">
      <c r="A1334">
        <v>2025</v>
      </c>
      <c r="B1334" t="s">
        <v>4242</v>
      </c>
      <c r="C1334" t="s">
        <v>22</v>
      </c>
      <c r="D1334" t="s">
        <v>23</v>
      </c>
      <c r="E1334" t="s">
        <v>24</v>
      </c>
      <c r="F1334" t="s">
        <v>4243</v>
      </c>
      <c r="G1334" s="16">
        <v>1014192113</v>
      </c>
      <c r="H1334" t="s">
        <v>1807</v>
      </c>
      <c r="I1334" t="s">
        <v>649</v>
      </c>
      <c r="J1334" s="5">
        <v>72800000</v>
      </c>
      <c r="K1334" s="3">
        <f>J1334</f>
        <v>72800000</v>
      </c>
      <c r="L1334" s="5">
        <v>9100000</v>
      </c>
      <c r="M1334" s="2">
        <v>45681</v>
      </c>
      <c r="N1334" s="2">
        <v>45684</v>
      </c>
      <c r="O1334" s="2">
        <v>45900</v>
      </c>
      <c r="P1334" s="3"/>
      <c r="Q1334" s="3">
        <v>72800000</v>
      </c>
      <c r="R1334" s="13">
        <v>46713333</v>
      </c>
      <c r="S1334" s="7">
        <f ca="1">IF(CPS!$N1266="SIN INICIO",0,IF((((TODAY()-N1334)*100%)/(O1334-N1334))&gt;=100%,"100%",(((TODAY()-N1334)*100%)/(O1334-N1334))))</f>
        <v>0.97222222222222221</v>
      </c>
      <c r="T1334" s="8">
        <f>Q1334-R1334</f>
        <v>26086667</v>
      </c>
      <c r="U1334" t="s">
        <v>4244</v>
      </c>
    </row>
    <row r="1335" spans="1:23" x14ac:dyDescent="0.25">
      <c r="A1335">
        <v>2025</v>
      </c>
      <c r="B1335" t="s">
        <v>4245</v>
      </c>
      <c r="C1335" t="s">
        <v>22</v>
      </c>
      <c r="D1335" t="s">
        <v>23</v>
      </c>
      <c r="E1335" t="s">
        <v>121</v>
      </c>
      <c r="F1335" t="s">
        <v>4246</v>
      </c>
      <c r="G1335" s="16">
        <v>1143850327</v>
      </c>
      <c r="H1335" t="s">
        <v>4247</v>
      </c>
      <c r="I1335" t="s">
        <v>660</v>
      </c>
      <c r="J1335" s="5">
        <v>4669000</v>
      </c>
      <c r="K1335" s="3">
        <f>J1335</f>
        <v>4669000</v>
      </c>
      <c r="L1335" s="5">
        <v>4669000</v>
      </c>
      <c r="M1335" s="2">
        <v>45681</v>
      </c>
      <c r="N1335" s="2">
        <v>45684</v>
      </c>
      <c r="O1335" s="2">
        <v>45688</v>
      </c>
      <c r="P1335" s="3"/>
      <c r="Q1335" s="3">
        <v>4669000</v>
      </c>
      <c r="R1335" s="13">
        <v>4669000</v>
      </c>
      <c r="S1335" s="7" t="str">
        <f ca="1">IF(CPS!$N1267="SIN INICIO",0,IF((((TODAY()-N1335)*100%)/(O1335-N1335))&gt;=100%,"100%",(((TODAY()-N1335)*100%)/(O1335-N1335))))</f>
        <v>100%</v>
      </c>
      <c r="T1335" s="8">
        <f>Q1335-R1335</f>
        <v>0</v>
      </c>
      <c r="U1335" t="s">
        <v>4248</v>
      </c>
    </row>
    <row r="1336" spans="1:23" x14ac:dyDescent="0.25">
      <c r="A1336">
        <v>2025</v>
      </c>
      <c r="B1336" t="s">
        <v>4249</v>
      </c>
      <c r="C1336" t="s">
        <v>22</v>
      </c>
      <c r="D1336" t="s">
        <v>23</v>
      </c>
      <c r="E1336" t="s">
        <v>121</v>
      </c>
      <c r="F1336" t="s">
        <v>4250</v>
      </c>
      <c r="G1336" s="16">
        <v>1014258649</v>
      </c>
      <c r="H1336" t="s">
        <v>4251</v>
      </c>
      <c r="I1336" t="s">
        <v>3403</v>
      </c>
      <c r="J1336" s="5">
        <v>38277600</v>
      </c>
      <c r="K1336" s="3">
        <f>J1336</f>
        <v>38277600</v>
      </c>
      <c r="L1336" s="5">
        <v>4784700</v>
      </c>
      <c r="M1336" s="2">
        <v>45681</v>
      </c>
      <c r="N1336" s="2">
        <v>45683</v>
      </c>
      <c r="O1336" s="2">
        <v>45900</v>
      </c>
      <c r="P1336" s="3"/>
      <c r="Q1336" s="3">
        <v>38277600</v>
      </c>
      <c r="R1336" s="13">
        <v>24561460</v>
      </c>
      <c r="S1336" s="7">
        <f ca="1">IF(CPS!$N1268="SIN INICIO",0,IF((((TODAY()-N1336)*100%)/(O1336-N1336))&gt;=100%,"100%",(((TODAY()-N1336)*100%)/(O1336-N1336))))</f>
        <v>0.97235023041474655</v>
      </c>
      <c r="T1336" s="8">
        <f>Q1336-R1336</f>
        <v>13716140</v>
      </c>
      <c r="U1336" t="s">
        <v>4252</v>
      </c>
    </row>
    <row r="1337" spans="1:23" x14ac:dyDescent="0.25">
      <c r="A1337">
        <v>2025</v>
      </c>
      <c r="B1337" t="s">
        <v>4253</v>
      </c>
      <c r="C1337" t="s">
        <v>22</v>
      </c>
      <c r="D1337" t="s">
        <v>23</v>
      </c>
      <c r="E1337" t="s">
        <v>121</v>
      </c>
      <c r="F1337" t="s">
        <v>4254</v>
      </c>
      <c r="G1337" s="16">
        <v>1016038855</v>
      </c>
      <c r="H1337" t="s">
        <v>4251</v>
      </c>
      <c r="I1337" t="s">
        <v>3403</v>
      </c>
      <c r="J1337" s="5">
        <v>38277600</v>
      </c>
      <c r="K1337" s="3">
        <f>J1337</f>
        <v>38277600</v>
      </c>
      <c r="L1337" s="5">
        <v>4784700</v>
      </c>
      <c r="M1337" s="2">
        <v>45681</v>
      </c>
      <c r="N1337" s="2">
        <v>45683</v>
      </c>
      <c r="O1337" s="2">
        <v>45900</v>
      </c>
      <c r="P1337" s="3"/>
      <c r="Q1337" s="3">
        <v>38277600</v>
      </c>
      <c r="R1337" s="13">
        <v>24561460</v>
      </c>
      <c r="S1337" s="7">
        <f ca="1">IF(CPS!$N1269="SIN INICIO",0,IF((((TODAY()-N1337)*100%)/(O1337-N1337))&gt;=100%,"100%",(((TODAY()-N1337)*100%)/(O1337-N1337))))</f>
        <v>0.97235023041474655</v>
      </c>
      <c r="T1337" s="8">
        <f>Q1337-R1337</f>
        <v>13716140</v>
      </c>
      <c r="U1337" t="s">
        <v>4255</v>
      </c>
    </row>
    <row r="1338" spans="1:23" x14ac:dyDescent="0.25">
      <c r="A1338">
        <v>2025</v>
      </c>
      <c r="B1338" t="s">
        <v>4256</v>
      </c>
      <c r="C1338" t="s">
        <v>22</v>
      </c>
      <c r="D1338" t="s">
        <v>23</v>
      </c>
      <c r="E1338" t="s">
        <v>24</v>
      </c>
      <c r="F1338" t="s">
        <v>4257</v>
      </c>
      <c r="G1338" s="16">
        <v>1014298717</v>
      </c>
      <c r="H1338" t="s">
        <v>1748</v>
      </c>
      <c r="I1338" t="s">
        <v>649</v>
      </c>
      <c r="J1338" s="5">
        <v>42944520</v>
      </c>
      <c r="K1338" s="3">
        <f>J1338</f>
        <v>42944520</v>
      </c>
      <c r="L1338" s="5">
        <v>5368065</v>
      </c>
      <c r="M1338" s="2">
        <v>45681</v>
      </c>
      <c r="N1338" s="2">
        <v>45684</v>
      </c>
      <c r="O1338" s="2">
        <v>45900</v>
      </c>
      <c r="P1338" s="3"/>
      <c r="Q1338" s="3">
        <v>42944520</v>
      </c>
      <c r="R1338" s="13">
        <v>27556067</v>
      </c>
      <c r="S1338" s="7">
        <f ca="1">IF(CPS!$N1270="SIN INICIO",0,IF((((TODAY()-N1338)*100%)/(O1338-N1338))&gt;=100%,"100%",(((TODAY()-N1338)*100%)/(O1338-N1338))))</f>
        <v>0.97222222222222221</v>
      </c>
      <c r="T1338" s="8">
        <f>Q1338-R1338</f>
        <v>15388453</v>
      </c>
      <c r="U1338" t="s">
        <v>4258</v>
      </c>
    </row>
    <row r="1339" spans="1:23" x14ac:dyDescent="0.25">
      <c r="A1339">
        <v>2025</v>
      </c>
      <c r="B1339" t="s">
        <v>4259</v>
      </c>
      <c r="C1339" t="s">
        <v>22</v>
      </c>
      <c r="D1339" t="s">
        <v>23</v>
      </c>
      <c r="E1339" t="s">
        <v>24</v>
      </c>
      <c r="F1339" t="s">
        <v>4260</v>
      </c>
      <c r="G1339" s="16">
        <v>1049649423</v>
      </c>
      <c r="H1339" t="s">
        <v>2475</v>
      </c>
      <c r="I1339" t="s">
        <v>2476</v>
      </c>
      <c r="J1339" s="5">
        <v>42112296</v>
      </c>
      <c r="K1339" s="3">
        <f>J1339</f>
        <v>42112296</v>
      </c>
      <c r="L1339" s="5">
        <v>7018716</v>
      </c>
      <c r="M1339" s="2">
        <v>45684</v>
      </c>
      <c r="N1339" s="2">
        <v>45685</v>
      </c>
      <c r="O1339" s="2">
        <v>45838</v>
      </c>
      <c r="P1339" s="3"/>
      <c r="Q1339" s="3">
        <v>42112296</v>
      </c>
      <c r="R1339" s="13">
        <v>35795452</v>
      </c>
      <c r="S1339" s="7" t="str">
        <f ca="1">IF(CPS!$N1271="SIN INICIO",0,IF((((TODAY()-N1339)*100%)/(O1339-N1339))&gt;=100%,"100%",(((TODAY()-N1339)*100%)/(O1339-N1339))))</f>
        <v>100%</v>
      </c>
      <c r="T1339" s="8">
        <f>Q1339-R1339</f>
        <v>6316844</v>
      </c>
      <c r="U1339" t="s">
        <v>4261</v>
      </c>
    </row>
    <row r="1340" spans="1:23" x14ac:dyDescent="0.25">
      <c r="A1340">
        <v>2025</v>
      </c>
      <c r="B1340" t="s">
        <v>4262</v>
      </c>
      <c r="C1340" t="s">
        <v>22</v>
      </c>
      <c r="D1340" t="s">
        <v>23</v>
      </c>
      <c r="E1340" t="s">
        <v>24</v>
      </c>
      <c r="F1340" t="s">
        <v>4263</v>
      </c>
      <c r="G1340" s="16">
        <v>51981831</v>
      </c>
      <c r="H1340" t="s">
        <v>3272</v>
      </c>
      <c r="I1340" t="s">
        <v>2476</v>
      </c>
      <c r="J1340" s="5">
        <v>42112296</v>
      </c>
      <c r="K1340" s="3">
        <f>J1340</f>
        <v>42112296</v>
      </c>
      <c r="L1340" s="5">
        <v>7018716</v>
      </c>
      <c r="M1340" s="2">
        <v>45681</v>
      </c>
      <c r="N1340" s="2">
        <v>45684</v>
      </c>
      <c r="O1340" s="2">
        <v>45838</v>
      </c>
      <c r="P1340" s="3"/>
      <c r="Q1340" s="3">
        <v>42112296</v>
      </c>
      <c r="R1340" s="13">
        <v>36029409</v>
      </c>
      <c r="S1340" s="7" t="str">
        <f ca="1">IF(CPS!$N1272="SIN INICIO",0,IF((((TODAY()-N1340)*100%)/(O1340-N1340))&gt;=100%,"100%",(((TODAY()-N1340)*100%)/(O1340-N1340))))</f>
        <v>100%</v>
      </c>
      <c r="T1340" s="8">
        <f>Q1340-R1340</f>
        <v>6082887</v>
      </c>
      <c r="U1340" t="s">
        <v>4264</v>
      </c>
    </row>
    <row r="1341" spans="1:23" x14ac:dyDescent="0.25">
      <c r="A1341">
        <v>2025</v>
      </c>
      <c r="B1341" t="s">
        <v>4265</v>
      </c>
      <c r="C1341" t="s">
        <v>22</v>
      </c>
      <c r="D1341" t="s">
        <v>23</v>
      </c>
      <c r="E1341" t="s">
        <v>24</v>
      </c>
      <c r="F1341" t="s">
        <v>4266</v>
      </c>
      <c r="G1341" s="16">
        <v>1014213109</v>
      </c>
      <c r="H1341" t="s">
        <v>772</v>
      </c>
      <c r="I1341" t="s">
        <v>649</v>
      </c>
      <c r="J1341" s="5">
        <v>72800000</v>
      </c>
      <c r="K1341" s="3">
        <f>J1341</f>
        <v>72800000</v>
      </c>
      <c r="L1341" s="5">
        <v>9100000</v>
      </c>
      <c r="M1341" s="2">
        <v>45681</v>
      </c>
      <c r="N1341" s="2">
        <v>45684</v>
      </c>
      <c r="O1341" s="2">
        <v>45900</v>
      </c>
      <c r="P1341" s="3"/>
      <c r="Q1341" s="3">
        <v>72800000</v>
      </c>
      <c r="R1341" s="13">
        <v>46713333</v>
      </c>
      <c r="S1341" s="7">
        <f ca="1">IF(CPS!$N1273="SIN INICIO",0,IF((((TODAY()-N1341)*100%)/(O1341-N1341))&gt;=100%,"100%",(((TODAY()-N1341)*100%)/(O1341-N1341))))</f>
        <v>0.97222222222222221</v>
      </c>
      <c r="T1341" s="8">
        <f>Q1341-R1341</f>
        <v>26086667</v>
      </c>
      <c r="U1341" t="s">
        <v>4267</v>
      </c>
    </row>
    <row r="1342" spans="1:23" x14ac:dyDescent="0.25">
      <c r="A1342">
        <v>2025</v>
      </c>
      <c r="B1342" t="s">
        <v>4268</v>
      </c>
      <c r="C1342" t="s">
        <v>22</v>
      </c>
      <c r="D1342" t="s">
        <v>23</v>
      </c>
      <c r="E1342" t="s">
        <v>24</v>
      </c>
      <c r="F1342" t="s">
        <v>4269</v>
      </c>
      <c r="G1342" s="16">
        <v>79621267</v>
      </c>
      <c r="H1342" t="s">
        <v>3402</v>
      </c>
      <c r="I1342" t="s">
        <v>3403</v>
      </c>
      <c r="J1342" s="5">
        <v>96530400</v>
      </c>
      <c r="K1342" s="3">
        <f>J1342</f>
        <v>96530400</v>
      </c>
      <c r="L1342" s="5">
        <v>12066300</v>
      </c>
      <c r="M1342" s="2">
        <v>45681</v>
      </c>
      <c r="N1342" s="2">
        <v>45683</v>
      </c>
      <c r="O1342" s="2">
        <v>45900</v>
      </c>
      <c r="P1342" s="3"/>
      <c r="Q1342" s="3">
        <v>96530400</v>
      </c>
      <c r="R1342" s="13">
        <v>59905530</v>
      </c>
      <c r="S1342" s="7">
        <f ca="1">IF(CPS!$N1274="SIN INICIO",0,IF((((TODAY()-N1342)*100%)/(O1342-N1342))&gt;=100%,"100%",(((TODAY()-N1342)*100%)/(O1342-N1342))))</f>
        <v>0.97235023041474655</v>
      </c>
      <c r="T1342" s="8">
        <f>Q1342-R1342</f>
        <v>36624870</v>
      </c>
      <c r="U1342" t="s">
        <v>4270</v>
      </c>
    </row>
    <row r="1343" spans="1:23" x14ac:dyDescent="0.25">
      <c r="A1343">
        <v>2025</v>
      </c>
      <c r="B1343" t="s">
        <v>4271</v>
      </c>
      <c r="C1343" t="s">
        <v>22</v>
      </c>
      <c r="D1343" t="s">
        <v>23</v>
      </c>
      <c r="E1343" t="s">
        <v>24</v>
      </c>
      <c r="F1343" t="s">
        <v>4272</v>
      </c>
      <c r="G1343" s="16">
        <v>1084923320</v>
      </c>
      <c r="H1343" t="s">
        <v>4273</v>
      </c>
      <c r="I1343" t="s">
        <v>649</v>
      </c>
      <c r="J1343" s="5">
        <v>92000000</v>
      </c>
      <c r="K1343" s="3">
        <f>J1343</f>
        <v>92000000</v>
      </c>
      <c r="L1343" s="5">
        <v>11500000</v>
      </c>
      <c r="M1343" s="2">
        <v>45681</v>
      </c>
      <c r="N1343" s="2">
        <v>45685</v>
      </c>
      <c r="O1343" s="2">
        <v>45900</v>
      </c>
      <c r="P1343" s="3"/>
      <c r="Q1343" s="3">
        <v>92000000</v>
      </c>
      <c r="R1343" s="13">
        <v>17250000</v>
      </c>
      <c r="S1343" s="7">
        <f ca="1">IF(CPS!$N1275="SIN INICIO",0,IF((((TODAY()-N1343)*100%)/(O1343-N1343))&gt;=100%,"100%",(((TODAY()-N1343)*100%)/(O1343-N1343))))</f>
        <v>0.97209302325581393</v>
      </c>
      <c r="T1343" s="8">
        <f>Q1343-R1343</f>
        <v>74750000</v>
      </c>
      <c r="U1343" t="s">
        <v>4274</v>
      </c>
    </row>
    <row r="1344" spans="1:23" x14ac:dyDescent="0.25">
      <c r="A1344">
        <v>2025</v>
      </c>
      <c r="B1344" t="s">
        <v>4275</v>
      </c>
      <c r="C1344" t="s">
        <v>22</v>
      </c>
      <c r="D1344" t="s">
        <v>23</v>
      </c>
      <c r="E1344" t="s">
        <v>24</v>
      </c>
      <c r="F1344" t="s">
        <v>4276</v>
      </c>
      <c r="G1344" s="16">
        <v>53040200</v>
      </c>
      <c r="H1344" t="s">
        <v>1828</v>
      </c>
      <c r="I1344" t="s">
        <v>167</v>
      </c>
      <c r="J1344" s="5">
        <v>71869744</v>
      </c>
      <c r="K1344" s="3">
        <f>J1344</f>
        <v>71869744</v>
      </c>
      <c r="L1344" s="5">
        <v>8983718</v>
      </c>
      <c r="M1344" s="2">
        <v>45681</v>
      </c>
      <c r="N1344" s="2">
        <v>45681</v>
      </c>
      <c r="O1344" s="2">
        <v>45900</v>
      </c>
      <c r="P1344" s="3"/>
      <c r="Q1344" s="3">
        <v>71869744</v>
      </c>
      <c r="R1344" s="13">
        <v>47014791</v>
      </c>
      <c r="S1344" s="7">
        <f ca="1">IF(CPS!$N1276="SIN INICIO",0,IF((((TODAY()-N1344)*100%)/(O1344-N1344))&gt;=100%,"100%",(((TODAY()-N1344)*100%)/(O1344-N1344))))</f>
        <v>0.9726027397260274</v>
      </c>
      <c r="T1344" s="8">
        <f>Q1344-R1344</f>
        <v>24854953</v>
      </c>
      <c r="U1344" t="s">
        <v>4277</v>
      </c>
    </row>
    <row r="1345" spans="1:21" x14ac:dyDescent="0.25">
      <c r="A1345">
        <v>2025</v>
      </c>
      <c r="B1345" t="s">
        <v>4278</v>
      </c>
      <c r="C1345" t="s">
        <v>22</v>
      </c>
      <c r="D1345" t="s">
        <v>23</v>
      </c>
      <c r="E1345" t="s">
        <v>24</v>
      </c>
      <c r="F1345" t="s">
        <v>4279</v>
      </c>
      <c r="G1345" s="16">
        <v>1121936739</v>
      </c>
      <c r="H1345" t="s">
        <v>3272</v>
      </c>
      <c r="I1345" t="s">
        <v>2476</v>
      </c>
      <c r="J1345" s="5">
        <v>56149728</v>
      </c>
      <c r="K1345" s="3">
        <f>J1345</f>
        <v>56149728</v>
      </c>
      <c r="L1345" s="5">
        <v>7018716</v>
      </c>
      <c r="M1345" s="2">
        <v>45681</v>
      </c>
      <c r="N1345" s="2">
        <v>45684</v>
      </c>
      <c r="O1345" s="2">
        <v>45900</v>
      </c>
      <c r="P1345" s="3"/>
      <c r="Q1345" s="3">
        <v>56149728</v>
      </c>
      <c r="R1345" s="13">
        <v>36029409</v>
      </c>
      <c r="S1345" s="7">
        <f ca="1">IF(CPS!$N1277="SIN INICIO",0,IF((((TODAY()-N1345)*100%)/(O1345-N1345))&gt;=100%,"100%",(((TODAY()-N1345)*100%)/(O1345-N1345))))</f>
        <v>0.97222222222222221</v>
      </c>
      <c r="T1345" s="8">
        <f>Q1345-R1345</f>
        <v>20120319</v>
      </c>
      <c r="U1345" t="s">
        <v>4280</v>
      </c>
    </row>
    <row r="1346" spans="1:21" x14ac:dyDescent="0.25">
      <c r="A1346">
        <v>2025</v>
      </c>
      <c r="B1346" t="s">
        <v>4281</v>
      </c>
      <c r="C1346" t="s">
        <v>22</v>
      </c>
      <c r="D1346" t="s">
        <v>23</v>
      </c>
      <c r="E1346" t="s">
        <v>24</v>
      </c>
      <c r="F1346" t="s">
        <v>4282</v>
      </c>
      <c r="G1346" s="16">
        <v>1122123559</v>
      </c>
      <c r="H1346" t="s">
        <v>3272</v>
      </c>
      <c r="I1346" t="s">
        <v>2476</v>
      </c>
      <c r="J1346" s="5">
        <v>72800000</v>
      </c>
      <c r="K1346" s="3">
        <f>J1346</f>
        <v>72800000</v>
      </c>
      <c r="L1346" s="5">
        <v>9100000</v>
      </c>
      <c r="M1346" s="2">
        <v>45684</v>
      </c>
      <c r="N1346" s="2">
        <v>45685</v>
      </c>
      <c r="O1346" s="2">
        <v>45900</v>
      </c>
      <c r="P1346" s="3"/>
      <c r="Q1346" s="3">
        <v>72800000</v>
      </c>
      <c r="R1346" s="13">
        <v>46410000</v>
      </c>
      <c r="S1346" s="7">
        <f ca="1">IF(CPS!$N1278="SIN INICIO",0,IF((((TODAY()-N1346)*100%)/(O1346-N1346))&gt;=100%,"100%",(((TODAY()-N1346)*100%)/(O1346-N1346))))</f>
        <v>0.97209302325581393</v>
      </c>
      <c r="T1346" s="8">
        <f>Q1346-R1346</f>
        <v>26390000</v>
      </c>
      <c r="U1346" t="s">
        <v>4283</v>
      </c>
    </row>
    <row r="1347" spans="1:21" x14ac:dyDescent="0.25">
      <c r="A1347">
        <v>2025</v>
      </c>
      <c r="B1347" t="s">
        <v>4284</v>
      </c>
      <c r="C1347" t="s">
        <v>22</v>
      </c>
      <c r="D1347" t="s">
        <v>23</v>
      </c>
      <c r="E1347" t="s">
        <v>24</v>
      </c>
      <c r="F1347" t="s">
        <v>4285</v>
      </c>
      <c r="G1347" s="16">
        <v>53011311</v>
      </c>
      <c r="H1347" t="s">
        <v>3402</v>
      </c>
      <c r="I1347" t="s">
        <v>3403</v>
      </c>
      <c r="J1347" s="5">
        <v>71750000</v>
      </c>
      <c r="K1347" s="3">
        <f>J1347</f>
        <v>71750000</v>
      </c>
      <c r="L1347" s="5">
        <v>8968750</v>
      </c>
      <c r="M1347" s="2">
        <v>45681</v>
      </c>
      <c r="N1347" s="2">
        <v>45683</v>
      </c>
      <c r="O1347" s="2">
        <v>45783</v>
      </c>
      <c r="P1347" s="3"/>
      <c r="Q1347" s="3">
        <v>71750000</v>
      </c>
      <c r="R1347" s="13">
        <v>46979166</v>
      </c>
      <c r="S1347" s="7" t="str">
        <f ca="1">IF(CPS!$N1279="SIN INICIO",0,IF((((TODAY()-N1347)*100%)/(O1347-N1347))&gt;=100%,"100%",(((TODAY()-N1347)*100%)/(O1347-N1347))))</f>
        <v>100%</v>
      </c>
      <c r="T1347" s="8">
        <f>Q1347-R1347</f>
        <v>24770834</v>
      </c>
      <c r="U1347" t="s">
        <v>4286</v>
      </c>
    </row>
    <row r="1348" spans="1:21" x14ac:dyDescent="0.25">
      <c r="A1348">
        <v>2025</v>
      </c>
      <c r="B1348" t="s">
        <v>4287</v>
      </c>
      <c r="C1348" t="s">
        <v>22</v>
      </c>
      <c r="D1348" t="s">
        <v>23</v>
      </c>
      <c r="E1348" t="s">
        <v>24</v>
      </c>
      <c r="F1348" t="s">
        <v>4288</v>
      </c>
      <c r="G1348" s="16">
        <v>80548683</v>
      </c>
      <c r="H1348" t="s">
        <v>4289</v>
      </c>
      <c r="I1348" t="s">
        <v>3403</v>
      </c>
      <c r="J1348" s="5">
        <v>71750000</v>
      </c>
      <c r="K1348" s="3">
        <f>J1348</f>
        <v>71750000</v>
      </c>
      <c r="L1348" s="5">
        <v>8968750</v>
      </c>
      <c r="M1348" s="2">
        <v>45681</v>
      </c>
      <c r="N1348" s="2">
        <v>45683</v>
      </c>
      <c r="O1348" s="2">
        <v>45900</v>
      </c>
      <c r="P1348" s="3"/>
      <c r="Q1348" s="3">
        <v>71750000</v>
      </c>
      <c r="R1348" s="13">
        <v>46039583</v>
      </c>
      <c r="S1348" s="7">
        <f ca="1">IF(CPS!$N1280="SIN INICIO",0,IF((((TODAY()-N1348)*100%)/(O1348-N1348))&gt;=100%,"100%",(((TODAY()-N1348)*100%)/(O1348-N1348))))</f>
        <v>0.97235023041474655</v>
      </c>
      <c r="T1348" s="8">
        <f>Q1348-R1348</f>
        <v>25710417</v>
      </c>
      <c r="U1348" t="s">
        <v>4290</v>
      </c>
    </row>
    <row r="1349" spans="1:21" x14ac:dyDescent="0.25">
      <c r="A1349">
        <v>2025</v>
      </c>
      <c r="B1349" t="s">
        <v>4291</v>
      </c>
      <c r="C1349" t="s">
        <v>22</v>
      </c>
      <c r="D1349" t="s">
        <v>23</v>
      </c>
      <c r="E1349" t="s">
        <v>24</v>
      </c>
      <c r="F1349" t="s">
        <v>4292</v>
      </c>
      <c r="G1349" s="16">
        <v>1110508207</v>
      </c>
      <c r="H1349" t="s">
        <v>3272</v>
      </c>
      <c r="I1349" t="s">
        <v>2476</v>
      </c>
      <c r="J1349" s="5">
        <v>44294622</v>
      </c>
      <c r="K1349" s="3">
        <f>J1349</f>
        <v>44294622</v>
      </c>
      <c r="L1349" s="5">
        <v>7382437</v>
      </c>
      <c r="M1349" s="2">
        <v>45681</v>
      </c>
      <c r="N1349" s="2">
        <v>45684</v>
      </c>
      <c r="O1349" s="2">
        <v>45838</v>
      </c>
      <c r="P1349" s="3"/>
      <c r="Q1349" s="3">
        <v>44294622</v>
      </c>
      <c r="R1349" s="13">
        <v>37896510</v>
      </c>
      <c r="S1349" s="7" t="str">
        <f ca="1">IF(CPS!$N1281="SIN INICIO",0,IF((((TODAY()-N1349)*100%)/(O1349-N1349))&gt;=100%,"100%",(((TODAY()-N1349)*100%)/(O1349-N1349))))</f>
        <v>100%</v>
      </c>
      <c r="T1349" s="8">
        <f>Q1349-R1349</f>
        <v>6398112</v>
      </c>
      <c r="U1349" t="s">
        <v>4293</v>
      </c>
    </row>
    <row r="1350" spans="1:21" x14ac:dyDescent="0.25">
      <c r="A1350">
        <v>2025</v>
      </c>
      <c r="B1350" t="s">
        <v>4294</v>
      </c>
      <c r="C1350" t="s">
        <v>22</v>
      </c>
      <c r="D1350" t="s">
        <v>23</v>
      </c>
      <c r="E1350" t="s">
        <v>24</v>
      </c>
      <c r="F1350" t="s">
        <v>4295</v>
      </c>
      <c r="G1350" s="16">
        <v>80822365</v>
      </c>
      <c r="H1350" t="s">
        <v>2294</v>
      </c>
      <c r="I1350" t="s">
        <v>649</v>
      </c>
      <c r="J1350" s="5">
        <v>72800000</v>
      </c>
      <c r="K1350" s="3">
        <f>J1350</f>
        <v>72800000</v>
      </c>
      <c r="L1350" s="5">
        <v>9100000</v>
      </c>
      <c r="M1350" s="2">
        <v>45681</v>
      </c>
      <c r="N1350" s="2">
        <v>45684</v>
      </c>
      <c r="O1350" s="2">
        <v>45900</v>
      </c>
      <c r="P1350" s="3"/>
      <c r="Q1350" s="3">
        <v>72800000</v>
      </c>
      <c r="R1350" s="13">
        <v>46713333</v>
      </c>
      <c r="S1350" s="7">
        <f ca="1">IF(CPS!$N1282="SIN INICIO",0,IF((((TODAY()-N1350)*100%)/(O1350-N1350))&gt;=100%,"100%",(((TODAY()-N1350)*100%)/(O1350-N1350))))</f>
        <v>0.97222222222222221</v>
      </c>
      <c r="T1350" s="8">
        <f>Q1350-R1350</f>
        <v>26086667</v>
      </c>
      <c r="U1350" t="s">
        <v>4296</v>
      </c>
    </row>
    <row r="1351" spans="1:21" x14ac:dyDescent="0.25">
      <c r="A1351">
        <v>2025</v>
      </c>
      <c r="B1351" t="s">
        <v>4297</v>
      </c>
      <c r="C1351" t="s">
        <v>22</v>
      </c>
      <c r="D1351" t="s">
        <v>23</v>
      </c>
      <c r="E1351" t="s">
        <v>24</v>
      </c>
      <c r="F1351" t="s">
        <v>4298</v>
      </c>
      <c r="G1351" s="16">
        <v>75100584</v>
      </c>
      <c r="H1351" t="s">
        <v>1748</v>
      </c>
      <c r="I1351" t="s">
        <v>649</v>
      </c>
      <c r="J1351" s="5">
        <v>92000000</v>
      </c>
      <c r="K1351" s="3">
        <f>J1351</f>
        <v>92000000</v>
      </c>
      <c r="L1351" s="5">
        <v>11500000</v>
      </c>
      <c r="M1351" s="2">
        <v>45684</v>
      </c>
      <c r="N1351" s="2">
        <v>45685</v>
      </c>
      <c r="O1351" s="2">
        <v>45900</v>
      </c>
      <c r="P1351" s="3"/>
      <c r="Q1351" s="3">
        <v>92000000</v>
      </c>
      <c r="R1351" s="13">
        <v>58650000</v>
      </c>
      <c r="S1351" s="7">
        <f ca="1">IF(CPS!$N1283="SIN INICIO",0,IF((((TODAY()-N1351)*100%)/(O1351-N1351))&gt;=100%,"100%",(((TODAY()-N1351)*100%)/(O1351-N1351))))</f>
        <v>0.97209302325581393</v>
      </c>
      <c r="T1351" s="8">
        <f>Q1351-R1351</f>
        <v>33350000</v>
      </c>
      <c r="U1351" t="s">
        <v>4299</v>
      </c>
    </row>
    <row r="1352" spans="1:21" x14ac:dyDescent="0.25">
      <c r="A1352">
        <v>2025</v>
      </c>
      <c r="B1352" t="s">
        <v>4300</v>
      </c>
      <c r="C1352" t="s">
        <v>22</v>
      </c>
      <c r="D1352" t="s">
        <v>23</v>
      </c>
      <c r="E1352" t="s">
        <v>24</v>
      </c>
      <c r="F1352" t="s">
        <v>4301</v>
      </c>
      <c r="G1352" s="16">
        <v>1049620189</v>
      </c>
      <c r="H1352" t="s">
        <v>2211</v>
      </c>
      <c r="I1352" t="s">
        <v>1895</v>
      </c>
      <c r="J1352" s="5">
        <v>57619024</v>
      </c>
      <c r="K1352" s="3">
        <f>J1352</f>
        <v>57619024</v>
      </c>
      <c r="L1352" s="5">
        <v>7202378</v>
      </c>
      <c r="M1352" s="2">
        <v>45684</v>
      </c>
      <c r="N1352" s="2">
        <v>45685</v>
      </c>
      <c r="O1352" s="2">
        <v>45900</v>
      </c>
      <c r="P1352" s="3"/>
      <c r="Q1352" s="3">
        <v>57619024</v>
      </c>
      <c r="R1352" s="13">
        <v>36732128</v>
      </c>
      <c r="S1352" s="7">
        <f ca="1">IF(CPS!$N1284="SIN INICIO",0,IF((((TODAY()-N1352)*100%)/(O1352-N1352))&gt;=100%,"100%",(((TODAY()-N1352)*100%)/(O1352-N1352))))</f>
        <v>0.97209302325581393</v>
      </c>
      <c r="T1352" s="8">
        <f>Q1352-R1352</f>
        <v>20886896</v>
      </c>
      <c r="U1352" t="s">
        <v>4302</v>
      </c>
    </row>
    <row r="1353" spans="1:21" x14ac:dyDescent="0.25">
      <c r="A1353">
        <v>2025</v>
      </c>
      <c r="B1353" t="s">
        <v>4303</v>
      </c>
      <c r="C1353" t="s">
        <v>22</v>
      </c>
      <c r="D1353" t="s">
        <v>23</v>
      </c>
      <c r="E1353" t="s">
        <v>24</v>
      </c>
      <c r="F1353" t="s">
        <v>4304</v>
      </c>
      <c r="G1353" s="16">
        <v>4611880</v>
      </c>
      <c r="H1353" t="s">
        <v>664</v>
      </c>
      <c r="I1353" t="s">
        <v>538</v>
      </c>
      <c r="J1353" s="5">
        <v>41669100</v>
      </c>
      <c r="K1353" s="3">
        <f>J1353</f>
        <v>41669100</v>
      </c>
      <c r="L1353" s="5">
        <v>9100000</v>
      </c>
      <c r="M1353" s="2">
        <v>45684</v>
      </c>
      <c r="N1353" s="2">
        <v>45685</v>
      </c>
      <c r="O1353" s="2">
        <v>45838</v>
      </c>
      <c r="P1353" s="3"/>
      <c r="Q1353" s="3">
        <v>41669100</v>
      </c>
      <c r="R1353" s="13">
        <v>35418735</v>
      </c>
      <c r="S1353" s="7" t="str">
        <f ca="1">IF(CPS!$N1285="SIN INICIO",0,IF((((TODAY()-N1353)*100%)/(O1353-N1353))&gt;=100%,"100%",(((TODAY()-N1353)*100%)/(O1353-N1353))))</f>
        <v>100%</v>
      </c>
      <c r="T1353" s="8">
        <f>Q1353-R1353</f>
        <v>6250365</v>
      </c>
      <c r="U1353" t="s">
        <v>4305</v>
      </c>
    </row>
    <row r="1354" spans="1:21" x14ac:dyDescent="0.25">
      <c r="A1354">
        <v>2025</v>
      </c>
      <c r="B1354" t="s">
        <v>4306</v>
      </c>
      <c r="C1354" t="s">
        <v>22</v>
      </c>
      <c r="D1354" t="s">
        <v>23</v>
      </c>
      <c r="E1354" t="s">
        <v>24</v>
      </c>
      <c r="F1354" t="s">
        <v>4307</v>
      </c>
      <c r="G1354" s="16">
        <v>88266045</v>
      </c>
      <c r="H1354" t="s">
        <v>3846</v>
      </c>
      <c r="I1354" t="s">
        <v>649</v>
      </c>
      <c r="J1354" s="5">
        <v>60000000</v>
      </c>
      <c r="K1354" s="3">
        <f>J1354</f>
        <v>60000000</v>
      </c>
      <c r="L1354" s="5">
        <v>9100000</v>
      </c>
      <c r="M1354" s="2">
        <v>45684</v>
      </c>
      <c r="N1354" s="2">
        <v>45686</v>
      </c>
      <c r="O1354" s="2">
        <v>45900</v>
      </c>
      <c r="P1354" s="3"/>
      <c r="Q1354" s="3">
        <v>60000000</v>
      </c>
      <c r="R1354" s="13">
        <v>46106667</v>
      </c>
      <c r="S1354" s="7">
        <f ca="1">IF(CPS!$N1286="SIN INICIO",0,IF((((TODAY()-N1354)*100%)/(O1354-N1354))&gt;=100%,"100%",(((TODAY()-N1354)*100%)/(O1354-N1354))))</f>
        <v>0.9719626168224299</v>
      </c>
      <c r="T1354" s="8">
        <f>Q1354-R1354</f>
        <v>13893333</v>
      </c>
      <c r="U1354" t="s">
        <v>4308</v>
      </c>
    </row>
    <row r="1355" spans="1:21" x14ac:dyDescent="0.25">
      <c r="A1355">
        <v>2025</v>
      </c>
      <c r="B1355" t="s">
        <v>4309</v>
      </c>
      <c r="C1355" t="s">
        <v>22</v>
      </c>
      <c r="D1355" t="s">
        <v>23</v>
      </c>
      <c r="E1355" t="s">
        <v>24</v>
      </c>
      <c r="F1355" t="s">
        <v>4310</v>
      </c>
      <c r="G1355" s="16">
        <v>1121846043</v>
      </c>
      <c r="H1355" t="s">
        <v>648</v>
      </c>
      <c r="I1355" t="s">
        <v>649</v>
      </c>
      <c r="J1355" s="5">
        <v>72800000</v>
      </c>
      <c r="K1355" s="3">
        <f>J1355</f>
        <v>72800000</v>
      </c>
      <c r="L1355" s="5">
        <v>9100000</v>
      </c>
      <c r="M1355" s="2">
        <v>45681</v>
      </c>
      <c r="N1355" s="2">
        <v>45684</v>
      </c>
      <c r="O1355" s="2">
        <v>45900</v>
      </c>
      <c r="P1355" s="3"/>
      <c r="Q1355" s="3">
        <v>72800000</v>
      </c>
      <c r="R1355" s="13">
        <v>46713333</v>
      </c>
      <c r="S1355" s="7">
        <f ca="1">IF(CPS!$N1287="SIN INICIO",0,IF((((TODAY()-N1355)*100%)/(O1355-N1355))&gt;=100%,"100%",(((TODAY()-N1355)*100%)/(O1355-N1355))))</f>
        <v>0.97222222222222221</v>
      </c>
      <c r="T1355" s="8">
        <f>Q1355-R1355</f>
        <v>26086667</v>
      </c>
      <c r="U1355" t="s">
        <v>4311</v>
      </c>
    </row>
    <row r="1356" spans="1:21" x14ac:dyDescent="0.25">
      <c r="A1356">
        <v>2025</v>
      </c>
      <c r="B1356" t="s">
        <v>4312</v>
      </c>
      <c r="C1356" t="s">
        <v>22</v>
      </c>
      <c r="D1356" t="s">
        <v>23</v>
      </c>
      <c r="E1356" t="s">
        <v>24</v>
      </c>
      <c r="F1356" t="s">
        <v>4313</v>
      </c>
      <c r="G1356" s="16">
        <v>1121874789</v>
      </c>
      <c r="H1356" t="s">
        <v>1238</v>
      </c>
      <c r="I1356" t="s">
        <v>887</v>
      </c>
      <c r="J1356" s="5">
        <v>70116824</v>
      </c>
      <c r="K1356" s="3">
        <f>J1356</f>
        <v>70116824</v>
      </c>
      <c r="L1356" s="5">
        <v>8764603</v>
      </c>
      <c r="M1356" s="2">
        <v>45684</v>
      </c>
      <c r="N1356" s="2">
        <v>45685</v>
      </c>
      <c r="O1356" s="2">
        <v>45900</v>
      </c>
      <c r="P1356" s="3"/>
      <c r="Q1356" s="3">
        <v>70116824</v>
      </c>
      <c r="R1356" s="13">
        <v>44699475</v>
      </c>
      <c r="S1356" s="7">
        <f ca="1">IF(CPS!$N1288="SIN INICIO",0,IF((((TODAY()-N1356)*100%)/(O1356-N1356))&gt;=100%,"100%",(((TODAY()-N1356)*100%)/(O1356-N1356))))</f>
        <v>0.97209302325581393</v>
      </c>
      <c r="T1356" s="8">
        <f>Q1356-R1356</f>
        <v>25417349</v>
      </c>
      <c r="U1356" t="s">
        <v>4314</v>
      </c>
    </row>
    <row r="1357" spans="1:21" x14ac:dyDescent="0.25">
      <c r="A1357">
        <v>2025</v>
      </c>
      <c r="B1357" t="s">
        <v>4315</v>
      </c>
      <c r="C1357" t="s">
        <v>22</v>
      </c>
      <c r="D1357" t="s">
        <v>23</v>
      </c>
      <c r="E1357" t="s">
        <v>24</v>
      </c>
      <c r="F1357" t="s">
        <v>4316</v>
      </c>
      <c r="G1357" s="16">
        <v>1026266728</v>
      </c>
      <c r="H1357" t="s">
        <v>1828</v>
      </c>
      <c r="I1357" t="s">
        <v>1895</v>
      </c>
      <c r="J1357" s="5">
        <v>39041096</v>
      </c>
      <c r="K1357" s="3">
        <f>J1357</f>
        <v>39041096</v>
      </c>
      <c r="L1357" s="5">
        <v>4880137</v>
      </c>
      <c r="M1357" s="2">
        <v>45681</v>
      </c>
      <c r="N1357" s="2">
        <v>45684</v>
      </c>
      <c r="O1357" s="2">
        <v>45900</v>
      </c>
      <c r="P1357" s="3"/>
      <c r="Q1357" s="3">
        <v>39041096</v>
      </c>
      <c r="R1357" s="13">
        <v>25051370</v>
      </c>
      <c r="S1357" s="7">
        <f ca="1">IF(CPS!$N1289="SIN INICIO",0,IF((((TODAY()-N1357)*100%)/(O1357-N1357))&gt;=100%,"100%",(((TODAY()-N1357)*100%)/(O1357-N1357))))</f>
        <v>0.97222222222222221</v>
      </c>
      <c r="T1357" s="8">
        <f>Q1357-R1357</f>
        <v>13989726</v>
      </c>
      <c r="U1357" t="s">
        <v>4317</v>
      </c>
    </row>
    <row r="1358" spans="1:21" x14ac:dyDescent="0.25">
      <c r="A1358">
        <v>2025</v>
      </c>
      <c r="B1358" t="s">
        <v>4318</v>
      </c>
      <c r="C1358" t="s">
        <v>22</v>
      </c>
      <c r="D1358" t="s">
        <v>23</v>
      </c>
      <c r="E1358" t="s">
        <v>24</v>
      </c>
      <c r="F1358" t="s">
        <v>4319</v>
      </c>
      <c r="G1358" s="16">
        <v>1012431456</v>
      </c>
      <c r="H1358" t="s">
        <v>3932</v>
      </c>
      <c r="I1358" t="s">
        <v>3915</v>
      </c>
      <c r="J1358" s="5">
        <v>64000000</v>
      </c>
      <c r="K1358" s="3">
        <f>J1358</f>
        <v>64000000</v>
      </c>
      <c r="L1358" s="5">
        <v>8000000</v>
      </c>
      <c r="M1358" s="2">
        <v>45681</v>
      </c>
      <c r="N1358" s="2">
        <v>45683</v>
      </c>
      <c r="O1358" s="2">
        <v>45900</v>
      </c>
      <c r="P1358" s="3"/>
      <c r="Q1358" s="3">
        <v>64000000</v>
      </c>
      <c r="R1358" s="13">
        <v>41066667</v>
      </c>
      <c r="S1358" s="7">
        <f ca="1">IF(CPS!$N1290="SIN INICIO",0,IF((((TODAY()-N1358)*100%)/(O1358-N1358))&gt;=100%,"100%",(((TODAY()-N1358)*100%)/(O1358-N1358))))</f>
        <v>0.97235023041474655</v>
      </c>
      <c r="T1358" s="8">
        <f>Q1358-R1358</f>
        <v>22933333</v>
      </c>
      <c r="U1358" t="s">
        <v>4320</v>
      </c>
    </row>
    <row r="1359" spans="1:21" x14ac:dyDescent="0.25">
      <c r="A1359">
        <v>2025</v>
      </c>
      <c r="B1359" t="s">
        <v>4321</v>
      </c>
      <c r="C1359" t="s">
        <v>22</v>
      </c>
      <c r="D1359" t="s">
        <v>23</v>
      </c>
      <c r="E1359" t="s">
        <v>24</v>
      </c>
      <c r="F1359" t="s">
        <v>4322</v>
      </c>
      <c r="G1359" s="16">
        <v>1061760027</v>
      </c>
      <c r="H1359" t="s">
        <v>281</v>
      </c>
      <c r="I1359" t="s">
        <v>271</v>
      </c>
      <c r="J1359" s="5">
        <v>72800000</v>
      </c>
      <c r="K1359" s="3">
        <f>J1359</f>
        <v>72800000</v>
      </c>
      <c r="L1359" s="5">
        <v>13000000</v>
      </c>
      <c r="M1359" s="2">
        <v>45684</v>
      </c>
      <c r="N1359" s="2">
        <v>45684</v>
      </c>
      <c r="O1359" s="2">
        <v>45900</v>
      </c>
      <c r="P1359" s="3"/>
      <c r="Q1359" s="3">
        <v>72800000</v>
      </c>
      <c r="R1359" s="13">
        <v>66733333</v>
      </c>
      <c r="S1359" s="7">
        <f ca="1">IF(CPS!$N1291="SIN INICIO",0,IF((((TODAY()-N1359)*100%)/(O1359-N1359))&gt;=100%,"100%",(((TODAY()-N1359)*100%)/(O1359-N1359))))</f>
        <v>0.97222222222222221</v>
      </c>
      <c r="T1359" s="8">
        <f>Q1359-R1359</f>
        <v>6066667</v>
      </c>
      <c r="U1359" t="s">
        <v>4323</v>
      </c>
    </row>
    <row r="1360" spans="1:21" x14ac:dyDescent="0.25">
      <c r="A1360">
        <v>2025</v>
      </c>
      <c r="B1360" t="s">
        <v>4324</v>
      </c>
      <c r="C1360" t="s">
        <v>22</v>
      </c>
      <c r="D1360" t="s">
        <v>23</v>
      </c>
      <c r="E1360" t="s">
        <v>121</v>
      </c>
      <c r="F1360" t="s">
        <v>4325</v>
      </c>
      <c r="G1360" s="16">
        <v>86069340</v>
      </c>
      <c r="H1360" t="s">
        <v>2027</v>
      </c>
      <c r="I1360" t="s">
        <v>788</v>
      </c>
      <c r="J1360" s="5">
        <v>27960000</v>
      </c>
      <c r="K1360" s="3">
        <f>J1360</f>
        <v>27960000</v>
      </c>
      <c r="L1360" s="5">
        <v>4660000</v>
      </c>
      <c r="M1360" s="2">
        <v>45684</v>
      </c>
      <c r="N1360" s="2">
        <v>45686</v>
      </c>
      <c r="O1360" s="2">
        <v>45838</v>
      </c>
      <c r="P1360" s="3"/>
      <c r="Q1360" s="3">
        <v>27960000</v>
      </c>
      <c r="R1360" s="13">
        <v>23610667</v>
      </c>
      <c r="S1360" s="7" t="str">
        <f ca="1">IF(CPS!$N1292="SIN INICIO",0,IF((((TODAY()-N1360)*100%)/(O1360-N1360))&gt;=100%,"100%",(((TODAY()-N1360)*100%)/(O1360-N1360))))</f>
        <v>100%</v>
      </c>
      <c r="T1360" s="8">
        <f>Q1360-R1360</f>
        <v>4349333</v>
      </c>
      <c r="U1360" t="s">
        <v>4326</v>
      </c>
    </row>
    <row r="1361" spans="1:23" x14ac:dyDescent="0.25">
      <c r="A1361">
        <v>2025</v>
      </c>
      <c r="B1361" t="s">
        <v>4327</v>
      </c>
      <c r="C1361" t="s">
        <v>22</v>
      </c>
      <c r="D1361" t="s">
        <v>23</v>
      </c>
      <c r="E1361" t="s">
        <v>24</v>
      </c>
      <c r="F1361" t="s">
        <v>4328</v>
      </c>
      <c r="G1361" s="16">
        <v>1049634282</v>
      </c>
      <c r="H1361" t="s">
        <v>1957</v>
      </c>
      <c r="I1361" t="s">
        <v>649</v>
      </c>
      <c r="J1361" s="5">
        <v>72800000</v>
      </c>
      <c r="K1361" s="3">
        <f>J1361</f>
        <v>72800000</v>
      </c>
      <c r="L1361" s="5">
        <v>9100000</v>
      </c>
      <c r="M1361" s="2">
        <v>45681</v>
      </c>
      <c r="N1361" s="2">
        <v>45684</v>
      </c>
      <c r="O1361" s="2">
        <v>45900</v>
      </c>
      <c r="P1361" s="3"/>
      <c r="Q1361" s="3">
        <v>72800000</v>
      </c>
      <c r="R1361" s="13">
        <v>46713333</v>
      </c>
      <c r="S1361" s="7">
        <f ca="1">IF(CPS!$N1293="SIN INICIO",0,IF((((TODAY()-N1361)*100%)/(O1361-N1361))&gt;=100%,"100%",(((TODAY()-N1361)*100%)/(O1361-N1361))))</f>
        <v>0.97222222222222221</v>
      </c>
      <c r="T1361" s="8">
        <f>Q1361-R1361</f>
        <v>26086667</v>
      </c>
      <c r="U1361" t="s">
        <v>4329</v>
      </c>
    </row>
    <row r="1362" spans="1:23" x14ac:dyDescent="0.25">
      <c r="A1362">
        <v>2025</v>
      </c>
      <c r="B1362" t="s">
        <v>4330</v>
      </c>
      <c r="C1362" t="s">
        <v>22</v>
      </c>
      <c r="D1362" t="s">
        <v>23</v>
      </c>
      <c r="E1362" t="s">
        <v>24</v>
      </c>
      <c r="F1362" t="s">
        <v>4331</v>
      </c>
      <c r="G1362" s="16">
        <v>1233490355</v>
      </c>
      <c r="H1362" t="s">
        <v>912</v>
      </c>
      <c r="I1362" t="s">
        <v>271</v>
      </c>
      <c r="J1362" s="5">
        <v>47105568</v>
      </c>
      <c r="K1362" s="3">
        <f>J1362</f>
        <v>47105568</v>
      </c>
      <c r="L1362" s="5">
        <v>5888196</v>
      </c>
      <c r="M1362" s="2">
        <v>45681</v>
      </c>
      <c r="N1362" s="2">
        <v>45684</v>
      </c>
      <c r="O1362" s="2">
        <v>45900</v>
      </c>
      <c r="P1362" s="3"/>
      <c r="Q1362" s="3">
        <v>47105568</v>
      </c>
      <c r="R1362" s="13">
        <v>30226073</v>
      </c>
      <c r="S1362" s="7">
        <f ca="1">IF(CPS!$N1294="SIN INICIO",0,IF((((TODAY()-N1362)*100%)/(O1362-N1362))&gt;=100%,"100%",(((TODAY()-N1362)*100%)/(O1362-N1362))))</f>
        <v>0.97222222222222221</v>
      </c>
      <c r="T1362" s="8">
        <f>Q1362-R1362</f>
        <v>16879495</v>
      </c>
      <c r="U1362" t="s">
        <v>4332</v>
      </c>
    </row>
    <row r="1363" spans="1:23" x14ac:dyDescent="0.25">
      <c r="A1363">
        <v>2025</v>
      </c>
      <c r="B1363" t="s">
        <v>4333</v>
      </c>
      <c r="C1363" t="s">
        <v>22</v>
      </c>
      <c r="D1363" t="s">
        <v>23</v>
      </c>
      <c r="E1363" t="s">
        <v>24</v>
      </c>
      <c r="F1363" t="s">
        <v>4334</v>
      </c>
      <c r="G1363" s="16">
        <v>1108760046</v>
      </c>
      <c r="H1363" t="s">
        <v>558</v>
      </c>
      <c r="I1363" t="s">
        <v>538</v>
      </c>
      <c r="J1363" s="5">
        <v>41669100</v>
      </c>
      <c r="K1363" s="3">
        <f>J1363</f>
        <v>41669100</v>
      </c>
      <c r="L1363" s="5">
        <v>6944850</v>
      </c>
      <c r="M1363" s="2">
        <v>45681</v>
      </c>
      <c r="N1363" s="2">
        <v>45684</v>
      </c>
      <c r="O1363" s="2">
        <v>45838</v>
      </c>
      <c r="P1363" s="3"/>
      <c r="Q1363" s="3">
        <v>41669100</v>
      </c>
      <c r="R1363" s="13">
        <v>35650230</v>
      </c>
      <c r="S1363" s="7" t="str">
        <f ca="1">IF(CPS!$N1295="SIN INICIO",0,IF((((TODAY()-N1363)*100%)/(O1363-N1363))&gt;=100%,"100%",(((TODAY()-N1363)*100%)/(O1363-N1363))))</f>
        <v>100%</v>
      </c>
      <c r="T1363" s="8">
        <f>Q1363-R1363</f>
        <v>6018870</v>
      </c>
      <c r="U1363" t="s">
        <v>4335</v>
      </c>
    </row>
    <row r="1364" spans="1:23" x14ac:dyDescent="0.25">
      <c r="A1364">
        <v>2025</v>
      </c>
      <c r="B1364" t="s">
        <v>4336</v>
      </c>
      <c r="C1364" t="s">
        <v>22</v>
      </c>
      <c r="D1364" t="s">
        <v>23</v>
      </c>
      <c r="E1364" t="s">
        <v>24</v>
      </c>
      <c r="F1364" t="s">
        <v>4337</v>
      </c>
      <c r="G1364" s="16">
        <v>1015461119</v>
      </c>
      <c r="H1364" t="s">
        <v>4338</v>
      </c>
      <c r="I1364" t="s">
        <v>167</v>
      </c>
      <c r="J1364" s="5">
        <v>57619024</v>
      </c>
      <c r="K1364" s="3">
        <f>J1364</f>
        <v>57619024</v>
      </c>
      <c r="L1364" s="5">
        <v>7202378</v>
      </c>
      <c r="M1364" s="2">
        <v>45681</v>
      </c>
      <c r="N1364" s="2">
        <v>45684</v>
      </c>
      <c r="O1364" s="2">
        <v>45900</v>
      </c>
      <c r="P1364" s="3"/>
      <c r="Q1364" s="3">
        <v>57619024</v>
      </c>
      <c r="R1364" s="13">
        <v>29769829</v>
      </c>
      <c r="S1364" s="7">
        <f ca="1">IF(CPS!$N1296="SIN INICIO",0,IF((((TODAY()-N1364)*100%)/(O1364-N1364))&gt;=100%,"100%",(((TODAY()-N1364)*100%)/(O1364-N1364))))</f>
        <v>0.97222222222222221</v>
      </c>
      <c r="T1364" s="8">
        <f>Q1364-R1364</f>
        <v>27849195</v>
      </c>
      <c r="U1364" t="s">
        <v>4339</v>
      </c>
    </row>
    <row r="1365" spans="1:23" x14ac:dyDescent="0.25">
      <c r="A1365">
        <v>2025</v>
      </c>
      <c r="B1365" t="s">
        <v>4340</v>
      </c>
      <c r="C1365" t="s">
        <v>22</v>
      </c>
      <c r="D1365" t="s">
        <v>23</v>
      </c>
      <c r="E1365" t="s">
        <v>24</v>
      </c>
      <c r="F1365" t="s">
        <v>4341</v>
      </c>
      <c r="G1365" s="16">
        <v>52486036</v>
      </c>
      <c r="H1365" t="s">
        <v>2454</v>
      </c>
      <c r="I1365" t="s">
        <v>1800</v>
      </c>
      <c r="J1365" s="5">
        <v>50820000</v>
      </c>
      <c r="K1365" s="3">
        <f>J1365</f>
        <v>50820000</v>
      </c>
      <c r="L1365" s="5">
        <v>8470000</v>
      </c>
      <c r="M1365" s="2">
        <v>45684</v>
      </c>
      <c r="N1365" s="2">
        <v>45685</v>
      </c>
      <c r="O1365" s="2">
        <v>45838</v>
      </c>
      <c r="P1365" s="3"/>
      <c r="Q1365" s="3">
        <v>50820000</v>
      </c>
      <c r="R1365" s="13">
        <v>43197000</v>
      </c>
      <c r="S1365" s="7" t="str">
        <f ca="1">IF(CPS!$N1297="SIN INICIO",0,IF((((TODAY()-N1365)*100%)/(O1365-N1365))&gt;=100%,"100%",(((TODAY()-N1365)*100%)/(O1365-N1365))))</f>
        <v>100%</v>
      </c>
      <c r="T1365" s="8">
        <f>Q1365-R1365</f>
        <v>7623000</v>
      </c>
      <c r="U1365" t="s">
        <v>4342</v>
      </c>
    </row>
    <row r="1366" spans="1:23" x14ac:dyDescent="0.25">
      <c r="A1366">
        <v>2025</v>
      </c>
      <c r="B1366" t="s">
        <v>4343</v>
      </c>
      <c r="C1366" t="s">
        <v>22</v>
      </c>
      <c r="D1366" t="s">
        <v>23</v>
      </c>
      <c r="E1366" t="s">
        <v>24</v>
      </c>
      <c r="F1366" t="s">
        <v>4344</v>
      </c>
      <c r="G1366" s="16">
        <v>1013651309</v>
      </c>
      <c r="H1366" t="s">
        <v>558</v>
      </c>
      <c r="I1366" t="s">
        <v>538</v>
      </c>
      <c r="J1366" s="5">
        <v>41669100</v>
      </c>
      <c r="K1366" s="3">
        <f>J1366</f>
        <v>41669100</v>
      </c>
      <c r="L1366" s="5">
        <v>6944850</v>
      </c>
      <c r="M1366" s="2">
        <v>45684</v>
      </c>
      <c r="N1366" s="2">
        <v>45685</v>
      </c>
      <c r="O1366" s="2">
        <v>45838</v>
      </c>
      <c r="P1366" s="3"/>
      <c r="Q1366" s="3">
        <v>41669100</v>
      </c>
      <c r="R1366" s="13">
        <v>35418735</v>
      </c>
      <c r="S1366" s="7" t="str">
        <f ca="1">IF(CPS!$N1298="SIN INICIO",0,IF((((TODAY()-N1366)*100%)/(O1366-N1366))&gt;=100%,"100%",(((TODAY()-N1366)*100%)/(O1366-N1366))))</f>
        <v>100%</v>
      </c>
      <c r="T1366" s="8">
        <f>Q1366-R1366</f>
        <v>6250365</v>
      </c>
      <c r="U1366" t="s">
        <v>4345</v>
      </c>
    </row>
    <row r="1367" spans="1:23" x14ac:dyDescent="0.25">
      <c r="A1367">
        <v>2025</v>
      </c>
      <c r="B1367" t="s">
        <v>4346</v>
      </c>
      <c r="C1367" t="s">
        <v>22</v>
      </c>
      <c r="D1367" t="s">
        <v>23</v>
      </c>
      <c r="E1367" t="s">
        <v>24</v>
      </c>
      <c r="F1367" t="s">
        <v>4347</v>
      </c>
      <c r="G1367" s="16">
        <v>1014178509</v>
      </c>
      <c r="H1367" t="s">
        <v>352</v>
      </c>
      <c r="I1367" t="s">
        <v>337</v>
      </c>
      <c r="J1367" s="5">
        <v>84000000</v>
      </c>
      <c r="K1367" s="3">
        <f>J1367</f>
        <v>84000000</v>
      </c>
      <c r="L1367" s="5">
        <v>10500000</v>
      </c>
      <c r="M1367" s="2">
        <v>45681</v>
      </c>
      <c r="N1367" s="2">
        <v>45685</v>
      </c>
      <c r="O1367" s="2">
        <v>45900</v>
      </c>
      <c r="P1367" s="3"/>
      <c r="Q1367" s="3">
        <v>84000000</v>
      </c>
      <c r="R1367" s="13">
        <v>53550000</v>
      </c>
      <c r="S1367" s="7">
        <f ca="1">IF(CPS!$N1299="SIN INICIO",0,IF((((TODAY()-N1367)*100%)/(O1367-N1367))&gt;=100%,"100%",(((TODAY()-N1367)*100%)/(O1367-N1367))))</f>
        <v>0.97209302325581393</v>
      </c>
      <c r="T1367" s="8">
        <f>Q1367-R1367</f>
        <v>30450000</v>
      </c>
      <c r="U1367" t="s">
        <v>4348</v>
      </c>
    </row>
    <row r="1368" spans="1:23" x14ac:dyDescent="0.25">
      <c r="A1368">
        <v>2025</v>
      </c>
      <c r="B1368" t="s">
        <v>4349</v>
      </c>
      <c r="C1368" t="s">
        <v>22</v>
      </c>
      <c r="D1368" t="s">
        <v>23</v>
      </c>
      <c r="E1368" t="s">
        <v>121</v>
      </c>
      <c r="F1368" t="s">
        <v>4350</v>
      </c>
      <c r="G1368" s="16">
        <v>1012361202</v>
      </c>
      <c r="H1368" t="s">
        <v>4351</v>
      </c>
      <c r="I1368" t="s">
        <v>167</v>
      </c>
      <c r="J1368" s="5">
        <v>38293584</v>
      </c>
      <c r="K1368" s="3">
        <f>J1368</f>
        <v>38293584</v>
      </c>
      <c r="L1368" s="5">
        <v>4786698</v>
      </c>
      <c r="M1368" s="2">
        <v>45681</v>
      </c>
      <c r="N1368" s="2">
        <v>45684</v>
      </c>
      <c r="O1368" s="2">
        <v>45900</v>
      </c>
      <c r="P1368" s="3"/>
      <c r="Q1368" s="3">
        <v>38293584</v>
      </c>
      <c r="R1368" s="13">
        <v>24571716</v>
      </c>
      <c r="S1368" s="7">
        <f ca="1">IF(CPS!$N1300="SIN INICIO",0,IF((((TODAY()-N1368)*100%)/(O1368-N1368))&gt;=100%,"100%",(((TODAY()-N1368)*100%)/(O1368-N1368))))</f>
        <v>0.97222222222222221</v>
      </c>
      <c r="T1368" s="8">
        <f>Q1368-R1368</f>
        <v>13721868</v>
      </c>
      <c r="U1368" t="s">
        <v>4352</v>
      </c>
    </row>
    <row r="1369" spans="1:23" x14ac:dyDescent="0.25">
      <c r="A1369">
        <v>2025</v>
      </c>
      <c r="B1369" t="s">
        <v>4353</v>
      </c>
      <c r="C1369" t="s">
        <v>22</v>
      </c>
      <c r="D1369" t="s">
        <v>23</v>
      </c>
      <c r="E1369" t="s">
        <v>24</v>
      </c>
      <c r="F1369" t="s">
        <v>4354</v>
      </c>
      <c r="G1369" s="16">
        <v>77020987</v>
      </c>
      <c r="H1369" t="s">
        <v>216</v>
      </c>
      <c r="I1369" t="s">
        <v>87</v>
      </c>
      <c r="J1369" s="5">
        <v>104000000</v>
      </c>
      <c r="K1369" s="3">
        <f>J1369</f>
        <v>104000000</v>
      </c>
      <c r="L1369" s="5">
        <v>13000000</v>
      </c>
      <c r="M1369" s="2">
        <v>45681</v>
      </c>
      <c r="N1369" s="2">
        <v>45684</v>
      </c>
      <c r="O1369" s="2">
        <v>45701</v>
      </c>
      <c r="P1369" s="3"/>
      <c r="Q1369" s="3">
        <v>104000000</v>
      </c>
      <c r="R1369" s="13">
        <v>0</v>
      </c>
      <c r="S1369" s="7" t="str">
        <f ca="1">IF(CPS!$N1301="SIN INICIO",0,IF((((TODAY()-N1369)*100%)/(O1369-N1369))&gt;=100%,"100%",(((TODAY()-N1369)*100%)/(O1369-N1369))))</f>
        <v>100%</v>
      </c>
      <c r="T1369" s="8">
        <f>Q1369-R1369</f>
        <v>104000000</v>
      </c>
      <c r="U1369" t="s">
        <v>4355</v>
      </c>
      <c r="V1369">
        <v>77020987</v>
      </c>
      <c r="W1369" t="b">
        <f>V1369=Tabla1[[#This Row],[ID CONTRATISTA]]</f>
        <v>1</v>
      </c>
    </row>
    <row r="1370" spans="1:23" x14ac:dyDescent="0.25">
      <c r="A1370">
        <v>2025</v>
      </c>
      <c r="B1370" t="s">
        <v>4356</v>
      </c>
      <c r="C1370" t="s">
        <v>22</v>
      </c>
      <c r="D1370" t="s">
        <v>23</v>
      </c>
      <c r="E1370" t="s">
        <v>121</v>
      </c>
      <c r="F1370" t="s">
        <v>4357</v>
      </c>
      <c r="G1370" s="16">
        <v>1121927176</v>
      </c>
      <c r="H1370" t="s">
        <v>4358</v>
      </c>
      <c r="I1370" t="s">
        <v>3403</v>
      </c>
      <c r="J1370" s="5">
        <v>38277600</v>
      </c>
      <c r="K1370" s="3">
        <f>J1370</f>
        <v>38277600</v>
      </c>
      <c r="L1370" s="5">
        <v>4784700</v>
      </c>
      <c r="M1370" s="2">
        <v>45681</v>
      </c>
      <c r="N1370" s="2">
        <v>45684</v>
      </c>
      <c r="O1370" s="2">
        <v>45900</v>
      </c>
      <c r="P1370" s="3"/>
      <c r="Q1370" s="3">
        <v>38277600</v>
      </c>
      <c r="R1370" s="13">
        <v>24561460</v>
      </c>
      <c r="S1370" s="7">
        <f ca="1">IF(CPS!$N1302="SIN INICIO",0,IF((((TODAY()-N1370)*100%)/(O1370-N1370))&gt;=100%,"100%",(((TODAY()-N1370)*100%)/(O1370-N1370))))</f>
        <v>0.97222222222222221</v>
      </c>
      <c r="T1370" s="8">
        <f>Q1370-R1370</f>
        <v>13716140</v>
      </c>
      <c r="U1370" t="s">
        <v>4359</v>
      </c>
    </row>
    <row r="1371" spans="1:23" x14ac:dyDescent="0.25">
      <c r="A1371">
        <v>2025</v>
      </c>
      <c r="B1371" t="s">
        <v>4360</v>
      </c>
      <c r="C1371" t="s">
        <v>22</v>
      </c>
      <c r="D1371" t="s">
        <v>23</v>
      </c>
      <c r="E1371" t="s">
        <v>24</v>
      </c>
      <c r="F1371" t="s">
        <v>4361</v>
      </c>
      <c r="G1371" s="16">
        <v>1049622288</v>
      </c>
      <c r="H1371" t="s">
        <v>2430</v>
      </c>
      <c r="I1371" t="s">
        <v>1895</v>
      </c>
      <c r="J1371" s="5">
        <v>76626112</v>
      </c>
      <c r="K1371" s="3">
        <f>J1371</f>
        <v>76626112</v>
      </c>
      <c r="L1371" s="5">
        <v>9578264</v>
      </c>
      <c r="M1371" s="2">
        <v>45681</v>
      </c>
      <c r="N1371" s="2">
        <v>45684</v>
      </c>
      <c r="O1371" s="2">
        <v>45900</v>
      </c>
      <c r="P1371" s="3"/>
      <c r="Q1371" s="3">
        <v>76626112</v>
      </c>
      <c r="R1371" s="13">
        <v>49168422</v>
      </c>
      <c r="S1371" s="7">
        <f ca="1">IF(CPS!$N1303="SIN INICIO",0,IF((((TODAY()-N1371)*100%)/(O1371-N1371))&gt;=100%,"100%",(((TODAY()-N1371)*100%)/(O1371-N1371))))</f>
        <v>0.97222222222222221</v>
      </c>
      <c r="T1371" s="8">
        <f>Q1371-R1371</f>
        <v>27457690</v>
      </c>
      <c r="U1371" t="s">
        <v>4362</v>
      </c>
    </row>
    <row r="1372" spans="1:23" x14ac:dyDescent="0.25">
      <c r="A1372">
        <v>2025</v>
      </c>
      <c r="B1372" t="s">
        <v>4363</v>
      </c>
      <c r="C1372" t="s">
        <v>22</v>
      </c>
      <c r="D1372" t="s">
        <v>23</v>
      </c>
      <c r="E1372" t="s">
        <v>24</v>
      </c>
      <c r="F1372" t="s">
        <v>4364</v>
      </c>
      <c r="G1372" s="16">
        <v>79473922</v>
      </c>
      <c r="H1372" t="s">
        <v>4365</v>
      </c>
      <c r="I1372" t="s">
        <v>3403</v>
      </c>
      <c r="J1372" s="5">
        <v>71750000</v>
      </c>
      <c r="K1372" s="3">
        <f>J1372</f>
        <v>71750000</v>
      </c>
      <c r="L1372" s="5">
        <v>8968750</v>
      </c>
      <c r="M1372" s="2">
        <v>45681</v>
      </c>
      <c r="N1372" s="2">
        <v>45683</v>
      </c>
      <c r="O1372" s="2">
        <v>45900</v>
      </c>
      <c r="P1372" s="3"/>
      <c r="Q1372" s="3">
        <v>71750000</v>
      </c>
      <c r="R1372" s="13">
        <v>46338542</v>
      </c>
      <c r="S1372" s="7">
        <f ca="1">IF(CPS!$N1304="SIN INICIO",0,IF((((TODAY()-N1372)*100%)/(O1372-N1372))&gt;=100%,"100%",(((TODAY()-N1372)*100%)/(O1372-N1372))))</f>
        <v>0.97235023041474655</v>
      </c>
      <c r="T1372" s="8">
        <f>Q1372-R1372</f>
        <v>25411458</v>
      </c>
      <c r="U1372" t="s">
        <v>4366</v>
      </c>
    </row>
    <row r="1373" spans="1:23" x14ac:dyDescent="0.25">
      <c r="A1373">
        <v>2025</v>
      </c>
      <c r="B1373" t="s">
        <v>4367</v>
      </c>
      <c r="C1373" t="s">
        <v>22</v>
      </c>
      <c r="D1373" t="s">
        <v>23</v>
      </c>
      <c r="E1373" t="s">
        <v>24</v>
      </c>
      <c r="F1373" t="s">
        <v>4368</v>
      </c>
      <c r="G1373" s="16">
        <v>1047402159</v>
      </c>
      <c r="H1373" t="s">
        <v>664</v>
      </c>
      <c r="I1373" t="s">
        <v>538</v>
      </c>
      <c r="J1373" s="5">
        <v>41669100</v>
      </c>
      <c r="K1373" s="3">
        <f>J1373</f>
        <v>41669100</v>
      </c>
      <c r="L1373" s="5">
        <v>6944850</v>
      </c>
      <c r="M1373" s="2">
        <v>45681</v>
      </c>
      <c r="N1373" s="2">
        <v>45684</v>
      </c>
      <c r="O1373" s="2">
        <v>45838</v>
      </c>
      <c r="P1373" s="3"/>
      <c r="Q1373" s="3">
        <v>41669100</v>
      </c>
      <c r="R1373" s="13">
        <v>35650230</v>
      </c>
      <c r="S1373" s="7" t="str">
        <f ca="1">IF(CPS!$N1305="SIN INICIO",0,IF((((TODAY()-N1373)*100%)/(O1373-N1373))&gt;=100%,"100%",(((TODAY()-N1373)*100%)/(O1373-N1373))))</f>
        <v>100%</v>
      </c>
      <c r="T1373" s="8">
        <f>Q1373-R1373</f>
        <v>6018870</v>
      </c>
      <c r="U1373" t="s">
        <v>4369</v>
      </c>
    </row>
    <row r="1374" spans="1:23" x14ac:dyDescent="0.25">
      <c r="A1374">
        <v>2025</v>
      </c>
      <c r="B1374" t="s">
        <v>4370</v>
      </c>
      <c r="C1374" t="s">
        <v>22</v>
      </c>
      <c r="D1374" t="s">
        <v>23</v>
      </c>
      <c r="E1374" t="s">
        <v>24</v>
      </c>
      <c r="F1374" t="s">
        <v>4371</v>
      </c>
      <c r="G1374" s="16">
        <v>1010132538</v>
      </c>
      <c r="H1374" t="s">
        <v>648</v>
      </c>
      <c r="I1374" t="s">
        <v>649</v>
      </c>
      <c r="J1374" s="5">
        <v>59056000</v>
      </c>
      <c r="K1374" s="3">
        <f>J1374</f>
        <v>59056000</v>
      </c>
      <c r="L1374" s="5">
        <v>7382000</v>
      </c>
      <c r="M1374" s="2">
        <v>45684</v>
      </c>
      <c r="N1374" s="2">
        <v>45685</v>
      </c>
      <c r="O1374" s="2">
        <v>45827</v>
      </c>
      <c r="P1374" s="3"/>
      <c r="Q1374" s="3">
        <v>59056000</v>
      </c>
      <c r="R1374" s="13">
        <v>34941467</v>
      </c>
      <c r="S1374" s="7" t="str">
        <f ca="1">IF(CPS!$N1306="SIN INICIO",0,IF((((TODAY()-N1374)*100%)/(O1374-N1374))&gt;=100%,"100%",(((TODAY()-N1374)*100%)/(O1374-N1374))))</f>
        <v>100%</v>
      </c>
      <c r="T1374" s="8">
        <f>Q1374-R1374</f>
        <v>24114533</v>
      </c>
      <c r="U1374" t="s">
        <v>4372</v>
      </c>
    </row>
    <row r="1375" spans="1:23" x14ac:dyDescent="0.25">
      <c r="A1375">
        <v>2025</v>
      </c>
      <c r="B1375" t="s">
        <v>4373</v>
      </c>
      <c r="C1375" t="s">
        <v>22</v>
      </c>
      <c r="D1375" t="s">
        <v>23</v>
      </c>
      <c r="E1375" t="s">
        <v>24</v>
      </c>
      <c r="F1375" t="s">
        <v>4374</v>
      </c>
      <c r="G1375" s="16">
        <v>1053784419</v>
      </c>
      <c r="H1375" t="s">
        <v>3437</v>
      </c>
      <c r="I1375" t="s">
        <v>3403</v>
      </c>
      <c r="J1375" s="5">
        <v>76000000</v>
      </c>
      <c r="K1375" s="3">
        <f>J1375</f>
        <v>76000000</v>
      </c>
      <c r="L1375" s="5">
        <v>9500000</v>
      </c>
      <c r="M1375" s="2">
        <v>45681</v>
      </c>
      <c r="N1375" s="2">
        <v>45683</v>
      </c>
      <c r="O1375" s="2">
        <v>45789</v>
      </c>
      <c r="P1375" s="3"/>
      <c r="Q1375" s="3">
        <v>76000000</v>
      </c>
      <c r="R1375" s="13">
        <v>46939500</v>
      </c>
      <c r="S1375" s="7" t="str">
        <f ca="1">IF(CPS!$N1307="SIN INICIO",0,IF((((TODAY()-N1375)*100%)/(O1375-N1375))&gt;=100%,"100%",(((TODAY()-N1375)*100%)/(O1375-N1375))))</f>
        <v>100%</v>
      </c>
      <c r="T1375" s="8">
        <f>Q1375-R1375</f>
        <v>29060500</v>
      </c>
      <c r="U1375" t="s">
        <v>4375</v>
      </c>
    </row>
    <row r="1376" spans="1:23" x14ac:dyDescent="0.25">
      <c r="A1376">
        <v>2025</v>
      </c>
      <c r="B1376" t="s">
        <v>4376</v>
      </c>
      <c r="C1376" t="s">
        <v>22</v>
      </c>
      <c r="D1376" t="s">
        <v>23</v>
      </c>
      <c r="E1376" t="s">
        <v>121</v>
      </c>
      <c r="F1376" t="s">
        <v>4377</v>
      </c>
      <c r="G1376" s="16">
        <v>1000214244</v>
      </c>
      <c r="H1376" t="s">
        <v>4358</v>
      </c>
      <c r="I1376" t="s">
        <v>3403</v>
      </c>
      <c r="J1376" s="5">
        <v>38277600</v>
      </c>
      <c r="K1376" s="3">
        <f>J1376</f>
        <v>38277600</v>
      </c>
      <c r="L1376" s="5">
        <v>4784700</v>
      </c>
      <c r="M1376" s="2">
        <v>45681</v>
      </c>
      <c r="N1376" s="2">
        <v>45683</v>
      </c>
      <c r="O1376" s="2">
        <v>45900</v>
      </c>
      <c r="P1376" s="3"/>
      <c r="Q1376" s="3">
        <v>38277600</v>
      </c>
      <c r="R1376" s="13">
        <v>24561460</v>
      </c>
      <c r="S1376" s="7">
        <f ca="1">IF(CPS!$N1308="SIN INICIO",0,IF((((TODAY()-N1376)*100%)/(O1376-N1376))&gt;=100%,"100%",(((TODAY()-N1376)*100%)/(O1376-N1376))))</f>
        <v>0.97235023041474655</v>
      </c>
      <c r="T1376" s="8">
        <f>Q1376-R1376</f>
        <v>13716140</v>
      </c>
      <c r="U1376" t="s">
        <v>4378</v>
      </c>
    </row>
    <row r="1377" spans="1:21" x14ac:dyDescent="0.25">
      <c r="A1377">
        <v>2025</v>
      </c>
      <c r="B1377" t="s">
        <v>4379</v>
      </c>
      <c r="C1377" t="s">
        <v>22</v>
      </c>
      <c r="D1377" t="s">
        <v>23</v>
      </c>
      <c r="E1377" t="s">
        <v>121</v>
      </c>
      <c r="F1377" t="s">
        <v>4380</v>
      </c>
      <c r="G1377" s="16">
        <v>1054681530</v>
      </c>
      <c r="H1377" t="s">
        <v>4381</v>
      </c>
      <c r="I1377" t="s">
        <v>1895</v>
      </c>
      <c r="J1377" s="5">
        <v>37359592</v>
      </c>
      <c r="K1377" s="3">
        <f>J1377</f>
        <v>37359592</v>
      </c>
      <c r="L1377" s="5">
        <v>4669949</v>
      </c>
      <c r="M1377" s="2">
        <v>45685</v>
      </c>
      <c r="N1377" s="2">
        <v>45686</v>
      </c>
      <c r="O1377" s="2">
        <v>45900</v>
      </c>
      <c r="P1377" s="3"/>
      <c r="Q1377" s="3">
        <v>37359592</v>
      </c>
      <c r="R1377" s="13">
        <v>23661075</v>
      </c>
      <c r="S1377" s="7">
        <f ca="1">IF(CPS!$N1309="SIN INICIO",0,IF((((TODAY()-N1377)*100%)/(O1377-N1377))&gt;=100%,"100%",(((TODAY()-N1377)*100%)/(O1377-N1377))))</f>
        <v>0.9719626168224299</v>
      </c>
      <c r="T1377" s="8">
        <f>Q1377-R1377</f>
        <v>13698517</v>
      </c>
      <c r="U1377" t="s">
        <v>4382</v>
      </c>
    </row>
    <row r="1378" spans="1:21" x14ac:dyDescent="0.25">
      <c r="A1378">
        <v>2025</v>
      </c>
      <c r="B1378" t="s">
        <v>4383</v>
      </c>
      <c r="C1378" t="s">
        <v>22</v>
      </c>
      <c r="D1378" t="s">
        <v>23</v>
      </c>
      <c r="E1378" t="s">
        <v>24</v>
      </c>
      <c r="F1378" t="s">
        <v>4384</v>
      </c>
      <c r="G1378" s="16">
        <v>52778899</v>
      </c>
      <c r="H1378" t="s">
        <v>3542</v>
      </c>
      <c r="I1378" t="s">
        <v>3403</v>
      </c>
      <c r="J1378" s="5">
        <v>71750000</v>
      </c>
      <c r="K1378" s="3">
        <f>J1378</f>
        <v>71750000</v>
      </c>
      <c r="L1378" s="5">
        <v>8968750</v>
      </c>
      <c r="M1378" s="2">
        <v>45684</v>
      </c>
      <c r="N1378" s="2">
        <v>45685</v>
      </c>
      <c r="O1378" s="2">
        <v>45900</v>
      </c>
      <c r="P1378" s="3"/>
      <c r="Q1378" s="3">
        <v>71750000</v>
      </c>
      <c r="R1378" s="13">
        <v>47155125</v>
      </c>
      <c r="S1378" s="7">
        <f ca="1">IF(CPS!$N1310="SIN INICIO",0,IF((((TODAY()-N1378)*100%)/(O1378-N1378))&gt;=100%,"100%",(((TODAY()-N1378)*100%)/(O1378-N1378))))</f>
        <v>0.97209302325581393</v>
      </c>
      <c r="T1378" s="8">
        <f>Q1378-R1378</f>
        <v>24594875</v>
      </c>
      <c r="U1378" t="s">
        <v>4385</v>
      </c>
    </row>
    <row r="1379" spans="1:21" x14ac:dyDescent="0.25">
      <c r="A1379">
        <v>2025</v>
      </c>
      <c r="B1379" t="s">
        <v>4386</v>
      </c>
      <c r="C1379" t="s">
        <v>22</v>
      </c>
      <c r="D1379" t="s">
        <v>23</v>
      </c>
      <c r="E1379" t="s">
        <v>121</v>
      </c>
      <c r="F1379" t="s">
        <v>4387</v>
      </c>
      <c r="G1379" s="16">
        <v>1048849243</v>
      </c>
      <c r="H1379" t="s">
        <v>1371</v>
      </c>
      <c r="I1379" t="s">
        <v>538</v>
      </c>
      <c r="J1379" s="5">
        <v>24051330</v>
      </c>
      <c r="K1379" s="3">
        <f>J1379</f>
        <v>24051330</v>
      </c>
      <c r="L1379" s="5">
        <v>4008555</v>
      </c>
      <c r="M1379" s="2">
        <v>45684</v>
      </c>
      <c r="N1379" s="2">
        <v>45685</v>
      </c>
      <c r="O1379" s="2">
        <v>45807</v>
      </c>
      <c r="P1379" s="3"/>
      <c r="Q1379" s="3">
        <v>24051330</v>
      </c>
      <c r="R1379" s="13">
        <v>16435076</v>
      </c>
      <c r="S1379" s="7" t="str">
        <f ca="1">IF(CPS!$N1311="SIN INICIO",0,IF((((TODAY()-N1379)*100%)/(O1379-N1379))&gt;=100%,"100%",(((TODAY()-N1379)*100%)/(O1379-N1379))))</f>
        <v>100%</v>
      </c>
      <c r="T1379" s="8">
        <f>Q1379-R1379</f>
        <v>7616254</v>
      </c>
      <c r="U1379" t="s">
        <v>4388</v>
      </c>
    </row>
    <row r="1380" spans="1:21" x14ac:dyDescent="0.25">
      <c r="A1380">
        <v>2025</v>
      </c>
      <c r="B1380" t="s">
        <v>4389</v>
      </c>
      <c r="C1380" t="s">
        <v>22</v>
      </c>
      <c r="D1380" t="s">
        <v>23</v>
      </c>
      <c r="E1380" t="s">
        <v>24</v>
      </c>
      <c r="F1380" t="s">
        <v>4390</v>
      </c>
      <c r="G1380" s="16">
        <v>79644654</v>
      </c>
      <c r="H1380" t="s">
        <v>4391</v>
      </c>
      <c r="I1380" t="s">
        <v>649</v>
      </c>
      <c r="J1380" s="5">
        <v>54600000</v>
      </c>
      <c r="K1380" s="3">
        <f>J1380</f>
        <v>54600000</v>
      </c>
      <c r="L1380" s="5">
        <v>9100000</v>
      </c>
      <c r="M1380" s="2">
        <v>45684</v>
      </c>
      <c r="N1380" s="2">
        <v>45685</v>
      </c>
      <c r="O1380" s="2">
        <v>45838</v>
      </c>
      <c r="P1380" s="3"/>
      <c r="Q1380" s="3">
        <v>54600000</v>
      </c>
      <c r="R1380" s="13">
        <v>46106667</v>
      </c>
      <c r="S1380" s="7" t="str">
        <f ca="1">IF(CPS!$N1312="SIN INICIO",0,IF((((TODAY()-N1380)*100%)/(O1380-N1380))&gt;=100%,"100%",(((TODAY()-N1380)*100%)/(O1380-N1380))))</f>
        <v>100%</v>
      </c>
      <c r="T1380" s="8">
        <f>Q1380-R1380</f>
        <v>8493333</v>
      </c>
      <c r="U1380" t="s">
        <v>4392</v>
      </c>
    </row>
    <row r="1381" spans="1:21" x14ac:dyDescent="0.25">
      <c r="A1381">
        <v>2025</v>
      </c>
      <c r="B1381" t="s">
        <v>4393</v>
      </c>
      <c r="C1381" t="s">
        <v>22</v>
      </c>
      <c r="D1381" t="s">
        <v>23</v>
      </c>
      <c r="E1381" t="s">
        <v>24</v>
      </c>
      <c r="F1381" t="s">
        <v>4394</v>
      </c>
      <c r="G1381" s="16">
        <v>1023934819</v>
      </c>
      <c r="H1381" t="s">
        <v>4395</v>
      </c>
      <c r="I1381" t="s">
        <v>3403</v>
      </c>
      <c r="J1381" s="5">
        <v>38212000</v>
      </c>
      <c r="K1381" s="3">
        <f>J1381</f>
        <v>38212000</v>
      </c>
      <c r="L1381" s="5">
        <v>4776500</v>
      </c>
      <c r="M1381" s="2">
        <v>45684</v>
      </c>
      <c r="N1381" s="2">
        <v>45685</v>
      </c>
      <c r="O1381" s="2">
        <v>45900</v>
      </c>
      <c r="P1381" s="3"/>
      <c r="Q1381" s="3">
        <v>38212000</v>
      </c>
      <c r="R1381" s="13">
        <v>24360150</v>
      </c>
      <c r="S1381" s="7">
        <f ca="1">IF(CPS!$N1313="SIN INICIO",0,IF((((TODAY()-N1381)*100%)/(O1381-N1381))&gt;=100%,"100%",(((TODAY()-N1381)*100%)/(O1381-N1381))))</f>
        <v>0.97209302325581393</v>
      </c>
      <c r="T1381" s="8">
        <f>Q1381-R1381</f>
        <v>13851850</v>
      </c>
      <c r="U1381" t="s">
        <v>4396</v>
      </c>
    </row>
    <row r="1382" spans="1:21" x14ac:dyDescent="0.25">
      <c r="A1382">
        <v>2025</v>
      </c>
      <c r="B1382" t="s">
        <v>4397</v>
      </c>
      <c r="C1382" t="s">
        <v>22</v>
      </c>
      <c r="D1382" t="s">
        <v>23</v>
      </c>
      <c r="E1382" t="s">
        <v>121</v>
      </c>
      <c r="F1382" t="s">
        <v>4398</v>
      </c>
      <c r="G1382" s="16">
        <v>40216491</v>
      </c>
      <c r="H1382" t="s">
        <v>2037</v>
      </c>
      <c r="I1382" t="s">
        <v>1895</v>
      </c>
      <c r="J1382" s="5">
        <v>37359592</v>
      </c>
      <c r="K1382" s="3">
        <f>J1382</f>
        <v>37359592</v>
      </c>
      <c r="L1382" s="5">
        <v>4669949</v>
      </c>
      <c r="M1382" s="2">
        <v>45684</v>
      </c>
      <c r="N1382" s="2">
        <v>45685</v>
      </c>
      <c r="O1382" s="2">
        <v>45900</v>
      </c>
      <c r="P1382" s="3"/>
      <c r="Q1382" s="3">
        <v>37359592</v>
      </c>
      <c r="R1382" s="13">
        <v>23816740</v>
      </c>
      <c r="S1382" s="7">
        <f ca="1">IF(CPS!$N1314="SIN INICIO",0,IF((((TODAY()-N1382)*100%)/(O1382-N1382))&gt;=100%,"100%",(((TODAY()-N1382)*100%)/(O1382-N1382))))</f>
        <v>0.97209302325581393</v>
      </c>
      <c r="T1382" s="8">
        <f>Q1382-R1382</f>
        <v>13542852</v>
      </c>
      <c r="U1382" t="s">
        <v>4399</v>
      </c>
    </row>
    <row r="1383" spans="1:21" x14ac:dyDescent="0.25">
      <c r="A1383">
        <v>2025</v>
      </c>
      <c r="B1383" t="s">
        <v>4400</v>
      </c>
      <c r="C1383" t="s">
        <v>22</v>
      </c>
      <c r="D1383" t="s">
        <v>23</v>
      </c>
      <c r="E1383" t="s">
        <v>24</v>
      </c>
      <c r="F1383" t="s">
        <v>4401</v>
      </c>
      <c r="G1383" s="16">
        <v>1058965400</v>
      </c>
      <c r="H1383" t="s">
        <v>558</v>
      </c>
      <c r="I1383" t="s">
        <v>1895</v>
      </c>
      <c r="J1383" s="5">
        <v>41669100</v>
      </c>
      <c r="K1383" s="3">
        <f>J1383</f>
        <v>41669100</v>
      </c>
      <c r="L1383" s="5">
        <v>6944850</v>
      </c>
      <c r="M1383" s="2">
        <v>45684</v>
      </c>
      <c r="N1383" s="2">
        <v>45685</v>
      </c>
      <c r="O1383" s="2">
        <v>45838</v>
      </c>
      <c r="P1383" s="3"/>
      <c r="Q1383" s="3">
        <v>41669100</v>
      </c>
      <c r="R1383" s="13">
        <v>35418735</v>
      </c>
      <c r="S1383" s="7" t="str">
        <f ca="1">IF(CPS!$N1315="SIN INICIO",0,IF((((TODAY()-N1383)*100%)/(O1383-N1383))&gt;=100%,"100%",(((TODAY()-N1383)*100%)/(O1383-N1383))))</f>
        <v>100%</v>
      </c>
      <c r="T1383" s="8">
        <f>Q1383-R1383</f>
        <v>6250365</v>
      </c>
      <c r="U1383" t="s">
        <v>4402</v>
      </c>
    </row>
    <row r="1384" spans="1:21" x14ac:dyDescent="0.25">
      <c r="A1384">
        <v>2025</v>
      </c>
      <c r="B1384" t="s">
        <v>4403</v>
      </c>
      <c r="C1384" t="s">
        <v>22</v>
      </c>
      <c r="D1384" t="s">
        <v>23</v>
      </c>
      <c r="E1384" t="s">
        <v>24</v>
      </c>
      <c r="F1384" t="s">
        <v>4404</v>
      </c>
      <c r="G1384" s="16">
        <v>1130682126</v>
      </c>
      <c r="H1384" t="s">
        <v>4405</v>
      </c>
      <c r="I1384" t="s">
        <v>649</v>
      </c>
      <c r="J1384" s="5">
        <v>54600000</v>
      </c>
      <c r="K1384" s="3">
        <f>J1384</f>
        <v>54600000</v>
      </c>
      <c r="L1384" s="5">
        <v>9100000</v>
      </c>
      <c r="M1384" s="2">
        <v>45684</v>
      </c>
      <c r="N1384" s="2">
        <v>45685</v>
      </c>
      <c r="O1384" s="2">
        <v>45838</v>
      </c>
      <c r="P1384" s="3"/>
      <c r="Q1384" s="3">
        <v>54600000</v>
      </c>
      <c r="R1384" s="13">
        <v>46410000</v>
      </c>
      <c r="S1384" s="7" t="str">
        <f ca="1">IF(CPS!$N1316="SIN INICIO",0,IF((((TODAY()-N1384)*100%)/(O1384-N1384))&gt;=100%,"100%",(((TODAY()-N1384)*100%)/(O1384-N1384))))</f>
        <v>100%</v>
      </c>
      <c r="T1384" s="8">
        <f>Q1384-R1384</f>
        <v>8190000</v>
      </c>
      <c r="U1384" t="s">
        <v>4406</v>
      </c>
    </row>
    <row r="1385" spans="1:21" x14ac:dyDescent="0.25">
      <c r="A1385">
        <v>2025</v>
      </c>
      <c r="B1385" t="s">
        <v>4407</v>
      </c>
      <c r="C1385" t="s">
        <v>22</v>
      </c>
      <c r="D1385" t="s">
        <v>23</v>
      </c>
      <c r="E1385" t="s">
        <v>24</v>
      </c>
      <c r="F1385" t="s">
        <v>4408</v>
      </c>
      <c r="G1385" s="16">
        <v>1075224257</v>
      </c>
      <c r="H1385" t="s">
        <v>4409</v>
      </c>
      <c r="I1385" t="s">
        <v>649</v>
      </c>
      <c r="J1385" s="5">
        <v>72800000</v>
      </c>
      <c r="K1385" s="3">
        <f>J1385</f>
        <v>72800000</v>
      </c>
      <c r="L1385" s="5">
        <v>9100000</v>
      </c>
      <c r="M1385" s="2">
        <v>45684</v>
      </c>
      <c r="N1385" s="2">
        <v>45685</v>
      </c>
      <c r="O1385" s="2">
        <v>45900</v>
      </c>
      <c r="P1385" s="3"/>
      <c r="Q1385" s="3">
        <v>72800000</v>
      </c>
      <c r="R1385" s="13">
        <v>46410000</v>
      </c>
      <c r="S1385" s="7">
        <f ca="1">IF(CPS!$N1317="SIN INICIO",0,IF((((TODAY()-N1385)*100%)/(O1385-N1385))&gt;=100%,"100%",(((TODAY()-N1385)*100%)/(O1385-N1385))))</f>
        <v>0.97209302325581393</v>
      </c>
      <c r="T1385" s="8">
        <f>Q1385-R1385</f>
        <v>26390000</v>
      </c>
      <c r="U1385" t="s">
        <v>4410</v>
      </c>
    </row>
    <row r="1386" spans="1:21" x14ac:dyDescent="0.25">
      <c r="A1386">
        <v>2025</v>
      </c>
      <c r="B1386" t="s">
        <v>4411</v>
      </c>
      <c r="C1386" t="s">
        <v>22</v>
      </c>
      <c r="D1386" t="s">
        <v>23</v>
      </c>
      <c r="E1386" t="s">
        <v>24</v>
      </c>
      <c r="F1386" t="s">
        <v>4412</v>
      </c>
      <c r="G1386" s="16">
        <v>1072653899</v>
      </c>
      <c r="H1386" t="s">
        <v>648</v>
      </c>
      <c r="I1386" t="s">
        <v>649</v>
      </c>
      <c r="J1386" s="5">
        <v>72800000</v>
      </c>
      <c r="K1386" s="3">
        <f>J1386</f>
        <v>72800000</v>
      </c>
      <c r="L1386" s="5">
        <v>9100000</v>
      </c>
      <c r="M1386" s="2">
        <v>45684</v>
      </c>
      <c r="N1386" s="2">
        <v>45685</v>
      </c>
      <c r="O1386" s="2">
        <v>45900</v>
      </c>
      <c r="P1386" s="3"/>
      <c r="Q1386" s="3">
        <v>72800000</v>
      </c>
      <c r="R1386" s="13">
        <v>46410000</v>
      </c>
      <c r="S1386" s="7">
        <f ca="1">IF(CPS!$N1318="SIN INICIO",0,IF((((TODAY()-N1386)*100%)/(O1386-N1386))&gt;=100%,"100%",(((TODAY()-N1386)*100%)/(O1386-N1386))))</f>
        <v>0.97209302325581393</v>
      </c>
      <c r="T1386" s="8">
        <f>Q1386-R1386</f>
        <v>26390000</v>
      </c>
      <c r="U1386" t="s">
        <v>4413</v>
      </c>
    </row>
    <row r="1387" spans="1:21" x14ac:dyDescent="0.25">
      <c r="A1387">
        <v>2025</v>
      </c>
      <c r="B1387" t="s">
        <v>4414</v>
      </c>
      <c r="C1387" t="s">
        <v>22</v>
      </c>
      <c r="D1387" t="s">
        <v>23</v>
      </c>
      <c r="E1387" t="s">
        <v>24</v>
      </c>
      <c r="F1387" t="s">
        <v>4415</v>
      </c>
      <c r="G1387" s="16">
        <v>1015457126</v>
      </c>
      <c r="H1387" t="s">
        <v>558</v>
      </c>
      <c r="I1387" t="s">
        <v>538</v>
      </c>
      <c r="J1387" s="5">
        <v>41669100</v>
      </c>
      <c r="K1387" s="3">
        <f>J1387</f>
        <v>41669100</v>
      </c>
      <c r="L1387" s="5">
        <v>6944850</v>
      </c>
      <c r="M1387" s="2">
        <v>45684</v>
      </c>
      <c r="N1387" s="2">
        <v>45685</v>
      </c>
      <c r="O1387" s="2">
        <v>45838</v>
      </c>
      <c r="P1387" s="3"/>
      <c r="Q1387" s="3">
        <v>41669100</v>
      </c>
      <c r="R1387" s="13">
        <v>35418735</v>
      </c>
      <c r="S1387" s="7" t="str">
        <f ca="1">IF(CPS!$N1319="SIN INICIO",0,IF((((TODAY()-N1387)*100%)/(O1387-N1387))&gt;=100%,"100%",(((TODAY()-N1387)*100%)/(O1387-N1387))))</f>
        <v>100%</v>
      </c>
      <c r="T1387" s="8">
        <f>Q1387-R1387</f>
        <v>6250365</v>
      </c>
      <c r="U1387" t="s">
        <v>4416</v>
      </c>
    </row>
    <row r="1388" spans="1:21" x14ac:dyDescent="0.25">
      <c r="A1388">
        <v>2025</v>
      </c>
      <c r="B1388" t="s">
        <v>4417</v>
      </c>
      <c r="C1388" t="s">
        <v>22</v>
      </c>
      <c r="D1388" t="s">
        <v>23</v>
      </c>
      <c r="E1388" t="s">
        <v>24</v>
      </c>
      <c r="F1388" t="s">
        <v>4418</v>
      </c>
      <c r="G1388" s="16">
        <v>80205946</v>
      </c>
      <c r="H1388" t="s">
        <v>4419</v>
      </c>
      <c r="I1388" t="s">
        <v>1895</v>
      </c>
      <c r="J1388" s="5">
        <v>57619024</v>
      </c>
      <c r="K1388" s="3">
        <f>J1388</f>
        <v>57619024</v>
      </c>
      <c r="L1388" s="5">
        <v>7202378</v>
      </c>
      <c r="M1388" s="2">
        <v>45684</v>
      </c>
      <c r="N1388" s="2">
        <v>45685</v>
      </c>
      <c r="O1388" s="2">
        <v>45900</v>
      </c>
      <c r="P1388" s="3"/>
      <c r="Q1388" s="3">
        <v>57619024</v>
      </c>
      <c r="R1388" s="13">
        <v>22327372</v>
      </c>
      <c r="S1388" s="7">
        <f ca="1">IF(CPS!$N1320="SIN INICIO",0,IF((((TODAY()-N1388)*100%)/(O1388-N1388))&gt;=100%,"100%",(((TODAY()-N1388)*100%)/(O1388-N1388))))</f>
        <v>0.97209302325581393</v>
      </c>
      <c r="T1388" s="8">
        <f>Q1388-R1388</f>
        <v>35291652</v>
      </c>
      <c r="U1388" t="s">
        <v>4420</v>
      </c>
    </row>
    <row r="1389" spans="1:21" x14ac:dyDescent="0.25">
      <c r="A1389">
        <v>2025</v>
      </c>
      <c r="B1389" t="s">
        <v>4421</v>
      </c>
      <c r="C1389" t="s">
        <v>22</v>
      </c>
      <c r="D1389" t="s">
        <v>23</v>
      </c>
      <c r="E1389" t="s">
        <v>24</v>
      </c>
      <c r="F1389" t="s">
        <v>4422</v>
      </c>
      <c r="G1389" s="16">
        <v>37180298</v>
      </c>
      <c r="H1389" t="s">
        <v>4423</v>
      </c>
      <c r="I1389" t="s">
        <v>788</v>
      </c>
      <c r="J1389" s="5">
        <v>96404000</v>
      </c>
      <c r="K1389" s="3">
        <f>J1389</f>
        <v>96404000</v>
      </c>
      <c r="L1389" s="5">
        <v>8764000</v>
      </c>
      <c r="M1389" s="2">
        <v>45684</v>
      </c>
      <c r="N1389" s="2">
        <v>45685</v>
      </c>
      <c r="O1389" s="2">
        <v>45991</v>
      </c>
      <c r="P1389" s="3"/>
      <c r="Q1389" s="3">
        <v>96404000</v>
      </c>
      <c r="R1389" s="13">
        <v>44696400</v>
      </c>
      <c r="S1389" s="7">
        <f ca="1">IF(CPS!$N1321="SIN INICIO",0,IF((((TODAY()-N1389)*100%)/(O1389-N1389))&gt;=100%,"100%",(((TODAY()-N1389)*100%)/(O1389-N1389))))</f>
        <v>0.68300653594771243</v>
      </c>
      <c r="T1389" s="8">
        <f>Q1389-R1389</f>
        <v>51707600</v>
      </c>
      <c r="U1389" t="s">
        <v>4424</v>
      </c>
    </row>
    <row r="1390" spans="1:21" x14ac:dyDescent="0.25">
      <c r="A1390">
        <v>2025</v>
      </c>
      <c r="B1390" t="s">
        <v>4425</v>
      </c>
      <c r="C1390" t="s">
        <v>22</v>
      </c>
      <c r="D1390" t="s">
        <v>23</v>
      </c>
      <c r="E1390" t="s">
        <v>24</v>
      </c>
      <c r="F1390" t="s">
        <v>4426</v>
      </c>
      <c r="G1390" s="16">
        <v>40448195</v>
      </c>
      <c r="H1390" t="s">
        <v>281</v>
      </c>
      <c r="I1390" t="s">
        <v>271</v>
      </c>
      <c r="J1390" s="5">
        <v>80000000</v>
      </c>
      <c r="K1390" s="3">
        <f>J1390</f>
        <v>80000000</v>
      </c>
      <c r="L1390" s="5">
        <v>10000000</v>
      </c>
      <c r="M1390" s="2">
        <v>45681</v>
      </c>
      <c r="N1390" s="2">
        <v>45681</v>
      </c>
      <c r="O1390" s="2">
        <v>45900</v>
      </c>
      <c r="P1390" s="3"/>
      <c r="Q1390" s="3">
        <v>80000000</v>
      </c>
      <c r="R1390" s="13">
        <v>52333333</v>
      </c>
      <c r="S1390" s="7">
        <f ca="1">IF(CPS!$N1322="SIN INICIO",0,IF((((TODAY()-N1390)*100%)/(O1390-N1390))&gt;=100%,"100%",(((TODAY()-N1390)*100%)/(O1390-N1390))))</f>
        <v>0.9726027397260274</v>
      </c>
      <c r="T1390" s="8">
        <f>Q1390-R1390</f>
        <v>27666667</v>
      </c>
      <c r="U1390" t="s">
        <v>4427</v>
      </c>
    </row>
    <row r="1391" spans="1:21" x14ac:dyDescent="0.25">
      <c r="A1391">
        <v>2025</v>
      </c>
      <c r="B1391" t="s">
        <v>4428</v>
      </c>
      <c r="C1391" t="s">
        <v>22</v>
      </c>
      <c r="D1391" t="s">
        <v>23</v>
      </c>
      <c r="E1391" t="s">
        <v>24</v>
      </c>
      <c r="F1391" t="s">
        <v>4429</v>
      </c>
      <c r="G1391" s="16">
        <v>1049610421</v>
      </c>
      <c r="H1391" t="s">
        <v>1828</v>
      </c>
      <c r="I1391" t="s">
        <v>1895</v>
      </c>
      <c r="J1391" s="5">
        <v>57619024</v>
      </c>
      <c r="K1391" s="3">
        <f>J1391</f>
        <v>57619024</v>
      </c>
      <c r="L1391" s="5">
        <v>7202378</v>
      </c>
      <c r="M1391" s="2">
        <v>45684</v>
      </c>
      <c r="N1391" s="2">
        <v>45685</v>
      </c>
      <c r="O1391" s="2">
        <v>45900</v>
      </c>
      <c r="P1391" s="3"/>
      <c r="Q1391" s="3">
        <v>57619024</v>
      </c>
      <c r="R1391" s="13">
        <v>36732128</v>
      </c>
      <c r="S1391" s="7">
        <f ca="1">IF(CPS!$N1323="SIN INICIO",0,IF((((TODAY()-N1391)*100%)/(O1391-N1391))&gt;=100%,"100%",(((TODAY()-N1391)*100%)/(O1391-N1391))))</f>
        <v>0.97209302325581393</v>
      </c>
      <c r="T1391" s="8">
        <f>Q1391-R1391</f>
        <v>20886896</v>
      </c>
      <c r="U1391" t="s">
        <v>4430</v>
      </c>
    </row>
    <row r="1392" spans="1:21" x14ac:dyDescent="0.25">
      <c r="A1392">
        <v>2025</v>
      </c>
      <c r="B1392" t="s">
        <v>4431</v>
      </c>
      <c r="C1392" t="s">
        <v>22</v>
      </c>
      <c r="D1392" t="s">
        <v>23</v>
      </c>
      <c r="E1392" t="s">
        <v>121</v>
      </c>
      <c r="F1392" t="s">
        <v>4432</v>
      </c>
      <c r="G1392" s="16">
        <v>1121849976</v>
      </c>
      <c r="H1392" t="s">
        <v>4433</v>
      </c>
      <c r="I1392" t="s">
        <v>2171</v>
      </c>
      <c r="J1392" s="5">
        <v>38293584</v>
      </c>
      <c r="K1392" s="3">
        <f>J1392</f>
        <v>38293584</v>
      </c>
      <c r="L1392" s="5">
        <v>4786698</v>
      </c>
      <c r="M1392" s="2">
        <v>45684</v>
      </c>
      <c r="N1392" s="2">
        <v>45686</v>
      </c>
      <c r="O1392" s="2">
        <v>45900</v>
      </c>
      <c r="P1392" s="3"/>
      <c r="Q1392" s="3">
        <v>38293584</v>
      </c>
      <c r="R1392" s="13">
        <v>24252603</v>
      </c>
      <c r="S1392" s="7">
        <f ca="1">IF(CPS!$N1324="SIN INICIO",0,IF((((TODAY()-N1392)*100%)/(O1392-N1392))&gt;=100%,"100%",(((TODAY()-N1392)*100%)/(O1392-N1392))))</f>
        <v>0.9719626168224299</v>
      </c>
      <c r="T1392" s="8">
        <f>Q1392-R1392</f>
        <v>14040981</v>
      </c>
      <c r="U1392" t="s">
        <v>4434</v>
      </c>
    </row>
    <row r="1393" spans="1:23" x14ac:dyDescent="0.25">
      <c r="A1393">
        <v>2025</v>
      </c>
      <c r="B1393" t="s">
        <v>4435</v>
      </c>
      <c r="C1393" t="s">
        <v>22</v>
      </c>
      <c r="D1393" t="s">
        <v>23</v>
      </c>
      <c r="E1393" t="s">
        <v>24</v>
      </c>
      <c r="F1393" t="s">
        <v>4436</v>
      </c>
      <c r="G1393" s="16">
        <v>1022978625</v>
      </c>
      <c r="H1393" t="s">
        <v>772</v>
      </c>
      <c r="I1393" t="s">
        <v>649</v>
      </c>
      <c r="J1393" s="5">
        <v>72800000</v>
      </c>
      <c r="K1393" s="3">
        <f>J1393</f>
        <v>72800000</v>
      </c>
      <c r="L1393" s="5">
        <v>9100000</v>
      </c>
      <c r="M1393" s="2">
        <v>45684</v>
      </c>
      <c r="N1393" s="2">
        <v>45685</v>
      </c>
      <c r="O1393" s="2">
        <v>45900</v>
      </c>
      <c r="P1393" s="3"/>
      <c r="Q1393" s="3">
        <v>72800000</v>
      </c>
      <c r="R1393" s="13">
        <v>46410000</v>
      </c>
      <c r="S1393" s="7">
        <f ca="1">IF(CPS!$N1325="SIN INICIO",0,IF((((TODAY()-N1393)*100%)/(O1393-N1393))&gt;=100%,"100%",(((TODAY()-N1393)*100%)/(O1393-N1393))))</f>
        <v>0.97209302325581393</v>
      </c>
      <c r="T1393" s="8">
        <f>Q1393-R1393</f>
        <v>26390000</v>
      </c>
      <c r="U1393" t="s">
        <v>4437</v>
      </c>
    </row>
    <row r="1394" spans="1:23" x14ac:dyDescent="0.25">
      <c r="A1394">
        <v>2025</v>
      </c>
      <c r="B1394" t="s">
        <v>4438</v>
      </c>
      <c r="C1394" t="s">
        <v>22</v>
      </c>
      <c r="D1394" t="s">
        <v>23</v>
      </c>
      <c r="E1394" t="s">
        <v>121</v>
      </c>
      <c r="F1394" t="s">
        <v>4439</v>
      </c>
      <c r="G1394" s="16">
        <v>1121863240</v>
      </c>
      <c r="H1394" t="s">
        <v>4440</v>
      </c>
      <c r="I1394" t="s">
        <v>1895</v>
      </c>
      <c r="J1394" s="5">
        <v>37359592</v>
      </c>
      <c r="K1394" s="3">
        <f>J1394</f>
        <v>37359592</v>
      </c>
      <c r="L1394" s="5">
        <v>4669949</v>
      </c>
      <c r="M1394" s="2">
        <v>45681</v>
      </c>
      <c r="N1394" s="2">
        <v>45684</v>
      </c>
      <c r="O1394" s="2">
        <v>45900</v>
      </c>
      <c r="P1394" s="3"/>
      <c r="Q1394" s="3">
        <v>37359592</v>
      </c>
      <c r="R1394" s="13">
        <v>23972405</v>
      </c>
      <c r="S1394" s="7">
        <f ca="1">IF(CPS!$N1326="SIN INICIO",0,IF((((TODAY()-N1394)*100%)/(O1394-N1394))&gt;=100%,"100%",(((TODAY()-N1394)*100%)/(O1394-N1394))))</f>
        <v>0.97222222222222221</v>
      </c>
      <c r="T1394" s="8">
        <f>Q1394-R1394</f>
        <v>13387187</v>
      </c>
      <c r="U1394" t="s">
        <v>4441</v>
      </c>
    </row>
    <row r="1395" spans="1:23" x14ac:dyDescent="0.25">
      <c r="A1395">
        <v>2025</v>
      </c>
      <c r="B1395" t="s">
        <v>4442</v>
      </c>
      <c r="C1395" t="s">
        <v>22</v>
      </c>
      <c r="D1395" t="s">
        <v>23</v>
      </c>
      <c r="E1395" t="s">
        <v>121</v>
      </c>
      <c r="F1395" t="s">
        <v>4443</v>
      </c>
      <c r="G1395" s="16">
        <v>28054991</v>
      </c>
      <c r="H1395" t="s">
        <v>3062</v>
      </c>
      <c r="I1395" t="s">
        <v>2476</v>
      </c>
      <c r="J1395" s="5">
        <v>22734054</v>
      </c>
      <c r="K1395" s="3">
        <f>J1395</f>
        <v>22734054</v>
      </c>
      <c r="L1395" s="5">
        <v>3789009</v>
      </c>
      <c r="M1395" s="2">
        <v>45684</v>
      </c>
      <c r="N1395" s="2">
        <v>45685</v>
      </c>
      <c r="O1395" s="2">
        <v>45777</v>
      </c>
      <c r="P1395" s="3"/>
      <c r="Q1395" s="3">
        <v>22734054</v>
      </c>
      <c r="R1395" s="13">
        <v>11745928</v>
      </c>
      <c r="S1395" s="7" t="str">
        <f ca="1">IF(CPS!$N1327="SIN INICIO",0,IF((((TODAY()-N1395)*100%)/(O1395-N1395))&gt;=100%,"100%",(((TODAY()-N1395)*100%)/(O1395-N1395))))</f>
        <v>100%</v>
      </c>
      <c r="T1395" s="8">
        <f>Q1395-R1395</f>
        <v>10988126</v>
      </c>
      <c r="U1395" t="s">
        <v>4444</v>
      </c>
    </row>
    <row r="1396" spans="1:23" x14ac:dyDescent="0.25">
      <c r="A1396">
        <v>2025</v>
      </c>
      <c r="B1396" t="s">
        <v>4445</v>
      </c>
      <c r="C1396" t="s">
        <v>22</v>
      </c>
      <c r="D1396" t="s">
        <v>23</v>
      </c>
      <c r="E1396" t="s">
        <v>24</v>
      </c>
      <c r="F1396" t="s">
        <v>4446</v>
      </c>
      <c r="G1396" s="16">
        <f>+Tabla1[[#This Row],[CEDULA DATOS A]]</f>
        <v>1030548467</v>
      </c>
      <c r="H1396" t="s">
        <v>1807</v>
      </c>
      <c r="I1396" t="s">
        <v>649</v>
      </c>
      <c r="J1396" s="5">
        <v>72800000</v>
      </c>
      <c r="K1396" s="3">
        <f>J1396</f>
        <v>72800000</v>
      </c>
      <c r="L1396" s="5">
        <v>9100000</v>
      </c>
      <c r="M1396" s="2">
        <v>45684</v>
      </c>
      <c r="N1396" s="2">
        <v>45685</v>
      </c>
      <c r="O1396" s="2">
        <v>45900</v>
      </c>
      <c r="P1396" s="3"/>
      <c r="Q1396" s="3">
        <v>72800000</v>
      </c>
      <c r="R1396" s="13">
        <v>46410000</v>
      </c>
      <c r="S1396" s="7">
        <f ca="1">IF(CPS!$N1328="SIN INICIO",0,IF((((TODAY()-N1396)*100%)/(O1396-N1396))&gt;=100%,"100%",(((TODAY()-N1396)*100%)/(O1396-N1396))))</f>
        <v>0.97209302325581393</v>
      </c>
      <c r="T1396" s="8">
        <f>Q1396-R1396</f>
        <v>26390000</v>
      </c>
      <c r="U1396" t="s">
        <v>4447</v>
      </c>
      <c r="V1396">
        <v>1030548467</v>
      </c>
      <c r="W1396" t="b">
        <f>V1396=Tabla1[[#This Row],[ID CONTRATISTA]]</f>
        <v>1</v>
      </c>
    </row>
    <row r="1397" spans="1:23" x14ac:dyDescent="0.25">
      <c r="A1397">
        <v>2025</v>
      </c>
      <c r="B1397" t="s">
        <v>4448</v>
      </c>
      <c r="C1397" t="s">
        <v>22</v>
      </c>
      <c r="D1397" t="s">
        <v>23</v>
      </c>
      <c r="E1397" t="s">
        <v>24</v>
      </c>
      <c r="F1397" t="s">
        <v>4449</v>
      </c>
      <c r="G1397" s="16">
        <v>52433704</v>
      </c>
      <c r="H1397" t="s">
        <v>4450</v>
      </c>
      <c r="I1397" t="s">
        <v>3403</v>
      </c>
      <c r="J1397" s="5">
        <v>55022000</v>
      </c>
      <c r="K1397" s="3">
        <f>J1397</f>
        <v>55022000</v>
      </c>
      <c r="L1397" s="5">
        <v>4776500</v>
      </c>
      <c r="M1397" s="2">
        <v>45702</v>
      </c>
      <c r="N1397" s="2">
        <v>45706</v>
      </c>
      <c r="O1397" s="2">
        <v>45900</v>
      </c>
      <c r="P1397" s="3"/>
      <c r="Q1397" s="3">
        <v>55022000</v>
      </c>
      <c r="R1397" s="13">
        <v>21175817</v>
      </c>
      <c r="S1397" s="7">
        <f ca="1">IF(CPS!$N1329="SIN INICIO",0,IF((((TODAY()-N1397)*100%)/(O1397-N1397))&gt;=100%,"100%",(((TODAY()-N1397)*100%)/(O1397-N1397))))</f>
        <v>0.96907216494845361</v>
      </c>
      <c r="T1397" s="8">
        <f>Q1397-R1397</f>
        <v>33846183</v>
      </c>
      <c r="U1397" t="s">
        <v>4451</v>
      </c>
    </row>
    <row r="1398" spans="1:23" x14ac:dyDescent="0.25">
      <c r="A1398">
        <v>2025</v>
      </c>
      <c r="B1398" t="s">
        <v>4452</v>
      </c>
      <c r="C1398" t="s">
        <v>22</v>
      </c>
      <c r="D1398" t="s">
        <v>23</v>
      </c>
      <c r="E1398" t="s">
        <v>24</v>
      </c>
      <c r="F1398" t="s">
        <v>4453</v>
      </c>
      <c r="G1398" s="16">
        <v>1032357370</v>
      </c>
      <c r="H1398" t="s">
        <v>586</v>
      </c>
      <c r="I1398" t="s">
        <v>538</v>
      </c>
      <c r="J1398" s="5">
        <v>54337500</v>
      </c>
      <c r="K1398" s="3">
        <f>J1398</f>
        <v>54337500</v>
      </c>
      <c r="L1398" s="5">
        <v>9056250</v>
      </c>
      <c r="M1398" s="2">
        <v>45684</v>
      </c>
      <c r="N1398" s="2">
        <v>45685</v>
      </c>
      <c r="O1398" s="2">
        <v>45838</v>
      </c>
      <c r="P1398" s="3"/>
      <c r="Q1398" s="3">
        <v>54337500</v>
      </c>
      <c r="R1398" s="13">
        <v>46186875</v>
      </c>
      <c r="S1398" s="7" t="str">
        <f ca="1">IF(CPS!$N1330="SIN INICIO",0,IF((((TODAY()-N1398)*100%)/(O1398-N1398))&gt;=100%,"100%",(((TODAY()-N1398)*100%)/(O1398-N1398))))</f>
        <v>100%</v>
      </c>
      <c r="T1398" s="8">
        <f>Q1398-R1398</f>
        <v>8150625</v>
      </c>
      <c r="U1398" t="s">
        <v>4454</v>
      </c>
    </row>
    <row r="1399" spans="1:23" x14ac:dyDescent="0.25">
      <c r="A1399">
        <v>2025</v>
      </c>
      <c r="B1399" t="s">
        <v>4455</v>
      </c>
      <c r="C1399" t="s">
        <v>22</v>
      </c>
      <c r="D1399" t="s">
        <v>23</v>
      </c>
      <c r="E1399" t="s">
        <v>121</v>
      </c>
      <c r="F1399" t="s">
        <v>4456</v>
      </c>
      <c r="G1399" s="16">
        <v>1121948257</v>
      </c>
      <c r="H1399" t="s">
        <v>4457</v>
      </c>
      <c r="I1399" t="s">
        <v>4458</v>
      </c>
      <c r="J1399" s="5">
        <v>38293584</v>
      </c>
      <c r="K1399" s="3">
        <f>J1399</f>
        <v>38293584</v>
      </c>
      <c r="L1399" s="5">
        <v>4786698</v>
      </c>
      <c r="M1399" s="2">
        <v>45681</v>
      </c>
      <c r="N1399" s="2">
        <v>45681</v>
      </c>
      <c r="O1399" s="2">
        <v>45900</v>
      </c>
      <c r="P1399" s="3"/>
      <c r="Q1399" s="3">
        <v>38293584</v>
      </c>
      <c r="R1399" s="13">
        <v>15476990</v>
      </c>
      <c r="S1399" s="7">
        <f ca="1">IF(CPS!$N1331="SIN INICIO",0,IF((((TODAY()-N1399)*100%)/(O1399-N1399))&gt;=100%,"100%",(((TODAY()-N1399)*100%)/(O1399-N1399))))</f>
        <v>0.9726027397260274</v>
      </c>
      <c r="T1399" s="8">
        <f>Q1399-R1399</f>
        <v>22816594</v>
      </c>
      <c r="U1399" t="s">
        <v>4459</v>
      </c>
    </row>
    <row r="1400" spans="1:23" x14ac:dyDescent="0.25">
      <c r="A1400">
        <v>2025</v>
      </c>
      <c r="B1400" t="s">
        <v>4460</v>
      </c>
      <c r="C1400" t="s">
        <v>22</v>
      </c>
      <c r="D1400" t="s">
        <v>23</v>
      </c>
      <c r="E1400" t="s">
        <v>24</v>
      </c>
      <c r="F1400" t="s">
        <v>4461</v>
      </c>
      <c r="G1400" s="16">
        <v>1098729250</v>
      </c>
      <c r="H1400" t="s">
        <v>3272</v>
      </c>
      <c r="I1400" t="s">
        <v>2476</v>
      </c>
      <c r="J1400" s="5">
        <v>42112296</v>
      </c>
      <c r="K1400" s="3">
        <f>J1400</f>
        <v>42112296</v>
      </c>
      <c r="L1400" s="5">
        <v>7018716</v>
      </c>
      <c r="M1400" s="2">
        <v>45684</v>
      </c>
      <c r="N1400" s="2">
        <v>45685</v>
      </c>
      <c r="O1400" s="2">
        <v>45701</v>
      </c>
      <c r="P1400" s="3"/>
      <c r="Q1400" s="3">
        <v>42112296</v>
      </c>
      <c r="R1400" s="13">
        <v>3743316</v>
      </c>
      <c r="S1400" s="7" t="str">
        <f ca="1">IF(CPS!$N1332="SIN INICIO",0,IF((((TODAY()-N1400)*100%)/(O1400-N1400))&gt;=100%,"100%",(((TODAY()-N1400)*100%)/(O1400-N1400))))</f>
        <v>100%</v>
      </c>
      <c r="T1400" s="8">
        <f>Q1400-R1400</f>
        <v>38368980</v>
      </c>
      <c r="U1400" t="s">
        <v>4462</v>
      </c>
    </row>
    <row r="1401" spans="1:23" x14ac:dyDescent="0.25">
      <c r="A1401">
        <v>2025</v>
      </c>
      <c r="B1401" t="s">
        <v>4463</v>
      </c>
      <c r="C1401" t="s">
        <v>22</v>
      </c>
      <c r="D1401" t="s">
        <v>23</v>
      </c>
      <c r="E1401" t="s">
        <v>121</v>
      </c>
      <c r="F1401" t="s">
        <v>4464</v>
      </c>
      <c r="G1401" s="16">
        <v>79131626</v>
      </c>
      <c r="H1401" t="s">
        <v>4358</v>
      </c>
      <c r="I1401" t="s">
        <v>3403</v>
      </c>
      <c r="J1401" s="5">
        <v>38277600</v>
      </c>
      <c r="K1401" s="3">
        <f>J1401</f>
        <v>38277600</v>
      </c>
      <c r="L1401" s="5">
        <v>4784700</v>
      </c>
      <c r="M1401" s="2">
        <v>45684</v>
      </c>
      <c r="N1401" s="2">
        <v>45685</v>
      </c>
      <c r="O1401" s="2">
        <v>45900</v>
      </c>
      <c r="P1401" s="3"/>
      <c r="Q1401" s="3">
        <v>38277600</v>
      </c>
      <c r="R1401" s="13">
        <v>24401970</v>
      </c>
      <c r="S1401" s="7">
        <f ca="1">IF(CPS!$N1333="SIN INICIO",0,IF((((TODAY()-N1401)*100%)/(O1401-N1401))&gt;=100%,"100%",(((TODAY()-N1401)*100%)/(O1401-N1401))))</f>
        <v>0.97209302325581393</v>
      </c>
      <c r="T1401" s="8">
        <f>Q1401-R1401</f>
        <v>13875630</v>
      </c>
      <c r="U1401" t="s">
        <v>4465</v>
      </c>
    </row>
    <row r="1402" spans="1:23" x14ac:dyDescent="0.25">
      <c r="A1402">
        <v>2025</v>
      </c>
      <c r="B1402" t="s">
        <v>4466</v>
      </c>
      <c r="C1402" t="s">
        <v>22</v>
      </c>
      <c r="D1402" t="s">
        <v>23</v>
      </c>
      <c r="E1402" t="s">
        <v>24</v>
      </c>
      <c r="F1402" t="s">
        <v>4467</v>
      </c>
      <c r="G1402" s="16">
        <v>1193100321</v>
      </c>
      <c r="H1402" t="s">
        <v>3542</v>
      </c>
      <c r="I1402" t="s">
        <v>3403</v>
      </c>
      <c r="J1402" s="5">
        <v>38212000</v>
      </c>
      <c r="K1402" s="3">
        <f>J1402</f>
        <v>38212000</v>
      </c>
      <c r="L1402" s="5">
        <v>4776500</v>
      </c>
      <c r="M1402" s="2">
        <v>45681</v>
      </c>
      <c r="N1402" s="2">
        <v>45684</v>
      </c>
      <c r="O1402" s="2">
        <v>45900</v>
      </c>
      <c r="P1402" s="3"/>
      <c r="Q1402" s="3">
        <v>38212000</v>
      </c>
      <c r="R1402" s="13">
        <v>24519367</v>
      </c>
      <c r="S1402" s="7">
        <f ca="1">IF(CPS!$N1334="SIN INICIO",0,IF((((TODAY()-N1402)*100%)/(O1402-N1402))&gt;=100%,"100%",(((TODAY()-N1402)*100%)/(O1402-N1402))))</f>
        <v>0.97222222222222221</v>
      </c>
      <c r="T1402" s="8">
        <f>Q1402-R1402</f>
        <v>13692633</v>
      </c>
      <c r="U1402" t="s">
        <v>4468</v>
      </c>
    </row>
    <row r="1403" spans="1:23" x14ac:dyDescent="0.25">
      <c r="A1403">
        <v>2025</v>
      </c>
      <c r="B1403" t="s">
        <v>4469</v>
      </c>
      <c r="C1403" t="s">
        <v>22</v>
      </c>
      <c r="D1403" t="s">
        <v>23</v>
      </c>
      <c r="E1403" t="s">
        <v>24</v>
      </c>
      <c r="F1403" t="s">
        <v>4470</v>
      </c>
      <c r="G1403" s="16">
        <v>1061729816</v>
      </c>
      <c r="H1403" t="s">
        <v>586</v>
      </c>
      <c r="I1403" t="s">
        <v>538</v>
      </c>
      <c r="J1403" s="5">
        <v>41669100</v>
      </c>
      <c r="K1403" s="3">
        <f>J1403</f>
        <v>41669100</v>
      </c>
      <c r="L1403" s="5">
        <v>6944850</v>
      </c>
      <c r="M1403" s="2">
        <v>45684</v>
      </c>
      <c r="N1403" s="2">
        <v>45685</v>
      </c>
      <c r="O1403" s="2">
        <v>45838</v>
      </c>
      <c r="P1403" s="3"/>
      <c r="Q1403" s="3">
        <v>41669100</v>
      </c>
      <c r="R1403" s="13">
        <v>35418735</v>
      </c>
      <c r="S1403" s="7" t="str">
        <f ca="1">IF(CPS!$N1335="SIN INICIO",0,IF((((TODAY()-N1403)*100%)/(O1403-N1403))&gt;=100%,"100%",(((TODAY()-N1403)*100%)/(O1403-N1403))))</f>
        <v>100%</v>
      </c>
      <c r="T1403" s="8">
        <f>Q1403-R1403</f>
        <v>6250365</v>
      </c>
      <c r="U1403" t="s">
        <v>4471</v>
      </c>
    </row>
    <row r="1404" spans="1:23" x14ac:dyDescent="0.25">
      <c r="A1404">
        <v>2025</v>
      </c>
      <c r="B1404" t="s">
        <v>4472</v>
      </c>
      <c r="C1404" t="s">
        <v>22</v>
      </c>
      <c r="D1404" t="s">
        <v>23</v>
      </c>
      <c r="E1404" t="s">
        <v>24</v>
      </c>
      <c r="F1404" t="s">
        <v>4473</v>
      </c>
      <c r="G1404" s="16">
        <v>80852541</v>
      </c>
      <c r="H1404" t="s">
        <v>586</v>
      </c>
      <c r="I1404" t="s">
        <v>538</v>
      </c>
      <c r="J1404" s="5">
        <v>54337500</v>
      </c>
      <c r="K1404" s="3">
        <f>J1404</f>
        <v>54337500</v>
      </c>
      <c r="L1404" s="5">
        <v>9056250</v>
      </c>
      <c r="M1404" s="2">
        <v>45684</v>
      </c>
      <c r="N1404" s="2">
        <v>45685</v>
      </c>
      <c r="O1404" s="2">
        <v>45838</v>
      </c>
      <c r="P1404" s="3"/>
      <c r="Q1404" s="3">
        <v>54337500</v>
      </c>
      <c r="R1404" s="13">
        <v>46186875</v>
      </c>
      <c r="S1404" s="7" t="str">
        <f ca="1">IF(CPS!$N1336="SIN INICIO",0,IF((((TODAY()-N1404)*100%)/(O1404-N1404))&gt;=100%,"100%",(((TODAY()-N1404)*100%)/(O1404-N1404))))</f>
        <v>100%</v>
      </c>
      <c r="T1404" s="8">
        <f>Q1404-R1404</f>
        <v>8150625</v>
      </c>
      <c r="U1404" t="s">
        <v>4474</v>
      </c>
    </row>
    <row r="1405" spans="1:23" x14ac:dyDescent="0.25">
      <c r="A1405">
        <v>2025</v>
      </c>
      <c r="B1405" t="s">
        <v>4475</v>
      </c>
      <c r="C1405" t="s">
        <v>22</v>
      </c>
      <c r="D1405" t="s">
        <v>23</v>
      </c>
      <c r="E1405" t="s">
        <v>121</v>
      </c>
      <c r="F1405" t="s">
        <v>4476</v>
      </c>
      <c r="G1405" s="16">
        <v>1017265799</v>
      </c>
      <c r="H1405" t="s">
        <v>1340</v>
      </c>
      <c r="I1405" t="s">
        <v>538</v>
      </c>
      <c r="J1405" s="5">
        <v>24051330</v>
      </c>
      <c r="K1405" s="3">
        <f>J1405</f>
        <v>24051330</v>
      </c>
      <c r="L1405" s="5">
        <v>4008525</v>
      </c>
      <c r="M1405" s="2">
        <v>45684</v>
      </c>
      <c r="N1405" s="2">
        <v>45685</v>
      </c>
      <c r="O1405" s="2">
        <v>45838</v>
      </c>
      <c r="P1405" s="3"/>
      <c r="Q1405" s="3">
        <v>24051330</v>
      </c>
      <c r="R1405" s="13">
        <v>20443631</v>
      </c>
      <c r="S1405" s="7" t="str">
        <f ca="1">IF(CPS!$N1337="SIN INICIO",0,IF((((TODAY()-N1405)*100%)/(O1405-N1405))&gt;=100%,"100%",(((TODAY()-N1405)*100%)/(O1405-N1405))))</f>
        <v>100%</v>
      </c>
      <c r="T1405" s="8">
        <f>Q1405-R1405</f>
        <v>3607699</v>
      </c>
      <c r="U1405" t="s">
        <v>4477</v>
      </c>
    </row>
    <row r="1406" spans="1:23" x14ac:dyDescent="0.25">
      <c r="A1406">
        <v>2025</v>
      </c>
      <c r="B1406" t="s">
        <v>4478</v>
      </c>
      <c r="C1406" t="s">
        <v>22</v>
      </c>
      <c r="D1406" t="s">
        <v>23</v>
      </c>
      <c r="E1406" t="s">
        <v>24</v>
      </c>
      <c r="F1406" t="s">
        <v>4479</v>
      </c>
      <c r="G1406" s="16">
        <v>1026303271</v>
      </c>
      <c r="H1406" t="s">
        <v>348</v>
      </c>
      <c r="I1406" t="s">
        <v>337</v>
      </c>
      <c r="J1406" s="5">
        <v>38088872</v>
      </c>
      <c r="K1406" s="3">
        <f>J1406</f>
        <v>38088872</v>
      </c>
      <c r="L1406" s="5">
        <v>4761109</v>
      </c>
      <c r="M1406" s="2">
        <v>45684</v>
      </c>
      <c r="N1406" s="2">
        <v>45685</v>
      </c>
      <c r="O1406" s="2">
        <v>45900</v>
      </c>
      <c r="P1406" s="3"/>
      <c r="Q1406" s="3">
        <v>38088872</v>
      </c>
      <c r="R1406" s="13">
        <v>24281656</v>
      </c>
      <c r="S1406" s="7">
        <f ca="1">IF(CPS!$N1338="SIN INICIO",0,IF((((TODAY()-N1406)*100%)/(O1406-N1406))&gt;=100%,"100%",(((TODAY()-N1406)*100%)/(O1406-N1406))))</f>
        <v>0.97209302325581393</v>
      </c>
      <c r="T1406" s="8">
        <f>Q1406-R1406</f>
        <v>13807216</v>
      </c>
      <c r="U1406" t="s">
        <v>4480</v>
      </c>
    </row>
    <row r="1407" spans="1:23" x14ac:dyDescent="0.25">
      <c r="A1407">
        <v>2025</v>
      </c>
      <c r="B1407" t="s">
        <v>4481</v>
      </c>
      <c r="C1407" t="s">
        <v>22</v>
      </c>
      <c r="D1407" t="s">
        <v>23</v>
      </c>
      <c r="E1407" t="s">
        <v>121</v>
      </c>
      <c r="F1407" t="s">
        <v>4482</v>
      </c>
      <c r="G1407" s="16">
        <v>39742453</v>
      </c>
      <c r="H1407" t="s">
        <v>4358</v>
      </c>
      <c r="I1407" t="s">
        <v>3403</v>
      </c>
      <c r="J1407" s="5">
        <v>31758600</v>
      </c>
      <c r="K1407" s="3">
        <f>J1407</f>
        <v>31758600</v>
      </c>
      <c r="L1407" s="5">
        <v>3969825</v>
      </c>
      <c r="M1407" s="2">
        <v>45684</v>
      </c>
      <c r="N1407" s="2">
        <v>45685</v>
      </c>
      <c r="O1407" s="2">
        <v>45900</v>
      </c>
      <c r="P1407" s="3"/>
      <c r="Q1407" s="3">
        <v>31758600</v>
      </c>
      <c r="R1407" s="13">
        <v>20246108</v>
      </c>
      <c r="S1407" s="7">
        <f ca="1">IF(CPS!$N1339="SIN INICIO",0,IF((((TODAY()-N1407)*100%)/(O1407-N1407))&gt;=100%,"100%",(((TODAY()-N1407)*100%)/(O1407-N1407))))</f>
        <v>0.97209302325581393</v>
      </c>
      <c r="T1407" s="8">
        <f>Q1407-R1407</f>
        <v>11512492</v>
      </c>
      <c r="U1407" t="s">
        <v>4483</v>
      </c>
    </row>
    <row r="1408" spans="1:23" x14ac:dyDescent="0.25">
      <c r="A1408">
        <v>2025</v>
      </c>
      <c r="B1408" t="s">
        <v>4484</v>
      </c>
      <c r="C1408" t="s">
        <v>22</v>
      </c>
      <c r="D1408" t="s">
        <v>23</v>
      </c>
      <c r="E1408" t="s">
        <v>24</v>
      </c>
      <c r="F1408" t="s">
        <v>4485</v>
      </c>
      <c r="G1408" s="16">
        <v>1078371337</v>
      </c>
      <c r="H1408" t="s">
        <v>1252</v>
      </c>
      <c r="I1408" t="s">
        <v>649</v>
      </c>
      <c r="J1408" s="5">
        <v>45956648</v>
      </c>
      <c r="K1408" s="3">
        <f>J1408</f>
        <v>45956648</v>
      </c>
      <c r="L1408" s="5">
        <v>5744581</v>
      </c>
      <c r="M1408" s="2">
        <v>45684</v>
      </c>
      <c r="N1408" s="2">
        <v>45685</v>
      </c>
      <c r="O1408" s="2">
        <v>45900</v>
      </c>
      <c r="P1408" s="3"/>
      <c r="Q1408" s="3">
        <v>45956648</v>
      </c>
      <c r="R1408" s="13">
        <v>29297363</v>
      </c>
      <c r="S1408" s="7">
        <f ca="1">IF(CPS!$N1340="SIN INICIO",0,IF((((TODAY()-N1408)*100%)/(O1408-N1408))&gt;=100%,"100%",(((TODAY()-N1408)*100%)/(O1408-N1408))))</f>
        <v>0.97209302325581393</v>
      </c>
      <c r="T1408" s="8">
        <f>Q1408-R1408</f>
        <v>16659285</v>
      </c>
      <c r="U1408" t="s">
        <v>4486</v>
      </c>
    </row>
    <row r="1409" spans="1:21" x14ac:dyDescent="0.25">
      <c r="A1409">
        <v>2025</v>
      </c>
      <c r="B1409" t="s">
        <v>4487</v>
      </c>
      <c r="C1409" t="s">
        <v>22</v>
      </c>
      <c r="D1409" t="s">
        <v>23</v>
      </c>
      <c r="E1409" t="s">
        <v>121</v>
      </c>
      <c r="F1409" t="s">
        <v>4488</v>
      </c>
      <c r="G1409" s="16">
        <v>34675784</v>
      </c>
      <c r="H1409" t="s">
        <v>1371</v>
      </c>
      <c r="I1409" t="s">
        <v>1895</v>
      </c>
      <c r="J1409" s="5">
        <v>24051330</v>
      </c>
      <c r="K1409" s="3">
        <f>J1409</f>
        <v>24051330</v>
      </c>
      <c r="L1409" s="5">
        <v>4008555</v>
      </c>
      <c r="M1409" s="2">
        <v>45684</v>
      </c>
      <c r="N1409" s="2">
        <v>45685</v>
      </c>
      <c r="O1409" s="2">
        <v>45838</v>
      </c>
      <c r="P1409" s="3"/>
      <c r="Q1409" s="3">
        <v>24051330</v>
      </c>
      <c r="R1409" s="13">
        <v>20443630</v>
      </c>
      <c r="S1409" s="7" t="str">
        <f ca="1">IF(CPS!$N1341="SIN INICIO",0,IF((((TODAY()-N1409)*100%)/(O1409-N1409))&gt;=100%,"100%",(((TODAY()-N1409)*100%)/(O1409-N1409))))</f>
        <v>100%</v>
      </c>
      <c r="T1409" s="8">
        <f>Q1409-R1409</f>
        <v>3607700</v>
      </c>
      <c r="U1409" t="s">
        <v>4489</v>
      </c>
    </row>
    <row r="1410" spans="1:21" x14ac:dyDescent="0.25">
      <c r="A1410">
        <v>2025</v>
      </c>
      <c r="B1410" t="s">
        <v>4490</v>
      </c>
      <c r="C1410" t="s">
        <v>22</v>
      </c>
      <c r="D1410" t="s">
        <v>23</v>
      </c>
      <c r="E1410" t="s">
        <v>24</v>
      </c>
      <c r="F1410" t="s">
        <v>4491</v>
      </c>
      <c r="G1410" s="16">
        <v>1010181875</v>
      </c>
      <c r="H1410" t="s">
        <v>2735</v>
      </c>
      <c r="I1410" t="s">
        <v>538</v>
      </c>
      <c r="J1410" s="5">
        <v>54337500</v>
      </c>
      <c r="K1410" s="3">
        <f>J1410</f>
        <v>54337500</v>
      </c>
      <c r="L1410" s="5">
        <v>9056250</v>
      </c>
      <c r="M1410" s="2">
        <v>45684</v>
      </c>
      <c r="N1410" s="2">
        <v>45685</v>
      </c>
      <c r="O1410" s="2">
        <v>45838</v>
      </c>
      <c r="P1410" s="3"/>
      <c r="Q1410" s="3">
        <v>54337500</v>
      </c>
      <c r="R1410" s="13">
        <v>46186875</v>
      </c>
      <c r="S1410" s="7" t="str">
        <f ca="1">IF(CPS!$N1342="SIN INICIO",0,IF((((TODAY()-N1410)*100%)/(O1410-N1410))&gt;=100%,"100%",(((TODAY()-N1410)*100%)/(O1410-N1410))))</f>
        <v>100%</v>
      </c>
      <c r="T1410" s="8">
        <f>Q1410-R1410</f>
        <v>8150625</v>
      </c>
      <c r="U1410" t="s">
        <v>4492</v>
      </c>
    </row>
    <row r="1411" spans="1:21" x14ac:dyDescent="0.25">
      <c r="A1411">
        <v>2025</v>
      </c>
      <c r="B1411" t="s">
        <v>4493</v>
      </c>
      <c r="C1411" t="s">
        <v>22</v>
      </c>
      <c r="D1411" t="s">
        <v>23</v>
      </c>
      <c r="E1411" t="s">
        <v>24</v>
      </c>
      <c r="F1411" t="s">
        <v>4494</v>
      </c>
      <c r="G1411" s="16">
        <v>1075265892</v>
      </c>
      <c r="H1411" t="s">
        <v>586</v>
      </c>
      <c r="I1411" t="s">
        <v>538</v>
      </c>
      <c r="J1411" s="5">
        <v>41669100</v>
      </c>
      <c r="K1411" s="3">
        <f>J1411</f>
        <v>41669100</v>
      </c>
      <c r="L1411" s="5">
        <v>6944850</v>
      </c>
      <c r="M1411" s="2">
        <v>45684</v>
      </c>
      <c r="N1411" s="2">
        <v>45685</v>
      </c>
      <c r="O1411" s="2">
        <v>45838</v>
      </c>
      <c r="P1411" s="3"/>
      <c r="Q1411" s="3">
        <v>41669100</v>
      </c>
      <c r="R1411" s="13">
        <v>35418735</v>
      </c>
      <c r="S1411" s="7" t="str">
        <f ca="1">IF(CPS!$N1343="SIN INICIO",0,IF((((TODAY()-N1411)*100%)/(O1411-N1411))&gt;=100%,"100%",(((TODAY()-N1411)*100%)/(O1411-N1411))))</f>
        <v>100%</v>
      </c>
      <c r="T1411" s="8">
        <f>Q1411-R1411</f>
        <v>6250365</v>
      </c>
      <c r="U1411" t="s">
        <v>4495</v>
      </c>
    </row>
    <row r="1412" spans="1:21" x14ac:dyDescent="0.25">
      <c r="A1412">
        <v>2025</v>
      </c>
      <c r="B1412" t="s">
        <v>4496</v>
      </c>
      <c r="C1412" t="s">
        <v>22</v>
      </c>
      <c r="D1412" t="s">
        <v>23</v>
      </c>
      <c r="E1412" t="s">
        <v>24</v>
      </c>
      <c r="F1412" t="s">
        <v>4497</v>
      </c>
      <c r="G1412" s="16">
        <v>1022367962</v>
      </c>
      <c r="H1412" t="s">
        <v>4498</v>
      </c>
      <c r="I1412" t="s">
        <v>3403</v>
      </c>
      <c r="J1412" s="5">
        <v>55022000</v>
      </c>
      <c r="K1412" s="3">
        <f>J1412</f>
        <v>55022000</v>
      </c>
      <c r="L1412" s="5">
        <v>6877750</v>
      </c>
      <c r="M1412" s="2">
        <v>45684</v>
      </c>
      <c r="N1412" s="2">
        <v>45685</v>
      </c>
      <c r="O1412" s="2">
        <v>45900</v>
      </c>
      <c r="P1412" s="3"/>
      <c r="Q1412" s="3">
        <v>55022000</v>
      </c>
      <c r="R1412" s="13">
        <v>35076525</v>
      </c>
      <c r="S1412" s="7">
        <f ca="1">IF(CPS!$N1344="SIN INICIO",0,IF((((TODAY()-N1412)*100%)/(O1412-N1412))&gt;=100%,"100%",(((TODAY()-N1412)*100%)/(O1412-N1412))))</f>
        <v>0.97209302325581393</v>
      </c>
      <c r="T1412" s="8">
        <f>Q1412-R1412</f>
        <v>19945475</v>
      </c>
      <c r="U1412" t="s">
        <v>4499</v>
      </c>
    </row>
    <row r="1413" spans="1:21" x14ac:dyDescent="0.25">
      <c r="A1413">
        <v>2025</v>
      </c>
      <c r="B1413" t="s">
        <v>4500</v>
      </c>
      <c r="C1413" t="s">
        <v>22</v>
      </c>
      <c r="D1413" t="s">
        <v>23</v>
      </c>
      <c r="E1413" t="s">
        <v>121</v>
      </c>
      <c r="F1413" t="s">
        <v>4501</v>
      </c>
      <c r="G1413" s="16">
        <v>1010190359</v>
      </c>
      <c r="H1413" t="s">
        <v>4502</v>
      </c>
      <c r="I1413" t="s">
        <v>3403</v>
      </c>
      <c r="J1413" s="5">
        <v>31758600</v>
      </c>
      <c r="K1413" s="3">
        <f>J1413</f>
        <v>31758600</v>
      </c>
      <c r="L1413" s="5">
        <v>3969825</v>
      </c>
      <c r="M1413" s="2">
        <v>45684</v>
      </c>
      <c r="N1413" s="2">
        <v>45685</v>
      </c>
      <c r="O1413" s="2">
        <v>45900</v>
      </c>
      <c r="P1413" s="3"/>
      <c r="Q1413" s="3">
        <v>31758600</v>
      </c>
      <c r="R1413" s="13">
        <v>20246108</v>
      </c>
      <c r="S1413" s="7">
        <f ca="1">IF(CPS!$N1345="SIN INICIO",0,IF((((TODAY()-N1413)*100%)/(O1413-N1413))&gt;=100%,"100%",(((TODAY()-N1413)*100%)/(O1413-N1413))))</f>
        <v>0.97209302325581393</v>
      </c>
      <c r="T1413" s="8">
        <f>Q1413-R1413</f>
        <v>11512492</v>
      </c>
      <c r="U1413" t="s">
        <v>4503</v>
      </c>
    </row>
    <row r="1414" spans="1:21" x14ac:dyDescent="0.25">
      <c r="A1414">
        <v>2025</v>
      </c>
      <c r="B1414" t="s">
        <v>4504</v>
      </c>
      <c r="C1414" t="s">
        <v>22</v>
      </c>
      <c r="D1414" t="s">
        <v>23</v>
      </c>
      <c r="E1414" t="s">
        <v>24</v>
      </c>
      <c r="F1414" t="s">
        <v>4505</v>
      </c>
      <c r="G1414" s="16">
        <v>17323984</v>
      </c>
      <c r="H1414" t="s">
        <v>611</v>
      </c>
      <c r="I1414" t="s">
        <v>515</v>
      </c>
      <c r="J1414" s="5">
        <v>68000000</v>
      </c>
      <c r="K1414" s="3">
        <f>J1414</f>
        <v>68000000</v>
      </c>
      <c r="L1414" s="5">
        <v>8500000</v>
      </c>
      <c r="M1414" s="2">
        <v>45684</v>
      </c>
      <c r="N1414" s="2">
        <v>45685</v>
      </c>
      <c r="O1414" s="2">
        <v>45900</v>
      </c>
      <c r="P1414" s="3"/>
      <c r="Q1414" s="3">
        <v>68000000</v>
      </c>
      <c r="R1414" s="13">
        <v>43350000</v>
      </c>
      <c r="S1414" s="7">
        <f ca="1">IF(CPS!$N1346="SIN INICIO",0,IF((((TODAY()-N1414)*100%)/(O1414-N1414))&gt;=100%,"100%",(((TODAY()-N1414)*100%)/(O1414-N1414))))</f>
        <v>0.97209302325581393</v>
      </c>
      <c r="T1414" s="8">
        <f>Q1414-R1414</f>
        <v>24650000</v>
      </c>
      <c r="U1414" t="s">
        <v>4506</v>
      </c>
    </row>
    <row r="1415" spans="1:21" x14ac:dyDescent="0.25">
      <c r="A1415">
        <v>2025</v>
      </c>
      <c r="B1415" t="s">
        <v>4507</v>
      </c>
      <c r="C1415" t="s">
        <v>22</v>
      </c>
      <c r="D1415" t="s">
        <v>23</v>
      </c>
      <c r="E1415" t="s">
        <v>24</v>
      </c>
      <c r="F1415" t="s">
        <v>4508</v>
      </c>
      <c r="G1415" s="16">
        <v>88312821</v>
      </c>
      <c r="H1415" t="s">
        <v>3542</v>
      </c>
      <c r="I1415" t="s">
        <v>3403</v>
      </c>
      <c r="J1415" s="5">
        <v>55022000</v>
      </c>
      <c r="K1415" s="3">
        <f>J1415</f>
        <v>55022000</v>
      </c>
      <c r="L1415" s="5">
        <v>6877750</v>
      </c>
      <c r="M1415" s="2">
        <v>45684</v>
      </c>
      <c r="N1415" s="2">
        <v>45685</v>
      </c>
      <c r="O1415" s="2">
        <v>45847</v>
      </c>
      <c r="P1415" s="3"/>
      <c r="Q1415" s="3">
        <v>55022000</v>
      </c>
      <c r="R1415" s="13">
        <v>35076525</v>
      </c>
      <c r="S1415" s="7" t="str">
        <f ca="1">IF(CPS!$N1347="SIN INICIO",0,IF((((TODAY()-N1415)*100%)/(O1415-N1415))&gt;=100%,"100%",(((TODAY()-N1415)*100%)/(O1415-N1415))))</f>
        <v>100%</v>
      </c>
      <c r="T1415" s="8">
        <f>Q1415-R1415</f>
        <v>19945475</v>
      </c>
      <c r="U1415" t="s">
        <v>4509</v>
      </c>
    </row>
    <row r="1416" spans="1:21" x14ac:dyDescent="0.25">
      <c r="A1416">
        <v>2025</v>
      </c>
      <c r="B1416" t="s">
        <v>4510</v>
      </c>
      <c r="C1416" t="s">
        <v>22</v>
      </c>
      <c r="D1416" t="s">
        <v>23</v>
      </c>
      <c r="E1416" t="s">
        <v>121</v>
      </c>
      <c r="F1416" t="s">
        <v>4511</v>
      </c>
      <c r="G1416" s="16">
        <v>25281110</v>
      </c>
      <c r="H1416" t="s">
        <v>1371</v>
      </c>
      <c r="I1416" t="s">
        <v>538</v>
      </c>
      <c r="J1416" s="5">
        <v>24051330</v>
      </c>
      <c r="K1416" s="3">
        <f>J1416</f>
        <v>24051330</v>
      </c>
      <c r="L1416" s="5">
        <v>4008555</v>
      </c>
      <c r="M1416" s="2">
        <v>45684</v>
      </c>
      <c r="N1416" s="2">
        <v>45685</v>
      </c>
      <c r="O1416" s="2">
        <v>45838</v>
      </c>
      <c r="P1416" s="3"/>
      <c r="Q1416" s="3">
        <v>24051330</v>
      </c>
      <c r="R1416" s="13">
        <v>20443630</v>
      </c>
      <c r="S1416" s="7" t="str">
        <f ca="1">IF(CPS!$N1348="SIN INICIO",0,IF((((TODAY()-N1416)*100%)/(O1416-N1416))&gt;=100%,"100%",(((TODAY()-N1416)*100%)/(O1416-N1416))))</f>
        <v>100%</v>
      </c>
      <c r="T1416" s="8">
        <f>Q1416-R1416</f>
        <v>3607700</v>
      </c>
      <c r="U1416" t="s">
        <v>4512</v>
      </c>
    </row>
    <row r="1417" spans="1:21" x14ac:dyDescent="0.25">
      <c r="A1417">
        <v>2025</v>
      </c>
      <c r="B1417" t="s">
        <v>4513</v>
      </c>
      <c r="C1417" t="s">
        <v>22</v>
      </c>
      <c r="D1417" t="s">
        <v>23</v>
      </c>
      <c r="E1417" t="s">
        <v>121</v>
      </c>
      <c r="F1417" t="s">
        <v>4514</v>
      </c>
      <c r="G1417" s="16">
        <v>1026281570</v>
      </c>
      <c r="H1417" t="s">
        <v>4112</v>
      </c>
      <c r="I1417" t="s">
        <v>3403</v>
      </c>
      <c r="J1417" s="5">
        <v>31758600</v>
      </c>
      <c r="K1417" s="3">
        <f>J1417</f>
        <v>31758600</v>
      </c>
      <c r="L1417" s="5">
        <v>3969825</v>
      </c>
      <c r="M1417" s="2">
        <v>45684</v>
      </c>
      <c r="N1417" s="2">
        <v>45685</v>
      </c>
      <c r="O1417" s="2">
        <v>45804</v>
      </c>
      <c r="P1417" s="3"/>
      <c r="Q1417" s="3">
        <v>31758600</v>
      </c>
      <c r="R1417" s="13">
        <v>20982981</v>
      </c>
      <c r="S1417" s="7" t="str">
        <f ca="1">IF(CPS!$N1349="SIN INICIO",0,IF((((TODAY()-N1417)*100%)/(O1417-N1417))&gt;=100%,"100%",(((TODAY()-N1417)*100%)/(O1417-N1417))))</f>
        <v>100%</v>
      </c>
      <c r="T1417" s="8">
        <f>Q1417-R1417</f>
        <v>10775619</v>
      </c>
      <c r="U1417" t="s">
        <v>4515</v>
      </c>
    </row>
    <row r="1418" spans="1:21" x14ac:dyDescent="0.25">
      <c r="A1418">
        <v>2025</v>
      </c>
      <c r="B1418" t="s">
        <v>4516</v>
      </c>
      <c r="C1418" t="s">
        <v>22</v>
      </c>
      <c r="D1418" t="s">
        <v>23</v>
      </c>
      <c r="E1418" t="s">
        <v>24</v>
      </c>
      <c r="F1418" t="s">
        <v>4517</v>
      </c>
      <c r="G1418" s="16">
        <v>53102062</v>
      </c>
      <c r="H1418" t="s">
        <v>4215</v>
      </c>
      <c r="I1418" t="s">
        <v>591</v>
      </c>
      <c r="J1418" s="5">
        <v>106600000</v>
      </c>
      <c r="K1418" s="3">
        <f>J1418</f>
        <v>106600000</v>
      </c>
      <c r="L1418" s="5">
        <v>13325000</v>
      </c>
      <c r="M1418" s="2">
        <v>45684</v>
      </c>
      <c r="N1418" s="2">
        <v>45685</v>
      </c>
      <c r="O1418" s="2">
        <v>45900</v>
      </c>
      <c r="P1418" s="3"/>
      <c r="Q1418" s="3">
        <v>106600000</v>
      </c>
      <c r="R1418" s="13">
        <v>67957500</v>
      </c>
      <c r="S1418" s="7">
        <f ca="1">IF(CPS!$N1350="SIN INICIO",0,IF((((TODAY()-N1418)*100%)/(O1418-N1418))&gt;=100%,"100%",(((TODAY()-N1418)*100%)/(O1418-N1418))))</f>
        <v>0.97209302325581393</v>
      </c>
      <c r="T1418" s="8">
        <f>Q1418-R1418</f>
        <v>38642500</v>
      </c>
      <c r="U1418" t="s">
        <v>4518</v>
      </c>
    </row>
    <row r="1419" spans="1:21" x14ac:dyDescent="0.25">
      <c r="A1419">
        <v>2025</v>
      </c>
      <c r="B1419" t="s">
        <v>4519</v>
      </c>
      <c r="C1419" t="s">
        <v>22</v>
      </c>
      <c r="D1419" t="s">
        <v>23</v>
      </c>
      <c r="E1419" t="s">
        <v>24</v>
      </c>
      <c r="F1419" t="s">
        <v>4520</v>
      </c>
      <c r="G1419" s="16">
        <v>1010124164</v>
      </c>
      <c r="H1419" t="s">
        <v>2818</v>
      </c>
      <c r="I1419" t="s">
        <v>2476</v>
      </c>
      <c r="J1419" s="5">
        <v>35329176</v>
      </c>
      <c r="K1419" s="3">
        <f>J1419</f>
        <v>35329176</v>
      </c>
      <c r="L1419" s="5">
        <v>5888196</v>
      </c>
      <c r="M1419" s="2">
        <v>45684</v>
      </c>
      <c r="N1419" s="2">
        <v>45685</v>
      </c>
      <c r="O1419" s="2">
        <v>45838</v>
      </c>
      <c r="P1419" s="3"/>
      <c r="Q1419" s="3">
        <v>35329176</v>
      </c>
      <c r="R1419" s="13">
        <v>30029800</v>
      </c>
      <c r="S1419" s="7" t="str">
        <f ca="1">IF(CPS!$N1351="SIN INICIO",0,IF((((TODAY()-N1419)*100%)/(O1419-N1419))&gt;=100%,"100%",(((TODAY()-N1419)*100%)/(O1419-N1419))))</f>
        <v>100%</v>
      </c>
      <c r="T1419" s="8">
        <f>Q1419-R1419</f>
        <v>5299376</v>
      </c>
      <c r="U1419" t="s">
        <v>4521</v>
      </c>
    </row>
    <row r="1420" spans="1:21" x14ac:dyDescent="0.25">
      <c r="A1420">
        <v>2025</v>
      </c>
      <c r="B1420" t="s">
        <v>4522</v>
      </c>
      <c r="C1420" t="s">
        <v>22</v>
      </c>
      <c r="D1420" t="s">
        <v>23</v>
      </c>
      <c r="E1420" t="s">
        <v>24</v>
      </c>
      <c r="F1420" t="s">
        <v>4523</v>
      </c>
      <c r="G1420" s="16">
        <v>1116666644</v>
      </c>
      <c r="H1420" t="s">
        <v>3542</v>
      </c>
      <c r="I1420" t="s">
        <v>3403</v>
      </c>
      <c r="J1420" s="5">
        <v>71750000</v>
      </c>
      <c r="K1420" s="3">
        <f>J1420</f>
        <v>71750000</v>
      </c>
      <c r="L1420" s="5">
        <v>8968750</v>
      </c>
      <c r="M1420" s="2">
        <v>45684</v>
      </c>
      <c r="N1420" s="2">
        <v>45685</v>
      </c>
      <c r="O1420" s="2">
        <v>45900</v>
      </c>
      <c r="P1420" s="3"/>
      <c r="Q1420" s="3">
        <v>71750000</v>
      </c>
      <c r="R1420" s="13">
        <v>45740625</v>
      </c>
      <c r="S1420" s="7">
        <f ca="1">IF(CPS!$N1352="SIN INICIO",0,IF((((TODAY()-N1420)*100%)/(O1420-N1420))&gt;=100%,"100%",(((TODAY()-N1420)*100%)/(O1420-N1420))))</f>
        <v>0.97209302325581393</v>
      </c>
      <c r="T1420" s="8">
        <f>Q1420-R1420</f>
        <v>26009375</v>
      </c>
      <c r="U1420" t="s">
        <v>4524</v>
      </c>
    </row>
    <row r="1421" spans="1:21" x14ac:dyDescent="0.25">
      <c r="A1421">
        <v>2025</v>
      </c>
      <c r="B1421" t="s">
        <v>4525</v>
      </c>
      <c r="C1421" t="s">
        <v>22</v>
      </c>
      <c r="D1421" t="s">
        <v>23</v>
      </c>
      <c r="E1421" t="s">
        <v>24</v>
      </c>
      <c r="F1421" t="s">
        <v>4526</v>
      </c>
      <c r="G1421" s="16">
        <v>80082819</v>
      </c>
      <c r="H1421" t="s">
        <v>4527</v>
      </c>
      <c r="I1421" t="s">
        <v>337</v>
      </c>
      <c r="J1421" s="5">
        <v>60000000</v>
      </c>
      <c r="K1421" s="3">
        <f>J1421</f>
        <v>60000000</v>
      </c>
      <c r="L1421" s="5">
        <v>7500000</v>
      </c>
      <c r="M1421" s="2">
        <v>45684</v>
      </c>
      <c r="N1421" s="2">
        <v>45685</v>
      </c>
      <c r="O1421" s="2">
        <v>45900</v>
      </c>
      <c r="P1421" s="3"/>
      <c r="Q1421" s="3">
        <v>60000000</v>
      </c>
      <c r="R1421" s="13">
        <v>38250000</v>
      </c>
      <c r="S1421" s="7">
        <f ca="1">IF(CPS!$N1353="SIN INICIO",0,IF((((TODAY()-N1421)*100%)/(O1421-N1421))&gt;=100%,"100%",(((TODAY()-N1421)*100%)/(O1421-N1421))))</f>
        <v>0.97209302325581393</v>
      </c>
      <c r="T1421" s="8">
        <f>Q1421-R1421</f>
        <v>21750000</v>
      </c>
      <c r="U1421" t="s">
        <v>4528</v>
      </c>
    </row>
    <row r="1422" spans="1:21" x14ac:dyDescent="0.25">
      <c r="A1422">
        <v>2025</v>
      </c>
      <c r="B1422" t="s">
        <v>4529</v>
      </c>
      <c r="C1422" t="s">
        <v>22</v>
      </c>
      <c r="D1422" t="s">
        <v>23</v>
      </c>
      <c r="E1422" t="s">
        <v>24</v>
      </c>
      <c r="F1422" t="s">
        <v>4530</v>
      </c>
      <c r="G1422" s="16">
        <v>79643619</v>
      </c>
      <c r="H1422" t="s">
        <v>558</v>
      </c>
      <c r="I1422" t="s">
        <v>538</v>
      </c>
      <c r="J1422" s="5">
        <v>54337500</v>
      </c>
      <c r="K1422" s="3">
        <f>J1422</f>
        <v>54337500</v>
      </c>
      <c r="L1422" s="5">
        <v>9056250</v>
      </c>
      <c r="M1422" s="2">
        <v>45684</v>
      </c>
      <c r="N1422" s="2">
        <v>45685</v>
      </c>
      <c r="O1422" s="2">
        <v>45838</v>
      </c>
      <c r="P1422" s="3"/>
      <c r="Q1422" s="3">
        <v>54337500</v>
      </c>
      <c r="R1422" s="13">
        <v>47123550</v>
      </c>
      <c r="S1422" s="7" t="str">
        <f ca="1">IF(CPS!$N1354="SIN INICIO",0,IF((((TODAY()-N1422)*100%)/(O1422-N1422))&gt;=100%,"100%",(((TODAY()-N1422)*100%)/(O1422-N1422))))</f>
        <v>100%</v>
      </c>
      <c r="T1422" s="8">
        <f>Q1422-R1422</f>
        <v>7213950</v>
      </c>
      <c r="U1422" t="s">
        <v>4531</v>
      </c>
    </row>
    <row r="1423" spans="1:21" x14ac:dyDescent="0.25">
      <c r="A1423">
        <v>2025</v>
      </c>
      <c r="B1423" t="s">
        <v>4532</v>
      </c>
      <c r="C1423" t="s">
        <v>22</v>
      </c>
      <c r="D1423" t="s">
        <v>23</v>
      </c>
      <c r="E1423" t="s">
        <v>24</v>
      </c>
      <c r="F1423" t="s">
        <v>4533</v>
      </c>
      <c r="G1423" s="16">
        <v>1110521417</v>
      </c>
      <c r="H1423" t="s">
        <v>625</v>
      </c>
      <c r="I1423" t="s">
        <v>538</v>
      </c>
      <c r="J1423" s="5">
        <v>41669100</v>
      </c>
      <c r="K1423" s="3">
        <f>J1423</f>
        <v>41669100</v>
      </c>
      <c r="L1423" s="5">
        <v>6944850</v>
      </c>
      <c r="M1423" s="2">
        <v>45684</v>
      </c>
      <c r="N1423" s="2">
        <v>45685</v>
      </c>
      <c r="O1423" s="2">
        <v>45838</v>
      </c>
      <c r="P1423" s="3"/>
      <c r="Q1423" s="3">
        <v>41669100</v>
      </c>
      <c r="R1423" s="13">
        <v>35418735</v>
      </c>
      <c r="S1423" s="7" t="str">
        <f ca="1">IF(CPS!$N1355="SIN INICIO",0,IF((((TODAY()-N1423)*100%)/(O1423-N1423))&gt;=100%,"100%",(((TODAY()-N1423)*100%)/(O1423-N1423))))</f>
        <v>100%</v>
      </c>
      <c r="T1423" s="8">
        <f>Q1423-R1423</f>
        <v>6250365</v>
      </c>
      <c r="U1423" t="s">
        <v>4534</v>
      </c>
    </row>
    <row r="1424" spans="1:21" x14ac:dyDescent="0.25">
      <c r="A1424">
        <v>2025</v>
      </c>
      <c r="B1424" t="s">
        <v>4535</v>
      </c>
      <c r="C1424" t="s">
        <v>22</v>
      </c>
      <c r="D1424" t="s">
        <v>23</v>
      </c>
      <c r="E1424" t="s">
        <v>24</v>
      </c>
      <c r="F1424" t="s">
        <v>4536</v>
      </c>
      <c r="G1424" s="16">
        <v>1061742279</v>
      </c>
      <c r="H1424" t="s">
        <v>2980</v>
      </c>
      <c r="I1424" t="s">
        <v>538</v>
      </c>
      <c r="J1424" s="5">
        <v>41669100</v>
      </c>
      <c r="K1424" s="3">
        <f>J1424</f>
        <v>41669100</v>
      </c>
      <c r="L1424" s="5">
        <v>6944850</v>
      </c>
      <c r="M1424" s="2">
        <v>45684</v>
      </c>
      <c r="N1424" s="2">
        <v>45685</v>
      </c>
      <c r="O1424" s="2">
        <v>45838</v>
      </c>
      <c r="P1424" s="3"/>
      <c r="Q1424" s="3">
        <v>41669100</v>
      </c>
      <c r="R1424" s="13">
        <v>35418735</v>
      </c>
      <c r="S1424" s="7" t="str">
        <f ca="1">IF(CPS!$N1356="SIN INICIO",0,IF((((TODAY()-N1424)*100%)/(O1424-N1424))&gt;=100%,"100%",(((TODAY()-N1424)*100%)/(O1424-N1424))))</f>
        <v>100%</v>
      </c>
      <c r="T1424" s="8">
        <f>Q1424-R1424</f>
        <v>6250365</v>
      </c>
      <c r="U1424" t="s">
        <v>4537</v>
      </c>
    </row>
    <row r="1425" spans="1:21" x14ac:dyDescent="0.25">
      <c r="A1425">
        <v>2025</v>
      </c>
      <c r="B1425" t="s">
        <v>4538</v>
      </c>
      <c r="C1425" t="s">
        <v>22</v>
      </c>
      <c r="D1425" t="s">
        <v>23</v>
      </c>
      <c r="E1425" t="s">
        <v>24</v>
      </c>
      <c r="F1425" t="s">
        <v>4539</v>
      </c>
      <c r="G1425" s="16">
        <v>7687664</v>
      </c>
      <c r="H1425" t="s">
        <v>1807</v>
      </c>
      <c r="I1425" t="s">
        <v>649</v>
      </c>
      <c r="J1425" s="5">
        <v>72800000</v>
      </c>
      <c r="K1425" s="3">
        <f>J1425</f>
        <v>72800000</v>
      </c>
      <c r="L1425" s="5">
        <v>9100000</v>
      </c>
      <c r="M1425" s="2">
        <v>45685</v>
      </c>
      <c r="N1425" s="2">
        <v>45687</v>
      </c>
      <c r="O1425" s="2">
        <v>45900</v>
      </c>
      <c r="P1425" s="3"/>
      <c r="Q1425" s="3">
        <v>72800000</v>
      </c>
      <c r="R1425" s="13">
        <v>45803333</v>
      </c>
      <c r="S1425" s="7">
        <f ca="1">IF(CPS!$N1357="SIN INICIO",0,IF((((TODAY()-N1425)*100%)/(O1425-N1425))&gt;=100%,"100%",(((TODAY()-N1425)*100%)/(O1425-N1425))))</f>
        <v>0.971830985915493</v>
      </c>
      <c r="T1425" s="8">
        <f>Q1425-R1425</f>
        <v>26996667</v>
      </c>
      <c r="U1425" t="s">
        <v>4540</v>
      </c>
    </row>
    <row r="1426" spans="1:21" x14ac:dyDescent="0.25">
      <c r="A1426">
        <v>2025</v>
      </c>
      <c r="B1426" t="s">
        <v>4541</v>
      </c>
      <c r="C1426" t="s">
        <v>22</v>
      </c>
      <c r="D1426" t="s">
        <v>23</v>
      </c>
      <c r="E1426" t="s">
        <v>121</v>
      </c>
      <c r="F1426" t="s">
        <v>4542</v>
      </c>
      <c r="G1426" s="16">
        <v>1012319667</v>
      </c>
      <c r="H1426" t="s">
        <v>4543</v>
      </c>
      <c r="I1426" t="s">
        <v>3403</v>
      </c>
      <c r="J1426" s="5">
        <v>38277600</v>
      </c>
      <c r="K1426" s="3">
        <f>J1426</f>
        <v>38277600</v>
      </c>
      <c r="L1426" s="5">
        <v>4784700</v>
      </c>
      <c r="M1426" s="2">
        <v>45685</v>
      </c>
      <c r="N1426" s="2">
        <v>45686</v>
      </c>
      <c r="O1426" s="2">
        <v>45900</v>
      </c>
      <c r="P1426" s="3"/>
      <c r="Q1426" s="3">
        <v>38277600</v>
      </c>
      <c r="R1426" s="13">
        <v>24242480</v>
      </c>
      <c r="S1426" s="7">
        <f ca="1">IF(CPS!$N1358="SIN INICIO",0,IF((((TODAY()-N1426)*100%)/(O1426-N1426))&gt;=100%,"100%",(((TODAY()-N1426)*100%)/(O1426-N1426))))</f>
        <v>0.9719626168224299</v>
      </c>
      <c r="T1426" s="8">
        <f>Q1426-R1426</f>
        <v>14035120</v>
      </c>
      <c r="U1426" t="s">
        <v>4544</v>
      </c>
    </row>
    <row r="1427" spans="1:21" x14ac:dyDescent="0.25">
      <c r="A1427">
        <v>2025</v>
      </c>
      <c r="B1427" t="s">
        <v>4545</v>
      </c>
      <c r="C1427" t="s">
        <v>22</v>
      </c>
      <c r="D1427" t="s">
        <v>23</v>
      </c>
      <c r="E1427" t="s">
        <v>24</v>
      </c>
      <c r="F1427" t="s">
        <v>4546</v>
      </c>
      <c r="G1427" s="16">
        <v>1032426489</v>
      </c>
      <c r="H1427" t="s">
        <v>4547</v>
      </c>
      <c r="I1427" t="s">
        <v>788</v>
      </c>
      <c r="J1427" s="5">
        <v>220000000</v>
      </c>
      <c r="K1427" s="3">
        <f>J1427</f>
        <v>220000000</v>
      </c>
      <c r="L1427" s="5">
        <v>20000000</v>
      </c>
      <c r="M1427" s="2">
        <v>45685</v>
      </c>
      <c r="N1427" s="2">
        <v>45686</v>
      </c>
      <c r="O1427" s="2">
        <v>45991</v>
      </c>
      <c r="P1427" s="3"/>
      <c r="Q1427" s="3">
        <v>220000000</v>
      </c>
      <c r="R1427" s="13">
        <v>101333333</v>
      </c>
      <c r="S1427" s="7">
        <f ca="1">IF(CPS!$N1359="SIN INICIO",0,IF((((TODAY()-N1427)*100%)/(O1427-N1427))&gt;=100%,"100%",(((TODAY()-N1427)*100%)/(O1427-N1427))))</f>
        <v>0.68196721311475406</v>
      </c>
      <c r="T1427" s="8">
        <f>Q1427-R1427</f>
        <v>118666667</v>
      </c>
      <c r="U1427" t="s">
        <v>4548</v>
      </c>
    </row>
    <row r="1428" spans="1:21" x14ac:dyDescent="0.25">
      <c r="A1428">
        <v>2025</v>
      </c>
      <c r="B1428" t="s">
        <v>4549</v>
      </c>
      <c r="C1428" t="s">
        <v>22</v>
      </c>
      <c r="D1428" t="s">
        <v>23</v>
      </c>
      <c r="E1428" t="s">
        <v>24</v>
      </c>
      <c r="F1428" t="s">
        <v>4550</v>
      </c>
      <c r="G1428" s="16">
        <v>33379166</v>
      </c>
      <c r="H1428" t="s">
        <v>1924</v>
      </c>
      <c r="I1428" t="s">
        <v>271</v>
      </c>
      <c r="J1428" s="5">
        <v>92780288</v>
      </c>
      <c r="K1428" s="3">
        <f>J1428</f>
        <v>92780288</v>
      </c>
      <c r="L1428" s="5">
        <v>11597536</v>
      </c>
      <c r="M1428" s="2">
        <v>45685</v>
      </c>
      <c r="N1428" s="2">
        <v>45687</v>
      </c>
      <c r="O1428" s="2">
        <v>45900</v>
      </c>
      <c r="P1428" s="3"/>
      <c r="Q1428" s="3">
        <v>92780288</v>
      </c>
      <c r="R1428" s="13">
        <v>58374265</v>
      </c>
      <c r="S1428" s="7">
        <f ca="1">IF(CPS!$N1360="SIN INICIO",0,IF((((TODAY()-N1428)*100%)/(O1428-N1428))&gt;=100%,"100%",(((TODAY()-N1428)*100%)/(O1428-N1428))))</f>
        <v>0.971830985915493</v>
      </c>
      <c r="T1428" s="8">
        <f>Q1428-R1428</f>
        <v>34406023</v>
      </c>
      <c r="U1428" t="s">
        <v>4551</v>
      </c>
    </row>
    <row r="1429" spans="1:21" x14ac:dyDescent="0.25">
      <c r="A1429">
        <v>2025</v>
      </c>
      <c r="B1429" t="s">
        <v>4552</v>
      </c>
      <c r="C1429" t="s">
        <v>22</v>
      </c>
      <c r="D1429" t="s">
        <v>23</v>
      </c>
      <c r="E1429" t="s">
        <v>24</v>
      </c>
      <c r="F1429" t="s">
        <v>4553</v>
      </c>
      <c r="G1429" s="16">
        <v>1032504743</v>
      </c>
      <c r="H1429" t="s">
        <v>400</v>
      </c>
      <c r="I1429" t="s">
        <v>271</v>
      </c>
      <c r="J1429" s="5">
        <v>45956648</v>
      </c>
      <c r="K1429" s="3">
        <f>J1429</f>
        <v>45956648</v>
      </c>
      <c r="L1429" s="5">
        <v>5744581</v>
      </c>
      <c r="M1429" s="2">
        <v>45685</v>
      </c>
      <c r="N1429" s="2">
        <v>45686</v>
      </c>
      <c r="O1429" s="2">
        <v>45900</v>
      </c>
      <c r="P1429" s="3"/>
      <c r="Q1429" s="3">
        <v>45956648</v>
      </c>
      <c r="R1429" s="13">
        <v>29105877</v>
      </c>
      <c r="S1429" s="7">
        <f ca="1">IF(CPS!$N1361="SIN INICIO",0,IF((((TODAY()-N1429)*100%)/(O1429-N1429))&gt;=100%,"100%",(((TODAY()-N1429)*100%)/(O1429-N1429))))</f>
        <v>0.9719626168224299</v>
      </c>
      <c r="T1429" s="8">
        <f>Q1429-R1429</f>
        <v>16850771</v>
      </c>
      <c r="U1429" t="s">
        <v>4554</v>
      </c>
    </row>
    <row r="1430" spans="1:21" x14ac:dyDescent="0.25">
      <c r="A1430">
        <v>2025</v>
      </c>
      <c r="B1430" t="s">
        <v>4555</v>
      </c>
      <c r="C1430" t="s">
        <v>22</v>
      </c>
      <c r="D1430" t="s">
        <v>23</v>
      </c>
      <c r="E1430" t="s">
        <v>121</v>
      </c>
      <c r="F1430" t="s">
        <v>4556</v>
      </c>
      <c r="G1430" s="16">
        <v>1006698395</v>
      </c>
      <c r="H1430" t="s">
        <v>4557</v>
      </c>
      <c r="I1430" t="s">
        <v>2476</v>
      </c>
      <c r="J1430" s="5">
        <v>38293584</v>
      </c>
      <c r="K1430" s="3">
        <f>J1430</f>
        <v>38293584</v>
      </c>
      <c r="L1430" s="5">
        <v>4786698</v>
      </c>
      <c r="M1430" s="2">
        <v>45685</v>
      </c>
      <c r="N1430" s="2">
        <v>45686</v>
      </c>
      <c r="O1430" s="2">
        <v>45900</v>
      </c>
      <c r="P1430" s="3"/>
      <c r="Q1430" s="3">
        <v>38293584</v>
      </c>
      <c r="R1430" s="13">
        <v>24252603</v>
      </c>
      <c r="S1430" s="7">
        <f ca="1">IF(CPS!$N1362="SIN INICIO",0,IF((((TODAY()-N1430)*100%)/(O1430-N1430))&gt;=100%,"100%",(((TODAY()-N1430)*100%)/(O1430-N1430))))</f>
        <v>0.9719626168224299</v>
      </c>
      <c r="T1430" s="8">
        <f>Q1430-R1430</f>
        <v>14040981</v>
      </c>
      <c r="U1430" t="s">
        <v>4558</v>
      </c>
    </row>
    <row r="1431" spans="1:21" x14ac:dyDescent="0.25">
      <c r="A1431">
        <v>2025</v>
      </c>
      <c r="B1431" t="s">
        <v>4559</v>
      </c>
      <c r="C1431" t="s">
        <v>22</v>
      </c>
      <c r="D1431" t="s">
        <v>23</v>
      </c>
      <c r="E1431" t="s">
        <v>24</v>
      </c>
      <c r="F1431" t="s">
        <v>4560</v>
      </c>
      <c r="G1431" s="16">
        <v>35262367</v>
      </c>
      <c r="H1431" t="s">
        <v>4561</v>
      </c>
      <c r="I1431" t="s">
        <v>2476</v>
      </c>
      <c r="J1431" s="5">
        <v>51000000</v>
      </c>
      <c r="K1431" s="3">
        <f>J1431</f>
        <v>51000000</v>
      </c>
      <c r="L1431" s="5">
        <v>8500000</v>
      </c>
      <c r="M1431" s="2">
        <v>45685</v>
      </c>
      <c r="N1431" s="2">
        <v>45686</v>
      </c>
      <c r="O1431" s="2">
        <v>45838</v>
      </c>
      <c r="P1431" s="3"/>
      <c r="Q1431" s="3">
        <v>51000000</v>
      </c>
      <c r="R1431" s="13">
        <v>43066667</v>
      </c>
      <c r="S1431" s="7" t="str">
        <f ca="1">IF(CPS!$N1363="SIN INICIO",0,IF((((TODAY()-N1431)*100%)/(O1431-N1431))&gt;=100%,"100%",(((TODAY()-N1431)*100%)/(O1431-N1431))))</f>
        <v>100%</v>
      </c>
      <c r="T1431" s="8">
        <f>Q1431-R1431</f>
        <v>7933333</v>
      </c>
      <c r="U1431" t="s">
        <v>4562</v>
      </c>
    </row>
    <row r="1432" spans="1:21" x14ac:dyDescent="0.25">
      <c r="A1432">
        <v>2025</v>
      </c>
      <c r="B1432" t="s">
        <v>4563</v>
      </c>
      <c r="C1432" t="s">
        <v>22</v>
      </c>
      <c r="D1432" t="s">
        <v>23</v>
      </c>
      <c r="E1432" t="s">
        <v>24</v>
      </c>
      <c r="F1432" t="s">
        <v>4564</v>
      </c>
      <c r="G1432" s="16">
        <v>1013665757</v>
      </c>
      <c r="H1432" t="s">
        <v>3659</v>
      </c>
      <c r="I1432" t="s">
        <v>1800</v>
      </c>
      <c r="J1432" s="5">
        <v>49600000</v>
      </c>
      <c r="K1432" s="3">
        <f>J1432</f>
        <v>49600000</v>
      </c>
      <c r="L1432" s="5">
        <v>6200000</v>
      </c>
      <c r="M1432" s="2">
        <v>45686</v>
      </c>
      <c r="N1432" s="2">
        <v>45687</v>
      </c>
      <c r="O1432" s="2">
        <v>45900</v>
      </c>
      <c r="P1432" s="3"/>
      <c r="Q1432" s="3">
        <v>49600000</v>
      </c>
      <c r="R1432" s="13">
        <v>31206667</v>
      </c>
      <c r="S1432" s="7">
        <f ca="1">IF(CPS!$N1364="SIN INICIO",0,IF((((TODAY()-N1432)*100%)/(O1432-N1432))&gt;=100%,"100%",(((TODAY()-N1432)*100%)/(O1432-N1432))))</f>
        <v>0.971830985915493</v>
      </c>
      <c r="T1432" s="8">
        <f>Q1432-R1432</f>
        <v>18393333</v>
      </c>
      <c r="U1432" t="s">
        <v>4565</v>
      </c>
    </row>
    <row r="1433" spans="1:21" x14ac:dyDescent="0.25">
      <c r="A1433">
        <v>2025</v>
      </c>
      <c r="B1433" t="s">
        <v>4566</v>
      </c>
      <c r="C1433" t="s">
        <v>22</v>
      </c>
      <c r="D1433" t="s">
        <v>23</v>
      </c>
      <c r="E1433" t="s">
        <v>24</v>
      </c>
      <c r="F1433" t="s">
        <v>4567</v>
      </c>
      <c r="G1433" s="16">
        <v>1121842703</v>
      </c>
      <c r="H1433" t="s">
        <v>4568</v>
      </c>
      <c r="I1433" t="s">
        <v>1800</v>
      </c>
      <c r="J1433" s="5">
        <v>42350000</v>
      </c>
      <c r="K1433" s="3">
        <f>J1433</f>
        <v>42350000</v>
      </c>
      <c r="L1433" s="5">
        <v>8470000</v>
      </c>
      <c r="M1433" s="2">
        <v>45686</v>
      </c>
      <c r="N1433" s="2">
        <v>45694</v>
      </c>
      <c r="O1433" s="2">
        <v>45838</v>
      </c>
      <c r="P1433" s="3"/>
      <c r="Q1433" s="3">
        <v>42350000</v>
      </c>
      <c r="R1433" s="13">
        <v>40938333</v>
      </c>
      <c r="S1433" s="7" t="str">
        <f ca="1">IF(CPS!$N1365="SIN INICIO",0,IF((((TODAY()-N1433)*100%)/(O1433-N1433))&gt;=100%,"100%",(((TODAY()-N1433)*100%)/(O1433-N1433))))</f>
        <v>100%</v>
      </c>
      <c r="T1433" s="8">
        <f>Q1433-R1433</f>
        <v>1411667</v>
      </c>
      <c r="U1433" t="s">
        <v>4569</v>
      </c>
    </row>
    <row r="1434" spans="1:21" x14ac:dyDescent="0.25">
      <c r="A1434">
        <v>2025</v>
      </c>
      <c r="B1434" t="s">
        <v>4570</v>
      </c>
      <c r="C1434" t="s">
        <v>22</v>
      </c>
      <c r="D1434" t="s">
        <v>23</v>
      </c>
      <c r="E1434" t="s">
        <v>24</v>
      </c>
      <c r="F1434" t="s">
        <v>4571</v>
      </c>
      <c r="G1434" s="16">
        <v>1057545510</v>
      </c>
      <c r="H1434" t="s">
        <v>1828</v>
      </c>
      <c r="I1434" t="s">
        <v>1895</v>
      </c>
      <c r="J1434" s="5">
        <v>57619024</v>
      </c>
      <c r="K1434" s="3">
        <f>J1434</f>
        <v>57619024</v>
      </c>
      <c r="L1434" s="5">
        <v>7202378</v>
      </c>
      <c r="M1434" s="2">
        <v>45684</v>
      </c>
      <c r="N1434" s="2">
        <v>45685</v>
      </c>
      <c r="O1434" s="2">
        <v>45900</v>
      </c>
      <c r="P1434" s="3"/>
      <c r="Q1434" s="3">
        <v>57619024</v>
      </c>
      <c r="R1434" s="13">
        <v>15124994</v>
      </c>
      <c r="S1434" s="7">
        <f ca="1">IF(CPS!$N1366="SIN INICIO",0,IF((((TODAY()-N1434)*100%)/(O1434-N1434))&gt;=100%,"100%",(((TODAY()-N1434)*100%)/(O1434-N1434))))</f>
        <v>0.97209302325581393</v>
      </c>
      <c r="T1434" s="8">
        <f>Q1434-R1434</f>
        <v>42494030</v>
      </c>
      <c r="U1434" t="s">
        <v>4572</v>
      </c>
    </row>
    <row r="1435" spans="1:21" x14ac:dyDescent="0.25">
      <c r="A1435">
        <v>2025</v>
      </c>
      <c r="B1435" t="s">
        <v>4573</v>
      </c>
      <c r="C1435" t="s">
        <v>22</v>
      </c>
      <c r="D1435" t="s">
        <v>23</v>
      </c>
      <c r="E1435" t="s">
        <v>24</v>
      </c>
      <c r="F1435" t="s">
        <v>4574</v>
      </c>
      <c r="G1435" s="16">
        <v>18922645</v>
      </c>
      <c r="H1435" t="s">
        <v>4575</v>
      </c>
      <c r="I1435" t="s">
        <v>3403</v>
      </c>
      <c r="J1435" s="5">
        <v>55022000</v>
      </c>
      <c r="K1435" s="3">
        <f>J1435</f>
        <v>55022000</v>
      </c>
      <c r="L1435" s="5">
        <v>6877750</v>
      </c>
      <c r="M1435" s="2">
        <v>45684</v>
      </c>
      <c r="N1435" s="2">
        <v>45685</v>
      </c>
      <c r="O1435" s="2">
        <v>45900</v>
      </c>
      <c r="P1435" s="3"/>
      <c r="Q1435" s="3">
        <v>55022000</v>
      </c>
      <c r="R1435" s="13">
        <v>35076525</v>
      </c>
      <c r="S1435" s="7">
        <f ca="1">IF(CPS!$N1367="SIN INICIO",0,IF((((TODAY()-N1435)*100%)/(O1435-N1435))&gt;=100%,"100%",(((TODAY()-N1435)*100%)/(O1435-N1435))))</f>
        <v>0.97209302325581393</v>
      </c>
      <c r="T1435" s="8">
        <f>Q1435-R1435</f>
        <v>19945475</v>
      </c>
      <c r="U1435" t="s">
        <v>4576</v>
      </c>
    </row>
    <row r="1436" spans="1:21" x14ac:dyDescent="0.25">
      <c r="A1436">
        <v>2025</v>
      </c>
      <c r="B1436" t="s">
        <v>4577</v>
      </c>
      <c r="C1436" t="s">
        <v>22</v>
      </c>
      <c r="D1436" t="s">
        <v>23</v>
      </c>
      <c r="E1436" t="s">
        <v>24</v>
      </c>
      <c r="F1436" t="s">
        <v>4578</v>
      </c>
      <c r="G1436" s="16">
        <v>1143244828</v>
      </c>
      <c r="H1436" t="s">
        <v>1849</v>
      </c>
      <c r="I1436" t="s">
        <v>1800</v>
      </c>
      <c r="J1436" s="5">
        <v>49600000</v>
      </c>
      <c r="K1436" s="3">
        <f>J1436</f>
        <v>49600000</v>
      </c>
      <c r="L1436" s="5">
        <v>6200000</v>
      </c>
      <c r="M1436" s="2">
        <v>45685</v>
      </c>
      <c r="N1436" s="2">
        <v>45687</v>
      </c>
      <c r="O1436" s="2">
        <v>45900</v>
      </c>
      <c r="P1436" s="3"/>
      <c r="Q1436" s="3">
        <v>49600000</v>
      </c>
      <c r="R1436" s="13">
        <v>37200000</v>
      </c>
      <c r="S1436" s="7">
        <f ca="1">IF(CPS!$N1368="SIN INICIO",0,IF((((TODAY()-N1436)*100%)/(O1436-N1436))&gt;=100%,"100%",(((TODAY()-N1436)*100%)/(O1436-N1436))))</f>
        <v>0.971830985915493</v>
      </c>
      <c r="T1436" s="8">
        <f>Q1436-R1436</f>
        <v>12400000</v>
      </c>
      <c r="U1436" t="s">
        <v>4579</v>
      </c>
    </row>
    <row r="1437" spans="1:21" x14ac:dyDescent="0.25">
      <c r="A1437">
        <v>2025</v>
      </c>
      <c r="B1437" t="s">
        <v>4580</v>
      </c>
      <c r="C1437" t="s">
        <v>22</v>
      </c>
      <c r="D1437" t="s">
        <v>23</v>
      </c>
      <c r="E1437" t="s">
        <v>24</v>
      </c>
      <c r="F1437" t="s">
        <v>4581</v>
      </c>
      <c r="G1437" s="16">
        <v>1023957855</v>
      </c>
      <c r="H1437" t="s">
        <v>1016</v>
      </c>
      <c r="I1437" t="s">
        <v>649</v>
      </c>
      <c r="J1437" s="5">
        <v>72800000</v>
      </c>
      <c r="K1437" s="3">
        <f>J1437</f>
        <v>72800000</v>
      </c>
      <c r="L1437" s="5">
        <v>9100000</v>
      </c>
      <c r="M1437" s="2">
        <v>45684</v>
      </c>
      <c r="N1437" s="2">
        <v>45685</v>
      </c>
      <c r="O1437" s="2">
        <v>45900</v>
      </c>
      <c r="P1437" s="3"/>
      <c r="Q1437" s="3">
        <v>72800000</v>
      </c>
      <c r="R1437" s="13">
        <v>46410000</v>
      </c>
      <c r="S1437" s="7">
        <f ca="1">IF(CPS!$N1369="SIN INICIO",0,IF((((TODAY()-N1437)*100%)/(O1437-N1437))&gt;=100%,"100%",(((TODAY()-N1437)*100%)/(O1437-N1437))))</f>
        <v>0.97209302325581393</v>
      </c>
      <c r="T1437" s="8">
        <f>Q1437-R1437</f>
        <v>26390000</v>
      </c>
      <c r="U1437" t="s">
        <v>4582</v>
      </c>
    </row>
    <row r="1438" spans="1:21" x14ac:dyDescent="0.25">
      <c r="A1438">
        <v>2025</v>
      </c>
      <c r="B1438" t="s">
        <v>4583</v>
      </c>
      <c r="C1438" t="s">
        <v>22</v>
      </c>
      <c r="D1438" t="s">
        <v>23</v>
      </c>
      <c r="E1438" t="s">
        <v>24</v>
      </c>
      <c r="F1438" t="s">
        <v>4584</v>
      </c>
      <c r="G1438" s="16">
        <v>1102812533</v>
      </c>
      <c r="H1438" t="s">
        <v>3542</v>
      </c>
      <c r="I1438" t="s">
        <v>3403</v>
      </c>
      <c r="J1438" s="5">
        <v>96530400</v>
      </c>
      <c r="K1438" s="3">
        <f>J1438</f>
        <v>96530400</v>
      </c>
      <c r="L1438" s="5">
        <v>12066300</v>
      </c>
      <c r="M1438" s="2">
        <v>45685</v>
      </c>
      <c r="N1438" s="2">
        <v>45686</v>
      </c>
      <c r="O1438" s="2">
        <v>45900</v>
      </c>
      <c r="P1438" s="3"/>
      <c r="Q1438" s="3">
        <v>96530400</v>
      </c>
      <c r="R1438" s="13">
        <v>61135920</v>
      </c>
      <c r="S1438" s="7">
        <f ca="1">IF(CPS!$N1370="SIN INICIO",0,IF((((TODAY()-N1438)*100%)/(O1438-N1438))&gt;=100%,"100%",(((TODAY()-N1438)*100%)/(O1438-N1438))))</f>
        <v>0.9719626168224299</v>
      </c>
      <c r="T1438" s="8">
        <f>Q1438-R1438</f>
        <v>35394480</v>
      </c>
      <c r="U1438" t="s">
        <v>4585</v>
      </c>
    </row>
    <row r="1439" spans="1:21" x14ac:dyDescent="0.25">
      <c r="A1439">
        <v>2025</v>
      </c>
      <c r="B1439" t="s">
        <v>4586</v>
      </c>
      <c r="C1439" t="s">
        <v>22</v>
      </c>
      <c r="D1439" t="s">
        <v>23</v>
      </c>
      <c r="E1439" t="s">
        <v>24</v>
      </c>
      <c r="F1439" t="s">
        <v>4587</v>
      </c>
      <c r="G1439" s="16">
        <v>35262474</v>
      </c>
      <c r="H1439" t="s">
        <v>3507</v>
      </c>
      <c r="I1439" t="s">
        <v>2476</v>
      </c>
      <c r="J1439" s="5">
        <v>39060114</v>
      </c>
      <c r="K1439" s="3">
        <f>J1439</f>
        <v>39060114</v>
      </c>
      <c r="L1439" s="5">
        <v>6510019</v>
      </c>
      <c r="M1439" s="2">
        <v>45686</v>
      </c>
      <c r="N1439" s="2">
        <v>45687</v>
      </c>
      <c r="O1439" s="2">
        <v>45838</v>
      </c>
      <c r="P1439" s="3"/>
      <c r="Q1439" s="3">
        <v>39060114</v>
      </c>
      <c r="R1439" s="13">
        <v>32767096</v>
      </c>
      <c r="S1439" s="7" t="str">
        <f ca="1">IF(CPS!$N1371="SIN INICIO",0,IF((((TODAY()-N1439)*100%)/(O1439-N1439))&gt;=100%,"100%",(((TODAY()-N1439)*100%)/(O1439-N1439))))</f>
        <v>100%</v>
      </c>
      <c r="T1439" s="8">
        <f>Q1439-R1439</f>
        <v>6293018</v>
      </c>
      <c r="U1439" t="s">
        <v>4588</v>
      </c>
    </row>
    <row r="1440" spans="1:21" x14ac:dyDescent="0.25">
      <c r="A1440">
        <v>2025</v>
      </c>
      <c r="B1440" t="s">
        <v>4589</v>
      </c>
      <c r="C1440" t="s">
        <v>22</v>
      </c>
      <c r="D1440" t="s">
        <v>23</v>
      </c>
      <c r="E1440" t="s">
        <v>24</v>
      </c>
      <c r="F1440" t="s">
        <v>4590</v>
      </c>
      <c r="G1440" s="16">
        <v>1121889986</v>
      </c>
      <c r="H1440" t="s">
        <v>1828</v>
      </c>
      <c r="I1440" t="s">
        <v>1895</v>
      </c>
      <c r="J1440" s="5">
        <v>70116824</v>
      </c>
      <c r="K1440" s="3">
        <f>J1440</f>
        <v>70116824</v>
      </c>
      <c r="L1440" s="5">
        <v>8764603</v>
      </c>
      <c r="M1440" s="2">
        <v>45685</v>
      </c>
      <c r="N1440" s="2">
        <v>45687</v>
      </c>
      <c r="O1440" s="2">
        <v>45807</v>
      </c>
      <c r="P1440" s="3"/>
      <c r="Q1440" s="3">
        <v>70116824</v>
      </c>
      <c r="R1440" s="13">
        <v>35642719</v>
      </c>
      <c r="S1440" s="7" t="str">
        <f ca="1">IF(CPS!$N1372="SIN INICIO",0,IF((((TODAY()-N1440)*100%)/(O1440-N1440))&gt;=100%,"100%",(((TODAY()-N1440)*100%)/(O1440-N1440))))</f>
        <v>100%</v>
      </c>
      <c r="T1440" s="8">
        <f>Q1440-R1440</f>
        <v>34474105</v>
      </c>
      <c r="U1440" t="s">
        <v>4591</v>
      </c>
    </row>
    <row r="1441" spans="1:21" x14ac:dyDescent="0.25">
      <c r="A1441">
        <v>2025</v>
      </c>
      <c r="B1441" t="s">
        <v>4592</v>
      </c>
      <c r="C1441" t="s">
        <v>22</v>
      </c>
      <c r="D1441" t="s">
        <v>23</v>
      </c>
      <c r="E1441" t="s">
        <v>24</v>
      </c>
      <c r="F1441" t="s">
        <v>4593</v>
      </c>
      <c r="G1441" s="16">
        <v>80189495</v>
      </c>
      <c r="H1441" t="s">
        <v>615</v>
      </c>
      <c r="I1441" t="s">
        <v>538</v>
      </c>
      <c r="J1441" s="5">
        <v>41669100</v>
      </c>
      <c r="K1441" s="3">
        <f>J1441</f>
        <v>41669100</v>
      </c>
      <c r="L1441" s="5">
        <v>6944850</v>
      </c>
      <c r="M1441" s="2">
        <v>45685</v>
      </c>
      <c r="N1441" s="2">
        <v>45686</v>
      </c>
      <c r="O1441" s="2">
        <v>45838</v>
      </c>
      <c r="P1441" s="3"/>
      <c r="Q1441" s="3">
        <v>41669100</v>
      </c>
      <c r="R1441" s="13">
        <v>35187240</v>
      </c>
      <c r="S1441" s="7" t="str">
        <f ca="1">IF(CPS!$N1373="SIN INICIO",0,IF((((TODAY()-N1441)*100%)/(O1441-N1441))&gt;=100%,"100%",(((TODAY()-N1441)*100%)/(O1441-N1441))))</f>
        <v>100%</v>
      </c>
      <c r="T1441" s="8">
        <f>Q1441-R1441</f>
        <v>6481860</v>
      </c>
      <c r="U1441" t="s">
        <v>4594</v>
      </c>
    </row>
    <row r="1442" spans="1:21" x14ac:dyDescent="0.25">
      <c r="A1442">
        <v>2025</v>
      </c>
      <c r="B1442" t="s">
        <v>4595</v>
      </c>
      <c r="C1442" t="s">
        <v>22</v>
      </c>
      <c r="D1442" t="s">
        <v>23</v>
      </c>
      <c r="E1442" t="s">
        <v>24</v>
      </c>
      <c r="F1442" t="s">
        <v>4596</v>
      </c>
      <c r="G1442" s="16">
        <v>1110567502</v>
      </c>
      <c r="H1442" t="s">
        <v>625</v>
      </c>
      <c r="I1442" t="s">
        <v>538</v>
      </c>
      <c r="J1442" s="5">
        <v>41669100</v>
      </c>
      <c r="K1442" s="3">
        <f>J1442</f>
        <v>41669100</v>
      </c>
      <c r="L1442" s="5">
        <v>6944850</v>
      </c>
      <c r="M1442" s="2">
        <v>45684</v>
      </c>
      <c r="N1442" s="2">
        <v>45685</v>
      </c>
      <c r="O1442" s="2">
        <v>45838</v>
      </c>
      <c r="P1442" s="3"/>
      <c r="Q1442" s="3">
        <v>41669100</v>
      </c>
      <c r="R1442" s="13">
        <v>35187240</v>
      </c>
      <c r="S1442" s="7" t="str">
        <f ca="1">IF(CPS!$N1374="SIN INICIO",0,IF((((TODAY()-N1442)*100%)/(O1442-N1442))&gt;=100%,"100%",(((TODAY()-N1442)*100%)/(O1442-N1442))))</f>
        <v>100%</v>
      </c>
      <c r="T1442" s="8">
        <f>Q1442-R1442</f>
        <v>6481860</v>
      </c>
      <c r="U1442" t="s">
        <v>4597</v>
      </c>
    </row>
    <row r="1443" spans="1:21" x14ac:dyDescent="0.25">
      <c r="A1443">
        <v>2025</v>
      </c>
      <c r="B1443" t="s">
        <v>4598</v>
      </c>
      <c r="C1443" t="s">
        <v>22</v>
      </c>
      <c r="D1443" t="s">
        <v>23</v>
      </c>
      <c r="E1443" t="s">
        <v>24</v>
      </c>
      <c r="F1443" t="s">
        <v>4599</v>
      </c>
      <c r="G1443" s="16">
        <v>1065375491</v>
      </c>
      <c r="H1443" t="s">
        <v>615</v>
      </c>
      <c r="I1443" t="s">
        <v>538</v>
      </c>
      <c r="J1443" s="5">
        <v>41669100</v>
      </c>
      <c r="K1443" s="3">
        <f>J1443</f>
        <v>41669100</v>
      </c>
      <c r="L1443" s="5">
        <v>6944850</v>
      </c>
      <c r="M1443" s="2">
        <v>45686</v>
      </c>
      <c r="N1443" s="2">
        <v>45687</v>
      </c>
      <c r="O1443" s="2">
        <v>45838</v>
      </c>
      <c r="P1443" s="3"/>
      <c r="Q1443" s="3">
        <v>41669100</v>
      </c>
      <c r="R1443" s="13">
        <v>35187240</v>
      </c>
      <c r="S1443" s="7" t="str">
        <f ca="1">IF(CPS!$N1375="SIN INICIO",0,IF((((TODAY()-N1443)*100%)/(O1443-N1443))&gt;=100%,"100%",(((TODAY()-N1443)*100%)/(O1443-N1443))))</f>
        <v>100%</v>
      </c>
      <c r="T1443" s="8">
        <f>Q1443-R1443</f>
        <v>6481860</v>
      </c>
      <c r="U1443" t="s">
        <v>4600</v>
      </c>
    </row>
    <row r="1444" spans="1:21" x14ac:dyDescent="0.25">
      <c r="A1444">
        <v>2025</v>
      </c>
      <c r="B1444" t="s">
        <v>4601</v>
      </c>
      <c r="C1444" t="s">
        <v>22</v>
      </c>
      <c r="D1444" t="s">
        <v>23</v>
      </c>
      <c r="E1444" t="s">
        <v>121</v>
      </c>
      <c r="F1444" t="s">
        <v>4602</v>
      </c>
      <c r="G1444" s="16">
        <v>1032432555</v>
      </c>
      <c r="H1444" t="s">
        <v>4381</v>
      </c>
      <c r="I1444" t="s">
        <v>1895</v>
      </c>
      <c r="J1444" s="5">
        <v>37359592</v>
      </c>
      <c r="K1444" s="3">
        <f>J1444</f>
        <v>37359592</v>
      </c>
      <c r="L1444" s="5">
        <v>4669949</v>
      </c>
      <c r="M1444" s="2">
        <v>45684</v>
      </c>
      <c r="N1444" s="2">
        <v>45685</v>
      </c>
      <c r="O1444" s="2">
        <v>45900</v>
      </c>
      <c r="P1444" s="3"/>
      <c r="Q1444" s="3">
        <v>37359592</v>
      </c>
      <c r="R1444" s="13">
        <v>14476842</v>
      </c>
      <c r="S1444" s="7">
        <f ca="1">IF(CPS!$N1376="SIN INICIO",0,IF((((TODAY()-N1444)*100%)/(O1444-N1444))&gt;=100%,"100%",(((TODAY()-N1444)*100%)/(O1444-N1444))))</f>
        <v>0.97209302325581393</v>
      </c>
      <c r="T1444" s="8">
        <f>Q1444-R1444</f>
        <v>22882750</v>
      </c>
      <c r="U1444" t="s">
        <v>4603</v>
      </c>
    </row>
    <row r="1445" spans="1:21" x14ac:dyDescent="0.25">
      <c r="A1445">
        <v>2025</v>
      </c>
      <c r="B1445" t="s">
        <v>4604</v>
      </c>
      <c r="C1445" t="s">
        <v>22</v>
      </c>
      <c r="D1445" t="s">
        <v>23</v>
      </c>
      <c r="E1445" t="s">
        <v>121</v>
      </c>
      <c r="F1445" t="s">
        <v>4605</v>
      </c>
      <c r="G1445" s="16">
        <v>1023009093</v>
      </c>
      <c r="H1445" t="s">
        <v>4358</v>
      </c>
      <c r="I1445" t="s">
        <v>3403</v>
      </c>
      <c r="J1445" s="5">
        <v>23818950</v>
      </c>
      <c r="K1445" s="3">
        <f>J1445</f>
        <v>23818950</v>
      </c>
      <c r="L1445" s="5">
        <v>3969825</v>
      </c>
      <c r="M1445" s="2">
        <v>45684</v>
      </c>
      <c r="N1445" s="2">
        <v>45685</v>
      </c>
      <c r="O1445" s="2">
        <v>45838</v>
      </c>
      <c r="P1445" s="3"/>
      <c r="Q1445" s="3">
        <v>23818950</v>
      </c>
      <c r="R1445" s="13">
        <v>20246108</v>
      </c>
      <c r="S1445" s="7" t="str">
        <f ca="1">IF(CPS!$N1377="SIN INICIO",0,IF((((TODAY()-N1445)*100%)/(O1445-N1445))&gt;=100%,"100%",(((TODAY()-N1445)*100%)/(O1445-N1445))))</f>
        <v>100%</v>
      </c>
      <c r="T1445" s="8">
        <f>Q1445-R1445</f>
        <v>3572842</v>
      </c>
      <c r="U1445" t="s">
        <v>4606</v>
      </c>
    </row>
    <row r="1446" spans="1:21" x14ac:dyDescent="0.25">
      <c r="A1446">
        <v>2025</v>
      </c>
      <c r="B1446" t="s">
        <v>4607</v>
      </c>
      <c r="C1446" t="s">
        <v>22</v>
      </c>
      <c r="D1446" t="s">
        <v>23</v>
      </c>
      <c r="E1446" t="s">
        <v>24</v>
      </c>
      <c r="F1446" t="s">
        <v>4608</v>
      </c>
      <c r="G1446" s="16">
        <v>1098724528</v>
      </c>
      <c r="H1446" t="s">
        <v>4609</v>
      </c>
      <c r="I1446" t="s">
        <v>3403</v>
      </c>
      <c r="J1446" s="5">
        <v>38212000</v>
      </c>
      <c r="K1446" s="3">
        <f>J1446</f>
        <v>38212000</v>
      </c>
      <c r="L1446" s="5">
        <v>4776500</v>
      </c>
      <c r="M1446" s="2">
        <v>45684</v>
      </c>
      <c r="N1446" s="2">
        <v>45685</v>
      </c>
      <c r="O1446" s="2">
        <v>45900</v>
      </c>
      <c r="P1446" s="3"/>
      <c r="Q1446" s="3">
        <v>38212000</v>
      </c>
      <c r="R1446" s="13">
        <v>28659000</v>
      </c>
      <c r="S1446" s="7">
        <f ca="1">IF(CPS!$N1378="SIN INICIO",0,IF((((TODAY()-N1446)*100%)/(O1446-N1446))&gt;=100%,"100%",(((TODAY()-N1446)*100%)/(O1446-N1446))))</f>
        <v>0.97209302325581393</v>
      </c>
      <c r="T1446" s="8">
        <f>Q1446-R1446</f>
        <v>9553000</v>
      </c>
      <c r="U1446" t="s">
        <v>4610</v>
      </c>
    </row>
    <row r="1447" spans="1:21" x14ac:dyDescent="0.25">
      <c r="A1447">
        <v>2025</v>
      </c>
      <c r="B1447" t="s">
        <v>4611</v>
      </c>
      <c r="C1447" t="s">
        <v>22</v>
      </c>
      <c r="D1447" t="s">
        <v>23</v>
      </c>
      <c r="E1447" t="s">
        <v>24</v>
      </c>
      <c r="F1447" t="s">
        <v>4612</v>
      </c>
      <c r="G1447" s="16">
        <v>1095792825</v>
      </c>
      <c r="H1447" t="s">
        <v>3542</v>
      </c>
      <c r="I1447" t="s">
        <v>3403</v>
      </c>
      <c r="J1447" s="5">
        <v>71750000</v>
      </c>
      <c r="K1447" s="3">
        <f>J1447</f>
        <v>71750000</v>
      </c>
      <c r="L1447" s="5">
        <v>8968750</v>
      </c>
      <c r="M1447" s="2">
        <v>45684</v>
      </c>
      <c r="N1447" s="2">
        <v>45685</v>
      </c>
      <c r="O1447" s="2">
        <v>45900</v>
      </c>
      <c r="P1447" s="3"/>
      <c r="Q1447" s="3">
        <v>71750000</v>
      </c>
      <c r="R1447" s="13">
        <v>45740625</v>
      </c>
      <c r="S1447" s="7">
        <f ca="1">IF(CPS!$N1379="SIN INICIO",0,IF((((TODAY()-N1447)*100%)/(O1447-N1447))&gt;=100%,"100%",(((TODAY()-N1447)*100%)/(O1447-N1447))))</f>
        <v>0.97209302325581393</v>
      </c>
      <c r="T1447" s="8">
        <f>Q1447-R1447</f>
        <v>26009375</v>
      </c>
      <c r="U1447" t="s">
        <v>4613</v>
      </c>
    </row>
    <row r="1448" spans="1:21" x14ac:dyDescent="0.25">
      <c r="A1448">
        <v>2025</v>
      </c>
      <c r="B1448" t="s">
        <v>4614</v>
      </c>
      <c r="C1448" t="s">
        <v>22</v>
      </c>
      <c r="D1448" t="s">
        <v>23</v>
      </c>
      <c r="E1448" t="s">
        <v>24</v>
      </c>
      <c r="F1448" t="s">
        <v>4615</v>
      </c>
      <c r="G1448" s="16">
        <v>52426968</v>
      </c>
      <c r="H1448" t="s">
        <v>3542</v>
      </c>
      <c r="I1448" t="s">
        <v>3403</v>
      </c>
      <c r="J1448" s="5">
        <v>55022000</v>
      </c>
      <c r="K1448" s="3">
        <f>J1448</f>
        <v>55022000</v>
      </c>
      <c r="L1448" s="5">
        <v>6877750</v>
      </c>
      <c r="M1448" s="2">
        <v>45684</v>
      </c>
      <c r="N1448" s="2">
        <v>45685</v>
      </c>
      <c r="O1448" s="2">
        <v>45900</v>
      </c>
      <c r="P1448" s="3"/>
      <c r="Q1448" s="3">
        <v>55022000</v>
      </c>
      <c r="R1448" s="13">
        <v>35076525</v>
      </c>
      <c r="S1448" s="7">
        <f ca="1">IF(CPS!$N1380="SIN INICIO",0,IF((((TODAY()-N1448)*100%)/(O1448-N1448))&gt;=100%,"100%",(((TODAY()-N1448)*100%)/(O1448-N1448))))</f>
        <v>0.97209302325581393</v>
      </c>
      <c r="T1448" s="8">
        <f>Q1448-R1448</f>
        <v>19945475</v>
      </c>
      <c r="U1448" t="s">
        <v>4616</v>
      </c>
    </row>
    <row r="1449" spans="1:21" x14ac:dyDescent="0.25">
      <c r="A1449">
        <v>2025</v>
      </c>
      <c r="B1449" t="s">
        <v>4617</v>
      </c>
      <c r="C1449" t="s">
        <v>22</v>
      </c>
      <c r="D1449" t="s">
        <v>23</v>
      </c>
      <c r="E1449" t="s">
        <v>24</v>
      </c>
      <c r="F1449" t="s">
        <v>4618</v>
      </c>
      <c r="G1449" s="16">
        <v>1075252885</v>
      </c>
      <c r="H1449" t="s">
        <v>664</v>
      </c>
      <c r="I1449" t="s">
        <v>538</v>
      </c>
      <c r="J1449" s="5">
        <v>41669100</v>
      </c>
      <c r="K1449" s="3">
        <f>J1449</f>
        <v>41669100</v>
      </c>
      <c r="L1449" s="5">
        <v>6944850</v>
      </c>
      <c r="M1449" s="2">
        <v>45684</v>
      </c>
      <c r="N1449" s="2">
        <v>45685</v>
      </c>
      <c r="O1449" s="2">
        <v>45838</v>
      </c>
      <c r="P1449" s="3"/>
      <c r="Q1449" s="3">
        <v>41669100</v>
      </c>
      <c r="R1449" s="13">
        <v>35418735</v>
      </c>
      <c r="S1449" s="7" t="str">
        <f ca="1">IF(CPS!$N1381="SIN INICIO",0,IF((((TODAY()-N1449)*100%)/(O1449-N1449))&gt;=100%,"100%",(((TODAY()-N1449)*100%)/(O1449-N1449))))</f>
        <v>100%</v>
      </c>
      <c r="T1449" s="8">
        <f>Q1449-R1449</f>
        <v>6250365</v>
      </c>
      <c r="U1449" t="s">
        <v>4619</v>
      </c>
    </row>
    <row r="1450" spans="1:21" x14ac:dyDescent="0.25">
      <c r="A1450">
        <v>2025</v>
      </c>
      <c r="B1450" t="s">
        <v>4620</v>
      </c>
      <c r="C1450" t="s">
        <v>22</v>
      </c>
      <c r="D1450" t="s">
        <v>23</v>
      </c>
      <c r="E1450" t="s">
        <v>24</v>
      </c>
      <c r="F1450" t="s">
        <v>4621</v>
      </c>
      <c r="G1450" s="16">
        <v>80186704</v>
      </c>
      <c r="H1450" t="s">
        <v>3542</v>
      </c>
      <c r="I1450" t="s">
        <v>3403</v>
      </c>
      <c r="J1450" s="5">
        <v>71750000</v>
      </c>
      <c r="K1450" s="3">
        <f>J1450</f>
        <v>71750000</v>
      </c>
      <c r="L1450" s="5">
        <v>8968750</v>
      </c>
      <c r="M1450" s="2">
        <v>45684</v>
      </c>
      <c r="N1450" s="2">
        <v>45685</v>
      </c>
      <c r="O1450" s="2">
        <v>45900</v>
      </c>
      <c r="P1450" s="3"/>
      <c r="Q1450" s="3">
        <v>71750000</v>
      </c>
      <c r="R1450" s="13">
        <v>45740625</v>
      </c>
      <c r="S1450" s="7">
        <f ca="1">IF(CPS!$N1382="SIN INICIO",0,IF((((TODAY()-N1450)*100%)/(O1450-N1450))&gt;=100%,"100%",(((TODAY()-N1450)*100%)/(O1450-N1450))))</f>
        <v>0.97209302325581393</v>
      </c>
      <c r="T1450" s="8">
        <f>Q1450-R1450</f>
        <v>26009375</v>
      </c>
      <c r="U1450" t="s">
        <v>4622</v>
      </c>
    </row>
    <row r="1451" spans="1:21" x14ac:dyDescent="0.25">
      <c r="A1451">
        <v>2025</v>
      </c>
      <c r="B1451" t="s">
        <v>4623</v>
      </c>
      <c r="C1451" t="s">
        <v>22</v>
      </c>
      <c r="D1451" t="s">
        <v>23</v>
      </c>
      <c r="E1451" t="s">
        <v>24</v>
      </c>
      <c r="F1451" t="s">
        <v>4624</v>
      </c>
      <c r="G1451" s="16">
        <v>1026280940</v>
      </c>
      <c r="H1451" t="s">
        <v>3542</v>
      </c>
      <c r="I1451" t="s">
        <v>3403</v>
      </c>
      <c r="J1451" s="5">
        <v>120000000</v>
      </c>
      <c r="K1451" s="3">
        <f>J1451</f>
        <v>120000000</v>
      </c>
      <c r="L1451" s="5">
        <v>13000000</v>
      </c>
      <c r="M1451" s="2">
        <v>45688</v>
      </c>
      <c r="N1451" s="2">
        <v>45691</v>
      </c>
      <c r="O1451" s="2">
        <v>45900</v>
      </c>
      <c r="P1451" s="3"/>
      <c r="Q1451" s="3">
        <v>120000000</v>
      </c>
      <c r="R1451" s="13">
        <v>64133333</v>
      </c>
      <c r="S1451" s="7">
        <f ca="1">IF(CPS!$N1383="SIN INICIO",0,IF((((TODAY()-N1451)*100%)/(O1451-N1451))&gt;=100%,"100%",(((TODAY()-N1451)*100%)/(O1451-N1451))))</f>
        <v>0.9712918660287081</v>
      </c>
      <c r="T1451" s="8">
        <f>Q1451-R1451</f>
        <v>55866667</v>
      </c>
      <c r="U1451" t="s">
        <v>4625</v>
      </c>
    </row>
    <row r="1452" spans="1:21" x14ac:dyDescent="0.25">
      <c r="A1452">
        <v>2025</v>
      </c>
      <c r="B1452" t="s">
        <v>4626</v>
      </c>
      <c r="C1452" t="s">
        <v>22</v>
      </c>
      <c r="D1452" t="s">
        <v>23</v>
      </c>
      <c r="E1452" t="s">
        <v>24</v>
      </c>
      <c r="F1452" t="s">
        <v>4627</v>
      </c>
      <c r="G1452" s="16">
        <v>52073056</v>
      </c>
      <c r="H1452" t="s">
        <v>3542</v>
      </c>
      <c r="I1452" t="s">
        <v>3403</v>
      </c>
      <c r="J1452" s="5">
        <v>71750000</v>
      </c>
      <c r="K1452" s="3">
        <f>J1452</f>
        <v>71750000</v>
      </c>
      <c r="L1452" s="5">
        <v>8968750</v>
      </c>
      <c r="M1452" s="2">
        <v>45684</v>
      </c>
      <c r="N1452" s="2">
        <v>45686</v>
      </c>
      <c r="O1452" s="2">
        <v>45861</v>
      </c>
      <c r="P1452" s="3"/>
      <c r="Q1452" s="3">
        <v>71750000</v>
      </c>
      <c r="R1452" s="13">
        <v>45441667</v>
      </c>
      <c r="S1452" s="7" t="str">
        <f ca="1">IF(CPS!$N1384="SIN INICIO",0,IF((((TODAY()-N1452)*100%)/(O1452-N1452))&gt;=100%,"100%",(((TODAY()-N1452)*100%)/(O1452-N1452))))</f>
        <v>100%</v>
      </c>
      <c r="T1452" s="8">
        <f>Q1452-R1452</f>
        <v>26308333</v>
      </c>
      <c r="U1452" t="s">
        <v>4628</v>
      </c>
    </row>
    <row r="1453" spans="1:21" x14ac:dyDescent="0.25">
      <c r="A1453">
        <v>2025</v>
      </c>
      <c r="B1453" t="s">
        <v>4629</v>
      </c>
      <c r="C1453" t="s">
        <v>22</v>
      </c>
      <c r="D1453" t="s">
        <v>23</v>
      </c>
      <c r="E1453" t="s">
        <v>24</v>
      </c>
      <c r="F1453" t="s">
        <v>4630</v>
      </c>
      <c r="G1453" s="16">
        <v>34331786</v>
      </c>
      <c r="H1453" t="s">
        <v>558</v>
      </c>
      <c r="I1453" t="s">
        <v>538</v>
      </c>
      <c r="J1453" s="5">
        <v>45281250</v>
      </c>
      <c r="K1453" s="3">
        <f>J1453</f>
        <v>45281250</v>
      </c>
      <c r="L1453" s="5">
        <v>9056250</v>
      </c>
      <c r="M1453" s="2">
        <v>45687</v>
      </c>
      <c r="N1453" s="2">
        <v>45693</v>
      </c>
      <c r="O1453" s="2">
        <v>45838</v>
      </c>
      <c r="P1453" s="3"/>
      <c r="Q1453" s="3">
        <v>45281250</v>
      </c>
      <c r="R1453" s="13">
        <v>44073750</v>
      </c>
      <c r="S1453" s="7" t="str">
        <f ca="1">IF(CPS!$N1385="SIN INICIO",0,IF((((TODAY()-N1453)*100%)/(O1453-N1453))&gt;=100%,"100%",(((TODAY()-N1453)*100%)/(O1453-N1453))))</f>
        <v>100%</v>
      </c>
      <c r="T1453" s="8">
        <f>Q1453-R1453</f>
        <v>1207500</v>
      </c>
      <c r="U1453" t="s">
        <v>4631</v>
      </c>
    </row>
    <row r="1454" spans="1:21" x14ac:dyDescent="0.25">
      <c r="A1454">
        <v>2025</v>
      </c>
      <c r="B1454" t="s">
        <v>4632</v>
      </c>
      <c r="C1454" t="s">
        <v>22</v>
      </c>
      <c r="D1454" t="s">
        <v>23</v>
      </c>
      <c r="E1454" t="s">
        <v>24</v>
      </c>
      <c r="F1454" t="s">
        <v>4633</v>
      </c>
      <c r="G1454" s="16">
        <v>1098632717</v>
      </c>
      <c r="H1454" t="s">
        <v>4634</v>
      </c>
      <c r="I1454" t="s">
        <v>337</v>
      </c>
      <c r="J1454" s="5">
        <v>88000000</v>
      </c>
      <c r="K1454" s="3">
        <f>J1454</f>
        <v>88000000</v>
      </c>
      <c r="L1454" s="5">
        <v>11000000</v>
      </c>
      <c r="M1454" s="2">
        <v>45684</v>
      </c>
      <c r="N1454" s="2">
        <v>45684</v>
      </c>
      <c r="O1454" s="2">
        <v>45900</v>
      </c>
      <c r="P1454" s="3"/>
      <c r="Q1454" s="3">
        <v>88000000</v>
      </c>
      <c r="R1454" s="13">
        <v>56466667</v>
      </c>
      <c r="S1454" s="7">
        <f ca="1">IF(CPS!$N1386="SIN INICIO",0,IF((((TODAY()-N1454)*100%)/(O1454-N1454))&gt;=100%,"100%",(((TODAY()-N1454)*100%)/(O1454-N1454))))</f>
        <v>0.97222222222222221</v>
      </c>
      <c r="T1454" s="8">
        <f>Q1454-R1454</f>
        <v>31533333</v>
      </c>
      <c r="U1454" t="s">
        <v>4635</v>
      </c>
    </row>
    <row r="1455" spans="1:21" x14ac:dyDescent="0.25">
      <c r="A1455">
        <v>2025</v>
      </c>
      <c r="B1455" t="s">
        <v>4636</v>
      </c>
      <c r="C1455" t="s">
        <v>22</v>
      </c>
      <c r="D1455" t="s">
        <v>23</v>
      </c>
      <c r="E1455" t="s">
        <v>24</v>
      </c>
      <c r="F1455" t="s">
        <v>4637</v>
      </c>
      <c r="G1455" s="16">
        <v>79880051</v>
      </c>
      <c r="H1455" t="s">
        <v>3542</v>
      </c>
      <c r="I1455" t="s">
        <v>3403</v>
      </c>
      <c r="J1455" s="5">
        <v>38212000</v>
      </c>
      <c r="K1455" s="3">
        <f>J1455</f>
        <v>38212000</v>
      </c>
      <c r="L1455" s="5">
        <v>4776500</v>
      </c>
      <c r="M1455" s="2">
        <v>45684</v>
      </c>
      <c r="N1455" s="2">
        <v>45685</v>
      </c>
      <c r="O1455" s="2">
        <v>45900</v>
      </c>
      <c r="P1455" s="3"/>
      <c r="Q1455" s="3">
        <v>38212000</v>
      </c>
      <c r="R1455" s="13">
        <v>24360150</v>
      </c>
      <c r="S1455" s="7">
        <f ca="1">IF(CPS!$N1387="SIN INICIO",0,IF((((TODAY()-N1455)*100%)/(O1455-N1455))&gt;=100%,"100%",(((TODAY()-N1455)*100%)/(O1455-N1455))))</f>
        <v>0.97209302325581393</v>
      </c>
      <c r="T1455" s="8">
        <f>Q1455-R1455</f>
        <v>13851850</v>
      </c>
      <c r="U1455" t="s">
        <v>4638</v>
      </c>
    </row>
    <row r="1456" spans="1:21" x14ac:dyDescent="0.25">
      <c r="A1456">
        <v>2025</v>
      </c>
      <c r="B1456" t="s">
        <v>4639</v>
      </c>
      <c r="C1456" t="s">
        <v>22</v>
      </c>
      <c r="D1456" t="s">
        <v>23</v>
      </c>
      <c r="E1456" t="s">
        <v>24</v>
      </c>
      <c r="F1456" t="s">
        <v>4640</v>
      </c>
      <c r="G1456" s="16">
        <v>1032460739</v>
      </c>
      <c r="H1456" t="s">
        <v>3542</v>
      </c>
      <c r="I1456" t="s">
        <v>3403</v>
      </c>
      <c r="J1456" s="5">
        <v>38212000</v>
      </c>
      <c r="K1456" s="3">
        <f>J1456</f>
        <v>38212000</v>
      </c>
      <c r="L1456" s="5">
        <v>4776500</v>
      </c>
      <c r="M1456" s="2">
        <v>45684</v>
      </c>
      <c r="N1456" s="2">
        <v>45685</v>
      </c>
      <c r="O1456" s="2">
        <v>45900</v>
      </c>
      <c r="P1456" s="3"/>
      <c r="Q1456" s="3">
        <v>38212000</v>
      </c>
      <c r="R1456" s="13">
        <v>24360150</v>
      </c>
      <c r="S1456" s="7">
        <f ca="1">IF(CPS!$N1388="SIN INICIO",0,IF((((TODAY()-N1456)*100%)/(O1456-N1456))&gt;=100%,"100%",(((TODAY()-N1456)*100%)/(O1456-N1456))))</f>
        <v>0.97209302325581393</v>
      </c>
      <c r="T1456" s="8">
        <f>Q1456-R1456</f>
        <v>13851850</v>
      </c>
      <c r="U1456" t="s">
        <v>4641</v>
      </c>
    </row>
    <row r="1457" spans="1:23" x14ac:dyDescent="0.25">
      <c r="A1457">
        <v>2025</v>
      </c>
      <c r="B1457" t="s">
        <v>4642</v>
      </c>
      <c r="C1457" t="s">
        <v>22</v>
      </c>
      <c r="D1457" t="s">
        <v>23</v>
      </c>
      <c r="E1457" t="s">
        <v>24</v>
      </c>
      <c r="F1457" t="s">
        <v>4643</v>
      </c>
      <c r="G1457" s="16">
        <v>1099206731</v>
      </c>
      <c r="H1457" t="s">
        <v>4644</v>
      </c>
      <c r="I1457" t="s">
        <v>271</v>
      </c>
      <c r="J1457" s="5">
        <v>72000000</v>
      </c>
      <c r="K1457" s="3">
        <f>J1457</f>
        <v>72000000</v>
      </c>
      <c r="L1457" s="5">
        <v>9000000</v>
      </c>
      <c r="M1457" s="2">
        <v>45684</v>
      </c>
      <c r="N1457" s="2">
        <v>45685</v>
      </c>
      <c r="O1457" s="2">
        <v>45900</v>
      </c>
      <c r="P1457" s="3"/>
      <c r="Q1457" s="3">
        <v>72000000</v>
      </c>
      <c r="R1457" s="13">
        <v>45900000</v>
      </c>
      <c r="S1457" s="7">
        <f ca="1">IF(CPS!$N1389="SIN INICIO",0,IF((((TODAY()-N1457)*100%)/(O1457-N1457))&gt;=100%,"100%",(((TODAY()-N1457)*100%)/(O1457-N1457))))</f>
        <v>0.97209302325581393</v>
      </c>
      <c r="T1457" s="8">
        <f>Q1457-R1457</f>
        <v>26100000</v>
      </c>
      <c r="U1457" t="s">
        <v>4645</v>
      </c>
    </row>
    <row r="1458" spans="1:23" x14ac:dyDescent="0.25">
      <c r="A1458">
        <v>2025</v>
      </c>
      <c r="B1458" t="s">
        <v>4646</v>
      </c>
      <c r="C1458" t="s">
        <v>22</v>
      </c>
      <c r="D1458" t="s">
        <v>23</v>
      </c>
      <c r="E1458" t="s">
        <v>24</v>
      </c>
      <c r="F1458" t="s">
        <v>4647</v>
      </c>
      <c r="G1458" s="16">
        <v>1069480477</v>
      </c>
      <c r="H1458" t="s">
        <v>3542</v>
      </c>
      <c r="I1458" t="s">
        <v>3403</v>
      </c>
      <c r="J1458" s="5">
        <v>55022000</v>
      </c>
      <c r="K1458" s="3">
        <f>J1458</f>
        <v>55022000</v>
      </c>
      <c r="L1458" s="5">
        <v>6877750</v>
      </c>
      <c r="M1458" s="2">
        <v>45684</v>
      </c>
      <c r="N1458" s="2">
        <v>45685</v>
      </c>
      <c r="O1458" s="2">
        <v>45900</v>
      </c>
      <c r="P1458" s="3"/>
      <c r="Q1458" s="3">
        <v>55022000</v>
      </c>
      <c r="R1458" s="13">
        <v>35076525</v>
      </c>
      <c r="S1458" s="7">
        <f ca="1">IF(CPS!$N1390="SIN INICIO",0,IF((((TODAY()-N1458)*100%)/(O1458-N1458))&gt;=100%,"100%",(((TODAY()-N1458)*100%)/(O1458-N1458))))</f>
        <v>0.97209302325581393</v>
      </c>
      <c r="T1458" s="8">
        <f>Q1458-R1458</f>
        <v>19945475</v>
      </c>
      <c r="U1458" t="s">
        <v>4648</v>
      </c>
    </row>
    <row r="1459" spans="1:23" x14ac:dyDescent="0.25">
      <c r="A1459">
        <v>2025</v>
      </c>
      <c r="B1459" t="s">
        <v>4649</v>
      </c>
      <c r="C1459" t="s">
        <v>22</v>
      </c>
      <c r="D1459" t="s">
        <v>23</v>
      </c>
      <c r="E1459" t="s">
        <v>24</v>
      </c>
      <c r="F1459" t="s">
        <v>4650</v>
      </c>
      <c r="G1459" s="16">
        <v>1110539414</v>
      </c>
      <c r="H1459" t="s">
        <v>3542</v>
      </c>
      <c r="I1459" t="s">
        <v>3403</v>
      </c>
      <c r="J1459" s="5">
        <v>71750000</v>
      </c>
      <c r="K1459" s="3">
        <f>J1459</f>
        <v>71750000</v>
      </c>
      <c r="L1459" s="5">
        <v>8968750</v>
      </c>
      <c r="M1459" s="2">
        <v>45684</v>
      </c>
      <c r="N1459" s="2">
        <v>45685</v>
      </c>
      <c r="O1459" s="2">
        <v>45900</v>
      </c>
      <c r="P1459" s="3"/>
      <c r="Q1459" s="3">
        <v>71750000</v>
      </c>
      <c r="R1459" s="13">
        <v>45740625</v>
      </c>
      <c r="S1459" s="7">
        <f ca="1">IF(CPS!$N1391="SIN INICIO",0,IF((((TODAY()-N1459)*100%)/(O1459-N1459))&gt;=100%,"100%",(((TODAY()-N1459)*100%)/(O1459-N1459))))</f>
        <v>0.97209302325581393</v>
      </c>
      <c r="T1459" s="8">
        <f>Q1459-R1459</f>
        <v>26009375</v>
      </c>
      <c r="U1459" t="s">
        <v>4651</v>
      </c>
    </row>
    <row r="1460" spans="1:23" x14ac:dyDescent="0.25">
      <c r="A1460">
        <v>2025</v>
      </c>
      <c r="B1460" t="s">
        <v>4652</v>
      </c>
      <c r="C1460" t="s">
        <v>22</v>
      </c>
      <c r="D1460" t="s">
        <v>23</v>
      </c>
      <c r="E1460" t="s">
        <v>24</v>
      </c>
      <c r="F1460" t="s">
        <v>4653</v>
      </c>
      <c r="G1460" s="16">
        <v>1022343031</v>
      </c>
      <c r="H1460" t="s">
        <v>4654</v>
      </c>
      <c r="I1460" t="s">
        <v>271</v>
      </c>
      <c r="J1460" s="5">
        <v>80000000</v>
      </c>
      <c r="K1460" s="3">
        <f>J1460</f>
        <v>80000000</v>
      </c>
      <c r="L1460" s="5">
        <v>10000000</v>
      </c>
      <c r="M1460" s="2">
        <v>45684</v>
      </c>
      <c r="N1460" s="2">
        <v>45684</v>
      </c>
      <c r="O1460" s="2">
        <v>45900</v>
      </c>
      <c r="P1460" s="3"/>
      <c r="Q1460" s="3">
        <v>80000000</v>
      </c>
      <c r="R1460" s="13">
        <v>51333333</v>
      </c>
      <c r="S1460" s="7">
        <f ca="1">IF(CPS!$N1392="SIN INICIO",0,IF((((TODAY()-N1460)*100%)/(O1460-N1460))&gt;=100%,"100%",(((TODAY()-N1460)*100%)/(O1460-N1460))))</f>
        <v>0.97222222222222221</v>
      </c>
      <c r="T1460" s="8">
        <f>Q1460-R1460</f>
        <v>28666667</v>
      </c>
      <c r="U1460" t="s">
        <v>4655</v>
      </c>
    </row>
    <row r="1461" spans="1:23" x14ac:dyDescent="0.25">
      <c r="A1461">
        <v>2025</v>
      </c>
      <c r="B1461" t="s">
        <v>4656</v>
      </c>
      <c r="C1461" t="s">
        <v>22</v>
      </c>
      <c r="D1461" t="s">
        <v>23</v>
      </c>
      <c r="E1461" t="s">
        <v>24</v>
      </c>
      <c r="F1461" t="s">
        <v>4657</v>
      </c>
      <c r="G1461" s="16">
        <v>1121841600</v>
      </c>
      <c r="H1461" t="s">
        <v>4658</v>
      </c>
      <c r="I1461" t="s">
        <v>2476</v>
      </c>
      <c r="J1461" s="5">
        <v>56149728</v>
      </c>
      <c r="K1461" s="3">
        <f>J1461</f>
        <v>56149728</v>
      </c>
      <c r="L1461" s="5">
        <v>7018716</v>
      </c>
      <c r="M1461" s="2">
        <v>45685</v>
      </c>
      <c r="N1461" s="2">
        <v>45686</v>
      </c>
      <c r="O1461" s="2">
        <v>45900</v>
      </c>
      <c r="P1461" s="3"/>
      <c r="Q1461" s="3">
        <v>56149728</v>
      </c>
      <c r="R1461" s="13">
        <v>21524062</v>
      </c>
      <c r="S1461" s="7">
        <f ca="1">IF(CPS!$N1393="SIN INICIO",0,IF((((TODAY()-N1461)*100%)/(O1461-N1461))&gt;=100%,"100%",(((TODAY()-N1461)*100%)/(O1461-N1461))))</f>
        <v>0.9719626168224299</v>
      </c>
      <c r="T1461" s="8">
        <f>Q1461-R1461</f>
        <v>34625666</v>
      </c>
      <c r="U1461" t="s">
        <v>4659</v>
      </c>
    </row>
    <row r="1462" spans="1:23" x14ac:dyDescent="0.25">
      <c r="A1462">
        <v>2025</v>
      </c>
      <c r="B1462" t="s">
        <v>4660</v>
      </c>
      <c r="C1462" t="s">
        <v>22</v>
      </c>
      <c r="D1462" t="s">
        <v>23</v>
      </c>
      <c r="E1462" t="s">
        <v>24</v>
      </c>
      <c r="F1462" t="s">
        <v>4661</v>
      </c>
      <c r="G1462" s="16">
        <v>1048044596</v>
      </c>
      <c r="H1462" t="s">
        <v>4026</v>
      </c>
      <c r="I1462" t="s">
        <v>3403</v>
      </c>
      <c r="J1462" s="5">
        <v>84460000</v>
      </c>
      <c r="K1462" s="3">
        <f>J1462</f>
        <v>84460000</v>
      </c>
      <c r="L1462" s="5">
        <v>10557500</v>
      </c>
      <c r="M1462" s="2">
        <v>45685</v>
      </c>
      <c r="N1462" s="2">
        <v>45687</v>
      </c>
      <c r="O1462" s="2">
        <v>45900</v>
      </c>
      <c r="P1462" s="3"/>
      <c r="Q1462" s="3">
        <v>84460000</v>
      </c>
      <c r="R1462" s="13">
        <v>57162884</v>
      </c>
      <c r="S1462" s="7">
        <f ca="1">IF(CPS!$N1394="SIN INICIO",0,IF((((TODAY()-N1462)*100%)/(O1462-N1462))&gt;=100%,"100%",(((TODAY()-N1462)*100%)/(O1462-N1462))))</f>
        <v>0.971830985915493</v>
      </c>
      <c r="T1462" s="8">
        <f>Q1462-R1462</f>
        <v>27297116</v>
      </c>
      <c r="U1462" t="s">
        <v>4662</v>
      </c>
    </row>
    <row r="1463" spans="1:23" x14ac:dyDescent="0.25">
      <c r="A1463">
        <v>2025</v>
      </c>
      <c r="B1463" t="s">
        <v>4663</v>
      </c>
      <c r="C1463" t="s">
        <v>22</v>
      </c>
      <c r="D1463" t="s">
        <v>23</v>
      </c>
      <c r="E1463" t="s">
        <v>24</v>
      </c>
      <c r="F1463" t="s">
        <v>4664</v>
      </c>
      <c r="G1463" s="16">
        <v>1010246128</v>
      </c>
      <c r="H1463" t="s">
        <v>3542</v>
      </c>
      <c r="I1463" t="s">
        <v>3403</v>
      </c>
      <c r="J1463" s="5">
        <v>41266500</v>
      </c>
      <c r="K1463" s="3">
        <f>J1463</f>
        <v>41266500</v>
      </c>
      <c r="L1463" s="5">
        <v>6877750</v>
      </c>
      <c r="M1463" s="2">
        <v>45684</v>
      </c>
      <c r="N1463" s="2">
        <v>45685</v>
      </c>
      <c r="O1463" s="2">
        <v>45838</v>
      </c>
      <c r="P1463" s="3"/>
      <c r="Q1463" s="3">
        <v>41266500</v>
      </c>
      <c r="R1463" s="13">
        <v>35076525</v>
      </c>
      <c r="S1463" s="7" t="str">
        <f ca="1">IF(CPS!$N1395="SIN INICIO",0,IF((((TODAY()-N1463)*100%)/(O1463-N1463))&gt;=100%,"100%",(((TODAY()-N1463)*100%)/(O1463-N1463))))</f>
        <v>100%</v>
      </c>
      <c r="T1463" s="8">
        <f>Q1463-R1463</f>
        <v>6189975</v>
      </c>
      <c r="U1463" t="s">
        <v>4665</v>
      </c>
    </row>
    <row r="1464" spans="1:23" x14ac:dyDescent="0.25">
      <c r="A1464">
        <v>2025</v>
      </c>
      <c r="B1464" t="s">
        <v>4666</v>
      </c>
      <c r="C1464" t="s">
        <v>22</v>
      </c>
      <c r="D1464" t="s">
        <v>23</v>
      </c>
      <c r="E1464" t="s">
        <v>24</v>
      </c>
      <c r="F1464" t="s">
        <v>4667</v>
      </c>
      <c r="G1464" s="16">
        <v>1073519368</v>
      </c>
      <c r="H1464" t="s">
        <v>2949</v>
      </c>
      <c r="I1464" t="s">
        <v>167</v>
      </c>
      <c r="J1464" s="5">
        <v>57619024</v>
      </c>
      <c r="K1464" s="3">
        <f>J1464</f>
        <v>57619024</v>
      </c>
      <c r="L1464" s="5">
        <v>7202378</v>
      </c>
      <c r="M1464" s="2">
        <v>45684</v>
      </c>
      <c r="N1464" s="2">
        <v>45685</v>
      </c>
      <c r="O1464" s="2">
        <v>45716</v>
      </c>
      <c r="P1464" s="3"/>
      <c r="Q1464" s="3">
        <v>57619024</v>
      </c>
      <c r="R1464" s="13">
        <v>0</v>
      </c>
      <c r="S1464" s="7" t="str">
        <f ca="1">IF(CPS!$N1396="SIN INICIO",0,IF((((TODAY()-N1464)*100%)/(O1464-N1464))&gt;=100%,"100%",(((TODAY()-N1464)*100%)/(O1464-N1464))))</f>
        <v>100%</v>
      </c>
      <c r="T1464" s="8">
        <f>Q1464-R1464</f>
        <v>57619024</v>
      </c>
      <c r="U1464" t="s">
        <v>4668</v>
      </c>
      <c r="V1464" t="s">
        <v>20312</v>
      </c>
      <c r="W1464" t="b">
        <v>1</v>
      </c>
    </row>
    <row r="1465" spans="1:23" x14ac:dyDescent="0.25">
      <c r="A1465">
        <v>2025</v>
      </c>
      <c r="B1465" t="s">
        <v>4669</v>
      </c>
      <c r="C1465" t="s">
        <v>22</v>
      </c>
      <c r="D1465" t="s">
        <v>23</v>
      </c>
      <c r="E1465" t="s">
        <v>24</v>
      </c>
      <c r="F1465" t="s">
        <v>4670</v>
      </c>
      <c r="G1465" s="16">
        <v>1082981633</v>
      </c>
      <c r="H1465" t="s">
        <v>4671</v>
      </c>
      <c r="I1465" t="s">
        <v>538</v>
      </c>
      <c r="J1465" s="5">
        <v>41669100</v>
      </c>
      <c r="K1465" s="3">
        <f>J1465</f>
        <v>41669100</v>
      </c>
      <c r="L1465" s="5">
        <v>6944850</v>
      </c>
      <c r="M1465" s="2">
        <v>45685</v>
      </c>
      <c r="N1465" s="2">
        <v>45686</v>
      </c>
      <c r="O1465" s="2">
        <v>45838</v>
      </c>
      <c r="P1465" s="3"/>
      <c r="Q1465" s="3">
        <v>41669100</v>
      </c>
      <c r="R1465" s="13">
        <v>35187240</v>
      </c>
      <c r="S1465" s="7" t="str">
        <f ca="1">IF(CPS!$N1397="SIN INICIO",0,IF((((TODAY()-N1465)*100%)/(O1465-N1465))&gt;=100%,"100%",(((TODAY()-N1465)*100%)/(O1465-N1465))))</f>
        <v>100%</v>
      </c>
      <c r="T1465" s="8">
        <f>Q1465-R1465</f>
        <v>6481860</v>
      </c>
      <c r="U1465" t="s">
        <v>4672</v>
      </c>
    </row>
    <row r="1466" spans="1:23" x14ac:dyDescent="0.25">
      <c r="A1466">
        <v>2025</v>
      </c>
      <c r="B1466" t="s">
        <v>4673</v>
      </c>
      <c r="C1466" t="s">
        <v>22</v>
      </c>
      <c r="D1466" t="s">
        <v>23</v>
      </c>
      <c r="E1466" t="s">
        <v>24</v>
      </c>
      <c r="F1466" t="s">
        <v>4674</v>
      </c>
      <c r="G1466" s="16">
        <v>1018489833</v>
      </c>
      <c r="H1466" t="s">
        <v>26</v>
      </c>
      <c r="I1466" t="s">
        <v>27</v>
      </c>
      <c r="J1466" s="5">
        <v>32994738</v>
      </c>
      <c r="K1466" s="3">
        <f>J1466</f>
        <v>32994738</v>
      </c>
      <c r="L1466" s="5">
        <v>5499123</v>
      </c>
      <c r="M1466" s="2">
        <v>45684</v>
      </c>
      <c r="N1466" s="2">
        <v>45685</v>
      </c>
      <c r="O1466" s="2">
        <v>45838</v>
      </c>
      <c r="P1466" s="3"/>
      <c r="Q1466" s="3">
        <v>32994738</v>
      </c>
      <c r="R1466" s="13">
        <v>28045527</v>
      </c>
      <c r="S1466" s="7" t="str">
        <f ca="1">IF(CPS!$N1398="SIN INICIO",0,IF((((TODAY()-N1466)*100%)/(O1466-N1466))&gt;=100%,"100%",(((TODAY()-N1466)*100%)/(O1466-N1466))))</f>
        <v>100%</v>
      </c>
      <c r="T1466" s="8">
        <f>Q1466-R1466</f>
        <v>4949211</v>
      </c>
      <c r="U1466" t="s">
        <v>4675</v>
      </c>
    </row>
    <row r="1467" spans="1:23" x14ac:dyDescent="0.25">
      <c r="A1467">
        <v>2025</v>
      </c>
      <c r="B1467" t="s">
        <v>4676</v>
      </c>
      <c r="C1467" t="s">
        <v>22</v>
      </c>
      <c r="D1467" t="s">
        <v>23</v>
      </c>
      <c r="E1467" t="s">
        <v>24</v>
      </c>
      <c r="F1467" t="s">
        <v>4677</v>
      </c>
      <c r="G1467" s="16">
        <v>1049615028</v>
      </c>
      <c r="H1467" t="s">
        <v>1887</v>
      </c>
      <c r="I1467" t="s">
        <v>1895</v>
      </c>
      <c r="J1467" s="5">
        <v>57619024</v>
      </c>
      <c r="K1467" s="3">
        <f>J1467</f>
        <v>57619024</v>
      </c>
      <c r="L1467" s="5">
        <v>7202378</v>
      </c>
      <c r="M1467" s="2">
        <v>45684</v>
      </c>
      <c r="N1467" s="2">
        <v>45685</v>
      </c>
      <c r="O1467" s="2">
        <v>45900</v>
      </c>
      <c r="P1467" s="3"/>
      <c r="Q1467" s="3">
        <v>57619024</v>
      </c>
      <c r="R1467" s="13">
        <v>36732128</v>
      </c>
      <c r="S1467" s="7">
        <f ca="1">IF(CPS!$N1399="SIN INICIO",0,IF((((TODAY()-N1467)*100%)/(O1467-N1467))&gt;=100%,"100%",(((TODAY()-N1467)*100%)/(O1467-N1467))))</f>
        <v>0.97209302325581393</v>
      </c>
      <c r="T1467" s="8">
        <f>Q1467-R1467</f>
        <v>20886896</v>
      </c>
      <c r="U1467" t="s">
        <v>4678</v>
      </c>
    </row>
    <row r="1468" spans="1:23" x14ac:dyDescent="0.25">
      <c r="A1468">
        <v>2025</v>
      </c>
      <c r="B1468" t="s">
        <v>4679</v>
      </c>
      <c r="C1468" t="s">
        <v>22</v>
      </c>
      <c r="D1468" t="s">
        <v>23</v>
      </c>
      <c r="E1468" t="s">
        <v>24</v>
      </c>
      <c r="F1468" t="s">
        <v>4680</v>
      </c>
      <c r="G1468" s="16">
        <v>7316182</v>
      </c>
      <c r="H1468" t="s">
        <v>615</v>
      </c>
      <c r="I1468" t="s">
        <v>538</v>
      </c>
      <c r="J1468" s="5">
        <v>41669100</v>
      </c>
      <c r="K1468" s="3">
        <f>J1468</f>
        <v>41669100</v>
      </c>
      <c r="L1468" s="5">
        <v>6944850</v>
      </c>
      <c r="M1468" s="2">
        <v>45684</v>
      </c>
      <c r="N1468" s="2">
        <v>45685</v>
      </c>
      <c r="O1468" s="2">
        <v>45838</v>
      </c>
      <c r="P1468" s="3"/>
      <c r="Q1468" s="3">
        <v>41669100</v>
      </c>
      <c r="R1468" s="13">
        <v>35418735</v>
      </c>
      <c r="S1468" s="7" t="str">
        <f ca="1">IF(CPS!$N1400="SIN INICIO",0,IF((((TODAY()-N1468)*100%)/(O1468-N1468))&gt;=100%,"100%",(((TODAY()-N1468)*100%)/(O1468-N1468))))</f>
        <v>100%</v>
      </c>
      <c r="T1468" s="8">
        <f>Q1468-R1468</f>
        <v>6250365</v>
      </c>
      <c r="U1468" t="s">
        <v>4681</v>
      </c>
    </row>
    <row r="1469" spans="1:23" x14ac:dyDescent="0.25">
      <c r="A1469">
        <v>2025</v>
      </c>
      <c r="B1469" t="s">
        <v>4682</v>
      </c>
      <c r="C1469" t="s">
        <v>22</v>
      </c>
      <c r="D1469" t="s">
        <v>23</v>
      </c>
      <c r="E1469" t="s">
        <v>24</v>
      </c>
      <c r="F1469" t="s">
        <v>4683</v>
      </c>
      <c r="G1469" s="16">
        <v>1075275500</v>
      </c>
      <c r="H1469" t="s">
        <v>1828</v>
      </c>
      <c r="I1469" t="s">
        <v>1895</v>
      </c>
      <c r="J1469" s="5">
        <v>57619024</v>
      </c>
      <c r="K1469" s="3">
        <f>J1469</f>
        <v>57619024</v>
      </c>
      <c r="L1469" s="5">
        <v>7202378</v>
      </c>
      <c r="M1469" s="2">
        <v>45684</v>
      </c>
      <c r="N1469" s="2">
        <v>45686</v>
      </c>
      <c r="O1469" s="2">
        <v>45900</v>
      </c>
      <c r="P1469" s="3"/>
      <c r="Q1469" s="3">
        <v>57619024</v>
      </c>
      <c r="R1469" s="13">
        <v>36492049</v>
      </c>
      <c r="S1469" s="7">
        <f ca="1">IF(CPS!$N1401="SIN INICIO",0,IF((((TODAY()-N1469)*100%)/(O1469-N1469))&gt;=100%,"100%",(((TODAY()-N1469)*100%)/(O1469-N1469))))</f>
        <v>0.9719626168224299</v>
      </c>
      <c r="T1469" s="8">
        <f>Q1469-R1469</f>
        <v>21126975</v>
      </c>
      <c r="U1469" t="s">
        <v>4684</v>
      </c>
    </row>
    <row r="1470" spans="1:23" x14ac:dyDescent="0.25">
      <c r="A1470">
        <v>2025</v>
      </c>
      <c r="B1470" t="s">
        <v>4685</v>
      </c>
      <c r="C1470" t="s">
        <v>22</v>
      </c>
      <c r="D1470" t="s">
        <v>23</v>
      </c>
      <c r="E1470" t="s">
        <v>24</v>
      </c>
      <c r="F1470" t="s">
        <v>4686</v>
      </c>
      <c r="G1470" s="16">
        <v>1015420757</v>
      </c>
      <c r="H1470" t="s">
        <v>3542</v>
      </c>
      <c r="I1470" t="s">
        <v>3403</v>
      </c>
      <c r="J1470" s="5">
        <v>41266500</v>
      </c>
      <c r="K1470" s="3">
        <f>J1470</f>
        <v>41266500</v>
      </c>
      <c r="L1470" s="5">
        <v>6877750</v>
      </c>
      <c r="M1470" s="2">
        <v>45684</v>
      </c>
      <c r="N1470" s="2">
        <v>45685</v>
      </c>
      <c r="O1470" s="2">
        <v>45838</v>
      </c>
      <c r="P1470" s="3"/>
      <c r="Q1470" s="3">
        <v>41266500</v>
      </c>
      <c r="R1470" s="13">
        <v>21321025</v>
      </c>
      <c r="S1470" s="7" t="str">
        <f ca="1">IF(CPS!$N1402="SIN INICIO",0,IF((((TODAY()-N1470)*100%)/(O1470-N1470))&gt;=100%,"100%",(((TODAY()-N1470)*100%)/(O1470-N1470))))</f>
        <v>100%</v>
      </c>
      <c r="T1470" s="8">
        <f>Q1470-R1470</f>
        <v>19945475</v>
      </c>
      <c r="U1470" t="s">
        <v>4687</v>
      </c>
    </row>
    <row r="1471" spans="1:23" x14ac:dyDescent="0.25">
      <c r="A1471">
        <v>2025</v>
      </c>
      <c r="B1471" t="s">
        <v>4688</v>
      </c>
      <c r="C1471" t="s">
        <v>22</v>
      </c>
      <c r="D1471" t="s">
        <v>23</v>
      </c>
      <c r="E1471" t="s">
        <v>24</v>
      </c>
      <c r="F1471" t="s">
        <v>4689</v>
      </c>
      <c r="G1471" s="16">
        <v>1067949757</v>
      </c>
      <c r="H1471" t="s">
        <v>586</v>
      </c>
      <c r="I1471" t="s">
        <v>538</v>
      </c>
      <c r="J1471" s="5">
        <v>54337500</v>
      </c>
      <c r="K1471" s="3">
        <f>J1471</f>
        <v>54337500</v>
      </c>
      <c r="L1471" s="5">
        <v>9056250</v>
      </c>
      <c r="M1471" s="2">
        <v>45700</v>
      </c>
      <c r="N1471" s="2">
        <v>45702</v>
      </c>
      <c r="O1471" s="2">
        <v>45838</v>
      </c>
      <c r="P1471" s="3"/>
      <c r="Q1471" s="3">
        <v>54337500</v>
      </c>
      <c r="R1471" s="13">
        <v>41356875</v>
      </c>
      <c r="S1471" s="7" t="str">
        <f ca="1">IF(CPS!$N1403="SIN INICIO",0,IF((((TODAY()-N1471)*100%)/(O1471-N1471))&gt;=100%,"100%",(((TODAY()-N1471)*100%)/(O1471-N1471))))</f>
        <v>100%</v>
      </c>
      <c r="T1471" s="8">
        <f>Q1471-R1471</f>
        <v>12980625</v>
      </c>
      <c r="U1471" t="s">
        <v>4690</v>
      </c>
    </row>
    <row r="1472" spans="1:23" x14ac:dyDescent="0.25">
      <c r="A1472">
        <v>2025</v>
      </c>
      <c r="B1472" t="s">
        <v>4691</v>
      </c>
      <c r="C1472" t="s">
        <v>22</v>
      </c>
      <c r="D1472" t="s">
        <v>23</v>
      </c>
      <c r="E1472" t="s">
        <v>24</v>
      </c>
      <c r="F1472" t="s">
        <v>4692</v>
      </c>
      <c r="G1472" s="16">
        <v>76339794</v>
      </c>
      <c r="H1472" t="s">
        <v>615</v>
      </c>
      <c r="I1472" t="s">
        <v>538</v>
      </c>
      <c r="J1472" s="5">
        <v>29062800</v>
      </c>
      <c r="K1472" s="3">
        <f>J1472</f>
        <v>29062800</v>
      </c>
      <c r="L1472" s="5">
        <v>4843800</v>
      </c>
      <c r="M1472" s="2">
        <v>45684</v>
      </c>
      <c r="N1472" s="2">
        <v>45685</v>
      </c>
      <c r="O1472" s="2">
        <v>45838</v>
      </c>
      <c r="P1472" s="3"/>
      <c r="Q1472" s="3">
        <v>29062800</v>
      </c>
      <c r="R1472" s="13">
        <v>24703380</v>
      </c>
      <c r="S1472" s="7" t="str">
        <f ca="1">IF(CPS!$N1404="SIN INICIO",0,IF((((TODAY()-N1472)*100%)/(O1472-N1472))&gt;=100%,"100%",(((TODAY()-N1472)*100%)/(O1472-N1472))))</f>
        <v>100%</v>
      </c>
      <c r="T1472" s="8">
        <f>Q1472-R1472</f>
        <v>4359420</v>
      </c>
      <c r="U1472" t="s">
        <v>4693</v>
      </c>
    </row>
    <row r="1473" spans="1:21" x14ac:dyDescent="0.25">
      <c r="A1473">
        <v>2025</v>
      </c>
      <c r="B1473" t="s">
        <v>4694</v>
      </c>
      <c r="C1473" t="s">
        <v>22</v>
      </c>
      <c r="D1473" t="s">
        <v>23</v>
      </c>
      <c r="E1473" t="s">
        <v>24</v>
      </c>
      <c r="F1473" t="s">
        <v>4695</v>
      </c>
      <c r="G1473" s="16">
        <v>1022407668</v>
      </c>
      <c r="H1473" t="s">
        <v>1937</v>
      </c>
      <c r="I1473" t="s">
        <v>1800</v>
      </c>
      <c r="J1473" s="5">
        <v>67760000</v>
      </c>
      <c r="K1473" s="3">
        <f>J1473</f>
        <v>67760000</v>
      </c>
      <c r="L1473" s="5">
        <v>8470000</v>
      </c>
      <c r="M1473" s="2">
        <v>45684</v>
      </c>
      <c r="N1473" s="2">
        <v>45685</v>
      </c>
      <c r="O1473" s="2">
        <v>45900</v>
      </c>
      <c r="P1473" s="3"/>
      <c r="Q1473" s="3">
        <v>67760000</v>
      </c>
      <c r="R1473" s="13">
        <v>43197000</v>
      </c>
      <c r="S1473" s="7">
        <f ca="1">IF(CPS!$N1405="SIN INICIO",0,IF((((TODAY()-N1473)*100%)/(O1473-N1473))&gt;=100%,"100%",(((TODAY()-N1473)*100%)/(O1473-N1473))))</f>
        <v>0.97209302325581393</v>
      </c>
      <c r="T1473" s="8">
        <f>Q1473-R1473</f>
        <v>24563000</v>
      </c>
      <c r="U1473" t="s">
        <v>4696</v>
      </c>
    </row>
    <row r="1474" spans="1:21" x14ac:dyDescent="0.25">
      <c r="A1474">
        <v>2025</v>
      </c>
      <c r="B1474" t="s">
        <v>4697</v>
      </c>
      <c r="C1474" t="s">
        <v>22</v>
      </c>
      <c r="D1474" t="s">
        <v>23</v>
      </c>
      <c r="E1474" t="s">
        <v>24</v>
      </c>
      <c r="F1474" t="s">
        <v>4698</v>
      </c>
      <c r="G1474" s="16">
        <v>1031140189</v>
      </c>
      <c r="H1474" t="s">
        <v>1937</v>
      </c>
      <c r="I1474" t="s">
        <v>1800</v>
      </c>
      <c r="J1474" s="5">
        <v>67760000</v>
      </c>
      <c r="K1474" s="3">
        <f>J1474</f>
        <v>67760000</v>
      </c>
      <c r="L1474" s="5">
        <v>8470000</v>
      </c>
      <c r="M1474" s="2">
        <v>45684</v>
      </c>
      <c r="N1474" s="2">
        <v>45685</v>
      </c>
      <c r="O1474" s="2">
        <v>45900</v>
      </c>
      <c r="P1474" s="3"/>
      <c r="Q1474" s="3">
        <v>67760000</v>
      </c>
      <c r="R1474" s="13">
        <v>43197000</v>
      </c>
      <c r="S1474" s="7">
        <f ca="1">IF(CPS!$N1406="SIN INICIO",0,IF((((TODAY()-N1474)*100%)/(O1474-N1474))&gt;=100%,"100%",(((TODAY()-N1474)*100%)/(O1474-N1474))))</f>
        <v>0.97209302325581393</v>
      </c>
      <c r="T1474" s="8">
        <f>Q1474-R1474</f>
        <v>24563000</v>
      </c>
      <c r="U1474" t="s">
        <v>4699</v>
      </c>
    </row>
    <row r="1475" spans="1:21" x14ac:dyDescent="0.25">
      <c r="A1475">
        <v>2025</v>
      </c>
      <c r="B1475" t="s">
        <v>4700</v>
      </c>
      <c r="C1475" t="s">
        <v>22</v>
      </c>
      <c r="D1475" t="s">
        <v>23</v>
      </c>
      <c r="E1475" t="s">
        <v>24</v>
      </c>
      <c r="F1475" t="s">
        <v>4701</v>
      </c>
      <c r="G1475" s="16">
        <v>11366661</v>
      </c>
      <c r="H1475" t="s">
        <v>1937</v>
      </c>
      <c r="I1475" t="s">
        <v>1800</v>
      </c>
      <c r="J1475" s="5">
        <v>67760000</v>
      </c>
      <c r="K1475" s="3">
        <f>J1475</f>
        <v>67760000</v>
      </c>
      <c r="L1475" s="5">
        <v>8470000</v>
      </c>
      <c r="M1475" s="2">
        <v>45684</v>
      </c>
      <c r="N1475" s="2">
        <v>45685</v>
      </c>
      <c r="O1475" s="2">
        <v>45900</v>
      </c>
      <c r="P1475" s="3"/>
      <c r="Q1475" s="3">
        <v>67760000</v>
      </c>
      <c r="R1475" s="13">
        <v>43197000</v>
      </c>
      <c r="S1475" s="7">
        <f ca="1">IF(CPS!$N1407="SIN INICIO",0,IF((((TODAY()-N1475)*100%)/(O1475-N1475))&gt;=100%,"100%",(((TODAY()-N1475)*100%)/(O1475-N1475))))</f>
        <v>0.97209302325581393</v>
      </c>
      <c r="T1475" s="8">
        <f>Q1475-R1475</f>
        <v>24563000</v>
      </c>
      <c r="U1475" t="s">
        <v>4702</v>
      </c>
    </row>
    <row r="1476" spans="1:21" x14ac:dyDescent="0.25">
      <c r="A1476">
        <v>2025</v>
      </c>
      <c r="B1476" t="s">
        <v>4703</v>
      </c>
      <c r="C1476" t="s">
        <v>22</v>
      </c>
      <c r="D1476" t="s">
        <v>23</v>
      </c>
      <c r="E1476" t="s">
        <v>24</v>
      </c>
      <c r="F1476" t="s">
        <v>4704</v>
      </c>
      <c r="G1476" s="16">
        <v>1022415610</v>
      </c>
      <c r="H1476" t="s">
        <v>1937</v>
      </c>
      <c r="I1476" t="s">
        <v>1800</v>
      </c>
      <c r="J1476" s="5">
        <v>36800000</v>
      </c>
      <c r="K1476" s="3">
        <f>J1476</f>
        <v>36800000</v>
      </c>
      <c r="L1476" s="5">
        <v>4600000</v>
      </c>
      <c r="M1476" s="2">
        <v>45684</v>
      </c>
      <c r="N1476" s="2">
        <v>45685</v>
      </c>
      <c r="O1476" s="2">
        <v>45900</v>
      </c>
      <c r="P1476" s="3"/>
      <c r="Q1476" s="3">
        <v>36800000</v>
      </c>
      <c r="R1476" s="13">
        <v>23460000</v>
      </c>
      <c r="S1476" s="7">
        <f ca="1">IF(CPS!$N1408="SIN INICIO",0,IF((((TODAY()-N1476)*100%)/(O1476-N1476))&gt;=100%,"100%",(((TODAY()-N1476)*100%)/(O1476-N1476))))</f>
        <v>0.97209302325581393</v>
      </c>
      <c r="T1476" s="8">
        <f>Q1476-R1476</f>
        <v>13340000</v>
      </c>
      <c r="U1476" t="s">
        <v>4705</v>
      </c>
    </row>
    <row r="1477" spans="1:21" x14ac:dyDescent="0.25">
      <c r="A1477">
        <v>2025</v>
      </c>
      <c r="B1477" t="s">
        <v>4706</v>
      </c>
      <c r="C1477" t="s">
        <v>22</v>
      </c>
      <c r="D1477" t="s">
        <v>23</v>
      </c>
      <c r="E1477" t="s">
        <v>24</v>
      </c>
      <c r="F1477" t="s">
        <v>4707</v>
      </c>
      <c r="G1477" s="16">
        <v>1097407244</v>
      </c>
      <c r="H1477" t="s">
        <v>1937</v>
      </c>
      <c r="I1477" t="s">
        <v>1800</v>
      </c>
      <c r="J1477" s="5">
        <v>67760000</v>
      </c>
      <c r="K1477" s="3">
        <f>J1477</f>
        <v>67760000</v>
      </c>
      <c r="L1477" s="5">
        <v>8470000</v>
      </c>
      <c r="M1477" s="2">
        <v>45684</v>
      </c>
      <c r="N1477" s="2">
        <v>45685</v>
      </c>
      <c r="O1477" s="2">
        <v>45900</v>
      </c>
      <c r="P1477" s="3"/>
      <c r="Q1477" s="3">
        <v>67760000</v>
      </c>
      <c r="R1477" s="13">
        <v>43197000</v>
      </c>
      <c r="S1477" s="7">
        <f ca="1">IF(CPS!$N1409="SIN INICIO",0,IF((((TODAY()-N1477)*100%)/(O1477-N1477))&gt;=100%,"100%",(((TODAY()-N1477)*100%)/(O1477-N1477))))</f>
        <v>0.97209302325581393</v>
      </c>
      <c r="T1477" s="8">
        <f>Q1477-R1477</f>
        <v>24563000</v>
      </c>
      <c r="U1477" t="s">
        <v>4708</v>
      </c>
    </row>
    <row r="1478" spans="1:21" x14ac:dyDescent="0.25">
      <c r="A1478">
        <v>2025</v>
      </c>
      <c r="B1478" t="s">
        <v>4709</v>
      </c>
      <c r="C1478" t="s">
        <v>22</v>
      </c>
      <c r="D1478" t="s">
        <v>23</v>
      </c>
      <c r="E1478" t="s">
        <v>24</v>
      </c>
      <c r="F1478" t="s">
        <v>4710</v>
      </c>
      <c r="G1478" s="16">
        <v>1061751732</v>
      </c>
      <c r="H1478" t="s">
        <v>1937</v>
      </c>
      <c r="I1478" t="s">
        <v>1800</v>
      </c>
      <c r="J1478" s="5">
        <v>67760000</v>
      </c>
      <c r="K1478" s="3">
        <f>J1478</f>
        <v>67760000</v>
      </c>
      <c r="L1478" s="5">
        <v>8470000</v>
      </c>
      <c r="M1478" s="2">
        <v>45684</v>
      </c>
      <c r="N1478" s="2">
        <v>45685</v>
      </c>
      <c r="O1478" s="2">
        <v>45900</v>
      </c>
      <c r="P1478" s="3"/>
      <c r="Q1478" s="3">
        <v>67760000</v>
      </c>
      <c r="R1478" s="13">
        <v>43197000</v>
      </c>
      <c r="S1478" s="7">
        <f ca="1">IF(CPS!$N1410="SIN INICIO",0,IF((((TODAY()-N1478)*100%)/(O1478-N1478))&gt;=100%,"100%",(((TODAY()-N1478)*100%)/(O1478-N1478))))</f>
        <v>0.97209302325581393</v>
      </c>
      <c r="T1478" s="8">
        <f>Q1478-R1478</f>
        <v>24563000</v>
      </c>
      <c r="U1478" t="s">
        <v>4711</v>
      </c>
    </row>
    <row r="1479" spans="1:21" x14ac:dyDescent="0.25">
      <c r="A1479">
        <v>2025</v>
      </c>
      <c r="B1479" t="s">
        <v>4712</v>
      </c>
      <c r="C1479" t="s">
        <v>22</v>
      </c>
      <c r="D1479" t="s">
        <v>23</v>
      </c>
      <c r="E1479" t="s">
        <v>24</v>
      </c>
      <c r="F1479" t="s">
        <v>4713</v>
      </c>
      <c r="G1479" s="16">
        <v>1022384550</v>
      </c>
      <c r="H1479" t="s">
        <v>558</v>
      </c>
      <c r="I1479" t="s">
        <v>538</v>
      </c>
      <c r="J1479" s="5">
        <v>41669100</v>
      </c>
      <c r="K1479" s="3">
        <f>J1479</f>
        <v>41669100</v>
      </c>
      <c r="L1479" s="5">
        <v>6944850</v>
      </c>
      <c r="M1479" s="2">
        <v>45685</v>
      </c>
      <c r="N1479" s="2">
        <v>45687</v>
      </c>
      <c r="O1479" s="2">
        <v>45838</v>
      </c>
      <c r="P1479" s="3"/>
      <c r="Q1479" s="3">
        <v>41669100</v>
      </c>
      <c r="R1479" s="13">
        <v>34955745</v>
      </c>
      <c r="S1479" s="7" t="str">
        <f ca="1">IF(CPS!$N1411="SIN INICIO",0,IF((((TODAY()-N1479)*100%)/(O1479-N1479))&gt;=100%,"100%",(((TODAY()-N1479)*100%)/(O1479-N1479))))</f>
        <v>100%</v>
      </c>
      <c r="T1479" s="8">
        <f>Q1479-R1479</f>
        <v>6713355</v>
      </c>
      <c r="U1479" t="s">
        <v>4714</v>
      </c>
    </row>
    <row r="1480" spans="1:21" x14ac:dyDescent="0.25">
      <c r="A1480">
        <v>2025</v>
      </c>
      <c r="B1480" t="s">
        <v>4715</v>
      </c>
      <c r="C1480" t="s">
        <v>22</v>
      </c>
      <c r="D1480" t="s">
        <v>23</v>
      </c>
      <c r="E1480" t="s">
        <v>24</v>
      </c>
      <c r="F1480" t="s">
        <v>4716</v>
      </c>
      <c r="G1480" s="16">
        <v>1026254654</v>
      </c>
      <c r="H1480" t="s">
        <v>362</v>
      </c>
      <c r="I1480" t="s">
        <v>337</v>
      </c>
      <c r="J1480" s="5">
        <v>57520000</v>
      </c>
      <c r="K1480" s="3">
        <f>J1480</f>
        <v>57520000</v>
      </c>
      <c r="L1480" s="5">
        <v>7190000</v>
      </c>
      <c r="M1480" s="2">
        <v>45684</v>
      </c>
      <c r="N1480" s="2">
        <v>45685</v>
      </c>
      <c r="O1480" s="2">
        <v>45900</v>
      </c>
      <c r="P1480" s="3"/>
      <c r="Q1480" s="3">
        <v>57520000</v>
      </c>
      <c r="R1480" s="13">
        <v>36669000</v>
      </c>
      <c r="S1480" s="7">
        <f ca="1">IF(CPS!$N1412="SIN INICIO",0,IF((((TODAY()-N1480)*100%)/(O1480-N1480))&gt;=100%,"100%",(((TODAY()-N1480)*100%)/(O1480-N1480))))</f>
        <v>0.97209302325581393</v>
      </c>
      <c r="T1480" s="8">
        <f>Q1480-R1480</f>
        <v>20851000</v>
      </c>
      <c r="U1480" t="s">
        <v>4717</v>
      </c>
    </row>
    <row r="1481" spans="1:21" x14ac:dyDescent="0.25">
      <c r="A1481">
        <v>2025</v>
      </c>
      <c r="B1481" t="s">
        <v>4718</v>
      </c>
      <c r="C1481" t="s">
        <v>22</v>
      </c>
      <c r="D1481" t="s">
        <v>23</v>
      </c>
      <c r="E1481" t="s">
        <v>24</v>
      </c>
      <c r="F1481" t="s">
        <v>4719</v>
      </c>
      <c r="G1481" s="16">
        <v>1022403141</v>
      </c>
      <c r="H1481" t="s">
        <v>1807</v>
      </c>
      <c r="I1481" t="s">
        <v>649</v>
      </c>
      <c r="J1481" s="5">
        <v>72800000</v>
      </c>
      <c r="K1481" s="3">
        <f>J1481</f>
        <v>72800000</v>
      </c>
      <c r="L1481" s="5">
        <v>9100000</v>
      </c>
      <c r="M1481" s="2">
        <v>45684</v>
      </c>
      <c r="N1481" s="2">
        <v>45685</v>
      </c>
      <c r="O1481" s="2">
        <v>45900</v>
      </c>
      <c r="P1481" s="3"/>
      <c r="Q1481" s="3">
        <v>72800000</v>
      </c>
      <c r="R1481" s="13">
        <v>46410000</v>
      </c>
      <c r="S1481" s="7">
        <f ca="1">IF(CPS!$N1413="SIN INICIO",0,IF((((TODAY()-N1481)*100%)/(O1481-N1481))&gt;=100%,"100%",(((TODAY()-N1481)*100%)/(O1481-N1481))))</f>
        <v>0.97209302325581393</v>
      </c>
      <c r="T1481" s="8">
        <f>Q1481-R1481</f>
        <v>26390000</v>
      </c>
      <c r="U1481" t="s">
        <v>4720</v>
      </c>
    </row>
    <row r="1482" spans="1:21" x14ac:dyDescent="0.25">
      <c r="A1482">
        <v>2025</v>
      </c>
      <c r="B1482" t="s">
        <v>4721</v>
      </c>
      <c r="C1482" t="s">
        <v>22</v>
      </c>
      <c r="D1482" t="s">
        <v>23</v>
      </c>
      <c r="E1482" t="s">
        <v>24</v>
      </c>
      <c r="F1482" t="s">
        <v>4722</v>
      </c>
      <c r="G1482" s="16">
        <v>1015433037</v>
      </c>
      <c r="H1482" t="s">
        <v>3542</v>
      </c>
      <c r="I1482" t="s">
        <v>3403</v>
      </c>
      <c r="J1482" s="5">
        <v>84460000</v>
      </c>
      <c r="K1482" s="3">
        <f>J1482</f>
        <v>84460000</v>
      </c>
      <c r="L1482" s="5">
        <v>10557500</v>
      </c>
      <c r="M1482" s="2">
        <v>45684</v>
      </c>
      <c r="N1482" s="2">
        <v>45685</v>
      </c>
      <c r="O1482" s="2">
        <v>45776</v>
      </c>
      <c r="P1482" s="3"/>
      <c r="Q1482" s="3">
        <v>84460000</v>
      </c>
      <c r="R1482" s="13">
        <v>56911143</v>
      </c>
      <c r="S1482" s="7" t="str">
        <f ca="1">IF(CPS!$N1414="SIN INICIO",0,IF((((TODAY()-N1482)*100%)/(O1482-N1482))&gt;=100%,"100%",(((TODAY()-N1482)*100%)/(O1482-N1482))))</f>
        <v>100%</v>
      </c>
      <c r="T1482" s="8">
        <f>Q1482-R1482</f>
        <v>27548857</v>
      </c>
      <c r="U1482" t="s">
        <v>4723</v>
      </c>
    </row>
    <row r="1483" spans="1:21" x14ac:dyDescent="0.25">
      <c r="A1483">
        <v>2025</v>
      </c>
      <c r="B1483" t="s">
        <v>4724</v>
      </c>
      <c r="C1483" t="s">
        <v>22</v>
      </c>
      <c r="D1483" t="s">
        <v>23</v>
      </c>
      <c r="E1483" t="s">
        <v>24</v>
      </c>
      <c r="F1483" t="s">
        <v>4725</v>
      </c>
      <c r="G1483" s="16">
        <v>1030585216</v>
      </c>
      <c r="H1483" t="s">
        <v>3542</v>
      </c>
      <c r="I1483" t="s">
        <v>3403</v>
      </c>
      <c r="J1483" s="5">
        <v>84460000</v>
      </c>
      <c r="K1483" s="3">
        <f>J1483</f>
        <v>84460000</v>
      </c>
      <c r="L1483" s="5">
        <v>10557500</v>
      </c>
      <c r="M1483" s="2">
        <v>45684</v>
      </c>
      <c r="N1483" s="2">
        <v>45685</v>
      </c>
      <c r="O1483" s="2">
        <v>45900</v>
      </c>
      <c r="P1483" s="3"/>
      <c r="Q1483" s="3">
        <v>84460000</v>
      </c>
      <c r="R1483" s="13">
        <v>53089807</v>
      </c>
      <c r="S1483" s="7">
        <f ca="1">IF(CPS!$N1415="SIN INICIO",0,IF((((TODAY()-N1483)*100%)/(O1483-N1483))&gt;=100%,"100%",(((TODAY()-N1483)*100%)/(O1483-N1483))))</f>
        <v>0.97209302325581393</v>
      </c>
      <c r="T1483" s="8">
        <f>Q1483-R1483</f>
        <v>31370193</v>
      </c>
      <c r="U1483" t="s">
        <v>4726</v>
      </c>
    </row>
    <row r="1484" spans="1:21" x14ac:dyDescent="0.25">
      <c r="A1484">
        <v>2025</v>
      </c>
      <c r="B1484" t="s">
        <v>4727</v>
      </c>
      <c r="C1484" t="s">
        <v>22</v>
      </c>
      <c r="D1484" t="s">
        <v>23</v>
      </c>
      <c r="E1484" t="s">
        <v>24</v>
      </c>
      <c r="F1484" t="s">
        <v>4728</v>
      </c>
      <c r="G1484" s="16">
        <v>80158484</v>
      </c>
      <c r="H1484" t="s">
        <v>558</v>
      </c>
      <c r="I1484" t="s">
        <v>538</v>
      </c>
      <c r="J1484" s="5">
        <v>34724250</v>
      </c>
      <c r="K1484" s="3">
        <f>J1484</f>
        <v>34724250</v>
      </c>
      <c r="L1484" s="5">
        <v>6944850</v>
      </c>
      <c r="M1484" s="2">
        <v>45692</v>
      </c>
      <c r="N1484" s="2">
        <v>45700</v>
      </c>
      <c r="O1484" s="2">
        <v>45838</v>
      </c>
      <c r="P1484" s="3"/>
      <c r="Q1484" s="3">
        <v>34724250</v>
      </c>
      <c r="R1484" s="13">
        <v>32177805</v>
      </c>
      <c r="S1484" s="7" t="str">
        <f ca="1">IF(CPS!$N1416="SIN INICIO",0,IF((((TODAY()-N1484)*100%)/(O1484-N1484))&gt;=100%,"100%",(((TODAY()-N1484)*100%)/(O1484-N1484))))</f>
        <v>100%</v>
      </c>
      <c r="T1484" s="8">
        <f>Q1484-R1484</f>
        <v>2546445</v>
      </c>
      <c r="U1484" t="s">
        <v>4729</v>
      </c>
    </row>
    <row r="1485" spans="1:21" x14ac:dyDescent="0.25">
      <c r="A1485">
        <v>2025</v>
      </c>
      <c r="B1485" t="s">
        <v>4730</v>
      </c>
      <c r="C1485" t="s">
        <v>22</v>
      </c>
      <c r="D1485" t="s">
        <v>23</v>
      </c>
      <c r="E1485" t="s">
        <v>24</v>
      </c>
      <c r="F1485" t="s">
        <v>4731</v>
      </c>
      <c r="G1485" s="16">
        <v>40026491</v>
      </c>
      <c r="H1485" t="s">
        <v>4732</v>
      </c>
      <c r="I1485" t="s">
        <v>649</v>
      </c>
      <c r="J1485" s="5">
        <v>54600000</v>
      </c>
      <c r="K1485" s="3">
        <f>J1485</f>
        <v>54600000</v>
      </c>
      <c r="L1485" s="5">
        <v>9100000</v>
      </c>
      <c r="M1485" s="2">
        <v>45684</v>
      </c>
      <c r="N1485" s="2">
        <v>45685</v>
      </c>
      <c r="O1485" s="2">
        <v>45838</v>
      </c>
      <c r="P1485" s="3"/>
      <c r="Q1485" s="3">
        <v>54600000</v>
      </c>
      <c r="R1485" s="13">
        <v>37310000</v>
      </c>
      <c r="S1485" s="7" t="str">
        <f ca="1">IF(CPS!$N1417="SIN INICIO",0,IF((((TODAY()-N1485)*100%)/(O1485-N1485))&gt;=100%,"100%",(((TODAY()-N1485)*100%)/(O1485-N1485))))</f>
        <v>100%</v>
      </c>
      <c r="T1485" s="8">
        <f>Q1485-R1485</f>
        <v>17290000</v>
      </c>
      <c r="U1485" t="s">
        <v>4733</v>
      </c>
    </row>
    <row r="1486" spans="1:21" x14ac:dyDescent="0.25">
      <c r="A1486">
        <v>2025</v>
      </c>
      <c r="B1486" t="s">
        <v>4734</v>
      </c>
      <c r="C1486" t="s">
        <v>22</v>
      </c>
      <c r="D1486" t="s">
        <v>23</v>
      </c>
      <c r="E1486" t="s">
        <v>24</v>
      </c>
      <c r="F1486" t="s">
        <v>4735</v>
      </c>
      <c r="G1486" s="16">
        <v>1015407441</v>
      </c>
      <c r="H1486" t="s">
        <v>3542</v>
      </c>
      <c r="I1486" t="s">
        <v>3403</v>
      </c>
      <c r="J1486" s="5">
        <v>84460000</v>
      </c>
      <c r="K1486" s="3">
        <f>J1486</f>
        <v>84460000</v>
      </c>
      <c r="L1486" s="5">
        <v>10557500</v>
      </c>
      <c r="M1486" s="2">
        <v>45684</v>
      </c>
      <c r="N1486" s="2">
        <v>45685</v>
      </c>
      <c r="O1486" s="2">
        <v>45789</v>
      </c>
      <c r="P1486" s="3"/>
      <c r="Q1486" s="3">
        <v>84460000</v>
      </c>
      <c r="R1486" s="13">
        <v>52235230</v>
      </c>
      <c r="S1486" s="7" t="str">
        <f ca="1">IF(CPS!$N1418="SIN INICIO",0,IF((((TODAY()-N1486)*100%)/(O1486-N1486))&gt;=100%,"100%",(((TODAY()-N1486)*100%)/(O1486-N1486))))</f>
        <v>100%</v>
      </c>
      <c r="T1486" s="8">
        <f>Q1486-R1486</f>
        <v>32224770</v>
      </c>
      <c r="U1486" t="s">
        <v>4736</v>
      </c>
    </row>
    <row r="1487" spans="1:21" x14ac:dyDescent="0.25">
      <c r="A1487">
        <v>2025</v>
      </c>
      <c r="B1487" t="s">
        <v>4737</v>
      </c>
      <c r="C1487" t="s">
        <v>22</v>
      </c>
      <c r="D1487" t="s">
        <v>23</v>
      </c>
      <c r="E1487" t="s">
        <v>24</v>
      </c>
      <c r="F1487" t="s">
        <v>4738</v>
      </c>
      <c r="G1487" s="16">
        <v>1067935574</v>
      </c>
      <c r="H1487" t="s">
        <v>558</v>
      </c>
      <c r="I1487" t="s">
        <v>538</v>
      </c>
      <c r="J1487" s="5">
        <v>41669100</v>
      </c>
      <c r="K1487" s="3">
        <f>J1487</f>
        <v>41669100</v>
      </c>
      <c r="L1487" s="5">
        <v>6944850</v>
      </c>
      <c r="M1487" s="2">
        <v>45685</v>
      </c>
      <c r="N1487" s="2">
        <v>45687</v>
      </c>
      <c r="O1487" s="2">
        <v>45838</v>
      </c>
      <c r="P1487" s="3"/>
      <c r="Q1487" s="3">
        <v>41669100</v>
      </c>
      <c r="R1487" s="13">
        <v>34955745</v>
      </c>
      <c r="S1487" s="7" t="str">
        <f ca="1">IF(CPS!$N1419="SIN INICIO",0,IF((((TODAY()-N1487)*100%)/(O1487-N1487))&gt;=100%,"100%",(((TODAY()-N1487)*100%)/(O1487-N1487))))</f>
        <v>100%</v>
      </c>
      <c r="T1487" s="8">
        <f>Q1487-R1487</f>
        <v>6713355</v>
      </c>
      <c r="U1487" t="s">
        <v>4739</v>
      </c>
    </row>
    <row r="1488" spans="1:21" x14ac:dyDescent="0.25">
      <c r="A1488">
        <v>2025</v>
      </c>
      <c r="B1488" t="s">
        <v>4740</v>
      </c>
      <c r="C1488" t="s">
        <v>22</v>
      </c>
      <c r="D1488" t="s">
        <v>23</v>
      </c>
      <c r="E1488" t="s">
        <v>24</v>
      </c>
      <c r="F1488" t="s">
        <v>4741</v>
      </c>
      <c r="G1488" s="16">
        <v>1013610142</v>
      </c>
      <c r="H1488" t="s">
        <v>4742</v>
      </c>
      <c r="I1488" t="s">
        <v>271</v>
      </c>
      <c r="J1488" s="5">
        <v>76000000</v>
      </c>
      <c r="K1488" s="3">
        <f>J1488</f>
        <v>76000000</v>
      </c>
      <c r="L1488" s="5">
        <v>9500000</v>
      </c>
      <c r="M1488" s="2">
        <v>45684</v>
      </c>
      <c r="N1488" s="2">
        <v>45685</v>
      </c>
      <c r="O1488" s="2">
        <v>45900</v>
      </c>
      <c r="P1488" s="3"/>
      <c r="Q1488" s="3">
        <v>76000000</v>
      </c>
      <c r="R1488" s="13">
        <v>48450000</v>
      </c>
      <c r="S1488" s="7">
        <f ca="1">IF(CPS!$N1420="SIN INICIO",0,IF((((TODAY()-N1488)*100%)/(O1488-N1488))&gt;=100%,"100%",(((TODAY()-N1488)*100%)/(O1488-N1488))))</f>
        <v>0.97209302325581393</v>
      </c>
      <c r="T1488" s="8">
        <f>Q1488-R1488</f>
        <v>27550000</v>
      </c>
      <c r="U1488" t="s">
        <v>4743</v>
      </c>
    </row>
    <row r="1489" spans="1:21" x14ac:dyDescent="0.25">
      <c r="A1489">
        <v>2025</v>
      </c>
      <c r="B1489" t="s">
        <v>4744</v>
      </c>
      <c r="C1489" t="s">
        <v>22</v>
      </c>
      <c r="D1489" t="s">
        <v>23</v>
      </c>
      <c r="E1489" t="s">
        <v>24</v>
      </c>
      <c r="F1489" t="s">
        <v>4745</v>
      </c>
      <c r="G1489" s="16">
        <v>1013645772</v>
      </c>
      <c r="H1489" t="s">
        <v>615</v>
      </c>
      <c r="I1489" t="s">
        <v>538</v>
      </c>
      <c r="J1489" s="5">
        <v>41669100</v>
      </c>
      <c r="K1489" s="3">
        <f>J1489</f>
        <v>41669100</v>
      </c>
      <c r="L1489" s="5">
        <v>6944850</v>
      </c>
      <c r="M1489" s="2">
        <v>45684</v>
      </c>
      <c r="N1489" s="2">
        <v>45685</v>
      </c>
      <c r="O1489" s="2">
        <v>45838</v>
      </c>
      <c r="P1489" s="3"/>
      <c r="Q1489" s="3">
        <v>41669100</v>
      </c>
      <c r="R1489" s="13">
        <v>32796243</v>
      </c>
      <c r="S1489" s="7" t="str">
        <f ca="1">IF(CPS!$N1421="SIN INICIO",0,IF((((TODAY()-N1489)*100%)/(O1489-N1489))&gt;=100%,"100%",(((TODAY()-N1489)*100%)/(O1489-N1489))))</f>
        <v>100%</v>
      </c>
      <c r="T1489" s="8">
        <f>Q1489-R1489</f>
        <v>8872857</v>
      </c>
      <c r="U1489" t="s">
        <v>4746</v>
      </c>
    </row>
    <row r="1490" spans="1:21" x14ac:dyDescent="0.25">
      <c r="A1490">
        <v>2025</v>
      </c>
      <c r="B1490" t="s">
        <v>4747</v>
      </c>
      <c r="C1490" t="s">
        <v>22</v>
      </c>
      <c r="D1490" t="s">
        <v>23</v>
      </c>
      <c r="E1490" t="s">
        <v>24</v>
      </c>
      <c r="F1490" t="s">
        <v>4748</v>
      </c>
      <c r="G1490" s="16">
        <v>1073714107</v>
      </c>
      <c r="H1490" t="s">
        <v>3846</v>
      </c>
      <c r="I1490" t="s">
        <v>271</v>
      </c>
      <c r="J1490" s="5">
        <v>39041096</v>
      </c>
      <c r="K1490" s="3">
        <f>J1490</f>
        <v>39041096</v>
      </c>
      <c r="L1490" s="5">
        <v>4880137</v>
      </c>
      <c r="M1490" s="2">
        <v>45694</v>
      </c>
      <c r="N1490" s="2">
        <v>45699</v>
      </c>
      <c r="O1490" s="2">
        <v>45900</v>
      </c>
      <c r="P1490" s="3"/>
      <c r="Q1490" s="3">
        <v>39041096</v>
      </c>
      <c r="R1490" s="13">
        <v>22773973</v>
      </c>
      <c r="S1490" s="7">
        <f ca="1">IF(CPS!$N1422="SIN INICIO",0,IF((((TODAY()-N1490)*100%)/(O1490-N1490))&gt;=100%,"100%",(((TODAY()-N1490)*100%)/(O1490-N1490))))</f>
        <v>0.97014925373134331</v>
      </c>
      <c r="T1490" s="8">
        <f>Q1490-R1490</f>
        <v>16267123</v>
      </c>
      <c r="U1490" t="s">
        <v>4749</v>
      </c>
    </row>
    <row r="1491" spans="1:21" x14ac:dyDescent="0.25">
      <c r="A1491">
        <v>2025</v>
      </c>
      <c r="B1491" t="s">
        <v>4750</v>
      </c>
      <c r="C1491" t="s">
        <v>22</v>
      </c>
      <c r="D1491" t="s">
        <v>23</v>
      </c>
      <c r="E1491" t="s">
        <v>121</v>
      </c>
      <c r="F1491" t="s">
        <v>4751</v>
      </c>
      <c r="G1491" s="16">
        <v>1061820783</v>
      </c>
      <c r="H1491" t="s">
        <v>4752</v>
      </c>
      <c r="I1491" t="s">
        <v>3403</v>
      </c>
      <c r="J1491" s="5">
        <v>31758600</v>
      </c>
      <c r="K1491" s="3">
        <f>J1491</f>
        <v>31758600</v>
      </c>
      <c r="L1491" s="5">
        <v>3969825</v>
      </c>
      <c r="M1491" s="2">
        <v>45684</v>
      </c>
      <c r="N1491" s="2">
        <v>45685</v>
      </c>
      <c r="O1491" s="2">
        <v>45900</v>
      </c>
      <c r="P1491" s="3"/>
      <c r="Q1491" s="3">
        <v>31758600</v>
      </c>
      <c r="R1491" s="13">
        <v>20246108</v>
      </c>
      <c r="S1491" s="7">
        <f ca="1">IF(CPS!$N1423="SIN INICIO",0,IF((((TODAY()-N1491)*100%)/(O1491-N1491))&gt;=100%,"100%",(((TODAY()-N1491)*100%)/(O1491-N1491))))</f>
        <v>0.97209302325581393</v>
      </c>
      <c r="T1491" s="8">
        <f>Q1491-R1491</f>
        <v>11512492</v>
      </c>
      <c r="U1491" t="s">
        <v>4753</v>
      </c>
    </row>
    <row r="1492" spans="1:21" x14ac:dyDescent="0.25">
      <c r="A1492">
        <v>2025</v>
      </c>
      <c r="B1492" t="s">
        <v>4754</v>
      </c>
      <c r="C1492" t="s">
        <v>22</v>
      </c>
      <c r="D1492" t="s">
        <v>23</v>
      </c>
      <c r="E1492" t="s">
        <v>24</v>
      </c>
      <c r="F1492" t="s">
        <v>4755</v>
      </c>
      <c r="G1492" s="16">
        <v>1098679225</v>
      </c>
      <c r="H1492" t="s">
        <v>615</v>
      </c>
      <c r="I1492" t="s">
        <v>538</v>
      </c>
      <c r="J1492" s="5">
        <v>38750400</v>
      </c>
      <c r="K1492" s="3">
        <f>J1492</f>
        <v>38750400</v>
      </c>
      <c r="L1492" s="5">
        <v>4843800</v>
      </c>
      <c r="M1492" s="2">
        <v>45685</v>
      </c>
      <c r="N1492" s="2">
        <v>45686</v>
      </c>
      <c r="O1492" s="2">
        <v>45900</v>
      </c>
      <c r="P1492" s="3"/>
      <c r="Q1492" s="3">
        <v>38750400</v>
      </c>
      <c r="R1492" s="13">
        <v>24541920</v>
      </c>
      <c r="S1492" s="7">
        <f ca="1">IF(CPS!$N1424="SIN INICIO",0,IF((((TODAY()-N1492)*100%)/(O1492-N1492))&gt;=100%,"100%",(((TODAY()-N1492)*100%)/(O1492-N1492))))</f>
        <v>0.9719626168224299</v>
      </c>
      <c r="T1492" s="8">
        <f>Q1492-R1492</f>
        <v>14208480</v>
      </c>
      <c r="U1492" t="s">
        <v>4756</v>
      </c>
    </row>
    <row r="1493" spans="1:21" x14ac:dyDescent="0.25">
      <c r="A1493">
        <v>2025</v>
      </c>
      <c r="B1493" t="s">
        <v>4757</v>
      </c>
      <c r="C1493" t="s">
        <v>22</v>
      </c>
      <c r="D1493" t="s">
        <v>23</v>
      </c>
      <c r="E1493" t="s">
        <v>24</v>
      </c>
      <c r="F1493" t="s">
        <v>4758</v>
      </c>
      <c r="G1493" s="16">
        <v>1082988278</v>
      </c>
      <c r="H1493" t="s">
        <v>615</v>
      </c>
      <c r="I1493" t="s">
        <v>538</v>
      </c>
      <c r="J1493" s="5">
        <v>29062800</v>
      </c>
      <c r="K1493" s="3">
        <f>J1493</f>
        <v>29062800</v>
      </c>
      <c r="L1493" s="5">
        <v>4843800</v>
      </c>
      <c r="M1493" s="2">
        <v>45684</v>
      </c>
      <c r="N1493" s="2">
        <v>45685</v>
      </c>
      <c r="O1493" s="2">
        <v>45838</v>
      </c>
      <c r="P1493" s="3"/>
      <c r="Q1493" s="3">
        <v>29062800</v>
      </c>
      <c r="R1493" s="13">
        <v>24703380</v>
      </c>
      <c r="S1493" s="7" t="str">
        <f ca="1">IF(CPS!$N1425="SIN INICIO",0,IF((((TODAY()-N1493)*100%)/(O1493-N1493))&gt;=100%,"100%",(((TODAY()-N1493)*100%)/(O1493-N1493))))</f>
        <v>100%</v>
      </c>
      <c r="T1493" s="8">
        <f>Q1493-R1493</f>
        <v>4359420</v>
      </c>
      <c r="U1493" t="s">
        <v>4759</v>
      </c>
    </row>
    <row r="1494" spans="1:21" x14ac:dyDescent="0.25">
      <c r="A1494">
        <v>2025</v>
      </c>
      <c r="B1494" t="s">
        <v>4760</v>
      </c>
      <c r="C1494" t="s">
        <v>22</v>
      </c>
      <c r="D1494" t="s">
        <v>23</v>
      </c>
      <c r="E1494" t="s">
        <v>121</v>
      </c>
      <c r="F1494" t="s">
        <v>4761</v>
      </c>
      <c r="G1494" s="16">
        <v>1023874424</v>
      </c>
      <c r="H1494" t="s">
        <v>4752</v>
      </c>
      <c r="I1494" t="s">
        <v>3403</v>
      </c>
      <c r="J1494" s="5">
        <v>31758600</v>
      </c>
      <c r="K1494" s="3">
        <f>J1494</f>
        <v>31758600</v>
      </c>
      <c r="L1494" s="5">
        <v>3969825</v>
      </c>
      <c r="M1494" s="2">
        <v>45684</v>
      </c>
      <c r="N1494" s="2">
        <v>45685</v>
      </c>
      <c r="O1494" s="2">
        <v>45900</v>
      </c>
      <c r="P1494" s="3"/>
      <c r="Q1494" s="3">
        <v>31758600</v>
      </c>
      <c r="R1494" s="13">
        <v>20246108</v>
      </c>
      <c r="S1494" s="7">
        <f ca="1">IF(CPS!$N1426="SIN INICIO",0,IF((((TODAY()-N1494)*100%)/(O1494-N1494))&gt;=100%,"100%",(((TODAY()-N1494)*100%)/(O1494-N1494))))</f>
        <v>0.97209302325581393</v>
      </c>
      <c r="T1494" s="8">
        <f>Q1494-R1494</f>
        <v>11512492</v>
      </c>
      <c r="U1494" t="s">
        <v>4762</v>
      </c>
    </row>
    <row r="1495" spans="1:21" x14ac:dyDescent="0.25">
      <c r="A1495">
        <v>2025</v>
      </c>
      <c r="B1495" t="s">
        <v>4763</v>
      </c>
      <c r="C1495" t="s">
        <v>22</v>
      </c>
      <c r="D1495" t="s">
        <v>23</v>
      </c>
      <c r="E1495" t="s">
        <v>24</v>
      </c>
      <c r="F1495" t="s">
        <v>4764</v>
      </c>
      <c r="G1495" s="16">
        <v>1091676313</v>
      </c>
      <c r="H1495" t="s">
        <v>586</v>
      </c>
      <c r="I1495" t="s">
        <v>538</v>
      </c>
      <c r="J1495" s="5">
        <v>41669100</v>
      </c>
      <c r="K1495" s="3">
        <f>J1495</f>
        <v>41669100</v>
      </c>
      <c r="L1495" s="5">
        <v>6944850</v>
      </c>
      <c r="M1495" s="2">
        <v>45684</v>
      </c>
      <c r="N1495" s="2">
        <v>45685</v>
      </c>
      <c r="O1495" s="2">
        <v>45838</v>
      </c>
      <c r="P1495" s="3"/>
      <c r="Q1495" s="3">
        <v>41669100</v>
      </c>
      <c r="R1495" s="13">
        <v>35418735</v>
      </c>
      <c r="S1495" s="7" t="str">
        <f ca="1">IF(CPS!$N1427="SIN INICIO",0,IF((((TODAY()-N1495)*100%)/(O1495-N1495))&gt;=100%,"100%",(((TODAY()-N1495)*100%)/(O1495-N1495))))</f>
        <v>100%</v>
      </c>
      <c r="T1495" s="8">
        <f>Q1495-R1495</f>
        <v>6250365</v>
      </c>
      <c r="U1495" t="s">
        <v>4765</v>
      </c>
    </row>
    <row r="1496" spans="1:21" x14ac:dyDescent="0.25">
      <c r="A1496">
        <v>2025</v>
      </c>
      <c r="B1496" t="s">
        <v>4766</v>
      </c>
      <c r="C1496" t="s">
        <v>22</v>
      </c>
      <c r="D1496" t="s">
        <v>23</v>
      </c>
      <c r="E1496" t="s">
        <v>24</v>
      </c>
      <c r="F1496" t="s">
        <v>4767</v>
      </c>
      <c r="G1496" s="16">
        <v>1072655824</v>
      </c>
      <c r="H1496" t="s">
        <v>615</v>
      </c>
      <c r="I1496" t="s">
        <v>538</v>
      </c>
      <c r="J1496" s="5">
        <v>41669100</v>
      </c>
      <c r="K1496" s="3">
        <f>J1496</f>
        <v>41669100</v>
      </c>
      <c r="L1496" s="5">
        <v>6944850</v>
      </c>
      <c r="M1496" s="2">
        <v>45685</v>
      </c>
      <c r="N1496" s="2">
        <v>45686</v>
      </c>
      <c r="O1496" s="2">
        <v>45838</v>
      </c>
      <c r="P1496" s="3"/>
      <c r="Q1496" s="3">
        <v>41669100</v>
      </c>
      <c r="R1496" s="13">
        <v>35165160</v>
      </c>
      <c r="S1496" s="7" t="str">
        <f ca="1">IF(CPS!$N1428="SIN INICIO",0,IF((((TODAY()-N1496)*100%)/(O1496-N1496))&gt;=100%,"100%",(((TODAY()-N1496)*100%)/(O1496-N1496))))</f>
        <v>100%</v>
      </c>
      <c r="T1496" s="8">
        <f>Q1496-R1496</f>
        <v>6503940</v>
      </c>
      <c r="U1496" t="s">
        <v>4768</v>
      </c>
    </row>
    <row r="1497" spans="1:21" x14ac:dyDescent="0.25">
      <c r="A1497">
        <v>2025</v>
      </c>
      <c r="B1497" t="s">
        <v>4769</v>
      </c>
      <c r="C1497" t="s">
        <v>22</v>
      </c>
      <c r="D1497" t="s">
        <v>23</v>
      </c>
      <c r="E1497" t="s">
        <v>24</v>
      </c>
      <c r="F1497" t="s">
        <v>4770</v>
      </c>
      <c r="G1497" s="16">
        <v>1115083879</v>
      </c>
      <c r="H1497" t="s">
        <v>586</v>
      </c>
      <c r="I1497" t="s">
        <v>538</v>
      </c>
      <c r="J1497" s="5">
        <v>29062800</v>
      </c>
      <c r="K1497" s="3">
        <f>J1497</f>
        <v>29062800</v>
      </c>
      <c r="L1497" s="5">
        <v>4843800</v>
      </c>
      <c r="M1497" s="2">
        <v>45686</v>
      </c>
      <c r="N1497" s="2">
        <v>45687</v>
      </c>
      <c r="O1497" s="2">
        <v>45838</v>
      </c>
      <c r="P1497" s="3"/>
      <c r="Q1497" s="3">
        <v>29062800</v>
      </c>
      <c r="R1497" s="13">
        <v>26761650</v>
      </c>
      <c r="S1497" s="7" t="str">
        <f ca="1">IF(CPS!$N1429="SIN INICIO",0,IF((((TODAY()-N1497)*100%)/(O1497-N1497))&gt;=100%,"100%",(((TODAY()-N1497)*100%)/(O1497-N1497))))</f>
        <v>100%</v>
      </c>
      <c r="T1497" s="8">
        <f>Q1497-R1497</f>
        <v>2301150</v>
      </c>
      <c r="U1497" t="s">
        <v>4771</v>
      </c>
    </row>
    <row r="1498" spans="1:21" x14ac:dyDescent="0.25">
      <c r="A1498">
        <v>2025</v>
      </c>
      <c r="B1498" t="s">
        <v>4772</v>
      </c>
      <c r="C1498" t="s">
        <v>22</v>
      </c>
      <c r="D1498" t="s">
        <v>23</v>
      </c>
      <c r="E1498" t="s">
        <v>24</v>
      </c>
      <c r="F1498" t="s">
        <v>4773</v>
      </c>
      <c r="G1498" s="16">
        <v>1072667868</v>
      </c>
      <c r="H1498" t="s">
        <v>4395</v>
      </c>
      <c r="I1498" t="s">
        <v>3403</v>
      </c>
      <c r="J1498" s="5">
        <v>71750000</v>
      </c>
      <c r="K1498" s="3">
        <f>J1498</f>
        <v>71750000</v>
      </c>
      <c r="L1498" s="5">
        <v>8968750</v>
      </c>
      <c r="M1498" s="2">
        <v>45684</v>
      </c>
      <c r="N1498" s="2">
        <v>45685</v>
      </c>
      <c r="O1498" s="2">
        <v>45900</v>
      </c>
      <c r="P1498" s="3"/>
      <c r="Q1498" s="3">
        <v>71750000</v>
      </c>
      <c r="R1498" s="13">
        <v>45740625</v>
      </c>
      <c r="S1498" s="7">
        <f ca="1">IF(CPS!$N1430="SIN INICIO",0,IF((((TODAY()-N1498)*100%)/(O1498-N1498))&gt;=100%,"100%",(((TODAY()-N1498)*100%)/(O1498-N1498))))</f>
        <v>0.97209302325581393</v>
      </c>
      <c r="T1498" s="8">
        <f>Q1498-R1498</f>
        <v>26009375</v>
      </c>
      <c r="U1498" t="s">
        <v>4774</v>
      </c>
    </row>
    <row r="1499" spans="1:21" x14ac:dyDescent="0.25">
      <c r="A1499">
        <v>2025</v>
      </c>
      <c r="B1499" t="s">
        <v>4775</v>
      </c>
      <c r="C1499" t="s">
        <v>22</v>
      </c>
      <c r="D1499" t="s">
        <v>23</v>
      </c>
      <c r="E1499" t="s">
        <v>24</v>
      </c>
      <c r="F1499" t="s">
        <v>4776</v>
      </c>
      <c r="G1499" s="16">
        <v>1140879962</v>
      </c>
      <c r="H1499" t="s">
        <v>3542</v>
      </c>
      <c r="I1499" t="s">
        <v>3403</v>
      </c>
      <c r="J1499" s="5">
        <v>55022000</v>
      </c>
      <c r="K1499" s="3">
        <f>J1499</f>
        <v>55022000</v>
      </c>
      <c r="L1499" s="5">
        <v>6877750</v>
      </c>
      <c r="M1499" s="2">
        <v>45685</v>
      </c>
      <c r="N1499" s="2">
        <v>45686</v>
      </c>
      <c r="O1499" s="2">
        <v>45900</v>
      </c>
      <c r="P1499" s="3"/>
      <c r="Q1499" s="3">
        <v>55022000</v>
      </c>
      <c r="R1499" s="13">
        <v>34847267</v>
      </c>
      <c r="S1499" s="7">
        <f ca="1">IF(CPS!$N1431="SIN INICIO",0,IF((((TODAY()-N1499)*100%)/(O1499-N1499))&gt;=100%,"100%",(((TODAY()-N1499)*100%)/(O1499-N1499))))</f>
        <v>0.9719626168224299</v>
      </c>
      <c r="T1499" s="8">
        <f>Q1499-R1499</f>
        <v>20174733</v>
      </c>
      <c r="U1499" t="s">
        <v>4777</v>
      </c>
    </row>
    <row r="1500" spans="1:21" x14ac:dyDescent="0.25">
      <c r="A1500">
        <v>2025</v>
      </c>
      <c r="B1500" t="s">
        <v>4778</v>
      </c>
      <c r="C1500" t="s">
        <v>22</v>
      </c>
      <c r="D1500" t="s">
        <v>23</v>
      </c>
      <c r="E1500" t="s">
        <v>24</v>
      </c>
      <c r="F1500" t="s">
        <v>4779</v>
      </c>
      <c r="G1500" s="16">
        <v>79987504</v>
      </c>
      <c r="H1500" t="s">
        <v>3542</v>
      </c>
      <c r="I1500" t="s">
        <v>3403</v>
      </c>
      <c r="J1500" s="5">
        <v>55022000</v>
      </c>
      <c r="K1500" s="3">
        <f>J1500</f>
        <v>55022000</v>
      </c>
      <c r="L1500" s="5">
        <v>6877750</v>
      </c>
      <c r="M1500" s="2">
        <v>45685</v>
      </c>
      <c r="N1500" s="2">
        <v>45686</v>
      </c>
      <c r="O1500" s="2">
        <v>45900</v>
      </c>
      <c r="P1500" s="3"/>
      <c r="Q1500" s="3">
        <v>55022000</v>
      </c>
      <c r="R1500" s="13">
        <v>34847267</v>
      </c>
      <c r="S1500" s="7">
        <f ca="1">IF(CPS!$N1432="SIN INICIO",0,IF((((TODAY()-N1500)*100%)/(O1500-N1500))&gt;=100%,"100%",(((TODAY()-N1500)*100%)/(O1500-N1500))))</f>
        <v>0.9719626168224299</v>
      </c>
      <c r="T1500" s="8">
        <f>Q1500-R1500</f>
        <v>20174733</v>
      </c>
      <c r="U1500" t="s">
        <v>4780</v>
      </c>
    </row>
    <row r="1501" spans="1:21" x14ac:dyDescent="0.25">
      <c r="A1501">
        <v>2025</v>
      </c>
      <c r="B1501" t="s">
        <v>4781</v>
      </c>
      <c r="C1501" t="s">
        <v>22</v>
      </c>
      <c r="D1501" t="s">
        <v>23</v>
      </c>
      <c r="E1501" t="s">
        <v>24</v>
      </c>
      <c r="F1501" t="s">
        <v>4782</v>
      </c>
      <c r="G1501" s="16">
        <v>52034819</v>
      </c>
      <c r="H1501" t="s">
        <v>558</v>
      </c>
      <c r="I1501" t="s">
        <v>538</v>
      </c>
      <c r="J1501" s="5">
        <v>41669100</v>
      </c>
      <c r="K1501" s="3">
        <f>J1501</f>
        <v>41669100</v>
      </c>
      <c r="L1501" s="5">
        <v>6944850</v>
      </c>
      <c r="M1501" s="2">
        <v>45684</v>
      </c>
      <c r="N1501" s="2">
        <v>45685</v>
      </c>
      <c r="O1501" s="2">
        <v>45838</v>
      </c>
      <c r="P1501" s="3"/>
      <c r="Q1501" s="3">
        <v>41669100</v>
      </c>
      <c r="R1501" s="13">
        <v>35418735</v>
      </c>
      <c r="S1501" s="7" t="str">
        <f ca="1">IF(CPS!$N1433="SIN INICIO",0,IF((((TODAY()-N1501)*100%)/(O1501-N1501))&gt;=100%,"100%",(((TODAY()-N1501)*100%)/(O1501-N1501))))</f>
        <v>100%</v>
      </c>
      <c r="T1501" s="8">
        <f>Q1501-R1501</f>
        <v>6250365</v>
      </c>
      <c r="U1501" t="s">
        <v>4783</v>
      </c>
    </row>
    <row r="1502" spans="1:21" x14ac:dyDescent="0.25">
      <c r="A1502">
        <v>2025</v>
      </c>
      <c r="B1502" t="s">
        <v>4784</v>
      </c>
      <c r="C1502" t="s">
        <v>22</v>
      </c>
      <c r="D1502" t="s">
        <v>23</v>
      </c>
      <c r="E1502" t="s">
        <v>24</v>
      </c>
      <c r="F1502" t="s">
        <v>4785</v>
      </c>
      <c r="G1502" s="16">
        <v>1015424323</v>
      </c>
      <c r="H1502" t="s">
        <v>4786</v>
      </c>
      <c r="I1502" t="s">
        <v>538</v>
      </c>
      <c r="J1502" s="5">
        <v>41669100</v>
      </c>
      <c r="K1502" s="3">
        <f>J1502</f>
        <v>41669100</v>
      </c>
      <c r="L1502" s="5">
        <v>6944850</v>
      </c>
      <c r="M1502" s="2">
        <v>45684</v>
      </c>
      <c r="N1502" s="2">
        <v>45685</v>
      </c>
      <c r="O1502" s="2">
        <v>45838</v>
      </c>
      <c r="P1502" s="3"/>
      <c r="Q1502" s="3">
        <v>41669100</v>
      </c>
      <c r="R1502" s="13">
        <v>21297540</v>
      </c>
      <c r="S1502" s="7" t="str">
        <f ca="1">IF(CPS!$N1434="SIN INICIO",0,IF((((TODAY()-N1502)*100%)/(O1502-N1502))&gt;=100%,"100%",(((TODAY()-N1502)*100%)/(O1502-N1502))))</f>
        <v>100%</v>
      </c>
      <c r="T1502" s="8">
        <f>Q1502-R1502</f>
        <v>20371560</v>
      </c>
      <c r="U1502" t="s">
        <v>4787</v>
      </c>
    </row>
    <row r="1503" spans="1:21" x14ac:dyDescent="0.25">
      <c r="A1503">
        <v>2025</v>
      </c>
      <c r="B1503" t="s">
        <v>4788</v>
      </c>
      <c r="C1503" t="s">
        <v>22</v>
      </c>
      <c r="D1503" t="s">
        <v>23</v>
      </c>
      <c r="E1503" t="s">
        <v>24</v>
      </c>
      <c r="F1503" t="s">
        <v>4789</v>
      </c>
      <c r="G1503" s="16">
        <v>37123593</v>
      </c>
      <c r="H1503" t="s">
        <v>558</v>
      </c>
      <c r="I1503" t="s">
        <v>538</v>
      </c>
      <c r="J1503" s="5">
        <v>41669100</v>
      </c>
      <c r="K1503" s="3">
        <f>J1503</f>
        <v>41669100</v>
      </c>
      <c r="L1503" s="5">
        <v>6944850</v>
      </c>
      <c r="M1503" s="2">
        <v>45684</v>
      </c>
      <c r="N1503" s="2">
        <v>45685</v>
      </c>
      <c r="O1503" s="2">
        <v>45838</v>
      </c>
      <c r="P1503" s="3"/>
      <c r="Q1503" s="3">
        <v>41669100</v>
      </c>
      <c r="R1503" s="13">
        <v>35418735</v>
      </c>
      <c r="S1503" s="7" t="str">
        <f ca="1">IF(CPS!$N1435="SIN INICIO",0,IF((((TODAY()-N1503)*100%)/(O1503-N1503))&gt;=100%,"100%",(((TODAY()-N1503)*100%)/(O1503-N1503))))</f>
        <v>100%</v>
      </c>
      <c r="T1503" s="8">
        <f>Q1503-R1503</f>
        <v>6250365</v>
      </c>
      <c r="U1503" t="s">
        <v>4790</v>
      </c>
    </row>
    <row r="1504" spans="1:21" x14ac:dyDescent="0.25">
      <c r="A1504">
        <v>2025</v>
      </c>
      <c r="B1504" t="s">
        <v>4791</v>
      </c>
      <c r="C1504" t="s">
        <v>22</v>
      </c>
      <c r="D1504" t="s">
        <v>23</v>
      </c>
      <c r="E1504" t="s">
        <v>24</v>
      </c>
      <c r="F1504" t="s">
        <v>4792</v>
      </c>
      <c r="G1504" s="16">
        <v>1121831646</v>
      </c>
      <c r="H1504" t="s">
        <v>4793</v>
      </c>
      <c r="I1504" t="s">
        <v>167</v>
      </c>
      <c r="J1504" s="5">
        <v>52080152</v>
      </c>
      <c r="K1504" s="3">
        <f>J1504</f>
        <v>52080152</v>
      </c>
      <c r="L1504" s="5">
        <v>6510019</v>
      </c>
      <c r="M1504" s="2">
        <v>45684</v>
      </c>
      <c r="N1504" s="2">
        <v>45685</v>
      </c>
      <c r="O1504" s="2">
        <v>45900</v>
      </c>
      <c r="P1504" s="3"/>
      <c r="Q1504" s="3">
        <v>52080152</v>
      </c>
      <c r="R1504" s="13">
        <v>33201097</v>
      </c>
      <c r="S1504" s="7">
        <f ca="1">IF(CPS!$N1436="SIN INICIO",0,IF((((TODAY()-N1504)*100%)/(O1504-N1504))&gt;=100%,"100%",(((TODAY()-N1504)*100%)/(O1504-N1504))))</f>
        <v>0.97209302325581393</v>
      </c>
      <c r="T1504" s="8">
        <f>Q1504-R1504</f>
        <v>18879055</v>
      </c>
      <c r="U1504" t="s">
        <v>4794</v>
      </c>
    </row>
    <row r="1505" spans="1:21" x14ac:dyDescent="0.25">
      <c r="A1505">
        <v>2025</v>
      </c>
      <c r="B1505" t="s">
        <v>4795</v>
      </c>
      <c r="C1505" t="s">
        <v>22</v>
      </c>
      <c r="D1505" t="s">
        <v>23</v>
      </c>
      <c r="E1505" t="s">
        <v>24</v>
      </c>
      <c r="F1505" t="s">
        <v>4796</v>
      </c>
      <c r="G1505" s="16">
        <v>1010214018</v>
      </c>
      <c r="H1505" t="s">
        <v>3542</v>
      </c>
      <c r="I1505" t="s">
        <v>3403</v>
      </c>
      <c r="J1505" s="5">
        <v>55022000</v>
      </c>
      <c r="K1505" s="3">
        <f>J1505</f>
        <v>55022000</v>
      </c>
      <c r="L1505" s="5">
        <v>6877750</v>
      </c>
      <c r="M1505" s="2">
        <v>45684</v>
      </c>
      <c r="N1505" s="2">
        <v>45685</v>
      </c>
      <c r="O1505" s="2">
        <v>45800</v>
      </c>
      <c r="P1505" s="3"/>
      <c r="Q1505" s="3">
        <v>55022000</v>
      </c>
      <c r="R1505" s="13">
        <v>36476057</v>
      </c>
      <c r="S1505" s="7" t="str">
        <f ca="1">IF(CPS!$N1437="SIN INICIO",0,IF((((TODAY()-N1505)*100%)/(O1505-N1505))&gt;=100%,"100%",(((TODAY()-N1505)*100%)/(O1505-N1505))))</f>
        <v>100%</v>
      </c>
      <c r="T1505" s="8">
        <f>Q1505-R1505</f>
        <v>18545943</v>
      </c>
      <c r="U1505" t="s">
        <v>4797</v>
      </c>
    </row>
    <row r="1506" spans="1:21" x14ac:dyDescent="0.25">
      <c r="A1506">
        <v>2025</v>
      </c>
      <c r="B1506" t="s">
        <v>4798</v>
      </c>
      <c r="C1506" t="s">
        <v>22</v>
      </c>
      <c r="D1506" t="s">
        <v>23</v>
      </c>
      <c r="E1506" t="s">
        <v>24</v>
      </c>
      <c r="F1506" t="s">
        <v>4799</v>
      </c>
      <c r="G1506" s="16">
        <v>1010162782</v>
      </c>
      <c r="H1506" t="s">
        <v>3542</v>
      </c>
      <c r="I1506" t="s">
        <v>3403</v>
      </c>
      <c r="J1506" s="5">
        <v>55022000</v>
      </c>
      <c r="K1506" s="3">
        <f>J1506</f>
        <v>55022000</v>
      </c>
      <c r="L1506" s="5">
        <v>6877750</v>
      </c>
      <c r="M1506" s="2">
        <v>45684</v>
      </c>
      <c r="N1506" s="2">
        <v>45685</v>
      </c>
      <c r="O1506" s="2">
        <v>45900</v>
      </c>
      <c r="P1506" s="3"/>
      <c r="Q1506" s="3">
        <v>55022000</v>
      </c>
      <c r="R1506" s="13">
        <v>35076525</v>
      </c>
      <c r="S1506" s="7">
        <f ca="1">IF(CPS!$N1438="SIN INICIO",0,IF((((TODAY()-N1506)*100%)/(O1506-N1506))&gt;=100%,"100%",(((TODAY()-N1506)*100%)/(O1506-N1506))))</f>
        <v>0.97209302325581393</v>
      </c>
      <c r="T1506" s="8">
        <f>Q1506-R1506</f>
        <v>19945475</v>
      </c>
      <c r="U1506" t="s">
        <v>4800</v>
      </c>
    </row>
    <row r="1507" spans="1:21" x14ac:dyDescent="0.25">
      <c r="A1507">
        <v>2025</v>
      </c>
      <c r="B1507" t="s">
        <v>4801</v>
      </c>
      <c r="C1507" t="s">
        <v>22</v>
      </c>
      <c r="D1507" t="s">
        <v>23</v>
      </c>
      <c r="E1507" t="s">
        <v>24</v>
      </c>
      <c r="F1507" t="s">
        <v>4802</v>
      </c>
      <c r="G1507" s="16">
        <v>1121872607</v>
      </c>
      <c r="H1507" t="s">
        <v>86</v>
      </c>
      <c r="I1507" t="s">
        <v>87</v>
      </c>
      <c r="J1507" s="5">
        <v>70116824</v>
      </c>
      <c r="K1507" s="3">
        <f>J1507</f>
        <v>70116824</v>
      </c>
      <c r="L1507" s="5">
        <v>8764603</v>
      </c>
      <c r="M1507" s="2">
        <v>45684</v>
      </c>
      <c r="N1507" s="2">
        <v>45685</v>
      </c>
      <c r="O1507" s="2">
        <v>45900</v>
      </c>
      <c r="P1507" s="3"/>
      <c r="Q1507" s="3">
        <v>70116824</v>
      </c>
      <c r="R1507" s="13">
        <v>44699475</v>
      </c>
      <c r="S1507" s="7">
        <f ca="1">IF(CPS!$N1439="SIN INICIO",0,IF((((TODAY()-N1507)*100%)/(O1507-N1507))&gt;=100%,"100%",(((TODAY()-N1507)*100%)/(O1507-N1507))))</f>
        <v>0.97209302325581393</v>
      </c>
      <c r="T1507" s="8">
        <f>Q1507-R1507</f>
        <v>25417349</v>
      </c>
      <c r="U1507" t="s">
        <v>4803</v>
      </c>
    </row>
    <row r="1508" spans="1:21" x14ac:dyDescent="0.25">
      <c r="A1508">
        <v>2025</v>
      </c>
      <c r="B1508" t="s">
        <v>4804</v>
      </c>
      <c r="C1508" t="s">
        <v>22</v>
      </c>
      <c r="D1508" t="s">
        <v>23</v>
      </c>
      <c r="E1508" t="s">
        <v>24</v>
      </c>
      <c r="F1508" t="s">
        <v>4805</v>
      </c>
      <c r="G1508" s="16">
        <v>53101321</v>
      </c>
      <c r="H1508" t="s">
        <v>664</v>
      </c>
      <c r="I1508" t="s">
        <v>538</v>
      </c>
      <c r="J1508" s="5">
        <v>41669100</v>
      </c>
      <c r="K1508" s="3">
        <f>J1508</f>
        <v>41669100</v>
      </c>
      <c r="L1508" s="5">
        <v>6944850</v>
      </c>
      <c r="M1508" s="2">
        <v>45684</v>
      </c>
      <c r="N1508" s="2">
        <v>45685</v>
      </c>
      <c r="O1508" s="2">
        <v>45838</v>
      </c>
      <c r="P1508" s="3"/>
      <c r="Q1508" s="3">
        <v>41669100</v>
      </c>
      <c r="R1508" s="13">
        <v>35418735</v>
      </c>
      <c r="S1508" s="7" t="str">
        <f ca="1">IF(CPS!$N1440="SIN INICIO",0,IF((((TODAY()-N1508)*100%)/(O1508-N1508))&gt;=100%,"100%",(((TODAY()-N1508)*100%)/(O1508-N1508))))</f>
        <v>100%</v>
      </c>
      <c r="T1508" s="8">
        <f>Q1508-R1508</f>
        <v>6250365</v>
      </c>
      <c r="U1508" t="s">
        <v>4806</v>
      </c>
    </row>
    <row r="1509" spans="1:21" x14ac:dyDescent="0.25">
      <c r="A1509">
        <v>2025</v>
      </c>
      <c r="B1509" t="s">
        <v>4807</v>
      </c>
      <c r="C1509" t="s">
        <v>22</v>
      </c>
      <c r="D1509" t="s">
        <v>23</v>
      </c>
      <c r="E1509" t="s">
        <v>24</v>
      </c>
      <c r="F1509" t="s">
        <v>4808</v>
      </c>
      <c r="G1509" s="16">
        <v>1017203203</v>
      </c>
      <c r="H1509" t="s">
        <v>664</v>
      </c>
      <c r="I1509" t="s">
        <v>538</v>
      </c>
      <c r="J1509" s="5">
        <v>41669100</v>
      </c>
      <c r="K1509" s="3">
        <f>J1509</f>
        <v>41669100</v>
      </c>
      <c r="L1509" s="5">
        <v>6944850</v>
      </c>
      <c r="M1509" s="2">
        <v>45685</v>
      </c>
      <c r="N1509" s="2">
        <v>45686</v>
      </c>
      <c r="O1509" s="2">
        <v>45838</v>
      </c>
      <c r="P1509" s="3"/>
      <c r="Q1509" s="3">
        <v>41669100</v>
      </c>
      <c r="R1509" s="13">
        <v>35187240</v>
      </c>
      <c r="S1509" s="7" t="str">
        <f ca="1">IF(CPS!$N1441="SIN INICIO",0,IF((((TODAY()-N1509)*100%)/(O1509-N1509))&gt;=100%,"100%",(((TODAY()-N1509)*100%)/(O1509-N1509))))</f>
        <v>100%</v>
      </c>
      <c r="T1509" s="8">
        <f>Q1509-R1509</f>
        <v>6481860</v>
      </c>
      <c r="U1509" t="s">
        <v>4809</v>
      </c>
    </row>
    <row r="1510" spans="1:21" x14ac:dyDescent="0.25">
      <c r="A1510">
        <v>2025</v>
      </c>
      <c r="B1510" t="s">
        <v>4810</v>
      </c>
      <c r="C1510" t="s">
        <v>22</v>
      </c>
      <c r="D1510" t="s">
        <v>23</v>
      </c>
      <c r="E1510" t="s">
        <v>24</v>
      </c>
      <c r="F1510" t="s">
        <v>4811</v>
      </c>
      <c r="G1510" s="16">
        <v>52814615</v>
      </c>
      <c r="H1510" t="s">
        <v>558</v>
      </c>
      <c r="I1510" t="s">
        <v>538</v>
      </c>
      <c r="J1510" s="5">
        <v>54337500</v>
      </c>
      <c r="K1510" s="3">
        <f>J1510</f>
        <v>54337500</v>
      </c>
      <c r="L1510" s="5">
        <v>9056250</v>
      </c>
      <c r="M1510" s="2">
        <v>45686</v>
      </c>
      <c r="N1510" s="2">
        <v>45693</v>
      </c>
      <c r="O1510" s="2">
        <v>45838</v>
      </c>
      <c r="P1510" s="3"/>
      <c r="Q1510" s="3">
        <v>54337500</v>
      </c>
      <c r="R1510" s="13">
        <v>50194185</v>
      </c>
      <c r="S1510" s="7" t="str">
        <f ca="1">IF(CPS!$N1442="SIN INICIO",0,IF((((TODAY()-N1510)*100%)/(O1510-N1510))&gt;=100%,"100%",(((TODAY()-N1510)*100%)/(O1510-N1510))))</f>
        <v>100%</v>
      </c>
      <c r="T1510" s="8">
        <f>Q1510-R1510</f>
        <v>4143315</v>
      </c>
      <c r="U1510" t="s">
        <v>4812</v>
      </c>
    </row>
    <row r="1511" spans="1:21" x14ac:dyDescent="0.25">
      <c r="A1511">
        <v>2025</v>
      </c>
      <c r="B1511" t="s">
        <v>4813</v>
      </c>
      <c r="C1511" t="s">
        <v>22</v>
      </c>
      <c r="D1511" t="s">
        <v>23</v>
      </c>
      <c r="E1511" t="s">
        <v>24</v>
      </c>
      <c r="F1511" t="s">
        <v>4814</v>
      </c>
      <c r="G1511" s="16">
        <v>1052393990</v>
      </c>
      <c r="H1511" t="s">
        <v>586</v>
      </c>
      <c r="I1511" t="s">
        <v>538</v>
      </c>
      <c r="J1511" s="5">
        <v>45281250</v>
      </c>
      <c r="K1511" s="3">
        <f>J1511</f>
        <v>45281250</v>
      </c>
      <c r="L1511" s="5">
        <v>9056250</v>
      </c>
      <c r="M1511" s="2">
        <v>45686</v>
      </c>
      <c r="N1511" s="2">
        <v>45693</v>
      </c>
      <c r="O1511" s="2">
        <v>45838</v>
      </c>
      <c r="P1511" s="3"/>
      <c r="Q1511" s="3">
        <v>45281250</v>
      </c>
      <c r="R1511" s="13">
        <v>44073750</v>
      </c>
      <c r="S1511" s="7" t="str">
        <f ca="1">IF(CPS!$N1443="SIN INICIO",0,IF((((TODAY()-N1511)*100%)/(O1511-N1511))&gt;=100%,"100%",(((TODAY()-N1511)*100%)/(O1511-N1511))))</f>
        <v>100%</v>
      </c>
      <c r="T1511" s="8">
        <f>Q1511-R1511</f>
        <v>1207500</v>
      </c>
      <c r="U1511" t="s">
        <v>4815</v>
      </c>
    </row>
    <row r="1512" spans="1:21" x14ac:dyDescent="0.25">
      <c r="A1512">
        <v>2025</v>
      </c>
      <c r="B1512" t="s">
        <v>4816</v>
      </c>
      <c r="C1512" t="s">
        <v>22</v>
      </c>
      <c r="D1512" t="s">
        <v>23</v>
      </c>
      <c r="E1512" t="s">
        <v>121</v>
      </c>
      <c r="F1512" t="s">
        <v>4817</v>
      </c>
      <c r="G1512" s="16">
        <v>1014191870</v>
      </c>
      <c r="H1512" t="s">
        <v>4818</v>
      </c>
      <c r="I1512" t="s">
        <v>87</v>
      </c>
      <c r="J1512" s="5">
        <v>38293584</v>
      </c>
      <c r="K1512" s="3">
        <f>J1512</f>
        <v>38293584</v>
      </c>
      <c r="L1512" s="5">
        <v>4786698</v>
      </c>
      <c r="M1512" s="2">
        <v>45684</v>
      </c>
      <c r="N1512" s="2">
        <v>45684</v>
      </c>
      <c r="O1512" s="2">
        <v>45900</v>
      </c>
      <c r="P1512" s="3"/>
      <c r="Q1512" s="3">
        <v>38293584</v>
      </c>
      <c r="R1512" s="13">
        <v>19785018</v>
      </c>
      <c r="S1512" s="7">
        <f ca="1">IF(CPS!$N1444="SIN INICIO",0,IF((((TODAY()-N1512)*100%)/(O1512-N1512))&gt;=100%,"100%",(((TODAY()-N1512)*100%)/(O1512-N1512))))</f>
        <v>0.97222222222222221</v>
      </c>
      <c r="T1512" s="8">
        <f>Q1512-R1512</f>
        <v>18508566</v>
      </c>
      <c r="U1512" t="s">
        <v>4819</v>
      </c>
    </row>
    <row r="1513" spans="1:21" x14ac:dyDescent="0.25">
      <c r="A1513">
        <v>2025</v>
      </c>
      <c r="B1513" t="s">
        <v>4820</v>
      </c>
      <c r="C1513" t="s">
        <v>22</v>
      </c>
      <c r="D1513" t="s">
        <v>23</v>
      </c>
      <c r="E1513" t="s">
        <v>24</v>
      </c>
      <c r="F1513" t="s">
        <v>4821</v>
      </c>
      <c r="G1513" s="16">
        <v>1103095276</v>
      </c>
      <c r="H1513" t="s">
        <v>4423</v>
      </c>
      <c r="I1513" t="s">
        <v>788</v>
      </c>
      <c r="J1513" s="5">
        <v>96404000</v>
      </c>
      <c r="K1513" s="3">
        <f>J1513</f>
        <v>96404000</v>
      </c>
      <c r="L1513" s="5">
        <v>8764000</v>
      </c>
      <c r="M1513" s="2">
        <v>45685</v>
      </c>
      <c r="N1513" s="2">
        <v>45686</v>
      </c>
      <c r="O1513" s="2">
        <v>45991</v>
      </c>
      <c r="P1513" s="3"/>
      <c r="Q1513" s="3">
        <v>96404000</v>
      </c>
      <c r="R1513" s="13">
        <v>44404267</v>
      </c>
      <c r="S1513" s="7">
        <f ca="1">IF(CPS!$N1445="SIN INICIO",0,IF((((TODAY()-N1513)*100%)/(O1513-N1513))&gt;=100%,"100%",(((TODAY()-N1513)*100%)/(O1513-N1513))))</f>
        <v>0.68196721311475406</v>
      </c>
      <c r="T1513" s="8">
        <f>Q1513-R1513</f>
        <v>51999733</v>
      </c>
      <c r="U1513" t="s">
        <v>4822</v>
      </c>
    </row>
    <row r="1514" spans="1:21" x14ac:dyDescent="0.25">
      <c r="A1514">
        <v>2025</v>
      </c>
      <c r="B1514" t="s">
        <v>4823</v>
      </c>
      <c r="C1514" t="s">
        <v>22</v>
      </c>
      <c r="D1514" t="s">
        <v>23</v>
      </c>
      <c r="E1514" t="s">
        <v>24</v>
      </c>
      <c r="F1514" t="s">
        <v>4824</v>
      </c>
      <c r="G1514" s="16">
        <v>1032452344</v>
      </c>
      <c r="H1514" t="s">
        <v>352</v>
      </c>
      <c r="I1514" t="s">
        <v>337</v>
      </c>
      <c r="J1514" s="5">
        <v>50330000</v>
      </c>
      <c r="K1514" s="3">
        <f>J1514</f>
        <v>50330000</v>
      </c>
      <c r="L1514" s="5">
        <v>7190000</v>
      </c>
      <c r="M1514" s="2">
        <v>45685</v>
      </c>
      <c r="N1514" s="2">
        <v>45686</v>
      </c>
      <c r="O1514" s="2">
        <v>45900</v>
      </c>
      <c r="P1514" s="3"/>
      <c r="Q1514" s="3">
        <v>50330000</v>
      </c>
      <c r="R1514" s="13">
        <v>35470667</v>
      </c>
      <c r="S1514" s="7">
        <f ca="1">IF(CPS!$N1446="SIN INICIO",0,IF((((TODAY()-N1514)*100%)/(O1514-N1514))&gt;=100%,"100%",(((TODAY()-N1514)*100%)/(O1514-N1514))))</f>
        <v>0.9719626168224299</v>
      </c>
      <c r="T1514" s="8">
        <f>Q1514-R1514</f>
        <v>14859333</v>
      </c>
      <c r="U1514" t="s">
        <v>4825</v>
      </c>
    </row>
    <row r="1515" spans="1:21" x14ac:dyDescent="0.25">
      <c r="A1515">
        <v>2025</v>
      </c>
      <c r="B1515" t="s">
        <v>4826</v>
      </c>
      <c r="C1515" t="s">
        <v>22</v>
      </c>
      <c r="D1515" t="s">
        <v>23</v>
      </c>
      <c r="E1515" t="s">
        <v>24</v>
      </c>
      <c r="F1515" t="s">
        <v>4827</v>
      </c>
      <c r="G1515" s="16">
        <v>1121925098</v>
      </c>
      <c r="H1515" t="s">
        <v>1016</v>
      </c>
      <c r="I1515" t="s">
        <v>649</v>
      </c>
      <c r="J1515" s="5">
        <v>72800000</v>
      </c>
      <c r="K1515" s="3">
        <f>J1515</f>
        <v>72800000</v>
      </c>
      <c r="L1515" s="5">
        <v>9100000</v>
      </c>
      <c r="M1515" s="2">
        <v>45685</v>
      </c>
      <c r="N1515" s="2">
        <v>45687</v>
      </c>
      <c r="O1515" s="2">
        <v>45900</v>
      </c>
      <c r="P1515" s="3"/>
      <c r="Q1515" s="3">
        <v>72800000</v>
      </c>
      <c r="R1515" s="13">
        <v>45803333</v>
      </c>
      <c r="S1515" s="7">
        <f ca="1">IF(CPS!$N1447="SIN INICIO",0,IF((((TODAY()-N1515)*100%)/(O1515-N1515))&gt;=100%,"100%",(((TODAY()-N1515)*100%)/(O1515-N1515))))</f>
        <v>0.971830985915493</v>
      </c>
      <c r="T1515" s="8">
        <f>Q1515-R1515</f>
        <v>26996667</v>
      </c>
      <c r="U1515" t="s">
        <v>4828</v>
      </c>
    </row>
    <row r="1516" spans="1:21" x14ac:dyDescent="0.25">
      <c r="A1516">
        <v>2025</v>
      </c>
      <c r="B1516" t="s">
        <v>4829</v>
      </c>
      <c r="C1516" t="s">
        <v>22</v>
      </c>
      <c r="D1516" t="s">
        <v>23</v>
      </c>
      <c r="E1516" t="s">
        <v>24</v>
      </c>
      <c r="F1516" t="s">
        <v>4830</v>
      </c>
      <c r="G1516" s="16">
        <v>1082862140</v>
      </c>
      <c r="H1516" t="s">
        <v>615</v>
      </c>
      <c r="I1516" t="s">
        <v>538</v>
      </c>
      <c r="J1516" s="5">
        <v>34724250</v>
      </c>
      <c r="K1516" s="3">
        <f>J1516</f>
        <v>34724250</v>
      </c>
      <c r="L1516" s="5">
        <v>6944850</v>
      </c>
      <c r="M1516" s="2">
        <v>45686</v>
      </c>
      <c r="N1516" s="2">
        <v>45691</v>
      </c>
      <c r="O1516" s="2">
        <v>45838</v>
      </c>
      <c r="P1516" s="3"/>
      <c r="Q1516" s="3">
        <v>34724250</v>
      </c>
      <c r="R1516" s="13">
        <v>34261260</v>
      </c>
      <c r="S1516" s="7" t="str">
        <f ca="1">IF(CPS!$N1448="SIN INICIO",0,IF((((TODAY()-N1516)*100%)/(O1516-N1516))&gt;=100%,"100%",(((TODAY()-N1516)*100%)/(O1516-N1516))))</f>
        <v>100%</v>
      </c>
      <c r="T1516" s="8">
        <f>Q1516-R1516</f>
        <v>462990</v>
      </c>
      <c r="U1516" t="s">
        <v>4831</v>
      </c>
    </row>
    <row r="1517" spans="1:21" x14ac:dyDescent="0.25">
      <c r="A1517">
        <v>2025</v>
      </c>
      <c r="B1517" t="s">
        <v>4832</v>
      </c>
      <c r="C1517" t="s">
        <v>22</v>
      </c>
      <c r="D1517" t="s">
        <v>23</v>
      </c>
      <c r="E1517" t="s">
        <v>24</v>
      </c>
      <c r="F1517" t="s">
        <v>4833</v>
      </c>
      <c r="G1517" s="16">
        <v>1121937966</v>
      </c>
      <c r="H1517" t="s">
        <v>4834</v>
      </c>
      <c r="I1517" t="s">
        <v>3403</v>
      </c>
      <c r="J1517" s="5">
        <v>126690000</v>
      </c>
      <c r="K1517" s="3">
        <f>J1517</f>
        <v>126690000</v>
      </c>
      <c r="L1517" s="5">
        <v>10557500</v>
      </c>
      <c r="M1517" s="2">
        <v>45686</v>
      </c>
      <c r="N1517" s="2">
        <v>45686</v>
      </c>
      <c r="O1517" s="2">
        <v>46022</v>
      </c>
      <c r="P1517" s="3"/>
      <c r="Q1517" s="3">
        <v>126690000</v>
      </c>
      <c r="R1517" s="13">
        <v>63345000</v>
      </c>
      <c r="S1517" s="7">
        <f ca="1">IF(CPS!$N1449="SIN INICIO",0,IF((((TODAY()-N1517)*100%)/(O1517-N1517))&gt;=100%,"100%",(((TODAY()-N1517)*100%)/(O1517-N1517))))</f>
        <v>0.61904761904761907</v>
      </c>
      <c r="T1517" s="8">
        <f>Q1517-R1517</f>
        <v>63345000</v>
      </c>
      <c r="U1517" t="s">
        <v>4835</v>
      </c>
    </row>
    <row r="1518" spans="1:21" x14ac:dyDescent="0.25">
      <c r="A1518">
        <v>2025</v>
      </c>
      <c r="B1518" t="s">
        <v>4836</v>
      </c>
      <c r="C1518" t="s">
        <v>22</v>
      </c>
      <c r="D1518" t="s">
        <v>23</v>
      </c>
      <c r="E1518" t="s">
        <v>24</v>
      </c>
      <c r="F1518" t="s">
        <v>4837</v>
      </c>
      <c r="G1518" s="16">
        <v>86083472</v>
      </c>
      <c r="H1518" t="s">
        <v>2218</v>
      </c>
      <c r="I1518" t="s">
        <v>1800</v>
      </c>
      <c r="J1518" s="5">
        <v>42350000</v>
      </c>
      <c r="K1518" s="3">
        <f>J1518</f>
        <v>42350000</v>
      </c>
      <c r="L1518" s="5">
        <v>8470000</v>
      </c>
      <c r="M1518" s="2">
        <v>45686</v>
      </c>
      <c r="N1518" s="2">
        <v>45694</v>
      </c>
      <c r="O1518" s="2">
        <v>45838</v>
      </c>
      <c r="P1518" s="3"/>
      <c r="Q1518" s="3">
        <v>42350000</v>
      </c>
      <c r="R1518" s="13">
        <v>40938333</v>
      </c>
      <c r="S1518" s="7" t="str">
        <f ca="1">IF(CPS!$N1450="SIN INICIO",0,IF((((TODAY()-N1518)*100%)/(O1518-N1518))&gt;=100%,"100%",(((TODAY()-N1518)*100%)/(O1518-N1518))))</f>
        <v>100%</v>
      </c>
      <c r="T1518" s="8">
        <f>Q1518-R1518</f>
        <v>1411667</v>
      </c>
      <c r="U1518" t="s">
        <v>4838</v>
      </c>
    </row>
    <row r="1519" spans="1:21" x14ac:dyDescent="0.25">
      <c r="A1519">
        <v>2025</v>
      </c>
      <c r="B1519" t="s">
        <v>4839</v>
      </c>
      <c r="C1519" t="s">
        <v>22</v>
      </c>
      <c r="D1519" t="s">
        <v>23</v>
      </c>
      <c r="E1519" t="s">
        <v>24</v>
      </c>
      <c r="F1519" t="s">
        <v>4840</v>
      </c>
      <c r="G1519" s="16">
        <v>1022328006</v>
      </c>
      <c r="H1519" t="s">
        <v>2211</v>
      </c>
      <c r="I1519" t="s">
        <v>1895</v>
      </c>
      <c r="J1519" s="5">
        <v>70118000</v>
      </c>
      <c r="K1519" s="3">
        <f>J1519</f>
        <v>70118000</v>
      </c>
      <c r="L1519" s="5">
        <v>8764750</v>
      </c>
      <c r="M1519" s="2">
        <v>45684</v>
      </c>
      <c r="N1519" s="2">
        <v>45685</v>
      </c>
      <c r="O1519" s="2">
        <v>45900</v>
      </c>
      <c r="P1519" s="3"/>
      <c r="Q1519" s="3">
        <v>70118000</v>
      </c>
      <c r="R1519" s="13">
        <v>44992383</v>
      </c>
      <c r="S1519" s="7">
        <f ca="1">IF(CPS!$N1451="SIN INICIO",0,IF((((TODAY()-N1519)*100%)/(O1519-N1519))&gt;=100%,"100%",(((TODAY()-N1519)*100%)/(O1519-N1519))))</f>
        <v>0.97209302325581393</v>
      </c>
      <c r="T1519" s="8">
        <f>Q1519-R1519</f>
        <v>25125617</v>
      </c>
      <c r="U1519" t="s">
        <v>4841</v>
      </c>
    </row>
    <row r="1520" spans="1:21" x14ac:dyDescent="0.25">
      <c r="A1520">
        <v>2025</v>
      </c>
      <c r="B1520" t="s">
        <v>4842</v>
      </c>
      <c r="C1520" t="s">
        <v>22</v>
      </c>
      <c r="D1520" t="s">
        <v>23</v>
      </c>
      <c r="E1520" t="s">
        <v>24</v>
      </c>
      <c r="F1520" t="s">
        <v>4843</v>
      </c>
      <c r="G1520" s="16">
        <v>80171806</v>
      </c>
      <c r="H1520" t="s">
        <v>664</v>
      </c>
      <c r="I1520" t="s">
        <v>538</v>
      </c>
      <c r="J1520" s="5">
        <v>41669100</v>
      </c>
      <c r="K1520" s="3">
        <f>J1520</f>
        <v>41669100</v>
      </c>
      <c r="L1520" s="5">
        <v>6944850</v>
      </c>
      <c r="M1520" s="2">
        <v>45684</v>
      </c>
      <c r="N1520" s="2">
        <v>45685</v>
      </c>
      <c r="O1520" s="2">
        <v>45838</v>
      </c>
      <c r="P1520" s="3"/>
      <c r="Q1520" s="3">
        <v>41669100</v>
      </c>
      <c r="R1520" s="13">
        <v>35418735</v>
      </c>
      <c r="S1520" s="7" t="str">
        <f ca="1">IF(CPS!$N1452="SIN INICIO",0,IF((((TODAY()-N1520)*100%)/(O1520-N1520))&gt;=100%,"100%",(((TODAY()-N1520)*100%)/(O1520-N1520))))</f>
        <v>100%</v>
      </c>
      <c r="T1520" s="8">
        <f>Q1520-R1520</f>
        <v>6250365</v>
      </c>
      <c r="U1520" t="s">
        <v>4844</v>
      </c>
    </row>
    <row r="1521" spans="1:21" x14ac:dyDescent="0.25">
      <c r="A1521">
        <v>2025</v>
      </c>
      <c r="B1521" t="s">
        <v>4845</v>
      </c>
      <c r="C1521" t="s">
        <v>22</v>
      </c>
      <c r="D1521" t="s">
        <v>23</v>
      </c>
      <c r="E1521" t="s">
        <v>24</v>
      </c>
      <c r="F1521" t="s">
        <v>4846</v>
      </c>
      <c r="G1521" s="16">
        <v>1052407173</v>
      </c>
      <c r="H1521" t="s">
        <v>664</v>
      </c>
      <c r="I1521" t="s">
        <v>538</v>
      </c>
      <c r="J1521" s="5">
        <v>29062800</v>
      </c>
      <c r="K1521" s="3">
        <f>J1521</f>
        <v>29062800</v>
      </c>
      <c r="L1521" s="5">
        <v>4843800</v>
      </c>
      <c r="M1521" s="2">
        <v>45684</v>
      </c>
      <c r="N1521" s="2">
        <v>45685</v>
      </c>
      <c r="O1521" s="2">
        <v>45838</v>
      </c>
      <c r="P1521" s="3"/>
      <c r="Q1521" s="3">
        <v>29062800</v>
      </c>
      <c r="R1521" s="13">
        <v>24703380</v>
      </c>
      <c r="S1521" s="7" t="str">
        <f ca="1">IF(CPS!$N1453="SIN INICIO",0,IF((((TODAY()-N1521)*100%)/(O1521-N1521))&gt;=100%,"100%",(((TODAY()-N1521)*100%)/(O1521-N1521))))</f>
        <v>100%</v>
      </c>
      <c r="T1521" s="8">
        <f>Q1521-R1521</f>
        <v>4359420</v>
      </c>
      <c r="U1521" t="s">
        <v>4847</v>
      </c>
    </row>
    <row r="1522" spans="1:21" x14ac:dyDescent="0.25">
      <c r="A1522">
        <v>2025</v>
      </c>
      <c r="B1522" t="s">
        <v>4848</v>
      </c>
      <c r="C1522" t="s">
        <v>22</v>
      </c>
      <c r="D1522" t="s">
        <v>23</v>
      </c>
      <c r="E1522" t="s">
        <v>24</v>
      </c>
      <c r="F1522" t="s">
        <v>4849</v>
      </c>
      <c r="G1522" s="16">
        <v>72236499</v>
      </c>
      <c r="H1522" t="s">
        <v>352</v>
      </c>
      <c r="I1522" t="s">
        <v>337</v>
      </c>
      <c r="J1522" s="5">
        <v>91200000</v>
      </c>
      <c r="K1522" s="3">
        <f>J1522</f>
        <v>91200000</v>
      </c>
      <c r="L1522" s="5">
        <v>11400000</v>
      </c>
      <c r="M1522" s="2">
        <v>45684</v>
      </c>
      <c r="N1522" s="2">
        <v>45685</v>
      </c>
      <c r="O1522" s="2">
        <v>45900</v>
      </c>
      <c r="P1522" s="3"/>
      <c r="Q1522" s="3">
        <v>91200000</v>
      </c>
      <c r="R1522" s="13">
        <v>58140000</v>
      </c>
      <c r="S1522" s="7">
        <f ca="1">IF(CPS!$N1454="SIN INICIO",0,IF((((TODAY()-N1522)*100%)/(O1522-N1522))&gt;=100%,"100%",(((TODAY()-N1522)*100%)/(O1522-N1522))))</f>
        <v>0.97209302325581393</v>
      </c>
      <c r="T1522" s="8">
        <f>Q1522-R1522</f>
        <v>33060000</v>
      </c>
      <c r="U1522" t="s">
        <v>4850</v>
      </c>
    </row>
    <row r="1523" spans="1:21" x14ac:dyDescent="0.25">
      <c r="A1523">
        <v>2025</v>
      </c>
      <c r="B1523" t="s">
        <v>4851</v>
      </c>
      <c r="C1523" t="s">
        <v>22</v>
      </c>
      <c r="D1523" t="s">
        <v>23</v>
      </c>
      <c r="E1523" t="s">
        <v>24</v>
      </c>
      <c r="F1523" t="s">
        <v>4852</v>
      </c>
      <c r="G1523" s="16">
        <v>1018434257</v>
      </c>
      <c r="H1523" t="s">
        <v>2430</v>
      </c>
      <c r="I1523" t="s">
        <v>1895</v>
      </c>
      <c r="J1523" s="5">
        <v>57619024</v>
      </c>
      <c r="K1523" s="3">
        <f>J1523</f>
        <v>57619024</v>
      </c>
      <c r="L1523" s="5">
        <v>7202378</v>
      </c>
      <c r="M1523" s="2">
        <v>45684</v>
      </c>
      <c r="N1523" s="2">
        <v>45685</v>
      </c>
      <c r="O1523" s="2">
        <v>45900</v>
      </c>
      <c r="P1523" s="3"/>
      <c r="Q1523" s="3">
        <v>57619024</v>
      </c>
      <c r="R1523" s="13">
        <v>36732128</v>
      </c>
      <c r="S1523" s="7">
        <f ca="1">IF(CPS!$N1455="SIN INICIO",0,IF((((TODAY()-N1523)*100%)/(O1523-N1523))&gt;=100%,"100%",(((TODAY()-N1523)*100%)/(O1523-N1523))))</f>
        <v>0.97209302325581393</v>
      </c>
      <c r="T1523" s="8">
        <f>Q1523-R1523</f>
        <v>20886896</v>
      </c>
      <c r="U1523" t="s">
        <v>4853</v>
      </c>
    </row>
    <row r="1524" spans="1:21" x14ac:dyDescent="0.25">
      <c r="A1524">
        <v>2025</v>
      </c>
      <c r="B1524" t="s">
        <v>4854</v>
      </c>
      <c r="C1524" t="s">
        <v>22</v>
      </c>
      <c r="D1524" t="s">
        <v>23</v>
      </c>
      <c r="E1524" t="s">
        <v>24</v>
      </c>
      <c r="F1524" t="s">
        <v>4855</v>
      </c>
      <c r="G1524" s="16">
        <v>1016017706</v>
      </c>
      <c r="H1524" t="s">
        <v>3467</v>
      </c>
      <c r="I1524" t="s">
        <v>788</v>
      </c>
      <c r="J1524" s="5">
        <v>104000000</v>
      </c>
      <c r="K1524" s="3">
        <f>J1524</f>
        <v>104000000</v>
      </c>
      <c r="L1524" s="5">
        <v>10070000</v>
      </c>
      <c r="M1524" s="2">
        <v>45684</v>
      </c>
      <c r="N1524" s="2">
        <v>45685</v>
      </c>
      <c r="O1524" s="2">
        <v>45900</v>
      </c>
      <c r="P1524" s="3"/>
      <c r="Q1524" s="3">
        <v>104000000</v>
      </c>
      <c r="R1524" s="13">
        <v>51357000</v>
      </c>
      <c r="S1524" s="7">
        <f ca="1">IF(CPS!$N1456="SIN INICIO",0,IF((((TODAY()-N1524)*100%)/(O1524-N1524))&gt;=100%,"100%",(((TODAY()-N1524)*100%)/(O1524-N1524))))</f>
        <v>0.97209302325581393</v>
      </c>
      <c r="T1524" s="8">
        <f>Q1524-R1524</f>
        <v>52643000</v>
      </c>
      <c r="U1524" t="s">
        <v>4856</v>
      </c>
    </row>
    <row r="1525" spans="1:21" x14ac:dyDescent="0.25">
      <c r="A1525">
        <v>2025</v>
      </c>
      <c r="B1525" t="s">
        <v>4857</v>
      </c>
      <c r="C1525" t="s">
        <v>22</v>
      </c>
      <c r="D1525" t="s">
        <v>23</v>
      </c>
      <c r="E1525" t="s">
        <v>24</v>
      </c>
      <c r="F1525" t="s">
        <v>4858</v>
      </c>
      <c r="G1525" s="16">
        <v>1049624877</v>
      </c>
      <c r="H1525" t="s">
        <v>615</v>
      </c>
      <c r="I1525" t="s">
        <v>538</v>
      </c>
      <c r="J1525" s="5">
        <v>34724250</v>
      </c>
      <c r="K1525" s="3">
        <f>J1525</f>
        <v>34724250</v>
      </c>
      <c r="L1525" s="5">
        <v>6944850</v>
      </c>
      <c r="M1525" s="2">
        <v>45686</v>
      </c>
      <c r="N1525" s="2">
        <v>45693</v>
      </c>
      <c r="O1525" s="2">
        <v>45838</v>
      </c>
      <c r="P1525" s="3"/>
      <c r="Q1525" s="3">
        <v>34724250</v>
      </c>
      <c r="R1525" s="13">
        <v>33798270</v>
      </c>
      <c r="S1525" s="7" t="str">
        <f ca="1">IF(CPS!$N1457="SIN INICIO",0,IF((((TODAY()-N1525)*100%)/(O1525-N1525))&gt;=100%,"100%",(((TODAY()-N1525)*100%)/(O1525-N1525))))</f>
        <v>100%</v>
      </c>
      <c r="T1525" s="8">
        <f>Q1525-R1525</f>
        <v>925980</v>
      </c>
      <c r="U1525" t="s">
        <v>4859</v>
      </c>
    </row>
    <row r="1526" spans="1:21" x14ac:dyDescent="0.25">
      <c r="A1526">
        <v>2025</v>
      </c>
      <c r="B1526" t="s">
        <v>4860</v>
      </c>
      <c r="C1526" t="s">
        <v>22</v>
      </c>
      <c r="D1526" t="s">
        <v>23</v>
      </c>
      <c r="E1526" t="s">
        <v>121</v>
      </c>
      <c r="F1526" t="s">
        <v>4861</v>
      </c>
      <c r="G1526" s="16">
        <v>1054679451</v>
      </c>
      <c r="H1526" t="s">
        <v>4381</v>
      </c>
      <c r="I1526" t="s">
        <v>1895</v>
      </c>
      <c r="J1526" s="5">
        <v>23349745</v>
      </c>
      <c r="K1526" s="3">
        <f>J1526</f>
        <v>23349745</v>
      </c>
      <c r="L1526" s="5">
        <v>4669949</v>
      </c>
      <c r="M1526" s="2">
        <v>45684</v>
      </c>
      <c r="N1526" s="2">
        <v>45685</v>
      </c>
      <c r="O1526" s="2">
        <v>45808</v>
      </c>
      <c r="P1526" s="3"/>
      <c r="Q1526" s="3">
        <v>23349745</v>
      </c>
      <c r="R1526" s="13">
        <v>27397034</v>
      </c>
      <c r="S1526" s="7" t="str">
        <f ca="1">IF(CPS!$N1458="SIN INICIO",0,IF((((TODAY()-N1526)*100%)/(O1526-N1526))&gt;=100%,"100%",(((TODAY()-N1526)*100%)/(O1526-N1526))))</f>
        <v>100%</v>
      </c>
      <c r="T1526" s="8">
        <f>Q1526-R1526</f>
        <v>-4047289</v>
      </c>
      <c r="U1526" t="s">
        <v>4862</v>
      </c>
    </row>
    <row r="1527" spans="1:21" x14ac:dyDescent="0.25">
      <c r="A1527">
        <v>2025</v>
      </c>
      <c r="B1527" t="s">
        <v>4863</v>
      </c>
      <c r="C1527" t="s">
        <v>22</v>
      </c>
      <c r="D1527" t="s">
        <v>23</v>
      </c>
      <c r="E1527" t="s">
        <v>24</v>
      </c>
      <c r="F1527" t="s">
        <v>4864</v>
      </c>
      <c r="G1527" s="16">
        <v>40333147</v>
      </c>
      <c r="H1527" t="s">
        <v>281</v>
      </c>
      <c r="I1527" t="s">
        <v>271</v>
      </c>
      <c r="J1527" s="5">
        <v>70000000</v>
      </c>
      <c r="K1527" s="3">
        <f>J1527</f>
        <v>70000000</v>
      </c>
      <c r="L1527" s="5">
        <v>10000000</v>
      </c>
      <c r="M1527" s="2">
        <v>45686</v>
      </c>
      <c r="N1527" s="2">
        <v>45698</v>
      </c>
      <c r="O1527" s="2">
        <v>45900</v>
      </c>
      <c r="P1527" s="3"/>
      <c r="Q1527" s="3">
        <v>70000000</v>
      </c>
      <c r="R1527" s="13">
        <v>47000000</v>
      </c>
      <c r="S1527" s="7">
        <f ca="1">IF(CPS!$N1459="SIN INICIO",0,IF((((TODAY()-N1527)*100%)/(O1527-N1527))&gt;=100%,"100%",(((TODAY()-N1527)*100%)/(O1527-N1527))))</f>
        <v>0.97029702970297027</v>
      </c>
      <c r="T1527" s="8">
        <f>Q1527-R1527</f>
        <v>23000000</v>
      </c>
      <c r="U1527" t="s">
        <v>4865</v>
      </c>
    </row>
    <row r="1528" spans="1:21" x14ac:dyDescent="0.25">
      <c r="A1528">
        <v>2025</v>
      </c>
      <c r="B1528" t="s">
        <v>4866</v>
      </c>
      <c r="C1528" t="s">
        <v>22</v>
      </c>
      <c r="D1528" t="s">
        <v>23</v>
      </c>
      <c r="E1528" t="s">
        <v>121</v>
      </c>
      <c r="F1528" t="s">
        <v>4867</v>
      </c>
      <c r="G1528" s="16">
        <v>1026299621</v>
      </c>
      <c r="H1528" t="s">
        <v>4358</v>
      </c>
      <c r="I1528" t="s">
        <v>3403</v>
      </c>
      <c r="J1528" s="5">
        <v>38277600</v>
      </c>
      <c r="K1528" s="3">
        <f>J1528</f>
        <v>38277600</v>
      </c>
      <c r="L1528" s="5">
        <v>4784700</v>
      </c>
      <c r="M1528" s="2">
        <v>45684</v>
      </c>
      <c r="N1528" s="2">
        <v>45685</v>
      </c>
      <c r="O1528" s="2">
        <v>45900</v>
      </c>
      <c r="P1528" s="3"/>
      <c r="Q1528" s="3">
        <v>38277600</v>
      </c>
      <c r="R1528" s="13">
        <v>24401970</v>
      </c>
      <c r="S1528" s="7">
        <f ca="1">IF(CPS!$N1460="SIN INICIO",0,IF((((TODAY()-N1528)*100%)/(O1528-N1528))&gt;=100%,"100%",(((TODAY()-N1528)*100%)/(O1528-N1528))))</f>
        <v>0.97209302325581393</v>
      </c>
      <c r="T1528" s="8">
        <f>Q1528-R1528</f>
        <v>13875630</v>
      </c>
      <c r="U1528" t="s">
        <v>4868</v>
      </c>
    </row>
    <row r="1529" spans="1:21" x14ac:dyDescent="0.25">
      <c r="A1529">
        <v>2025</v>
      </c>
      <c r="B1529" t="s">
        <v>4869</v>
      </c>
      <c r="C1529" t="s">
        <v>22</v>
      </c>
      <c r="D1529" t="s">
        <v>23</v>
      </c>
      <c r="E1529" t="s">
        <v>24</v>
      </c>
      <c r="F1529" t="s">
        <v>4870</v>
      </c>
      <c r="G1529" s="16">
        <v>52935432</v>
      </c>
      <c r="H1529" t="s">
        <v>4871</v>
      </c>
      <c r="I1529" t="s">
        <v>649</v>
      </c>
      <c r="J1529" s="5">
        <v>54600000</v>
      </c>
      <c r="K1529" s="3">
        <f>J1529</f>
        <v>54600000</v>
      </c>
      <c r="L1529" s="5">
        <v>9100000</v>
      </c>
      <c r="M1529" s="2">
        <v>45686</v>
      </c>
      <c r="N1529" s="2">
        <v>45693</v>
      </c>
      <c r="O1529" s="2">
        <v>45838</v>
      </c>
      <c r="P1529" s="3"/>
      <c r="Q1529" s="3">
        <v>54600000</v>
      </c>
      <c r="R1529" s="13">
        <v>35186667</v>
      </c>
      <c r="S1529" s="7" t="str">
        <f ca="1">IF(CPS!$N1461="SIN INICIO",0,IF((((TODAY()-N1529)*100%)/(O1529-N1529))&gt;=100%,"100%",(((TODAY()-N1529)*100%)/(O1529-N1529))))</f>
        <v>100%</v>
      </c>
      <c r="T1529" s="8">
        <f>Q1529-R1529</f>
        <v>19413333</v>
      </c>
      <c r="U1529" t="s">
        <v>4872</v>
      </c>
    </row>
    <row r="1530" spans="1:21" x14ac:dyDescent="0.25">
      <c r="A1530">
        <v>2025</v>
      </c>
      <c r="B1530" t="s">
        <v>4873</v>
      </c>
      <c r="C1530" t="s">
        <v>22</v>
      </c>
      <c r="D1530" t="s">
        <v>23</v>
      </c>
      <c r="E1530" t="s">
        <v>24</v>
      </c>
      <c r="F1530" t="s">
        <v>4874</v>
      </c>
      <c r="G1530" s="16">
        <v>53107663</v>
      </c>
      <c r="H1530" t="s">
        <v>3542</v>
      </c>
      <c r="I1530" t="s">
        <v>3403</v>
      </c>
      <c r="J1530" s="5">
        <v>73902500</v>
      </c>
      <c r="K1530" s="3">
        <f>J1530</f>
        <v>73902500</v>
      </c>
      <c r="L1530" s="5">
        <v>10557500</v>
      </c>
      <c r="M1530" s="2">
        <v>45686</v>
      </c>
      <c r="N1530" s="2">
        <v>45691</v>
      </c>
      <c r="O1530" s="2">
        <v>45900</v>
      </c>
      <c r="P1530" s="3"/>
      <c r="Q1530" s="3">
        <v>73902500</v>
      </c>
      <c r="R1530" s="13">
        <v>27801417</v>
      </c>
      <c r="S1530" s="7">
        <f ca="1">IF(CPS!$N1462="SIN INICIO",0,IF((((TODAY()-N1530)*100%)/(O1530-N1530))&gt;=100%,"100%",(((TODAY()-N1530)*100%)/(O1530-N1530))))</f>
        <v>0.9712918660287081</v>
      </c>
      <c r="T1530" s="8">
        <f>Q1530-R1530</f>
        <v>46101083</v>
      </c>
      <c r="U1530" t="s">
        <v>4875</v>
      </c>
    </row>
    <row r="1531" spans="1:21" x14ac:dyDescent="0.25">
      <c r="A1531">
        <v>2025</v>
      </c>
      <c r="B1531" t="s">
        <v>4876</v>
      </c>
      <c r="C1531" t="s">
        <v>22</v>
      </c>
      <c r="D1531" t="s">
        <v>23</v>
      </c>
      <c r="E1531" t="s">
        <v>24</v>
      </c>
      <c r="F1531" t="s">
        <v>4877</v>
      </c>
      <c r="G1531" s="16">
        <v>23495981</v>
      </c>
      <c r="H1531" t="s">
        <v>3542</v>
      </c>
      <c r="I1531" t="s">
        <v>3403</v>
      </c>
      <c r="J1531" s="5">
        <v>62781250</v>
      </c>
      <c r="K1531" s="3">
        <f>J1531</f>
        <v>62781250</v>
      </c>
      <c r="L1531" s="5">
        <v>8968750</v>
      </c>
      <c r="M1531" s="2">
        <v>45686</v>
      </c>
      <c r="N1531" s="2">
        <v>45691</v>
      </c>
      <c r="O1531" s="2">
        <v>45900</v>
      </c>
      <c r="P1531" s="3"/>
      <c r="Q1531" s="3">
        <v>62781250</v>
      </c>
      <c r="R1531" s="13">
        <v>44245833</v>
      </c>
      <c r="S1531" s="7">
        <f ca="1">IF(CPS!$N1463="SIN INICIO",0,IF((((TODAY()-N1531)*100%)/(O1531-N1531))&gt;=100%,"100%",(((TODAY()-N1531)*100%)/(O1531-N1531))))</f>
        <v>0.9712918660287081</v>
      </c>
      <c r="T1531" s="8">
        <f>Q1531-R1531</f>
        <v>18535417</v>
      </c>
      <c r="U1531" t="s">
        <v>4878</v>
      </c>
    </row>
    <row r="1532" spans="1:21" x14ac:dyDescent="0.25">
      <c r="A1532">
        <v>2025</v>
      </c>
      <c r="B1532" t="s">
        <v>4879</v>
      </c>
      <c r="C1532" t="s">
        <v>22</v>
      </c>
      <c r="D1532" t="s">
        <v>23</v>
      </c>
      <c r="E1532" t="s">
        <v>24</v>
      </c>
      <c r="F1532" t="s">
        <v>4880</v>
      </c>
      <c r="G1532" s="16">
        <v>1019100449</v>
      </c>
      <c r="H1532" t="s">
        <v>3542</v>
      </c>
      <c r="I1532" t="s">
        <v>3403</v>
      </c>
      <c r="J1532" s="5">
        <v>48144250</v>
      </c>
      <c r="K1532" s="3">
        <f>J1532</f>
        <v>48144250</v>
      </c>
      <c r="L1532" s="5">
        <v>6877750</v>
      </c>
      <c r="M1532" s="2">
        <v>45686</v>
      </c>
      <c r="N1532" s="2">
        <v>45693</v>
      </c>
      <c r="O1532" s="2">
        <v>45845</v>
      </c>
      <c r="P1532" s="3"/>
      <c r="Q1532" s="3">
        <v>48144250</v>
      </c>
      <c r="R1532" s="13">
        <v>33471717</v>
      </c>
      <c r="S1532" s="7" t="str">
        <f ca="1">IF(CPS!$N1464="SIN INICIO",0,IF((((TODAY()-N1532)*100%)/(O1532-N1532))&gt;=100%,"100%",(((TODAY()-N1532)*100%)/(O1532-N1532))))</f>
        <v>100%</v>
      </c>
      <c r="T1532" s="8">
        <f>Q1532-R1532</f>
        <v>14672533</v>
      </c>
      <c r="U1532" t="s">
        <v>4881</v>
      </c>
    </row>
    <row r="1533" spans="1:21" x14ac:dyDescent="0.25">
      <c r="A1533">
        <v>2025</v>
      </c>
      <c r="B1533" t="s">
        <v>4882</v>
      </c>
      <c r="C1533" t="s">
        <v>22</v>
      </c>
      <c r="D1533" t="s">
        <v>23</v>
      </c>
      <c r="E1533" t="s">
        <v>24</v>
      </c>
      <c r="F1533" t="s">
        <v>4883</v>
      </c>
      <c r="G1533" s="16">
        <v>39730119</v>
      </c>
      <c r="H1533" t="s">
        <v>2218</v>
      </c>
      <c r="I1533" t="s">
        <v>1800</v>
      </c>
      <c r="J1533" s="5">
        <v>58400000</v>
      </c>
      <c r="K1533" s="3">
        <f>J1533</f>
        <v>58400000</v>
      </c>
      <c r="L1533" s="5">
        <v>7300000</v>
      </c>
      <c r="M1533" s="2">
        <v>45684</v>
      </c>
      <c r="N1533" s="2">
        <v>45686</v>
      </c>
      <c r="O1533" s="2">
        <v>45900</v>
      </c>
      <c r="P1533" s="3"/>
      <c r="Q1533" s="3">
        <v>58400000</v>
      </c>
      <c r="R1533" s="13">
        <v>36986667</v>
      </c>
      <c r="S1533" s="7">
        <f ca="1">IF(CPS!$N1465="SIN INICIO",0,IF((((TODAY()-N1533)*100%)/(O1533-N1533))&gt;=100%,"100%",(((TODAY()-N1533)*100%)/(O1533-N1533))))</f>
        <v>0.9719626168224299</v>
      </c>
      <c r="T1533" s="8">
        <f>Q1533-R1533</f>
        <v>21413333</v>
      </c>
      <c r="U1533" t="s">
        <v>4884</v>
      </c>
    </row>
    <row r="1534" spans="1:21" x14ac:dyDescent="0.25">
      <c r="A1534">
        <v>2025</v>
      </c>
      <c r="B1534" t="s">
        <v>4885</v>
      </c>
      <c r="C1534" t="s">
        <v>22</v>
      </c>
      <c r="D1534" t="s">
        <v>23</v>
      </c>
      <c r="E1534" t="s">
        <v>24</v>
      </c>
      <c r="F1534" t="s">
        <v>4886</v>
      </c>
      <c r="G1534" s="16">
        <v>1074558051</v>
      </c>
      <c r="H1534" t="s">
        <v>3542</v>
      </c>
      <c r="I1534" t="s">
        <v>3403</v>
      </c>
      <c r="J1534" s="5">
        <v>55022000</v>
      </c>
      <c r="K1534" s="3">
        <f>J1534</f>
        <v>55022000</v>
      </c>
      <c r="L1534" s="5">
        <v>6877750</v>
      </c>
      <c r="M1534" s="2">
        <v>45685</v>
      </c>
      <c r="N1534" s="2">
        <v>45686</v>
      </c>
      <c r="O1534" s="2">
        <v>45900</v>
      </c>
      <c r="P1534" s="3"/>
      <c r="Q1534" s="3">
        <v>55022000</v>
      </c>
      <c r="R1534" s="13">
        <v>34847267</v>
      </c>
      <c r="S1534" s="7">
        <f ca="1">IF(CPS!$N1466="SIN INICIO",0,IF((((TODAY()-N1534)*100%)/(O1534-N1534))&gt;=100%,"100%",(((TODAY()-N1534)*100%)/(O1534-N1534))))</f>
        <v>0.9719626168224299</v>
      </c>
      <c r="T1534" s="8">
        <f>Q1534-R1534</f>
        <v>20174733</v>
      </c>
      <c r="U1534" t="s">
        <v>4887</v>
      </c>
    </row>
    <row r="1535" spans="1:21" x14ac:dyDescent="0.25">
      <c r="A1535">
        <v>2025</v>
      </c>
      <c r="B1535" t="s">
        <v>4888</v>
      </c>
      <c r="C1535" t="s">
        <v>22</v>
      </c>
      <c r="D1535" t="s">
        <v>23</v>
      </c>
      <c r="E1535" t="s">
        <v>121</v>
      </c>
      <c r="F1535" t="s">
        <v>4889</v>
      </c>
      <c r="G1535" s="16">
        <v>52484966</v>
      </c>
      <c r="H1535" t="s">
        <v>4358</v>
      </c>
      <c r="I1535" t="s">
        <v>3403</v>
      </c>
      <c r="J1535" s="5">
        <v>31758600</v>
      </c>
      <c r="K1535" s="3">
        <f>J1535</f>
        <v>31758600</v>
      </c>
      <c r="L1535" s="5">
        <v>3969825</v>
      </c>
      <c r="M1535" s="2">
        <v>45685</v>
      </c>
      <c r="N1535" s="2">
        <v>45686</v>
      </c>
      <c r="O1535" s="2">
        <v>45900</v>
      </c>
      <c r="P1535" s="3"/>
      <c r="Q1535" s="3">
        <v>31758600</v>
      </c>
      <c r="R1535" s="13">
        <v>20113780</v>
      </c>
      <c r="S1535" s="7">
        <f ca="1">IF(CPS!$N1467="SIN INICIO",0,IF((((TODAY()-N1535)*100%)/(O1535-N1535))&gt;=100%,"100%",(((TODAY()-N1535)*100%)/(O1535-N1535))))</f>
        <v>0.9719626168224299</v>
      </c>
      <c r="T1535" s="8">
        <f>Q1535-R1535</f>
        <v>11644820</v>
      </c>
      <c r="U1535" t="s">
        <v>4890</v>
      </c>
    </row>
    <row r="1536" spans="1:21" x14ac:dyDescent="0.25">
      <c r="A1536">
        <v>2025</v>
      </c>
      <c r="B1536" t="s">
        <v>4891</v>
      </c>
      <c r="C1536" t="s">
        <v>22</v>
      </c>
      <c r="D1536" t="s">
        <v>23</v>
      </c>
      <c r="E1536" t="s">
        <v>24</v>
      </c>
      <c r="F1536" t="s">
        <v>4892</v>
      </c>
      <c r="G1536" s="16">
        <v>1068672427</v>
      </c>
      <c r="H1536" t="s">
        <v>3542</v>
      </c>
      <c r="I1536" t="s">
        <v>3403</v>
      </c>
      <c r="J1536" s="5">
        <v>34388750</v>
      </c>
      <c r="K1536" s="3">
        <f>J1536</f>
        <v>34388750</v>
      </c>
      <c r="L1536" s="5">
        <v>6877750</v>
      </c>
      <c r="M1536" s="2">
        <v>45686</v>
      </c>
      <c r="N1536" s="2">
        <v>45693</v>
      </c>
      <c r="O1536" s="2">
        <v>45838</v>
      </c>
      <c r="P1536" s="3"/>
      <c r="Q1536" s="3">
        <v>34388750</v>
      </c>
      <c r="R1536" s="13">
        <v>33471717</v>
      </c>
      <c r="S1536" s="7" t="str">
        <f ca="1">IF(CPS!$N1468="SIN INICIO",0,IF((((TODAY()-N1536)*100%)/(O1536-N1536))&gt;=100%,"100%",(((TODAY()-N1536)*100%)/(O1536-N1536))))</f>
        <v>100%</v>
      </c>
      <c r="T1536" s="8">
        <f>Q1536-R1536</f>
        <v>917033</v>
      </c>
      <c r="U1536" t="s">
        <v>4893</v>
      </c>
    </row>
    <row r="1537" spans="1:21" x14ac:dyDescent="0.25">
      <c r="A1537">
        <v>2025</v>
      </c>
      <c r="B1537" t="s">
        <v>4894</v>
      </c>
      <c r="C1537" t="s">
        <v>22</v>
      </c>
      <c r="D1537" t="s">
        <v>23</v>
      </c>
      <c r="E1537" t="s">
        <v>24</v>
      </c>
      <c r="F1537" t="s">
        <v>4895</v>
      </c>
      <c r="G1537" s="16">
        <v>1075251656</v>
      </c>
      <c r="H1537" t="s">
        <v>586</v>
      </c>
      <c r="I1537" t="s">
        <v>538</v>
      </c>
      <c r="J1537" s="5">
        <v>41669100</v>
      </c>
      <c r="K1537" s="3">
        <f>J1537</f>
        <v>41669100</v>
      </c>
      <c r="L1537" s="5">
        <v>6944850</v>
      </c>
      <c r="M1537" s="2">
        <v>45684</v>
      </c>
      <c r="N1537" s="2">
        <v>45686</v>
      </c>
      <c r="O1537" s="2">
        <v>45838</v>
      </c>
      <c r="P1537" s="3"/>
      <c r="Q1537" s="3">
        <v>41669100</v>
      </c>
      <c r="R1537" s="13">
        <v>34724250</v>
      </c>
      <c r="S1537" s="7" t="str">
        <f ca="1">IF(CPS!$N1469="SIN INICIO",0,IF((((TODAY()-N1537)*100%)/(O1537-N1537))&gt;=100%,"100%",(((TODAY()-N1537)*100%)/(O1537-N1537))))</f>
        <v>100%</v>
      </c>
      <c r="T1537" s="8">
        <f>Q1537-R1537</f>
        <v>6944850</v>
      </c>
      <c r="U1537" t="s">
        <v>4896</v>
      </c>
    </row>
    <row r="1538" spans="1:21" x14ac:dyDescent="0.25">
      <c r="A1538">
        <v>2025</v>
      </c>
      <c r="B1538" t="s">
        <v>4897</v>
      </c>
      <c r="C1538" t="s">
        <v>22</v>
      </c>
      <c r="D1538" t="s">
        <v>23</v>
      </c>
      <c r="E1538" t="s">
        <v>24</v>
      </c>
      <c r="F1538" t="s">
        <v>4898</v>
      </c>
      <c r="G1538" s="16">
        <v>1121911182</v>
      </c>
      <c r="H1538" t="s">
        <v>3542</v>
      </c>
      <c r="I1538" t="s">
        <v>3403</v>
      </c>
      <c r="J1538" s="5">
        <v>71750000</v>
      </c>
      <c r="K1538" s="3">
        <f>J1538</f>
        <v>71750000</v>
      </c>
      <c r="L1538" s="5">
        <v>8968750</v>
      </c>
      <c r="M1538" s="2">
        <v>45685</v>
      </c>
      <c r="N1538" s="2">
        <v>45686</v>
      </c>
      <c r="O1538" s="2">
        <v>45900</v>
      </c>
      <c r="P1538" s="3"/>
      <c r="Q1538" s="3">
        <v>71750000</v>
      </c>
      <c r="R1538" s="13">
        <v>49678333</v>
      </c>
      <c r="S1538" s="7">
        <f ca="1">IF(CPS!$N1470="SIN INICIO",0,IF((((TODAY()-N1538)*100%)/(O1538-N1538))&gt;=100%,"100%",(((TODAY()-N1538)*100%)/(O1538-N1538))))</f>
        <v>0.9719626168224299</v>
      </c>
      <c r="T1538" s="8">
        <f>Q1538-R1538</f>
        <v>22071667</v>
      </c>
      <c r="U1538" t="s">
        <v>4899</v>
      </c>
    </row>
    <row r="1539" spans="1:21" x14ac:dyDescent="0.25">
      <c r="A1539">
        <v>2025</v>
      </c>
      <c r="B1539" t="s">
        <v>4900</v>
      </c>
      <c r="C1539" t="s">
        <v>22</v>
      </c>
      <c r="D1539" t="s">
        <v>23</v>
      </c>
      <c r="E1539" t="s">
        <v>121</v>
      </c>
      <c r="F1539" t="s">
        <v>4901</v>
      </c>
      <c r="G1539" s="16">
        <v>1121900374</v>
      </c>
      <c r="H1539" t="s">
        <v>4902</v>
      </c>
      <c r="I1539" t="s">
        <v>155</v>
      </c>
      <c r="J1539" s="5">
        <v>37359584</v>
      </c>
      <c r="K1539" s="3">
        <f>J1539</f>
        <v>37359584</v>
      </c>
      <c r="L1539" s="5">
        <v>4669948</v>
      </c>
      <c r="M1539" s="2">
        <v>45685</v>
      </c>
      <c r="N1539" s="2">
        <v>45686</v>
      </c>
      <c r="O1539" s="2">
        <v>45900</v>
      </c>
      <c r="P1539" s="3"/>
      <c r="Q1539" s="3">
        <v>37359584</v>
      </c>
      <c r="R1539" s="13">
        <v>23661070</v>
      </c>
      <c r="S1539" s="7">
        <f ca="1">IF(CPS!$N1471="SIN INICIO",0,IF((((TODAY()-N1539)*100%)/(O1539-N1539))&gt;=100%,"100%",(((TODAY()-N1539)*100%)/(O1539-N1539))))</f>
        <v>0.9719626168224299</v>
      </c>
      <c r="T1539" s="8">
        <f>Q1539-R1539</f>
        <v>13698514</v>
      </c>
      <c r="U1539" t="s">
        <v>4903</v>
      </c>
    </row>
    <row r="1540" spans="1:21" x14ac:dyDescent="0.25">
      <c r="A1540">
        <v>2025</v>
      </c>
      <c r="B1540" t="s">
        <v>4904</v>
      </c>
      <c r="C1540" t="s">
        <v>22</v>
      </c>
      <c r="D1540" t="s">
        <v>23</v>
      </c>
      <c r="E1540" t="s">
        <v>24</v>
      </c>
      <c r="F1540" t="s">
        <v>4905</v>
      </c>
      <c r="G1540" s="16">
        <v>1102844610</v>
      </c>
      <c r="H1540" t="s">
        <v>558</v>
      </c>
      <c r="I1540" t="s">
        <v>538</v>
      </c>
      <c r="J1540" s="5">
        <v>54337500</v>
      </c>
      <c r="K1540" s="3">
        <f>J1540</f>
        <v>54337500</v>
      </c>
      <c r="L1540" s="5">
        <v>9056250</v>
      </c>
      <c r="M1540" s="2">
        <v>45685</v>
      </c>
      <c r="N1540" s="2">
        <v>45686</v>
      </c>
      <c r="O1540" s="2">
        <v>45838</v>
      </c>
      <c r="P1540" s="3"/>
      <c r="Q1540" s="3">
        <v>54337500</v>
      </c>
      <c r="R1540" s="13">
        <v>45885000</v>
      </c>
      <c r="S1540" s="7" t="str">
        <f ca="1">IF(CPS!$N1472="SIN INICIO",0,IF((((TODAY()-N1540)*100%)/(O1540-N1540))&gt;=100%,"100%",(((TODAY()-N1540)*100%)/(O1540-N1540))))</f>
        <v>100%</v>
      </c>
      <c r="T1540" s="8">
        <f>Q1540-R1540</f>
        <v>8452500</v>
      </c>
      <c r="U1540" t="s">
        <v>4906</v>
      </c>
    </row>
    <row r="1541" spans="1:21" x14ac:dyDescent="0.25">
      <c r="A1541">
        <v>2025</v>
      </c>
      <c r="B1541" t="s">
        <v>4907</v>
      </c>
      <c r="C1541" t="s">
        <v>22</v>
      </c>
      <c r="D1541" t="s">
        <v>23</v>
      </c>
      <c r="E1541" t="s">
        <v>24</v>
      </c>
      <c r="F1541" t="s">
        <v>4908</v>
      </c>
      <c r="G1541" s="16">
        <v>1091676804</v>
      </c>
      <c r="H1541" t="s">
        <v>4909</v>
      </c>
      <c r="I1541" t="s">
        <v>1895</v>
      </c>
      <c r="J1541" s="5">
        <v>57619024</v>
      </c>
      <c r="K1541" s="3">
        <f>J1541</f>
        <v>57619024</v>
      </c>
      <c r="L1541" s="5">
        <v>7202378</v>
      </c>
      <c r="M1541" s="2">
        <v>45684</v>
      </c>
      <c r="N1541" s="2">
        <v>45686</v>
      </c>
      <c r="O1541" s="2">
        <v>45900</v>
      </c>
      <c r="P1541" s="3"/>
      <c r="Q1541" s="3">
        <v>57619024</v>
      </c>
      <c r="R1541" s="13">
        <v>36492049</v>
      </c>
      <c r="S1541" s="7">
        <f ca="1">IF(CPS!$N1473="SIN INICIO",0,IF((((TODAY()-N1541)*100%)/(O1541-N1541))&gt;=100%,"100%",(((TODAY()-N1541)*100%)/(O1541-N1541))))</f>
        <v>0.9719626168224299</v>
      </c>
      <c r="T1541" s="8">
        <f>Q1541-R1541</f>
        <v>21126975</v>
      </c>
      <c r="U1541" t="s">
        <v>4910</v>
      </c>
    </row>
    <row r="1542" spans="1:21" x14ac:dyDescent="0.25">
      <c r="A1542">
        <v>2025</v>
      </c>
      <c r="B1542" t="s">
        <v>4911</v>
      </c>
      <c r="C1542" t="s">
        <v>22</v>
      </c>
      <c r="D1542" t="s">
        <v>23</v>
      </c>
      <c r="E1542" t="s">
        <v>24</v>
      </c>
      <c r="F1542" t="s">
        <v>4912</v>
      </c>
      <c r="G1542" s="16">
        <v>1020776031</v>
      </c>
      <c r="H1542" t="s">
        <v>2133</v>
      </c>
      <c r="I1542" t="s">
        <v>788</v>
      </c>
      <c r="J1542" s="5">
        <v>112000000</v>
      </c>
      <c r="K1542" s="3">
        <f>J1542</f>
        <v>112000000</v>
      </c>
      <c r="L1542" s="5">
        <v>11460000</v>
      </c>
      <c r="M1542" s="2">
        <v>45686</v>
      </c>
      <c r="N1542" s="2">
        <v>45687</v>
      </c>
      <c r="O1542" s="2">
        <v>45900</v>
      </c>
      <c r="P1542" s="3"/>
      <c r="Q1542" s="3">
        <v>112000000</v>
      </c>
      <c r="R1542" s="13">
        <v>29032000</v>
      </c>
      <c r="S1542" s="7">
        <f ca="1">IF(CPS!$N1474="SIN INICIO",0,IF((((TODAY()-N1542)*100%)/(O1542-N1542))&gt;=100%,"100%",(((TODAY()-N1542)*100%)/(O1542-N1542))))</f>
        <v>0.971830985915493</v>
      </c>
      <c r="T1542" s="8">
        <f>Q1542-R1542</f>
        <v>82968000</v>
      </c>
      <c r="U1542" t="s">
        <v>4913</v>
      </c>
    </row>
    <row r="1543" spans="1:21" x14ac:dyDescent="0.25">
      <c r="A1543">
        <v>2025</v>
      </c>
      <c r="B1543" t="s">
        <v>4914</v>
      </c>
      <c r="C1543" t="s">
        <v>22</v>
      </c>
      <c r="D1543" t="s">
        <v>23</v>
      </c>
      <c r="E1543" t="s">
        <v>24</v>
      </c>
      <c r="F1543" t="s">
        <v>4915</v>
      </c>
      <c r="G1543" s="16">
        <v>1121896374</v>
      </c>
      <c r="H1543" t="s">
        <v>3542</v>
      </c>
      <c r="I1543" t="s">
        <v>3403</v>
      </c>
      <c r="J1543" s="5">
        <v>55022000</v>
      </c>
      <c r="K1543" s="3">
        <f>J1543</f>
        <v>55022000</v>
      </c>
      <c r="L1543" s="5">
        <v>6877750</v>
      </c>
      <c r="M1543" s="2">
        <v>45684</v>
      </c>
      <c r="N1543" s="2">
        <v>45685</v>
      </c>
      <c r="O1543" s="2">
        <v>45852</v>
      </c>
      <c r="P1543" s="3"/>
      <c r="Q1543" s="3">
        <v>55022000</v>
      </c>
      <c r="R1543" s="13">
        <v>35076525</v>
      </c>
      <c r="S1543" s="7" t="str">
        <f ca="1">IF(CPS!$N1475="SIN INICIO",0,IF((((TODAY()-N1543)*100%)/(O1543-N1543))&gt;=100%,"100%",(((TODAY()-N1543)*100%)/(O1543-N1543))))</f>
        <v>100%</v>
      </c>
      <c r="T1543" s="8">
        <f>Q1543-R1543</f>
        <v>19945475</v>
      </c>
      <c r="U1543" t="s">
        <v>4916</v>
      </c>
    </row>
    <row r="1544" spans="1:21" x14ac:dyDescent="0.25">
      <c r="A1544">
        <v>2025</v>
      </c>
      <c r="B1544" t="s">
        <v>4917</v>
      </c>
      <c r="C1544" t="s">
        <v>22</v>
      </c>
      <c r="D1544" t="s">
        <v>23</v>
      </c>
      <c r="E1544" t="s">
        <v>24</v>
      </c>
      <c r="F1544" t="s">
        <v>4918</v>
      </c>
      <c r="G1544" s="16">
        <v>78024320</v>
      </c>
      <c r="H1544" t="s">
        <v>281</v>
      </c>
      <c r="I1544" t="s">
        <v>271</v>
      </c>
      <c r="J1544" s="5">
        <v>88000000</v>
      </c>
      <c r="K1544" s="3">
        <f>J1544</f>
        <v>88000000</v>
      </c>
      <c r="L1544" s="5">
        <v>11000000</v>
      </c>
      <c r="M1544" s="2">
        <v>45685</v>
      </c>
      <c r="N1544" s="2">
        <v>45686</v>
      </c>
      <c r="O1544" s="2">
        <v>45900</v>
      </c>
      <c r="P1544" s="3"/>
      <c r="Q1544" s="3">
        <v>88000000</v>
      </c>
      <c r="R1544" s="13">
        <v>55733333</v>
      </c>
      <c r="S1544" s="7">
        <f ca="1">IF(CPS!$N1476="SIN INICIO",0,IF((((TODAY()-N1544)*100%)/(O1544-N1544))&gt;=100%,"100%",(((TODAY()-N1544)*100%)/(O1544-N1544))))</f>
        <v>0.9719626168224299</v>
      </c>
      <c r="T1544" s="8">
        <f>Q1544-R1544</f>
        <v>32266667</v>
      </c>
      <c r="U1544" t="s">
        <v>4919</v>
      </c>
    </row>
    <row r="1545" spans="1:21" x14ac:dyDescent="0.25">
      <c r="A1545">
        <v>2025</v>
      </c>
      <c r="B1545" t="s">
        <v>4920</v>
      </c>
      <c r="C1545" t="s">
        <v>22</v>
      </c>
      <c r="D1545" t="s">
        <v>23</v>
      </c>
      <c r="E1545" t="s">
        <v>121</v>
      </c>
      <c r="F1545" t="s">
        <v>4921</v>
      </c>
      <c r="G1545" s="16">
        <v>1030616299</v>
      </c>
      <c r="H1545" t="s">
        <v>638</v>
      </c>
      <c r="I1545" t="s">
        <v>538</v>
      </c>
      <c r="J1545" s="5">
        <v>28720188</v>
      </c>
      <c r="K1545" s="3">
        <f>J1545</f>
        <v>28720188</v>
      </c>
      <c r="L1545" s="5">
        <v>4786698</v>
      </c>
      <c r="M1545" s="2">
        <v>45692</v>
      </c>
      <c r="N1545" s="2">
        <v>45699</v>
      </c>
      <c r="O1545" s="2">
        <v>45838</v>
      </c>
      <c r="P1545" s="3"/>
      <c r="Q1545" s="3">
        <v>28720188</v>
      </c>
      <c r="R1545" s="13">
        <v>22337924</v>
      </c>
      <c r="S1545" s="7" t="str">
        <f ca="1">IF(CPS!$N1477="SIN INICIO",0,IF((((TODAY()-N1545)*100%)/(O1545-N1545))&gt;=100%,"100%",(((TODAY()-N1545)*100%)/(O1545-N1545))))</f>
        <v>100%</v>
      </c>
      <c r="T1545" s="8">
        <f>Q1545-R1545</f>
        <v>6382264</v>
      </c>
      <c r="U1545" t="s">
        <v>4922</v>
      </c>
    </row>
    <row r="1546" spans="1:21" x14ac:dyDescent="0.25">
      <c r="A1546">
        <v>2025</v>
      </c>
      <c r="B1546" t="s">
        <v>4923</v>
      </c>
      <c r="C1546" t="s">
        <v>22</v>
      </c>
      <c r="D1546" t="s">
        <v>23</v>
      </c>
      <c r="E1546" t="s">
        <v>24</v>
      </c>
      <c r="F1546" t="s">
        <v>4924</v>
      </c>
      <c r="G1546" s="16">
        <v>1094264742</v>
      </c>
      <c r="H1546" t="s">
        <v>1828</v>
      </c>
      <c r="I1546" t="s">
        <v>271</v>
      </c>
      <c r="J1546" s="5">
        <v>57619024</v>
      </c>
      <c r="K1546" s="3">
        <f>J1546</f>
        <v>57619024</v>
      </c>
      <c r="L1546" s="5">
        <v>7202378</v>
      </c>
      <c r="M1546" s="2">
        <v>45685</v>
      </c>
      <c r="N1546" s="2">
        <v>45687</v>
      </c>
      <c r="O1546" s="2">
        <v>45900</v>
      </c>
      <c r="P1546" s="3"/>
      <c r="Q1546" s="3">
        <v>57619024</v>
      </c>
      <c r="R1546" s="13">
        <v>36251969</v>
      </c>
      <c r="S1546" s="7">
        <f ca="1">IF(CPS!$N1478="SIN INICIO",0,IF((((TODAY()-N1546)*100%)/(O1546-N1546))&gt;=100%,"100%",(((TODAY()-N1546)*100%)/(O1546-N1546))))</f>
        <v>0.971830985915493</v>
      </c>
      <c r="T1546" s="8">
        <f>Q1546-R1546</f>
        <v>21367055</v>
      </c>
      <c r="U1546" t="s">
        <v>4925</v>
      </c>
    </row>
    <row r="1547" spans="1:21" x14ac:dyDescent="0.25">
      <c r="A1547">
        <v>2025</v>
      </c>
      <c r="B1547" t="s">
        <v>4926</v>
      </c>
      <c r="C1547" t="s">
        <v>22</v>
      </c>
      <c r="D1547" t="s">
        <v>23</v>
      </c>
      <c r="E1547" t="s">
        <v>24</v>
      </c>
      <c r="F1547" t="s">
        <v>4927</v>
      </c>
      <c r="G1547" s="16">
        <v>80773268</v>
      </c>
      <c r="H1547" t="s">
        <v>1828</v>
      </c>
      <c r="I1547" t="s">
        <v>271</v>
      </c>
      <c r="J1547" s="5">
        <v>57619024</v>
      </c>
      <c r="K1547" s="3">
        <f>J1547</f>
        <v>57619024</v>
      </c>
      <c r="L1547" s="5">
        <v>7202378</v>
      </c>
      <c r="M1547" s="2">
        <v>45685</v>
      </c>
      <c r="N1547" s="2">
        <v>45686</v>
      </c>
      <c r="O1547" s="2">
        <v>45900</v>
      </c>
      <c r="P1547" s="3"/>
      <c r="Q1547" s="3">
        <v>57619024</v>
      </c>
      <c r="R1547" s="13">
        <v>36492049</v>
      </c>
      <c r="S1547" s="7">
        <f ca="1">IF(CPS!$N1479="SIN INICIO",0,IF((((TODAY()-N1547)*100%)/(O1547-N1547))&gt;=100%,"100%",(((TODAY()-N1547)*100%)/(O1547-N1547))))</f>
        <v>0.9719626168224299</v>
      </c>
      <c r="T1547" s="8">
        <f>Q1547-R1547</f>
        <v>21126975</v>
      </c>
      <c r="U1547" t="s">
        <v>4928</v>
      </c>
    </row>
    <row r="1548" spans="1:21" x14ac:dyDescent="0.25">
      <c r="A1548">
        <v>2025</v>
      </c>
      <c r="B1548" t="s">
        <v>4929</v>
      </c>
      <c r="C1548" t="s">
        <v>22</v>
      </c>
      <c r="D1548" t="s">
        <v>23</v>
      </c>
      <c r="E1548" t="s">
        <v>24</v>
      </c>
      <c r="F1548" t="s">
        <v>4930</v>
      </c>
      <c r="G1548" s="16">
        <v>1091673262</v>
      </c>
      <c r="H1548" t="s">
        <v>1828</v>
      </c>
      <c r="I1548" t="s">
        <v>271</v>
      </c>
      <c r="J1548" s="5">
        <v>68132800</v>
      </c>
      <c r="K1548" s="3">
        <f>J1548</f>
        <v>68132800</v>
      </c>
      <c r="L1548" s="5">
        <v>8516600</v>
      </c>
      <c r="M1548" s="2">
        <v>45685</v>
      </c>
      <c r="N1548" s="2">
        <v>45686</v>
      </c>
      <c r="O1548" s="2">
        <v>45900</v>
      </c>
      <c r="P1548" s="3"/>
      <c r="Q1548" s="3">
        <v>68132800</v>
      </c>
      <c r="R1548" s="13">
        <v>43150773</v>
      </c>
      <c r="S1548" s="7">
        <f ca="1">IF(CPS!$N1480="SIN INICIO",0,IF((((TODAY()-N1548)*100%)/(O1548-N1548))&gt;=100%,"100%",(((TODAY()-N1548)*100%)/(O1548-N1548))))</f>
        <v>0.9719626168224299</v>
      </c>
      <c r="T1548" s="8">
        <f>Q1548-R1548</f>
        <v>24982027</v>
      </c>
      <c r="U1548" t="s">
        <v>4931</v>
      </c>
    </row>
    <row r="1549" spans="1:21" x14ac:dyDescent="0.25">
      <c r="A1549">
        <v>2025</v>
      </c>
      <c r="B1549" t="s">
        <v>4932</v>
      </c>
      <c r="C1549" t="s">
        <v>22</v>
      </c>
      <c r="D1549" t="s">
        <v>23</v>
      </c>
      <c r="E1549" t="s">
        <v>24</v>
      </c>
      <c r="F1549" t="s">
        <v>4933</v>
      </c>
      <c r="G1549" s="16">
        <v>1091669869</v>
      </c>
      <c r="H1549" t="s">
        <v>1828</v>
      </c>
      <c r="I1549" t="s">
        <v>271</v>
      </c>
      <c r="J1549" s="5">
        <v>57619024</v>
      </c>
      <c r="K1549" s="3">
        <f>J1549</f>
        <v>57619024</v>
      </c>
      <c r="L1549" s="5">
        <v>7202378</v>
      </c>
      <c r="M1549" s="2">
        <v>45685</v>
      </c>
      <c r="N1549" s="2">
        <v>45686</v>
      </c>
      <c r="O1549" s="2">
        <v>45900</v>
      </c>
      <c r="P1549" s="3"/>
      <c r="Q1549" s="3">
        <v>57619024</v>
      </c>
      <c r="R1549" s="13">
        <v>36492049</v>
      </c>
      <c r="S1549" s="7">
        <f ca="1">IF(CPS!$N1481="SIN INICIO",0,IF((((TODAY()-N1549)*100%)/(O1549-N1549))&gt;=100%,"100%",(((TODAY()-N1549)*100%)/(O1549-N1549))))</f>
        <v>0.9719626168224299</v>
      </c>
      <c r="T1549" s="8">
        <f>Q1549-R1549</f>
        <v>21126975</v>
      </c>
      <c r="U1549" t="s">
        <v>4934</v>
      </c>
    </row>
    <row r="1550" spans="1:21" x14ac:dyDescent="0.25">
      <c r="A1550">
        <v>2025</v>
      </c>
      <c r="B1550" t="s">
        <v>4935</v>
      </c>
      <c r="C1550" t="s">
        <v>22</v>
      </c>
      <c r="D1550" t="s">
        <v>23</v>
      </c>
      <c r="E1550" t="s">
        <v>24</v>
      </c>
      <c r="F1550" t="s">
        <v>4936</v>
      </c>
      <c r="G1550" s="16">
        <v>1022405149</v>
      </c>
      <c r="H1550" t="s">
        <v>1807</v>
      </c>
      <c r="I1550" t="s">
        <v>649</v>
      </c>
      <c r="J1550" s="5">
        <v>54780224</v>
      </c>
      <c r="K1550" s="3">
        <f>J1550</f>
        <v>54780224</v>
      </c>
      <c r="L1550" s="5">
        <v>6847528</v>
      </c>
      <c r="M1550" s="2">
        <v>45685</v>
      </c>
      <c r="N1550" s="2">
        <v>45686</v>
      </c>
      <c r="O1550" s="2">
        <v>45900</v>
      </c>
      <c r="P1550" s="3"/>
      <c r="Q1550" s="3">
        <v>54780224</v>
      </c>
      <c r="R1550" s="13">
        <v>34694142</v>
      </c>
      <c r="S1550" s="7">
        <f ca="1">IF(CPS!$N1482="SIN INICIO",0,IF((((TODAY()-N1550)*100%)/(O1550-N1550))&gt;=100%,"100%",(((TODAY()-N1550)*100%)/(O1550-N1550))))</f>
        <v>0.9719626168224299</v>
      </c>
      <c r="T1550" s="8">
        <f>Q1550-R1550</f>
        <v>20086082</v>
      </c>
      <c r="U1550" t="s">
        <v>4937</v>
      </c>
    </row>
    <row r="1551" spans="1:21" x14ac:dyDescent="0.25">
      <c r="A1551">
        <v>2025</v>
      </c>
      <c r="B1551" t="s">
        <v>4938</v>
      </c>
      <c r="C1551" t="s">
        <v>22</v>
      </c>
      <c r="D1551" t="s">
        <v>23</v>
      </c>
      <c r="E1551" t="s">
        <v>24</v>
      </c>
      <c r="F1551" t="s">
        <v>4939</v>
      </c>
      <c r="G1551" s="16">
        <v>1032439297</v>
      </c>
      <c r="H1551" t="s">
        <v>664</v>
      </c>
      <c r="I1551" t="s">
        <v>1895</v>
      </c>
      <c r="J1551" s="5">
        <v>41669100</v>
      </c>
      <c r="K1551" s="3">
        <f>J1551</f>
        <v>41669100</v>
      </c>
      <c r="L1551" s="5">
        <v>6944850</v>
      </c>
      <c r="M1551" s="2">
        <v>45687</v>
      </c>
      <c r="N1551" s="2">
        <v>45691</v>
      </c>
      <c r="O1551" s="2">
        <v>45838</v>
      </c>
      <c r="P1551" s="3"/>
      <c r="Q1551" s="3">
        <v>41669100</v>
      </c>
      <c r="R1551" s="13">
        <v>34261260</v>
      </c>
      <c r="S1551" s="7" t="str">
        <f ca="1">IF(CPS!$N1483="SIN INICIO",0,IF((((TODAY()-N1551)*100%)/(O1551-N1551))&gt;=100%,"100%",(((TODAY()-N1551)*100%)/(O1551-N1551))))</f>
        <v>100%</v>
      </c>
      <c r="T1551" s="8">
        <f>Q1551-R1551</f>
        <v>7407840</v>
      </c>
      <c r="U1551" t="s">
        <v>4940</v>
      </c>
    </row>
    <row r="1552" spans="1:21" x14ac:dyDescent="0.25">
      <c r="A1552">
        <v>2025</v>
      </c>
      <c r="B1552" t="s">
        <v>4941</v>
      </c>
      <c r="C1552" t="s">
        <v>22</v>
      </c>
      <c r="D1552" t="s">
        <v>23</v>
      </c>
      <c r="E1552" t="s">
        <v>24</v>
      </c>
      <c r="F1552" t="s">
        <v>4942</v>
      </c>
      <c r="G1552" s="16">
        <v>43905013</v>
      </c>
      <c r="H1552" t="s">
        <v>664</v>
      </c>
      <c r="I1552" t="s">
        <v>1895</v>
      </c>
      <c r="J1552" s="5">
        <v>41669100</v>
      </c>
      <c r="K1552" s="3">
        <f>J1552</f>
        <v>41669100</v>
      </c>
      <c r="L1552" s="5">
        <v>6944850</v>
      </c>
      <c r="M1552" s="2">
        <v>45687</v>
      </c>
      <c r="N1552" s="2">
        <v>45688</v>
      </c>
      <c r="O1552" s="2">
        <v>45838</v>
      </c>
      <c r="P1552" s="3"/>
      <c r="Q1552" s="3">
        <v>41669100</v>
      </c>
      <c r="R1552" s="13">
        <v>34261260</v>
      </c>
      <c r="S1552" s="7" t="str">
        <f ca="1">IF(CPS!$N1484="SIN INICIO",0,IF((((TODAY()-N1552)*100%)/(O1552-N1552))&gt;=100%,"100%",(((TODAY()-N1552)*100%)/(O1552-N1552))))</f>
        <v>100%</v>
      </c>
      <c r="T1552" s="8">
        <f>Q1552-R1552</f>
        <v>7407840</v>
      </c>
      <c r="U1552" t="s">
        <v>4943</v>
      </c>
    </row>
    <row r="1553" spans="1:21" x14ac:dyDescent="0.25">
      <c r="A1553">
        <v>2025</v>
      </c>
      <c r="B1553" t="s">
        <v>4944</v>
      </c>
      <c r="C1553" t="s">
        <v>22</v>
      </c>
      <c r="D1553" t="s">
        <v>23</v>
      </c>
      <c r="E1553" t="s">
        <v>121</v>
      </c>
      <c r="F1553" t="s">
        <v>4945</v>
      </c>
      <c r="G1553" s="16">
        <v>80811878</v>
      </c>
      <c r="H1553" t="s">
        <v>4946</v>
      </c>
      <c r="I1553" t="s">
        <v>649</v>
      </c>
      <c r="J1553" s="5">
        <v>39200000</v>
      </c>
      <c r="K1553" s="3">
        <f>J1553</f>
        <v>39200000</v>
      </c>
      <c r="L1553" s="5">
        <v>4900000</v>
      </c>
      <c r="M1553" s="2">
        <v>45684</v>
      </c>
      <c r="N1553" s="2">
        <v>45685</v>
      </c>
      <c r="O1553" s="2">
        <v>45900</v>
      </c>
      <c r="P1553" s="3"/>
      <c r="Q1553" s="3">
        <v>39200000</v>
      </c>
      <c r="R1553" s="13">
        <v>24990000</v>
      </c>
      <c r="S1553" s="7">
        <f ca="1">IF(CPS!$N1485="SIN INICIO",0,IF((((TODAY()-N1553)*100%)/(O1553-N1553))&gt;=100%,"100%",(((TODAY()-N1553)*100%)/(O1553-N1553))))</f>
        <v>0.97209302325581393</v>
      </c>
      <c r="T1553" s="8">
        <f>Q1553-R1553</f>
        <v>14210000</v>
      </c>
      <c r="U1553" t="s">
        <v>4947</v>
      </c>
    </row>
    <row r="1554" spans="1:21" x14ac:dyDescent="0.25">
      <c r="A1554">
        <v>2025</v>
      </c>
      <c r="B1554" t="s">
        <v>4948</v>
      </c>
      <c r="C1554" t="s">
        <v>22</v>
      </c>
      <c r="D1554" t="s">
        <v>23</v>
      </c>
      <c r="E1554" t="s">
        <v>24</v>
      </c>
      <c r="F1554" t="s">
        <v>4949</v>
      </c>
      <c r="G1554" s="16">
        <v>46385077</v>
      </c>
      <c r="H1554" t="s">
        <v>664</v>
      </c>
      <c r="I1554" t="s">
        <v>538</v>
      </c>
      <c r="J1554" s="5">
        <v>41669100</v>
      </c>
      <c r="K1554" s="3">
        <f>J1554</f>
        <v>41669100</v>
      </c>
      <c r="L1554" s="5">
        <v>6944850</v>
      </c>
      <c r="M1554" s="2">
        <v>45684</v>
      </c>
      <c r="N1554" s="2">
        <v>45686</v>
      </c>
      <c r="O1554" s="2">
        <v>45838</v>
      </c>
      <c r="P1554" s="3"/>
      <c r="Q1554" s="3">
        <v>41669100</v>
      </c>
      <c r="R1554" s="13">
        <v>35187240</v>
      </c>
      <c r="S1554" s="7" t="str">
        <f ca="1">IF(CPS!$N1486="SIN INICIO",0,IF((((TODAY()-N1554)*100%)/(O1554-N1554))&gt;=100%,"100%",(((TODAY()-N1554)*100%)/(O1554-N1554))))</f>
        <v>100%</v>
      </c>
      <c r="T1554" s="8">
        <f>Q1554-R1554</f>
        <v>6481860</v>
      </c>
      <c r="U1554" t="s">
        <v>4950</v>
      </c>
    </row>
    <row r="1555" spans="1:21" x14ac:dyDescent="0.25">
      <c r="A1555">
        <v>2025</v>
      </c>
      <c r="B1555" t="s">
        <v>4951</v>
      </c>
      <c r="C1555" t="s">
        <v>22</v>
      </c>
      <c r="D1555" t="s">
        <v>23</v>
      </c>
      <c r="E1555" t="s">
        <v>24</v>
      </c>
      <c r="F1555" t="s">
        <v>4952</v>
      </c>
      <c r="G1555" s="16">
        <v>35450328</v>
      </c>
      <c r="H1555" t="s">
        <v>4395</v>
      </c>
      <c r="I1555" t="s">
        <v>3403</v>
      </c>
      <c r="J1555" s="5">
        <v>41266500</v>
      </c>
      <c r="K1555" s="3">
        <f>J1555</f>
        <v>41266500</v>
      </c>
      <c r="L1555" s="5">
        <v>6877750</v>
      </c>
      <c r="M1555" s="2">
        <v>45684</v>
      </c>
      <c r="N1555" s="2">
        <v>45685</v>
      </c>
      <c r="O1555" s="2">
        <v>45838</v>
      </c>
      <c r="P1555" s="3"/>
      <c r="Q1555" s="3">
        <v>41266500</v>
      </c>
      <c r="R1555" s="13">
        <v>35076525</v>
      </c>
      <c r="S1555" s="7" t="str">
        <f ca="1">IF(CPS!$N1487="SIN INICIO",0,IF((((TODAY()-N1555)*100%)/(O1555-N1555))&gt;=100%,"100%",(((TODAY()-N1555)*100%)/(O1555-N1555))))</f>
        <v>100%</v>
      </c>
      <c r="T1555" s="8">
        <f>Q1555-R1555</f>
        <v>6189975</v>
      </c>
      <c r="U1555" t="s">
        <v>4953</v>
      </c>
    </row>
    <row r="1556" spans="1:21" x14ac:dyDescent="0.25">
      <c r="A1556">
        <v>2025</v>
      </c>
      <c r="B1556" t="s">
        <v>4954</v>
      </c>
      <c r="C1556" t="s">
        <v>22</v>
      </c>
      <c r="D1556" t="s">
        <v>23</v>
      </c>
      <c r="E1556" t="s">
        <v>24</v>
      </c>
      <c r="F1556" t="s">
        <v>4955</v>
      </c>
      <c r="G1556" s="16">
        <v>1061781514</v>
      </c>
      <c r="H1556" t="s">
        <v>664</v>
      </c>
      <c r="I1556" t="s">
        <v>1895</v>
      </c>
      <c r="J1556" s="5">
        <v>41669100</v>
      </c>
      <c r="K1556" s="3">
        <f>J1556</f>
        <v>41669100</v>
      </c>
      <c r="L1556" s="5">
        <v>6944850</v>
      </c>
      <c r="M1556" s="2">
        <v>45685</v>
      </c>
      <c r="N1556" s="2">
        <v>45686</v>
      </c>
      <c r="O1556" s="2">
        <v>45838</v>
      </c>
      <c r="P1556" s="3"/>
      <c r="Q1556" s="3">
        <v>41669100</v>
      </c>
      <c r="R1556" s="13">
        <v>35187240</v>
      </c>
      <c r="S1556" s="7" t="str">
        <f ca="1">IF(CPS!$N1488="SIN INICIO",0,IF((((TODAY()-N1556)*100%)/(O1556-N1556))&gt;=100%,"100%",(((TODAY()-N1556)*100%)/(O1556-N1556))))</f>
        <v>100%</v>
      </c>
      <c r="T1556" s="8">
        <f>Q1556-R1556</f>
        <v>6481860</v>
      </c>
      <c r="U1556" t="s">
        <v>4956</v>
      </c>
    </row>
    <row r="1557" spans="1:21" x14ac:dyDescent="0.25">
      <c r="A1557">
        <v>2025</v>
      </c>
      <c r="B1557" t="s">
        <v>4957</v>
      </c>
      <c r="C1557" t="s">
        <v>22</v>
      </c>
      <c r="D1557" t="s">
        <v>23</v>
      </c>
      <c r="E1557" t="s">
        <v>121</v>
      </c>
      <c r="F1557" t="s">
        <v>4958</v>
      </c>
      <c r="G1557" s="16">
        <v>1065825605</v>
      </c>
      <c r="H1557" t="s">
        <v>1340</v>
      </c>
      <c r="I1557" t="s">
        <v>1895</v>
      </c>
      <c r="J1557" s="5">
        <v>20042775</v>
      </c>
      <c r="K1557" s="3">
        <f>J1557</f>
        <v>20042775</v>
      </c>
      <c r="L1557" s="5">
        <v>4008555</v>
      </c>
      <c r="M1557" s="2">
        <v>45686</v>
      </c>
      <c r="N1557" s="2">
        <v>45691</v>
      </c>
      <c r="O1557" s="2">
        <v>45838</v>
      </c>
      <c r="P1557" s="3"/>
      <c r="Q1557" s="3">
        <v>20042775</v>
      </c>
      <c r="R1557" s="13">
        <v>19775538</v>
      </c>
      <c r="S1557" s="7" t="str">
        <f ca="1">IF(CPS!$N1489="SIN INICIO",0,IF((((TODAY()-N1557)*100%)/(O1557-N1557))&gt;=100%,"100%",(((TODAY()-N1557)*100%)/(O1557-N1557))))</f>
        <v>100%</v>
      </c>
      <c r="T1557" s="8">
        <f>Q1557-R1557</f>
        <v>267237</v>
      </c>
      <c r="U1557" t="s">
        <v>4959</v>
      </c>
    </row>
    <row r="1558" spans="1:21" x14ac:dyDescent="0.25">
      <c r="A1558">
        <v>2025</v>
      </c>
      <c r="B1558" t="s">
        <v>4960</v>
      </c>
      <c r="C1558" t="s">
        <v>22</v>
      </c>
      <c r="D1558" t="s">
        <v>23</v>
      </c>
      <c r="E1558" t="s">
        <v>24</v>
      </c>
      <c r="F1558" t="s">
        <v>4961</v>
      </c>
      <c r="G1558" s="16">
        <v>1019015234</v>
      </c>
      <c r="H1558" t="s">
        <v>1807</v>
      </c>
      <c r="I1558" t="s">
        <v>649</v>
      </c>
      <c r="J1558" s="5">
        <v>72800000</v>
      </c>
      <c r="K1558" s="3">
        <f>J1558</f>
        <v>72800000</v>
      </c>
      <c r="L1558" s="5">
        <v>9100000</v>
      </c>
      <c r="M1558" s="2">
        <v>45687</v>
      </c>
      <c r="N1558" s="2">
        <v>45692</v>
      </c>
      <c r="O1558" s="2">
        <v>45900</v>
      </c>
      <c r="P1558" s="3"/>
      <c r="Q1558" s="3">
        <v>72800000</v>
      </c>
      <c r="R1558" s="13">
        <v>44590000</v>
      </c>
      <c r="S1558" s="7">
        <f ca="1">IF(CPS!$N1490="SIN INICIO",0,IF((((TODAY()-N1558)*100%)/(O1558-N1558))&gt;=100%,"100%",(((TODAY()-N1558)*100%)/(O1558-N1558))))</f>
        <v>0.97115384615384615</v>
      </c>
      <c r="T1558" s="8">
        <f>Q1558-R1558</f>
        <v>28210000</v>
      </c>
      <c r="U1558" t="s">
        <v>4962</v>
      </c>
    </row>
    <row r="1559" spans="1:21" x14ac:dyDescent="0.25">
      <c r="A1559">
        <v>2025</v>
      </c>
      <c r="B1559" t="s">
        <v>4963</v>
      </c>
      <c r="C1559" t="s">
        <v>22</v>
      </c>
      <c r="D1559" t="s">
        <v>23</v>
      </c>
      <c r="E1559" t="s">
        <v>24</v>
      </c>
      <c r="F1559" t="s">
        <v>4964</v>
      </c>
      <c r="G1559" s="16">
        <v>1032466327</v>
      </c>
      <c r="H1559" t="s">
        <v>1807</v>
      </c>
      <c r="I1559" t="s">
        <v>649</v>
      </c>
      <c r="J1559" s="5">
        <v>42944520</v>
      </c>
      <c r="K1559" s="3">
        <f>J1559</f>
        <v>42944520</v>
      </c>
      <c r="L1559" s="5">
        <v>5368065</v>
      </c>
      <c r="M1559" s="2">
        <v>45686</v>
      </c>
      <c r="N1559" s="2">
        <v>45687</v>
      </c>
      <c r="O1559" s="2">
        <v>45900</v>
      </c>
      <c r="P1559" s="3"/>
      <c r="Q1559" s="3">
        <v>42944520</v>
      </c>
      <c r="R1559" s="13">
        <v>27516852</v>
      </c>
      <c r="S1559" s="7">
        <f ca="1">IF(CPS!$N1491="SIN INICIO",0,IF((((TODAY()-N1559)*100%)/(O1559-N1559))&gt;=100%,"100%",(((TODAY()-N1559)*100%)/(O1559-N1559))))</f>
        <v>0.971830985915493</v>
      </c>
      <c r="T1559" s="8">
        <f>Q1559-R1559</f>
        <v>15427668</v>
      </c>
      <c r="U1559" t="s">
        <v>4965</v>
      </c>
    </row>
    <row r="1560" spans="1:21" x14ac:dyDescent="0.25">
      <c r="A1560">
        <v>2025</v>
      </c>
      <c r="B1560" t="s">
        <v>4966</v>
      </c>
      <c r="C1560" t="s">
        <v>22</v>
      </c>
      <c r="D1560" t="s">
        <v>23</v>
      </c>
      <c r="E1560" t="s">
        <v>24</v>
      </c>
      <c r="F1560" t="s">
        <v>4967</v>
      </c>
      <c r="G1560" s="16">
        <v>1075239507</v>
      </c>
      <c r="H1560" t="s">
        <v>2430</v>
      </c>
      <c r="I1560" t="s">
        <v>1895</v>
      </c>
      <c r="J1560" s="5">
        <v>52080152</v>
      </c>
      <c r="K1560" s="3">
        <f>J1560</f>
        <v>52080152</v>
      </c>
      <c r="L1560" s="5">
        <v>6510019</v>
      </c>
      <c r="M1560" s="2">
        <v>45684</v>
      </c>
      <c r="N1560" s="2">
        <v>45685</v>
      </c>
      <c r="O1560" s="2">
        <v>45900</v>
      </c>
      <c r="P1560" s="3"/>
      <c r="Q1560" s="3">
        <v>52080152</v>
      </c>
      <c r="R1560" s="13">
        <v>33201097</v>
      </c>
      <c r="S1560" s="7">
        <f ca="1">IF(CPS!$N1492="SIN INICIO",0,IF((((TODAY()-N1560)*100%)/(O1560-N1560))&gt;=100%,"100%",(((TODAY()-N1560)*100%)/(O1560-N1560))))</f>
        <v>0.97209302325581393</v>
      </c>
      <c r="T1560" s="8">
        <f>Q1560-R1560</f>
        <v>18879055</v>
      </c>
      <c r="U1560" t="s">
        <v>4968</v>
      </c>
    </row>
    <row r="1561" spans="1:21" x14ac:dyDescent="0.25">
      <c r="A1561">
        <v>2025</v>
      </c>
      <c r="B1561" t="s">
        <v>4969</v>
      </c>
      <c r="C1561" t="s">
        <v>22</v>
      </c>
      <c r="D1561" t="s">
        <v>23</v>
      </c>
      <c r="E1561" t="s">
        <v>24</v>
      </c>
      <c r="F1561" t="s">
        <v>4970</v>
      </c>
      <c r="G1561" s="16">
        <v>1019100647</v>
      </c>
      <c r="H1561" t="s">
        <v>1190</v>
      </c>
      <c r="I1561" t="s">
        <v>538</v>
      </c>
      <c r="J1561" s="5">
        <v>34724250</v>
      </c>
      <c r="K1561" s="3">
        <f>J1561</f>
        <v>34724250</v>
      </c>
      <c r="L1561" s="5">
        <v>6944850</v>
      </c>
      <c r="M1561" s="2">
        <v>45686</v>
      </c>
      <c r="N1561" s="2">
        <v>45691</v>
      </c>
      <c r="O1561" s="2">
        <v>45838</v>
      </c>
      <c r="P1561" s="3"/>
      <c r="Q1561" s="3">
        <v>34724250</v>
      </c>
      <c r="R1561" s="13">
        <v>34261260</v>
      </c>
      <c r="S1561" s="7" t="str">
        <f ca="1">IF(CPS!$N1493="SIN INICIO",0,IF((((TODAY()-N1561)*100%)/(O1561-N1561))&gt;=100%,"100%",(((TODAY()-N1561)*100%)/(O1561-N1561))))</f>
        <v>100%</v>
      </c>
      <c r="T1561" s="8">
        <f>Q1561-R1561</f>
        <v>462990</v>
      </c>
      <c r="U1561" t="s">
        <v>4971</v>
      </c>
    </row>
    <row r="1562" spans="1:21" x14ac:dyDescent="0.25">
      <c r="A1562">
        <v>2025</v>
      </c>
      <c r="B1562" t="s">
        <v>4972</v>
      </c>
      <c r="C1562" t="s">
        <v>22</v>
      </c>
      <c r="D1562" t="s">
        <v>23</v>
      </c>
      <c r="E1562" t="s">
        <v>24</v>
      </c>
      <c r="F1562" t="s">
        <v>4973</v>
      </c>
      <c r="G1562" s="16">
        <v>6773150</v>
      </c>
      <c r="H1562" t="s">
        <v>4974</v>
      </c>
      <c r="I1562" t="s">
        <v>271</v>
      </c>
      <c r="J1562" s="5">
        <v>88000000</v>
      </c>
      <c r="K1562" s="3">
        <f>J1562</f>
        <v>88000000</v>
      </c>
      <c r="L1562" s="5">
        <v>11000000</v>
      </c>
      <c r="M1562" s="2">
        <v>45685</v>
      </c>
      <c r="N1562" s="2">
        <v>45686</v>
      </c>
      <c r="O1562" s="2">
        <v>45900</v>
      </c>
      <c r="P1562" s="3"/>
      <c r="Q1562" s="3">
        <v>88000000</v>
      </c>
      <c r="R1562" s="13">
        <v>55733333</v>
      </c>
      <c r="S1562" s="7">
        <f ca="1">IF(CPS!$N1494="SIN INICIO",0,IF((((TODAY()-N1562)*100%)/(O1562-N1562))&gt;=100%,"100%",(((TODAY()-N1562)*100%)/(O1562-N1562))))</f>
        <v>0.9719626168224299</v>
      </c>
      <c r="T1562" s="8">
        <f>Q1562-R1562</f>
        <v>32266667</v>
      </c>
      <c r="U1562" t="s">
        <v>4975</v>
      </c>
    </row>
    <row r="1563" spans="1:21" x14ac:dyDescent="0.25">
      <c r="A1563">
        <v>2025</v>
      </c>
      <c r="B1563" t="s">
        <v>4976</v>
      </c>
      <c r="C1563" t="s">
        <v>22</v>
      </c>
      <c r="D1563" t="s">
        <v>23</v>
      </c>
      <c r="E1563" t="s">
        <v>121</v>
      </c>
      <c r="F1563" t="s">
        <v>4977</v>
      </c>
      <c r="G1563" s="16">
        <v>1000696674</v>
      </c>
      <c r="H1563" t="s">
        <v>659</v>
      </c>
      <c r="I1563" t="s">
        <v>660</v>
      </c>
      <c r="J1563" s="5">
        <v>78624000</v>
      </c>
      <c r="K1563" s="3">
        <f>J1563</f>
        <v>78624000</v>
      </c>
      <c r="L1563" s="5">
        <v>6552000</v>
      </c>
      <c r="M1563" s="2">
        <v>45685</v>
      </c>
      <c r="N1563" s="2">
        <v>45686</v>
      </c>
      <c r="O1563" s="2">
        <v>46022</v>
      </c>
      <c r="P1563" s="3"/>
      <c r="Q1563" s="3">
        <v>78624000</v>
      </c>
      <c r="R1563" s="13">
        <v>39312000</v>
      </c>
      <c r="S1563" s="7">
        <f ca="1">IF(CPS!$N1495="SIN INICIO",0,IF((((TODAY()-N1563)*100%)/(O1563-N1563))&gt;=100%,"100%",(((TODAY()-N1563)*100%)/(O1563-N1563))))</f>
        <v>0.61904761904761907</v>
      </c>
      <c r="T1563" s="8">
        <f>Q1563-R1563</f>
        <v>39312000</v>
      </c>
      <c r="U1563" t="s">
        <v>4978</v>
      </c>
    </row>
    <row r="1564" spans="1:21" x14ac:dyDescent="0.25">
      <c r="A1564">
        <v>2025</v>
      </c>
      <c r="B1564" t="s">
        <v>4979</v>
      </c>
      <c r="C1564" t="s">
        <v>22</v>
      </c>
      <c r="D1564" t="s">
        <v>23</v>
      </c>
      <c r="E1564" t="s">
        <v>24</v>
      </c>
      <c r="F1564" t="s">
        <v>4980</v>
      </c>
      <c r="G1564" s="16">
        <v>34327141</v>
      </c>
      <c r="H1564" t="s">
        <v>664</v>
      </c>
      <c r="I1564" t="s">
        <v>538</v>
      </c>
      <c r="J1564" s="5">
        <v>41669100</v>
      </c>
      <c r="K1564" s="3">
        <f>J1564</f>
        <v>41669100</v>
      </c>
      <c r="L1564" s="5">
        <v>6944850</v>
      </c>
      <c r="M1564" s="2">
        <v>45685</v>
      </c>
      <c r="N1564" s="2">
        <v>45687</v>
      </c>
      <c r="O1564" s="2">
        <v>45838</v>
      </c>
      <c r="P1564" s="3"/>
      <c r="Q1564" s="3">
        <v>41669100</v>
      </c>
      <c r="R1564" s="13">
        <v>34955745</v>
      </c>
      <c r="S1564" s="7" t="str">
        <f ca="1">IF(CPS!$N1496="SIN INICIO",0,IF((((TODAY()-N1564)*100%)/(O1564-N1564))&gt;=100%,"100%",(((TODAY()-N1564)*100%)/(O1564-N1564))))</f>
        <v>100%</v>
      </c>
      <c r="T1564" s="8">
        <f>Q1564-R1564</f>
        <v>6713355</v>
      </c>
      <c r="U1564" t="s">
        <v>4981</v>
      </c>
    </row>
    <row r="1565" spans="1:21" x14ac:dyDescent="0.25">
      <c r="A1565">
        <v>2025</v>
      </c>
      <c r="B1565" t="s">
        <v>4982</v>
      </c>
      <c r="C1565" t="s">
        <v>22</v>
      </c>
      <c r="D1565" t="s">
        <v>23</v>
      </c>
      <c r="E1565" t="s">
        <v>121</v>
      </c>
      <c r="F1565" t="s">
        <v>4983</v>
      </c>
      <c r="G1565" s="16">
        <v>1030546061</v>
      </c>
      <c r="H1565" t="s">
        <v>4358</v>
      </c>
      <c r="I1565" t="s">
        <v>3403</v>
      </c>
      <c r="J1565" s="5">
        <v>19849125</v>
      </c>
      <c r="K1565" s="3">
        <f>J1565</f>
        <v>19849125</v>
      </c>
      <c r="L1565" s="5">
        <v>3969825</v>
      </c>
      <c r="M1565" s="2">
        <v>45686</v>
      </c>
      <c r="N1565" s="2">
        <v>45693</v>
      </c>
      <c r="O1565" s="2">
        <v>45786</v>
      </c>
      <c r="P1565" s="3"/>
      <c r="Q1565" s="3">
        <v>19849125</v>
      </c>
      <c r="R1565" s="13">
        <v>12571113</v>
      </c>
      <c r="S1565" s="7" t="str">
        <f ca="1">IF(CPS!$N1497="SIN INICIO",0,IF((((TODAY()-N1565)*100%)/(O1565-N1565))&gt;=100%,"100%",(((TODAY()-N1565)*100%)/(O1565-N1565))))</f>
        <v>100%</v>
      </c>
      <c r="T1565" s="8">
        <f>Q1565-R1565</f>
        <v>7278012</v>
      </c>
      <c r="U1565" t="s">
        <v>4984</v>
      </c>
    </row>
    <row r="1566" spans="1:21" x14ac:dyDescent="0.25">
      <c r="A1566">
        <v>2025</v>
      </c>
      <c r="B1566" t="s">
        <v>4985</v>
      </c>
      <c r="C1566" t="s">
        <v>22</v>
      </c>
      <c r="D1566" t="s">
        <v>23</v>
      </c>
      <c r="E1566" t="s">
        <v>121</v>
      </c>
      <c r="F1566" t="s">
        <v>4986</v>
      </c>
      <c r="G1566" s="16">
        <v>1014234013</v>
      </c>
      <c r="H1566" t="s">
        <v>4987</v>
      </c>
      <c r="I1566" t="s">
        <v>649</v>
      </c>
      <c r="J1566" s="5">
        <v>27000000</v>
      </c>
      <c r="K1566" s="3">
        <f>J1566</f>
        <v>27000000</v>
      </c>
      <c r="L1566" s="5">
        <v>4500000</v>
      </c>
      <c r="M1566" s="2">
        <v>45687</v>
      </c>
      <c r="N1566" s="2">
        <v>45687</v>
      </c>
      <c r="O1566" s="2">
        <v>45838</v>
      </c>
      <c r="P1566" s="3"/>
      <c r="Q1566" s="3">
        <v>27000000</v>
      </c>
      <c r="R1566" s="13">
        <v>22650000</v>
      </c>
      <c r="S1566" s="7" t="str">
        <f ca="1">IF(CPS!$N1498="SIN INICIO",0,IF((((TODAY()-N1566)*100%)/(O1566-N1566))&gt;=100%,"100%",(((TODAY()-N1566)*100%)/(O1566-N1566))))</f>
        <v>100%</v>
      </c>
      <c r="T1566" s="8">
        <f>Q1566-R1566</f>
        <v>4350000</v>
      </c>
      <c r="U1566" t="s">
        <v>4988</v>
      </c>
    </row>
    <row r="1567" spans="1:21" x14ac:dyDescent="0.25">
      <c r="A1567">
        <v>2025</v>
      </c>
      <c r="B1567" t="s">
        <v>4989</v>
      </c>
      <c r="C1567" t="s">
        <v>22</v>
      </c>
      <c r="D1567" t="s">
        <v>23</v>
      </c>
      <c r="E1567" t="s">
        <v>24</v>
      </c>
      <c r="F1567" t="s">
        <v>4990</v>
      </c>
      <c r="G1567" s="16">
        <v>1045227462</v>
      </c>
      <c r="H1567" t="s">
        <v>4991</v>
      </c>
      <c r="I1567" t="s">
        <v>649</v>
      </c>
      <c r="J1567" s="5">
        <v>72800000</v>
      </c>
      <c r="K1567" s="3">
        <f>J1567</f>
        <v>72800000</v>
      </c>
      <c r="L1567" s="5">
        <v>9100000</v>
      </c>
      <c r="M1567" s="2">
        <v>45687</v>
      </c>
      <c r="N1567" s="2">
        <v>45687</v>
      </c>
      <c r="O1567" s="2">
        <v>45900</v>
      </c>
      <c r="P1567" s="3"/>
      <c r="Q1567" s="3">
        <v>72800000</v>
      </c>
      <c r="R1567" s="13">
        <v>45803333</v>
      </c>
      <c r="S1567" s="7">
        <f ca="1">IF(CPS!$N1499="SIN INICIO",0,IF((((TODAY()-N1567)*100%)/(O1567-N1567))&gt;=100%,"100%",(((TODAY()-N1567)*100%)/(O1567-N1567))))</f>
        <v>0.971830985915493</v>
      </c>
      <c r="T1567" s="8">
        <f>Q1567-R1567</f>
        <v>26996667</v>
      </c>
      <c r="U1567" t="s">
        <v>4992</v>
      </c>
    </row>
    <row r="1568" spans="1:21" x14ac:dyDescent="0.25">
      <c r="A1568">
        <v>2025</v>
      </c>
      <c r="B1568" t="s">
        <v>4993</v>
      </c>
      <c r="C1568" t="s">
        <v>22</v>
      </c>
      <c r="D1568" t="s">
        <v>23</v>
      </c>
      <c r="E1568" t="s">
        <v>24</v>
      </c>
      <c r="F1568" t="s">
        <v>4994</v>
      </c>
      <c r="G1568" s="16">
        <v>1013675943</v>
      </c>
      <c r="H1568" t="s">
        <v>1748</v>
      </c>
      <c r="I1568" t="s">
        <v>649</v>
      </c>
      <c r="J1568" s="5">
        <v>40212067</v>
      </c>
      <c r="K1568" s="3">
        <f>J1568</f>
        <v>40212067</v>
      </c>
      <c r="L1568" s="5">
        <v>5744581</v>
      </c>
      <c r="M1568" s="2">
        <v>45687</v>
      </c>
      <c r="N1568" s="2">
        <v>45693</v>
      </c>
      <c r="O1568" s="2">
        <v>45900</v>
      </c>
      <c r="P1568" s="3"/>
      <c r="Q1568" s="3">
        <v>40212067</v>
      </c>
      <c r="R1568" s="13">
        <v>27956961</v>
      </c>
      <c r="S1568" s="7">
        <f ca="1">IF(CPS!$N1500="SIN INICIO",0,IF((((TODAY()-N1568)*100%)/(O1568-N1568))&gt;=100%,"100%",(((TODAY()-N1568)*100%)/(O1568-N1568))))</f>
        <v>0.97101449275362317</v>
      </c>
      <c r="T1568" s="8">
        <f>Q1568-R1568</f>
        <v>12255106</v>
      </c>
      <c r="U1568" t="s">
        <v>4995</v>
      </c>
    </row>
    <row r="1569" spans="1:21" x14ac:dyDescent="0.25">
      <c r="A1569">
        <v>2025</v>
      </c>
      <c r="B1569" t="s">
        <v>4996</v>
      </c>
      <c r="C1569" t="s">
        <v>22</v>
      </c>
      <c r="D1569" t="s">
        <v>23</v>
      </c>
      <c r="E1569" t="s">
        <v>24</v>
      </c>
      <c r="F1569" t="s">
        <v>4997</v>
      </c>
      <c r="G1569" s="16">
        <v>1109384728</v>
      </c>
      <c r="H1569" t="s">
        <v>4998</v>
      </c>
      <c r="I1569" t="s">
        <v>788</v>
      </c>
      <c r="J1569" s="5">
        <v>70080000</v>
      </c>
      <c r="K1569" s="3">
        <f>J1569</f>
        <v>70080000</v>
      </c>
      <c r="L1569" s="5">
        <v>7330000</v>
      </c>
      <c r="M1569" s="2">
        <v>45685</v>
      </c>
      <c r="N1569" s="2">
        <v>45686</v>
      </c>
      <c r="O1569" s="2">
        <v>45900</v>
      </c>
      <c r="P1569" s="3"/>
      <c r="Q1569" s="3">
        <v>70080000</v>
      </c>
      <c r="R1569" s="13">
        <v>37138667</v>
      </c>
      <c r="S1569" s="7">
        <f ca="1">IF(CPS!$N1501="SIN INICIO",0,IF((((TODAY()-N1569)*100%)/(O1569-N1569))&gt;=100%,"100%",(((TODAY()-N1569)*100%)/(O1569-N1569))))</f>
        <v>0.9719626168224299</v>
      </c>
      <c r="T1569" s="8">
        <f>Q1569-R1569</f>
        <v>32941333</v>
      </c>
      <c r="U1569" t="s">
        <v>4999</v>
      </c>
    </row>
    <row r="1570" spans="1:21" x14ac:dyDescent="0.25">
      <c r="A1570">
        <v>2025</v>
      </c>
      <c r="B1570" t="s">
        <v>5000</v>
      </c>
      <c r="C1570" t="s">
        <v>22</v>
      </c>
      <c r="D1570" t="s">
        <v>23</v>
      </c>
      <c r="E1570" t="s">
        <v>24</v>
      </c>
      <c r="F1570" t="s">
        <v>5001</v>
      </c>
      <c r="G1570" s="16">
        <v>1019090245</v>
      </c>
      <c r="H1570" t="s">
        <v>1117</v>
      </c>
      <c r="I1570" t="s">
        <v>788</v>
      </c>
      <c r="J1570" s="5">
        <v>58640000</v>
      </c>
      <c r="K1570" s="3">
        <f>J1570</f>
        <v>58640000</v>
      </c>
      <c r="L1570" s="5">
        <v>7330000</v>
      </c>
      <c r="M1570" s="2">
        <v>45684</v>
      </c>
      <c r="N1570" s="2">
        <v>45686</v>
      </c>
      <c r="O1570" s="2">
        <v>45900</v>
      </c>
      <c r="P1570" s="3"/>
      <c r="Q1570" s="3">
        <v>58640000</v>
      </c>
      <c r="R1570" s="13">
        <v>37138667</v>
      </c>
      <c r="S1570" s="7">
        <f ca="1">IF(CPS!$N1502="SIN INICIO",0,IF((((TODAY()-N1570)*100%)/(O1570-N1570))&gt;=100%,"100%",(((TODAY()-N1570)*100%)/(O1570-N1570))))</f>
        <v>0.9719626168224299</v>
      </c>
      <c r="T1570" s="8">
        <f>Q1570-R1570</f>
        <v>21501333</v>
      </c>
      <c r="U1570" t="s">
        <v>5002</v>
      </c>
    </row>
    <row r="1571" spans="1:21" x14ac:dyDescent="0.25">
      <c r="A1571">
        <v>2025</v>
      </c>
      <c r="B1571" t="s">
        <v>5003</v>
      </c>
      <c r="C1571" t="s">
        <v>22</v>
      </c>
      <c r="D1571" t="s">
        <v>23</v>
      </c>
      <c r="E1571" t="s">
        <v>24</v>
      </c>
      <c r="F1571" t="s">
        <v>5004</v>
      </c>
      <c r="G1571" s="16">
        <v>1049638690</v>
      </c>
      <c r="H1571" t="s">
        <v>5005</v>
      </c>
      <c r="I1571" t="s">
        <v>1895</v>
      </c>
      <c r="J1571" s="5">
        <v>45956648</v>
      </c>
      <c r="K1571" s="3">
        <f>J1571</f>
        <v>45956648</v>
      </c>
      <c r="L1571" s="5">
        <v>5744581</v>
      </c>
      <c r="M1571" s="2">
        <v>45685</v>
      </c>
      <c r="N1571" s="2">
        <v>45686</v>
      </c>
      <c r="O1571" s="2">
        <v>45900</v>
      </c>
      <c r="P1571" s="3"/>
      <c r="Q1571" s="3">
        <v>45956648</v>
      </c>
      <c r="R1571" s="13">
        <v>29105877</v>
      </c>
      <c r="S1571" s="7">
        <f ca="1">IF(CPS!$N1503="SIN INICIO",0,IF((((TODAY()-N1571)*100%)/(O1571-N1571))&gt;=100%,"100%",(((TODAY()-N1571)*100%)/(O1571-N1571))))</f>
        <v>0.9719626168224299</v>
      </c>
      <c r="T1571" s="8">
        <f>Q1571-R1571</f>
        <v>16850771</v>
      </c>
      <c r="U1571" t="s">
        <v>5006</v>
      </c>
    </row>
    <row r="1572" spans="1:21" x14ac:dyDescent="0.25">
      <c r="A1572">
        <v>2025</v>
      </c>
      <c r="B1572" t="s">
        <v>5007</v>
      </c>
      <c r="C1572" t="s">
        <v>22</v>
      </c>
      <c r="D1572" t="s">
        <v>23</v>
      </c>
      <c r="E1572" t="s">
        <v>24</v>
      </c>
      <c r="F1572" t="s">
        <v>5008</v>
      </c>
      <c r="G1572" s="16">
        <v>1102833344</v>
      </c>
      <c r="H1572" t="s">
        <v>664</v>
      </c>
      <c r="I1572" t="s">
        <v>1895</v>
      </c>
      <c r="J1572" s="5">
        <v>41669100</v>
      </c>
      <c r="K1572" s="3">
        <f>J1572</f>
        <v>41669100</v>
      </c>
      <c r="L1572" s="5">
        <v>6944850</v>
      </c>
      <c r="M1572" s="2">
        <v>45686</v>
      </c>
      <c r="N1572" s="2">
        <v>45687</v>
      </c>
      <c r="O1572" s="2">
        <v>45838</v>
      </c>
      <c r="P1572" s="3"/>
      <c r="Q1572" s="3">
        <v>41669100</v>
      </c>
      <c r="R1572" s="13">
        <v>34955745</v>
      </c>
      <c r="S1572" s="7" t="str">
        <f ca="1">IF(CPS!$N1504="SIN INICIO",0,IF((((TODAY()-N1572)*100%)/(O1572-N1572))&gt;=100%,"100%",(((TODAY()-N1572)*100%)/(O1572-N1572))))</f>
        <v>100%</v>
      </c>
      <c r="T1572" s="8">
        <f>Q1572-R1572</f>
        <v>6713355</v>
      </c>
      <c r="U1572" t="s">
        <v>5009</v>
      </c>
    </row>
    <row r="1573" spans="1:21" x14ac:dyDescent="0.25">
      <c r="A1573">
        <v>2025</v>
      </c>
      <c r="B1573" t="s">
        <v>5010</v>
      </c>
      <c r="C1573" t="s">
        <v>22</v>
      </c>
      <c r="D1573" t="s">
        <v>23</v>
      </c>
      <c r="E1573" t="s">
        <v>24</v>
      </c>
      <c r="F1573" t="s">
        <v>5011</v>
      </c>
      <c r="G1573" s="16">
        <v>1013640925</v>
      </c>
      <c r="H1573" t="s">
        <v>586</v>
      </c>
      <c r="I1573" t="s">
        <v>538</v>
      </c>
      <c r="J1573" s="5">
        <v>34724250</v>
      </c>
      <c r="K1573" s="3">
        <f>J1573</f>
        <v>34724250</v>
      </c>
      <c r="L1573" s="5">
        <v>6944850</v>
      </c>
      <c r="M1573" s="2">
        <v>45687</v>
      </c>
      <c r="N1573" s="2">
        <v>45693</v>
      </c>
      <c r="O1573" s="2">
        <v>45838</v>
      </c>
      <c r="P1573" s="3"/>
      <c r="Q1573" s="3">
        <v>34724250</v>
      </c>
      <c r="R1573" s="13">
        <v>33798270</v>
      </c>
      <c r="S1573" s="7" t="str">
        <f ca="1">IF(CPS!$N1505="SIN INICIO",0,IF((((TODAY()-N1573)*100%)/(O1573-N1573))&gt;=100%,"100%",(((TODAY()-N1573)*100%)/(O1573-N1573))))</f>
        <v>100%</v>
      </c>
      <c r="T1573" s="8">
        <f>Q1573-R1573</f>
        <v>925980</v>
      </c>
      <c r="U1573" t="s">
        <v>5012</v>
      </c>
    </row>
    <row r="1574" spans="1:21" x14ac:dyDescent="0.25">
      <c r="A1574">
        <v>2025</v>
      </c>
      <c r="B1574" t="s">
        <v>5013</v>
      </c>
      <c r="C1574" t="s">
        <v>22</v>
      </c>
      <c r="D1574" t="s">
        <v>23</v>
      </c>
      <c r="E1574" t="s">
        <v>24</v>
      </c>
      <c r="F1574" t="s">
        <v>5014</v>
      </c>
      <c r="G1574" s="16">
        <v>1033703732</v>
      </c>
      <c r="H1574" t="s">
        <v>2430</v>
      </c>
      <c r="I1574" t="s">
        <v>1895</v>
      </c>
      <c r="J1574" s="5">
        <v>57619024</v>
      </c>
      <c r="K1574" s="3">
        <f>J1574</f>
        <v>57619024</v>
      </c>
      <c r="L1574" s="5">
        <v>7202378</v>
      </c>
      <c r="M1574" s="2">
        <v>45684</v>
      </c>
      <c r="N1574" s="2">
        <v>45685</v>
      </c>
      <c r="O1574" s="2">
        <v>45900</v>
      </c>
      <c r="P1574" s="3"/>
      <c r="Q1574" s="3">
        <v>57619024</v>
      </c>
      <c r="R1574" s="13">
        <v>36732128</v>
      </c>
      <c r="S1574" s="7">
        <f ca="1">IF(CPS!$N1506="SIN INICIO",0,IF((((TODAY()-N1574)*100%)/(O1574-N1574))&gt;=100%,"100%",(((TODAY()-N1574)*100%)/(O1574-N1574))))</f>
        <v>0.97209302325581393</v>
      </c>
      <c r="T1574" s="8">
        <f>Q1574-R1574</f>
        <v>20886896</v>
      </c>
      <c r="U1574" t="s">
        <v>5015</v>
      </c>
    </row>
    <row r="1575" spans="1:21" x14ac:dyDescent="0.25">
      <c r="A1575">
        <v>2025</v>
      </c>
      <c r="B1575" t="s">
        <v>5016</v>
      </c>
      <c r="C1575" t="s">
        <v>22</v>
      </c>
      <c r="D1575" t="s">
        <v>23</v>
      </c>
      <c r="E1575" t="s">
        <v>24</v>
      </c>
      <c r="F1575" t="s">
        <v>5017</v>
      </c>
      <c r="G1575" s="16">
        <v>1049627573</v>
      </c>
      <c r="H1575" t="s">
        <v>1828</v>
      </c>
      <c r="I1575" t="s">
        <v>167</v>
      </c>
      <c r="J1575" s="5">
        <v>54780224</v>
      </c>
      <c r="K1575" s="3">
        <f>J1575</f>
        <v>54780224</v>
      </c>
      <c r="L1575" s="5">
        <v>6847528</v>
      </c>
      <c r="M1575" s="2">
        <v>45685</v>
      </c>
      <c r="N1575" s="2">
        <v>45686</v>
      </c>
      <c r="O1575" s="2">
        <v>45900</v>
      </c>
      <c r="P1575" s="3"/>
      <c r="Q1575" s="3">
        <v>54780224</v>
      </c>
      <c r="R1575" s="13">
        <v>34694142</v>
      </c>
      <c r="S1575" s="7">
        <f ca="1">IF(CPS!$N1507="SIN INICIO",0,IF((((TODAY()-N1575)*100%)/(O1575-N1575))&gt;=100%,"100%",(((TODAY()-N1575)*100%)/(O1575-N1575))))</f>
        <v>0.9719626168224299</v>
      </c>
      <c r="T1575" s="8">
        <f>Q1575-R1575</f>
        <v>20086082</v>
      </c>
      <c r="U1575" t="s">
        <v>5018</v>
      </c>
    </row>
    <row r="1576" spans="1:21" x14ac:dyDescent="0.25">
      <c r="A1576">
        <v>2025</v>
      </c>
      <c r="B1576" t="s">
        <v>5019</v>
      </c>
      <c r="C1576" t="s">
        <v>22</v>
      </c>
      <c r="D1576" t="s">
        <v>23</v>
      </c>
      <c r="E1576" t="s">
        <v>24</v>
      </c>
      <c r="F1576" t="s">
        <v>5020</v>
      </c>
      <c r="G1576" s="16">
        <v>1013656113</v>
      </c>
      <c r="H1576" t="s">
        <v>1887</v>
      </c>
      <c r="I1576" t="s">
        <v>1895</v>
      </c>
      <c r="J1576" s="5">
        <v>42944520</v>
      </c>
      <c r="K1576" s="3">
        <f>J1576</f>
        <v>42944520</v>
      </c>
      <c r="L1576" s="5">
        <v>5368065</v>
      </c>
      <c r="M1576" s="2">
        <v>45686</v>
      </c>
      <c r="N1576" s="2">
        <v>45688</v>
      </c>
      <c r="O1576" s="2">
        <v>45900</v>
      </c>
      <c r="P1576" s="3"/>
      <c r="Q1576" s="3">
        <v>42944520</v>
      </c>
      <c r="R1576" s="13">
        <v>27019261</v>
      </c>
      <c r="S1576" s="7">
        <f ca="1">IF(CPS!$N1508="SIN INICIO",0,IF((((TODAY()-N1576)*100%)/(O1576-N1576))&gt;=100%,"100%",(((TODAY()-N1576)*100%)/(O1576-N1576))))</f>
        <v>0.97169811320754718</v>
      </c>
      <c r="T1576" s="8">
        <f>Q1576-R1576</f>
        <v>15925259</v>
      </c>
      <c r="U1576" t="s">
        <v>5021</v>
      </c>
    </row>
    <row r="1577" spans="1:21" x14ac:dyDescent="0.25">
      <c r="A1577">
        <v>2025</v>
      </c>
      <c r="B1577" t="s">
        <v>5022</v>
      </c>
      <c r="C1577" t="s">
        <v>22</v>
      </c>
      <c r="D1577" t="s">
        <v>23</v>
      </c>
      <c r="E1577" t="s">
        <v>24</v>
      </c>
      <c r="F1577" t="s">
        <v>5023</v>
      </c>
      <c r="G1577" s="16">
        <v>74323799</v>
      </c>
      <c r="H1577" t="s">
        <v>1828</v>
      </c>
      <c r="I1577" t="s">
        <v>167</v>
      </c>
      <c r="J1577" s="5">
        <v>57619024</v>
      </c>
      <c r="K1577" s="3">
        <f>J1577</f>
        <v>57619024</v>
      </c>
      <c r="L1577" s="5">
        <v>7202378</v>
      </c>
      <c r="M1577" s="2">
        <v>45685</v>
      </c>
      <c r="N1577" s="2">
        <v>45687</v>
      </c>
      <c r="O1577" s="2">
        <v>45900</v>
      </c>
      <c r="P1577" s="3"/>
      <c r="Q1577" s="3">
        <v>57619024</v>
      </c>
      <c r="R1577" s="13">
        <v>36251969</v>
      </c>
      <c r="S1577" s="7">
        <f ca="1">IF(CPS!$N1509="SIN INICIO",0,IF((((TODAY()-N1577)*100%)/(O1577-N1577))&gt;=100%,"100%",(((TODAY()-N1577)*100%)/(O1577-N1577))))</f>
        <v>0.971830985915493</v>
      </c>
      <c r="T1577" s="8">
        <f>Q1577-R1577</f>
        <v>21367055</v>
      </c>
      <c r="U1577" t="s">
        <v>5024</v>
      </c>
    </row>
    <row r="1578" spans="1:21" x14ac:dyDescent="0.25">
      <c r="A1578">
        <v>2025</v>
      </c>
      <c r="B1578" t="s">
        <v>5025</v>
      </c>
      <c r="C1578" t="s">
        <v>22</v>
      </c>
      <c r="D1578" t="s">
        <v>23</v>
      </c>
      <c r="E1578" t="s">
        <v>24</v>
      </c>
      <c r="F1578" t="s">
        <v>5026</v>
      </c>
      <c r="G1578" s="16">
        <v>80762005</v>
      </c>
      <c r="H1578" t="s">
        <v>1828</v>
      </c>
      <c r="I1578" t="s">
        <v>167</v>
      </c>
      <c r="J1578" s="5">
        <v>57619024</v>
      </c>
      <c r="K1578" s="3">
        <f>J1578</f>
        <v>57619024</v>
      </c>
      <c r="L1578" s="5">
        <v>7202378</v>
      </c>
      <c r="M1578" s="2">
        <v>45685</v>
      </c>
      <c r="N1578" s="2">
        <v>45686</v>
      </c>
      <c r="O1578" s="2">
        <v>45900</v>
      </c>
      <c r="P1578" s="3"/>
      <c r="Q1578" s="3">
        <v>57619024</v>
      </c>
      <c r="R1578" s="13">
        <v>36492049</v>
      </c>
      <c r="S1578" s="7">
        <f ca="1">IF(CPS!$N1510="SIN INICIO",0,IF((((TODAY()-N1578)*100%)/(O1578-N1578))&gt;=100%,"100%",(((TODAY()-N1578)*100%)/(O1578-N1578))))</f>
        <v>0.9719626168224299</v>
      </c>
      <c r="T1578" s="8">
        <f>Q1578-R1578</f>
        <v>21126975</v>
      </c>
      <c r="U1578" t="s">
        <v>5027</v>
      </c>
    </row>
    <row r="1579" spans="1:21" x14ac:dyDescent="0.25">
      <c r="A1579">
        <v>2025</v>
      </c>
      <c r="B1579" t="s">
        <v>5028</v>
      </c>
      <c r="C1579" t="s">
        <v>22</v>
      </c>
      <c r="D1579" t="s">
        <v>23</v>
      </c>
      <c r="E1579" t="s">
        <v>24</v>
      </c>
      <c r="F1579" t="s">
        <v>5029</v>
      </c>
      <c r="G1579" s="16">
        <v>80816610</v>
      </c>
      <c r="H1579" t="s">
        <v>1315</v>
      </c>
      <c r="I1579" t="s">
        <v>271</v>
      </c>
      <c r="J1579" s="5">
        <v>96000000</v>
      </c>
      <c r="K1579" s="3">
        <f>J1579</f>
        <v>96000000</v>
      </c>
      <c r="L1579" s="5">
        <v>12000000</v>
      </c>
      <c r="M1579" s="2">
        <v>45684</v>
      </c>
      <c r="N1579" s="2">
        <v>45684</v>
      </c>
      <c r="O1579" s="2">
        <v>45900</v>
      </c>
      <c r="P1579" s="3"/>
      <c r="Q1579" s="3">
        <v>96000000</v>
      </c>
      <c r="R1579" s="13">
        <v>61600000</v>
      </c>
      <c r="S1579" s="7">
        <f ca="1">IF(CPS!$N1511="SIN INICIO",0,IF((((TODAY()-N1579)*100%)/(O1579-N1579))&gt;=100%,"100%",(((TODAY()-N1579)*100%)/(O1579-N1579))))</f>
        <v>0.97222222222222221</v>
      </c>
      <c r="T1579" s="8">
        <f>Q1579-R1579</f>
        <v>34400000</v>
      </c>
      <c r="U1579" t="s">
        <v>5030</v>
      </c>
    </row>
    <row r="1580" spans="1:21" x14ac:dyDescent="0.25">
      <c r="A1580">
        <v>2025</v>
      </c>
      <c r="B1580" t="s">
        <v>5031</v>
      </c>
      <c r="C1580" t="s">
        <v>22</v>
      </c>
      <c r="D1580" t="s">
        <v>23</v>
      </c>
      <c r="E1580" t="s">
        <v>24</v>
      </c>
      <c r="F1580" t="s">
        <v>5032</v>
      </c>
      <c r="G1580" s="16">
        <v>1032485902</v>
      </c>
      <c r="H1580" t="s">
        <v>1828</v>
      </c>
      <c r="I1580" t="s">
        <v>167</v>
      </c>
      <c r="J1580" s="5">
        <v>57619024</v>
      </c>
      <c r="K1580" s="3">
        <f>J1580</f>
        <v>57619024</v>
      </c>
      <c r="L1580" s="5">
        <v>7202378</v>
      </c>
      <c r="M1580" s="2">
        <v>45685</v>
      </c>
      <c r="N1580" s="2">
        <v>45686</v>
      </c>
      <c r="O1580" s="2">
        <v>45900</v>
      </c>
      <c r="P1580" s="3"/>
      <c r="Q1580" s="3">
        <v>57619024</v>
      </c>
      <c r="R1580" s="13">
        <v>29289671</v>
      </c>
      <c r="S1580" s="7">
        <f ca="1">IF(CPS!$N1512="SIN INICIO",0,IF((((TODAY()-N1580)*100%)/(O1580-N1580))&gt;=100%,"100%",(((TODAY()-N1580)*100%)/(O1580-N1580))))</f>
        <v>0.9719626168224299</v>
      </c>
      <c r="T1580" s="8">
        <f>Q1580-R1580</f>
        <v>28329353</v>
      </c>
      <c r="U1580" t="s">
        <v>5033</v>
      </c>
    </row>
    <row r="1581" spans="1:21" x14ac:dyDescent="0.25">
      <c r="A1581">
        <v>2025</v>
      </c>
      <c r="B1581" t="s">
        <v>5034</v>
      </c>
      <c r="C1581" t="s">
        <v>22</v>
      </c>
      <c r="D1581" t="s">
        <v>23</v>
      </c>
      <c r="E1581" t="s">
        <v>24</v>
      </c>
      <c r="F1581" t="s">
        <v>5035</v>
      </c>
      <c r="G1581" s="16">
        <v>52455603</v>
      </c>
      <c r="H1581" t="s">
        <v>1315</v>
      </c>
      <c r="I1581" t="s">
        <v>271</v>
      </c>
      <c r="J1581" s="5">
        <v>80569840</v>
      </c>
      <c r="K1581" s="3">
        <f>J1581</f>
        <v>80569840</v>
      </c>
      <c r="L1581" s="5">
        <v>10071230</v>
      </c>
      <c r="M1581" s="2">
        <v>45684</v>
      </c>
      <c r="N1581" s="2">
        <v>45684</v>
      </c>
      <c r="O1581" s="2">
        <v>45900</v>
      </c>
      <c r="P1581" s="3"/>
      <c r="Q1581" s="3">
        <v>80569840</v>
      </c>
      <c r="R1581" s="13">
        <v>51698981</v>
      </c>
      <c r="S1581" s="7">
        <f ca="1">IF(CPS!$N1513="SIN INICIO",0,IF((((TODAY()-N1581)*100%)/(O1581-N1581))&gt;=100%,"100%",(((TODAY()-N1581)*100%)/(O1581-N1581))))</f>
        <v>0.97222222222222221</v>
      </c>
      <c r="T1581" s="8">
        <f>Q1581-R1581</f>
        <v>28870859</v>
      </c>
      <c r="U1581" t="s">
        <v>5036</v>
      </c>
    </row>
    <row r="1582" spans="1:21" x14ac:dyDescent="0.25">
      <c r="A1582">
        <v>2025</v>
      </c>
      <c r="B1582" t="s">
        <v>5037</v>
      </c>
      <c r="C1582" t="s">
        <v>22</v>
      </c>
      <c r="D1582" t="s">
        <v>23</v>
      </c>
      <c r="E1582" t="s">
        <v>24</v>
      </c>
      <c r="F1582" t="s">
        <v>5038</v>
      </c>
      <c r="G1582" s="16">
        <v>10291424</v>
      </c>
      <c r="H1582" t="s">
        <v>615</v>
      </c>
      <c r="I1582" t="s">
        <v>538</v>
      </c>
      <c r="J1582" s="5">
        <v>34724250</v>
      </c>
      <c r="K1582" s="3">
        <f>J1582</f>
        <v>34724250</v>
      </c>
      <c r="L1582" s="5">
        <v>6944850</v>
      </c>
      <c r="M1582" s="2">
        <v>45692</v>
      </c>
      <c r="N1582" s="2">
        <v>45699</v>
      </c>
      <c r="O1582" s="2">
        <v>45838</v>
      </c>
      <c r="P1582" s="3"/>
      <c r="Q1582" s="3">
        <v>34724250</v>
      </c>
      <c r="R1582" s="13">
        <v>32409300</v>
      </c>
      <c r="S1582" s="7" t="str">
        <f ca="1">IF(CPS!$N1514="SIN INICIO",0,IF((((TODAY()-N1582)*100%)/(O1582-N1582))&gt;=100%,"100%",(((TODAY()-N1582)*100%)/(O1582-N1582))))</f>
        <v>100%</v>
      </c>
      <c r="T1582" s="8">
        <f>Q1582-R1582</f>
        <v>2314950</v>
      </c>
      <c r="U1582" t="s">
        <v>5039</v>
      </c>
    </row>
    <row r="1583" spans="1:21" x14ac:dyDescent="0.25">
      <c r="A1583">
        <v>2025</v>
      </c>
      <c r="B1583" t="s">
        <v>5040</v>
      </c>
      <c r="C1583" t="s">
        <v>22</v>
      </c>
      <c r="D1583" t="s">
        <v>23</v>
      </c>
      <c r="E1583" t="s">
        <v>24</v>
      </c>
      <c r="F1583" t="s">
        <v>5041</v>
      </c>
      <c r="G1583" s="16">
        <v>1121906205</v>
      </c>
      <c r="H1583" t="s">
        <v>5042</v>
      </c>
      <c r="I1583" t="s">
        <v>167</v>
      </c>
      <c r="J1583" s="5">
        <v>64000000</v>
      </c>
      <c r="K1583" s="3">
        <f>J1583</f>
        <v>64000000</v>
      </c>
      <c r="L1583" s="5">
        <v>8000000</v>
      </c>
      <c r="M1583" s="2">
        <v>45685</v>
      </c>
      <c r="N1583" s="2">
        <v>45685</v>
      </c>
      <c r="O1583" s="2">
        <v>45900</v>
      </c>
      <c r="P1583" s="3"/>
      <c r="Q1583" s="3">
        <v>64000000</v>
      </c>
      <c r="R1583" s="13">
        <v>40800000</v>
      </c>
      <c r="S1583" s="7">
        <f ca="1">IF(CPS!$N1515="SIN INICIO",0,IF((((TODAY()-N1583)*100%)/(O1583-N1583))&gt;=100%,"100%",(((TODAY()-N1583)*100%)/(O1583-N1583))))</f>
        <v>0.97209302325581393</v>
      </c>
      <c r="T1583" s="8">
        <f>Q1583-R1583</f>
        <v>23200000</v>
      </c>
      <c r="U1583" t="s">
        <v>5043</v>
      </c>
    </row>
    <row r="1584" spans="1:21" x14ac:dyDescent="0.25">
      <c r="A1584">
        <v>2025</v>
      </c>
      <c r="B1584" t="s">
        <v>5044</v>
      </c>
      <c r="C1584" t="s">
        <v>22</v>
      </c>
      <c r="D1584" t="s">
        <v>23</v>
      </c>
      <c r="E1584" t="s">
        <v>24</v>
      </c>
      <c r="F1584" t="s">
        <v>5045</v>
      </c>
      <c r="G1584" s="16">
        <v>52528834</v>
      </c>
      <c r="H1584" t="s">
        <v>1887</v>
      </c>
      <c r="I1584" t="s">
        <v>1895</v>
      </c>
      <c r="J1584" s="5">
        <v>50416646</v>
      </c>
      <c r="K1584" s="3">
        <f>J1584</f>
        <v>50416646</v>
      </c>
      <c r="L1584" s="5">
        <v>7202378</v>
      </c>
      <c r="M1584" s="2">
        <v>45686</v>
      </c>
      <c r="N1584" s="2">
        <v>45693</v>
      </c>
      <c r="O1584" s="2">
        <v>45777</v>
      </c>
      <c r="P1584" s="3"/>
      <c r="Q1584" s="3">
        <v>50416646</v>
      </c>
      <c r="R1584" s="13">
        <v>20646817</v>
      </c>
      <c r="S1584" s="7" t="str">
        <f ca="1">IF(CPS!$N1516="SIN INICIO",0,IF((((TODAY()-N1584)*100%)/(O1584-N1584))&gt;=100%,"100%",(((TODAY()-N1584)*100%)/(O1584-N1584))))</f>
        <v>100%</v>
      </c>
      <c r="T1584" s="8">
        <f>Q1584-R1584</f>
        <v>29769829</v>
      </c>
      <c r="U1584" t="s">
        <v>5046</v>
      </c>
    </row>
    <row r="1585" spans="1:21" x14ac:dyDescent="0.25">
      <c r="A1585">
        <v>2025</v>
      </c>
      <c r="B1585" t="s">
        <v>5047</v>
      </c>
      <c r="C1585" t="s">
        <v>22</v>
      </c>
      <c r="D1585" t="s">
        <v>23</v>
      </c>
      <c r="E1585" t="s">
        <v>24</v>
      </c>
      <c r="F1585" t="s">
        <v>5048</v>
      </c>
      <c r="G1585" s="16">
        <v>1116805857</v>
      </c>
      <c r="H1585" t="s">
        <v>5049</v>
      </c>
      <c r="I1585" t="s">
        <v>167</v>
      </c>
      <c r="J1585" s="5">
        <v>50809904</v>
      </c>
      <c r="K1585" s="3">
        <f>J1585</f>
        <v>50809904</v>
      </c>
      <c r="L1585" s="5">
        <v>6351238</v>
      </c>
      <c r="M1585" s="2">
        <v>45685</v>
      </c>
      <c r="N1585" s="2">
        <v>45686</v>
      </c>
      <c r="O1585" s="2">
        <v>45900</v>
      </c>
      <c r="P1585" s="3"/>
      <c r="Q1585" s="3">
        <v>50809904</v>
      </c>
      <c r="R1585" s="13">
        <v>32179606</v>
      </c>
      <c r="S1585" s="7">
        <f ca="1">IF(CPS!$N1517="SIN INICIO",0,IF((((TODAY()-N1585)*100%)/(O1585-N1585))&gt;=100%,"100%",(((TODAY()-N1585)*100%)/(O1585-N1585))))</f>
        <v>0.9719626168224299</v>
      </c>
      <c r="T1585" s="8">
        <f>Q1585-R1585</f>
        <v>18630298</v>
      </c>
      <c r="U1585" t="s">
        <v>5050</v>
      </c>
    </row>
    <row r="1586" spans="1:21" x14ac:dyDescent="0.25">
      <c r="A1586">
        <v>2025</v>
      </c>
      <c r="B1586" t="s">
        <v>5051</v>
      </c>
      <c r="C1586" t="s">
        <v>22</v>
      </c>
      <c r="D1586" t="s">
        <v>23</v>
      </c>
      <c r="E1586" t="s">
        <v>24</v>
      </c>
      <c r="F1586" t="s">
        <v>5052</v>
      </c>
      <c r="G1586" s="16">
        <v>1032442160</v>
      </c>
      <c r="H1586" t="s">
        <v>3542</v>
      </c>
      <c r="I1586" t="s">
        <v>3403</v>
      </c>
      <c r="J1586" s="5">
        <v>72750000</v>
      </c>
      <c r="K1586" s="3">
        <f>J1586</f>
        <v>72750000</v>
      </c>
      <c r="L1586" s="5">
        <v>8968750</v>
      </c>
      <c r="M1586" s="2">
        <v>45685</v>
      </c>
      <c r="N1586" s="2">
        <v>45686</v>
      </c>
      <c r="O1586" s="2">
        <v>45796</v>
      </c>
      <c r="P1586" s="3"/>
      <c r="Q1586" s="3">
        <v>72750000</v>
      </c>
      <c r="R1586" s="13">
        <v>47612958</v>
      </c>
      <c r="S1586" s="7" t="str">
        <f ca="1">IF(CPS!$N1518="SIN INICIO",0,IF((((TODAY()-N1586)*100%)/(O1586-N1586))&gt;=100%,"100%",(((TODAY()-N1586)*100%)/(O1586-N1586))))</f>
        <v>100%</v>
      </c>
      <c r="T1586" s="8">
        <f>Q1586-R1586</f>
        <v>25137042</v>
      </c>
      <c r="U1586" t="s">
        <v>5053</v>
      </c>
    </row>
    <row r="1587" spans="1:21" x14ac:dyDescent="0.25">
      <c r="A1587">
        <v>2025</v>
      </c>
      <c r="B1587" t="s">
        <v>5054</v>
      </c>
      <c r="C1587" t="s">
        <v>22</v>
      </c>
      <c r="D1587" t="s">
        <v>23</v>
      </c>
      <c r="E1587" t="s">
        <v>24</v>
      </c>
      <c r="F1587" t="s">
        <v>5055</v>
      </c>
      <c r="G1587" s="16">
        <v>53005007</v>
      </c>
      <c r="H1587" t="s">
        <v>664</v>
      </c>
      <c r="I1587" t="s">
        <v>538</v>
      </c>
      <c r="J1587" s="5">
        <v>41669100</v>
      </c>
      <c r="K1587" s="3">
        <f>J1587</f>
        <v>41669100</v>
      </c>
      <c r="L1587" s="5">
        <v>6944850</v>
      </c>
      <c r="M1587" s="2">
        <v>45686</v>
      </c>
      <c r="N1587" s="2">
        <v>45687</v>
      </c>
      <c r="O1587" s="2">
        <v>45838</v>
      </c>
      <c r="P1587" s="3"/>
      <c r="Q1587" s="3">
        <v>41669100</v>
      </c>
      <c r="R1587" s="13">
        <v>34955745</v>
      </c>
      <c r="S1587" s="7" t="str">
        <f ca="1">IF(CPS!$N1519="SIN INICIO",0,IF((((TODAY()-N1587)*100%)/(O1587-N1587))&gt;=100%,"100%",(((TODAY()-N1587)*100%)/(O1587-N1587))))</f>
        <v>100%</v>
      </c>
      <c r="T1587" s="8">
        <f>Q1587-R1587</f>
        <v>6713355</v>
      </c>
      <c r="U1587" t="s">
        <v>5056</v>
      </c>
    </row>
    <row r="1588" spans="1:21" x14ac:dyDescent="0.25">
      <c r="A1588">
        <v>2025</v>
      </c>
      <c r="B1588" t="s">
        <v>5057</v>
      </c>
      <c r="C1588" t="s">
        <v>22</v>
      </c>
      <c r="D1588" t="s">
        <v>23</v>
      </c>
      <c r="E1588" t="s">
        <v>24</v>
      </c>
      <c r="F1588" t="s">
        <v>5058</v>
      </c>
      <c r="G1588" s="16">
        <v>1082896176</v>
      </c>
      <c r="H1588" t="s">
        <v>5059</v>
      </c>
      <c r="I1588" t="s">
        <v>538</v>
      </c>
      <c r="J1588" s="5">
        <v>41669100</v>
      </c>
      <c r="K1588" s="3">
        <f>J1588</f>
        <v>41669100</v>
      </c>
      <c r="L1588" s="5">
        <v>6944850</v>
      </c>
      <c r="M1588" s="2">
        <v>45686</v>
      </c>
      <c r="N1588" s="2">
        <v>45687</v>
      </c>
      <c r="O1588" s="2">
        <v>45838</v>
      </c>
      <c r="P1588" s="3"/>
      <c r="Q1588" s="3">
        <v>41669100</v>
      </c>
      <c r="R1588" s="13">
        <v>34955745</v>
      </c>
      <c r="S1588" s="7" t="str">
        <f ca="1">IF(CPS!$N1520="SIN INICIO",0,IF((((TODAY()-N1588)*100%)/(O1588-N1588))&gt;=100%,"100%",(((TODAY()-N1588)*100%)/(O1588-N1588))))</f>
        <v>100%</v>
      </c>
      <c r="T1588" s="8">
        <f>Q1588-R1588</f>
        <v>6713355</v>
      </c>
      <c r="U1588" t="s">
        <v>5060</v>
      </c>
    </row>
    <row r="1589" spans="1:21" x14ac:dyDescent="0.25">
      <c r="A1589">
        <v>2025</v>
      </c>
      <c r="B1589" t="s">
        <v>5061</v>
      </c>
      <c r="C1589" t="s">
        <v>22</v>
      </c>
      <c r="D1589" t="s">
        <v>23</v>
      </c>
      <c r="E1589" t="s">
        <v>24</v>
      </c>
      <c r="F1589" t="s">
        <v>5062</v>
      </c>
      <c r="G1589" s="16">
        <v>1015465824</v>
      </c>
      <c r="H1589" t="s">
        <v>1828</v>
      </c>
      <c r="I1589" t="s">
        <v>167</v>
      </c>
      <c r="J1589" s="5">
        <v>37576455</v>
      </c>
      <c r="K1589" s="3">
        <f>J1589</f>
        <v>37576455</v>
      </c>
      <c r="L1589" s="5">
        <v>5368065</v>
      </c>
      <c r="M1589" s="2">
        <v>45692</v>
      </c>
      <c r="N1589" s="2">
        <v>45699</v>
      </c>
      <c r="O1589" s="2">
        <v>45900</v>
      </c>
      <c r="P1589" s="3"/>
      <c r="Q1589" s="3">
        <v>37576455</v>
      </c>
      <c r="R1589" s="13">
        <v>25050970</v>
      </c>
      <c r="S1589" s="7">
        <f ca="1">IF(CPS!$N1521="SIN INICIO",0,IF((((TODAY()-N1589)*100%)/(O1589-N1589))&gt;=100%,"100%",(((TODAY()-N1589)*100%)/(O1589-N1589))))</f>
        <v>0.97014925373134331</v>
      </c>
      <c r="T1589" s="8">
        <f>Q1589-R1589</f>
        <v>12525485</v>
      </c>
      <c r="U1589" t="s">
        <v>5063</v>
      </c>
    </row>
    <row r="1590" spans="1:21" x14ac:dyDescent="0.25">
      <c r="A1590">
        <v>2025</v>
      </c>
      <c r="B1590" t="s">
        <v>5064</v>
      </c>
      <c r="C1590" t="s">
        <v>22</v>
      </c>
      <c r="D1590" t="s">
        <v>23</v>
      </c>
      <c r="E1590" t="s">
        <v>24</v>
      </c>
      <c r="F1590" t="s">
        <v>5065</v>
      </c>
      <c r="G1590" s="16">
        <v>52992785</v>
      </c>
      <c r="H1590" t="s">
        <v>3542</v>
      </c>
      <c r="I1590" t="s">
        <v>3403</v>
      </c>
      <c r="J1590" s="5">
        <v>84464100</v>
      </c>
      <c r="K1590" s="3">
        <f>J1590</f>
        <v>84464100</v>
      </c>
      <c r="L1590" s="5">
        <v>12066300</v>
      </c>
      <c r="M1590" s="2">
        <v>45686</v>
      </c>
      <c r="N1590" s="2">
        <v>45691</v>
      </c>
      <c r="O1590" s="2">
        <v>45900</v>
      </c>
      <c r="P1590" s="3"/>
      <c r="Q1590" s="3">
        <v>84464100</v>
      </c>
      <c r="R1590" s="13">
        <v>59527080</v>
      </c>
      <c r="S1590" s="7">
        <f ca="1">IF(CPS!$N1522="SIN INICIO",0,IF((((TODAY()-N1590)*100%)/(O1590-N1590))&gt;=100%,"100%",(((TODAY()-N1590)*100%)/(O1590-N1590))))</f>
        <v>0.9712918660287081</v>
      </c>
      <c r="T1590" s="8">
        <f>Q1590-R1590</f>
        <v>24937020</v>
      </c>
      <c r="U1590" t="s">
        <v>5066</v>
      </c>
    </row>
    <row r="1591" spans="1:21" x14ac:dyDescent="0.25">
      <c r="A1591">
        <v>2025</v>
      </c>
      <c r="B1591" t="s">
        <v>5067</v>
      </c>
      <c r="C1591" t="s">
        <v>22</v>
      </c>
      <c r="D1591" t="s">
        <v>23</v>
      </c>
      <c r="E1591" t="s">
        <v>24</v>
      </c>
      <c r="F1591" t="s">
        <v>5068</v>
      </c>
      <c r="G1591" s="16">
        <v>1023893003</v>
      </c>
      <c r="H1591" t="s">
        <v>1828</v>
      </c>
      <c r="I1591" t="s">
        <v>167</v>
      </c>
      <c r="J1591" s="5">
        <v>57619024</v>
      </c>
      <c r="K1591" s="3">
        <f>J1591</f>
        <v>57619024</v>
      </c>
      <c r="L1591" s="5">
        <v>7202378</v>
      </c>
      <c r="M1591" s="2">
        <v>45685</v>
      </c>
      <c r="N1591" s="2">
        <v>45686</v>
      </c>
      <c r="O1591" s="2">
        <v>45900</v>
      </c>
      <c r="P1591" s="3"/>
      <c r="Q1591" s="3">
        <v>57619024</v>
      </c>
      <c r="R1591" s="13">
        <v>36492049</v>
      </c>
      <c r="S1591" s="7">
        <f ca="1">IF(CPS!$N1523="SIN INICIO",0,IF((((TODAY()-N1591)*100%)/(O1591-N1591))&gt;=100%,"100%",(((TODAY()-N1591)*100%)/(O1591-N1591))))</f>
        <v>0.9719626168224299</v>
      </c>
      <c r="T1591" s="8">
        <f>Q1591-R1591</f>
        <v>21126975</v>
      </c>
      <c r="U1591" t="s">
        <v>5069</v>
      </c>
    </row>
    <row r="1592" spans="1:21" x14ac:dyDescent="0.25">
      <c r="A1592">
        <v>2025</v>
      </c>
      <c r="B1592" t="s">
        <v>5070</v>
      </c>
      <c r="C1592" t="s">
        <v>22</v>
      </c>
      <c r="D1592" t="s">
        <v>23</v>
      </c>
      <c r="E1592" t="s">
        <v>121</v>
      </c>
      <c r="F1592" t="s">
        <v>5071</v>
      </c>
      <c r="G1592" s="16">
        <v>3236384</v>
      </c>
      <c r="H1592" t="s">
        <v>638</v>
      </c>
      <c r="I1592" t="s">
        <v>538</v>
      </c>
      <c r="J1592" s="5">
        <v>24051330</v>
      </c>
      <c r="K1592" s="3">
        <f>J1592</f>
        <v>24051330</v>
      </c>
      <c r="L1592" s="5">
        <v>4008555</v>
      </c>
      <c r="M1592" s="2">
        <v>45685</v>
      </c>
      <c r="N1592" s="2">
        <v>45686</v>
      </c>
      <c r="O1592" s="2">
        <v>45838</v>
      </c>
      <c r="P1592" s="3"/>
      <c r="Q1592" s="3">
        <v>24051330</v>
      </c>
      <c r="R1592" s="13">
        <v>20310012</v>
      </c>
      <c r="S1592" s="7" t="str">
        <f ca="1">IF(CPS!$N1524="SIN INICIO",0,IF((((TODAY()-N1592)*100%)/(O1592-N1592))&gt;=100%,"100%",(((TODAY()-N1592)*100%)/(O1592-N1592))))</f>
        <v>100%</v>
      </c>
      <c r="T1592" s="8">
        <f>Q1592-R1592</f>
        <v>3741318</v>
      </c>
      <c r="U1592" t="s">
        <v>5072</v>
      </c>
    </row>
    <row r="1593" spans="1:21" x14ac:dyDescent="0.25">
      <c r="A1593">
        <v>2025</v>
      </c>
      <c r="B1593" t="s">
        <v>5073</v>
      </c>
      <c r="C1593" t="s">
        <v>22</v>
      </c>
      <c r="D1593" t="s">
        <v>23</v>
      </c>
      <c r="E1593" t="s">
        <v>24</v>
      </c>
      <c r="F1593" t="s">
        <v>5074</v>
      </c>
      <c r="G1593" s="16">
        <v>1075271134</v>
      </c>
      <c r="H1593" t="s">
        <v>4793</v>
      </c>
      <c r="I1593" t="s">
        <v>1895</v>
      </c>
      <c r="J1593" s="5">
        <v>57619024</v>
      </c>
      <c r="K1593" s="3">
        <f>J1593</f>
        <v>57619024</v>
      </c>
      <c r="L1593" s="5">
        <v>7202378</v>
      </c>
      <c r="M1593" s="2">
        <v>45685</v>
      </c>
      <c r="N1593" s="2">
        <v>45687</v>
      </c>
      <c r="O1593" s="2">
        <v>45900</v>
      </c>
      <c r="P1593" s="3"/>
      <c r="Q1593" s="3">
        <v>57619024</v>
      </c>
      <c r="R1593" s="13">
        <v>36251969</v>
      </c>
      <c r="S1593" s="7">
        <f ca="1">IF(CPS!$N1525="SIN INICIO",0,IF((((TODAY()-N1593)*100%)/(O1593-N1593))&gt;=100%,"100%",(((TODAY()-N1593)*100%)/(O1593-N1593))))</f>
        <v>0.971830985915493</v>
      </c>
      <c r="T1593" s="8">
        <f>Q1593-R1593</f>
        <v>21367055</v>
      </c>
      <c r="U1593" t="s">
        <v>5075</v>
      </c>
    </row>
    <row r="1594" spans="1:21" x14ac:dyDescent="0.25">
      <c r="A1594">
        <v>2025</v>
      </c>
      <c r="B1594" t="s">
        <v>5076</v>
      </c>
      <c r="C1594" t="s">
        <v>22</v>
      </c>
      <c r="D1594" t="s">
        <v>23</v>
      </c>
      <c r="E1594" t="s">
        <v>24</v>
      </c>
      <c r="F1594" t="s">
        <v>5077</v>
      </c>
      <c r="G1594" s="16">
        <v>1152440725</v>
      </c>
      <c r="H1594" t="s">
        <v>664</v>
      </c>
      <c r="I1594" t="s">
        <v>538</v>
      </c>
      <c r="J1594" s="5">
        <v>34724250</v>
      </c>
      <c r="K1594" s="3">
        <f>J1594</f>
        <v>34724250</v>
      </c>
      <c r="L1594" s="5">
        <v>6944850</v>
      </c>
      <c r="M1594" s="2">
        <v>45691</v>
      </c>
      <c r="N1594" s="2">
        <v>45693</v>
      </c>
      <c r="O1594" s="2">
        <v>45838</v>
      </c>
      <c r="P1594" s="3"/>
      <c r="Q1594" s="3">
        <v>34724250</v>
      </c>
      <c r="R1594" s="13">
        <v>33798270</v>
      </c>
      <c r="S1594" s="7" t="str">
        <f ca="1">IF(CPS!$N1526="SIN INICIO",0,IF((((TODAY()-N1594)*100%)/(O1594-N1594))&gt;=100%,"100%",(((TODAY()-N1594)*100%)/(O1594-N1594))))</f>
        <v>100%</v>
      </c>
      <c r="T1594" s="8">
        <f>Q1594-R1594</f>
        <v>925980</v>
      </c>
      <c r="U1594" t="s">
        <v>5078</v>
      </c>
    </row>
    <row r="1595" spans="1:21" x14ac:dyDescent="0.25">
      <c r="A1595">
        <v>2025</v>
      </c>
      <c r="B1595" t="s">
        <v>5079</v>
      </c>
      <c r="C1595" t="s">
        <v>22</v>
      </c>
      <c r="D1595" t="s">
        <v>23</v>
      </c>
      <c r="E1595" t="s">
        <v>121</v>
      </c>
      <c r="F1595" t="s">
        <v>5080</v>
      </c>
      <c r="G1595" s="16">
        <v>52869764</v>
      </c>
      <c r="H1595" t="s">
        <v>4502</v>
      </c>
      <c r="I1595" t="s">
        <v>3403</v>
      </c>
      <c r="J1595" s="5">
        <v>38277600</v>
      </c>
      <c r="K1595" s="3">
        <f>J1595</f>
        <v>38277600</v>
      </c>
      <c r="L1595" s="5">
        <v>4784700</v>
      </c>
      <c r="M1595" s="2">
        <v>45685</v>
      </c>
      <c r="N1595" s="2">
        <v>45686</v>
      </c>
      <c r="O1595" s="2">
        <v>45900</v>
      </c>
      <c r="P1595" s="3"/>
      <c r="Q1595" s="3">
        <v>38277600</v>
      </c>
      <c r="R1595" s="13">
        <v>24242480</v>
      </c>
      <c r="S1595" s="7">
        <f ca="1">IF(CPS!$N1527="SIN INICIO",0,IF((((TODAY()-N1595)*100%)/(O1595-N1595))&gt;=100%,"100%",(((TODAY()-N1595)*100%)/(O1595-N1595))))</f>
        <v>0.9719626168224299</v>
      </c>
      <c r="T1595" s="8">
        <f>Q1595-R1595</f>
        <v>14035120</v>
      </c>
      <c r="U1595" t="s">
        <v>5081</v>
      </c>
    </row>
    <row r="1596" spans="1:21" x14ac:dyDescent="0.25">
      <c r="A1596">
        <v>2025</v>
      </c>
      <c r="B1596" t="s">
        <v>5082</v>
      </c>
      <c r="C1596" t="s">
        <v>22</v>
      </c>
      <c r="D1596" t="s">
        <v>23</v>
      </c>
      <c r="E1596" t="s">
        <v>24</v>
      </c>
      <c r="F1596" t="s">
        <v>5083</v>
      </c>
      <c r="G1596" s="16">
        <v>1030579944</v>
      </c>
      <c r="H1596" t="s">
        <v>5084</v>
      </c>
      <c r="I1596" t="s">
        <v>1895</v>
      </c>
      <c r="J1596" s="5">
        <v>37359592</v>
      </c>
      <c r="K1596" s="3">
        <f>J1596</f>
        <v>37359592</v>
      </c>
      <c r="L1596" s="5">
        <v>4669949</v>
      </c>
      <c r="M1596" s="2">
        <v>45685</v>
      </c>
      <c r="N1596" s="2">
        <v>45686</v>
      </c>
      <c r="O1596" s="2">
        <v>45900</v>
      </c>
      <c r="P1596" s="3"/>
      <c r="Q1596" s="3">
        <v>37359592</v>
      </c>
      <c r="R1596" s="13">
        <v>23661075</v>
      </c>
      <c r="S1596" s="7">
        <f ca="1">IF(CPS!$N1528="SIN INICIO",0,IF((((TODAY()-N1596)*100%)/(O1596-N1596))&gt;=100%,"100%",(((TODAY()-N1596)*100%)/(O1596-N1596))))</f>
        <v>0.9719626168224299</v>
      </c>
      <c r="T1596" s="8">
        <f>Q1596-R1596</f>
        <v>13698517</v>
      </c>
      <c r="U1596" t="s">
        <v>5085</v>
      </c>
    </row>
    <row r="1597" spans="1:21" x14ac:dyDescent="0.25">
      <c r="A1597">
        <v>2025</v>
      </c>
      <c r="B1597" t="s">
        <v>5086</v>
      </c>
      <c r="C1597" t="s">
        <v>22</v>
      </c>
      <c r="D1597" t="s">
        <v>23</v>
      </c>
      <c r="E1597" t="s">
        <v>121</v>
      </c>
      <c r="F1597" t="s">
        <v>5087</v>
      </c>
      <c r="G1597" s="16">
        <v>1024525714</v>
      </c>
      <c r="H1597" t="s">
        <v>4381</v>
      </c>
      <c r="I1597" t="s">
        <v>167</v>
      </c>
      <c r="J1597" s="5">
        <v>37359592</v>
      </c>
      <c r="K1597" s="3">
        <f>J1597</f>
        <v>37359592</v>
      </c>
      <c r="L1597" s="5">
        <v>4669949</v>
      </c>
      <c r="M1597" s="2">
        <v>45685</v>
      </c>
      <c r="N1597" s="2">
        <v>45686</v>
      </c>
      <c r="O1597" s="2">
        <v>45900</v>
      </c>
      <c r="P1597" s="3"/>
      <c r="Q1597" s="3">
        <v>37359592</v>
      </c>
      <c r="R1597" s="13">
        <v>23661075</v>
      </c>
      <c r="S1597" s="7">
        <f ca="1">IF(CPS!$N1529="SIN INICIO",0,IF((((TODAY()-N1597)*100%)/(O1597-N1597))&gt;=100%,"100%",(((TODAY()-N1597)*100%)/(O1597-N1597))))</f>
        <v>0.9719626168224299</v>
      </c>
      <c r="T1597" s="8">
        <f>Q1597-R1597</f>
        <v>13698517</v>
      </c>
      <c r="U1597" t="s">
        <v>5088</v>
      </c>
    </row>
    <row r="1598" spans="1:21" x14ac:dyDescent="0.25">
      <c r="A1598">
        <v>2025</v>
      </c>
      <c r="B1598" t="s">
        <v>5089</v>
      </c>
      <c r="C1598" t="s">
        <v>22</v>
      </c>
      <c r="D1598" t="s">
        <v>23</v>
      </c>
      <c r="E1598" t="s">
        <v>24</v>
      </c>
      <c r="F1598" t="s">
        <v>5090</v>
      </c>
      <c r="G1598" s="16">
        <v>72284670</v>
      </c>
      <c r="H1598" t="s">
        <v>1894</v>
      </c>
      <c r="I1598" t="s">
        <v>167</v>
      </c>
      <c r="J1598" s="5">
        <v>57619024</v>
      </c>
      <c r="K1598" s="3">
        <f>J1598</f>
        <v>57619024</v>
      </c>
      <c r="L1598" s="5">
        <v>7202378</v>
      </c>
      <c r="M1598" s="2">
        <v>45685</v>
      </c>
      <c r="N1598" s="2">
        <v>45686</v>
      </c>
      <c r="O1598" s="2">
        <v>45900</v>
      </c>
      <c r="P1598" s="3"/>
      <c r="Q1598" s="3">
        <v>57619024</v>
      </c>
      <c r="R1598" s="13">
        <v>29289671</v>
      </c>
      <c r="S1598" s="7">
        <f ca="1">IF(CPS!$N1530="SIN INICIO",0,IF((((TODAY()-N1598)*100%)/(O1598-N1598))&gt;=100%,"100%",(((TODAY()-N1598)*100%)/(O1598-N1598))))</f>
        <v>0.9719626168224299</v>
      </c>
      <c r="T1598" s="8">
        <f>Q1598-R1598</f>
        <v>28329353</v>
      </c>
      <c r="U1598" t="s">
        <v>5091</v>
      </c>
    </row>
    <row r="1599" spans="1:21" x14ac:dyDescent="0.25">
      <c r="A1599">
        <v>2025</v>
      </c>
      <c r="B1599" t="s">
        <v>5092</v>
      </c>
      <c r="C1599" t="s">
        <v>22</v>
      </c>
      <c r="D1599" t="s">
        <v>23</v>
      </c>
      <c r="E1599" t="s">
        <v>24</v>
      </c>
      <c r="F1599" t="s">
        <v>5093</v>
      </c>
      <c r="G1599" s="16">
        <v>1061784713</v>
      </c>
      <c r="H1599" t="s">
        <v>664</v>
      </c>
      <c r="I1599" t="s">
        <v>538</v>
      </c>
      <c r="J1599" s="5">
        <v>41669100</v>
      </c>
      <c r="K1599" s="3">
        <f>J1599</f>
        <v>41669100</v>
      </c>
      <c r="L1599" s="5">
        <v>6944850</v>
      </c>
      <c r="M1599" s="2">
        <v>45685</v>
      </c>
      <c r="N1599" s="2">
        <v>45686</v>
      </c>
      <c r="O1599" s="2">
        <v>45838</v>
      </c>
      <c r="P1599" s="3"/>
      <c r="Q1599" s="3">
        <v>41669100</v>
      </c>
      <c r="R1599" s="13">
        <v>35187240</v>
      </c>
      <c r="S1599" s="7" t="str">
        <f ca="1">IF(CPS!$N1531="SIN INICIO",0,IF((((TODAY()-N1599)*100%)/(O1599-N1599))&gt;=100%,"100%",(((TODAY()-N1599)*100%)/(O1599-N1599))))</f>
        <v>100%</v>
      </c>
      <c r="T1599" s="8">
        <f>Q1599-R1599</f>
        <v>6481860</v>
      </c>
      <c r="U1599" t="s">
        <v>5094</v>
      </c>
    </row>
    <row r="1600" spans="1:21" x14ac:dyDescent="0.25">
      <c r="A1600">
        <v>2025</v>
      </c>
      <c r="B1600" t="s">
        <v>5095</v>
      </c>
      <c r="C1600" t="s">
        <v>22</v>
      </c>
      <c r="D1600" t="s">
        <v>23</v>
      </c>
      <c r="E1600" t="s">
        <v>24</v>
      </c>
      <c r="F1600" t="s">
        <v>5096</v>
      </c>
      <c r="G1600" s="16">
        <v>80075961</v>
      </c>
      <c r="H1600" t="s">
        <v>291</v>
      </c>
      <c r="I1600" t="s">
        <v>262</v>
      </c>
      <c r="J1600" s="5">
        <v>51765000</v>
      </c>
      <c r="K1600" s="3">
        <f>J1600</f>
        <v>51765000</v>
      </c>
      <c r="L1600" s="5">
        <v>10353000</v>
      </c>
      <c r="M1600" s="2">
        <v>45687</v>
      </c>
      <c r="N1600" s="2">
        <v>45693</v>
      </c>
      <c r="O1600" s="2">
        <v>45838</v>
      </c>
      <c r="P1600" s="3"/>
      <c r="Q1600" s="3">
        <v>51765000</v>
      </c>
      <c r="R1600" s="13">
        <v>50384600</v>
      </c>
      <c r="S1600" s="7" t="str">
        <f ca="1">IF(CPS!$N1532="SIN INICIO",0,IF((((TODAY()-N1600)*100%)/(O1600-N1600))&gt;=100%,"100%",(((TODAY()-N1600)*100%)/(O1600-N1600))))</f>
        <v>100%</v>
      </c>
      <c r="T1600" s="8">
        <f>Q1600-R1600</f>
        <v>1380400</v>
      </c>
      <c r="U1600" t="s">
        <v>5097</v>
      </c>
    </row>
    <row r="1601" spans="1:23" x14ac:dyDescent="0.25">
      <c r="A1601">
        <v>2025</v>
      </c>
      <c r="B1601" t="s">
        <v>5098</v>
      </c>
      <c r="C1601" t="s">
        <v>22</v>
      </c>
      <c r="D1601" t="s">
        <v>23</v>
      </c>
      <c r="E1601" t="s">
        <v>24</v>
      </c>
      <c r="F1601" t="s">
        <v>5099</v>
      </c>
      <c r="G1601" s="16">
        <v>1019026645</v>
      </c>
      <c r="H1601" t="s">
        <v>664</v>
      </c>
      <c r="I1601" t="s">
        <v>538</v>
      </c>
      <c r="J1601" s="5">
        <v>60547500</v>
      </c>
      <c r="K1601" s="3">
        <f>J1601</f>
        <v>60547500</v>
      </c>
      <c r="L1601" s="5">
        <v>12109500</v>
      </c>
      <c r="M1601" s="2">
        <v>45687</v>
      </c>
      <c r="N1601" s="2">
        <v>45693</v>
      </c>
      <c r="O1601" s="2">
        <v>45838</v>
      </c>
      <c r="P1601" s="3"/>
      <c r="Q1601" s="3">
        <v>60547500</v>
      </c>
      <c r="R1601" s="13">
        <v>58932900</v>
      </c>
      <c r="S1601" s="7" t="str">
        <f ca="1">IF(CPS!$N1533="SIN INICIO",0,IF((((TODAY()-N1601)*100%)/(O1601-N1601))&gt;=100%,"100%",(((TODAY()-N1601)*100%)/(O1601-N1601))))</f>
        <v>100%</v>
      </c>
      <c r="T1601" s="8">
        <f>Q1601-R1601</f>
        <v>1614600</v>
      </c>
      <c r="U1601" t="s">
        <v>5100</v>
      </c>
    </row>
    <row r="1602" spans="1:23" x14ac:dyDescent="0.25">
      <c r="A1602">
        <v>2025</v>
      </c>
      <c r="B1602" t="s">
        <v>5101</v>
      </c>
      <c r="C1602" t="s">
        <v>22</v>
      </c>
      <c r="D1602" t="s">
        <v>23</v>
      </c>
      <c r="E1602" t="s">
        <v>24</v>
      </c>
      <c r="F1602" t="s">
        <v>5102</v>
      </c>
      <c r="G1602" s="16">
        <v>88205776</v>
      </c>
      <c r="H1602" t="s">
        <v>1828</v>
      </c>
      <c r="I1602" t="s">
        <v>1895</v>
      </c>
      <c r="J1602" s="5">
        <v>70116824</v>
      </c>
      <c r="K1602" s="3">
        <f>J1602</f>
        <v>70116824</v>
      </c>
      <c r="L1602" s="5">
        <v>8764603</v>
      </c>
      <c r="M1602" s="2">
        <v>45686</v>
      </c>
      <c r="N1602" s="2">
        <v>45688</v>
      </c>
      <c r="O1602" s="2">
        <v>45900</v>
      </c>
      <c r="P1602" s="3"/>
      <c r="Q1602" s="3">
        <v>70116824</v>
      </c>
      <c r="R1602" s="13">
        <v>44115168</v>
      </c>
      <c r="S1602" s="7">
        <f ca="1">IF(CPS!$N1534="SIN INICIO",0,IF((((TODAY()-N1602)*100%)/(O1602-N1602))&gt;=100%,"100%",(((TODAY()-N1602)*100%)/(O1602-N1602))))</f>
        <v>0.97169811320754718</v>
      </c>
      <c r="T1602" s="8">
        <f>Q1602-R1602</f>
        <v>26001656</v>
      </c>
      <c r="U1602" t="s">
        <v>5103</v>
      </c>
    </row>
    <row r="1603" spans="1:23" x14ac:dyDescent="0.25">
      <c r="A1603">
        <v>2025</v>
      </c>
      <c r="B1603" t="s">
        <v>5104</v>
      </c>
      <c r="C1603" t="s">
        <v>22</v>
      </c>
      <c r="D1603" t="s">
        <v>23</v>
      </c>
      <c r="E1603" t="s">
        <v>24</v>
      </c>
      <c r="F1603" t="s">
        <v>5105</v>
      </c>
      <c r="G1603" s="16">
        <v>1016050320</v>
      </c>
      <c r="H1603" t="s">
        <v>664</v>
      </c>
      <c r="I1603" t="s">
        <v>538</v>
      </c>
      <c r="J1603" s="5">
        <v>34724250</v>
      </c>
      <c r="K1603" s="3">
        <f>J1603</f>
        <v>34724250</v>
      </c>
      <c r="L1603" s="5">
        <v>6944850</v>
      </c>
      <c r="M1603" s="2">
        <v>45687</v>
      </c>
      <c r="N1603" s="2">
        <v>45693</v>
      </c>
      <c r="O1603" s="2">
        <v>45838</v>
      </c>
      <c r="P1603" s="3"/>
      <c r="Q1603" s="3">
        <v>34724250</v>
      </c>
      <c r="R1603" s="13">
        <v>33798270</v>
      </c>
      <c r="S1603" s="7" t="str">
        <f ca="1">IF(CPS!$N1535="SIN INICIO",0,IF((((TODAY()-N1603)*100%)/(O1603-N1603))&gt;=100%,"100%",(((TODAY()-N1603)*100%)/(O1603-N1603))))</f>
        <v>100%</v>
      </c>
      <c r="T1603" s="8">
        <f>Q1603-R1603</f>
        <v>925980</v>
      </c>
      <c r="U1603" t="s">
        <v>5106</v>
      </c>
    </row>
    <row r="1604" spans="1:23" x14ac:dyDescent="0.25">
      <c r="A1604">
        <v>2025</v>
      </c>
      <c r="B1604" t="s">
        <v>5107</v>
      </c>
      <c r="C1604" t="s">
        <v>22</v>
      </c>
      <c r="D1604" t="s">
        <v>23</v>
      </c>
      <c r="E1604" t="s">
        <v>24</v>
      </c>
      <c r="F1604" t="s">
        <v>5108</v>
      </c>
      <c r="G1604" s="16">
        <v>1090451276</v>
      </c>
      <c r="H1604" t="s">
        <v>586</v>
      </c>
      <c r="I1604" t="s">
        <v>538</v>
      </c>
      <c r="J1604" s="5">
        <v>41669100</v>
      </c>
      <c r="K1604" s="3">
        <f>J1604</f>
        <v>41669100</v>
      </c>
      <c r="L1604" s="5">
        <v>6944850</v>
      </c>
      <c r="M1604" s="2">
        <v>45698</v>
      </c>
      <c r="N1604" s="2">
        <v>45700</v>
      </c>
      <c r="O1604" s="2">
        <v>45838</v>
      </c>
      <c r="P1604" s="3"/>
      <c r="Q1604" s="3">
        <v>41669100</v>
      </c>
      <c r="R1604" s="13">
        <v>32177805</v>
      </c>
      <c r="S1604" s="7" t="str">
        <f ca="1">IF(CPS!$N1536="SIN INICIO",0,IF((((TODAY()-N1604)*100%)/(O1604-N1604))&gt;=100%,"100%",(((TODAY()-N1604)*100%)/(O1604-N1604))))</f>
        <v>100%</v>
      </c>
      <c r="T1604" s="8">
        <f>Q1604-R1604</f>
        <v>9491295</v>
      </c>
      <c r="U1604" t="s">
        <v>5109</v>
      </c>
    </row>
    <row r="1605" spans="1:23" x14ac:dyDescent="0.25">
      <c r="A1605">
        <v>2025</v>
      </c>
      <c r="B1605" t="s">
        <v>5110</v>
      </c>
      <c r="C1605" t="s">
        <v>22</v>
      </c>
      <c r="D1605" t="s">
        <v>23</v>
      </c>
      <c r="E1605" t="s">
        <v>24</v>
      </c>
      <c r="F1605" t="s">
        <v>5111</v>
      </c>
      <c r="G1605" s="16">
        <v>53074098</v>
      </c>
      <c r="H1605" t="s">
        <v>5112</v>
      </c>
      <c r="I1605" t="s">
        <v>788</v>
      </c>
      <c r="J1605" s="5">
        <v>92400000</v>
      </c>
      <c r="K1605" s="3">
        <f>J1605</f>
        <v>92400000</v>
      </c>
      <c r="L1605" s="5">
        <v>8400000</v>
      </c>
      <c r="M1605" s="2">
        <v>45685</v>
      </c>
      <c r="N1605" s="2">
        <v>45687</v>
      </c>
      <c r="O1605" s="2">
        <v>45991</v>
      </c>
      <c r="P1605" s="3"/>
      <c r="Q1605" s="3">
        <v>92400000</v>
      </c>
      <c r="R1605" s="13">
        <v>42280000</v>
      </c>
      <c r="S1605" s="7">
        <f ca="1">IF(CPS!$N1537="SIN INICIO",0,IF((((TODAY()-N1605)*100%)/(O1605-N1605))&gt;=100%,"100%",(((TODAY()-N1605)*100%)/(O1605-N1605))))</f>
        <v>0.68092105263157898</v>
      </c>
      <c r="T1605" s="8">
        <f>Q1605-R1605</f>
        <v>50120000</v>
      </c>
      <c r="U1605" t="s">
        <v>5113</v>
      </c>
    </row>
    <row r="1606" spans="1:23" x14ac:dyDescent="0.25">
      <c r="A1606">
        <v>2025</v>
      </c>
      <c r="B1606" t="s">
        <v>5114</v>
      </c>
      <c r="C1606" t="s">
        <v>22</v>
      </c>
      <c r="D1606" t="s">
        <v>23</v>
      </c>
      <c r="E1606" t="s">
        <v>24</v>
      </c>
      <c r="F1606" t="s">
        <v>5115</v>
      </c>
      <c r="G1606" s="16">
        <v>1032363786</v>
      </c>
      <c r="H1606" t="s">
        <v>1937</v>
      </c>
      <c r="I1606" t="s">
        <v>1800</v>
      </c>
      <c r="J1606" s="5">
        <v>67760000</v>
      </c>
      <c r="K1606" s="3">
        <f>J1606</f>
        <v>67760000</v>
      </c>
      <c r="L1606" s="5">
        <v>8470000</v>
      </c>
      <c r="M1606" s="2">
        <v>45685</v>
      </c>
      <c r="N1606" s="2">
        <v>45686</v>
      </c>
      <c r="O1606" s="2">
        <v>45900</v>
      </c>
      <c r="P1606" s="3"/>
      <c r="Q1606" s="3">
        <v>67760000</v>
      </c>
      <c r="R1606" s="13">
        <v>42914667</v>
      </c>
      <c r="S1606" s="7">
        <f ca="1">IF(CPS!$N1538="SIN INICIO",0,IF((((TODAY()-N1606)*100%)/(O1606-N1606))&gt;=100%,"100%",(((TODAY()-N1606)*100%)/(O1606-N1606))))</f>
        <v>0.9719626168224299</v>
      </c>
      <c r="T1606" s="8">
        <f>Q1606-R1606</f>
        <v>24845333</v>
      </c>
      <c r="U1606" t="s">
        <v>5116</v>
      </c>
    </row>
    <row r="1607" spans="1:23" x14ac:dyDescent="0.25">
      <c r="A1607">
        <v>2025</v>
      </c>
      <c r="B1607" t="s">
        <v>5117</v>
      </c>
      <c r="C1607" t="s">
        <v>22</v>
      </c>
      <c r="D1607" t="s">
        <v>23</v>
      </c>
      <c r="E1607" t="s">
        <v>121</v>
      </c>
      <c r="F1607" t="s">
        <v>5118</v>
      </c>
      <c r="G1607" s="16">
        <v>1016052097</v>
      </c>
      <c r="H1607" t="s">
        <v>1371</v>
      </c>
      <c r="I1607" t="s">
        <v>538</v>
      </c>
      <c r="J1607" s="5">
        <v>24051330</v>
      </c>
      <c r="K1607" s="3">
        <f>J1607</f>
        <v>24051330</v>
      </c>
      <c r="L1607" s="5">
        <v>4008555</v>
      </c>
      <c r="M1607" s="2">
        <v>45685</v>
      </c>
      <c r="N1607" s="2">
        <v>45687</v>
      </c>
      <c r="O1607" s="2">
        <v>45838</v>
      </c>
      <c r="P1607" s="3"/>
      <c r="Q1607" s="3">
        <v>24051330</v>
      </c>
      <c r="R1607" s="13">
        <v>20176394</v>
      </c>
      <c r="S1607" s="7" t="str">
        <f ca="1">IF(CPS!$N1539="SIN INICIO",0,IF((((TODAY()-N1607)*100%)/(O1607-N1607))&gt;=100%,"100%",(((TODAY()-N1607)*100%)/(O1607-N1607))))</f>
        <v>100%</v>
      </c>
      <c r="T1607" s="8">
        <f>Q1607-R1607</f>
        <v>3874936</v>
      </c>
      <c r="U1607" t="s">
        <v>5119</v>
      </c>
    </row>
    <row r="1608" spans="1:23" x14ac:dyDescent="0.25">
      <c r="A1608">
        <v>2025</v>
      </c>
      <c r="B1608" t="s">
        <v>5120</v>
      </c>
      <c r="C1608" t="s">
        <v>22</v>
      </c>
      <c r="D1608" t="s">
        <v>23</v>
      </c>
      <c r="E1608" t="s">
        <v>24</v>
      </c>
      <c r="F1608" t="s">
        <v>5121</v>
      </c>
      <c r="G1608" s="16">
        <v>80215796</v>
      </c>
      <c r="H1608" t="s">
        <v>1924</v>
      </c>
      <c r="I1608" t="s">
        <v>1895</v>
      </c>
      <c r="J1608" s="5">
        <v>38088872</v>
      </c>
      <c r="K1608" s="3">
        <f>J1608</f>
        <v>38088872</v>
      </c>
      <c r="L1608" s="5">
        <v>4761109</v>
      </c>
      <c r="M1608" s="2">
        <v>45685</v>
      </c>
      <c r="N1608" s="2">
        <v>45686</v>
      </c>
      <c r="O1608" s="2">
        <v>45900</v>
      </c>
      <c r="P1608" s="3"/>
      <c r="Q1608" s="3">
        <v>38088872</v>
      </c>
      <c r="R1608" s="13">
        <v>24122952</v>
      </c>
      <c r="S1608" s="7">
        <f ca="1">IF(CPS!$N1540="SIN INICIO",0,IF((((TODAY()-N1608)*100%)/(O1608-N1608))&gt;=100%,"100%",(((TODAY()-N1608)*100%)/(O1608-N1608))))</f>
        <v>0.9719626168224299</v>
      </c>
      <c r="T1608" s="8">
        <f>Q1608-R1608</f>
        <v>13965920</v>
      </c>
      <c r="U1608" t="s">
        <v>5122</v>
      </c>
    </row>
    <row r="1609" spans="1:23" x14ac:dyDescent="0.25">
      <c r="A1609">
        <v>2025</v>
      </c>
      <c r="B1609" t="s">
        <v>5123</v>
      </c>
      <c r="C1609" t="s">
        <v>22</v>
      </c>
      <c r="D1609" t="s">
        <v>23</v>
      </c>
      <c r="E1609" t="s">
        <v>24</v>
      </c>
      <c r="F1609" t="s">
        <v>5124</v>
      </c>
      <c r="G1609" s="16">
        <v>37843461</v>
      </c>
      <c r="H1609" t="s">
        <v>664</v>
      </c>
      <c r="I1609" t="s">
        <v>538</v>
      </c>
      <c r="J1609" s="5">
        <v>54337500</v>
      </c>
      <c r="K1609" s="3">
        <f>J1609</f>
        <v>54337500</v>
      </c>
      <c r="L1609" s="5">
        <v>9056250</v>
      </c>
      <c r="M1609" s="2">
        <v>45685</v>
      </c>
      <c r="N1609" s="2">
        <v>45687</v>
      </c>
      <c r="O1609" s="2">
        <v>45838</v>
      </c>
      <c r="P1609" s="3"/>
      <c r="Q1609" s="3">
        <v>54337500</v>
      </c>
      <c r="R1609" s="13">
        <v>45583125</v>
      </c>
      <c r="S1609" s="7" t="str">
        <f ca="1">IF(CPS!$N1541="SIN INICIO",0,IF((((TODAY()-N1609)*100%)/(O1609-N1609))&gt;=100%,"100%",(((TODAY()-N1609)*100%)/(O1609-N1609))))</f>
        <v>100%</v>
      </c>
      <c r="T1609" s="8">
        <f>Q1609-R1609</f>
        <v>8754375</v>
      </c>
      <c r="U1609" t="s">
        <v>5125</v>
      </c>
    </row>
    <row r="1610" spans="1:23" x14ac:dyDescent="0.25">
      <c r="A1610">
        <v>2025</v>
      </c>
      <c r="B1610" t="s">
        <v>5126</v>
      </c>
      <c r="C1610" t="s">
        <v>22</v>
      </c>
      <c r="D1610" t="s">
        <v>23</v>
      </c>
      <c r="E1610" t="s">
        <v>24</v>
      </c>
      <c r="F1610" t="s">
        <v>5127</v>
      </c>
      <c r="G1610" s="16">
        <v>20965320</v>
      </c>
      <c r="H1610" t="s">
        <v>2462</v>
      </c>
      <c r="I1610" t="s">
        <v>538</v>
      </c>
      <c r="J1610" s="5">
        <v>41669100</v>
      </c>
      <c r="K1610" s="3">
        <f>J1610</f>
        <v>41669100</v>
      </c>
      <c r="L1610" s="5">
        <v>6944850</v>
      </c>
      <c r="M1610" s="2">
        <v>45685</v>
      </c>
      <c r="N1610" s="2">
        <v>45686</v>
      </c>
      <c r="O1610" s="2">
        <v>45838</v>
      </c>
      <c r="P1610" s="3"/>
      <c r="Q1610" s="3">
        <v>41669100</v>
      </c>
      <c r="R1610" s="13">
        <v>35187240</v>
      </c>
      <c r="S1610" s="7" t="str">
        <f ca="1">IF(CPS!$N1542="SIN INICIO",0,IF((((TODAY()-N1610)*100%)/(O1610-N1610))&gt;=100%,"100%",(((TODAY()-N1610)*100%)/(O1610-N1610))))</f>
        <v>100%</v>
      </c>
      <c r="T1610" s="8">
        <f>Q1610-R1610</f>
        <v>6481860</v>
      </c>
      <c r="U1610" t="s">
        <v>5128</v>
      </c>
    </row>
    <row r="1611" spans="1:23" x14ac:dyDescent="0.25">
      <c r="A1611">
        <v>2025</v>
      </c>
      <c r="B1611" t="s">
        <v>5129</v>
      </c>
      <c r="C1611" t="s">
        <v>22</v>
      </c>
      <c r="D1611" t="s">
        <v>23</v>
      </c>
      <c r="E1611" t="s">
        <v>121</v>
      </c>
      <c r="F1611" t="s">
        <v>5130</v>
      </c>
      <c r="G1611" s="16">
        <v>9281858</v>
      </c>
      <c r="H1611" t="s">
        <v>5131</v>
      </c>
      <c r="I1611" t="s">
        <v>167</v>
      </c>
      <c r="J1611" s="5">
        <v>31658352</v>
      </c>
      <c r="K1611" s="3">
        <f>J1611</f>
        <v>31658352</v>
      </c>
      <c r="L1611" s="5">
        <v>3957294</v>
      </c>
      <c r="M1611" s="2">
        <v>45686</v>
      </c>
      <c r="N1611" s="2">
        <v>45687</v>
      </c>
      <c r="O1611" s="2">
        <v>45900</v>
      </c>
      <c r="P1611" s="3"/>
      <c r="Q1611" s="3">
        <v>31658352</v>
      </c>
      <c r="R1611" s="13">
        <v>0</v>
      </c>
      <c r="S1611" s="7">
        <f ca="1">IF(CPS!$N1543="SIN INICIO",0,IF((((TODAY()-N1611)*100%)/(O1611-N1611))&gt;=100%,"100%",(((TODAY()-N1611)*100%)/(O1611-N1611))))</f>
        <v>0.971830985915493</v>
      </c>
      <c r="T1611" s="8">
        <f>Q1611-R1611</f>
        <v>31658352</v>
      </c>
      <c r="U1611" t="s">
        <v>5132</v>
      </c>
      <c r="V1611">
        <v>9281858</v>
      </c>
      <c r="W1611" t="b">
        <f>V1611=Tabla1[[#This Row],[ID CONTRATISTA]]</f>
        <v>1</v>
      </c>
    </row>
    <row r="1612" spans="1:23" x14ac:dyDescent="0.25">
      <c r="A1612">
        <v>2025</v>
      </c>
      <c r="B1612" t="s">
        <v>5133</v>
      </c>
      <c r="C1612" t="s">
        <v>22</v>
      </c>
      <c r="D1612" t="s">
        <v>23</v>
      </c>
      <c r="E1612" t="s">
        <v>24</v>
      </c>
      <c r="F1612" t="s">
        <v>5134</v>
      </c>
      <c r="G1612" s="16">
        <v>1121931656</v>
      </c>
      <c r="H1612" t="s">
        <v>4658</v>
      </c>
      <c r="I1612" t="s">
        <v>2476</v>
      </c>
      <c r="J1612" s="5">
        <v>71869744</v>
      </c>
      <c r="K1612" s="3">
        <f>J1612</f>
        <v>71869744</v>
      </c>
      <c r="L1612" s="5">
        <v>8983718</v>
      </c>
      <c r="M1612" s="2">
        <v>45687</v>
      </c>
      <c r="N1612" s="2">
        <v>45688</v>
      </c>
      <c r="O1612" s="2">
        <v>45900</v>
      </c>
      <c r="P1612" s="3"/>
      <c r="Q1612" s="3">
        <v>71869744</v>
      </c>
      <c r="R1612" s="13">
        <v>44319675</v>
      </c>
      <c r="S1612" s="7">
        <f ca="1">IF(CPS!$N1544="SIN INICIO",0,IF((((TODAY()-N1612)*100%)/(O1612-N1612))&gt;=100%,"100%",(((TODAY()-N1612)*100%)/(O1612-N1612))))</f>
        <v>0.97169811320754718</v>
      </c>
      <c r="T1612" s="8">
        <f>Q1612-R1612</f>
        <v>27550069</v>
      </c>
      <c r="U1612" t="s">
        <v>5135</v>
      </c>
    </row>
    <row r="1613" spans="1:23" x14ac:dyDescent="0.25">
      <c r="A1613">
        <v>2025</v>
      </c>
      <c r="B1613" t="s">
        <v>5136</v>
      </c>
      <c r="C1613" t="s">
        <v>22</v>
      </c>
      <c r="D1613" t="s">
        <v>23</v>
      </c>
      <c r="E1613" t="s">
        <v>24</v>
      </c>
      <c r="F1613" t="s">
        <v>5137</v>
      </c>
      <c r="G1613" s="16">
        <v>52839469</v>
      </c>
      <c r="H1613" t="s">
        <v>1117</v>
      </c>
      <c r="I1613" t="s">
        <v>337</v>
      </c>
      <c r="J1613" s="5">
        <v>70080000</v>
      </c>
      <c r="K1613" s="3">
        <f>J1613</f>
        <v>70080000</v>
      </c>
      <c r="L1613" s="5">
        <v>7330000</v>
      </c>
      <c r="M1613" s="2">
        <v>45686</v>
      </c>
      <c r="N1613" s="2">
        <v>45687</v>
      </c>
      <c r="O1613" s="2">
        <v>45900</v>
      </c>
      <c r="P1613" s="3"/>
      <c r="Q1613" s="3">
        <v>70080000</v>
      </c>
      <c r="R1613" s="13">
        <v>36894333</v>
      </c>
      <c r="S1613" s="7">
        <f ca="1">IF(CPS!$N1545="SIN INICIO",0,IF((((TODAY()-N1613)*100%)/(O1613-N1613))&gt;=100%,"100%",(((TODAY()-N1613)*100%)/(O1613-N1613))))</f>
        <v>0.971830985915493</v>
      </c>
      <c r="T1613" s="8">
        <f>Q1613-R1613</f>
        <v>33185667</v>
      </c>
      <c r="U1613" t="s">
        <v>5138</v>
      </c>
    </row>
    <row r="1614" spans="1:23" x14ac:dyDescent="0.25">
      <c r="A1614">
        <v>2025</v>
      </c>
      <c r="B1614" t="s">
        <v>5139</v>
      </c>
      <c r="C1614" t="s">
        <v>22</v>
      </c>
      <c r="D1614" t="s">
        <v>23</v>
      </c>
      <c r="E1614" t="s">
        <v>121</v>
      </c>
      <c r="F1614" t="s">
        <v>5140</v>
      </c>
      <c r="G1614" s="16">
        <v>1023873910</v>
      </c>
      <c r="H1614" t="s">
        <v>5141</v>
      </c>
      <c r="I1614" t="s">
        <v>788</v>
      </c>
      <c r="J1614" s="5">
        <v>24990000</v>
      </c>
      <c r="K1614" s="3">
        <f>J1614</f>
        <v>24990000</v>
      </c>
      <c r="L1614" s="5">
        <v>3570000</v>
      </c>
      <c r="M1614" s="2">
        <v>45687</v>
      </c>
      <c r="N1614" s="2">
        <v>45693</v>
      </c>
      <c r="O1614" s="2">
        <v>45900</v>
      </c>
      <c r="P1614" s="3"/>
      <c r="Q1614" s="3">
        <v>24990000</v>
      </c>
      <c r="R1614" s="13">
        <v>17374000</v>
      </c>
      <c r="S1614" s="7">
        <f ca="1">IF(CPS!$N1546="SIN INICIO",0,IF((((TODAY()-N1614)*100%)/(O1614-N1614))&gt;=100%,"100%",(((TODAY()-N1614)*100%)/(O1614-N1614))))</f>
        <v>0.97101449275362317</v>
      </c>
      <c r="T1614" s="8">
        <f>Q1614-R1614</f>
        <v>7616000</v>
      </c>
      <c r="U1614" t="s">
        <v>5142</v>
      </c>
    </row>
    <row r="1615" spans="1:23" x14ac:dyDescent="0.25">
      <c r="A1615">
        <v>2025</v>
      </c>
      <c r="B1615" t="s">
        <v>5143</v>
      </c>
      <c r="C1615" t="s">
        <v>22</v>
      </c>
      <c r="D1615" t="s">
        <v>23</v>
      </c>
      <c r="E1615" t="s">
        <v>24</v>
      </c>
      <c r="F1615" t="s">
        <v>5144</v>
      </c>
      <c r="G1615" s="16">
        <v>53039950</v>
      </c>
      <c r="H1615" t="s">
        <v>1887</v>
      </c>
      <c r="I1615" t="s">
        <v>167</v>
      </c>
      <c r="J1615" s="5">
        <v>57619024</v>
      </c>
      <c r="K1615" s="3">
        <f>J1615</f>
        <v>57619024</v>
      </c>
      <c r="L1615" s="5">
        <v>7202378</v>
      </c>
      <c r="M1615" s="2">
        <v>45687</v>
      </c>
      <c r="N1615" s="2">
        <v>45692</v>
      </c>
      <c r="O1615" s="2">
        <v>45900</v>
      </c>
      <c r="P1615" s="3"/>
      <c r="Q1615" s="3">
        <v>57619024</v>
      </c>
      <c r="R1615" s="13">
        <v>35291652</v>
      </c>
      <c r="S1615" s="7">
        <f ca="1">IF(CPS!$N1547="SIN INICIO",0,IF((((TODAY()-N1615)*100%)/(O1615-N1615))&gt;=100%,"100%",(((TODAY()-N1615)*100%)/(O1615-N1615))))</f>
        <v>0.97115384615384615</v>
      </c>
      <c r="T1615" s="8">
        <f>Q1615-R1615</f>
        <v>22327372</v>
      </c>
      <c r="U1615" t="s">
        <v>5145</v>
      </c>
    </row>
    <row r="1616" spans="1:23" x14ac:dyDescent="0.25">
      <c r="A1616">
        <v>2025</v>
      </c>
      <c r="B1616" t="s">
        <v>5146</v>
      </c>
      <c r="C1616" t="s">
        <v>22</v>
      </c>
      <c r="D1616" t="s">
        <v>23</v>
      </c>
      <c r="E1616" t="s">
        <v>24</v>
      </c>
      <c r="F1616" t="s">
        <v>5147</v>
      </c>
      <c r="G1616" s="16">
        <v>91074802</v>
      </c>
      <c r="H1616" t="s">
        <v>5148</v>
      </c>
      <c r="I1616" t="s">
        <v>515</v>
      </c>
      <c r="J1616" s="5">
        <v>137500000</v>
      </c>
      <c r="K1616" s="3">
        <f>J1616</f>
        <v>137500000</v>
      </c>
      <c r="L1616" s="5">
        <v>12500000</v>
      </c>
      <c r="M1616" s="2">
        <v>45692</v>
      </c>
      <c r="N1616" s="2">
        <v>45693</v>
      </c>
      <c r="O1616" s="2">
        <v>45991</v>
      </c>
      <c r="P1616" s="3"/>
      <c r="Q1616" s="3">
        <v>137500000</v>
      </c>
      <c r="R1616" s="13">
        <v>60833333</v>
      </c>
      <c r="S1616" s="7">
        <f ca="1">IF(CPS!$N1548="SIN INICIO",0,IF((((TODAY()-N1616)*100%)/(O1616-N1616))&gt;=100%,"100%",(((TODAY()-N1616)*100%)/(O1616-N1616))))</f>
        <v>0.67449664429530198</v>
      </c>
      <c r="T1616" s="8">
        <f>Q1616-R1616</f>
        <v>76666667</v>
      </c>
      <c r="U1616" t="s">
        <v>5149</v>
      </c>
    </row>
    <row r="1617" spans="1:21" x14ac:dyDescent="0.25">
      <c r="A1617">
        <v>2025</v>
      </c>
      <c r="B1617" t="s">
        <v>5150</v>
      </c>
      <c r="C1617" t="s">
        <v>22</v>
      </c>
      <c r="D1617" t="s">
        <v>23</v>
      </c>
      <c r="E1617" t="s">
        <v>24</v>
      </c>
      <c r="F1617" t="s">
        <v>5151</v>
      </c>
      <c r="G1617" s="16">
        <v>1018478436</v>
      </c>
      <c r="H1617" t="s">
        <v>1828</v>
      </c>
      <c r="I1617" t="s">
        <v>167</v>
      </c>
      <c r="J1617" s="5">
        <v>50809904</v>
      </c>
      <c r="K1617" s="3">
        <f>J1617</f>
        <v>50809904</v>
      </c>
      <c r="L1617" s="5">
        <v>6351238</v>
      </c>
      <c r="M1617" s="2">
        <v>45685</v>
      </c>
      <c r="N1617" s="2">
        <v>45687</v>
      </c>
      <c r="O1617" s="2">
        <v>45900</v>
      </c>
      <c r="P1617" s="3"/>
      <c r="Q1617" s="3">
        <v>50809904</v>
      </c>
      <c r="R1617" s="13">
        <v>12914184</v>
      </c>
      <c r="S1617" s="7">
        <f ca="1">IF(CPS!$N1549="SIN INICIO",0,IF((((TODAY()-N1617)*100%)/(O1617-N1617))&gt;=100%,"100%",(((TODAY()-N1617)*100%)/(O1617-N1617))))</f>
        <v>0.971830985915493</v>
      </c>
      <c r="T1617" s="8">
        <f>Q1617-R1617</f>
        <v>37895720</v>
      </c>
      <c r="U1617" t="s">
        <v>5152</v>
      </c>
    </row>
    <row r="1618" spans="1:21" x14ac:dyDescent="0.25">
      <c r="A1618">
        <v>2025</v>
      </c>
      <c r="B1618" t="s">
        <v>5153</v>
      </c>
      <c r="C1618" t="s">
        <v>22</v>
      </c>
      <c r="D1618" t="s">
        <v>23</v>
      </c>
      <c r="E1618" t="s">
        <v>24</v>
      </c>
      <c r="F1618" t="s">
        <v>5154</v>
      </c>
      <c r="G1618" s="16">
        <v>80098709</v>
      </c>
      <c r="H1618" t="s">
        <v>5155</v>
      </c>
      <c r="I1618" t="s">
        <v>167</v>
      </c>
      <c r="J1618" s="5">
        <v>57619024</v>
      </c>
      <c r="K1618" s="3">
        <f>J1618</f>
        <v>57619024</v>
      </c>
      <c r="L1618" s="5">
        <v>7202378</v>
      </c>
      <c r="M1618" s="2">
        <v>45687</v>
      </c>
      <c r="N1618" s="2">
        <v>45694</v>
      </c>
      <c r="O1618" s="2">
        <v>45900</v>
      </c>
      <c r="P1618" s="3"/>
      <c r="Q1618" s="3">
        <v>57619024</v>
      </c>
      <c r="R1618" s="13">
        <v>34811494</v>
      </c>
      <c r="S1618" s="7">
        <f ca="1">IF(CPS!$N1550="SIN INICIO",0,IF((((TODAY()-N1618)*100%)/(O1618-N1618))&gt;=100%,"100%",(((TODAY()-N1618)*100%)/(O1618-N1618))))</f>
        <v>0.970873786407767</v>
      </c>
      <c r="T1618" s="8">
        <f>Q1618-R1618</f>
        <v>22807530</v>
      </c>
      <c r="U1618" t="s">
        <v>5156</v>
      </c>
    </row>
    <row r="1619" spans="1:21" x14ac:dyDescent="0.25">
      <c r="A1619">
        <v>2025</v>
      </c>
      <c r="B1619" t="s">
        <v>5157</v>
      </c>
      <c r="C1619" t="s">
        <v>22</v>
      </c>
      <c r="D1619" t="s">
        <v>23</v>
      </c>
      <c r="E1619" t="s">
        <v>24</v>
      </c>
      <c r="F1619" t="s">
        <v>5158</v>
      </c>
      <c r="G1619" s="16">
        <v>1152436341</v>
      </c>
      <c r="H1619" t="s">
        <v>664</v>
      </c>
      <c r="I1619" t="s">
        <v>538</v>
      </c>
      <c r="J1619" s="5">
        <v>54337500</v>
      </c>
      <c r="K1619" s="3">
        <f>J1619</f>
        <v>54337500</v>
      </c>
      <c r="L1619" s="5">
        <v>9056250</v>
      </c>
      <c r="M1619" s="2">
        <v>45686</v>
      </c>
      <c r="N1619" s="2">
        <v>45687</v>
      </c>
      <c r="O1619" s="2">
        <v>45838</v>
      </c>
      <c r="P1619" s="3"/>
      <c r="Q1619" s="3">
        <v>54337500</v>
      </c>
      <c r="R1619" s="13">
        <v>45583125</v>
      </c>
      <c r="S1619" s="7" t="str">
        <f ca="1">IF(CPS!$N1551="SIN INICIO",0,IF((((TODAY()-N1619)*100%)/(O1619-N1619))&gt;=100%,"100%",(((TODAY()-N1619)*100%)/(O1619-N1619))))</f>
        <v>100%</v>
      </c>
      <c r="T1619" s="8">
        <f>Q1619-R1619</f>
        <v>8754375</v>
      </c>
      <c r="U1619" t="s">
        <v>5159</v>
      </c>
    </row>
    <row r="1620" spans="1:21" x14ac:dyDescent="0.25">
      <c r="A1620">
        <v>2025</v>
      </c>
      <c r="B1620" t="s">
        <v>5160</v>
      </c>
      <c r="C1620" t="s">
        <v>22</v>
      </c>
      <c r="D1620" t="s">
        <v>23</v>
      </c>
      <c r="E1620" t="s">
        <v>24</v>
      </c>
      <c r="F1620" t="s">
        <v>5161</v>
      </c>
      <c r="G1620" s="16">
        <v>9536139</v>
      </c>
      <c r="H1620" t="s">
        <v>1828</v>
      </c>
      <c r="I1620" t="s">
        <v>1895</v>
      </c>
      <c r="J1620" s="5">
        <v>50416646</v>
      </c>
      <c r="K1620" s="3">
        <f>J1620</f>
        <v>50416646</v>
      </c>
      <c r="L1620" s="5">
        <v>7202378</v>
      </c>
      <c r="M1620" s="2">
        <v>45687</v>
      </c>
      <c r="N1620" s="2">
        <v>45693</v>
      </c>
      <c r="O1620" s="2">
        <v>45900</v>
      </c>
      <c r="P1620" s="3"/>
      <c r="Q1620" s="3">
        <v>50416646</v>
      </c>
      <c r="R1620" s="13">
        <v>35051573</v>
      </c>
      <c r="S1620" s="7">
        <f ca="1">IF(CPS!$N1552="SIN INICIO",0,IF((((TODAY()-N1620)*100%)/(O1620-N1620))&gt;=100%,"100%",(((TODAY()-N1620)*100%)/(O1620-N1620))))</f>
        <v>0.97101449275362317</v>
      </c>
      <c r="T1620" s="8">
        <f>Q1620-R1620</f>
        <v>15365073</v>
      </c>
      <c r="U1620" t="s">
        <v>5162</v>
      </c>
    </row>
    <row r="1621" spans="1:21" x14ac:dyDescent="0.25">
      <c r="A1621">
        <v>2025</v>
      </c>
      <c r="B1621" t="s">
        <v>5163</v>
      </c>
      <c r="C1621" t="s">
        <v>22</v>
      </c>
      <c r="D1621" t="s">
        <v>23</v>
      </c>
      <c r="E1621" t="s">
        <v>121</v>
      </c>
      <c r="F1621" t="s">
        <v>5164</v>
      </c>
      <c r="G1621" s="16">
        <v>1048823222</v>
      </c>
      <c r="H1621" t="s">
        <v>578</v>
      </c>
      <c r="I1621" t="s">
        <v>538</v>
      </c>
      <c r="J1621" s="5">
        <v>24051330</v>
      </c>
      <c r="K1621" s="3">
        <f>J1621</f>
        <v>24051330</v>
      </c>
      <c r="L1621" s="5">
        <v>4008555</v>
      </c>
      <c r="M1621" s="2">
        <v>45686</v>
      </c>
      <c r="N1621" s="2">
        <v>45687</v>
      </c>
      <c r="O1621" s="2">
        <v>45838</v>
      </c>
      <c r="P1621" s="3"/>
      <c r="Q1621" s="3">
        <v>24051330</v>
      </c>
      <c r="R1621" s="13">
        <v>16167839</v>
      </c>
      <c r="S1621" s="7" t="str">
        <f ca="1">IF(CPS!$N1553="SIN INICIO",0,IF((((TODAY()-N1621)*100%)/(O1621-N1621))&gt;=100%,"100%",(((TODAY()-N1621)*100%)/(O1621-N1621))))</f>
        <v>100%</v>
      </c>
      <c r="T1621" s="8">
        <f>Q1621-R1621</f>
        <v>7883491</v>
      </c>
      <c r="U1621" t="s">
        <v>5165</v>
      </c>
    </row>
    <row r="1622" spans="1:21" x14ac:dyDescent="0.25">
      <c r="A1622">
        <v>2025</v>
      </c>
      <c r="B1622" t="s">
        <v>5166</v>
      </c>
      <c r="C1622" t="s">
        <v>22</v>
      </c>
      <c r="D1622" t="s">
        <v>23</v>
      </c>
      <c r="E1622" t="s">
        <v>121</v>
      </c>
      <c r="F1622" t="s">
        <v>5167</v>
      </c>
      <c r="G1622" s="16">
        <v>77196089</v>
      </c>
      <c r="H1622" t="s">
        <v>638</v>
      </c>
      <c r="I1622" t="s">
        <v>538</v>
      </c>
      <c r="J1622" s="5">
        <v>24051330</v>
      </c>
      <c r="K1622" s="3">
        <f>J1622</f>
        <v>24051330</v>
      </c>
      <c r="L1622" s="5">
        <v>4008555</v>
      </c>
      <c r="M1622" s="2">
        <v>45686</v>
      </c>
      <c r="N1622" s="2">
        <v>45687</v>
      </c>
      <c r="O1622" s="2">
        <v>45838</v>
      </c>
      <c r="P1622" s="3"/>
      <c r="Q1622" s="3">
        <v>24051330</v>
      </c>
      <c r="R1622" s="13">
        <v>20176394</v>
      </c>
      <c r="S1622" s="7" t="str">
        <f ca="1">IF(CPS!$N1554="SIN INICIO",0,IF((((TODAY()-N1622)*100%)/(O1622-N1622))&gt;=100%,"100%",(((TODAY()-N1622)*100%)/(O1622-N1622))))</f>
        <v>100%</v>
      </c>
      <c r="T1622" s="8">
        <f>Q1622-R1622</f>
        <v>3874936</v>
      </c>
      <c r="U1622" t="s">
        <v>5168</v>
      </c>
    </row>
    <row r="1623" spans="1:21" x14ac:dyDescent="0.25">
      <c r="A1623">
        <v>2025</v>
      </c>
      <c r="B1623" t="s">
        <v>5169</v>
      </c>
      <c r="C1623" t="s">
        <v>22</v>
      </c>
      <c r="D1623" t="s">
        <v>23</v>
      </c>
      <c r="E1623" t="s">
        <v>24</v>
      </c>
      <c r="F1623" t="s">
        <v>5170</v>
      </c>
      <c r="G1623" s="16">
        <v>1022929478</v>
      </c>
      <c r="H1623" t="s">
        <v>1828</v>
      </c>
      <c r="I1623" t="s">
        <v>167</v>
      </c>
      <c r="J1623" s="5">
        <v>50416646</v>
      </c>
      <c r="K1623" s="3">
        <f>J1623</f>
        <v>50416646</v>
      </c>
      <c r="L1623" s="5">
        <v>7202378</v>
      </c>
      <c r="M1623" s="2">
        <v>45687</v>
      </c>
      <c r="N1623" s="2">
        <v>45692</v>
      </c>
      <c r="O1623" s="2">
        <v>45900</v>
      </c>
      <c r="P1623" s="3"/>
      <c r="Q1623" s="3">
        <v>50416646</v>
      </c>
      <c r="R1623" s="13">
        <v>28089274</v>
      </c>
      <c r="S1623" s="7">
        <f ca="1">IF(CPS!$N1555="SIN INICIO",0,IF((((TODAY()-N1623)*100%)/(O1623-N1623))&gt;=100%,"100%",(((TODAY()-N1623)*100%)/(O1623-N1623))))</f>
        <v>0.97115384615384615</v>
      </c>
      <c r="T1623" s="8">
        <f>Q1623-R1623</f>
        <v>22327372</v>
      </c>
      <c r="U1623" t="s">
        <v>5171</v>
      </c>
    </row>
    <row r="1624" spans="1:21" x14ac:dyDescent="0.25">
      <c r="A1624">
        <v>2025</v>
      </c>
      <c r="B1624" t="s">
        <v>5172</v>
      </c>
      <c r="C1624" t="s">
        <v>22</v>
      </c>
      <c r="D1624" t="s">
        <v>23</v>
      </c>
      <c r="E1624" t="s">
        <v>24</v>
      </c>
      <c r="F1624" t="s">
        <v>5173</v>
      </c>
      <c r="G1624" s="16">
        <v>1121895702</v>
      </c>
      <c r="H1624" t="s">
        <v>2739</v>
      </c>
      <c r="I1624" t="s">
        <v>660</v>
      </c>
      <c r="J1624" s="5">
        <v>96000000</v>
      </c>
      <c r="K1624" s="3">
        <f>J1624</f>
        <v>96000000</v>
      </c>
      <c r="L1624" s="5">
        <v>8000000</v>
      </c>
      <c r="M1624" s="2">
        <v>45685</v>
      </c>
      <c r="N1624" s="2">
        <v>45686</v>
      </c>
      <c r="O1624" s="2">
        <v>46022</v>
      </c>
      <c r="P1624" s="3"/>
      <c r="Q1624" s="3">
        <v>96000000</v>
      </c>
      <c r="R1624" s="13">
        <v>48000000</v>
      </c>
      <c r="S1624" s="7">
        <f ca="1">IF(CPS!$N1556="SIN INICIO",0,IF((((TODAY()-N1624)*100%)/(O1624-N1624))&gt;=100%,"100%",(((TODAY()-N1624)*100%)/(O1624-N1624))))</f>
        <v>0.61904761904761907</v>
      </c>
      <c r="T1624" s="8">
        <f>Q1624-R1624</f>
        <v>48000000</v>
      </c>
      <c r="U1624" t="s">
        <v>5174</v>
      </c>
    </row>
    <row r="1625" spans="1:21" x14ac:dyDescent="0.25">
      <c r="A1625">
        <v>2025</v>
      </c>
      <c r="B1625" t="s">
        <v>5175</v>
      </c>
      <c r="C1625" t="s">
        <v>22</v>
      </c>
      <c r="D1625" t="s">
        <v>23</v>
      </c>
      <c r="E1625" t="s">
        <v>24</v>
      </c>
      <c r="F1625" t="s">
        <v>5176</v>
      </c>
      <c r="G1625" s="16">
        <v>1088012834</v>
      </c>
      <c r="H1625" t="s">
        <v>1887</v>
      </c>
      <c r="I1625" t="s">
        <v>167</v>
      </c>
      <c r="J1625" s="5">
        <v>57619024</v>
      </c>
      <c r="K1625" s="3">
        <f>J1625</f>
        <v>57619024</v>
      </c>
      <c r="L1625" s="5">
        <v>7202378</v>
      </c>
      <c r="M1625" s="2">
        <v>45695</v>
      </c>
      <c r="N1625" s="2">
        <v>45702</v>
      </c>
      <c r="O1625" s="2">
        <v>45900</v>
      </c>
      <c r="P1625" s="3"/>
      <c r="Q1625" s="3">
        <v>57619024</v>
      </c>
      <c r="R1625" s="13">
        <v>32890860</v>
      </c>
      <c r="S1625" s="7">
        <f ca="1">IF(CPS!$N1557="SIN INICIO",0,IF((((TODAY()-N1625)*100%)/(O1625-N1625))&gt;=100%,"100%",(((TODAY()-N1625)*100%)/(O1625-N1625))))</f>
        <v>0.96969696969696972</v>
      </c>
      <c r="T1625" s="8">
        <f>Q1625-R1625</f>
        <v>24728164</v>
      </c>
      <c r="U1625" t="s">
        <v>5177</v>
      </c>
    </row>
    <row r="1626" spans="1:21" x14ac:dyDescent="0.25">
      <c r="A1626">
        <v>2025</v>
      </c>
      <c r="B1626" t="s">
        <v>5178</v>
      </c>
      <c r="C1626" t="s">
        <v>22</v>
      </c>
      <c r="D1626" t="s">
        <v>23</v>
      </c>
      <c r="E1626" t="s">
        <v>24</v>
      </c>
      <c r="F1626" t="s">
        <v>5179</v>
      </c>
      <c r="G1626" s="16">
        <v>1121945626</v>
      </c>
      <c r="H1626" t="s">
        <v>648</v>
      </c>
      <c r="I1626" t="s">
        <v>649</v>
      </c>
      <c r="J1626" s="5">
        <v>72800000</v>
      </c>
      <c r="K1626" s="3">
        <f>J1626</f>
        <v>72800000</v>
      </c>
      <c r="L1626" s="5">
        <v>9100000</v>
      </c>
      <c r="M1626" s="2">
        <v>45685</v>
      </c>
      <c r="N1626" s="2">
        <v>45687</v>
      </c>
      <c r="O1626" s="2">
        <v>45900</v>
      </c>
      <c r="P1626" s="3"/>
      <c r="Q1626" s="3">
        <v>72800000</v>
      </c>
      <c r="R1626" s="13">
        <v>36703333</v>
      </c>
      <c r="S1626" s="7">
        <f ca="1">IF(CPS!$N1558="SIN INICIO",0,IF((((TODAY()-N1626)*100%)/(O1626-N1626))&gt;=100%,"100%",(((TODAY()-N1626)*100%)/(O1626-N1626))))</f>
        <v>0.971830985915493</v>
      </c>
      <c r="T1626" s="8">
        <f>Q1626-R1626</f>
        <v>36096667</v>
      </c>
      <c r="U1626" t="s">
        <v>5180</v>
      </c>
    </row>
    <row r="1627" spans="1:21" x14ac:dyDescent="0.25">
      <c r="A1627">
        <v>2025</v>
      </c>
      <c r="B1627" t="s">
        <v>5181</v>
      </c>
      <c r="C1627" t="s">
        <v>22</v>
      </c>
      <c r="D1627" t="s">
        <v>23</v>
      </c>
      <c r="E1627" t="s">
        <v>24</v>
      </c>
      <c r="F1627" t="s">
        <v>5182</v>
      </c>
      <c r="G1627" s="16">
        <v>1015394675</v>
      </c>
      <c r="H1627" t="s">
        <v>648</v>
      </c>
      <c r="I1627" t="s">
        <v>649</v>
      </c>
      <c r="J1627" s="5">
        <v>72800000</v>
      </c>
      <c r="K1627" s="3">
        <f>J1627</f>
        <v>72800000</v>
      </c>
      <c r="L1627" s="5">
        <v>9100000</v>
      </c>
      <c r="M1627" s="2">
        <v>45685</v>
      </c>
      <c r="N1627" s="2">
        <v>45687</v>
      </c>
      <c r="O1627" s="2">
        <v>45900</v>
      </c>
      <c r="P1627" s="3"/>
      <c r="Q1627" s="3">
        <v>72800000</v>
      </c>
      <c r="R1627" s="13">
        <v>45803333</v>
      </c>
      <c r="S1627" s="7">
        <f ca="1">IF(CPS!$N1559="SIN INICIO",0,IF((((TODAY()-N1627)*100%)/(O1627-N1627))&gt;=100%,"100%",(((TODAY()-N1627)*100%)/(O1627-N1627))))</f>
        <v>0.971830985915493</v>
      </c>
      <c r="T1627" s="8">
        <f>Q1627-R1627</f>
        <v>26996667</v>
      </c>
      <c r="U1627" t="s">
        <v>5183</v>
      </c>
    </row>
    <row r="1628" spans="1:21" x14ac:dyDescent="0.25">
      <c r="A1628">
        <v>2025</v>
      </c>
      <c r="B1628" t="s">
        <v>5184</v>
      </c>
      <c r="C1628" t="s">
        <v>22</v>
      </c>
      <c r="D1628" t="s">
        <v>23</v>
      </c>
      <c r="E1628" t="s">
        <v>121</v>
      </c>
      <c r="F1628" t="s">
        <v>5185</v>
      </c>
      <c r="G1628" s="16">
        <v>1120475413</v>
      </c>
      <c r="H1628" t="s">
        <v>2037</v>
      </c>
      <c r="I1628" t="s">
        <v>1895</v>
      </c>
      <c r="J1628" s="5">
        <v>38293584</v>
      </c>
      <c r="K1628" s="3">
        <f>J1628</f>
        <v>38293584</v>
      </c>
      <c r="L1628" s="5">
        <v>4786698</v>
      </c>
      <c r="M1628" s="2">
        <v>45685</v>
      </c>
      <c r="N1628" s="2">
        <v>45686</v>
      </c>
      <c r="O1628" s="2">
        <v>45900</v>
      </c>
      <c r="P1628" s="3"/>
      <c r="Q1628" s="3">
        <v>38293584</v>
      </c>
      <c r="R1628" s="13">
        <v>24252603</v>
      </c>
      <c r="S1628" s="7">
        <f ca="1">IF(CPS!$N1560="SIN INICIO",0,IF((((TODAY()-N1628)*100%)/(O1628-N1628))&gt;=100%,"100%",(((TODAY()-N1628)*100%)/(O1628-N1628))))</f>
        <v>0.9719626168224299</v>
      </c>
      <c r="T1628" s="8">
        <f>Q1628-R1628</f>
        <v>14040981</v>
      </c>
      <c r="U1628" t="s">
        <v>5186</v>
      </c>
    </row>
    <row r="1629" spans="1:21" x14ac:dyDescent="0.25">
      <c r="A1629">
        <v>2025</v>
      </c>
      <c r="B1629" t="s">
        <v>5187</v>
      </c>
      <c r="C1629" t="s">
        <v>22</v>
      </c>
      <c r="D1629" t="s">
        <v>23</v>
      </c>
      <c r="E1629" t="s">
        <v>24</v>
      </c>
      <c r="F1629" t="s">
        <v>5188</v>
      </c>
      <c r="G1629" s="16">
        <v>1103099907</v>
      </c>
      <c r="H1629" t="s">
        <v>1937</v>
      </c>
      <c r="I1629" t="s">
        <v>1800</v>
      </c>
      <c r="J1629" s="5">
        <v>32200000</v>
      </c>
      <c r="K1629" s="3">
        <f>J1629</f>
        <v>32200000</v>
      </c>
      <c r="L1629" s="5">
        <v>4600000</v>
      </c>
      <c r="M1629" s="2">
        <v>45686</v>
      </c>
      <c r="N1629" s="2">
        <v>45687</v>
      </c>
      <c r="O1629" s="2">
        <v>45845</v>
      </c>
      <c r="P1629" s="3"/>
      <c r="Q1629" s="3">
        <v>32200000</v>
      </c>
      <c r="R1629" s="13">
        <v>27600000</v>
      </c>
      <c r="S1629" s="7" t="str">
        <f ca="1">IF(CPS!$N1561="SIN INICIO",0,IF((((TODAY()-N1629)*100%)/(O1629-N1629))&gt;=100%,"100%",(((TODAY()-N1629)*100%)/(O1629-N1629))))</f>
        <v>100%</v>
      </c>
      <c r="T1629" s="8">
        <f>Q1629-R1629</f>
        <v>4600000</v>
      </c>
      <c r="U1629" t="s">
        <v>5189</v>
      </c>
    </row>
    <row r="1630" spans="1:21" x14ac:dyDescent="0.25">
      <c r="A1630">
        <v>2025</v>
      </c>
      <c r="B1630" t="s">
        <v>5190</v>
      </c>
      <c r="C1630" t="s">
        <v>22</v>
      </c>
      <c r="D1630" t="s">
        <v>23</v>
      </c>
      <c r="E1630" t="s">
        <v>24</v>
      </c>
      <c r="F1630" t="s">
        <v>5191</v>
      </c>
      <c r="G1630" s="16">
        <v>79795123</v>
      </c>
      <c r="H1630" t="s">
        <v>648</v>
      </c>
      <c r="I1630" t="s">
        <v>649</v>
      </c>
      <c r="J1630" s="5">
        <v>72800000</v>
      </c>
      <c r="K1630" s="3">
        <f>J1630</f>
        <v>72800000</v>
      </c>
      <c r="L1630" s="5">
        <v>9100000</v>
      </c>
      <c r="M1630" s="2">
        <v>45688</v>
      </c>
      <c r="N1630" s="2">
        <v>45691</v>
      </c>
      <c r="O1630" s="2">
        <v>45900</v>
      </c>
      <c r="P1630" s="3"/>
      <c r="Q1630" s="3">
        <v>72800000</v>
      </c>
      <c r="R1630" s="13">
        <v>44893333</v>
      </c>
      <c r="S1630" s="7">
        <f ca="1">IF(CPS!$N1562="SIN INICIO",0,IF((((TODAY()-N1630)*100%)/(O1630-N1630))&gt;=100%,"100%",(((TODAY()-N1630)*100%)/(O1630-N1630))))</f>
        <v>0.9712918660287081</v>
      </c>
      <c r="T1630" s="8">
        <f>Q1630-R1630</f>
        <v>27906667</v>
      </c>
      <c r="U1630" t="s">
        <v>5192</v>
      </c>
    </row>
    <row r="1631" spans="1:21" x14ac:dyDescent="0.25">
      <c r="A1631">
        <v>2025</v>
      </c>
      <c r="B1631" t="s">
        <v>5193</v>
      </c>
      <c r="C1631" t="s">
        <v>22</v>
      </c>
      <c r="D1631" t="s">
        <v>23</v>
      </c>
      <c r="E1631" t="s">
        <v>24</v>
      </c>
      <c r="F1631" t="s">
        <v>5194</v>
      </c>
      <c r="G1631" s="16">
        <v>1010233181</v>
      </c>
      <c r="H1631" t="s">
        <v>3542</v>
      </c>
      <c r="I1631" t="s">
        <v>3403</v>
      </c>
      <c r="J1631" s="5">
        <v>55022000</v>
      </c>
      <c r="K1631" s="3">
        <f>J1631</f>
        <v>55022000</v>
      </c>
      <c r="L1631" s="5">
        <v>6877750</v>
      </c>
      <c r="M1631" s="2">
        <v>45687</v>
      </c>
      <c r="N1631" s="2">
        <v>45693</v>
      </c>
      <c r="O1631" s="2">
        <v>45798</v>
      </c>
      <c r="P1631" s="3"/>
      <c r="Q1631" s="3">
        <v>55022000</v>
      </c>
      <c r="R1631" s="13">
        <v>36190017</v>
      </c>
      <c r="S1631" s="7" t="str">
        <f ca="1">IF(CPS!$N1563="SIN INICIO",0,IF((((TODAY()-N1631)*100%)/(O1631-N1631))&gt;=100%,"100%",(((TODAY()-N1631)*100%)/(O1631-N1631))))</f>
        <v>100%</v>
      </c>
      <c r="T1631" s="8">
        <f>Q1631-R1631</f>
        <v>18831983</v>
      </c>
      <c r="U1631" t="s">
        <v>5195</v>
      </c>
    </row>
    <row r="1632" spans="1:21" x14ac:dyDescent="0.25">
      <c r="A1632">
        <v>2025</v>
      </c>
      <c r="B1632" t="s">
        <v>5196</v>
      </c>
      <c r="C1632" t="s">
        <v>22</v>
      </c>
      <c r="D1632" t="s">
        <v>23</v>
      </c>
      <c r="E1632" t="s">
        <v>24</v>
      </c>
      <c r="F1632" t="s">
        <v>5197</v>
      </c>
      <c r="G1632" s="16">
        <v>1007184810</v>
      </c>
      <c r="H1632" t="s">
        <v>281</v>
      </c>
      <c r="I1632" t="s">
        <v>271</v>
      </c>
      <c r="J1632" s="5">
        <v>34160959</v>
      </c>
      <c r="K1632" s="3">
        <f>J1632</f>
        <v>34160959</v>
      </c>
      <c r="L1632" s="5">
        <v>4880137</v>
      </c>
      <c r="M1632" s="2">
        <v>45687</v>
      </c>
      <c r="N1632" s="2">
        <v>45693</v>
      </c>
      <c r="O1632" s="2">
        <v>45900</v>
      </c>
      <c r="P1632" s="3"/>
      <c r="Q1632" s="3">
        <v>34160959</v>
      </c>
      <c r="R1632" s="13">
        <v>23750000</v>
      </c>
      <c r="S1632" s="7">
        <f ca="1">IF(CPS!$N1564="SIN INICIO",0,IF((((TODAY()-N1632)*100%)/(O1632-N1632))&gt;=100%,"100%",(((TODAY()-N1632)*100%)/(O1632-N1632))))</f>
        <v>0.97101449275362317</v>
      </c>
      <c r="T1632" s="8">
        <f>Q1632-R1632</f>
        <v>10410959</v>
      </c>
      <c r="U1632" t="s">
        <v>5198</v>
      </c>
    </row>
    <row r="1633" spans="1:21" x14ac:dyDescent="0.25">
      <c r="A1633">
        <v>2025</v>
      </c>
      <c r="B1633" t="s">
        <v>5199</v>
      </c>
      <c r="C1633" t="s">
        <v>22</v>
      </c>
      <c r="D1633" t="s">
        <v>23</v>
      </c>
      <c r="E1633" t="s">
        <v>24</v>
      </c>
      <c r="F1633" t="s">
        <v>5200</v>
      </c>
      <c r="G1633" s="16">
        <v>1056613008</v>
      </c>
      <c r="H1633" t="s">
        <v>664</v>
      </c>
      <c r="I1633" t="s">
        <v>538</v>
      </c>
      <c r="J1633" s="5">
        <v>34724250</v>
      </c>
      <c r="K1633" s="3">
        <f>J1633</f>
        <v>34724250</v>
      </c>
      <c r="L1633" s="5">
        <v>6944850</v>
      </c>
      <c r="M1633" s="2">
        <v>45687</v>
      </c>
      <c r="N1633" s="2">
        <v>45694</v>
      </c>
      <c r="O1633" s="2">
        <v>45838</v>
      </c>
      <c r="P1633" s="3"/>
      <c r="Q1633" s="3">
        <v>34724250</v>
      </c>
      <c r="R1633" s="13">
        <v>33566775</v>
      </c>
      <c r="S1633" s="7" t="str">
        <f ca="1">IF(CPS!$N1565="SIN INICIO",0,IF((((TODAY()-N1633)*100%)/(O1633-N1633))&gt;=100%,"100%",(((TODAY()-N1633)*100%)/(O1633-N1633))))</f>
        <v>100%</v>
      </c>
      <c r="T1633" s="8">
        <f>Q1633-R1633</f>
        <v>1157475</v>
      </c>
      <c r="U1633" t="s">
        <v>5201</v>
      </c>
    </row>
    <row r="1634" spans="1:21" x14ac:dyDescent="0.25">
      <c r="A1634">
        <v>2025</v>
      </c>
      <c r="B1634" t="s">
        <v>5202</v>
      </c>
      <c r="C1634" t="s">
        <v>22</v>
      </c>
      <c r="D1634" t="s">
        <v>23</v>
      </c>
      <c r="E1634" t="s">
        <v>24</v>
      </c>
      <c r="F1634" t="s">
        <v>5203</v>
      </c>
      <c r="G1634" s="16">
        <v>36308726</v>
      </c>
      <c r="H1634" t="s">
        <v>1828</v>
      </c>
      <c r="I1634" t="s">
        <v>1895</v>
      </c>
      <c r="J1634" s="5">
        <v>57619024</v>
      </c>
      <c r="K1634" s="3">
        <f>J1634</f>
        <v>57619024</v>
      </c>
      <c r="L1634" s="5">
        <v>7202378</v>
      </c>
      <c r="M1634" s="2">
        <v>45685</v>
      </c>
      <c r="N1634" s="2">
        <v>45687</v>
      </c>
      <c r="O1634" s="2">
        <v>45900</v>
      </c>
      <c r="P1634" s="3"/>
      <c r="Q1634" s="3">
        <v>57619024</v>
      </c>
      <c r="R1634" s="13">
        <v>36251969</v>
      </c>
      <c r="S1634" s="7">
        <f ca="1">IF(CPS!$N1566="SIN INICIO",0,IF((((TODAY()-N1634)*100%)/(O1634-N1634))&gt;=100%,"100%",(((TODAY()-N1634)*100%)/(O1634-N1634))))</f>
        <v>0.971830985915493</v>
      </c>
      <c r="T1634" s="8">
        <f>Q1634-R1634</f>
        <v>21367055</v>
      </c>
      <c r="U1634" t="s">
        <v>5204</v>
      </c>
    </row>
    <row r="1635" spans="1:21" x14ac:dyDescent="0.25">
      <c r="A1635">
        <v>2025</v>
      </c>
      <c r="B1635" t="s">
        <v>5205</v>
      </c>
      <c r="C1635" t="s">
        <v>22</v>
      </c>
      <c r="D1635" t="s">
        <v>23</v>
      </c>
      <c r="E1635" t="s">
        <v>121</v>
      </c>
      <c r="F1635" t="s">
        <v>5206</v>
      </c>
      <c r="G1635" s="16">
        <v>52801340</v>
      </c>
      <c r="H1635" t="s">
        <v>4358</v>
      </c>
      <c r="I1635" t="s">
        <v>3403</v>
      </c>
      <c r="J1635" s="5">
        <v>38277600</v>
      </c>
      <c r="K1635" s="3">
        <f>J1635</f>
        <v>38277600</v>
      </c>
      <c r="L1635" s="5">
        <v>4784700</v>
      </c>
      <c r="M1635" s="2">
        <v>45686</v>
      </c>
      <c r="N1635" s="2">
        <v>45687</v>
      </c>
      <c r="O1635" s="2">
        <v>45900</v>
      </c>
      <c r="P1635" s="3"/>
      <c r="Q1635" s="3">
        <v>38277600</v>
      </c>
      <c r="R1635" s="13">
        <v>24082990</v>
      </c>
      <c r="S1635" s="7">
        <f ca="1">IF(CPS!$N1567="SIN INICIO",0,IF((((TODAY()-N1635)*100%)/(O1635-N1635))&gt;=100%,"100%",(((TODAY()-N1635)*100%)/(O1635-N1635))))</f>
        <v>0.971830985915493</v>
      </c>
      <c r="T1635" s="8">
        <f>Q1635-R1635</f>
        <v>14194610</v>
      </c>
      <c r="U1635" t="s">
        <v>5207</v>
      </c>
    </row>
    <row r="1636" spans="1:21" x14ac:dyDescent="0.25">
      <c r="A1636">
        <v>2025</v>
      </c>
      <c r="B1636" t="s">
        <v>5208</v>
      </c>
      <c r="C1636" t="s">
        <v>22</v>
      </c>
      <c r="D1636" t="s">
        <v>23</v>
      </c>
      <c r="E1636" t="s">
        <v>24</v>
      </c>
      <c r="F1636" t="s">
        <v>5209</v>
      </c>
      <c r="G1636" s="16">
        <v>1015451490</v>
      </c>
      <c r="H1636" t="s">
        <v>664</v>
      </c>
      <c r="I1636" t="s">
        <v>538</v>
      </c>
      <c r="J1636" s="5">
        <v>41669100</v>
      </c>
      <c r="K1636" s="3">
        <f>J1636</f>
        <v>41669100</v>
      </c>
      <c r="L1636" s="5">
        <v>6944850</v>
      </c>
      <c r="M1636" s="2">
        <v>45687</v>
      </c>
      <c r="N1636" s="2">
        <v>45693</v>
      </c>
      <c r="O1636" s="2">
        <v>45838</v>
      </c>
      <c r="P1636" s="3"/>
      <c r="Q1636" s="3">
        <v>41669100</v>
      </c>
      <c r="R1636" s="13">
        <v>4629900</v>
      </c>
      <c r="S1636" s="7" t="str">
        <f ca="1">IF(CPS!$N1568="SIN INICIO",0,IF((((TODAY()-N1636)*100%)/(O1636-N1636))&gt;=100%,"100%",(((TODAY()-N1636)*100%)/(O1636-N1636))))</f>
        <v>100%</v>
      </c>
      <c r="T1636" s="8">
        <f>Q1636-R1636</f>
        <v>37039200</v>
      </c>
      <c r="U1636" t="s">
        <v>5210</v>
      </c>
    </row>
    <row r="1637" spans="1:21" x14ac:dyDescent="0.25">
      <c r="A1637">
        <v>2025</v>
      </c>
      <c r="B1637" t="s">
        <v>5211</v>
      </c>
      <c r="C1637" t="s">
        <v>22</v>
      </c>
      <c r="D1637" t="s">
        <v>23</v>
      </c>
      <c r="E1637" t="s">
        <v>121</v>
      </c>
      <c r="F1637" t="s">
        <v>5212</v>
      </c>
      <c r="G1637" s="16">
        <v>33677426</v>
      </c>
      <c r="H1637" t="s">
        <v>4358</v>
      </c>
      <c r="I1637" t="s">
        <v>3403</v>
      </c>
      <c r="J1637" s="5">
        <v>31758600</v>
      </c>
      <c r="K1637" s="3">
        <f>J1637</f>
        <v>31758600</v>
      </c>
      <c r="L1637" s="5">
        <v>3969825</v>
      </c>
      <c r="M1637" s="2">
        <v>45686</v>
      </c>
      <c r="N1637" s="2">
        <v>45687</v>
      </c>
      <c r="O1637" s="2">
        <v>45900</v>
      </c>
      <c r="P1637" s="3"/>
      <c r="Q1637" s="3">
        <v>31758600</v>
      </c>
      <c r="R1637" s="13">
        <v>19981453</v>
      </c>
      <c r="S1637" s="7">
        <f ca="1">IF(CPS!$N1569="SIN INICIO",0,IF((((TODAY()-N1637)*100%)/(O1637-N1637))&gt;=100%,"100%",(((TODAY()-N1637)*100%)/(O1637-N1637))))</f>
        <v>0.971830985915493</v>
      </c>
      <c r="T1637" s="8">
        <f>Q1637-R1637</f>
        <v>11777147</v>
      </c>
      <c r="U1637" t="s">
        <v>5213</v>
      </c>
    </row>
    <row r="1638" spans="1:21" x14ac:dyDescent="0.25">
      <c r="A1638">
        <v>2025</v>
      </c>
      <c r="B1638" t="s">
        <v>5214</v>
      </c>
      <c r="C1638" t="s">
        <v>22</v>
      </c>
      <c r="D1638" t="s">
        <v>23</v>
      </c>
      <c r="E1638" t="s">
        <v>24</v>
      </c>
      <c r="F1638" t="s">
        <v>5215</v>
      </c>
      <c r="G1638" s="16">
        <v>1110509322</v>
      </c>
      <c r="H1638" t="s">
        <v>5216</v>
      </c>
      <c r="I1638" t="s">
        <v>3403</v>
      </c>
      <c r="J1638" s="5">
        <v>55022000</v>
      </c>
      <c r="K1638" s="3">
        <f>J1638</f>
        <v>55022000</v>
      </c>
      <c r="L1638" s="5">
        <v>6877750</v>
      </c>
      <c r="M1638" s="2">
        <v>45685</v>
      </c>
      <c r="N1638" s="2">
        <v>45687</v>
      </c>
      <c r="O1638" s="2">
        <v>45789</v>
      </c>
      <c r="P1638" s="3"/>
      <c r="Q1638" s="3">
        <v>55022000</v>
      </c>
      <c r="R1638" s="13">
        <v>34696941</v>
      </c>
      <c r="S1638" s="7" t="str">
        <f ca="1">IF(CPS!$N1570="SIN INICIO",0,IF((((TODAY()-N1638)*100%)/(O1638-N1638))&gt;=100%,"100%",(((TODAY()-N1638)*100%)/(O1638-N1638))))</f>
        <v>100%</v>
      </c>
      <c r="T1638" s="8">
        <f>Q1638-R1638</f>
        <v>20325059</v>
      </c>
      <c r="U1638" t="s">
        <v>5217</v>
      </c>
    </row>
    <row r="1639" spans="1:21" x14ac:dyDescent="0.25">
      <c r="A1639">
        <v>2025</v>
      </c>
      <c r="B1639" t="s">
        <v>5218</v>
      </c>
      <c r="C1639" t="s">
        <v>22</v>
      </c>
      <c r="D1639" t="s">
        <v>23</v>
      </c>
      <c r="E1639" t="s">
        <v>24</v>
      </c>
      <c r="F1639" t="s">
        <v>5219</v>
      </c>
      <c r="G1639" s="16">
        <v>36310544</v>
      </c>
      <c r="H1639" t="s">
        <v>2211</v>
      </c>
      <c r="I1639" t="s">
        <v>1895</v>
      </c>
      <c r="J1639" s="5">
        <v>70118000</v>
      </c>
      <c r="K1639" s="3">
        <f>J1639</f>
        <v>70118000</v>
      </c>
      <c r="L1639" s="5">
        <v>8764750</v>
      </c>
      <c r="M1639" s="2">
        <v>45686</v>
      </c>
      <c r="N1639" s="2">
        <v>45691</v>
      </c>
      <c r="O1639" s="2">
        <v>45930</v>
      </c>
      <c r="P1639" s="3"/>
      <c r="Q1639" s="3">
        <v>70118000</v>
      </c>
      <c r="R1639" s="13">
        <v>43239433</v>
      </c>
      <c r="S1639" s="7">
        <f ca="1">IF(CPS!$N1571="SIN INICIO",0,IF((((TODAY()-N1639)*100%)/(O1639-N1639))&gt;=100%,"100%",(((TODAY()-N1639)*100%)/(O1639-N1639))))</f>
        <v>0.84937238493723854</v>
      </c>
      <c r="T1639" s="8">
        <f>Q1639-R1639</f>
        <v>26878567</v>
      </c>
      <c r="U1639" t="s">
        <v>5220</v>
      </c>
    </row>
    <row r="1640" spans="1:21" x14ac:dyDescent="0.25">
      <c r="A1640">
        <v>2025</v>
      </c>
      <c r="B1640" t="s">
        <v>5221</v>
      </c>
      <c r="C1640" t="s">
        <v>22</v>
      </c>
      <c r="D1640" t="s">
        <v>23</v>
      </c>
      <c r="E1640" t="s">
        <v>24</v>
      </c>
      <c r="F1640" t="s">
        <v>5222</v>
      </c>
      <c r="G1640" s="16">
        <v>7694444</v>
      </c>
      <c r="H1640" t="s">
        <v>1887</v>
      </c>
      <c r="I1640" t="s">
        <v>1895</v>
      </c>
      <c r="J1640" s="5">
        <v>50416646</v>
      </c>
      <c r="K1640" s="3">
        <f>J1640</f>
        <v>50416646</v>
      </c>
      <c r="L1640" s="5">
        <v>7202378</v>
      </c>
      <c r="M1640" s="2">
        <v>45686</v>
      </c>
      <c r="N1640" s="2">
        <v>45693</v>
      </c>
      <c r="O1640" s="2">
        <v>45900</v>
      </c>
      <c r="P1640" s="3"/>
      <c r="Q1640" s="3">
        <v>50416646</v>
      </c>
      <c r="R1640" s="13">
        <v>35051573</v>
      </c>
      <c r="S1640" s="7">
        <f ca="1">IF(CPS!$N1572="SIN INICIO",0,IF((((TODAY()-N1640)*100%)/(O1640-N1640))&gt;=100%,"100%",(((TODAY()-N1640)*100%)/(O1640-N1640))))</f>
        <v>0.97101449275362317</v>
      </c>
      <c r="T1640" s="8">
        <f>Q1640-R1640</f>
        <v>15365073</v>
      </c>
      <c r="U1640" t="s">
        <v>5223</v>
      </c>
    </row>
    <row r="1641" spans="1:21" x14ac:dyDescent="0.25">
      <c r="A1641">
        <v>2025</v>
      </c>
      <c r="B1641" t="s">
        <v>5224</v>
      </c>
      <c r="C1641" t="s">
        <v>22</v>
      </c>
      <c r="D1641" t="s">
        <v>23</v>
      </c>
      <c r="E1641" t="s">
        <v>24</v>
      </c>
      <c r="F1641" t="s">
        <v>5225</v>
      </c>
      <c r="G1641" s="16">
        <v>7633565</v>
      </c>
      <c r="H1641" t="s">
        <v>5226</v>
      </c>
      <c r="I1641" t="s">
        <v>538</v>
      </c>
      <c r="J1641" s="5">
        <v>41669100</v>
      </c>
      <c r="K1641" s="3">
        <f>J1641</f>
        <v>41669100</v>
      </c>
      <c r="L1641" s="5">
        <v>6944850</v>
      </c>
      <c r="M1641" s="2">
        <v>45686</v>
      </c>
      <c r="N1641" s="2">
        <v>45693</v>
      </c>
      <c r="O1641" s="2">
        <v>45838</v>
      </c>
      <c r="P1641" s="3"/>
      <c r="Q1641" s="3">
        <v>41669100</v>
      </c>
      <c r="R1641" s="13">
        <v>33798270</v>
      </c>
      <c r="S1641" s="7" t="str">
        <f ca="1">IF(CPS!$N1573="SIN INICIO",0,IF((((TODAY()-N1641)*100%)/(O1641-N1641))&gt;=100%,"100%",(((TODAY()-N1641)*100%)/(O1641-N1641))))</f>
        <v>100%</v>
      </c>
      <c r="T1641" s="8">
        <f>Q1641-R1641</f>
        <v>7870830</v>
      </c>
      <c r="U1641" t="s">
        <v>5227</v>
      </c>
    </row>
    <row r="1642" spans="1:21" x14ac:dyDescent="0.25">
      <c r="A1642">
        <v>2025</v>
      </c>
      <c r="B1642" t="s">
        <v>5228</v>
      </c>
      <c r="C1642" t="s">
        <v>22</v>
      </c>
      <c r="D1642" t="s">
        <v>23</v>
      </c>
      <c r="E1642" t="s">
        <v>24</v>
      </c>
      <c r="F1642" t="s">
        <v>5229</v>
      </c>
      <c r="G1642" s="16">
        <v>1116266793</v>
      </c>
      <c r="H1642" t="s">
        <v>1887</v>
      </c>
      <c r="I1642" t="s">
        <v>1895</v>
      </c>
      <c r="J1642" s="5">
        <v>45956648</v>
      </c>
      <c r="K1642" s="3">
        <f>J1642</f>
        <v>45956648</v>
      </c>
      <c r="L1642" s="5">
        <v>5744581</v>
      </c>
      <c r="M1642" s="2">
        <v>45694</v>
      </c>
      <c r="N1642" s="2">
        <v>45696</v>
      </c>
      <c r="O1642" s="2">
        <v>45900</v>
      </c>
      <c r="P1642" s="3"/>
      <c r="Q1642" s="3">
        <v>45956648</v>
      </c>
      <c r="R1642" s="13">
        <v>26999531</v>
      </c>
      <c r="S1642" s="7">
        <f ca="1">IF(CPS!$N1574="SIN INICIO",0,IF((((TODAY()-N1642)*100%)/(O1642-N1642))&gt;=100%,"100%",(((TODAY()-N1642)*100%)/(O1642-N1642))))</f>
        <v>0.97058823529411764</v>
      </c>
      <c r="T1642" s="8">
        <f>Q1642-R1642</f>
        <v>18957117</v>
      </c>
      <c r="U1642" t="s">
        <v>5230</v>
      </c>
    </row>
    <row r="1643" spans="1:21" x14ac:dyDescent="0.25">
      <c r="A1643">
        <v>2025</v>
      </c>
      <c r="B1643" t="s">
        <v>5231</v>
      </c>
      <c r="C1643" t="s">
        <v>22</v>
      </c>
      <c r="D1643" t="s">
        <v>23</v>
      </c>
      <c r="E1643" t="s">
        <v>24</v>
      </c>
      <c r="F1643" t="s">
        <v>5232</v>
      </c>
      <c r="G1643" s="16">
        <v>1081160464</v>
      </c>
      <c r="H1643" t="s">
        <v>2211</v>
      </c>
      <c r="I1643" t="s">
        <v>1895</v>
      </c>
      <c r="J1643" s="5">
        <v>38088872</v>
      </c>
      <c r="K1643" s="3">
        <f>J1643</f>
        <v>38088872</v>
      </c>
      <c r="L1643" s="5">
        <v>4761109</v>
      </c>
      <c r="M1643" s="2">
        <v>45685</v>
      </c>
      <c r="N1643" s="2">
        <v>45691</v>
      </c>
      <c r="O1643" s="2">
        <v>45930</v>
      </c>
      <c r="P1643" s="3"/>
      <c r="Q1643" s="3">
        <v>38088872</v>
      </c>
      <c r="R1643" s="13">
        <v>23488138</v>
      </c>
      <c r="S1643" s="7">
        <f ca="1">IF(CPS!$N1575="SIN INICIO",0,IF((((TODAY()-N1643)*100%)/(O1643-N1643))&gt;=100%,"100%",(((TODAY()-N1643)*100%)/(O1643-N1643))))</f>
        <v>0.84937238493723854</v>
      </c>
      <c r="T1643" s="8">
        <f>Q1643-R1643</f>
        <v>14600734</v>
      </c>
      <c r="U1643" t="s">
        <v>5233</v>
      </c>
    </row>
    <row r="1644" spans="1:21" x14ac:dyDescent="0.25">
      <c r="A1644">
        <v>2025</v>
      </c>
      <c r="B1644" t="s">
        <v>5234</v>
      </c>
      <c r="C1644" t="s">
        <v>22</v>
      </c>
      <c r="D1644" t="s">
        <v>23</v>
      </c>
      <c r="E1644" t="s">
        <v>24</v>
      </c>
      <c r="F1644" t="s">
        <v>5235</v>
      </c>
      <c r="G1644" s="16">
        <v>7726245</v>
      </c>
      <c r="H1644" t="s">
        <v>1887</v>
      </c>
      <c r="I1644" t="s">
        <v>1895</v>
      </c>
      <c r="J1644" s="5">
        <v>57619024</v>
      </c>
      <c r="K1644" s="3">
        <f>J1644</f>
        <v>57619024</v>
      </c>
      <c r="L1644" s="5">
        <v>7202378</v>
      </c>
      <c r="M1644" s="2">
        <v>45687</v>
      </c>
      <c r="N1644" s="2">
        <v>45691</v>
      </c>
      <c r="O1644" s="2">
        <v>45900</v>
      </c>
      <c r="P1644" s="3"/>
      <c r="Q1644" s="3">
        <v>57619024</v>
      </c>
      <c r="R1644" s="13">
        <v>35531731</v>
      </c>
      <c r="S1644" s="7">
        <f ca="1">IF(CPS!$N1576="SIN INICIO",0,IF((((TODAY()-N1644)*100%)/(O1644-N1644))&gt;=100%,"100%",(((TODAY()-N1644)*100%)/(O1644-N1644))))</f>
        <v>0.9712918660287081</v>
      </c>
      <c r="T1644" s="8">
        <f>Q1644-R1644</f>
        <v>22087293</v>
      </c>
      <c r="U1644" t="s">
        <v>5236</v>
      </c>
    </row>
    <row r="1645" spans="1:21" x14ac:dyDescent="0.25">
      <c r="A1645">
        <v>2025</v>
      </c>
      <c r="B1645" t="s">
        <v>5237</v>
      </c>
      <c r="C1645" t="s">
        <v>22</v>
      </c>
      <c r="D1645" t="s">
        <v>23</v>
      </c>
      <c r="E1645" t="s">
        <v>24</v>
      </c>
      <c r="F1645" t="s">
        <v>5238</v>
      </c>
      <c r="G1645" s="16">
        <v>1023863993</v>
      </c>
      <c r="H1645" t="s">
        <v>1828</v>
      </c>
      <c r="I1645" t="s">
        <v>167</v>
      </c>
      <c r="J1645" s="5">
        <v>57619024</v>
      </c>
      <c r="K1645" s="3">
        <f>J1645</f>
        <v>57619024</v>
      </c>
      <c r="L1645" s="5">
        <v>7202378</v>
      </c>
      <c r="M1645" s="2">
        <v>45687</v>
      </c>
      <c r="N1645" s="2">
        <v>45692</v>
      </c>
      <c r="O1645" s="2">
        <v>45900</v>
      </c>
      <c r="P1645" s="3"/>
      <c r="Q1645" s="3">
        <v>57619024</v>
      </c>
      <c r="R1645" s="13">
        <v>35291652</v>
      </c>
      <c r="S1645" s="7">
        <f ca="1">IF(CPS!$N1577="SIN INICIO",0,IF((((TODAY()-N1645)*100%)/(O1645-N1645))&gt;=100%,"100%",(((TODAY()-N1645)*100%)/(O1645-N1645))))</f>
        <v>0.97115384615384615</v>
      </c>
      <c r="T1645" s="8">
        <f>Q1645-R1645</f>
        <v>22327372</v>
      </c>
      <c r="U1645" t="s">
        <v>5239</v>
      </c>
    </row>
    <row r="1646" spans="1:21" x14ac:dyDescent="0.25">
      <c r="A1646">
        <v>2025</v>
      </c>
      <c r="B1646" t="s">
        <v>5240</v>
      </c>
      <c r="C1646" t="s">
        <v>22</v>
      </c>
      <c r="D1646" t="s">
        <v>23</v>
      </c>
      <c r="E1646" t="s">
        <v>24</v>
      </c>
      <c r="F1646" t="s">
        <v>5241</v>
      </c>
      <c r="G1646" s="16">
        <v>1018450606</v>
      </c>
      <c r="H1646" t="s">
        <v>1887</v>
      </c>
      <c r="I1646" t="s">
        <v>1895</v>
      </c>
      <c r="J1646" s="5">
        <v>57619024</v>
      </c>
      <c r="K1646" s="3">
        <f>J1646</f>
        <v>57619024</v>
      </c>
      <c r="L1646" s="5">
        <v>7202378</v>
      </c>
      <c r="M1646" s="2">
        <v>45686</v>
      </c>
      <c r="N1646" s="2">
        <v>45687</v>
      </c>
      <c r="O1646" s="2">
        <v>45900</v>
      </c>
      <c r="P1646" s="3"/>
      <c r="Q1646" s="3">
        <v>57619024</v>
      </c>
      <c r="R1646" s="13">
        <v>36251969</v>
      </c>
      <c r="S1646" s="7">
        <f ca="1">IF(CPS!$N1578="SIN INICIO",0,IF((((TODAY()-N1646)*100%)/(O1646-N1646))&gt;=100%,"100%",(((TODAY()-N1646)*100%)/(O1646-N1646))))</f>
        <v>0.971830985915493</v>
      </c>
      <c r="T1646" s="8">
        <f>Q1646-R1646</f>
        <v>21367055</v>
      </c>
      <c r="U1646" t="s">
        <v>5242</v>
      </c>
    </row>
    <row r="1647" spans="1:21" x14ac:dyDescent="0.25">
      <c r="A1647">
        <v>2025</v>
      </c>
      <c r="B1647" t="s">
        <v>5243</v>
      </c>
      <c r="C1647" t="s">
        <v>22</v>
      </c>
      <c r="D1647" t="s">
        <v>23</v>
      </c>
      <c r="E1647" t="s">
        <v>24</v>
      </c>
      <c r="F1647" t="s">
        <v>5244</v>
      </c>
      <c r="G1647" s="16">
        <v>52486158</v>
      </c>
      <c r="H1647" t="s">
        <v>586</v>
      </c>
      <c r="I1647" t="s">
        <v>538</v>
      </c>
      <c r="J1647" s="5">
        <v>34724250</v>
      </c>
      <c r="K1647" s="3">
        <f>J1647</f>
        <v>34724250</v>
      </c>
      <c r="L1647" s="5">
        <v>6944850</v>
      </c>
      <c r="M1647" s="2">
        <v>45694</v>
      </c>
      <c r="N1647" s="2">
        <v>45697</v>
      </c>
      <c r="O1647" s="2">
        <v>45838</v>
      </c>
      <c r="P1647" s="3"/>
      <c r="Q1647" s="3">
        <v>34724250</v>
      </c>
      <c r="R1647" s="13">
        <v>32640795</v>
      </c>
      <c r="S1647" s="7" t="str">
        <f ca="1">IF(CPS!$N1579="SIN INICIO",0,IF((((TODAY()-N1647)*100%)/(O1647-N1647))&gt;=100%,"100%",(((TODAY()-N1647)*100%)/(O1647-N1647))))</f>
        <v>100%</v>
      </c>
      <c r="T1647" s="8">
        <f>Q1647-R1647</f>
        <v>2083455</v>
      </c>
      <c r="U1647" t="s">
        <v>5245</v>
      </c>
    </row>
    <row r="1648" spans="1:21" x14ac:dyDescent="0.25">
      <c r="A1648">
        <v>2025</v>
      </c>
      <c r="B1648" t="s">
        <v>5246</v>
      </c>
      <c r="C1648" t="s">
        <v>22</v>
      </c>
      <c r="D1648" t="s">
        <v>23</v>
      </c>
      <c r="E1648" t="s">
        <v>24</v>
      </c>
      <c r="F1648" t="s">
        <v>5247</v>
      </c>
      <c r="G1648" s="16">
        <v>1121961576</v>
      </c>
      <c r="H1648" t="s">
        <v>2475</v>
      </c>
      <c r="I1648" t="s">
        <v>2476</v>
      </c>
      <c r="J1648" s="5">
        <v>49131012</v>
      </c>
      <c r="K1648" s="3">
        <f>J1648</f>
        <v>49131012</v>
      </c>
      <c r="L1648" s="5">
        <v>7018716</v>
      </c>
      <c r="M1648" s="2">
        <v>45686</v>
      </c>
      <c r="N1648" s="2">
        <v>45694</v>
      </c>
      <c r="O1648" s="2">
        <v>45900</v>
      </c>
      <c r="P1648" s="3"/>
      <c r="Q1648" s="3">
        <v>49131012</v>
      </c>
      <c r="R1648" s="13">
        <v>33923794</v>
      </c>
      <c r="S1648" s="7">
        <f ca="1">IF(CPS!$N1580="SIN INICIO",0,IF((((TODAY()-N1648)*100%)/(O1648-N1648))&gt;=100%,"100%",(((TODAY()-N1648)*100%)/(O1648-N1648))))</f>
        <v>0.970873786407767</v>
      </c>
      <c r="T1648" s="8">
        <f>Q1648-R1648</f>
        <v>15207218</v>
      </c>
      <c r="U1648" t="s">
        <v>5248</v>
      </c>
    </row>
    <row r="1649" spans="1:21" x14ac:dyDescent="0.25">
      <c r="A1649">
        <v>2025</v>
      </c>
      <c r="B1649" t="s">
        <v>5249</v>
      </c>
      <c r="C1649" t="s">
        <v>22</v>
      </c>
      <c r="D1649" t="s">
        <v>23</v>
      </c>
      <c r="E1649" t="s">
        <v>121</v>
      </c>
      <c r="F1649" t="s">
        <v>5250</v>
      </c>
      <c r="G1649" s="16">
        <v>1121949202</v>
      </c>
      <c r="H1649" t="s">
        <v>5251</v>
      </c>
      <c r="I1649" t="s">
        <v>1895</v>
      </c>
      <c r="J1649" s="5">
        <v>37359592</v>
      </c>
      <c r="K1649" s="3">
        <f>J1649</f>
        <v>37359592</v>
      </c>
      <c r="L1649" s="5">
        <v>4669949</v>
      </c>
      <c r="M1649" s="2">
        <v>45691</v>
      </c>
      <c r="N1649" s="2">
        <v>45692</v>
      </c>
      <c r="O1649" s="2">
        <v>45900</v>
      </c>
      <c r="P1649" s="3"/>
      <c r="Q1649" s="3">
        <v>37359592</v>
      </c>
      <c r="R1649" s="13">
        <v>22882750</v>
      </c>
      <c r="S1649" s="7">
        <f ca="1">IF(CPS!$N1581="SIN INICIO",0,IF((((TODAY()-N1649)*100%)/(O1649-N1649))&gt;=100%,"100%",(((TODAY()-N1649)*100%)/(O1649-N1649))))</f>
        <v>0.97115384615384615</v>
      </c>
      <c r="T1649" s="8">
        <f>Q1649-R1649</f>
        <v>14476842</v>
      </c>
      <c r="U1649" t="s">
        <v>5252</v>
      </c>
    </row>
    <row r="1650" spans="1:21" x14ac:dyDescent="0.25">
      <c r="A1650">
        <v>2025</v>
      </c>
      <c r="B1650" t="s">
        <v>5253</v>
      </c>
      <c r="C1650" t="s">
        <v>22</v>
      </c>
      <c r="D1650" t="s">
        <v>23</v>
      </c>
      <c r="E1650" t="s">
        <v>24</v>
      </c>
      <c r="F1650" t="s">
        <v>5254</v>
      </c>
      <c r="G1650" s="16">
        <v>1007426644</v>
      </c>
      <c r="H1650" t="s">
        <v>1828</v>
      </c>
      <c r="I1650" t="s">
        <v>167</v>
      </c>
      <c r="J1650" s="5">
        <v>45956648</v>
      </c>
      <c r="K1650" s="3">
        <f>J1650</f>
        <v>45956648</v>
      </c>
      <c r="L1650" s="5">
        <v>5744581</v>
      </c>
      <c r="M1650" s="2">
        <v>45687</v>
      </c>
      <c r="N1650" s="2">
        <v>45691</v>
      </c>
      <c r="O1650" s="2">
        <v>45900</v>
      </c>
      <c r="P1650" s="3"/>
      <c r="Q1650" s="3">
        <v>45956648</v>
      </c>
      <c r="R1650" s="13">
        <v>28339933</v>
      </c>
      <c r="S1650" s="7">
        <f ca="1">IF(CPS!$N1582="SIN INICIO",0,IF((((TODAY()-N1650)*100%)/(O1650-N1650))&gt;=100%,"100%",(((TODAY()-N1650)*100%)/(O1650-N1650))))</f>
        <v>0.9712918660287081</v>
      </c>
      <c r="T1650" s="8">
        <f>Q1650-R1650</f>
        <v>17616715</v>
      </c>
      <c r="U1650" t="s">
        <v>5255</v>
      </c>
    </row>
    <row r="1651" spans="1:21" x14ac:dyDescent="0.25">
      <c r="A1651">
        <v>2025</v>
      </c>
      <c r="B1651" t="s">
        <v>5256</v>
      </c>
      <c r="C1651" t="s">
        <v>22</v>
      </c>
      <c r="D1651" t="s">
        <v>23</v>
      </c>
      <c r="E1651" t="s">
        <v>24</v>
      </c>
      <c r="F1651" t="s">
        <v>5257</v>
      </c>
      <c r="G1651" s="16">
        <v>1026287217</v>
      </c>
      <c r="H1651" t="s">
        <v>664</v>
      </c>
      <c r="I1651" t="s">
        <v>538</v>
      </c>
      <c r="J1651" s="5">
        <v>34724250</v>
      </c>
      <c r="K1651" s="3">
        <f>J1651</f>
        <v>34724250</v>
      </c>
      <c r="L1651" s="5">
        <v>6944850</v>
      </c>
      <c r="M1651" s="2">
        <v>45686</v>
      </c>
      <c r="N1651" s="2">
        <v>45693</v>
      </c>
      <c r="O1651" s="2">
        <v>45900</v>
      </c>
      <c r="P1651" s="3"/>
      <c r="Q1651" s="3">
        <v>34724250</v>
      </c>
      <c r="R1651" s="13">
        <v>33798270</v>
      </c>
      <c r="S1651" s="7">
        <f ca="1">IF(CPS!$N1583="SIN INICIO",0,IF((((TODAY()-N1651)*100%)/(O1651-N1651))&gt;=100%,"100%",(((TODAY()-N1651)*100%)/(O1651-N1651))))</f>
        <v>0.97101449275362317</v>
      </c>
      <c r="T1651" s="8">
        <f>Q1651-R1651</f>
        <v>925980</v>
      </c>
      <c r="U1651" t="s">
        <v>5258</v>
      </c>
    </row>
    <row r="1652" spans="1:21" x14ac:dyDescent="0.25">
      <c r="A1652">
        <v>2025</v>
      </c>
      <c r="B1652" t="s">
        <v>5259</v>
      </c>
      <c r="C1652" t="s">
        <v>22</v>
      </c>
      <c r="D1652" t="s">
        <v>23</v>
      </c>
      <c r="E1652" t="s">
        <v>24</v>
      </c>
      <c r="F1652" t="s">
        <v>5260</v>
      </c>
      <c r="G1652" s="16">
        <v>1057588533</v>
      </c>
      <c r="H1652" t="s">
        <v>1828</v>
      </c>
      <c r="I1652" t="s">
        <v>1895</v>
      </c>
      <c r="J1652" s="5">
        <v>57619024</v>
      </c>
      <c r="K1652" s="3">
        <f>J1652</f>
        <v>57619024</v>
      </c>
      <c r="L1652" s="5">
        <v>7202378</v>
      </c>
      <c r="M1652" s="2">
        <v>45685</v>
      </c>
      <c r="N1652" s="2">
        <v>45690</v>
      </c>
      <c r="O1652" s="2">
        <v>45900</v>
      </c>
      <c r="P1652" s="3"/>
      <c r="Q1652" s="3">
        <v>57619024</v>
      </c>
      <c r="R1652" s="13">
        <v>35531731</v>
      </c>
      <c r="S1652" s="7">
        <f ca="1">IF(CPS!$N1584="SIN INICIO",0,IF((((TODAY()-N1652)*100%)/(O1652-N1652))&gt;=100%,"100%",(((TODAY()-N1652)*100%)/(O1652-N1652))))</f>
        <v>0.97142857142857142</v>
      </c>
      <c r="T1652" s="8">
        <f>Q1652-R1652</f>
        <v>22087293</v>
      </c>
      <c r="U1652" t="s">
        <v>5261</v>
      </c>
    </row>
    <row r="1653" spans="1:21" x14ac:dyDescent="0.25">
      <c r="A1653">
        <v>2025</v>
      </c>
      <c r="B1653" t="s">
        <v>5262</v>
      </c>
      <c r="C1653" t="s">
        <v>22</v>
      </c>
      <c r="D1653" t="s">
        <v>23</v>
      </c>
      <c r="E1653" t="s">
        <v>24</v>
      </c>
      <c r="F1653" t="s">
        <v>5263</v>
      </c>
      <c r="G1653" s="16">
        <v>1049625617</v>
      </c>
      <c r="H1653" t="s">
        <v>4026</v>
      </c>
      <c r="I1653" t="s">
        <v>3403</v>
      </c>
      <c r="J1653" s="5">
        <v>71750000</v>
      </c>
      <c r="K1653" s="3">
        <f>J1653</f>
        <v>71750000</v>
      </c>
      <c r="L1653" s="5">
        <v>8968750</v>
      </c>
      <c r="M1653" s="2">
        <v>45686</v>
      </c>
      <c r="N1653" s="2">
        <v>45687</v>
      </c>
      <c r="O1653" s="2">
        <v>45900</v>
      </c>
      <c r="P1653" s="3"/>
      <c r="Q1653" s="3">
        <v>71750000</v>
      </c>
      <c r="R1653" s="13">
        <v>53812500</v>
      </c>
      <c r="S1653" s="7">
        <f ca="1">IF(CPS!$N1585="SIN INICIO",0,IF((((TODAY()-N1653)*100%)/(O1653-N1653))&gt;=100%,"100%",(((TODAY()-N1653)*100%)/(O1653-N1653))))</f>
        <v>0.971830985915493</v>
      </c>
      <c r="T1653" s="8">
        <f>Q1653-R1653</f>
        <v>17937500</v>
      </c>
      <c r="U1653" t="s">
        <v>5264</v>
      </c>
    </row>
    <row r="1654" spans="1:21" x14ac:dyDescent="0.25">
      <c r="A1654">
        <v>2025</v>
      </c>
      <c r="B1654" t="s">
        <v>5265</v>
      </c>
      <c r="C1654" t="s">
        <v>22</v>
      </c>
      <c r="D1654" t="s">
        <v>23</v>
      </c>
      <c r="E1654" t="s">
        <v>24</v>
      </c>
      <c r="F1654" t="s">
        <v>5266</v>
      </c>
      <c r="G1654" s="16">
        <v>1116662478</v>
      </c>
      <c r="H1654" t="s">
        <v>1887</v>
      </c>
      <c r="I1654" t="s">
        <v>1895</v>
      </c>
      <c r="J1654" s="5">
        <v>64800000</v>
      </c>
      <c r="K1654" s="3">
        <f>J1654</f>
        <v>64800000</v>
      </c>
      <c r="L1654" s="5">
        <v>8100000</v>
      </c>
      <c r="M1654" s="2">
        <v>45685</v>
      </c>
      <c r="N1654" s="2">
        <v>45687</v>
      </c>
      <c r="O1654" s="2">
        <v>45900</v>
      </c>
      <c r="P1654" s="3"/>
      <c r="Q1654" s="3">
        <v>64800000</v>
      </c>
      <c r="R1654" s="13">
        <v>40770000</v>
      </c>
      <c r="S1654" s="7">
        <f ca="1">IF(CPS!$N1586="SIN INICIO",0,IF((((TODAY()-N1654)*100%)/(O1654-N1654))&gt;=100%,"100%",(((TODAY()-N1654)*100%)/(O1654-N1654))))</f>
        <v>0.971830985915493</v>
      </c>
      <c r="T1654" s="8">
        <f>Q1654-R1654</f>
        <v>24030000</v>
      </c>
      <c r="U1654" t="s">
        <v>5267</v>
      </c>
    </row>
    <row r="1655" spans="1:21" x14ac:dyDescent="0.25">
      <c r="A1655">
        <v>2025</v>
      </c>
      <c r="B1655" t="s">
        <v>5268</v>
      </c>
      <c r="C1655" t="s">
        <v>22</v>
      </c>
      <c r="D1655" t="s">
        <v>23</v>
      </c>
      <c r="E1655" t="s">
        <v>24</v>
      </c>
      <c r="F1655" t="s">
        <v>5269</v>
      </c>
      <c r="G1655" s="16">
        <v>1090370975</v>
      </c>
      <c r="H1655" t="s">
        <v>5049</v>
      </c>
      <c r="I1655" t="s">
        <v>1895</v>
      </c>
      <c r="J1655" s="5">
        <v>38088872</v>
      </c>
      <c r="K1655" s="3">
        <f>J1655</f>
        <v>38088872</v>
      </c>
      <c r="L1655" s="5">
        <v>4761109</v>
      </c>
      <c r="M1655" s="2">
        <v>45687</v>
      </c>
      <c r="N1655" s="2">
        <v>45691</v>
      </c>
      <c r="O1655" s="2">
        <v>45930</v>
      </c>
      <c r="P1655" s="3"/>
      <c r="Q1655" s="3">
        <v>38088872</v>
      </c>
      <c r="R1655" s="13">
        <v>23488138</v>
      </c>
      <c r="S1655" s="7">
        <f ca="1">IF(CPS!$N1587="SIN INICIO",0,IF((((TODAY()-N1655)*100%)/(O1655-N1655))&gt;=100%,"100%",(((TODAY()-N1655)*100%)/(O1655-N1655))))</f>
        <v>0.84937238493723854</v>
      </c>
      <c r="T1655" s="8">
        <f>Q1655-R1655</f>
        <v>14600734</v>
      </c>
      <c r="U1655" t="s">
        <v>5270</v>
      </c>
    </row>
    <row r="1656" spans="1:21" x14ac:dyDescent="0.25">
      <c r="A1656">
        <v>2025</v>
      </c>
      <c r="B1656" t="s">
        <v>5271</v>
      </c>
      <c r="C1656" t="s">
        <v>22</v>
      </c>
      <c r="D1656" t="s">
        <v>23</v>
      </c>
      <c r="E1656" t="s">
        <v>24</v>
      </c>
      <c r="F1656" t="s">
        <v>5272</v>
      </c>
      <c r="G1656" s="16">
        <v>1121954147</v>
      </c>
      <c r="H1656" t="s">
        <v>281</v>
      </c>
      <c r="I1656" t="s">
        <v>271</v>
      </c>
      <c r="J1656" s="5">
        <v>16506801</v>
      </c>
      <c r="K1656" s="3">
        <f>J1656</f>
        <v>16506801</v>
      </c>
      <c r="L1656" s="5">
        <v>5502267</v>
      </c>
      <c r="M1656" s="2">
        <v>45685</v>
      </c>
      <c r="N1656" s="2">
        <v>45686</v>
      </c>
      <c r="O1656" s="2">
        <v>45747</v>
      </c>
      <c r="P1656" s="3"/>
      <c r="Q1656" s="3">
        <v>16506801</v>
      </c>
      <c r="R1656" s="13">
        <v>38671352</v>
      </c>
      <c r="S1656" s="7" t="str">
        <f ca="1">IF(CPS!$N1588="SIN INICIO",0,IF((((TODAY()-N1656)*100%)/(O1656-N1656))&gt;=100%,"100%",(((TODAY()-N1656)*100%)/(O1656-N1656))))</f>
        <v>100%</v>
      </c>
      <c r="T1656" s="8">
        <f>Q1656-R1656</f>
        <v>-22164551</v>
      </c>
      <c r="U1656" t="s">
        <v>5273</v>
      </c>
    </row>
    <row r="1657" spans="1:21" x14ac:dyDescent="0.25">
      <c r="A1657">
        <v>2025</v>
      </c>
      <c r="B1657" t="s">
        <v>5274</v>
      </c>
      <c r="C1657" t="s">
        <v>22</v>
      </c>
      <c r="D1657" t="s">
        <v>23</v>
      </c>
      <c r="E1657" t="s">
        <v>24</v>
      </c>
      <c r="F1657" t="s">
        <v>5275</v>
      </c>
      <c r="G1657" s="16">
        <v>1053806464</v>
      </c>
      <c r="H1657" t="s">
        <v>1252</v>
      </c>
      <c r="I1657" t="s">
        <v>649</v>
      </c>
      <c r="J1657" s="5">
        <v>63700000</v>
      </c>
      <c r="K1657" s="3">
        <f>J1657</f>
        <v>63700000</v>
      </c>
      <c r="L1657" s="5">
        <v>9100000</v>
      </c>
      <c r="M1657" s="2">
        <v>45687</v>
      </c>
      <c r="N1657" s="2">
        <v>45693</v>
      </c>
      <c r="O1657" s="2">
        <v>45900</v>
      </c>
      <c r="P1657" s="3"/>
      <c r="Q1657" s="3">
        <v>63700000</v>
      </c>
      <c r="R1657" s="13">
        <v>44286667</v>
      </c>
      <c r="S1657" s="7">
        <f ca="1">IF(CPS!$N1589="SIN INICIO",0,IF((((TODAY()-N1657)*100%)/(O1657-N1657))&gt;=100%,"100%",(((TODAY()-N1657)*100%)/(O1657-N1657))))</f>
        <v>0.97101449275362317</v>
      </c>
      <c r="T1657" s="8">
        <f>Q1657-R1657</f>
        <v>19413333</v>
      </c>
      <c r="U1657" t="s">
        <v>5276</v>
      </c>
    </row>
    <row r="1658" spans="1:21" x14ac:dyDescent="0.25">
      <c r="A1658">
        <v>2025</v>
      </c>
      <c r="B1658" t="s">
        <v>5277</v>
      </c>
      <c r="C1658" t="s">
        <v>22</v>
      </c>
      <c r="D1658" t="s">
        <v>23</v>
      </c>
      <c r="E1658" t="s">
        <v>24</v>
      </c>
      <c r="F1658" t="s">
        <v>5278</v>
      </c>
      <c r="G1658" s="16">
        <v>1118808537</v>
      </c>
      <c r="H1658" t="s">
        <v>4561</v>
      </c>
      <c r="I1658" t="s">
        <v>2476</v>
      </c>
      <c r="J1658" s="5">
        <v>42500000</v>
      </c>
      <c r="K1658" s="3">
        <f>J1658</f>
        <v>42500000</v>
      </c>
      <c r="L1658" s="5">
        <v>8500000</v>
      </c>
      <c r="M1658" s="2">
        <v>45687</v>
      </c>
      <c r="N1658" s="2">
        <v>45694</v>
      </c>
      <c r="O1658" s="2">
        <v>45838</v>
      </c>
      <c r="P1658" s="3"/>
      <c r="Q1658" s="3">
        <v>42500000</v>
      </c>
      <c r="R1658" s="13">
        <v>41083333</v>
      </c>
      <c r="S1658" s="7" t="str">
        <f ca="1">IF(CPS!$N1590="SIN INICIO",0,IF((((TODAY()-N1658)*100%)/(O1658-N1658))&gt;=100%,"100%",(((TODAY()-N1658)*100%)/(O1658-N1658))))</f>
        <v>100%</v>
      </c>
      <c r="T1658" s="8">
        <f>Q1658-R1658</f>
        <v>1416667</v>
      </c>
      <c r="U1658" t="s">
        <v>5279</v>
      </c>
    </row>
    <row r="1659" spans="1:21" x14ac:dyDescent="0.25">
      <c r="A1659">
        <v>2025</v>
      </c>
      <c r="B1659" t="s">
        <v>5280</v>
      </c>
      <c r="C1659" t="s">
        <v>22</v>
      </c>
      <c r="D1659" t="s">
        <v>23</v>
      </c>
      <c r="E1659" t="s">
        <v>24</v>
      </c>
      <c r="F1659" t="s">
        <v>5281</v>
      </c>
      <c r="G1659" s="16">
        <v>52331562</v>
      </c>
      <c r="H1659" t="s">
        <v>5282</v>
      </c>
      <c r="I1659" t="s">
        <v>649</v>
      </c>
      <c r="J1659" s="5">
        <v>72800000</v>
      </c>
      <c r="K1659" s="3">
        <f>J1659</f>
        <v>72800000</v>
      </c>
      <c r="L1659" s="5">
        <v>9100000</v>
      </c>
      <c r="M1659" s="2">
        <v>45687</v>
      </c>
      <c r="N1659" s="2">
        <v>45690</v>
      </c>
      <c r="O1659" s="2">
        <v>45900</v>
      </c>
      <c r="P1659" s="3"/>
      <c r="Q1659" s="3">
        <v>72800000</v>
      </c>
      <c r="R1659" s="13">
        <v>44893333</v>
      </c>
      <c r="S1659" s="7">
        <f ca="1">IF(CPS!$N1591="SIN INICIO",0,IF((((TODAY()-N1659)*100%)/(O1659-N1659))&gt;=100%,"100%",(((TODAY()-N1659)*100%)/(O1659-N1659))))</f>
        <v>0.97142857142857142</v>
      </c>
      <c r="T1659" s="8">
        <f>Q1659-R1659</f>
        <v>27906667</v>
      </c>
      <c r="U1659" t="s">
        <v>5283</v>
      </c>
    </row>
    <row r="1660" spans="1:21" x14ac:dyDescent="0.25">
      <c r="A1660">
        <v>2025</v>
      </c>
      <c r="B1660" t="s">
        <v>5284</v>
      </c>
      <c r="C1660" t="s">
        <v>22</v>
      </c>
      <c r="D1660" t="s">
        <v>23</v>
      </c>
      <c r="E1660" t="s">
        <v>121</v>
      </c>
      <c r="F1660" t="s">
        <v>5285</v>
      </c>
      <c r="G1660" s="16">
        <v>1072395236</v>
      </c>
      <c r="H1660" t="s">
        <v>5286</v>
      </c>
      <c r="I1660" t="s">
        <v>3403</v>
      </c>
      <c r="J1660" s="5">
        <v>23818950</v>
      </c>
      <c r="K1660" s="3">
        <f>J1660</f>
        <v>23818950</v>
      </c>
      <c r="L1660" s="5">
        <v>3969825</v>
      </c>
      <c r="M1660" s="2">
        <v>45686</v>
      </c>
      <c r="N1660" s="2">
        <v>45688</v>
      </c>
      <c r="O1660" s="2">
        <v>45838</v>
      </c>
      <c r="P1660" s="3"/>
      <c r="Q1660" s="3">
        <v>23818950</v>
      </c>
      <c r="R1660" s="13">
        <v>23818950</v>
      </c>
      <c r="S1660" s="7" t="str">
        <f ca="1">IF(CPS!$N1592="SIN INICIO",0,IF((((TODAY()-N1660)*100%)/(O1660-N1660))&gt;=100%,"100%",(((TODAY()-N1660)*100%)/(O1660-N1660))))</f>
        <v>100%</v>
      </c>
      <c r="T1660" s="8">
        <f>Q1660-R1660</f>
        <v>0</v>
      </c>
      <c r="U1660" t="s">
        <v>5287</v>
      </c>
    </row>
    <row r="1661" spans="1:21" x14ac:dyDescent="0.25">
      <c r="A1661">
        <v>2025</v>
      </c>
      <c r="B1661" t="s">
        <v>5288</v>
      </c>
      <c r="C1661" t="s">
        <v>22</v>
      </c>
      <c r="D1661" t="s">
        <v>23</v>
      </c>
      <c r="E1661" t="s">
        <v>24</v>
      </c>
      <c r="F1661" t="s">
        <v>5289</v>
      </c>
      <c r="G1661" s="16">
        <v>1234788875</v>
      </c>
      <c r="H1661" t="s">
        <v>2475</v>
      </c>
      <c r="I1661" t="s">
        <v>2476</v>
      </c>
      <c r="J1661" s="5">
        <v>39060114</v>
      </c>
      <c r="K1661" s="3">
        <f>J1661</f>
        <v>39060114</v>
      </c>
      <c r="L1661" s="5">
        <v>6510019</v>
      </c>
      <c r="M1661" s="2">
        <v>45686</v>
      </c>
      <c r="N1661" s="2">
        <v>45687</v>
      </c>
      <c r="O1661" s="2">
        <v>45838</v>
      </c>
      <c r="P1661" s="3"/>
      <c r="Q1661" s="3">
        <v>39060114</v>
      </c>
      <c r="R1661" s="13">
        <v>32767096</v>
      </c>
      <c r="S1661" s="7" t="str">
        <f ca="1">IF(CPS!$N1593="SIN INICIO",0,IF((((TODAY()-N1661)*100%)/(O1661-N1661))&gt;=100%,"100%",(((TODAY()-N1661)*100%)/(O1661-N1661))))</f>
        <v>100%</v>
      </c>
      <c r="T1661" s="8">
        <f>Q1661-R1661</f>
        <v>6293018</v>
      </c>
      <c r="U1661" t="s">
        <v>5290</v>
      </c>
    </row>
    <row r="1662" spans="1:21" x14ac:dyDescent="0.25">
      <c r="A1662">
        <v>2025</v>
      </c>
      <c r="B1662" t="s">
        <v>5291</v>
      </c>
      <c r="C1662" t="s">
        <v>22</v>
      </c>
      <c r="D1662" t="s">
        <v>23</v>
      </c>
      <c r="E1662" t="s">
        <v>24</v>
      </c>
      <c r="F1662" t="s">
        <v>5292</v>
      </c>
      <c r="G1662" s="16">
        <v>1121964521</v>
      </c>
      <c r="H1662" t="s">
        <v>5293</v>
      </c>
      <c r="I1662" t="s">
        <v>3915</v>
      </c>
      <c r="J1662" s="5">
        <v>47104000</v>
      </c>
      <c r="K1662" s="3">
        <f>J1662</f>
        <v>47104000</v>
      </c>
      <c r="L1662" s="5">
        <v>5888000</v>
      </c>
      <c r="M1662" s="2">
        <v>45686</v>
      </c>
      <c r="N1662" s="2">
        <v>45693</v>
      </c>
      <c r="O1662" s="2">
        <v>45900</v>
      </c>
      <c r="P1662" s="3"/>
      <c r="Q1662" s="3">
        <v>47104000</v>
      </c>
      <c r="R1662" s="13">
        <v>28654933</v>
      </c>
      <c r="S1662" s="7">
        <f ca="1">IF(CPS!$N1594="SIN INICIO",0,IF((((TODAY()-N1662)*100%)/(O1662-N1662))&gt;=100%,"100%",(((TODAY()-N1662)*100%)/(O1662-N1662))))</f>
        <v>0.97101449275362317</v>
      </c>
      <c r="T1662" s="8">
        <f>Q1662-R1662</f>
        <v>18449067</v>
      </c>
      <c r="U1662" t="s">
        <v>5294</v>
      </c>
    </row>
    <row r="1663" spans="1:21" x14ac:dyDescent="0.25">
      <c r="A1663">
        <v>2025</v>
      </c>
      <c r="B1663" t="s">
        <v>5295</v>
      </c>
      <c r="C1663" t="s">
        <v>22</v>
      </c>
      <c r="D1663" t="s">
        <v>23</v>
      </c>
      <c r="E1663" t="s">
        <v>24</v>
      </c>
      <c r="F1663" t="s">
        <v>5296</v>
      </c>
      <c r="G1663" s="16">
        <v>1056482539</v>
      </c>
      <c r="H1663" t="s">
        <v>1828</v>
      </c>
      <c r="I1663" t="s">
        <v>1895</v>
      </c>
      <c r="J1663" s="5">
        <v>54780224</v>
      </c>
      <c r="K1663" s="3">
        <f>J1663</f>
        <v>54780224</v>
      </c>
      <c r="L1663" s="5">
        <v>6847528</v>
      </c>
      <c r="M1663" s="2">
        <v>45686</v>
      </c>
      <c r="N1663" s="2">
        <v>45688</v>
      </c>
      <c r="O1663" s="2">
        <v>45900</v>
      </c>
      <c r="P1663" s="3"/>
      <c r="Q1663" s="3">
        <v>54780224</v>
      </c>
      <c r="R1663" s="13">
        <v>34465891</v>
      </c>
      <c r="S1663" s="7">
        <f ca="1">IF(CPS!$N1595="SIN INICIO",0,IF((((TODAY()-N1663)*100%)/(O1663-N1663))&gt;=100%,"100%",(((TODAY()-N1663)*100%)/(O1663-N1663))))</f>
        <v>0.97169811320754718</v>
      </c>
      <c r="T1663" s="8">
        <f>Q1663-R1663</f>
        <v>20314333</v>
      </c>
      <c r="U1663" t="s">
        <v>5297</v>
      </c>
    </row>
    <row r="1664" spans="1:21" x14ac:dyDescent="0.25">
      <c r="A1664">
        <v>2025</v>
      </c>
      <c r="B1664" t="s">
        <v>5298</v>
      </c>
      <c r="C1664" t="s">
        <v>22</v>
      </c>
      <c r="D1664" t="s">
        <v>23</v>
      </c>
      <c r="E1664" t="s">
        <v>24</v>
      </c>
      <c r="F1664" t="s">
        <v>5299</v>
      </c>
      <c r="G1664" s="16">
        <v>1032391929</v>
      </c>
      <c r="H1664" t="s">
        <v>558</v>
      </c>
      <c r="I1664" t="s">
        <v>538</v>
      </c>
      <c r="J1664" s="5">
        <v>41669100</v>
      </c>
      <c r="K1664" s="3">
        <f>J1664</f>
        <v>41669100</v>
      </c>
      <c r="L1664" s="5">
        <v>6944850</v>
      </c>
      <c r="M1664" s="2">
        <v>45686</v>
      </c>
      <c r="N1664" s="2">
        <v>45692</v>
      </c>
      <c r="O1664" s="2">
        <v>45838</v>
      </c>
      <c r="P1664" s="3"/>
      <c r="Q1664" s="3">
        <v>41669100</v>
      </c>
      <c r="R1664" s="13">
        <v>34029765</v>
      </c>
      <c r="S1664" s="7" t="str">
        <f ca="1">IF(CPS!$N1596="SIN INICIO",0,IF((((TODAY()-N1664)*100%)/(O1664-N1664))&gt;=100%,"100%",(((TODAY()-N1664)*100%)/(O1664-N1664))))</f>
        <v>100%</v>
      </c>
      <c r="T1664" s="8">
        <f>Q1664-R1664</f>
        <v>7639335</v>
      </c>
      <c r="U1664" t="s">
        <v>5300</v>
      </c>
    </row>
    <row r="1665" spans="1:21" x14ac:dyDescent="0.25">
      <c r="A1665">
        <v>2025</v>
      </c>
      <c r="B1665" t="s">
        <v>5301</v>
      </c>
      <c r="C1665" t="s">
        <v>22</v>
      </c>
      <c r="D1665" t="s">
        <v>23</v>
      </c>
      <c r="E1665" t="s">
        <v>24</v>
      </c>
      <c r="F1665" t="s">
        <v>5302</v>
      </c>
      <c r="G1665" s="16">
        <v>1121870875</v>
      </c>
      <c r="H1665" t="s">
        <v>2475</v>
      </c>
      <c r="I1665" t="s">
        <v>2476</v>
      </c>
      <c r="J1665" s="5">
        <v>50305920</v>
      </c>
      <c r="K1665" s="3">
        <f>J1665</f>
        <v>50305920</v>
      </c>
      <c r="L1665" s="5">
        <v>8384320</v>
      </c>
      <c r="M1665" s="2">
        <v>45687</v>
      </c>
      <c r="N1665" s="2">
        <v>45688</v>
      </c>
      <c r="O1665" s="2">
        <v>45838</v>
      </c>
      <c r="P1665" s="3"/>
      <c r="Q1665" s="3">
        <v>50305920</v>
      </c>
      <c r="R1665" s="13">
        <v>32978325</v>
      </c>
      <c r="S1665" s="7" t="str">
        <f ca="1">IF(CPS!$N1597="SIN INICIO",0,IF((((TODAY()-N1665)*100%)/(O1665-N1665))&gt;=100%,"100%",(((TODAY()-N1665)*100%)/(O1665-N1665))))</f>
        <v>100%</v>
      </c>
      <c r="T1665" s="8">
        <f>Q1665-R1665</f>
        <v>17327595</v>
      </c>
      <c r="U1665" t="s">
        <v>5303</v>
      </c>
    </row>
    <row r="1666" spans="1:21" x14ac:dyDescent="0.25">
      <c r="A1666">
        <v>2025</v>
      </c>
      <c r="B1666" t="s">
        <v>5304</v>
      </c>
      <c r="C1666" t="s">
        <v>22</v>
      </c>
      <c r="D1666" t="s">
        <v>23</v>
      </c>
      <c r="E1666" t="s">
        <v>24</v>
      </c>
      <c r="F1666" t="s">
        <v>5305</v>
      </c>
      <c r="G1666" s="16">
        <v>1023878396</v>
      </c>
      <c r="H1666" t="s">
        <v>1907</v>
      </c>
      <c r="I1666" t="s">
        <v>649</v>
      </c>
      <c r="J1666" s="5">
        <v>72800000</v>
      </c>
      <c r="K1666" s="3">
        <f>J1666</f>
        <v>72800000</v>
      </c>
      <c r="L1666" s="5">
        <v>9100000</v>
      </c>
      <c r="M1666" s="2">
        <v>45686</v>
      </c>
      <c r="N1666" s="2">
        <v>45687</v>
      </c>
      <c r="O1666" s="2">
        <v>45900</v>
      </c>
      <c r="P1666" s="3"/>
      <c r="Q1666" s="3">
        <v>72800000</v>
      </c>
      <c r="R1666" s="13">
        <v>45803333</v>
      </c>
      <c r="S1666" s="7">
        <f ca="1">IF(CPS!$N1598="SIN INICIO",0,IF((((TODAY()-N1666)*100%)/(O1666-N1666))&gt;=100%,"100%",(((TODAY()-N1666)*100%)/(O1666-N1666))))</f>
        <v>0.971830985915493</v>
      </c>
      <c r="T1666" s="8">
        <f>Q1666-R1666</f>
        <v>26996667</v>
      </c>
      <c r="U1666" t="s">
        <v>5306</v>
      </c>
    </row>
    <row r="1667" spans="1:21" x14ac:dyDescent="0.25">
      <c r="A1667">
        <v>2025</v>
      </c>
      <c r="B1667" t="s">
        <v>5307</v>
      </c>
      <c r="C1667" t="s">
        <v>22</v>
      </c>
      <c r="D1667" t="s">
        <v>23</v>
      </c>
      <c r="E1667" t="s">
        <v>24</v>
      </c>
      <c r="F1667" t="s">
        <v>5308</v>
      </c>
      <c r="G1667" s="16">
        <v>52793445</v>
      </c>
      <c r="H1667" t="s">
        <v>1887</v>
      </c>
      <c r="I1667" t="s">
        <v>167</v>
      </c>
      <c r="J1667" s="5">
        <v>50809904</v>
      </c>
      <c r="K1667" s="3">
        <f>J1667</f>
        <v>50809904</v>
      </c>
      <c r="L1667" s="5">
        <v>6351238</v>
      </c>
      <c r="M1667" s="2">
        <v>45686</v>
      </c>
      <c r="N1667" s="2">
        <v>45687</v>
      </c>
      <c r="O1667" s="2">
        <v>45900</v>
      </c>
      <c r="P1667" s="3"/>
      <c r="Q1667" s="3">
        <v>50809904</v>
      </c>
      <c r="R1667" s="13">
        <v>31967898</v>
      </c>
      <c r="S1667" s="7">
        <f ca="1">IF(CPS!$N1599="SIN INICIO",0,IF((((TODAY()-N1667)*100%)/(O1667-N1667))&gt;=100%,"100%",(((TODAY()-N1667)*100%)/(O1667-N1667))))</f>
        <v>0.971830985915493</v>
      </c>
      <c r="T1667" s="8">
        <f>Q1667-R1667</f>
        <v>18842006</v>
      </c>
      <c r="U1667" t="s">
        <v>5309</v>
      </c>
    </row>
    <row r="1668" spans="1:21" x14ac:dyDescent="0.25">
      <c r="A1668">
        <v>2025</v>
      </c>
      <c r="B1668" t="s">
        <v>5310</v>
      </c>
      <c r="C1668" t="s">
        <v>22</v>
      </c>
      <c r="D1668" t="s">
        <v>23</v>
      </c>
      <c r="E1668" t="s">
        <v>24</v>
      </c>
      <c r="F1668" t="s">
        <v>5311</v>
      </c>
      <c r="G1668" s="16">
        <v>1121968206</v>
      </c>
      <c r="H1668" t="s">
        <v>5312</v>
      </c>
      <c r="I1668" t="s">
        <v>1895</v>
      </c>
      <c r="J1668" s="5">
        <v>35093580</v>
      </c>
      <c r="K1668" s="3">
        <f>J1668</f>
        <v>35093580</v>
      </c>
      <c r="L1668" s="5">
        <v>7018716</v>
      </c>
      <c r="M1668" s="2">
        <v>45686</v>
      </c>
      <c r="N1668" s="2">
        <v>45691</v>
      </c>
      <c r="O1668" s="2">
        <v>45869</v>
      </c>
      <c r="P1668" s="3"/>
      <c r="Q1668" s="3">
        <v>35093580</v>
      </c>
      <c r="R1668" s="13">
        <v>34625666</v>
      </c>
      <c r="S1668" s="7" t="str">
        <f ca="1">IF(CPS!$N1600="SIN INICIO",0,IF((((TODAY()-N1668)*100%)/(O1668-N1668))&gt;=100%,"100%",(((TODAY()-N1668)*100%)/(O1668-N1668))))</f>
        <v>100%</v>
      </c>
      <c r="T1668" s="8">
        <f>Q1668-R1668</f>
        <v>467914</v>
      </c>
      <c r="U1668" t="s">
        <v>5313</v>
      </c>
    </row>
    <row r="1669" spans="1:21" x14ac:dyDescent="0.25">
      <c r="A1669">
        <v>2025</v>
      </c>
      <c r="B1669" t="s">
        <v>5314</v>
      </c>
      <c r="C1669" t="s">
        <v>22</v>
      </c>
      <c r="D1669" t="s">
        <v>23</v>
      </c>
      <c r="E1669" t="s">
        <v>24</v>
      </c>
      <c r="F1669" t="s">
        <v>5315</v>
      </c>
      <c r="G1669" s="16">
        <v>51995002</v>
      </c>
      <c r="H1669" t="s">
        <v>5316</v>
      </c>
      <c r="I1669" t="s">
        <v>155</v>
      </c>
      <c r="J1669" s="5">
        <v>220000000</v>
      </c>
      <c r="K1669" s="3">
        <f>J1669</f>
        <v>220000000</v>
      </c>
      <c r="L1669" s="5">
        <v>20000000</v>
      </c>
      <c r="M1669" s="2">
        <v>45692</v>
      </c>
      <c r="N1669" s="2">
        <v>45693</v>
      </c>
      <c r="O1669" s="2">
        <v>45741</v>
      </c>
      <c r="P1669" s="3"/>
      <c r="Q1669" s="3">
        <v>220000000</v>
      </c>
      <c r="R1669" s="13">
        <v>34000000</v>
      </c>
      <c r="S1669" s="7" t="str">
        <f ca="1">IF(CPS!$N1601="SIN INICIO",0,IF((((TODAY()-N1669)*100%)/(O1669-N1669))&gt;=100%,"100%",(((TODAY()-N1669)*100%)/(O1669-N1669))))</f>
        <v>100%</v>
      </c>
      <c r="T1669" s="8">
        <f>Q1669-R1669</f>
        <v>186000000</v>
      </c>
      <c r="U1669" t="s">
        <v>5317</v>
      </c>
    </row>
    <row r="1670" spans="1:21" x14ac:dyDescent="0.25">
      <c r="A1670">
        <v>2025</v>
      </c>
      <c r="B1670" t="s">
        <v>5318</v>
      </c>
      <c r="C1670" t="s">
        <v>22</v>
      </c>
      <c r="D1670" t="s">
        <v>23</v>
      </c>
      <c r="E1670" t="s">
        <v>24</v>
      </c>
      <c r="F1670" t="s">
        <v>5319</v>
      </c>
      <c r="G1670" s="16">
        <v>1031162819</v>
      </c>
      <c r="H1670" t="s">
        <v>1887</v>
      </c>
      <c r="I1670" t="s">
        <v>167</v>
      </c>
      <c r="J1670" s="5">
        <v>50809904</v>
      </c>
      <c r="K1670" s="3">
        <f>J1670</f>
        <v>50809904</v>
      </c>
      <c r="L1670" s="5">
        <v>6351238</v>
      </c>
      <c r="M1670" s="2">
        <v>45686</v>
      </c>
      <c r="N1670" s="2">
        <v>45694</v>
      </c>
      <c r="O1670" s="2">
        <v>45900</v>
      </c>
      <c r="P1670" s="3"/>
      <c r="Q1670" s="3">
        <v>50809904</v>
      </c>
      <c r="R1670" s="13">
        <v>30697650</v>
      </c>
      <c r="S1670" s="7">
        <f ca="1">IF(CPS!$N1602="SIN INICIO",0,IF((((TODAY()-N1670)*100%)/(O1670-N1670))&gt;=100%,"100%",(((TODAY()-N1670)*100%)/(O1670-N1670))))</f>
        <v>0.970873786407767</v>
      </c>
      <c r="T1670" s="8">
        <f>Q1670-R1670</f>
        <v>20112254</v>
      </c>
      <c r="U1670" t="s">
        <v>5320</v>
      </c>
    </row>
    <row r="1671" spans="1:21" x14ac:dyDescent="0.25">
      <c r="A1671">
        <v>2025</v>
      </c>
      <c r="B1671" t="s">
        <v>5321</v>
      </c>
      <c r="C1671" t="s">
        <v>22</v>
      </c>
      <c r="D1671" t="s">
        <v>23</v>
      </c>
      <c r="E1671" t="s">
        <v>24</v>
      </c>
      <c r="F1671" t="s">
        <v>5322</v>
      </c>
      <c r="G1671" s="16">
        <v>1052386211</v>
      </c>
      <c r="H1671" t="s">
        <v>5323</v>
      </c>
      <c r="I1671" t="s">
        <v>337</v>
      </c>
      <c r="J1671" s="5">
        <v>68740000</v>
      </c>
      <c r="K1671" s="3">
        <f>J1671</f>
        <v>68740000</v>
      </c>
      <c r="L1671" s="5">
        <v>9820000</v>
      </c>
      <c r="M1671" s="2">
        <v>45687</v>
      </c>
      <c r="N1671" s="2">
        <v>45690</v>
      </c>
      <c r="O1671" s="2">
        <v>45900</v>
      </c>
      <c r="P1671" s="3"/>
      <c r="Q1671" s="3">
        <v>68740000</v>
      </c>
      <c r="R1671" s="13">
        <v>48445333</v>
      </c>
      <c r="S1671" s="7">
        <f ca="1">IF(CPS!$N1603="SIN INICIO",0,IF((((TODAY()-N1671)*100%)/(O1671-N1671))&gt;=100%,"100%",(((TODAY()-N1671)*100%)/(O1671-N1671))))</f>
        <v>0.97142857142857142</v>
      </c>
      <c r="T1671" s="8">
        <f>Q1671-R1671</f>
        <v>20294667</v>
      </c>
      <c r="U1671" t="s">
        <v>5324</v>
      </c>
    </row>
    <row r="1672" spans="1:21" x14ac:dyDescent="0.25">
      <c r="A1672">
        <v>2025</v>
      </c>
      <c r="B1672" t="s">
        <v>5325</v>
      </c>
      <c r="C1672" t="s">
        <v>22</v>
      </c>
      <c r="D1672" t="s">
        <v>23</v>
      </c>
      <c r="E1672" t="s">
        <v>24</v>
      </c>
      <c r="F1672" t="s">
        <v>5326</v>
      </c>
      <c r="G1672" s="16">
        <v>1016077815</v>
      </c>
      <c r="H1672" t="s">
        <v>2211</v>
      </c>
      <c r="I1672" t="s">
        <v>167</v>
      </c>
      <c r="J1672" s="5">
        <v>50809904</v>
      </c>
      <c r="K1672" s="3">
        <f>J1672</f>
        <v>50809904</v>
      </c>
      <c r="L1672" s="5">
        <v>6351238</v>
      </c>
      <c r="M1672" s="2">
        <v>45687</v>
      </c>
      <c r="N1672" s="2">
        <v>45691</v>
      </c>
      <c r="O1672" s="2">
        <v>45900</v>
      </c>
      <c r="P1672" s="3"/>
      <c r="Q1672" s="3">
        <v>50809904</v>
      </c>
      <c r="R1672" s="13">
        <v>31332774</v>
      </c>
      <c r="S1672" s="7">
        <f ca="1">IF(CPS!$N1604="SIN INICIO",0,IF((((TODAY()-N1672)*100%)/(O1672-N1672))&gt;=100%,"100%",(((TODAY()-N1672)*100%)/(O1672-N1672))))</f>
        <v>0.9712918660287081</v>
      </c>
      <c r="T1672" s="8">
        <f>Q1672-R1672</f>
        <v>19477130</v>
      </c>
      <c r="U1672" t="s">
        <v>5327</v>
      </c>
    </row>
    <row r="1673" spans="1:21" x14ac:dyDescent="0.25">
      <c r="A1673">
        <v>2025</v>
      </c>
      <c r="B1673" t="s">
        <v>5328</v>
      </c>
      <c r="C1673" t="s">
        <v>22</v>
      </c>
      <c r="D1673" t="s">
        <v>23</v>
      </c>
      <c r="E1673" t="s">
        <v>24</v>
      </c>
      <c r="F1673" t="s">
        <v>5329</v>
      </c>
      <c r="G1673" s="16">
        <v>80819770</v>
      </c>
      <c r="H1673" t="s">
        <v>5330</v>
      </c>
      <c r="I1673" t="s">
        <v>337</v>
      </c>
      <c r="J1673" s="5">
        <v>70000000</v>
      </c>
      <c r="K1673" s="3">
        <f>J1673</f>
        <v>70000000</v>
      </c>
      <c r="L1673" s="5">
        <v>10000000</v>
      </c>
      <c r="M1673" s="2">
        <v>45688</v>
      </c>
      <c r="N1673" s="2">
        <v>45691</v>
      </c>
      <c r="O1673" s="2">
        <v>45900</v>
      </c>
      <c r="P1673" s="3"/>
      <c r="Q1673" s="3">
        <v>70000000</v>
      </c>
      <c r="R1673" s="13">
        <v>49333333</v>
      </c>
      <c r="S1673" s="7">
        <f ca="1">IF(CPS!$N1605="SIN INICIO",0,IF((((TODAY()-N1673)*100%)/(O1673-N1673))&gt;=100%,"100%",(((TODAY()-N1673)*100%)/(O1673-N1673))))</f>
        <v>0.9712918660287081</v>
      </c>
      <c r="T1673" s="8">
        <f>Q1673-R1673</f>
        <v>20666667</v>
      </c>
      <c r="U1673" t="s">
        <v>5331</v>
      </c>
    </row>
    <row r="1674" spans="1:21" x14ac:dyDescent="0.25">
      <c r="A1674">
        <v>2025</v>
      </c>
      <c r="B1674" t="s">
        <v>5332</v>
      </c>
      <c r="C1674" t="s">
        <v>22</v>
      </c>
      <c r="D1674" t="s">
        <v>23</v>
      </c>
      <c r="E1674" t="s">
        <v>121</v>
      </c>
      <c r="F1674" t="s">
        <v>5333</v>
      </c>
      <c r="G1674" s="16">
        <v>93180164</v>
      </c>
      <c r="H1674" t="s">
        <v>4381</v>
      </c>
      <c r="I1674" t="s">
        <v>271</v>
      </c>
      <c r="J1674" s="5">
        <v>37359592</v>
      </c>
      <c r="K1674" s="3">
        <f>J1674</f>
        <v>37359592</v>
      </c>
      <c r="L1674" s="5">
        <v>4669949</v>
      </c>
      <c r="M1674" s="2">
        <v>45687</v>
      </c>
      <c r="N1674" s="2">
        <v>45691</v>
      </c>
      <c r="O1674" s="2">
        <v>45930</v>
      </c>
      <c r="P1674" s="3"/>
      <c r="Q1674" s="3">
        <v>37359592</v>
      </c>
      <c r="R1674" s="13">
        <v>23038415</v>
      </c>
      <c r="S1674" s="7">
        <f ca="1">IF(CPS!$N1606="SIN INICIO",0,IF((((TODAY()-N1674)*100%)/(O1674-N1674))&gt;=100%,"100%",(((TODAY()-N1674)*100%)/(O1674-N1674))))</f>
        <v>0.84937238493723854</v>
      </c>
      <c r="T1674" s="8">
        <f>Q1674-R1674</f>
        <v>14321177</v>
      </c>
      <c r="U1674" t="s">
        <v>5334</v>
      </c>
    </row>
    <row r="1675" spans="1:21" x14ac:dyDescent="0.25">
      <c r="A1675">
        <v>2025</v>
      </c>
      <c r="B1675" t="s">
        <v>5335</v>
      </c>
      <c r="C1675" t="s">
        <v>22</v>
      </c>
      <c r="D1675" t="s">
        <v>23</v>
      </c>
      <c r="E1675" t="s">
        <v>24</v>
      </c>
      <c r="F1675" t="s">
        <v>5336</v>
      </c>
      <c r="G1675" s="16">
        <v>1026295418</v>
      </c>
      <c r="H1675" t="s">
        <v>5337</v>
      </c>
      <c r="I1675" t="s">
        <v>271</v>
      </c>
      <c r="J1675" s="5">
        <v>40000000</v>
      </c>
      <c r="K1675" s="3">
        <f>J1675</f>
        <v>40000000</v>
      </c>
      <c r="L1675" s="5">
        <v>10000000</v>
      </c>
      <c r="M1675" s="2">
        <v>45691</v>
      </c>
      <c r="N1675" s="2">
        <v>45692</v>
      </c>
      <c r="O1675" s="2">
        <v>45808</v>
      </c>
      <c r="P1675" s="3"/>
      <c r="Q1675" s="3">
        <v>40000000</v>
      </c>
      <c r="R1675" s="13">
        <v>39000000</v>
      </c>
      <c r="S1675" s="7" t="str">
        <f ca="1">IF(CPS!$N1607="SIN INICIO",0,IF((((TODAY()-N1675)*100%)/(O1675-N1675))&gt;=100%,"100%",(((TODAY()-N1675)*100%)/(O1675-N1675))))</f>
        <v>100%</v>
      </c>
      <c r="T1675" s="8">
        <f>Q1675-R1675</f>
        <v>1000000</v>
      </c>
      <c r="U1675" t="s">
        <v>5338</v>
      </c>
    </row>
    <row r="1676" spans="1:21" x14ac:dyDescent="0.25">
      <c r="A1676">
        <v>2025</v>
      </c>
      <c r="B1676" t="s">
        <v>5339</v>
      </c>
      <c r="C1676" t="s">
        <v>22</v>
      </c>
      <c r="D1676" t="s">
        <v>23</v>
      </c>
      <c r="E1676" t="s">
        <v>24</v>
      </c>
      <c r="F1676" t="s">
        <v>5340</v>
      </c>
      <c r="G1676" s="16">
        <v>1136883070</v>
      </c>
      <c r="H1676" t="s">
        <v>1315</v>
      </c>
      <c r="I1676" t="s">
        <v>271</v>
      </c>
      <c r="J1676" s="5">
        <v>40000000</v>
      </c>
      <c r="K1676" s="3">
        <f>J1676</f>
        <v>40000000</v>
      </c>
      <c r="L1676" s="5">
        <v>10000000</v>
      </c>
      <c r="M1676" s="2">
        <v>45692</v>
      </c>
      <c r="N1676" s="2">
        <v>45693</v>
      </c>
      <c r="O1676" s="2">
        <v>45808</v>
      </c>
      <c r="P1676" s="3"/>
      <c r="Q1676" s="3">
        <v>40000000</v>
      </c>
      <c r="R1676" s="13">
        <v>38666667</v>
      </c>
      <c r="S1676" s="7" t="str">
        <f ca="1">IF(CPS!$N1608="SIN INICIO",0,IF((((TODAY()-N1676)*100%)/(O1676-N1676))&gt;=100%,"100%",(((TODAY()-N1676)*100%)/(O1676-N1676))))</f>
        <v>100%</v>
      </c>
      <c r="T1676" s="8">
        <f>Q1676-R1676</f>
        <v>1333333</v>
      </c>
      <c r="U1676" t="s">
        <v>5341</v>
      </c>
    </row>
    <row r="1677" spans="1:21" x14ac:dyDescent="0.25">
      <c r="A1677">
        <v>2025</v>
      </c>
      <c r="B1677" t="s">
        <v>5342</v>
      </c>
      <c r="C1677" t="s">
        <v>22</v>
      </c>
      <c r="D1677" t="s">
        <v>23</v>
      </c>
      <c r="E1677" t="s">
        <v>24</v>
      </c>
      <c r="F1677" t="s">
        <v>5343</v>
      </c>
      <c r="G1677" s="16">
        <v>1013666497</v>
      </c>
      <c r="H1677" t="s">
        <v>348</v>
      </c>
      <c r="I1677" t="s">
        <v>788</v>
      </c>
      <c r="J1677" s="5">
        <v>51674000</v>
      </c>
      <c r="K1677" s="3">
        <f>J1677</f>
        <v>51674000</v>
      </c>
      <c r="L1677" s="5">
        <v>7382000</v>
      </c>
      <c r="M1677" s="2">
        <v>45691</v>
      </c>
      <c r="N1677" s="2">
        <v>45692</v>
      </c>
      <c r="O1677" s="2">
        <v>45900</v>
      </c>
      <c r="P1677" s="3"/>
      <c r="Q1677" s="3">
        <v>51674000</v>
      </c>
      <c r="R1677" s="13">
        <v>36171800</v>
      </c>
      <c r="S1677" s="7">
        <f ca="1">IF(CPS!$N1609="SIN INICIO",0,IF((((TODAY()-N1677)*100%)/(O1677-N1677))&gt;=100%,"100%",(((TODAY()-N1677)*100%)/(O1677-N1677))))</f>
        <v>0.97115384615384615</v>
      </c>
      <c r="T1677" s="8">
        <f>Q1677-R1677</f>
        <v>15502200</v>
      </c>
      <c r="U1677" t="s">
        <v>5344</v>
      </c>
    </row>
    <row r="1678" spans="1:21" x14ac:dyDescent="0.25">
      <c r="A1678">
        <v>2025</v>
      </c>
      <c r="B1678" t="s">
        <v>5345</v>
      </c>
      <c r="C1678" t="s">
        <v>22</v>
      </c>
      <c r="D1678" t="s">
        <v>23</v>
      </c>
      <c r="E1678" t="s">
        <v>24</v>
      </c>
      <c r="F1678" t="s">
        <v>5346</v>
      </c>
      <c r="G1678" s="16">
        <v>7179431</v>
      </c>
      <c r="H1678" t="s">
        <v>348</v>
      </c>
      <c r="I1678" t="s">
        <v>337</v>
      </c>
      <c r="J1678" s="5">
        <v>67047848</v>
      </c>
      <c r="K1678" s="3">
        <f>J1678</f>
        <v>67047848</v>
      </c>
      <c r="L1678" s="5">
        <v>9578264</v>
      </c>
      <c r="M1678" s="2">
        <v>45691</v>
      </c>
      <c r="N1678" s="2">
        <v>45692</v>
      </c>
      <c r="O1678" s="2">
        <v>45900</v>
      </c>
      <c r="P1678" s="3"/>
      <c r="Q1678" s="3">
        <v>67047848</v>
      </c>
      <c r="R1678" s="13">
        <v>37355230</v>
      </c>
      <c r="S1678" s="7">
        <f ca="1">IF(CPS!$N1610="SIN INICIO",0,IF((((TODAY()-N1678)*100%)/(O1678-N1678))&gt;=100%,"100%",(((TODAY()-N1678)*100%)/(O1678-N1678))))</f>
        <v>0.97115384615384615</v>
      </c>
      <c r="T1678" s="8">
        <f>Q1678-R1678</f>
        <v>29692618</v>
      </c>
      <c r="U1678" t="s">
        <v>5347</v>
      </c>
    </row>
    <row r="1679" spans="1:21" x14ac:dyDescent="0.25">
      <c r="A1679">
        <v>2025</v>
      </c>
      <c r="B1679" t="s">
        <v>5348</v>
      </c>
      <c r="C1679" t="s">
        <v>22</v>
      </c>
      <c r="D1679" t="s">
        <v>23</v>
      </c>
      <c r="E1679" t="s">
        <v>24</v>
      </c>
      <c r="F1679" t="s">
        <v>5349</v>
      </c>
      <c r="G1679" s="16">
        <v>1031126135</v>
      </c>
      <c r="H1679" t="s">
        <v>3272</v>
      </c>
      <c r="I1679" t="s">
        <v>2476</v>
      </c>
      <c r="J1679" s="5">
        <v>42500000</v>
      </c>
      <c r="K1679" s="3">
        <f>J1679</f>
        <v>42500000</v>
      </c>
      <c r="L1679" s="5">
        <v>8500000</v>
      </c>
      <c r="M1679" s="2">
        <v>45688</v>
      </c>
      <c r="N1679" s="2">
        <v>45691</v>
      </c>
      <c r="O1679" s="2">
        <v>45838</v>
      </c>
      <c r="P1679" s="3"/>
      <c r="Q1679" s="3">
        <v>42500000</v>
      </c>
      <c r="R1679" s="13">
        <v>41933333</v>
      </c>
      <c r="S1679" s="7" t="str">
        <f ca="1">IF(CPS!$N1611="SIN INICIO",0,IF((((TODAY()-N1679)*100%)/(O1679-N1679))&gt;=100%,"100%",(((TODAY()-N1679)*100%)/(O1679-N1679))))</f>
        <v>100%</v>
      </c>
      <c r="T1679" s="8">
        <f>Q1679-R1679</f>
        <v>566667</v>
      </c>
      <c r="U1679" t="s">
        <v>5350</v>
      </c>
    </row>
    <row r="1680" spans="1:21" x14ac:dyDescent="0.25">
      <c r="A1680">
        <v>2025</v>
      </c>
      <c r="B1680" t="s">
        <v>5351</v>
      </c>
      <c r="C1680" t="s">
        <v>22</v>
      </c>
      <c r="D1680" t="s">
        <v>23</v>
      </c>
      <c r="E1680" t="s">
        <v>24</v>
      </c>
      <c r="F1680" t="s">
        <v>5352</v>
      </c>
      <c r="G1680" s="16">
        <v>17347552</v>
      </c>
      <c r="H1680" t="s">
        <v>2634</v>
      </c>
      <c r="I1680" t="s">
        <v>271</v>
      </c>
      <c r="J1680" s="5">
        <v>77000000</v>
      </c>
      <c r="K1680" s="3">
        <f>J1680</f>
        <v>77000000</v>
      </c>
      <c r="L1680" s="5">
        <v>11000000</v>
      </c>
      <c r="M1680" s="2">
        <v>45691</v>
      </c>
      <c r="N1680" s="2">
        <v>45692</v>
      </c>
      <c r="O1680" s="2">
        <v>45900</v>
      </c>
      <c r="P1680" s="3"/>
      <c r="Q1680" s="3">
        <v>77000000</v>
      </c>
      <c r="R1680" s="13">
        <v>53900000</v>
      </c>
      <c r="S1680" s="7">
        <f ca="1">IF(CPS!$N1612="SIN INICIO",0,IF((((TODAY()-N1680)*100%)/(O1680-N1680))&gt;=100%,"100%",(((TODAY()-N1680)*100%)/(O1680-N1680))))</f>
        <v>0.97115384615384615</v>
      </c>
      <c r="T1680" s="8">
        <f>Q1680-R1680</f>
        <v>23100000</v>
      </c>
      <c r="U1680" t="s">
        <v>5353</v>
      </c>
    </row>
    <row r="1681" spans="1:21" x14ac:dyDescent="0.25">
      <c r="A1681">
        <v>2025</v>
      </c>
      <c r="B1681" t="s">
        <v>5354</v>
      </c>
      <c r="C1681" t="s">
        <v>22</v>
      </c>
      <c r="D1681" t="s">
        <v>23</v>
      </c>
      <c r="E1681" t="s">
        <v>24</v>
      </c>
      <c r="F1681" t="s">
        <v>5355</v>
      </c>
      <c r="G1681" s="16">
        <v>1030548465</v>
      </c>
      <c r="H1681" t="s">
        <v>348</v>
      </c>
      <c r="I1681" t="s">
        <v>788</v>
      </c>
      <c r="J1681" s="5">
        <v>61352221</v>
      </c>
      <c r="K1681" s="3">
        <f>J1681</f>
        <v>61352221</v>
      </c>
      <c r="L1681" s="5">
        <v>8764603</v>
      </c>
      <c r="M1681" s="2">
        <v>45688</v>
      </c>
      <c r="N1681" s="2">
        <v>45691</v>
      </c>
      <c r="O1681" s="2">
        <v>45900</v>
      </c>
      <c r="P1681" s="3"/>
      <c r="Q1681" s="3">
        <v>61352221</v>
      </c>
      <c r="R1681" s="13">
        <v>43238708</v>
      </c>
      <c r="S1681" s="7">
        <f ca="1">IF(CPS!$N1613="SIN INICIO",0,IF((((TODAY()-N1681)*100%)/(O1681-N1681))&gt;=100%,"100%",(((TODAY()-N1681)*100%)/(O1681-N1681))))</f>
        <v>0.9712918660287081</v>
      </c>
      <c r="T1681" s="8">
        <f>Q1681-R1681</f>
        <v>18113513</v>
      </c>
      <c r="U1681" t="s">
        <v>5356</v>
      </c>
    </row>
    <row r="1682" spans="1:21" x14ac:dyDescent="0.25">
      <c r="A1682">
        <v>2025</v>
      </c>
      <c r="B1682" t="s">
        <v>5357</v>
      </c>
      <c r="C1682" t="s">
        <v>22</v>
      </c>
      <c r="D1682" t="s">
        <v>23</v>
      </c>
      <c r="E1682" t="s">
        <v>24</v>
      </c>
      <c r="F1682" t="s">
        <v>5358</v>
      </c>
      <c r="G1682" s="16">
        <v>1124862240</v>
      </c>
      <c r="H1682" t="s">
        <v>5359</v>
      </c>
      <c r="I1682" t="s">
        <v>2476</v>
      </c>
      <c r="J1682" s="5">
        <v>56149728</v>
      </c>
      <c r="K1682" s="3">
        <f>J1682</f>
        <v>56149728</v>
      </c>
      <c r="L1682" s="5">
        <v>7018716</v>
      </c>
      <c r="M1682" s="2">
        <v>45686</v>
      </c>
      <c r="N1682" s="2">
        <v>45688</v>
      </c>
      <c r="O1682" s="2">
        <v>45900</v>
      </c>
      <c r="P1682" s="3"/>
      <c r="Q1682" s="3">
        <v>56149728</v>
      </c>
      <c r="R1682" s="13">
        <v>42112296</v>
      </c>
      <c r="S1682" s="7">
        <f ca="1">IF(CPS!$N1614="SIN INICIO",0,IF((((TODAY()-N1682)*100%)/(O1682-N1682))&gt;=100%,"100%",(((TODAY()-N1682)*100%)/(O1682-N1682))))</f>
        <v>0.97169811320754718</v>
      </c>
      <c r="T1682" s="8">
        <f>Q1682-R1682</f>
        <v>14037432</v>
      </c>
      <c r="U1682" t="s">
        <v>5360</v>
      </c>
    </row>
    <row r="1683" spans="1:21" x14ac:dyDescent="0.25">
      <c r="A1683">
        <v>2025</v>
      </c>
      <c r="B1683" t="s">
        <v>5361</v>
      </c>
      <c r="C1683" t="s">
        <v>22</v>
      </c>
      <c r="D1683" t="s">
        <v>23</v>
      </c>
      <c r="E1683" t="s">
        <v>24</v>
      </c>
      <c r="F1683" t="s">
        <v>5362</v>
      </c>
      <c r="G1683" s="16">
        <v>1018451134</v>
      </c>
      <c r="H1683" t="s">
        <v>400</v>
      </c>
      <c r="I1683" t="s">
        <v>271</v>
      </c>
      <c r="J1683" s="5">
        <v>40000000</v>
      </c>
      <c r="K1683" s="3">
        <f>J1683</f>
        <v>40000000</v>
      </c>
      <c r="L1683" s="5">
        <v>10000000</v>
      </c>
      <c r="M1683" s="2">
        <v>45687</v>
      </c>
      <c r="N1683" s="2">
        <v>45692</v>
      </c>
      <c r="O1683" s="2">
        <v>45808</v>
      </c>
      <c r="P1683" s="3"/>
      <c r="Q1683" s="3">
        <v>40000000</v>
      </c>
      <c r="R1683" s="13">
        <v>39000000</v>
      </c>
      <c r="S1683" s="7" t="str">
        <f ca="1">IF(CPS!$N1615="SIN INICIO",0,IF((((TODAY()-N1683)*100%)/(O1683-N1683))&gt;=100%,"100%",(((TODAY()-N1683)*100%)/(O1683-N1683))))</f>
        <v>100%</v>
      </c>
      <c r="T1683" s="8">
        <f>Q1683-R1683</f>
        <v>1000000</v>
      </c>
      <c r="U1683" t="s">
        <v>5363</v>
      </c>
    </row>
    <row r="1684" spans="1:21" x14ac:dyDescent="0.25">
      <c r="A1684">
        <v>2025</v>
      </c>
      <c r="B1684" t="s">
        <v>5364</v>
      </c>
      <c r="C1684" t="s">
        <v>22</v>
      </c>
      <c r="D1684" t="s">
        <v>23</v>
      </c>
      <c r="E1684" t="s">
        <v>121</v>
      </c>
      <c r="F1684" t="s">
        <v>5365</v>
      </c>
      <c r="G1684" s="16">
        <v>10766280</v>
      </c>
      <c r="H1684" t="s">
        <v>5366</v>
      </c>
      <c r="I1684" t="s">
        <v>1895</v>
      </c>
      <c r="J1684" s="5">
        <v>37359592</v>
      </c>
      <c r="K1684" s="3">
        <f>J1684</f>
        <v>37359592</v>
      </c>
      <c r="L1684" s="5">
        <v>4669949</v>
      </c>
      <c r="M1684" s="2">
        <v>45686</v>
      </c>
      <c r="N1684" s="2">
        <v>45691</v>
      </c>
      <c r="O1684" s="2">
        <v>45930</v>
      </c>
      <c r="P1684" s="3"/>
      <c r="Q1684" s="3">
        <v>37359592</v>
      </c>
      <c r="R1684" s="13">
        <v>22882750</v>
      </c>
      <c r="S1684" s="7">
        <f ca="1">IF(CPS!$N1616="SIN INICIO",0,IF((((TODAY()-N1684)*100%)/(O1684-N1684))&gt;=100%,"100%",(((TODAY()-N1684)*100%)/(O1684-N1684))))</f>
        <v>0.84937238493723854</v>
      </c>
      <c r="T1684" s="8">
        <f>Q1684-R1684</f>
        <v>14476842</v>
      </c>
      <c r="U1684" t="s">
        <v>5367</v>
      </c>
    </row>
    <row r="1685" spans="1:21" x14ac:dyDescent="0.25">
      <c r="A1685">
        <v>2025</v>
      </c>
      <c r="B1685" t="s">
        <v>5368</v>
      </c>
      <c r="C1685" t="s">
        <v>22</v>
      </c>
      <c r="D1685" t="s">
        <v>23</v>
      </c>
      <c r="E1685" t="s">
        <v>24</v>
      </c>
      <c r="F1685" t="s">
        <v>5369</v>
      </c>
      <c r="G1685" s="16">
        <v>1121864524</v>
      </c>
      <c r="H1685" t="s">
        <v>5370</v>
      </c>
      <c r="I1685" t="s">
        <v>1895</v>
      </c>
      <c r="J1685" s="5">
        <v>70116824</v>
      </c>
      <c r="K1685" s="3">
        <f>J1685</f>
        <v>70116824</v>
      </c>
      <c r="L1685" s="5">
        <v>8764603</v>
      </c>
      <c r="M1685" s="2">
        <v>45686</v>
      </c>
      <c r="N1685" s="2">
        <v>45691</v>
      </c>
      <c r="O1685" s="2">
        <v>45900</v>
      </c>
      <c r="P1685" s="3"/>
      <c r="Q1685" s="3">
        <v>70116824</v>
      </c>
      <c r="R1685" s="13">
        <v>43238708</v>
      </c>
      <c r="S1685" s="7">
        <f ca="1">IF(CPS!$N1617="SIN INICIO",0,IF((((TODAY()-N1685)*100%)/(O1685-N1685))&gt;=100%,"100%",(((TODAY()-N1685)*100%)/(O1685-N1685))))</f>
        <v>0.9712918660287081</v>
      </c>
      <c r="T1685" s="8">
        <f>Q1685-R1685</f>
        <v>26878116</v>
      </c>
      <c r="U1685" t="s">
        <v>5371</v>
      </c>
    </row>
    <row r="1686" spans="1:21" x14ac:dyDescent="0.25">
      <c r="A1686">
        <v>2025</v>
      </c>
      <c r="B1686" t="s">
        <v>5372</v>
      </c>
      <c r="C1686" t="s">
        <v>22</v>
      </c>
      <c r="D1686" t="s">
        <v>23</v>
      </c>
      <c r="E1686" t="s">
        <v>24</v>
      </c>
      <c r="F1686" t="s">
        <v>5373</v>
      </c>
      <c r="G1686" s="16">
        <v>1053825309</v>
      </c>
      <c r="H1686" t="s">
        <v>615</v>
      </c>
      <c r="I1686" t="s">
        <v>538</v>
      </c>
      <c r="J1686" s="5">
        <v>45281250</v>
      </c>
      <c r="K1686" s="3">
        <f>J1686</f>
        <v>45281250</v>
      </c>
      <c r="L1686" s="5">
        <v>9056250</v>
      </c>
      <c r="M1686" s="2">
        <v>45694</v>
      </c>
      <c r="N1686" s="2">
        <v>45695</v>
      </c>
      <c r="O1686" s="2">
        <v>45838</v>
      </c>
      <c r="P1686" s="3"/>
      <c r="Q1686" s="3">
        <v>45281250</v>
      </c>
      <c r="R1686" s="13">
        <v>43470000</v>
      </c>
      <c r="S1686" s="7" t="str">
        <f ca="1">IF(CPS!$N1618="SIN INICIO",0,IF((((TODAY()-N1686)*100%)/(O1686-N1686))&gt;=100%,"100%",(((TODAY()-N1686)*100%)/(O1686-N1686))))</f>
        <v>100%</v>
      </c>
      <c r="T1686" s="8">
        <f>Q1686-R1686</f>
        <v>1811250</v>
      </c>
      <c r="U1686" t="s">
        <v>5374</v>
      </c>
    </row>
    <row r="1687" spans="1:21" x14ac:dyDescent="0.25">
      <c r="A1687">
        <v>2025</v>
      </c>
      <c r="B1687" t="s">
        <v>5375</v>
      </c>
      <c r="C1687" t="s">
        <v>22</v>
      </c>
      <c r="D1687" t="s">
        <v>23</v>
      </c>
      <c r="E1687" t="s">
        <v>24</v>
      </c>
      <c r="F1687" t="s">
        <v>5376</v>
      </c>
      <c r="G1687" s="16">
        <v>1052390154</v>
      </c>
      <c r="H1687" t="s">
        <v>1748</v>
      </c>
      <c r="I1687" t="s">
        <v>649</v>
      </c>
      <c r="J1687" s="5">
        <v>63700000</v>
      </c>
      <c r="K1687" s="3">
        <f>J1687</f>
        <v>63700000</v>
      </c>
      <c r="L1687" s="5">
        <v>9100000</v>
      </c>
      <c r="M1687" s="2">
        <v>45691</v>
      </c>
      <c r="N1687" s="2">
        <v>45692</v>
      </c>
      <c r="O1687" s="2">
        <v>45900</v>
      </c>
      <c r="P1687" s="3"/>
      <c r="Q1687" s="3">
        <v>63700000</v>
      </c>
      <c r="R1687" s="13">
        <v>44590000</v>
      </c>
      <c r="S1687" s="7">
        <f ca="1">IF(CPS!$N1619="SIN INICIO",0,IF((((TODAY()-N1687)*100%)/(O1687-N1687))&gt;=100%,"100%",(((TODAY()-N1687)*100%)/(O1687-N1687))))</f>
        <v>0.97115384615384615</v>
      </c>
      <c r="T1687" s="8">
        <f>Q1687-R1687</f>
        <v>19110000</v>
      </c>
      <c r="U1687" t="s">
        <v>5377</v>
      </c>
    </row>
    <row r="1688" spans="1:21" x14ac:dyDescent="0.25">
      <c r="A1688">
        <v>2025</v>
      </c>
      <c r="B1688" t="s">
        <v>5378</v>
      </c>
      <c r="C1688" t="s">
        <v>22</v>
      </c>
      <c r="D1688" t="s">
        <v>23</v>
      </c>
      <c r="E1688" t="s">
        <v>24</v>
      </c>
      <c r="F1688" t="s">
        <v>5379</v>
      </c>
      <c r="G1688" s="16">
        <v>1015461575</v>
      </c>
      <c r="H1688" t="s">
        <v>5380</v>
      </c>
      <c r="I1688" t="s">
        <v>2476</v>
      </c>
      <c r="J1688" s="5">
        <v>56149728</v>
      </c>
      <c r="K1688" s="3">
        <f>J1688</f>
        <v>56149728</v>
      </c>
      <c r="L1688" s="5">
        <v>7018716</v>
      </c>
      <c r="M1688" s="2">
        <v>45686</v>
      </c>
      <c r="N1688" s="2">
        <v>45688</v>
      </c>
      <c r="O1688" s="2">
        <v>45900</v>
      </c>
      <c r="P1688" s="3"/>
      <c r="Q1688" s="3">
        <v>56149728</v>
      </c>
      <c r="R1688" s="13">
        <v>42112296</v>
      </c>
      <c r="S1688" s="7">
        <f ca="1">IF(CPS!$N1620="SIN INICIO",0,IF((((TODAY()-N1688)*100%)/(O1688-N1688))&gt;=100%,"100%",(((TODAY()-N1688)*100%)/(O1688-N1688))))</f>
        <v>0.97169811320754718</v>
      </c>
      <c r="T1688" s="8">
        <f>Q1688-R1688</f>
        <v>14037432</v>
      </c>
      <c r="U1688" t="s">
        <v>5381</v>
      </c>
    </row>
    <row r="1689" spans="1:21" x14ac:dyDescent="0.25">
      <c r="A1689">
        <v>2025</v>
      </c>
      <c r="B1689" t="s">
        <v>5382</v>
      </c>
      <c r="C1689" t="s">
        <v>22</v>
      </c>
      <c r="D1689" t="s">
        <v>23</v>
      </c>
      <c r="E1689" t="s">
        <v>24</v>
      </c>
      <c r="F1689" t="s">
        <v>5383</v>
      </c>
      <c r="G1689" s="16">
        <v>1121859567</v>
      </c>
      <c r="H1689" t="s">
        <v>400</v>
      </c>
      <c r="I1689" t="s">
        <v>271</v>
      </c>
      <c r="J1689" s="5">
        <v>77000000</v>
      </c>
      <c r="K1689" s="3">
        <f>J1689</f>
        <v>77000000</v>
      </c>
      <c r="L1689" s="5">
        <v>11000000</v>
      </c>
      <c r="M1689" s="2">
        <v>45688</v>
      </c>
      <c r="N1689" s="2">
        <v>45691</v>
      </c>
      <c r="O1689" s="2">
        <v>45900</v>
      </c>
      <c r="P1689" s="3"/>
      <c r="Q1689" s="3">
        <v>77000000</v>
      </c>
      <c r="R1689" s="13">
        <v>54266667</v>
      </c>
      <c r="S1689" s="7">
        <f ca="1">IF(CPS!$N1621="SIN INICIO",0,IF((((TODAY()-N1689)*100%)/(O1689-N1689))&gt;=100%,"100%",(((TODAY()-N1689)*100%)/(O1689-N1689))))</f>
        <v>0.9712918660287081</v>
      </c>
      <c r="T1689" s="8">
        <f>Q1689-R1689</f>
        <v>22733333</v>
      </c>
      <c r="U1689" t="s">
        <v>5384</v>
      </c>
    </row>
    <row r="1690" spans="1:21" x14ac:dyDescent="0.25">
      <c r="A1690">
        <v>2025</v>
      </c>
      <c r="B1690" t="s">
        <v>5385</v>
      </c>
      <c r="C1690" t="s">
        <v>22</v>
      </c>
      <c r="D1690" t="s">
        <v>23</v>
      </c>
      <c r="E1690" t="s">
        <v>121</v>
      </c>
      <c r="F1690" t="s">
        <v>5386</v>
      </c>
      <c r="G1690" s="16">
        <v>1061715277</v>
      </c>
      <c r="H1690" t="s">
        <v>5387</v>
      </c>
      <c r="I1690" t="s">
        <v>788</v>
      </c>
      <c r="J1690" s="5">
        <v>34300000</v>
      </c>
      <c r="K1690" s="3">
        <f>J1690</f>
        <v>34300000</v>
      </c>
      <c r="L1690" s="5">
        <v>4900000</v>
      </c>
      <c r="M1690" s="2">
        <v>45692</v>
      </c>
      <c r="N1690" s="2">
        <v>45693</v>
      </c>
      <c r="O1690" s="2">
        <v>45900</v>
      </c>
      <c r="P1690" s="3"/>
      <c r="Q1690" s="3">
        <v>34300000</v>
      </c>
      <c r="R1690" s="13">
        <v>23846667</v>
      </c>
      <c r="S1690" s="7">
        <f ca="1">IF(CPS!$N1622="SIN INICIO",0,IF((((TODAY()-N1690)*100%)/(O1690-N1690))&gt;=100%,"100%",(((TODAY()-N1690)*100%)/(O1690-N1690))))</f>
        <v>0.97101449275362317</v>
      </c>
      <c r="T1690" s="8">
        <f>Q1690-R1690</f>
        <v>10453333</v>
      </c>
      <c r="U1690" t="s">
        <v>5388</v>
      </c>
    </row>
    <row r="1691" spans="1:21" x14ac:dyDescent="0.25">
      <c r="A1691">
        <v>2025</v>
      </c>
      <c r="B1691" t="s">
        <v>5389</v>
      </c>
      <c r="C1691" t="s">
        <v>22</v>
      </c>
      <c r="D1691" t="s">
        <v>23</v>
      </c>
      <c r="E1691" t="s">
        <v>24</v>
      </c>
      <c r="F1691" t="s">
        <v>5390</v>
      </c>
      <c r="G1691" s="16">
        <v>1094976250</v>
      </c>
      <c r="H1691" t="s">
        <v>336</v>
      </c>
      <c r="I1691" t="s">
        <v>337</v>
      </c>
      <c r="J1691" s="5">
        <v>44100000</v>
      </c>
      <c r="K1691" s="3">
        <f>J1691</f>
        <v>44100000</v>
      </c>
      <c r="L1691" s="5">
        <v>6300000</v>
      </c>
      <c r="M1691" s="2">
        <v>45691</v>
      </c>
      <c r="N1691" s="2">
        <v>45693</v>
      </c>
      <c r="O1691" s="2">
        <v>45900</v>
      </c>
      <c r="P1691" s="3"/>
      <c r="Q1691" s="3">
        <v>44100000</v>
      </c>
      <c r="R1691" s="13">
        <v>30660000</v>
      </c>
      <c r="S1691" s="7">
        <f ca="1">IF(CPS!$N1623="SIN INICIO",0,IF((((TODAY()-N1691)*100%)/(O1691-N1691))&gt;=100%,"100%",(((TODAY()-N1691)*100%)/(O1691-N1691))))</f>
        <v>0.97101449275362317</v>
      </c>
      <c r="T1691" s="8">
        <f>Q1691-R1691</f>
        <v>13440000</v>
      </c>
      <c r="U1691" t="s">
        <v>5391</v>
      </c>
    </row>
    <row r="1692" spans="1:21" x14ac:dyDescent="0.25">
      <c r="A1692">
        <v>2025</v>
      </c>
      <c r="B1692" t="s">
        <v>5392</v>
      </c>
      <c r="C1692" t="s">
        <v>22</v>
      </c>
      <c r="D1692" t="s">
        <v>23</v>
      </c>
      <c r="E1692" t="s">
        <v>24</v>
      </c>
      <c r="F1692" t="s">
        <v>5393</v>
      </c>
      <c r="G1692" s="16">
        <v>1010161944</v>
      </c>
      <c r="H1692" t="s">
        <v>348</v>
      </c>
      <c r="I1692" t="s">
        <v>337</v>
      </c>
      <c r="J1692" s="5">
        <v>84000000</v>
      </c>
      <c r="K1692" s="3">
        <f>J1692</f>
        <v>84000000</v>
      </c>
      <c r="L1692" s="5">
        <v>10500000</v>
      </c>
      <c r="M1692" s="2">
        <v>45688</v>
      </c>
      <c r="N1692" s="2">
        <v>45693</v>
      </c>
      <c r="O1692" s="2">
        <v>45900</v>
      </c>
      <c r="P1692" s="3"/>
      <c r="Q1692" s="3">
        <v>84000000</v>
      </c>
      <c r="R1692" s="13">
        <v>51100000</v>
      </c>
      <c r="S1692" s="7">
        <f ca="1">IF(CPS!$N1624="SIN INICIO",0,IF((((TODAY()-N1692)*100%)/(O1692-N1692))&gt;=100%,"100%",(((TODAY()-N1692)*100%)/(O1692-N1692))))</f>
        <v>0.97101449275362317</v>
      </c>
      <c r="T1692" s="8">
        <f>Q1692-R1692</f>
        <v>32900000</v>
      </c>
      <c r="U1692" t="s">
        <v>5394</v>
      </c>
    </row>
    <row r="1693" spans="1:21" x14ac:dyDescent="0.25">
      <c r="A1693">
        <v>2025</v>
      </c>
      <c r="B1693" t="s">
        <v>5395</v>
      </c>
      <c r="C1693" t="s">
        <v>22</v>
      </c>
      <c r="D1693" t="s">
        <v>23</v>
      </c>
      <c r="E1693" t="s">
        <v>24</v>
      </c>
      <c r="F1693" t="s">
        <v>5396</v>
      </c>
      <c r="G1693" s="16">
        <v>1070752786</v>
      </c>
      <c r="H1693" t="s">
        <v>348</v>
      </c>
      <c r="I1693" t="s">
        <v>337</v>
      </c>
      <c r="J1693" s="5">
        <v>61352221</v>
      </c>
      <c r="K1693" s="3">
        <f>J1693</f>
        <v>61352221</v>
      </c>
      <c r="L1693" s="5">
        <v>8764603</v>
      </c>
      <c r="M1693" s="2">
        <v>45688</v>
      </c>
      <c r="N1693" s="2">
        <v>45691</v>
      </c>
      <c r="O1693" s="2">
        <v>45900</v>
      </c>
      <c r="P1693" s="3"/>
      <c r="Q1693" s="3">
        <v>61352221</v>
      </c>
      <c r="R1693" s="13">
        <v>43238708</v>
      </c>
      <c r="S1693" s="7">
        <f ca="1">IF(CPS!$N1625="SIN INICIO",0,IF((((TODAY()-N1693)*100%)/(O1693-N1693))&gt;=100%,"100%",(((TODAY()-N1693)*100%)/(O1693-N1693))))</f>
        <v>0.9712918660287081</v>
      </c>
      <c r="T1693" s="8">
        <f>Q1693-R1693</f>
        <v>18113513</v>
      </c>
      <c r="U1693" t="s">
        <v>5397</v>
      </c>
    </row>
    <row r="1694" spans="1:21" x14ac:dyDescent="0.25">
      <c r="A1694">
        <v>2025</v>
      </c>
      <c r="B1694" t="s">
        <v>5398</v>
      </c>
      <c r="C1694" t="s">
        <v>22</v>
      </c>
      <c r="D1694" t="s">
        <v>23</v>
      </c>
      <c r="E1694" t="s">
        <v>24</v>
      </c>
      <c r="F1694" t="s">
        <v>5399</v>
      </c>
      <c r="G1694" s="16">
        <v>1000287127</v>
      </c>
      <c r="H1694" t="s">
        <v>1828</v>
      </c>
      <c r="I1694" t="s">
        <v>167</v>
      </c>
      <c r="J1694" s="5">
        <v>37359592</v>
      </c>
      <c r="K1694" s="3">
        <f>J1694</f>
        <v>37359592</v>
      </c>
      <c r="L1694" s="5">
        <v>4669949</v>
      </c>
      <c r="M1694" s="2">
        <v>45691</v>
      </c>
      <c r="N1694" s="2">
        <v>45692</v>
      </c>
      <c r="O1694" s="2">
        <v>45930</v>
      </c>
      <c r="P1694" s="3"/>
      <c r="Q1694" s="3">
        <v>37359592</v>
      </c>
      <c r="R1694" s="13">
        <v>22882750</v>
      </c>
      <c r="S1694" s="7">
        <f ca="1">IF(CPS!$N1626="SIN INICIO",0,IF((((TODAY()-N1694)*100%)/(O1694-N1694))&gt;=100%,"100%",(((TODAY()-N1694)*100%)/(O1694-N1694))))</f>
        <v>0.84873949579831931</v>
      </c>
      <c r="T1694" s="8">
        <f>Q1694-R1694</f>
        <v>14476842</v>
      </c>
      <c r="U1694" t="s">
        <v>5400</v>
      </c>
    </row>
    <row r="1695" spans="1:21" x14ac:dyDescent="0.25">
      <c r="A1695">
        <v>2025</v>
      </c>
      <c r="B1695" t="s">
        <v>5401</v>
      </c>
      <c r="C1695" t="s">
        <v>22</v>
      </c>
      <c r="D1695" t="s">
        <v>23</v>
      </c>
      <c r="E1695" t="s">
        <v>24</v>
      </c>
      <c r="F1695" t="s">
        <v>5402</v>
      </c>
      <c r="G1695" s="16">
        <v>51671940</v>
      </c>
      <c r="H1695" t="s">
        <v>1748</v>
      </c>
      <c r="I1695" t="s">
        <v>649</v>
      </c>
      <c r="J1695" s="5">
        <v>63700000</v>
      </c>
      <c r="K1695" s="3">
        <f>J1695</f>
        <v>63700000</v>
      </c>
      <c r="L1695" s="5">
        <v>9100000</v>
      </c>
      <c r="M1695" s="2">
        <v>45688</v>
      </c>
      <c r="N1695" s="2">
        <v>45691</v>
      </c>
      <c r="O1695" s="2">
        <v>45900</v>
      </c>
      <c r="P1695" s="3"/>
      <c r="Q1695" s="3">
        <v>63700000</v>
      </c>
      <c r="R1695" s="13">
        <v>44286666</v>
      </c>
      <c r="S1695" s="7">
        <f ca="1">IF(CPS!$N1627="SIN INICIO",0,IF((((TODAY()-N1695)*100%)/(O1695-N1695))&gt;=100%,"100%",(((TODAY()-N1695)*100%)/(O1695-N1695))))</f>
        <v>0.9712918660287081</v>
      </c>
      <c r="T1695" s="8">
        <f>Q1695-R1695</f>
        <v>19413334</v>
      </c>
      <c r="U1695" t="s">
        <v>5403</v>
      </c>
    </row>
    <row r="1696" spans="1:21" x14ac:dyDescent="0.25">
      <c r="A1696">
        <v>2025</v>
      </c>
      <c r="B1696" t="s">
        <v>5404</v>
      </c>
      <c r="C1696" t="s">
        <v>22</v>
      </c>
      <c r="D1696" t="s">
        <v>23</v>
      </c>
      <c r="E1696" t="s">
        <v>24</v>
      </c>
      <c r="F1696" t="s">
        <v>5405</v>
      </c>
      <c r="G1696" s="16">
        <v>1090396049</v>
      </c>
      <c r="H1696" t="s">
        <v>1924</v>
      </c>
      <c r="I1696" t="s">
        <v>1895</v>
      </c>
      <c r="J1696" s="5">
        <v>38088872</v>
      </c>
      <c r="K1696" s="3">
        <f>J1696</f>
        <v>38088872</v>
      </c>
      <c r="L1696" s="5">
        <v>4761109</v>
      </c>
      <c r="M1696" s="2">
        <v>45688</v>
      </c>
      <c r="N1696" s="2">
        <v>45691</v>
      </c>
      <c r="O1696" s="2">
        <v>45930</v>
      </c>
      <c r="P1696" s="3"/>
      <c r="Q1696" s="3">
        <v>38088872</v>
      </c>
      <c r="R1696" s="13">
        <v>23488138</v>
      </c>
      <c r="S1696" s="7">
        <f ca="1">IF(CPS!$N1628="SIN INICIO",0,IF((((TODAY()-N1696)*100%)/(O1696-N1696))&gt;=100%,"100%",(((TODAY()-N1696)*100%)/(O1696-N1696))))</f>
        <v>0.84937238493723854</v>
      </c>
      <c r="T1696" s="8">
        <f>Q1696-R1696</f>
        <v>14600734</v>
      </c>
      <c r="U1696" t="s">
        <v>5406</v>
      </c>
    </row>
    <row r="1697" spans="1:21" x14ac:dyDescent="0.25">
      <c r="A1697">
        <v>2025</v>
      </c>
      <c r="B1697" t="s">
        <v>5407</v>
      </c>
      <c r="C1697" t="s">
        <v>22</v>
      </c>
      <c r="D1697" t="s">
        <v>23</v>
      </c>
      <c r="E1697" t="s">
        <v>24</v>
      </c>
      <c r="F1697" t="s">
        <v>5408</v>
      </c>
      <c r="G1697" s="16">
        <v>1018493064</v>
      </c>
      <c r="H1697" t="s">
        <v>281</v>
      </c>
      <c r="I1697" t="s">
        <v>271</v>
      </c>
      <c r="J1697" s="5">
        <v>40000000</v>
      </c>
      <c r="K1697" s="3">
        <f>J1697</f>
        <v>40000000</v>
      </c>
      <c r="L1697" s="5">
        <v>10000000</v>
      </c>
      <c r="M1697" s="2">
        <v>45687</v>
      </c>
      <c r="N1697" s="2">
        <v>45692</v>
      </c>
      <c r="O1697" s="2">
        <v>45808</v>
      </c>
      <c r="P1697" s="3"/>
      <c r="Q1697" s="3">
        <v>40000000</v>
      </c>
      <c r="R1697" s="13">
        <v>39000000</v>
      </c>
      <c r="S1697" s="7" t="str">
        <f ca="1">IF(CPS!$N1629="SIN INICIO",0,IF((((TODAY()-N1697)*100%)/(O1697-N1697))&gt;=100%,"100%",(((TODAY()-N1697)*100%)/(O1697-N1697))))</f>
        <v>100%</v>
      </c>
      <c r="T1697" s="8">
        <f>Q1697-R1697</f>
        <v>1000000</v>
      </c>
      <c r="U1697" t="s">
        <v>5409</v>
      </c>
    </row>
    <row r="1698" spans="1:21" x14ac:dyDescent="0.25">
      <c r="A1698">
        <v>2025</v>
      </c>
      <c r="B1698" t="s">
        <v>5410</v>
      </c>
      <c r="C1698" t="s">
        <v>22</v>
      </c>
      <c r="D1698" t="s">
        <v>23</v>
      </c>
      <c r="E1698" t="s">
        <v>24</v>
      </c>
      <c r="F1698" t="s">
        <v>5411</v>
      </c>
      <c r="G1698" s="16">
        <v>80235004</v>
      </c>
      <c r="H1698" t="s">
        <v>5412</v>
      </c>
      <c r="I1698" t="s">
        <v>271</v>
      </c>
      <c r="J1698" s="5">
        <v>70000000</v>
      </c>
      <c r="K1698" s="3">
        <f>J1698</f>
        <v>70000000</v>
      </c>
      <c r="L1698" s="5">
        <v>10000000</v>
      </c>
      <c r="M1698" s="2">
        <v>45687</v>
      </c>
      <c r="N1698" s="2">
        <v>45693</v>
      </c>
      <c r="O1698" s="2">
        <v>45899</v>
      </c>
      <c r="P1698" s="3"/>
      <c r="Q1698" s="3">
        <v>70000000</v>
      </c>
      <c r="R1698" s="13">
        <v>48666667</v>
      </c>
      <c r="S1698" s="7">
        <f ca="1">IF(CPS!$N1630="SIN INICIO",0,IF((((TODAY()-N1698)*100%)/(O1698-N1698))&gt;=100%,"100%",(((TODAY()-N1698)*100%)/(O1698-N1698))))</f>
        <v>0.97572815533980584</v>
      </c>
      <c r="T1698" s="8">
        <f>Q1698-R1698</f>
        <v>21333333</v>
      </c>
      <c r="U1698" t="s">
        <v>5413</v>
      </c>
    </row>
    <row r="1699" spans="1:21" x14ac:dyDescent="0.25">
      <c r="A1699">
        <v>2025</v>
      </c>
      <c r="B1699" t="s">
        <v>5414</v>
      </c>
      <c r="C1699" t="s">
        <v>22</v>
      </c>
      <c r="D1699" t="s">
        <v>23</v>
      </c>
      <c r="E1699" t="s">
        <v>24</v>
      </c>
      <c r="F1699" t="s">
        <v>5415</v>
      </c>
      <c r="G1699" s="16">
        <v>60257742</v>
      </c>
      <c r="H1699" t="s">
        <v>362</v>
      </c>
      <c r="I1699" t="s">
        <v>337</v>
      </c>
      <c r="J1699" s="5">
        <v>79800000</v>
      </c>
      <c r="K1699" s="3">
        <f>J1699</f>
        <v>79800000</v>
      </c>
      <c r="L1699" s="5">
        <v>11400000</v>
      </c>
      <c r="M1699" s="2">
        <v>45687</v>
      </c>
      <c r="N1699" s="2">
        <v>45690</v>
      </c>
      <c r="O1699" s="2">
        <v>45900</v>
      </c>
      <c r="P1699" s="3"/>
      <c r="Q1699" s="3">
        <v>79800000</v>
      </c>
      <c r="R1699" s="13">
        <v>56240000</v>
      </c>
      <c r="S1699" s="7">
        <f ca="1">IF(CPS!$N1631="SIN INICIO",0,IF((((TODAY()-N1699)*100%)/(O1699-N1699))&gt;=100%,"100%",(((TODAY()-N1699)*100%)/(O1699-N1699))))</f>
        <v>0.97142857142857142</v>
      </c>
      <c r="T1699" s="8">
        <f>Q1699-R1699</f>
        <v>23560000</v>
      </c>
      <c r="U1699" t="s">
        <v>5416</v>
      </c>
    </row>
    <row r="1700" spans="1:21" x14ac:dyDescent="0.25">
      <c r="A1700">
        <v>2025</v>
      </c>
      <c r="B1700" t="s">
        <v>5417</v>
      </c>
      <c r="C1700" t="s">
        <v>22</v>
      </c>
      <c r="D1700" t="s">
        <v>23</v>
      </c>
      <c r="E1700" t="s">
        <v>121</v>
      </c>
      <c r="F1700" t="s">
        <v>5418</v>
      </c>
      <c r="G1700" s="16">
        <v>1121864195</v>
      </c>
      <c r="H1700" t="s">
        <v>5419</v>
      </c>
      <c r="I1700" t="s">
        <v>337</v>
      </c>
      <c r="J1700" s="5">
        <v>27701058</v>
      </c>
      <c r="K1700" s="3">
        <f>J1700</f>
        <v>27701058</v>
      </c>
      <c r="L1700" s="5">
        <v>3957294</v>
      </c>
      <c r="M1700" s="2">
        <v>45687</v>
      </c>
      <c r="N1700" s="2">
        <v>45690</v>
      </c>
      <c r="O1700" s="2">
        <v>45900</v>
      </c>
      <c r="P1700" s="3"/>
      <c r="Q1700" s="3">
        <v>27701058</v>
      </c>
      <c r="R1700" s="13">
        <v>19522650</v>
      </c>
      <c r="S1700" s="7">
        <f ca="1">IF(CPS!$N1632="SIN INICIO",0,IF((((TODAY()-N1700)*100%)/(O1700-N1700))&gt;=100%,"100%",(((TODAY()-N1700)*100%)/(O1700-N1700))))</f>
        <v>0.97142857142857142</v>
      </c>
      <c r="T1700" s="8">
        <f>Q1700-R1700</f>
        <v>8178408</v>
      </c>
      <c r="U1700" t="s">
        <v>5420</v>
      </c>
    </row>
    <row r="1701" spans="1:21" x14ac:dyDescent="0.25">
      <c r="A1701">
        <v>2025</v>
      </c>
      <c r="B1701" t="s">
        <v>5421</v>
      </c>
      <c r="C1701" t="s">
        <v>22</v>
      </c>
      <c r="D1701" t="s">
        <v>23</v>
      </c>
      <c r="E1701" t="s">
        <v>24</v>
      </c>
      <c r="F1701" t="s">
        <v>5422</v>
      </c>
      <c r="G1701" s="16">
        <v>37949001</v>
      </c>
      <c r="H1701" t="s">
        <v>352</v>
      </c>
      <c r="I1701" t="s">
        <v>788</v>
      </c>
      <c r="J1701" s="5">
        <v>60620000</v>
      </c>
      <c r="K1701" s="3">
        <f>J1701</f>
        <v>60620000</v>
      </c>
      <c r="L1701" s="5">
        <v>8660000</v>
      </c>
      <c r="M1701" s="2">
        <v>45688</v>
      </c>
      <c r="N1701" s="2">
        <v>45690</v>
      </c>
      <c r="O1701" s="2">
        <v>45900</v>
      </c>
      <c r="P1701" s="3"/>
      <c r="Q1701" s="3">
        <v>60620000</v>
      </c>
      <c r="R1701" s="13">
        <v>42722667</v>
      </c>
      <c r="S1701" s="7">
        <f ca="1">IF(CPS!$N1633="SIN INICIO",0,IF((((TODAY()-N1701)*100%)/(O1701-N1701))&gt;=100%,"100%",(((TODAY()-N1701)*100%)/(O1701-N1701))))</f>
        <v>0.97142857142857142</v>
      </c>
      <c r="T1701" s="8">
        <f>Q1701-R1701</f>
        <v>17897333</v>
      </c>
      <c r="U1701" t="s">
        <v>5423</v>
      </c>
    </row>
    <row r="1702" spans="1:21" x14ac:dyDescent="0.25">
      <c r="A1702">
        <v>2025</v>
      </c>
      <c r="B1702" t="s">
        <v>5424</v>
      </c>
      <c r="C1702" t="s">
        <v>22</v>
      </c>
      <c r="D1702" t="s">
        <v>23</v>
      </c>
      <c r="E1702" t="s">
        <v>24</v>
      </c>
      <c r="F1702" t="s">
        <v>5425</v>
      </c>
      <c r="G1702" s="16">
        <v>1012369616</v>
      </c>
      <c r="H1702" t="s">
        <v>400</v>
      </c>
      <c r="I1702" t="s">
        <v>271</v>
      </c>
      <c r="J1702" s="5">
        <v>40000000</v>
      </c>
      <c r="K1702" s="3">
        <f>J1702</f>
        <v>40000000</v>
      </c>
      <c r="L1702" s="5">
        <v>10000000</v>
      </c>
      <c r="M1702" s="2">
        <v>45692</v>
      </c>
      <c r="N1702" s="2">
        <v>45693</v>
      </c>
      <c r="O1702" s="2">
        <v>45808</v>
      </c>
      <c r="P1702" s="3"/>
      <c r="Q1702" s="3">
        <v>40000000</v>
      </c>
      <c r="R1702" s="13">
        <v>38666667</v>
      </c>
      <c r="S1702" s="7" t="str">
        <f ca="1">IF(CPS!$N1634="SIN INICIO",0,IF((((TODAY()-N1702)*100%)/(O1702-N1702))&gt;=100%,"100%",(((TODAY()-N1702)*100%)/(O1702-N1702))))</f>
        <v>100%</v>
      </c>
      <c r="T1702" s="8">
        <f>Q1702-R1702</f>
        <v>1333333</v>
      </c>
      <c r="U1702" t="s">
        <v>5426</v>
      </c>
    </row>
    <row r="1703" spans="1:21" x14ac:dyDescent="0.25">
      <c r="A1703">
        <v>2025</v>
      </c>
      <c r="B1703" t="s">
        <v>5427</v>
      </c>
      <c r="C1703" t="s">
        <v>22</v>
      </c>
      <c r="D1703" t="s">
        <v>23</v>
      </c>
      <c r="E1703" t="s">
        <v>24</v>
      </c>
      <c r="F1703" t="s">
        <v>5428</v>
      </c>
      <c r="G1703" s="16">
        <v>1013670553</v>
      </c>
      <c r="H1703" t="s">
        <v>5429</v>
      </c>
      <c r="I1703" t="s">
        <v>271</v>
      </c>
      <c r="J1703" s="5">
        <v>35000000</v>
      </c>
      <c r="K1703" s="3">
        <f>J1703</f>
        <v>35000000</v>
      </c>
      <c r="L1703" s="5">
        <v>5000000</v>
      </c>
      <c r="M1703" s="2">
        <v>45686</v>
      </c>
      <c r="N1703" s="2">
        <v>45691</v>
      </c>
      <c r="O1703" s="2">
        <v>45900</v>
      </c>
      <c r="P1703" s="3"/>
      <c r="Q1703" s="3">
        <v>35000000</v>
      </c>
      <c r="R1703" s="13">
        <v>24666667</v>
      </c>
      <c r="S1703" s="7">
        <f ca="1">IF(CPS!$N1635="SIN INICIO",0,IF((((TODAY()-N1703)*100%)/(O1703-N1703))&gt;=100%,"100%",(((TODAY()-N1703)*100%)/(O1703-N1703))))</f>
        <v>0.9712918660287081</v>
      </c>
      <c r="T1703" s="8">
        <f>Q1703-R1703</f>
        <v>10333333</v>
      </c>
      <c r="U1703" t="s">
        <v>5430</v>
      </c>
    </row>
    <row r="1704" spans="1:21" x14ac:dyDescent="0.25">
      <c r="A1704">
        <v>2025</v>
      </c>
      <c r="B1704" t="s">
        <v>5431</v>
      </c>
      <c r="C1704" t="s">
        <v>22</v>
      </c>
      <c r="D1704" t="s">
        <v>23</v>
      </c>
      <c r="E1704" t="s">
        <v>121</v>
      </c>
      <c r="F1704" t="s">
        <v>5432</v>
      </c>
      <c r="G1704" s="16">
        <v>1121912948</v>
      </c>
      <c r="H1704" t="s">
        <v>1642</v>
      </c>
      <c r="I1704" t="s">
        <v>155</v>
      </c>
      <c r="J1704" s="5">
        <v>32689636</v>
      </c>
      <c r="K1704" s="3">
        <f>J1704</f>
        <v>32689636</v>
      </c>
      <c r="L1704" s="5">
        <v>4669948</v>
      </c>
      <c r="M1704" s="2">
        <v>45687</v>
      </c>
      <c r="N1704" s="2">
        <v>45688</v>
      </c>
      <c r="O1704" s="2">
        <v>45900</v>
      </c>
      <c r="P1704" s="3"/>
      <c r="Q1704" s="3">
        <v>32689636</v>
      </c>
      <c r="R1704" s="13">
        <v>23038410</v>
      </c>
      <c r="S1704" s="7">
        <f ca="1">IF(CPS!$N1636="SIN INICIO",0,IF((((TODAY()-N1704)*100%)/(O1704-N1704))&gt;=100%,"100%",(((TODAY()-N1704)*100%)/(O1704-N1704))))</f>
        <v>0.97169811320754718</v>
      </c>
      <c r="T1704" s="8">
        <f>Q1704-R1704</f>
        <v>9651226</v>
      </c>
      <c r="U1704" t="s">
        <v>5433</v>
      </c>
    </row>
    <row r="1705" spans="1:21" x14ac:dyDescent="0.25">
      <c r="A1705">
        <v>2025</v>
      </c>
      <c r="B1705" t="s">
        <v>5434</v>
      </c>
      <c r="C1705" t="s">
        <v>22</v>
      </c>
      <c r="D1705" t="s">
        <v>23</v>
      </c>
      <c r="E1705" t="s">
        <v>121</v>
      </c>
      <c r="F1705" t="s">
        <v>5435</v>
      </c>
      <c r="G1705" s="16">
        <v>1050965742</v>
      </c>
      <c r="H1705" t="s">
        <v>2037</v>
      </c>
      <c r="I1705" t="s">
        <v>271</v>
      </c>
      <c r="J1705" s="5">
        <v>49854924</v>
      </c>
      <c r="K1705" s="3">
        <f>J1705</f>
        <v>49854924</v>
      </c>
      <c r="L1705" s="5">
        <v>4154577</v>
      </c>
      <c r="M1705" s="2">
        <v>45686</v>
      </c>
      <c r="N1705" s="2">
        <v>45687</v>
      </c>
      <c r="O1705" s="2">
        <v>46022</v>
      </c>
      <c r="P1705" s="3"/>
      <c r="Q1705" s="3">
        <v>49854924</v>
      </c>
      <c r="R1705" s="13">
        <v>24927462</v>
      </c>
      <c r="S1705" s="7">
        <f ca="1">IF(CPS!$N1637="SIN INICIO",0,IF((((TODAY()-N1705)*100%)/(O1705-N1705))&gt;=100%,"100%",(((TODAY()-N1705)*100%)/(O1705-N1705))))</f>
        <v>0.61791044776119408</v>
      </c>
      <c r="T1705" s="8">
        <f>Q1705-R1705</f>
        <v>24927462</v>
      </c>
      <c r="U1705" t="s">
        <v>5436</v>
      </c>
    </row>
    <row r="1706" spans="1:21" x14ac:dyDescent="0.25">
      <c r="A1706">
        <v>2025</v>
      </c>
      <c r="B1706" t="s">
        <v>5437</v>
      </c>
      <c r="C1706" t="s">
        <v>22</v>
      </c>
      <c r="D1706" t="s">
        <v>23</v>
      </c>
      <c r="E1706" t="s">
        <v>24</v>
      </c>
      <c r="F1706" t="s">
        <v>5438</v>
      </c>
      <c r="G1706" s="16">
        <v>88250849</v>
      </c>
      <c r="H1706" t="s">
        <v>2211</v>
      </c>
      <c r="I1706" t="s">
        <v>1895</v>
      </c>
      <c r="J1706" s="5">
        <v>57619024</v>
      </c>
      <c r="K1706" s="3">
        <f>J1706</f>
        <v>57619024</v>
      </c>
      <c r="L1706" s="5">
        <v>7202378</v>
      </c>
      <c r="M1706" s="2">
        <v>45687</v>
      </c>
      <c r="N1706" s="2">
        <v>45691</v>
      </c>
      <c r="O1706" s="2">
        <v>45930</v>
      </c>
      <c r="P1706" s="3"/>
      <c r="Q1706" s="3">
        <v>57619024</v>
      </c>
      <c r="R1706" s="13">
        <v>35531731</v>
      </c>
      <c r="S1706" s="7">
        <f ca="1">IF(CPS!$N1638="SIN INICIO",0,IF((((TODAY()-N1706)*100%)/(O1706-N1706))&gt;=100%,"100%",(((TODAY()-N1706)*100%)/(O1706-N1706))))</f>
        <v>0.84937238493723854</v>
      </c>
      <c r="T1706" s="8">
        <f>Q1706-R1706</f>
        <v>22087293</v>
      </c>
      <c r="U1706" t="s">
        <v>5439</v>
      </c>
    </row>
    <row r="1707" spans="1:21" x14ac:dyDescent="0.25">
      <c r="A1707">
        <v>2025</v>
      </c>
      <c r="B1707" t="s">
        <v>5440</v>
      </c>
      <c r="C1707" t="s">
        <v>22</v>
      </c>
      <c r="D1707" t="s">
        <v>23</v>
      </c>
      <c r="E1707" t="s">
        <v>24</v>
      </c>
      <c r="F1707" t="s">
        <v>5441</v>
      </c>
      <c r="G1707" s="16">
        <v>1070953804</v>
      </c>
      <c r="H1707" t="s">
        <v>348</v>
      </c>
      <c r="I1707" t="s">
        <v>337</v>
      </c>
      <c r="J1707" s="5">
        <v>61152000</v>
      </c>
      <c r="K1707" s="3">
        <f>J1707</f>
        <v>61152000</v>
      </c>
      <c r="L1707" s="5">
        <v>8736000</v>
      </c>
      <c r="M1707" s="2">
        <v>45687</v>
      </c>
      <c r="N1707" s="2">
        <v>45690</v>
      </c>
      <c r="O1707" s="2">
        <v>45900</v>
      </c>
      <c r="P1707" s="3"/>
      <c r="Q1707" s="3">
        <v>61152000</v>
      </c>
      <c r="R1707" s="13">
        <v>43097600</v>
      </c>
      <c r="S1707" s="7">
        <f ca="1">IF(CPS!$N1639="SIN INICIO",0,IF((((TODAY()-N1707)*100%)/(O1707-N1707))&gt;=100%,"100%",(((TODAY()-N1707)*100%)/(O1707-N1707))))</f>
        <v>0.97142857142857142</v>
      </c>
      <c r="T1707" s="8">
        <f>Q1707-R1707</f>
        <v>18054400</v>
      </c>
      <c r="U1707" t="s">
        <v>5442</v>
      </c>
    </row>
    <row r="1708" spans="1:21" x14ac:dyDescent="0.25">
      <c r="A1708">
        <v>2025</v>
      </c>
      <c r="B1708" t="s">
        <v>5443</v>
      </c>
      <c r="C1708" t="s">
        <v>22</v>
      </c>
      <c r="D1708" t="s">
        <v>23</v>
      </c>
      <c r="E1708" t="s">
        <v>24</v>
      </c>
      <c r="F1708" t="s">
        <v>5444</v>
      </c>
      <c r="G1708" s="16">
        <v>80064496</v>
      </c>
      <c r="H1708" t="s">
        <v>1315</v>
      </c>
      <c r="I1708" t="s">
        <v>271</v>
      </c>
      <c r="J1708" s="5">
        <v>36400000</v>
      </c>
      <c r="K1708" s="3">
        <f>J1708</f>
        <v>36400000</v>
      </c>
      <c r="L1708" s="5">
        <v>9100000</v>
      </c>
      <c r="M1708" s="2">
        <v>45686</v>
      </c>
      <c r="N1708" s="2">
        <v>45692</v>
      </c>
      <c r="O1708" s="2">
        <v>45808</v>
      </c>
      <c r="P1708" s="3"/>
      <c r="Q1708" s="3">
        <v>36400000</v>
      </c>
      <c r="R1708" s="13">
        <v>35490000</v>
      </c>
      <c r="S1708" s="7" t="str">
        <f ca="1">IF(CPS!$N1640="SIN INICIO",0,IF((((TODAY()-N1708)*100%)/(O1708-N1708))&gt;=100%,"100%",(((TODAY()-N1708)*100%)/(O1708-N1708))))</f>
        <v>100%</v>
      </c>
      <c r="T1708" s="8">
        <f>Q1708-R1708</f>
        <v>910000</v>
      </c>
      <c r="U1708" t="s">
        <v>5445</v>
      </c>
    </row>
    <row r="1709" spans="1:21" x14ac:dyDescent="0.25">
      <c r="A1709">
        <v>2025</v>
      </c>
      <c r="B1709" t="s">
        <v>5446</v>
      </c>
      <c r="C1709" t="s">
        <v>22</v>
      </c>
      <c r="D1709" t="s">
        <v>23</v>
      </c>
      <c r="E1709" t="s">
        <v>24</v>
      </c>
      <c r="F1709" t="s">
        <v>5447</v>
      </c>
      <c r="G1709" s="16">
        <v>52780752</v>
      </c>
      <c r="H1709" t="s">
        <v>348</v>
      </c>
      <c r="I1709" t="s">
        <v>337</v>
      </c>
      <c r="J1709" s="5">
        <v>60900000</v>
      </c>
      <c r="K1709" s="3">
        <f>J1709</f>
        <v>60900000</v>
      </c>
      <c r="L1709" s="5">
        <v>8700000</v>
      </c>
      <c r="M1709" s="2">
        <v>45687</v>
      </c>
      <c r="N1709" s="2">
        <v>45690</v>
      </c>
      <c r="O1709" s="2">
        <v>45900</v>
      </c>
      <c r="P1709" s="3"/>
      <c r="Q1709" s="3">
        <v>60900000</v>
      </c>
      <c r="R1709" s="13">
        <v>42920000</v>
      </c>
      <c r="S1709" s="7">
        <f ca="1">IF(CPS!$N1641="SIN INICIO",0,IF((((TODAY()-N1709)*100%)/(O1709-N1709))&gt;=100%,"100%",(((TODAY()-N1709)*100%)/(O1709-N1709))))</f>
        <v>0.97142857142857142</v>
      </c>
      <c r="T1709" s="8">
        <f>Q1709-R1709</f>
        <v>17980000</v>
      </c>
      <c r="U1709" t="s">
        <v>5448</v>
      </c>
    </row>
    <row r="1710" spans="1:21" x14ac:dyDescent="0.25">
      <c r="A1710">
        <v>2025</v>
      </c>
      <c r="B1710" t="s">
        <v>5449</v>
      </c>
      <c r="C1710" t="s">
        <v>22</v>
      </c>
      <c r="D1710" t="s">
        <v>23</v>
      </c>
      <c r="E1710" t="s">
        <v>24</v>
      </c>
      <c r="F1710" t="s">
        <v>5450</v>
      </c>
      <c r="G1710" s="16">
        <v>1026276252</v>
      </c>
      <c r="H1710" t="s">
        <v>1016</v>
      </c>
      <c r="I1710" t="s">
        <v>649</v>
      </c>
      <c r="J1710" s="5">
        <v>63700000</v>
      </c>
      <c r="K1710" s="3">
        <f>J1710</f>
        <v>63700000</v>
      </c>
      <c r="L1710" s="5">
        <v>9100000</v>
      </c>
      <c r="M1710" s="2">
        <v>45687</v>
      </c>
      <c r="N1710" s="2">
        <v>45690</v>
      </c>
      <c r="O1710" s="2">
        <v>45900</v>
      </c>
      <c r="P1710" s="3"/>
      <c r="Q1710" s="3">
        <v>63700000</v>
      </c>
      <c r="R1710" s="13">
        <v>44893333</v>
      </c>
      <c r="S1710" s="7">
        <f ca="1">IF(CPS!$N1642="SIN INICIO",0,IF((((TODAY()-N1710)*100%)/(O1710-N1710))&gt;=100%,"100%",(((TODAY()-N1710)*100%)/(O1710-N1710))))</f>
        <v>0.97142857142857142</v>
      </c>
      <c r="T1710" s="8">
        <f>Q1710-R1710</f>
        <v>18806667</v>
      </c>
      <c r="U1710" t="s">
        <v>5451</v>
      </c>
    </row>
    <row r="1711" spans="1:21" x14ac:dyDescent="0.25">
      <c r="A1711">
        <v>2025</v>
      </c>
      <c r="B1711" t="s">
        <v>5452</v>
      </c>
      <c r="C1711" t="s">
        <v>22</v>
      </c>
      <c r="D1711" t="s">
        <v>23</v>
      </c>
      <c r="E1711" t="s">
        <v>24</v>
      </c>
      <c r="F1711" t="s">
        <v>5453</v>
      </c>
      <c r="G1711" s="16">
        <v>1121854711</v>
      </c>
      <c r="H1711" t="s">
        <v>5454</v>
      </c>
      <c r="I1711" t="s">
        <v>167</v>
      </c>
      <c r="J1711" s="5">
        <v>34467486</v>
      </c>
      <c r="K1711" s="3">
        <f>J1711</f>
        <v>34467486</v>
      </c>
      <c r="L1711" s="5">
        <v>5744581</v>
      </c>
      <c r="M1711" s="2">
        <v>45687</v>
      </c>
      <c r="N1711" s="2">
        <v>45691</v>
      </c>
      <c r="O1711" s="2">
        <v>45869</v>
      </c>
      <c r="P1711" s="3"/>
      <c r="Q1711" s="3">
        <v>34467486</v>
      </c>
      <c r="R1711" s="13">
        <v>28339933</v>
      </c>
      <c r="S1711" s="7" t="str">
        <f ca="1">IF(CPS!$N1643="SIN INICIO",0,IF((((TODAY()-N1711)*100%)/(O1711-N1711))&gt;=100%,"100%",(((TODAY()-N1711)*100%)/(O1711-N1711))))</f>
        <v>100%</v>
      </c>
      <c r="T1711" s="8">
        <f>Q1711-R1711</f>
        <v>6127553</v>
      </c>
      <c r="U1711" t="s">
        <v>5455</v>
      </c>
    </row>
    <row r="1712" spans="1:21" x14ac:dyDescent="0.25">
      <c r="A1712">
        <v>2025</v>
      </c>
      <c r="B1712" t="s">
        <v>5456</v>
      </c>
      <c r="C1712" t="s">
        <v>22</v>
      </c>
      <c r="D1712" t="s">
        <v>23</v>
      </c>
      <c r="E1712" t="s">
        <v>24</v>
      </c>
      <c r="F1712" t="s">
        <v>5457</v>
      </c>
      <c r="G1712" s="16">
        <v>1116809683</v>
      </c>
      <c r="H1712" t="s">
        <v>1828</v>
      </c>
      <c r="I1712" t="s">
        <v>1895</v>
      </c>
      <c r="J1712" s="5">
        <v>45956648</v>
      </c>
      <c r="K1712" s="3">
        <f>J1712</f>
        <v>45956648</v>
      </c>
      <c r="L1712" s="5">
        <v>5744581</v>
      </c>
      <c r="M1712" s="2">
        <v>45687</v>
      </c>
      <c r="N1712" s="2">
        <v>45691</v>
      </c>
      <c r="O1712" s="2">
        <v>45930</v>
      </c>
      <c r="P1712" s="3"/>
      <c r="Q1712" s="3">
        <v>45956648</v>
      </c>
      <c r="R1712" s="13">
        <v>28339933</v>
      </c>
      <c r="S1712" s="7">
        <f ca="1">IF(CPS!$N1644="SIN INICIO",0,IF((((TODAY()-N1712)*100%)/(O1712-N1712))&gt;=100%,"100%",(((TODAY()-N1712)*100%)/(O1712-N1712))))</f>
        <v>0.84937238493723854</v>
      </c>
      <c r="T1712" s="8">
        <f>Q1712-R1712</f>
        <v>17616715</v>
      </c>
      <c r="U1712" t="s">
        <v>5458</v>
      </c>
    </row>
    <row r="1713" spans="1:21" x14ac:dyDescent="0.25">
      <c r="A1713">
        <v>2025</v>
      </c>
      <c r="B1713" t="s">
        <v>5459</v>
      </c>
      <c r="C1713" t="s">
        <v>22</v>
      </c>
      <c r="D1713" t="s">
        <v>23</v>
      </c>
      <c r="E1713" t="s">
        <v>24</v>
      </c>
      <c r="F1713" t="s">
        <v>5460</v>
      </c>
      <c r="G1713" s="16">
        <v>72049187</v>
      </c>
      <c r="H1713" t="s">
        <v>1924</v>
      </c>
      <c r="I1713" t="s">
        <v>1895</v>
      </c>
      <c r="J1713" s="5">
        <v>50809904</v>
      </c>
      <c r="K1713" s="3">
        <f>J1713</f>
        <v>50809904</v>
      </c>
      <c r="L1713" s="5">
        <v>6351238</v>
      </c>
      <c r="M1713" s="2">
        <v>45688</v>
      </c>
      <c r="N1713" s="2">
        <v>45691</v>
      </c>
      <c r="O1713" s="2">
        <v>45930</v>
      </c>
      <c r="P1713" s="3"/>
      <c r="Q1713" s="3">
        <v>50809904</v>
      </c>
      <c r="R1713" s="13">
        <v>31332774</v>
      </c>
      <c r="S1713" s="7">
        <f ca="1">IF(CPS!$N1645="SIN INICIO",0,IF((((TODAY()-N1713)*100%)/(O1713-N1713))&gt;=100%,"100%",(((TODAY()-N1713)*100%)/(O1713-N1713))))</f>
        <v>0.84937238493723854</v>
      </c>
      <c r="T1713" s="8">
        <f>Q1713-R1713</f>
        <v>19477130</v>
      </c>
      <c r="U1713" t="s">
        <v>5461</v>
      </c>
    </row>
    <row r="1714" spans="1:21" x14ac:dyDescent="0.25">
      <c r="A1714">
        <v>2025</v>
      </c>
      <c r="B1714" t="s">
        <v>5462</v>
      </c>
      <c r="C1714" t="s">
        <v>22</v>
      </c>
      <c r="D1714" t="s">
        <v>23</v>
      </c>
      <c r="E1714" t="s">
        <v>24</v>
      </c>
      <c r="F1714" t="s">
        <v>5463</v>
      </c>
      <c r="G1714" s="16">
        <v>1102860936</v>
      </c>
      <c r="H1714" t="s">
        <v>348</v>
      </c>
      <c r="I1714" t="s">
        <v>788</v>
      </c>
      <c r="J1714" s="5">
        <v>40180000</v>
      </c>
      <c r="K1714" s="3">
        <f>J1714</f>
        <v>40180000</v>
      </c>
      <c r="L1714" s="5">
        <v>5740000</v>
      </c>
      <c r="M1714" s="2">
        <v>45688</v>
      </c>
      <c r="N1714" s="2">
        <v>45690</v>
      </c>
      <c r="O1714" s="2">
        <v>45900</v>
      </c>
      <c r="P1714" s="3"/>
      <c r="Q1714" s="3">
        <v>40180000</v>
      </c>
      <c r="R1714" s="13">
        <v>28317333</v>
      </c>
      <c r="S1714" s="7">
        <f ca="1">IF(CPS!$N1646="SIN INICIO",0,IF((((TODAY()-N1714)*100%)/(O1714-N1714))&gt;=100%,"100%",(((TODAY()-N1714)*100%)/(O1714-N1714))))</f>
        <v>0.97142857142857142</v>
      </c>
      <c r="T1714" s="8">
        <f>Q1714-R1714</f>
        <v>11862667</v>
      </c>
      <c r="U1714" t="s">
        <v>5464</v>
      </c>
    </row>
    <row r="1715" spans="1:21" x14ac:dyDescent="0.25">
      <c r="A1715">
        <v>2025</v>
      </c>
      <c r="B1715" t="s">
        <v>5465</v>
      </c>
      <c r="C1715" t="s">
        <v>22</v>
      </c>
      <c r="D1715" t="s">
        <v>23</v>
      </c>
      <c r="E1715" t="s">
        <v>24</v>
      </c>
      <c r="F1715" t="s">
        <v>5466</v>
      </c>
      <c r="G1715" s="16">
        <v>1118551773</v>
      </c>
      <c r="H1715" t="s">
        <v>2211</v>
      </c>
      <c r="I1715" t="s">
        <v>1895</v>
      </c>
      <c r="J1715" s="5">
        <v>57619024</v>
      </c>
      <c r="K1715" s="3">
        <f>J1715</f>
        <v>57619024</v>
      </c>
      <c r="L1715" s="5">
        <v>7202378</v>
      </c>
      <c r="M1715" s="2">
        <v>45686</v>
      </c>
      <c r="N1715" s="2">
        <v>45692</v>
      </c>
      <c r="O1715" s="2">
        <v>45930</v>
      </c>
      <c r="P1715" s="3"/>
      <c r="Q1715" s="3">
        <v>57619024</v>
      </c>
      <c r="R1715" s="13">
        <v>35291652</v>
      </c>
      <c r="S1715" s="7">
        <f ca="1">IF(CPS!$N1647="SIN INICIO",0,IF((((TODAY()-N1715)*100%)/(O1715-N1715))&gt;=100%,"100%",(((TODAY()-N1715)*100%)/(O1715-N1715))))</f>
        <v>0.84873949579831931</v>
      </c>
      <c r="T1715" s="8">
        <f>Q1715-R1715</f>
        <v>22327372</v>
      </c>
      <c r="U1715" t="s">
        <v>5467</v>
      </c>
    </row>
    <row r="1716" spans="1:21" x14ac:dyDescent="0.25">
      <c r="A1716">
        <v>2025</v>
      </c>
      <c r="B1716" t="s">
        <v>5468</v>
      </c>
      <c r="C1716" t="s">
        <v>22</v>
      </c>
      <c r="D1716" t="s">
        <v>23</v>
      </c>
      <c r="E1716" t="s">
        <v>24</v>
      </c>
      <c r="F1716" t="s">
        <v>5469</v>
      </c>
      <c r="G1716" s="16">
        <v>4288327</v>
      </c>
      <c r="H1716" t="s">
        <v>1887</v>
      </c>
      <c r="I1716" t="s">
        <v>167</v>
      </c>
      <c r="J1716" s="5">
        <v>57619024</v>
      </c>
      <c r="K1716" s="3">
        <f>J1716</f>
        <v>57619024</v>
      </c>
      <c r="L1716" s="5">
        <v>7202378</v>
      </c>
      <c r="M1716" s="2">
        <v>45687</v>
      </c>
      <c r="N1716" s="2">
        <v>45691</v>
      </c>
      <c r="O1716" s="2">
        <v>45930</v>
      </c>
      <c r="P1716" s="3"/>
      <c r="Q1716" s="3">
        <v>57619024</v>
      </c>
      <c r="R1716" s="13">
        <v>35531732</v>
      </c>
      <c r="S1716" s="7">
        <f ca="1">IF(CPS!$N1648="SIN INICIO",0,IF((((TODAY()-N1716)*100%)/(O1716-N1716))&gt;=100%,"100%",(((TODAY()-N1716)*100%)/(O1716-N1716))))</f>
        <v>0.84937238493723854</v>
      </c>
      <c r="T1716" s="8">
        <f>Q1716-R1716</f>
        <v>22087292</v>
      </c>
      <c r="U1716" t="s">
        <v>5470</v>
      </c>
    </row>
    <row r="1717" spans="1:21" x14ac:dyDescent="0.25">
      <c r="A1717">
        <v>2025</v>
      </c>
      <c r="B1717" t="s">
        <v>5471</v>
      </c>
      <c r="C1717" t="s">
        <v>22</v>
      </c>
      <c r="D1717" t="s">
        <v>23</v>
      </c>
      <c r="E1717" t="s">
        <v>24</v>
      </c>
      <c r="F1717" t="s">
        <v>5472</v>
      </c>
      <c r="G1717" s="16">
        <v>1053609737</v>
      </c>
      <c r="H1717" t="s">
        <v>2739</v>
      </c>
      <c r="I1717" t="s">
        <v>660</v>
      </c>
      <c r="J1717" s="5">
        <v>59500000</v>
      </c>
      <c r="K1717" s="3">
        <f>J1717</f>
        <v>59500000</v>
      </c>
      <c r="L1717" s="5">
        <v>8500000</v>
      </c>
      <c r="M1717" s="2">
        <v>45687</v>
      </c>
      <c r="N1717" s="2">
        <v>45688</v>
      </c>
      <c r="O1717" s="2">
        <v>45900</v>
      </c>
      <c r="P1717" s="3"/>
      <c r="Q1717" s="3">
        <v>59500000</v>
      </c>
      <c r="R1717" s="13">
        <v>41933333</v>
      </c>
      <c r="S1717" s="7">
        <f ca="1">IF(CPS!$N1649="SIN INICIO",0,IF((((TODAY()-N1717)*100%)/(O1717-N1717))&gt;=100%,"100%",(((TODAY()-N1717)*100%)/(O1717-N1717))))</f>
        <v>0.97169811320754718</v>
      </c>
      <c r="T1717" s="8">
        <f>Q1717-R1717</f>
        <v>17566667</v>
      </c>
      <c r="U1717" t="s">
        <v>5473</v>
      </c>
    </row>
    <row r="1718" spans="1:21" x14ac:dyDescent="0.25">
      <c r="A1718">
        <v>2025</v>
      </c>
      <c r="B1718" t="s">
        <v>5474</v>
      </c>
      <c r="C1718" t="s">
        <v>22</v>
      </c>
      <c r="D1718" t="s">
        <v>23</v>
      </c>
      <c r="E1718" t="s">
        <v>24</v>
      </c>
      <c r="F1718" t="s">
        <v>5475</v>
      </c>
      <c r="G1718" s="16">
        <v>1127615202</v>
      </c>
      <c r="H1718" t="s">
        <v>5049</v>
      </c>
      <c r="I1718" t="s">
        <v>1895</v>
      </c>
      <c r="J1718" s="5">
        <v>57619024</v>
      </c>
      <c r="K1718" s="3">
        <f>J1718</f>
        <v>57619024</v>
      </c>
      <c r="L1718" s="5">
        <v>7202378</v>
      </c>
      <c r="M1718" s="2">
        <v>45686</v>
      </c>
      <c r="N1718" s="2">
        <v>45688</v>
      </c>
      <c r="O1718" s="2">
        <v>45930</v>
      </c>
      <c r="P1718" s="3"/>
      <c r="Q1718" s="3">
        <v>57619024</v>
      </c>
      <c r="R1718" s="13">
        <v>35531731</v>
      </c>
      <c r="S1718" s="7">
        <f ca="1">IF(CPS!$N1650="SIN INICIO",0,IF((((TODAY()-N1718)*100%)/(O1718-N1718))&gt;=100%,"100%",(((TODAY()-N1718)*100%)/(O1718-N1718))))</f>
        <v>0.85123966942148765</v>
      </c>
      <c r="T1718" s="8">
        <f>Q1718-R1718</f>
        <v>22087293</v>
      </c>
      <c r="U1718" t="s">
        <v>5476</v>
      </c>
    </row>
    <row r="1719" spans="1:21" x14ac:dyDescent="0.25">
      <c r="A1719">
        <v>2025</v>
      </c>
      <c r="B1719" t="s">
        <v>5477</v>
      </c>
      <c r="C1719" t="s">
        <v>22</v>
      </c>
      <c r="D1719" t="s">
        <v>23</v>
      </c>
      <c r="E1719" t="s">
        <v>24</v>
      </c>
      <c r="F1719" t="s">
        <v>5478</v>
      </c>
      <c r="G1719" s="16">
        <v>79968563</v>
      </c>
      <c r="H1719" t="s">
        <v>1907</v>
      </c>
      <c r="I1719" t="s">
        <v>649</v>
      </c>
      <c r="J1719" s="5">
        <v>27300000</v>
      </c>
      <c r="K1719" s="3">
        <f>J1719</f>
        <v>27300000</v>
      </c>
      <c r="L1719" s="5">
        <v>9100000</v>
      </c>
      <c r="M1719" s="2">
        <v>45687</v>
      </c>
      <c r="N1719" s="2">
        <v>45688</v>
      </c>
      <c r="O1719" s="2">
        <v>45777</v>
      </c>
      <c r="P1719" s="3"/>
      <c r="Q1719" s="3">
        <v>27300000</v>
      </c>
      <c r="R1719" s="13">
        <v>43376666</v>
      </c>
      <c r="S1719" s="7" t="str">
        <f ca="1">IF(CPS!$N1651="SIN INICIO",0,IF((((TODAY()-N1719)*100%)/(O1719-N1719))&gt;=100%,"100%",(((TODAY()-N1719)*100%)/(O1719-N1719))))</f>
        <v>100%</v>
      </c>
      <c r="T1719" s="8">
        <f>Q1719-R1719</f>
        <v>-16076666</v>
      </c>
      <c r="U1719" t="s">
        <v>5479</v>
      </c>
    </row>
    <row r="1720" spans="1:21" x14ac:dyDescent="0.25">
      <c r="A1720">
        <v>2025</v>
      </c>
      <c r="B1720" t="s">
        <v>5480</v>
      </c>
      <c r="C1720" t="s">
        <v>22</v>
      </c>
      <c r="D1720" t="s">
        <v>23</v>
      </c>
      <c r="E1720" t="s">
        <v>121</v>
      </c>
      <c r="F1720" t="s">
        <v>5481</v>
      </c>
      <c r="G1720" s="16">
        <v>1023931523</v>
      </c>
      <c r="H1720" t="s">
        <v>607</v>
      </c>
      <c r="I1720" t="s">
        <v>271</v>
      </c>
      <c r="J1720" s="5">
        <v>20090000</v>
      </c>
      <c r="K1720" s="3">
        <f>J1720</f>
        <v>20090000</v>
      </c>
      <c r="L1720" s="5">
        <v>5022500</v>
      </c>
      <c r="M1720" s="2">
        <v>45687</v>
      </c>
      <c r="N1720" s="2">
        <v>45692</v>
      </c>
      <c r="O1720" s="2">
        <v>45808</v>
      </c>
      <c r="P1720" s="3"/>
      <c r="Q1720" s="3">
        <v>20090000</v>
      </c>
      <c r="R1720" s="13">
        <v>19587750</v>
      </c>
      <c r="S1720" s="7" t="str">
        <f ca="1">IF(CPS!$N1652="SIN INICIO",0,IF((((TODAY()-N1720)*100%)/(O1720-N1720))&gt;=100%,"100%",(((TODAY()-N1720)*100%)/(O1720-N1720))))</f>
        <v>100%</v>
      </c>
      <c r="T1720" s="8">
        <f>Q1720-R1720</f>
        <v>502250</v>
      </c>
      <c r="U1720" t="s">
        <v>5482</v>
      </c>
    </row>
    <row r="1721" spans="1:21" x14ac:dyDescent="0.25">
      <c r="A1721">
        <v>2025</v>
      </c>
      <c r="B1721" t="s">
        <v>5483</v>
      </c>
      <c r="C1721" t="s">
        <v>22</v>
      </c>
      <c r="D1721" t="s">
        <v>23</v>
      </c>
      <c r="E1721" t="s">
        <v>24</v>
      </c>
      <c r="F1721" t="s">
        <v>5484</v>
      </c>
      <c r="G1721" s="16">
        <v>1115861727</v>
      </c>
      <c r="H1721" t="s">
        <v>5049</v>
      </c>
      <c r="I1721" t="s">
        <v>1895</v>
      </c>
      <c r="J1721" s="5">
        <v>57619024</v>
      </c>
      <c r="K1721" s="3">
        <f>J1721</f>
        <v>57619024</v>
      </c>
      <c r="L1721" s="5">
        <v>7202378</v>
      </c>
      <c r="M1721" s="2">
        <v>45686</v>
      </c>
      <c r="N1721" s="2">
        <v>45691</v>
      </c>
      <c r="O1721" s="2">
        <v>45930</v>
      </c>
      <c r="P1721" s="3"/>
      <c r="Q1721" s="3">
        <v>57619024</v>
      </c>
      <c r="R1721" s="13">
        <v>35531731</v>
      </c>
      <c r="S1721" s="7">
        <f ca="1">IF(CPS!$N1653="SIN INICIO",0,IF((((TODAY()-N1721)*100%)/(O1721-N1721))&gt;=100%,"100%",(((TODAY()-N1721)*100%)/(O1721-N1721))))</f>
        <v>0.84937238493723854</v>
      </c>
      <c r="T1721" s="8">
        <f>Q1721-R1721</f>
        <v>22087293</v>
      </c>
      <c r="U1721" t="s">
        <v>5485</v>
      </c>
    </row>
    <row r="1722" spans="1:21" x14ac:dyDescent="0.25">
      <c r="A1722">
        <v>2025</v>
      </c>
      <c r="B1722" t="s">
        <v>5486</v>
      </c>
      <c r="C1722" t="s">
        <v>22</v>
      </c>
      <c r="D1722" t="s">
        <v>23</v>
      </c>
      <c r="E1722" t="s">
        <v>24</v>
      </c>
      <c r="F1722" t="s">
        <v>5487</v>
      </c>
      <c r="G1722" s="16">
        <v>1143440089</v>
      </c>
      <c r="H1722" t="s">
        <v>2739</v>
      </c>
      <c r="I1722" t="s">
        <v>660</v>
      </c>
      <c r="J1722" s="5">
        <v>59500000</v>
      </c>
      <c r="K1722" s="3">
        <f>J1722</f>
        <v>59500000</v>
      </c>
      <c r="L1722" s="5">
        <v>8500000</v>
      </c>
      <c r="M1722" s="2">
        <v>45687</v>
      </c>
      <c r="N1722" s="2">
        <v>45691</v>
      </c>
      <c r="O1722" s="2">
        <v>45900</v>
      </c>
      <c r="P1722" s="3"/>
      <c r="Q1722" s="3">
        <v>59500000</v>
      </c>
      <c r="R1722" s="13">
        <v>41933333</v>
      </c>
      <c r="S1722" s="7">
        <f ca="1">IF(CPS!$N1654="SIN INICIO",0,IF((((TODAY()-N1722)*100%)/(O1722-N1722))&gt;=100%,"100%",(((TODAY()-N1722)*100%)/(O1722-N1722))))</f>
        <v>0.9712918660287081</v>
      </c>
      <c r="T1722" s="8">
        <f>Q1722-R1722</f>
        <v>17566667</v>
      </c>
      <c r="U1722" t="s">
        <v>5488</v>
      </c>
    </row>
    <row r="1723" spans="1:21" x14ac:dyDescent="0.25">
      <c r="A1723">
        <v>2025</v>
      </c>
      <c r="B1723" t="s">
        <v>5489</v>
      </c>
      <c r="C1723" t="s">
        <v>22</v>
      </c>
      <c r="D1723" t="s">
        <v>23</v>
      </c>
      <c r="E1723" t="s">
        <v>24</v>
      </c>
      <c r="F1723" t="s">
        <v>5490</v>
      </c>
      <c r="G1723" s="16">
        <v>1033771155</v>
      </c>
      <c r="H1723" t="s">
        <v>281</v>
      </c>
      <c r="I1723" t="s">
        <v>271</v>
      </c>
      <c r="J1723" s="5">
        <v>23552784</v>
      </c>
      <c r="K1723" s="3">
        <f>J1723</f>
        <v>23552784</v>
      </c>
      <c r="L1723" s="5">
        <v>5888196</v>
      </c>
      <c r="M1723" s="2">
        <v>45687</v>
      </c>
      <c r="N1723" s="2">
        <v>45692</v>
      </c>
      <c r="O1723" s="2">
        <v>45808</v>
      </c>
      <c r="P1723" s="3"/>
      <c r="Q1723" s="3">
        <v>23552784</v>
      </c>
      <c r="R1723" s="13">
        <v>22963964</v>
      </c>
      <c r="S1723" s="7" t="str">
        <f ca="1">IF(CPS!$N1655="SIN INICIO",0,IF((((TODAY()-N1723)*100%)/(O1723-N1723))&gt;=100%,"100%",(((TODAY()-N1723)*100%)/(O1723-N1723))))</f>
        <v>100%</v>
      </c>
      <c r="T1723" s="8">
        <f>Q1723-R1723</f>
        <v>588820</v>
      </c>
      <c r="U1723" t="s">
        <v>5491</v>
      </c>
    </row>
    <row r="1724" spans="1:21" x14ac:dyDescent="0.25">
      <c r="A1724">
        <v>2025</v>
      </c>
      <c r="B1724" t="s">
        <v>5492</v>
      </c>
      <c r="C1724" t="s">
        <v>22</v>
      </c>
      <c r="D1724" t="s">
        <v>23</v>
      </c>
      <c r="E1724" t="s">
        <v>24</v>
      </c>
      <c r="F1724" t="s">
        <v>5493</v>
      </c>
      <c r="G1724" s="16">
        <v>1098673416</v>
      </c>
      <c r="H1724" t="s">
        <v>400</v>
      </c>
      <c r="I1724" t="s">
        <v>271</v>
      </c>
      <c r="J1724" s="5">
        <v>70000000</v>
      </c>
      <c r="K1724" s="3">
        <f>J1724</f>
        <v>70000000</v>
      </c>
      <c r="L1724" s="5">
        <v>10000000</v>
      </c>
      <c r="M1724" s="2">
        <v>45688</v>
      </c>
      <c r="N1724" s="2">
        <v>45692</v>
      </c>
      <c r="O1724" s="2">
        <v>45900</v>
      </c>
      <c r="P1724" s="3"/>
      <c r="Q1724" s="3">
        <v>70000000</v>
      </c>
      <c r="R1724" s="13">
        <v>49000000</v>
      </c>
      <c r="S1724" s="7">
        <f ca="1">IF(CPS!$N1656="SIN INICIO",0,IF((((TODAY()-N1724)*100%)/(O1724-N1724))&gt;=100%,"100%",(((TODAY()-N1724)*100%)/(O1724-N1724))))</f>
        <v>0.97115384615384615</v>
      </c>
      <c r="T1724" s="8">
        <f>Q1724-R1724</f>
        <v>21000000</v>
      </c>
      <c r="U1724" t="s">
        <v>5494</v>
      </c>
    </row>
    <row r="1725" spans="1:21" x14ac:dyDescent="0.25">
      <c r="A1725">
        <v>2025</v>
      </c>
      <c r="B1725" t="s">
        <v>5495</v>
      </c>
      <c r="C1725" t="s">
        <v>22</v>
      </c>
      <c r="D1725" t="s">
        <v>23</v>
      </c>
      <c r="E1725" t="s">
        <v>24</v>
      </c>
      <c r="F1725" t="s">
        <v>5496</v>
      </c>
      <c r="G1725" s="16">
        <v>1116862150</v>
      </c>
      <c r="H1725" t="s">
        <v>5497</v>
      </c>
      <c r="I1725" t="s">
        <v>271</v>
      </c>
      <c r="J1725" s="5">
        <v>43200000</v>
      </c>
      <c r="K1725" s="3">
        <f>J1725</f>
        <v>43200000</v>
      </c>
      <c r="L1725" s="5">
        <v>7200000</v>
      </c>
      <c r="M1725" s="2">
        <v>45686</v>
      </c>
      <c r="N1725" s="2">
        <v>45687</v>
      </c>
      <c r="O1725" s="2">
        <v>45838</v>
      </c>
      <c r="P1725" s="3"/>
      <c r="Q1725" s="3">
        <v>43200000</v>
      </c>
      <c r="R1725" s="13">
        <v>36240000</v>
      </c>
      <c r="S1725" s="7" t="str">
        <f ca="1">IF(CPS!$N1657="SIN INICIO",0,IF((((TODAY()-N1725)*100%)/(O1725-N1725))&gt;=100%,"100%",(((TODAY()-N1725)*100%)/(O1725-N1725))))</f>
        <v>100%</v>
      </c>
      <c r="T1725" s="8">
        <f>Q1725-R1725</f>
        <v>6960000</v>
      </c>
      <c r="U1725" t="s">
        <v>5498</v>
      </c>
    </row>
    <row r="1726" spans="1:21" x14ac:dyDescent="0.25">
      <c r="A1726">
        <v>2025</v>
      </c>
      <c r="B1726" t="s">
        <v>5499</v>
      </c>
      <c r="C1726" t="s">
        <v>22</v>
      </c>
      <c r="D1726" t="s">
        <v>23</v>
      </c>
      <c r="E1726" t="s">
        <v>24</v>
      </c>
      <c r="F1726" t="s">
        <v>5500</v>
      </c>
      <c r="G1726" s="16">
        <v>1032374960</v>
      </c>
      <c r="H1726" t="s">
        <v>5501</v>
      </c>
      <c r="I1726" t="s">
        <v>271</v>
      </c>
      <c r="J1726" s="5">
        <v>40000000</v>
      </c>
      <c r="K1726" s="3">
        <f>J1726</f>
        <v>40000000</v>
      </c>
      <c r="L1726" s="5">
        <v>10000000</v>
      </c>
      <c r="M1726" s="2">
        <v>45691</v>
      </c>
      <c r="N1726" s="2">
        <v>45692</v>
      </c>
      <c r="O1726" s="2">
        <v>45808</v>
      </c>
      <c r="P1726" s="3"/>
      <c r="Q1726" s="3">
        <v>40000000</v>
      </c>
      <c r="R1726" s="13">
        <v>39000000</v>
      </c>
      <c r="S1726" s="7" t="str">
        <f ca="1">IF(CPS!$N1658="SIN INICIO",0,IF((((TODAY()-N1726)*100%)/(O1726-N1726))&gt;=100%,"100%",(((TODAY()-N1726)*100%)/(O1726-N1726))))</f>
        <v>100%</v>
      </c>
      <c r="T1726" s="8">
        <f>Q1726-R1726</f>
        <v>1000000</v>
      </c>
      <c r="U1726" t="s">
        <v>5502</v>
      </c>
    </row>
    <row r="1727" spans="1:21" x14ac:dyDescent="0.25">
      <c r="A1727">
        <v>2025</v>
      </c>
      <c r="B1727" t="s">
        <v>5503</v>
      </c>
      <c r="C1727" t="s">
        <v>22</v>
      </c>
      <c r="D1727" t="s">
        <v>23</v>
      </c>
      <c r="E1727" t="s">
        <v>24</v>
      </c>
      <c r="F1727" t="s">
        <v>5504</v>
      </c>
      <c r="G1727" s="16">
        <v>1020750683</v>
      </c>
      <c r="H1727" t="s">
        <v>5505</v>
      </c>
      <c r="I1727" t="s">
        <v>271</v>
      </c>
      <c r="J1727" s="5">
        <v>57619024</v>
      </c>
      <c r="K1727" s="3">
        <f>J1727</f>
        <v>57619024</v>
      </c>
      <c r="L1727" s="5">
        <v>7202378</v>
      </c>
      <c r="M1727" s="2">
        <v>45691</v>
      </c>
      <c r="N1727" s="2">
        <v>45692</v>
      </c>
      <c r="O1727" s="2">
        <v>45930</v>
      </c>
      <c r="P1727" s="3"/>
      <c r="Q1727" s="3">
        <v>57619024</v>
      </c>
      <c r="R1727" s="13">
        <v>35291652</v>
      </c>
      <c r="S1727" s="7">
        <f ca="1">IF(CPS!$N1659="SIN INICIO",0,IF((((TODAY()-N1727)*100%)/(O1727-N1727))&gt;=100%,"100%",(((TODAY()-N1727)*100%)/(O1727-N1727))))</f>
        <v>0.84873949579831931</v>
      </c>
      <c r="T1727" s="8">
        <f>Q1727-R1727</f>
        <v>22327372</v>
      </c>
      <c r="U1727" t="s">
        <v>5506</v>
      </c>
    </row>
    <row r="1728" spans="1:21" x14ac:dyDescent="0.25">
      <c r="A1728">
        <v>2025</v>
      </c>
      <c r="B1728" t="s">
        <v>5507</v>
      </c>
      <c r="C1728" t="s">
        <v>22</v>
      </c>
      <c r="D1728" t="s">
        <v>23</v>
      </c>
      <c r="E1728" t="s">
        <v>24</v>
      </c>
      <c r="F1728" t="s">
        <v>5508</v>
      </c>
      <c r="G1728" s="16">
        <v>1061730967</v>
      </c>
      <c r="H1728" t="s">
        <v>5509</v>
      </c>
      <c r="I1728" t="s">
        <v>271</v>
      </c>
      <c r="J1728" s="5">
        <v>40000000</v>
      </c>
      <c r="K1728" s="3">
        <f>J1728</f>
        <v>40000000</v>
      </c>
      <c r="L1728" s="5">
        <v>10000000</v>
      </c>
      <c r="M1728" s="2">
        <v>45688</v>
      </c>
      <c r="N1728" s="2">
        <v>45692</v>
      </c>
      <c r="O1728" s="2">
        <v>45808</v>
      </c>
      <c r="P1728" s="3"/>
      <c r="Q1728" s="3">
        <v>40000000</v>
      </c>
      <c r="R1728" s="13">
        <v>39000000</v>
      </c>
      <c r="S1728" s="7" t="str">
        <f ca="1">IF(CPS!$N1660="SIN INICIO",0,IF((((TODAY()-N1728)*100%)/(O1728-N1728))&gt;=100%,"100%",(((TODAY()-N1728)*100%)/(O1728-N1728))))</f>
        <v>100%</v>
      </c>
      <c r="T1728" s="8">
        <f>Q1728-R1728</f>
        <v>1000000</v>
      </c>
      <c r="U1728" t="s">
        <v>5510</v>
      </c>
    </row>
    <row r="1729" spans="1:21" x14ac:dyDescent="0.25">
      <c r="A1729">
        <v>2025</v>
      </c>
      <c r="B1729" t="s">
        <v>5511</v>
      </c>
      <c r="C1729" t="s">
        <v>22</v>
      </c>
      <c r="D1729" t="s">
        <v>23</v>
      </c>
      <c r="E1729" t="s">
        <v>24</v>
      </c>
      <c r="F1729" t="s">
        <v>5512</v>
      </c>
      <c r="G1729" s="16">
        <v>1026294138</v>
      </c>
      <c r="H1729" t="s">
        <v>772</v>
      </c>
      <c r="I1729" t="s">
        <v>649</v>
      </c>
      <c r="J1729" s="5">
        <v>63700000</v>
      </c>
      <c r="K1729" s="3">
        <f>J1729</f>
        <v>63700000</v>
      </c>
      <c r="L1729" s="5">
        <v>9100000</v>
      </c>
      <c r="M1729" s="2">
        <v>45687</v>
      </c>
      <c r="N1729" s="2">
        <v>45688</v>
      </c>
      <c r="O1729" s="2">
        <v>45900</v>
      </c>
      <c r="P1729" s="3"/>
      <c r="Q1729" s="3">
        <v>63700000</v>
      </c>
      <c r="R1729" s="13">
        <v>44893333</v>
      </c>
      <c r="S1729" s="7">
        <f ca="1">IF(CPS!$N1661="SIN INICIO",0,IF((((TODAY()-N1729)*100%)/(O1729-N1729))&gt;=100%,"100%",(((TODAY()-N1729)*100%)/(O1729-N1729))))</f>
        <v>0.97169811320754718</v>
      </c>
      <c r="T1729" s="8">
        <f>Q1729-R1729</f>
        <v>18806667</v>
      </c>
      <c r="U1729" t="s">
        <v>5513</v>
      </c>
    </row>
    <row r="1730" spans="1:21" x14ac:dyDescent="0.25">
      <c r="A1730">
        <v>2025</v>
      </c>
      <c r="B1730" t="s">
        <v>5514</v>
      </c>
      <c r="C1730" t="s">
        <v>22</v>
      </c>
      <c r="D1730" t="s">
        <v>23</v>
      </c>
      <c r="E1730" t="s">
        <v>24</v>
      </c>
      <c r="F1730" t="s">
        <v>5515</v>
      </c>
      <c r="G1730" s="16">
        <v>79950603</v>
      </c>
      <c r="H1730" t="s">
        <v>810</v>
      </c>
      <c r="I1730" t="s">
        <v>660</v>
      </c>
      <c r="J1730" s="5">
        <v>88900000</v>
      </c>
      <c r="K1730" s="3">
        <f>J1730</f>
        <v>88900000</v>
      </c>
      <c r="L1730" s="5">
        <v>12700000</v>
      </c>
      <c r="M1730" s="2">
        <v>45687</v>
      </c>
      <c r="N1730" s="2">
        <v>45692</v>
      </c>
      <c r="O1730" s="2">
        <v>45900</v>
      </c>
      <c r="P1730" s="3"/>
      <c r="Q1730" s="3">
        <v>88900000</v>
      </c>
      <c r="R1730" s="13">
        <v>62230000</v>
      </c>
      <c r="S1730" s="7">
        <f ca="1">IF(CPS!$N1662="SIN INICIO",0,IF((((TODAY()-N1730)*100%)/(O1730-N1730))&gt;=100%,"100%",(((TODAY()-N1730)*100%)/(O1730-N1730))))</f>
        <v>0.97115384615384615</v>
      </c>
      <c r="T1730" s="8">
        <f>Q1730-R1730</f>
        <v>26670000</v>
      </c>
      <c r="U1730" t="s">
        <v>5516</v>
      </c>
    </row>
    <row r="1731" spans="1:21" x14ac:dyDescent="0.25">
      <c r="A1731">
        <v>2025</v>
      </c>
      <c r="B1731" t="s">
        <v>5517</v>
      </c>
      <c r="C1731" t="s">
        <v>22</v>
      </c>
      <c r="D1731" t="s">
        <v>23</v>
      </c>
      <c r="E1731" t="s">
        <v>24</v>
      </c>
      <c r="F1731" t="s">
        <v>5518</v>
      </c>
      <c r="G1731" s="16">
        <v>9432058</v>
      </c>
      <c r="H1731" t="s">
        <v>1828</v>
      </c>
      <c r="I1731" t="s">
        <v>1895</v>
      </c>
      <c r="J1731" s="5">
        <v>57619024</v>
      </c>
      <c r="K1731" s="3">
        <f>J1731</f>
        <v>57619024</v>
      </c>
      <c r="L1731" s="5">
        <v>7202378</v>
      </c>
      <c r="M1731" s="2">
        <v>45688</v>
      </c>
      <c r="N1731" s="2">
        <v>45691</v>
      </c>
      <c r="O1731" s="2">
        <v>45930</v>
      </c>
      <c r="P1731" s="3"/>
      <c r="Q1731" s="3">
        <v>57619024</v>
      </c>
      <c r="R1731" s="13">
        <v>35531731</v>
      </c>
      <c r="S1731" s="7">
        <f ca="1">IF(CPS!$N1663="SIN INICIO",0,IF((((TODAY()-N1731)*100%)/(O1731-N1731))&gt;=100%,"100%",(((TODAY()-N1731)*100%)/(O1731-N1731))))</f>
        <v>0.84937238493723854</v>
      </c>
      <c r="T1731" s="8">
        <f>Q1731-R1731</f>
        <v>22087293</v>
      </c>
      <c r="U1731" t="s">
        <v>5519</v>
      </c>
    </row>
    <row r="1732" spans="1:21" x14ac:dyDescent="0.25">
      <c r="A1732">
        <v>2025</v>
      </c>
      <c r="B1732" t="s">
        <v>5520</v>
      </c>
      <c r="C1732" t="s">
        <v>22</v>
      </c>
      <c r="D1732" t="s">
        <v>23</v>
      </c>
      <c r="E1732" t="s">
        <v>24</v>
      </c>
      <c r="F1732" t="s">
        <v>5521</v>
      </c>
      <c r="G1732" s="16">
        <v>1094268676</v>
      </c>
      <c r="H1732" t="s">
        <v>1828</v>
      </c>
      <c r="I1732" t="s">
        <v>1895</v>
      </c>
      <c r="J1732" s="5">
        <v>57619024</v>
      </c>
      <c r="K1732" s="3">
        <f>J1732</f>
        <v>57619024</v>
      </c>
      <c r="L1732" s="5">
        <v>7202378</v>
      </c>
      <c r="M1732" s="2">
        <v>45687</v>
      </c>
      <c r="N1732" s="2">
        <v>45691</v>
      </c>
      <c r="O1732" s="2">
        <v>45900</v>
      </c>
      <c r="P1732" s="3"/>
      <c r="Q1732" s="3">
        <v>57619024</v>
      </c>
      <c r="R1732" s="13">
        <v>35771810</v>
      </c>
      <c r="S1732" s="7">
        <f ca="1">IF(CPS!$N1664="SIN INICIO",0,IF((((TODAY()-N1732)*100%)/(O1732-N1732))&gt;=100%,"100%",(((TODAY()-N1732)*100%)/(O1732-N1732))))</f>
        <v>0.9712918660287081</v>
      </c>
      <c r="T1732" s="8">
        <f>Q1732-R1732</f>
        <v>21847214</v>
      </c>
      <c r="U1732" t="s">
        <v>5522</v>
      </c>
    </row>
    <row r="1733" spans="1:21" x14ac:dyDescent="0.25">
      <c r="A1733">
        <v>2025</v>
      </c>
      <c r="B1733" t="s">
        <v>5523</v>
      </c>
      <c r="C1733" t="s">
        <v>22</v>
      </c>
      <c r="D1733" t="s">
        <v>23</v>
      </c>
      <c r="E1733" t="s">
        <v>24</v>
      </c>
      <c r="F1733" t="s">
        <v>5524</v>
      </c>
      <c r="G1733" s="16">
        <v>1032479193</v>
      </c>
      <c r="H1733" t="s">
        <v>281</v>
      </c>
      <c r="I1733" t="s">
        <v>271</v>
      </c>
      <c r="J1733" s="5">
        <v>40000000</v>
      </c>
      <c r="K1733" s="3">
        <f>J1733</f>
        <v>40000000</v>
      </c>
      <c r="L1733" s="5">
        <v>10000000</v>
      </c>
      <c r="M1733" s="2">
        <v>45687</v>
      </c>
      <c r="N1733" s="2">
        <v>45691</v>
      </c>
      <c r="O1733" s="2">
        <v>45808</v>
      </c>
      <c r="P1733" s="3"/>
      <c r="Q1733" s="3">
        <v>40000000</v>
      </c>
      <c r="R1733" s="13">
        <v>39333333</v>
      </c>
      <c r="S1733" s="7" t="str">
        <f ca="1">IF(CPS!$N1665="SIN INICIO",0,IF((((TODAY()-N1733)*100%)/(O1733-N1733))&gt;=100%,"100%",(((TODAY()-N1733)*100%)/(O1733-N1733))))</f>
        <v>100%</v>
      </c>
      <c r="T1733" s="8">
        <f>Q1733-R1733</f>
        <v>666667</v>
      </c>
      <c r="U1733" t="s">
        <v>5525</v>
      </c>
    </row>
    <row r="1734" spans="1:21" x14ac:dyDescent="0.25">
      <c r="A1734">
        <v>2025</v>
      </c>
      <c r="B1734" t="s">
        <v>5526</v>
      </c>
      <c r="C1734" t="s">
        <v>22</v>
      </c>
      <c r="D1734" t="s">
        <v>23</v>
      </c>
      <c r="E1734" t="s">
        <v>24</v>
      </c>
      <c r="F1734" t="s">
        <v>5527</v>
      </c>
      <c r="G1734" s="16">
        <v>1015447601</v>
      </c>
      <c r="H1734" t="s">
        <v>2475</v>
      </c>
      <c r="I1734" t="s">
        <v>2476</v>
      </c>
      <c r="J1734" s="5">
        <v>36912185</v>
      </c>
      <c r="K1734" s="3">
        <f>J1734</f>
        <v>36912185</v>
      </c>
      <c r="L1734" s="5">
        <v>7382437</v>
      </c>
      <c r="M1734" s="2">
        <v>45687</v>
      </c>
      <c r="N1734" s="2">
        <v>45691</v>
      </c>
      <c r="O1734" s="2">
        <v>45838</v>
      </c>
      <c r="P1734" s="3"/>
      <c r="Q1734" s="3">
        <v>36912185</v>
      </c>
      <c r="R1734" s="13">
        <v>36420023</v>
      </c>
      <c r="S1734" s="7" t="str">
        <f ca="1">IF(CPS!$N1666="SIN INICIO",0,IF((((TODAY()-N1734)*100%)/(O1734-N1734))&gt;=100%,"100%",(((TODAY()-N1734)*100%)/(O1734-N1734))))</f>
        <v>100%</v>
      </c>
      <c r="T1734" s="8">
        <f>Q1734-R1734</f>
        <v>492162</v>
      </c>
      <c r="U1734" t="s">
        <v>5528</v>
      </c>
    </row>
    <row r="1735" spans="1:21" x14ac:dyDescent="0.25">
      <c r="A1735">
        <v>2025</v>
      </c>
      <c r="B1735" t="s">
        <v>5529</v>
      </c>
      <c r="C1735" t="s">
        <v>22</v>
      </c>
      <c r="D1735" t="s">
        <v>23</v>
      </c>
      <c r="E1735" t="s">
        <v>24</v>
      </c>
      <c r="F1735" t="s">
        <v>5530</v>
      </c>
      <c r="G1735" s="16">
        <v>32937074</v>
      </c>
      <c r="H1735" t="s">
        <v>5531</v>
      </c>
      <c r="I1735" t="s">
        <v>2476</v>
      </c>
      <c r="J1735" s="5">
        <v>29440980</v>
      </c>
      <c r="K1735" s="3">
        <f>J1735</f>
        <v>29440980</v>
      </c>
      <c r="L1735" s="5">
        <v>5888196</v>
      </c>
      <c r="M1735" s="2">
        <v>45687</v>
      </c>
      <c r="N1735" s="2">
        <v>45691</v>
      </c>
      <c r="O1735" s="2">
        <v>45838</v>
      </c>
      <c r="P1735" s="3"/>
      <c r="Q1735" s="3">
        <v>29440980</v>
      </c>
      <c r="R1735" s="13">
        <v>29048434</v>
      </c>
      <c r="S1735" s="7" t="str">
        <f ca="1">IF(CPS!$N1667="SIN INICIO",0,IF((((TODAY()-N1735)*100%)/(O1735-N1735))&gt;=100%,"100%",(((TODAY()-N1735)*100%)/(O1735-N1735))))</f>
        <v>100%</v>
      </c>
      <c r="T1735" s="8">
        <f>Q1735-R1735</f>
        <v>392546</v>
      </c>
      <c r="U1735" t="s">
        <v>5532</v>
      </c>
    </row>
    <row r="1736" spans="1:21" x14ac:dyDescent="0.25">
      <c r="A1736">
        <v>2025</v>
      </c>
      <c r="B1736" t="s">
        <v>5533</v>
      </c>
      <c r="C1736" t="s">
        <v>22</v>
      </c>
      <c r="D1736" t="s">
        <v>23</v>
      </c>
      <c r="E1736" t="s">
        <v>24</v>
      </c>
      <c r="F1736" t="s">
        <v>5534</v>
      </c>
      <c r="G1736" s="16">
        <v>1053798881</v>
      </c>
      <c r="H1736" t="s">
        <v>362</v>
      </c>
      <c r="I1736" t="s">
        <v>337</v>
      </c>
      <c r="J1736" s="5">
        <v>61352221</v>
      </c>
      <c r="K1736" s="3">
        <f>J1736</f>
        <v>61352221</v>
      </c>
      <c r="L1736" s="5">
        <v>8764603</v>
      </c>
      <c r="M1736" s="2">
        <v>45691</v>
      </c>
      <c r="N1736" s="2">
        <v>45693</v>
      </c>
      <c r="O1736" s="2">
        <v>45900</v>
      </c>
      <c r="P1736" s="3"/>
      <c r="Q1736" s="3">
        <v>61352221</v>
      </c>
      <c r="R1736" s="13">
        <v>42654401</v>
      </c>
      <c r="S1736" s="7">
        <f ca="1">IF(CPS!$N1668="SIN INICIO",0,IF((((TODAY()-N1736)*100%)/(O1736-N1736))&gt;=100%,"100%",(((TODAY()-N1736)*100%)/(O1736-N1736))))</f>
        <v>0.97101449275362317</v>
      </c>
      <c r="T1736" s="8">
        <f>Q1736-R1736</f>
        <v>18697820</v>
      </c>
      <c r="U1736" t="s">
        <v>5535</v>
      </c>
    </row>
    <row r="1737" spans="1:21" x14ac:dyDescent="0.25">
      <c r="A1737">
        <v>2025</v>
      </c>
      <c r="B1737" t="s">
        <v>5536</v>
      </c>
      <c r="C1737" t="s">
        <v>22</v>
      </c>
      <c r="D1737" t="s">
        <v>23</v>
      </c>
      <c r="E1737" t="s">
        <v>24</v>
      </c>
      <c r="F1737" t="s">
        <v>5537</v>
      </c>
      <c r="G1737" s="16">
        <v>1096194280</v>
      </c>
      <c r="H1737" t="s">
        <v>281</v>
      </c>
      <c r="I1737" t="s">
        <v>271</v>
      </c>
      <c r="J1737" s="5">
        <v>40000000</v>
      </c>
      <c r="K1737" s="3">
        <f>J1737</f>
        <v>40000000</v>
      </c>
      <c r="L1737" s="5">
        <v>10000000</v>
      </c>
      <c r="M1737" s="2">
        <v>45687</v>
      </c>
      <c r="N1737" s="2">
        <v>45692</v>
      </c>
      <c r="O1737" s="2">
        <v>45808</v>
      </c>
      <c r="P1737" s="3"/>
      <c r="Q1737" s="3">
        <v>40000000</v>
      </c>
      <c r="R1737" s="13">
        <v>39000000</v>
      </c>
      <c r="S1737" s="7" t="str">
        <f ca="1">IF(CPS!$N1669="SIN INICIO",0,IF((((TODAY()-N1737)*100%)/(O1737-N1737))&gt;=100%,"100%",(((TODAY()-N1737)*100%)/(O1737-N1737))))</f>
        <v>100%</v>
      </c>
      <c r="T1737" s="8">
        <f>Q1737-R1737</f>
        <v>1000000</v>
      </c>
      <c r="U1737" t="s">
        <v>5538</v>
      </c>
    </row>
    <row r="1738" spans="1:21" x14ac:dyDescent="0.25">
      <c r="A1738">
        <v>2025</v>
      </c>
      <c r="B1738" t="s">
        <v>5539</v>
      </c>
      <c r="C1738" t="s">
        <v>22</v>
      </c>
      <c r="D1738" t="s">
        <v>23</v>
      </c>
      <c r="E1738" t="s">
        <v>24</v>
      </c>
      <c r="F1738" t="s">
        <v>5540</v>
      </c>
      <c r="G1738" s="16">
        <v>1118562665</v>
      </c>
      <c r="H1738" t="s">
        <v>1828</v>
      </c>
      <c r="I1738" t="s">
        <v>1895</v>
      </c>
      <c r="J1738" s="5">
        <v>37359592</v>
      </c>
      <c r="K1738" s="3">
        <f>J1738</f>
        <v>37359592</v>
      </c>
      <c r="L1738" s="5">
        <v>4669949</v>
      </c>
      <c r="M1738" s="2">
        <v>45687</v>
      </c>
      <c r="N1738" s="2">
        <v>45691</v>
      </c>
      <c r="O1738" s="2">
        <v>45930</v>
      </c>
      <c r="P1738" s="3"/>
      <c r="Q1738" s="3">
        <v>37359592</v>
      </c>
      <c r="R1738" s="13">
        <v>23038415</v>
      </c>
      <c r="S1738" s="7">
        <f ca="1">IF(CPS!$N1670="SIN INICIO",0,IF((((TODAY()-N1738)*100%)/(O1738-N1738))&gt;=100%,"100%",(((TODAY()-N1738)*100%)/(O1738-N1738))))</f>
        <v>0.84937238493723854</v>
      </c>
      <c r="T1738" s="8">
        <f>Q1738-R1738</f>
        <v>14321177</v>
      </c>
      <c r="U1738" t="s">
        <v>5541</v>
      </c>
    </row>
    <row r="1739" spans="1:21" x14ac:dyDescent="0.25">
      <c r="A1739">
        <v>2025</v>
      </c>
      <c r="B1739" t="s">
        <v>5542</v>
      </c>
      <c r="C1739" t="s">
        <v>22</v>
      </c>
      <c r="D1739" t="s">
        <v>23</v>
      </c>
      <c r="E1739" t="s">
        <v>24</v>
      </c>
      <c r="F1739" t="s">
        <v>5543</v>
      </c>
      <c r="G1739" s="16">
        <v>52969189</v>
      </c>
      <c r="H1739" t="s">
        <v>772</v>
      </c>
      <c r="I1739" t="s">
        <v>649</v>
      </c>
      <c r="J1739" s="5">
        <v>27300000</v>
      </c>
      <c r="K1739" s="3">
        <f>J1739</f>
        <v>27300000</v>
      </c>
      <c r="L1739" s="5">
        <v>9100000</v>
      </c>
      <c r="M1739" s="2">
        <v>45687</v>
      </c>
      <c r="N1739" s="2">
        <v>45688</v>
      </c>
      <c r="O1739" s="2">
        <v>45777</v>
      </c>
      <c r="P1739" s="3"/>
      <c r="Q1739" s="3">
        <v>27300000</v>
      </c>
      <c r="R1739" s="13">
        <v>41253333</v>
      </c>
      <c r="S1739" s="7" t="str">
        <f ca="1">IF(CPS!$N1671="SIN INICIO",0,IF((((TODAY()-N1739)*100%)/(O1739-N1739))&gt;=100%,"100%",(((TODAY()-N1739)*100%)/(O1739-N1739))))</f>
        <v>100%</v>
      </c>
      <c r="T1739" s="8">
        <f>Q1739-R1739</f>
        <v>-13953333</v>
      </c>
      <c r="U1739" t="s">
        <v>5544</v>
      </c>
    </row>
    <row r="1740" spans="1:21" x14ac:dyDescent="0.25">
      <c r="A1740">
        <v>2025</v>
      </c>
      <c r="B1740" t="s">
        <v>5545</v>
      </c>
      <c r="C1740" t="s">
        <v>22</v>
      </c>
      <c r="D1740" t="s">
        <v>23</v>
      </c>
      <c r="E1740" t="s">
        <v>24</v>
      </c>
      <c r="F1740" t="s">
        <v>5546</v>
      </c>
      <c r="G1740" s="16">
        <v>32583881</v>
      </c>
      <c r="H1740" t="s">
        <v>1924</v>
      </c>
      <c r="I1740" t="s">
        <v>1895</v>
      </c>
      <c r="J1740" s="5">
        <v>50809904</v>
      </c>
      <c r="K1740" s="3">
        <f>J1740</f>
        <v>50809904</v>
      </c>
      <c r="L1740" s="5">
        <v>6351238</v>
      </c>
      <c r="M1740" s="2">
        <v>45688</v>
      </c>
      <c r="N1740" s="2">
        <v>45691</v>
      </c>
      <c r="O1740" s="2">
        <v>45930</v>
      </c>
      <c r="P1740" s="3"/>
      <c r="Q1740" s="3">
        <v>50809904</v>
      </c>
      <c r="R1740" s="13">
        <v>31332774</v>
      </c>
      <c r="S1740" s="7">
        <f ca="1">IF(CPS!$N1672="SIN INICIO",0,IF((((TODAY()-N1740)*100%)/(O1740-N1740))&gt;=100%,"100%",(((TODAY()-N1740)*100%)/(O1740-N1740))))</f>
        <v>0.84937238493723854</v>
      </c>
      <c r="T1740" s="8">
        <f>Q1740-R1740</f>
        <v>19477130</v>
      </c>
      <c r="U1740" t="s">
        <v>5547</v>
      </c>
    </row>
    <row r="1741" spans="1:21" x14ac:dyDescent="0.25">
      <c r="A1741">
        <v>2025</v>
      </c>
      <c r="B1741" t="s">
        <v>5548</v>
      </c>
      <c r="C1741" t="s">
        <v>22</v>
      </c>
      <c r="D1741" t="s">
        <v>23</v>
      </c>
      <c r="E1741" t="s">
        <v>24</v>
      </c>
      <c r="F1741" t="s">
        <v>5549</v>
      </c>
      <c r="G1741" s="16">
        <v>1119890329</v>
      </c>
      <c r="H1741" t="s">
        <v>281</v>
      </c>
      <c r="I1741" t="s">
        <v>271</v>
      </c>
      <c r="J1741" s="5">
        <v>91000000</v>
      </c>
      <c r="K1741" s="3">
        <f>J1741</f>
        <v>91000000</v>
      </c>
      <c r="L1741" s="5">
        <v>13000000</v>
      </c>
      <c r="M1741" s="2">
        <v>45687</v>
      </c>
      <c r="N1741" s="2">
        <v>45693</v>
      </c>
      <c r="O1741" s="2">
        <v>45900</v>
      </c>
      <c r="P1741" s="3"/>
      <c r="Q1741" s="3">
        <v>91000000</v>
      </c>
      <c r="R1741" s="13">
        <v>63266667</v>
      </c>
      <c r="S1741" s="7">
        <f ca="1">IF(CPS!$N1673="SIN INICIO",0,IF((((TODAY()-N1741)*100%)/(O1741-N1741))&gt;=100%,"100%",(((TODAY()-N1741)*100%)/(O1741-N1741))))</f>
        <v>0.97101449275362317</v>
      </c>
      <c r="T1741" s="8">
        <f>Q1741-R1741</f>
        <v>27733333</v>
      </c>
      <c r="U1741" t="s">
        <v>5550</v>
      </c>
    </row>
    <row r="1742" spans="1:21" x14ac:dyDescent="0.25">
      <c r="A1742">
        <v>2025</v>
      </c>
      <c r="B1742" t="s">
        <v>5551</v>
      </c>
      <c r="C1742" t="s">
        <v>22</v>
      </c>
      <c r="D1742" t="s">
        <v>23</v>
      </c>
      <c r="E1742" t="s">
        <v>121</v>
      </c>
      <c r="F1742" t="s">
        <v>5552</v>
      </c>
      <c r="G1742" s="16">
        <v>1091660983</v>
      </c>
      <c r="H1742" t="s">
        <v>2037</v>
      </c>
      <c r="I1742" t="s">
        <v>1895</v>
      </c>
      <c r="J1742" s="5">
        <v>37359592</v>
      </c>
      <c r="K1742" s="3">
        <f>J1742</f>
        <v>37359592</v>
      </c>
      <c r="L1742" s="5">
        <v>4669949</v>
      </c>
      <c r="M1742" s="2">
        <v>45687</v>
      </c>
      <c r="N1742" s="2">
        <v>45690</v>
      </c>
      <c r="O1742" s="2">
        <v>45930</v>
      </c>
      <c r="P1742" s="3"/>
      <c r="Q1742" s="3">
        <v>37359592</v>
      </c>
      <c r="R1742" s="13">
        <v>23038415</v>
      </c>
      <c r="S1742" s="7">
        <f ca="1">IF(CPS!$N1674="SIN INICIO",0,IF((((TODAY()-N1742)*100%)/(O1742-N1742))&gt;=100%,"100%",(((TODAY()-N1742)*100%)/(O1742-N1742))))</f>
        <v>0.85</v>
      </c>
      <c r="T1742" s="8">
        <f>Q1742-R1742</f>
        <v>14321177</v>
      </c>
      <c r="U1742" t="s">
        <v>5553</v>
      </c>
    </row>
    <row r="1743" spans="1:21" x14ac:dyDescent="0.25">
      <c r="A1743">
        <v>2025</v>
      </c>
      <c r="B1743" t="s">
        <v>5554</v>
      </c>
      <c r="C1743" t="s">
        <v>22</v>
      </c>
      <c r="D1743" t="s">
        <v>23</v>
      </c>
      <c r="E1743" t="s">
        <v>24</v>
      </c>
      <c r="F1743" t="s">
        <v>5555</v>
      </c>
      <c r="G1743" s="16">
        <v>12120082</v>
      </c>
      <c r="H1743" t="s">
        <v>1887</v>
      </c>
      <c r="I1743" t="s">
        <v>1895</v>
      </c>
      <c r="J1743" s="5">
        <v>57619024</v>
      </c>
      <c r="K1743" s="3">
        <f>J1743</f>
        <v>57619024</v>
      </c>
      <c r="L1743" s="5">
        <v>7202378</v>
      </c>
      <c r="M1743" s="2">
        <v>45691</v>
      </c>
      <c r="N1743" s="2">
        <v>45693</v>
      </c>
      <c r="O1743" s="2">
        <v>45930</v>
      </c>
      <c r="P1743" s="3"/>
      <c r="Q1743" s="3">
        <v>57619024</v>
      </c>
      <c r="R1743" s="13">
        <v>35051573</v>
      </c>
      <c r="S1743" s="7">
        <f ca="1">IF(CPS!$N1675="SIN INICIO",0,IF((((TODAY()-N1743)*100%)/(O1743-N1743))&gt;=100%,"100%",(((TODAY()-N1743)*100%)/(O1743-N1743))))</f>
        <v>0.84810126582278478</v>
      </c>
      <c r="T1743" s="8">
        <f>Q1743-R1743</f>
        <v>22567451</v>
      </c>
      <c r="U1743" t="s">
        <v>5556</v>
      </c>
    </row>
    <row r="1744" spans="1:21" x14ac:dyDescent="0.25">
      <c r="A1744">
        <v>2025</v>
      </c>
      <c r="B1744" t="s">
        <v>5557</v>
      </c>
      <c r="C1744" t="s">
        <v>22</v>
      </c>
      <c r="D1744" t="s">
        <v>23</v>
      </c>
      <c r="E1744" t="s">
        <v>24</v>
      </c>
      <c r="F1744" t="s">
        <v>5558</v>
      </c>
      <c r="G1744" s="16">
        <v>53108382</v>
      </c>
      <c r="H1744" t="s">
        <v>4405</v>
      </c>
      <c r="I1744" t="s">
        <v>649</v>
      </c>
      <c r="J1744" s="5">
        <v>63700000</v>
      </c>
      <c r="K1744" s="3">
        <f>J1744</f>
        <v>63700000</v>
      </c>
      <c r="L1744" s="5">
        <v>9100000</v>
      </c>
      <c r="M1744" s="2">
        <v>45687</v>
      </c>
      <c r="N1744" s="2">
        <v>45691</v>
      </c>
      <c r="O1744" s="2">
        <v>45900</v>
      </c>
      <c r="P1744" s="3"/>
      <c r="Q1744" s="3">
        <v>63700000</v>
      </c>
      <c r="R1744" s="13">
        <v>35793333</v>
      </c>
      <c r="S1744" s="7">
        <f ca="1">IF(CPS!$N1676="SIN INICIO",0,IF((((TODAY()-N1744)*100%)/(O1744-N1744))&gt;=100%,"100%",(((TODAY()-N1744)*100%)/(O1744-N1744))))</f>
        <v>0.9712918660287081</v>
      </c>
      <c r="T1744" s="8">
        <f>Q1744-R1744</f>
        <v>27906667</v>
      </c>
      <c r="U1744" t="s">
        <v>5559</v>
      </c>
    </row>
    <row r="1745" spans="1:23" x14ac:dyDescent="0.25">
      <c r="A1745">
        <v>2025</v>
      </c>
      <c r="B1745" t="s">
        <v>5560</v>
      </c>
      <c r="C1745" t="s">
        <v>22</v>
      </c>
      <c r="D1745" t="s">
        <v>23</v>
      </c>
      <c r="E1745" t="s">
        <v>24</v>
      </c>
      <c r="F1745" t="s">
        <v>5561</v>
      </c>
      <c r="G1745" s="16">
        <v>52718933</v>
      </c>
      <c r="H1745" t="s">
        <v>960</v>
      </c>
      <c r="I1745" t="s">
        <v>853</v>
      </c>
      <c r="J1745" s="5">
        <v>50304000</v>
      </c>
      <c r="K1745" s="3">
        <f>J1745</f>
        <v>50304000</v>
      </c>
      <c r="L1745" s="5">
        <v>8384000</v>
      </c>
      <c r="M1745" s="2">
        <v>45687</v>
      </c>
      <c r="N1745" s="2">
        <v>45691</v>
      </c>
      <c r="O1745" s="2">
        <v>45869</v>
      </c>
      <c r="P1745" s="3"/>
      <c r="Q1745" s="3">
        <v>50304000</v>
      </c>
      <c r="R1745" s="13">
        <v>41361067</v>
      </c>
      <c r="S1745" s="7" t="str">
        <f ca="1">IF(CPS!$N1677="SIN INICIO",0,IF((((TODAY()-N1745)*100%)/(O1745-N1745))&gt;=100%,"100%",(((TODAY()-N1745)*100%)/(O1745-N1745))))</f>
        <v>100%</v>
      </c>
      <c r="T1745" s="8">
        <f>Q1745-R1745</f>
        <v>8942933</v>
      </c>
      <c r="U1745" t="s">
        <v>5562</v>
      </c>
    </row>
    <row r="1746" spans="1:23" x14ac:dyDescent="0.25">
      <c r="A1746">
        <v>2025</v>
      </c>
      <c r="B1746" t="s">
        <v>5563</v>
      </c>
      <c r="C1746" t="s">
        <v>22</v>
      </c>
      <c r="D1746" t="s">
        <v>23</v>
      </c>
      <c r="E1746" t="s">
        <v>24</v>
      </c>
      <c r="F1746" t="s">
        <v>5564</v>
      </c>
      <c r="G1746" s="16">
        <v>1110497980</v>
      </c>
      <c r="H1746" t="s">
        <v>2475</v>
      </c>
      <c r="I1746" t="s">
        <v>2476</v>
      </c>
      <c r="J1746" s="5">
        <v>29440980</v>
      </c>
      <c r="K1746" s="3">
        <f>J1746</f>
        <v>29440980</v>
      </c>
      <c r="L1746" s="5">
        <v>5888196</v>
      </c>
      <c r="M1746" s="2">
        <v>45687</v>
      </c>
      <c r="N1746" s="2">
        <v>45691</v>
      </c>
      <c r="O1746" s="2">
        <v>45838</v>
      </c>
      <c r="P1746" s="3"/>
      <c r="Q1746" s="3">
        <v>29440980</v>
      </c>
      <c r="R1746" s="13">
        <v>29048434</v>
      </c>
      <c r="S1746" s="7" t="str">
        <f ca="1">IF(CPS!$N1678="SIN INICIO",0,IF((((TODAY()-N1746)*100%)/(O1746-N1746))&gt;=100%,"100%",(((TODAY()-N1746)*100%)/(O1746-N1746))))</f>
        <v>100%</v>
      </c>
      <c r="T1746" s="8">
        <f>Q1746-R1746</f>
        <v>392546</v>
      </c>
      <c r="U1746" t="s">
        <v>5565</v>
      </c>
    </row>
    <row r="1747" spans="1:23" x14ac:dyDescent="0.25">
      <c r="A1747">
        <v>2025</v>
      </c>
      <c r="B1747" t="s">
        <v>5566</v>
      </c>
      <c r="C1747" t="s">
        <v>22</v>
      </c>
      <c r="D1747" t="s">
        <v>23</v>
      </c>
      <c r="E1747" t="s">
        <v>24</v>
      </c>
      <c r="F1747" t="s">
        <v>5567</v>
      </c>
      <c r="G1747" s="16">
        <v>1098642121</v>
      </c>
      <c r="H1747" t="s">
        <v>1828</v>
      </c>
      <c r="I1747" t="s">
        <v>1895</v>
      </c>
      <c r="J1747" s="5">
        <v>57619024</v>
      </c>
      <c r="K1747" s="3">
        <f>J1747</f>
        <v>57619024</v>
      </c>
      <c r="L1747" s="5">
        <v>7202378</v>
      </c>
      <c r="M1747" s="2">
        <v>45691</v>
      </c>
      <c r="N1747" s="2">
        <v>45692</v>
      </c>
      <c r="O1747" s="2">
        <v>45930</v>
      </c>
      <c r="P1747" s="3"/>
      <c r="Q1747" s="3">
        <v>57619024</v>
      </c>
      <c r="R1747" s="13">
        <v>35531731</v>
      </c>
      <c r="S1747" s="7">
        <f ca="1">IF(CPS!$N1679="SIN INICIO",0,IF((((TODAY()-N1747)*100%)/(O1747-N1747))&gt;=100%,"100%",(((TODAY()-N1747)*100%)/(O1747-N1747))))</f>
        <v>0.84873949579831931</v>
      </c>
      <c r="T1747" s="8">
        <f>Q1747-R1747</f>
        <v>22087293</v>
      </c>
      <c r="U1747" t="s">
        <v>5568</v>
      </c>
    </row>
    <row r="1748" spans="1:23" x14ac:dyDescent="0.25">
      <c r="A1748">
        <v>2025</v>
      </c>
      <c r="B1748" t="s">
        <v>5569</v>
      </c>
      <c r="C1748" t="s">
        <v>22</v>
      </c>
      <c r="D1748" t="s">
        <v>23</v>
      </c>
      <c r="E1748" t="s">
        <v>24</v>
      </c>
      <c r="F1748" t="s">
        <v>5570</v>
      </c>
      <c r="G1748" s="16">
        <v>72358166</v>
      </c>
      <c r="H1748" t="s">
        <v>1887</v>
      </c>
      <c r="I1748" t="s">
        <v>1895</v>
      </c>
      <c r="J1748" s="5">
        <v>65438592</v>
      </c>
      <c r="K1748" s="3">
        <f>J1748</f>
        <v>65438592</v>
      </c>
      <c r="L1748" s="5">
        <v>8179824</v>
      </c>
      <c r="M1748" s="2">
        <v>45691</v>
      </c>
      <c r="N1748" s="2">
        <v>45693</v>
      </c>
      <c r="O1748" s="2">
        <v>45930</v>
      </c>
      <c r="P1748" s="3"/>
      <c r="Q1748" s="3">
        <v>65438592</v>
      </c>
      <c r="R1748" s="13">
        <v>39808477</v>
      </c>
      <c r="S1748" s="7">
        <f ca="1">IF(CPS!$N1680="SIN INICIO",0,IF((((TODAY()-N1748)*100%)/(O1748-N1748))&gt;=100%,"100%",(((TODAY()-N1748)*100%)/(O1748-N1748))))</f>
        <v>0.84810126582278478</v>
      </c>
      <c r="T1748" s="8">
        <f>Q1748-R1748</f>
        <v>25630115</v>
      </c>
      <c r="U1748" t="s">
        <v>5571</v>
      </c>
    </row>
    <row r="1749" spans="1:23" x14ac:dyDescent="0.25">
      <c r="A1749">
        <v>2025</v>
      </c>
      <c r="B1749" t="s">
        <v>5572</v>
      </c>
      <c r="C1749" t="s">
        <v>22</v>
      </c>
      <c r="D1749" t="s">
        <v>23</v>
      </c>
      <c r="E1749" t="s">
        <v>24</v>
      </c>
      <c r="F1749" t="s">
        <v>5573</v>
      </c>
      <c r="G1749" s="16">
        <v>1033773498</v>
      </c>
      <c r="H1749" t="s">
        <v>5574</v>
      </c>
      <c r="I1749" t="s">
        <v>155</v>
      </c>
      <c r="J1749" s="5">
        <v>14200000</v>
      </c>
      <c r="K1749" s="3">
        <f>J1749</f>
        <v>14200000</v>
      </c>
      <c r="L1749" s="5">
        <v>7100000</v>
      </c>
      <c r="M1749" s="2">
        <v>45687</v>
      </c>
      <c r="N1749" s="2">
        <v>45691</v>
      </c>
      <c r="O1749" s="2">
        <v>45747</v>
      </c>
      <c r="P1749" s="3"/>
      <c r="Q1749" s="3">
        <v>14200000</v>
      </c>
      <c r="R1749" s="13">
        <v>13726667</v>
      </c>
      <c r="S1749" s="7" t="str">
        <f ca="1">IF(CPS!$N1681="SIN INICIO",0,IF((((TODAY()-N1749)*100%)/(O1749-N1749))&gt;=100%,"100%",(((TODAY()-N1749)*100%)/(O1749-N1749))))</f>
        <v>100%</v>
      </c>
      <c r="T1749" s="8">
        <f>Q1749-R1749</f>
        <v>473333</v>
      </c>
      <c r="U1749" t="s">
        <v>5575</v>
      </c>
    </row>
    <row r="1750" spans="1:23" x14ac:dyDescent="0.25">
      <c r="A1750">
        <v>2025</v>
      </c>
      <c r="B1750" t="s">
        <v>5576</v>
      </c>
      <c r="C1750" t="s">
        <v>22</v>
      </c>
      <c r="D1750" t="s">
        <v>23</v>
      </c>
      <c r="E1750" t="s">
        <v>24</v>
      </c>
      <c r="F1750" t="s">
        <v>5577</v>
      </c>
      <c r="G1750" s="16">
        <v>52363861</v>
      </c>
      <c r="H1750" t="s">
        <v>1924</v>
      </c>
      <c r="I1750" t="s">
        <v>1895</v>
      </c>
      <c r="J1750" s="5">
        <v>57619024</v>
      </c>
      <c r="K1750" s="3">
        <f>J1750</f>
        <v>57619024</v>
      </c>
      <c r="L1750" s="5">
        <v>7202378</v>
      </c>
      <c r="M1750" s="2">
        <v>45691</v>
      </c>
      <c r="N1750" s="2">
        <v>45693</v>
      </c>
      <c r="O1750" s="2">
        <v>45900</v>
      </c>
      <c r="P1750" s="3"/>
      <c r="Q1750" s="3">
        <v>57619024</v>
      </c>
      <c r="R1750" s="13">
        <v>35051573</v>
      </c>
      <c r="S1750" s="7">
        <f ca="1">IF(CPS!$N1682="SIN INICIO",0,IF((((TODAY()-N1750)*100%)/(O1750-N1750))&gt;=100%,"100%",(((TODAY()-N1750)*100%)/(O1750-N1750))))</f>
        <v>0.97101449275362317</v>
      </c>
      <c r="T1750" s="8">
        <f>Q1750-R1750</f>
        <v>22567451</v>
      </c>
      <c r="U1750" t="s">
        <v>5578</v>
      </c>
    </row>
    <row r="1751" spans="1:23" x14ac:dyDescent="0.25">
      <c r="A1751">
        <v>2025</v>
      </c>
      <c r="B1751" t="s">
        <v>5579</v>
      </c>
      <c r="C1751" t="s">
        <v>22</v>
      </c>
      <c r="D1751" t="s">
        <v>23</v>
      </c>
      <c r="E1751" t="s">
        <v>24</v>
      </c>
      <c r="F1751" t="s">
        <v>5580</v>
      </c>
      <c r="G1751" s="16">
        <v>1072493973</v>
      </c>
      <c r="H1751" t="s">
        <v>1828</v>
      </c>
      <c r="I1751" t="s">
        <v>167</v>
      </c>
      <c r="J1751" s="5">
        <v>50809904</v>
      </c>
      <c r="K1751" s="3">
        <f>J1751</f>
        <v>50809904</v>
      </c>
      <c r="L1751" s="5">
        <v>6351238</v>
      </c>
      <c r="M1751" s="2">
        <v>45691</v>
      </c>
      <c r="N1751" s="2">
        <v>45692</v>
      </c>
      <c r="O1751" s="2">
        <v>45900</v>
      </c>
      <c r="P1751" s="3"/>
      <c r="Q1751" s="3">
        <v>50809904</v>
      </c>
      <c r="R1751" s="13">
        <v>31121066</v>
      </c>
      <c r="S1751" s="7">
        <f ca="1">IF(CPS!$N1683="SIN INICIO",0,IF((((TODAY()-N1751)*100%)/(O1751-N1751))&gt;=100%,"100%",(((TODAY()-N1751)*100%)/(O1751-N1751))))</f>
        <v>0.97115384615384615</v>
      </c>
      <c r="T1751" s="8">
        <f>Q1751-R1751</f>
        <v>19688838</v>
      </c>
      <c r="U1751" t="s">
        <v>5581</v>
      </c>
    </row>
    <row r="1752" spans="1:23" x14ac:dyDescent="0.25">
      <c r="A1752">
        <v>2025</v>
      </c>
      <c r="B1752" t="s">
        <v>5582</v>
      </c>
      <c r="C1752" t="s">
        <v>22</v>
      </c>
      <c r="D1752" t="s">
        <v>23</v>
      </c>
      <c r="E1752" t="s">
        <v>24</v>
      </c>
      <c r="F1752" t="s">
        <v>5583</v>
      </c>
      <c r="G1752" s="16">
        <v>79218554</v>
      </c>
      <c r="H1752" t="s">
        <v>1828</v>
      </c>
      <c r="I1752" t="s">
        <v>1895</v>
      </c>
      <c r="J1752" s="5">
        <v>57619024</v>
      </c>
      <c r="K1752" s="3">
        <f>J1752</f>
        <v>57619024</v>
      </c>
      <c r="L1752" s="5">
        <v>7202378</v>
      </c>
      <c r="M1752" s="2">
        <v>45691</v>
      </c>
      <c r="N1752" s="2">
        <v>45692</v>
      </c>
      <c r="O1752" s="2">
        <v>45730</v>
      </c>
      <c r="P1752" s="3"/>
      <c r="Q1752" s="3">
        <v>57619024</v>
      </c>
      <c r="R1752" s="13">
        <v>0</v>
      </c>
      <c r="S1752" s="7" t="str">
        <f ca="1">IF(CPS!$N1684="SIN INICIO",0,IF((((TODAY()-N1752)*100%)/(O1752-N1752))&gt;=100%,"100%",(((TODAY()-N1752)*100%)/(O1752-N1752))))</f>
        <v>100%</v>
      </c>
      <c r="T1752" s="8">
        <f>Q1752-R1752</f>
        <v>57619024</v>
      </c>
      <c r="U1752" t="s">
        <v>5584</v>
      </c>
      <c r="V1752">
        <v>79218554</v>
      </c>
      <c r="W1752" t="b">
        <f>V1752=Tabla1[[#This Row],[ID CONTRATISTA]]</f>
        <v>1</v>
      </c>
    </row>
    <row r="1753" spans="1:23" x14ac:dyDescent="0.25">
      <c r="A1753">
        <v>2025</v>
      </c>
      <c r="B1753" t="s">
        <v>5585</v>
      </c>
      <c r="C1753" t="s">
        <v>22</v>
      </c>
      <c r="D1753" t="s">
        <v>23</v>
      </c>
      <c r="E1753" t="s">
        <v>121</v>
      </c>
      <c r="F1753" t="s">
        <v>5586</v>
      </c>
      <c r="G1753" s="16">
        <v>1118535760</v>
      </c>
      <c r="H1753" t="s">
        <v>4381</v>
      </c>
      <c r="I1753" t="s">
        <v>1895</v>
      </c>
      <c r="J1753" s="5">
        <v>37359592</v>
      </c>
      <c r="K1753" s="3">
        <f>J1753</f>
        <v>37359592</v>
      </c>
      <c r="L1753" s="5">
        <v>4669949</v>
      </c>
      <c r="M1753" s="2">
        <v>45687</v>
      </c>
      <c r="N1753" s="2">
        <v>45691</v>
      </c>
      <c r="O1753" s="2">
        <v>45930</v>
      </c>
      <c r="P1753" s="3"/>
      <c r="Q1753" s="3">
        <v>37359592</v>
      </c>
      <c r="R1753" s="13">
        <v>22727085</v>
      </c>
      <c r="S1753" s="7">
        <f ca="1">IF(CPS!$N1685="SIN INICIO",0,IF((((TODAY()-N1753)*100%)/(O1753-N1753))&gt;=100%,"100%",(((TODAY()-N1753)*100%)/(O1753-N1753))))</f>
        <v>0.84937238493723854</v>
      </c>
      <c r="T1753" s="8">
        <f>Q1753-R1753</f>
        <v>14632507</v>
      </c>
      <c r="U1753" t="s">
        <v>5587</v>
      </c>
    </row>
    <row r="1754" spans="1:23" x14ac:dyDescent="0.25">
      <c r="A1754">
        <v>2025</v>
      </c>
      <c r="B1754" t="s">
        <v>5588</v>
      </c>
      <c r="C1754" t="s">
        <v>22</v>
      </c>
      <c r="D1754" t="s">
        <v>23</v>
      </c>
      <c r="E1754" t="s">
        <v>24</v>
      </c>
      <c r="F1754" t="s">
        <v>5589</v>
      </c>
      <c r="G1754" s="16">
        <v>1090485004</v>
      </c>
      <c r="H1754" t="s">
        <v>5590</v>
      </c>
      <c r="I1754" t="s">
        <v>1895</v>
      </c>
      <c r="J1754" s="5">
        <v>57619024</v>
      </c>
      <c r="K1754" s="3">
        <f>J1754</f>
        <v>57619024</v>
      </c>
      <c r="L1754" s="5">
        <v>7202378</v>
      </c>
      <c r="M1754" s="2">
        <v>45687</v>
      </c>
      <c r="N1754" s="2">
        <v>45691</v>
      </c>
      <c r="O1754" s="2">
        <v>45930</v>
      </c>
      <c r="P1754" s="3"/>
      <c r="Q1754" s="3">
        <v>57619024</v>
      </c>
      <c r="R1754" s="13">
        <v>35531731</v>
      </c>
      <c r="S1754" s="7">
        <f ca="1">IF(CPS!$N1686="SIN INICIO",0,IF((((TODAY()-N1754)*100%)/(O1754-N1754))&gt;=100%,"100%",(((TODAY()-N1754)*100%)/(O1754-N1754))))</f>
        <v>0.84937238493723854</v>
      </c>
      <c r="T1754" s="8">
        <f>Q1754-R1754</f>
        <v>22087293</v>
      </c>
      <c r="U1754" t="s">
        <v>5591</v>
      </c>
    </row>
    <row r="1755" spans="1:23" x14ac:dyDescent="0.25">
      <c r="A1755">
        <v>2025</v>
      </c>
      <c r="B1755" t="s">
        <v>5592</v>
      </c>
      <c r="C1755" t="s">
        <v>22</v>
      </c>
      <c r="D1755" t="s">
        <v>23</v>
      </c>
      <c r="E1755" t="s">
        <v>24</v>
      </c>
      <c r="F1755" t="s">
        <v>5593</v>
      </c>
      <c r="G1755" s="16">
        <v>1122125223</v>
      </c>
      <c r="H1755" t="s">
        <v>1887</v>
      </c>
      <c r="I1755" t="s">
        <v>167</v>
      </c>
      <c r="J1755" s="5">
        <v>43823015</v>
      </c>
      <c r="K1755" s="3">
        <f>J1755</f>
        <v>43823015</v>
      </c>
      <c r="L1755" s="5">
        <v>8764603</v>
      </c>
      <c r="M1755" s="2">
        <v>45687</v>
      </c>
      <c r="N1755" s="2">
        <v>45691</v>
      </c>
      <c r="O1755" s="2">
        <v>45838</v>
      </c>
      <c r="P1755" s="3"/>
      <c r="Q1755" s="3">
        <v>43823015</v>
      </c>
      <c r="R1755" s="13">
        <v>43238708</v>
      </c>
      <c r="S1755" s="7" t="str">
        <f ca="1">IF(CPS!$N1687="SIN INICIO",0,IF((((TODAY()-N1755)*100%)/(O1755-N1755))&gt;=100%,"100%",(((TODAY()-N1755)*100%)/(O1755-N1755))))</f>
        <v>100%</v>
      </c>
      <c r="T1755" s="8">
        <f>Q1755-R1755</f>
        <v>584307</v>
      </c>
      <c r="U1755" t="s">
        <v>5594</v>
      </c>
    </row>
    <row r="1756" spans="1:23" x14ac:dyDescent="0.25">
      <c r="A1756">
        <v>2025</v>
      </c>
      <c r="B1756" t="s">
        <v>5595</v>
      </c>
      <c r="C1756" t="s">
        <v>22</v>
      </c>
      <c r="D1756" t="s">
        <v>23</v>
      </c>
      <c r="E1756" t="s">
        <v>24</v>
      </c>
      <c r="F1756" t="s">
        <v>5596</v>
      </c>
      <c r="G1756" s="16">
        <v>1003258853</v>
      </c>
      <c r="H1756" t="s">
        <v>5597</v>
      </c>
      <c r="I1756" t="s">
        <v>87</v>
      </c>
      <c r="J1756" s="5">
        <v>11871882</v>
      </c>
      <c r="K1756" s="3">
        <f>J1756</f>
        <v>11871882</v>
      </c>
      <c r="L1756" s="5">
        <v>3957294</v>
      </c>
      <c r="M1756" s="2">
        <v>45687</v>
      </c>
      <c r="N1756" s="2">
        <v>45691</v>
      </c>
      <c r="O1756" s="2">
        <v>45777</v>
      </c>
      <c r="P1756" s="3"/>
      <c r="Q1756" s="3">
        <v>11871882</v>
      </c>
      <c r="R1756" s="13">
        <v>19390740</v>
      </c>
      <c r="S1756" s="7" t="str">
        <f ca="1">IF(CPS!$N1688="SIN INICIO",0,IF((((TODAY()-N1756)*100%)/(O1756-N1756))&gt;=100%,"100%",(((TODAY()-N1756)*100%)/(O1756-N1756))))</f>
        <v>100%</v>
      </c>
      <c r="T1756" s="8">
        <f>Q1756-R1756</f>
        <v>-7518858</v>
      </c>
      <c r="U1756" t="s">
        <v>5598</v>
      </c>
    </row>
    <row r="1757" spans="1:23" x14ac:dyDescent="0.25">
      <c r="A1757">
        <v>2025</v>
      </c>
      <c r="B1757" t="s">
        <v>5599</v>
      </c>
      <c r="C1757" t="s">
        <v>22</v>
      </c>
      <c r="D1757" t="s">
        <v>23</v>
      </c>
      <c r="E1757" t="s">
        <v>121</v>
      </c>
      <c r="F1757" t="s">
        <v>5600</v>
      </c>
      <c r="G1757" s="16">
        <v>1019023121</v>
      </c>
      <c r="H1757" t="s">
        <v>5601</v>
      </c>
      <c r="I1757" t="s">
        <v>271</v>
      </c>
      <c r="J1757" s="5">
        <v>32689643</v>
      </c>
      <c r="K1757" s="3">
        <f>J1757</f>
        <v>32689643</v>
      </c>
      <c r="L1757" s="5">
        <v>4669949</v>
      </c>
      <c r="M1757" s="2">
        <v>45691</v>
      </c>
      <c r="N1757" s="2">
        <v>45692</v>
      </c>
      <c r="O1757" s="2">
        <v>45900</v>
      </c>
      <c r="P1757" s="3"/>
      <c r="Q1757" s="3">
        <v>32689643</v>
      </c>
      <c r="R1757" s="13">
        <v>22882750</v>
      </c>
      <c r="S1757" s="7">
        <f ca="1">IF(CPS!$N1689="SIN INICIO",0,IF((((TODAY()-N1757)*100%)/(O1757-N1757))&gt;=100%,"100%",(((TODAY()-N1757)*100%)/(O1757-N1757))))</f>
        <v>0.97115384615384615</v>
      </c>
      <c r="T1757" s="8">
        <f>Q1757-R1757</f>
        <v>9806893</v>
      </c>
      <c r="U1757" t="s">
        <v>5602</v>
      </c>
    </row>
    <row r="1758" spans="1:23" x14ac:dyDescent="0.25">
      <c r="A1758">
        <v>2025</v>
      </c>
      <c r="B1758" t="s">
        <v>5603</v>
      </c>
      <c r="C1758" t="s">
        <v>22</v>
      </c>
      <c r="D1758" t="s">
        <v>23</v>
      </c>
      <c r="E1758" t="s">
        <v>24</v>
      </c>
      <c r="F1758" t="s">
        <v>5604</v>
      </c>
      <c r="G1758" s="16">
        <v>1100812690</v>
      </c>
      <c r="H1758" t="s">
        <v>5605</v>
      </c>
      <c r="I1758" t="s">
        <v>660</v>
      </c>
      <c r="J1758" s="5">
        <v>59500000</v>
      </c>
      <c r="K1758" s="3">
        <f>J1758</f>
        <v>59500000</v>
      </c>
      <c r="L1758" s="5">
        <v>8500000</v>
      </c>
      <c r="M1758" s="2">
        <v>45687</v>
      </c>
      <c r="N1758" s="2">
        <v>45691</v>
      </c>
      <c r="O1758" s="2">
        <v>45900</v>
      </c>
      <c r="P1758" s="3"/>
      <c r="Q1758" s="3">
        <v>59500000</v>
      </c>
      <c r="R1758" s="13">
        <v>41933333</v>
      </c>
      <c r="S1758" s="7">
        <f ca="1">IF(CPS!$N1690="SIN INICIO",0,IF((((TODAY()-N1758)*100%)/(O1758-N1758))&gt;=100%,"100%",(((TODAY()-N1758)*100%)/(O1758-N1758))))</f>
        <v>0.9712918660287081</v>
      </c>
      <c r="T1758" s="8">
        <f>Q1758-R1758</f>
        <v>17566667</v>
      </c>
      <c r="U1758" t="s">
        <v>5606</v>
      </c>
    </row>
    <row r="1759" spans="1:23" x14ac:dyDescent="0.25">
      <c r="A1759">
        <v>2025</v>
      </c>
      <c r="B1759" t="s">
        <v>5607</v>
      </c>
      <c r="C1759" t="s">
        <v>22</v>
      </c>
      <c r="D1759" t="s">
        <v>23</v>
      </c>
      <c r="E1759" t="s">
        <v>24</v>
      </c>
      <c r="F1759" t="s">
        <v>5608</v>
      </c>
      <c r="G1759" s="16">
        <v>1075680916</v>
      </c>
      <c r="H1759" t="s">
        <v>5609</v>
      </c>
      <c r="I1759" t="s">
        <v>2171</v>
      </c>
      <c r="J1759" s="5">
        <v>27300000</v>
      </c>
      <c r="K1759" s="3">
        <f>J1759</f>
        <v>27300000</v>
      </c>
      <c r="L1759" s="5">
        <v>5460000</v>
      </c>
      <c r="M1759" s="2">
        <v>45688</v>
      </c>
      <c r="N1759" s="2">
        <v>45691</v>
      </c>
      <c r="O1759" s="2">
        <v>45838</v>
      </c>
      <c r="P1759" s="3"/>
      <c r="Q1759" s="3">
        <v>27300000</v>
      </c>
      <c r="R1759" s="13">
        <v>26936000</v>
      </c>
      <c r="S1759" s="7" t="str">
        <f ca="1">IF(CPS!$N1691="SIN INICIO",0,IF((((TODAY()-N1759)*100%)/(O1759-N1759))&gt;=100%,"100%",(((TODAY()-N1759)*100%)/(O1759-N1759))))</f>
        <v>100%</v>
      </c>
      <c r="T1759" s="8">
        <f>Q1759-R1759</f>
        <v>364000</v>
      </c>
      <c r="U1759" t="s">
        <v>5610</v>
      </c>
    </row>
    <row r="1760" spans="1:23" x14ac:dyDescent="0.25">
      <c r="A1760">
        <v>2025</v>
      </c>
      <c r="B1760" t="s">
        <v>5611</v>
      </c>
      <c r="C1760" t="s">
        <v>22</v>
      </c>
      <c r="D1760" t="s">
        <v>23</v>
      </c>
      <c r="E1760" t="s">
        <v>121</v>
      </c>
      <c r="F1760" t="s">
        <v>5612</v>
      </c>
      <c r="G1760" s="16">
        <v>53069483</v>
      </c>
      <c r="H1760" t="s">
        <v>5613</v>
      </c>
      <c r="I1760" t="s">
        <v>788</v>
      </c>
      <c r="J1760" s="5">
        <v>32655000</v>
      </c>
      <c r="K1760" s="3">
        <f>J1760</f>
        <v>32655000</v>
      </c>
      <c r="L1760" s="5">
        <v>4665000</v>
      </c>
      <c r="M1760" s="2">
        <v>45691</v>
      </c>
      <c r="N1760" s="2">
        <v>45693</v>
      </c>
      <c r="O1760" s="2">
        <v>45900</v>
      </c>
      <c r="P1760" s="3"/>
      <c r="Q1760" s="3">
        <v>32655000</v>
      </c>
      <c r="R1760" s="13">
        <v>22703000</v>
      </c>
      <c r="S1760" s="7">
        <f ca="1">IF(CPS!$N1692="SIN INICIO",0,IF((((TODAY()-N1760)*100%)/(O1760-N1760))&gt;=100%,"100%",(((TODAY()-N1760)*100%)/(O1760-N1760))))</f>
        <v>0.97101449275362317</v>
      </c>
      <c r="T1760" s="8">
        <f>Q1760-R1760</f>
        <v>9952000</v>
      </c>
      <c r="U1760" t="s">
        <v>5614</v>
      </c>
    </row>
    <row r="1761" spans="1:21" x14ac:dyDescent="0.25">
      <c r="A1761">
        <v>2025</v>
      </c>
      <c r="B1761" t="s">
        <v>5615</v>
      </c>
      <c r="C1761" t="s">
        <v>22</v>
      </c>
      <c r="D1761" t="s">
        <v>23</v>
      </c>
      <c r="E1761" t="s">
        <v>24</v>
      </c>
      <c r="F1761" t="s">
        <v>5616</v>
      </c>
      <c r="G1761" s="16">
        <v>1075668167</v>
      </c>
      <c r="H1761" t="s">
        <v>648</v>
      </c>
      <c r="I1761" t="s">
        <v>649</v>
      </c>
      <c r="J1761" s="5">
        <v>27300000</v>
      </c>
      <c r="K1761" s="3">
        <f>J1761</f>
        <v>27300000</v>
      </c>
      <c r="L1761" s="5">
        <v>9100000</v>
      </c>
      <c r="M1761" s="2">
        <v>45688</v>
      </c>
      <c r="N1761" s="2">
        <v>45691</v>
      </c>
      <c r="O1761" s="2">
        <v>45777</v>
      </c>
      <c r="P1761" s="3"/>
      <c r="Q1761" s="3">
        <v>27300000</v>
      </c>
      <c r="R1761" s="13">
        <v>41556666</v>
      </c>
      <c r="S1761" s="7" t="str">
        <f ca="1">IF(CPS!$N1693="SIN INICIO",0,IF((((TODAY()-N1761)*100%)/(O1761-N1761))&gt;=100%,"100%",(((TODAY()-N1761)*100%)/(O1761-N1761))))</f>
        <v>100%</v>
      </c>
      <c r="T1761" s="8">
        <f>Q1761-R1761</f>
        <v>-14256666</v>
      </c>
      <c r="U1761" t="s">
        <v>5617</v>
      </c>
    </row>
    <row r="1762" spans="1:21" x14ac:dyDescent="0.25">
      <c r="A1762">
        <v>2025</v>
      </c>
      <c r="B1762" t="s">
        <v>5618</v>
      </c>
      <c r="C1762" t="s">
        <v>22</v>
      </c>
      <c r="D1762" t="s">
        <v>23</v>
      </c>
      <c r="E1762" t="s">
        <v>121</v>
      </c>
      <c r="F1762" t="s">
        <v>5619</v>
      </c>
      <c r="G1762" s="16">
        <v>1014265956</v>
      </c>
      <c r="H1762" t="s">
        <v>533</v>
      </c>
      <c r="I1762" t="s">
        <v>271</v>
      </c>
      <c r="J1762" s="5">
        <v>20090000</v>
      </c>
      <c r="K1762" s="3">
        <f>J1762</f>
        <v>20090000</v>
      </c>
      <c r="L1762" s="5">
        <v>5022500</v>
      </c>
      <c r="M1762" s="2">
        <v>45688</v>
      </c>
      <c r="N1762" s="2">
        <v>45692</v>
      </c>
      <c r="O1762" s="2">
        <v>45808</v>
      </c>
      <c r="P1762" s="3"/>
      <c r="Q1762" s="3">
        <v>20090000</v>
      </c>
      <c r="R1762" s="13">
        <v>19587750</v>
      </c>
      <c r="S1762" s="7" t="str">
        <f ca="1">IF(CPS!$N1694="SIN INICIO",0,IF((((TODAY()-N1762)*100%)/(O1762-N1762))&gt;=100%,"100%",(((TODAY()-N1762)*100%)/(O1762-N1762))))</f>
        <v>100%</v>
      </c>
      <c r="T1762" s="8">
        <f>Q1762-R1762</f>
        <v>502250</v>
      </c>
      <c r="U1762" t="s">
        <v>5620</v>
      </c>
    </row>
    <row r="1763" spans="1:21" x14ac:dyDescent="0.25">
      <c r="A1763">
        <v>2025</v>
      </c>
      <c r="B1763" t="s">
        <v>5621</v>
      </c>
      <c r="C1763" t="s">
        <v>22</v>
      </c>
      <c r="D1763" t="s">
        <v>23</v>
      </c>
      <c r="E1763" t="s">
        <v>24</v>
      </c>
      <c r="F1763" t="s">
        <v>5622</v>
      </c>
      <c r="G1763" s="16">
        <v>1015401692</v>
      </c>
      <c r="H1763" t="s">
        <v>1924</v>
      </c>
      <c r="I1763" t="s">
        <v>1895</v>
      </c>
      <c r="J1763" s="5">
        <v>57619024</v>
      </c>
      <c r="K1763" s="3">
        <f>J1763</f>
        <v>57619024</v>
      </c>
      <c r="L1763" s="5">
        <v>7202378</v>
      </c>
      <c r="M1763" s="2">
        <v>45691</v>
      </c>
      <c r="N1763" s="2">
        <v>45693</v>
      </c>
      <c r="O1763" s="2">
        <v>45930</v>
      </c>
      <c r="P1763" s="3"/>
      <c r="Q1763" s="3">
        <v>57619024</v>
      </c>
      <c r="R1763" s="13">
        <v>35051573</v>
      </c>
      <c r="S1763" s="7">
        <f ca="1">IF(CPS!$N1695="SIN INICIO",0,IF((((TODAY()-N1763)*100%)/(O1763-N1763))&gt;=100%,"100%",(((TODAY()-N1763)*100%)/(O1763-N1763))))</f>
        <v>0.84810126582278478</v>
      </c>
      <c r="T1763" s="8">
        <f>Q1763-R1763</f>
        <v>22567451</v>
      </c>
      <c r="U1763" t="s">
        <v>5623</v>
      </c>
    </row>
    <row r="1764" spans="1:21" x14ac:dyDescent="0.25">
      <c r="A1764">
        <v>2025</v>
      </c>
      <c r="B1764" t="s">
        <v>5624</v>
      </c>
      <c r="C1764" t="s">
        <v>22</v>
      </c>
      <c r="D1764" t="s">
        <v>23</v>
      </c>
      <c r="E1764" t="s">
        <v>24</v>
      </c>
      <c r="F1764" t="s">
        <v>5625</v>
      </c>
      <c r="G1764" s="16">
        <v>86041840</v>
      </c>
      <c r="H1764" t="s">
        <v>1828</v>
      </c>
      <c r="I1764" t="s">
        <v>1895</v>
      </c>
      <c r="J1764" s="5">
        <v>57619024</v>
      </c>
      <c r="K1764" s="3">
        <f>J1764</f>
        <v>57619024</v>
      </c>
      <c r="L1764" s="5">
        <v>7202378</v>
      </c>
      <c r="M1764" s="2">
        <v>45692</v>
      </c>
      <c r="N1764" s="2">
        <v>45693</v>
      </c>
      <c r="O1764" s="2">
        <v>45930</v>
      </c>
      <c r="P1764" s="3"/>
      <c r="Q1764" s="3">
        <v>57619024</v>
      </c>
      <c r="R1764" s="13">
        <v>35051573</v>
      </c>
      <c r="S1764" s="7">
        <f ca="1">IF(CPS!$N1696="SIN INICIO",0,IF((((TODAY()-N1764)*100%)/(O1764-N1764))&gt;=100%,"100%",(((TODAY()-N1764)*100%)/(O1764-N1764))))</f>
        <v>0.84810126582278478</v>
      </c>
      <c r="T1764" s="8">
        <f>Q1764-R1764</f>
        <v>22567451</v>
      </c>
      <c r="U1764" t="s">
        <v>5626</v>
      </c>
    </row>
    <row r="1765" spans="1:21" x14ac:dyDescent="0.25">
      <c r="A1765">
        <v>2025</v>
      </c>
      <c r="B1765" t="s">
        <v>5627</v>
      </c>
      <c r="C1765" t="s">
        <v>22</v>
      </c>
      <c r="D1765" t="s">
        <v>23</v>
      </c>
      <c r="E1765" t="s">
        <v>121</v>
      </c>
      <c r="F1765" t="s">
        <v>5628</v>
      </c>
      <c r="G1765" s="16">
        <v>1094368531</v>
      </c>
      <c r="H1765" t="s">
        <v>4381</v>
      </c>
      <c r="I1765" t="s">
        <v>1895</v>
      </c>
      <c r="J1765" s="5">
        <v>37359592</v>
      </c>
      <c r="K1765" s="3">
        <f>J1765</f>
        <v>37359592</v>
      </c>
      <c r="L1765" s="5">
        <v>4669949</v>
      </c>
      <c r="M1765" s="2">
        <v>45687</v>
      </c>
      <c r="N1765" s="2">
        <v>45690</v>
      </c>
      <c r="O1765" s="2">
        <v>45930</v>
      </c>
      <c r="P1765" s="3"/>
      <c r="Q1765" s="3">
        <v>37359592</v>
      </c>
      <c r="R1765" s="13">
        <v>23038415</v>
      </c>
      <c r="S1765" s="7">
        <f ca="1">IF(CPS!$N1697="SIN INICIO",0,IF((((TODAY()-N1765)*100%)/(O1765-N1765))&gt;=100%,"100%",(((TODAY()-N1765)*100%)/(O1765-N1765))))</f>
        <v>0.85</v>
      </c>
      <c r="T1765" s="8">
        <f>Q1765-R1765</f>
        <v>14321177</v>
      </c>
      <c r="U1765" t="s">
        <v>5629</v>
      </c>
    </row>
    <row r="1766" spans="1:21" x14ac:dyDescent="0.25">
      <c r="A1766">
        <v>2025</v>
      </c>
      <c r="B1766" t="s">
        <v>5630</v>
      </c>
      <c r="C1766" t="s">
        <v>22</v>
      </c>
      <c r="D1766" t="s">
        <v>23</v>
      </c>
      <c r="E1766" t="s">
        <v>121</v>
      </c>
      <c r="F1766" t="s">
        <v>5631</v>
      </c>
      <c r="G1766" s="16">
        <v>51874410</v>
      </c>
      <c r="H1766" t="s">
        <v>5632</v>
      </c>
      <c r="I1766" t="s">
        <v>660</v>
      </c>
      <c r="J1766" s="5">
        <v>32683000</v>
      </c>
      <c r="K1766" s="3">
        <f>J1766</f>
        <v>32683000</v>
      </c>
      <c r="L1766" s="5">
        <v>4669000</v>
      </c>
      <c r="M1766" s="2">
        <v>45687</v>
      </c>
      <c r="N1766" s="2">
        <v>45692</v>
      </c>
      <c r="O1766" s="2">
        <v>45900</v>
      </c>
      <c r="P1766" s="3"/>
      <c r="Q1766" s="3">
        <v>32683000</v>
      </c>
      <c r="R1766" s="13">
        <v>22878100</v>
      </c>
      <c r="S1766" s="7">
        <f ca="1">IF(CPS!$N1698="SIN INICIO",0,IF((((TODAY()-N1766)*100%)/(O1766-N1766))&gt;=100%,"100%",(((TODAY()-N1766)*100%)/(O1766-N1766))))</f>
        <v>0.97115384615384615</v>
      </c>
      <c r="T1766" s="8">
        <f>Q1766-R1766</f>
        <v>9804900</v>
      </c>
      <c r="U1766" t="s">
        <v>5633</v>
      </c>
    </row>
    <row r="1767" spans="1:21" x14ac:dyDescent="0.25">
      <c r="A1767">
        <v>2025</v>
      </c>
      <c r="B1767" t="s">
        <v>5634</v>
      </c>
      <c r="C1767" t="s">
        <v>22</v>
      </c>
      <c r="D1767" t="s">
        <v>23</v>
      </c>
      <c r="E1767" t="s">
        <v>121</v>
      </c>
      <c r="F1767" t="s">
        <v>5635</v>
      </c>
      <c r="G1767" s="16">
        <v>1036640246</v>
      </c>
      <c r="H1767" t="s">
        <v>5636</v>
      </c>
      <c r="I1767" t="s">
        <v>271</v>
      </c>
      <c r="J1767" s="5">
        <v>27701058</v>
      </c>
      <c r="K1767" s="3">
        <f>J1767</f>
        <v>27701058</v>
      </c>
      <c r="L1767" s="5">
        <v>3957294</v>
      </c>
      <c r="M1767" s="2">
        <v>45691</v>
      </c>
      <c r="N1767" s="2">
        <v>45692</v>
      </c>
      <c r="O1767" s="2">
        <v>45900</v>
      </c>
      <c r="P1767" s="3"/>
      <c r="Q1767" s="3">
        <v>27701058</v>
      </c>
      <c r="R1767" s="13">
        <v>19390741</v>
      </c>
      <c r="S1767" s="7">
        <f ca="1">IF(CPS!$N1699="SIN INICIO",0,IF((((TODAY()-N1767)*100%)/(O1767-N1767))&gt;=100%,"100%",(((TODAY()-N1767)*100%)/(O1767-N1767))))</f>
        <v>0.97115384615384615</v>
      </c>
      <c r="T1767" s="8">
        <f>Q1767-R1767</f>
        <v>8310317</v>
      </c>
      <c r="U1767" t="s">
        <v>5637</v>
      </c>
    </row>
    <row r="1768" spans="1:21" x14ac:dyDescent="0.25">
      <c r="A1768">
        <v>2025</v>
      </c>
      <c r="B1768" t="s">
        <v>5638</v>
      </c>
      <c r="C1768" t="s">
        <v>22</v>
      </c>
      <c r="D1768" t="s">
        <v>23</v>
      </c>
      <c r="E1768" t="s">
        <v>24</v>
      </c>
      <c r="F1768" t="s">
        <v>5639</v>
      </c>
      <c r="G1768" s="16">
        <v>64584515</v>
      </c>
      <c r="H1768" t="s">
        <v>1828</v>
      </c>
      <c r="I1768" t="s">
        <v>1895</v>
      </c>
      <c r="J1768" s="5">
        <v>57619024</v>
      </c>
      <c r="K1768" s="3">
        <f>J1768</f>
        <v>57619024</v>
      </c>
      <c r="L1768" s="5">
        <v>7202378</v>
      </c>
      <c r="M1768" s="2">
        <v>45688</v>
      </c>
      <c r="N1768" s="2">
        <v>45691</v>
      </c>
      <c r="O1768" s="2">
        <v>45930</v>
      </c>
      <c r="P1768" s="3"/>
      <c r="Q1768" s="3">
        <v>57619024</v>
      </c>
      <c r="R1768" s="13">
        <v>35531731</v>
      </c>
      <c r="S1768" s="7">
        <f ca="1">IF(CPS!$N1700="SIN INICIO",0,IF((((TODAY()-N1768)*100%)/(O1768-N1768))&gt;=100%,"100%",(((TODAY()-N1768)*100%)/(O1768-N1768))))</f>
        <v>0.84937238493723854</v>
      </c>
      <c r="T1768" s="8">
        <f>Q1768-R1768</f>
        <v>22087293</v>
      </c>
      <c r="U1768" t="s">
        <v>5640</v>
      </c>
    </row>
    <row r="1769" spans="1:21" x14ac:dyDescent="0.25">
      <c r="A1769">
        <v>2025</v>
      </c>
      <c r="B1769" t="s">
        <v>5641</v>
      </c>
      <c r="C1769" t="s">
        <v>22</v>
      </c>
      <c r="D1769" t="s">
        <v>23</v>
      </c>
      <c r="E1769" t="s">
        <v>24</v>
      </c>
      <c r="F1769" t="s">
        <v>5642</v>
      </c>
      <c r="G1769" s="16">
        <v>1026568665</v>
      </c>
      <c r="H1769" t="s">
        <v>659</v>
      </c>
      <c r="I1769" t="s">
        <v>660</v>
      </c>
      <c r="J1769" s="5">
        <v>59500000</v>
      </c>
      <c r="K1769" s="3">
        <f>J1769</f>
        <v>59500000</v>
      </c>
      <c r="L1769" s="5">
        <v>8500000</v>
      </c>
      <c r="M1769" s="2">
        <v>45688</v>
      </c>
      <c r="N1769" s="2">
        <v>45692</v>
      </c>
      <c r="O1769" s="2">
        <v>45900</v>
      </c>
      <c r="P1769" s="3"/>
      <c r="Q1769" s="3">
        <v>59500000</v>
      </c>
      <c r="R1769" s="13">
        <v>41650000</v>
      </c>
      <c r="S1769" s="7">
        <f ca="1">IF(CPS!$N1701="SIN INICIO",0,IF((((TODAY()-N1769)*100%)/(O1769-N1769))&gt;=100%,"100%",(((TODAY()-N1769)*100%)/(O1769-N1769))))</f>
        <v>0.97115384615384615</v>
      </c>
      <c r="T1769" s="8">
        <f>Q1769-R1769</f>
        <v>17850000</v>
      </c>
      <c r="U1769" t="s">
        <v>5643</v>
      </c>
    </row>
    <row r="1770" spans="1:21" x14ac:dyDescent="0.25">
      <c r="A1770">
        <v>2025</v>
      </c>
      <c r="B1770" t="s">
        <v>5644</v>
      </c>
      <c r="C1770" t="s">
        <v>22</v>
      </c>
      <c r="D1770" t="s">
        <v>23</v>
      </c>
      <c r="E1770" t="s">
        <v>24</v>
      </c>
      <c r="F1770" t="s">
        <v>5645</v>
      </c>
      <c r="G1770" s="16">
        <v>1116549375</v>
      </c>
      <c r="H1770" t="s">
        <v>1828</v>
      </c>
      <c r="I1770" t="s">
        <v>1895</v>
      </c>
      <c r="J1770" s="5">
        <v>59059496</v>
      </c>
      <c r="K1770" s="3">
        <f>J1770</f>
        <v>59059496</v>
      </c>
      <c r="L1770" s="5">
        <v>7382437</v>
      </c>
      <c r="M1770" s="2">
        <v>45687</v>
      </c>
      <c r="N1770" s="2">
        <v>45691</v>
      </c>
      <c r="O1770" s="2">
        <v>45930</v>
      </c>
      <c r="P1770" s="3"/>
      <c r="Q1770" s="3">
        <v>59059496</v>
      </c>
      <c r="R1770" s="13">
        <v>36420023</v>
      </c>
      <c r="S1770" s="7">
        <f ca="1">IF(CPS!$N1702="SIN INICIO",0,IF((((TODAY()-N1770)*100%)/(O1770-N1770))&gt;=100%,"100%",(((TODAY()-N1770)*100%)/(O1770-N1770))))</f>
        <v>0.84937238493723854</v>
      </c>
      <c r="T1770" s="8">
        <f>Q1770-R1770</f>
        <v>22639473</v>
      </c>
      <c r="U1770" t="s">
        <v>5646</v>
      </c>
    </row>
    <row r="1771" spans="1:21" x14ac:dyDescent="0.25">
      <c r="A1771">
        <v>2025</v>
      </c>
      <c r="B1771" t="s">
        <v>5647</v>
      </c>
      <c r="C1771" t="s">
        <v>22</v>
      </c>
      <c r="D1771" t="s">
        <v>23</v>
      </c>
      <c r="E1771" t="s">
        <v>24</v>
      </c>
      <c r="F1771" t="s">
        <v>5648</v>
      </c>
      <c r="G1771" s="16">
        <v>37290794</v>
      </c>
      <c r="H1771" t="s">
        <v>1924</v>
      </c>
      <c r="I1771" t="s">
        <v>1895</v>
      </c>
      <c r="J1771" s="5">
        <v>57619024</v>
      </c>
      <c r="K1771" s="3">
        <f>J1771</f>
        <v>57619024</v>
      </c>
      <c r="L1771" s="5">
        <v>7202378</v>
      </c>
      <c r="M1771" s="2">
        <v>45687</v>
      </c>
      <c r="N1771" s="2">
        <v>45690</v>
      </c>
      <c r="O1771" s="2">
        <v>45930</v>
      </c>
      <c r="P1771" s="3"/>
      <c r="Q1771" s="3">
        <v>57619024</v>
      </c>
      <c r="R1771" s="13">
        <v>35531731</v>
      </c>
      <c r="S1771" s="7">
        <f ca="1">IF(CPS!$N1703="SIN INICIO",0,IF((((TODAY()-N1771)*100%)/(O1771-N1771))&gt;=100%,"100%",(((TODAY()-N1771)*100%)/(O1771-N1771))))</f>
        <v>0.85</v>
      </c>
      <c r="T1771" s="8">
        <f>Q1771-R1771</f>
        <v>22087293</v>
      </c>
      <c r="U1771" t="s">
        <v>5649</v>
      </c>
    </row>
    <row r="1772" spans="1:21" x14ac:dyDescent="0.25">
      <c r="A1772">
        <v>2025</v>
      </c>
      <c r="B1772" t="s">
        <v>5650</v>
      </c>
      <c r="C1772" t="s">
        <v>22</v>
      </c>
      <c r="D1772" t="s">
        <v>23</v>
      </c>
      <c r="E1772" t="s">
        <v>24</v>
      </c>
      <c r="F1772" t="s">
        <v>5651</v>
      </c>
      <c r="G1772" s="16">
        <v>37555885</v>
      </c>
      <c r="H1772" t="s">
        <v>1887</v>
      </c>
      <c r="I1772" t="s">
        <v>1895</v>
      </c>
      <c r="J1772" s="5">
        <v>57619024</v>
      </c>
      <c r="K1772" s="3">
        <f>J1772</f>
        <v>57619024</v>
      </c>
      <c r="L1772" s="5">
        <v>7202378</v>
      </c>
      <c r="M1772" s="2">
        <v>45687</v>
      </c>
      <c r="N1772" s="2">
        <v>45691</v>
      </c>
      <c r="O1772" s="2">
        <v>45930</v>
      </c>
      <c r="P1772" s="3"/>
      <c r="Q1772" s="3">
        <v>57619024</v>
      </c>
      <c r="R1772" s="13">
        <v>35531731</v>
      </c>
      <c r="S1772" s="7">
        <f ca="1">IF(CPS!$N1704="SIN INICIO",0,IF((((TODAY()-N1772)*100%)/(O1772-N1772))&gt;=100%,"100%",(((TODAY()-N1772)*100%)/(O1772-N1772))))</f>
        <v>0.84937238493723854</v>
      </c>
      <c r="T1772" s="8">
        <f>Q1772-R1772</f>
        <v>22087293</v>
      </c>
      <c r="U1772" t="s">
        <v>5652</v>
      </c>
    </row>
    <row r="1773" spans="1:21" x14ac:dyDescent="0.25">
      <c r="A1773">
        <v>2025</v>
      </c>
      <c r="B1773" t="s">
        <v>5653</v>
      </c>
      <c r="C1773" t="s">
        <v>22</v>
      </c>
      <c r="D1773" t="s">
        <v>23</v>
      </c>
      <c r="E1773" t="s">
        <v>24</v>
      </c>
      <c r="F1773" t="s">
        <v>5654</v>
      </c>
      <c r="G1773" s="16">
        <v>39576218</v>
      </c>
      <c r="H1773" t="s">
        <v>5655</v>
      </c>
      <c r="I1773" t="s">
        <v>788</v>
      </c>
      <c r="J1773" s="5">
        <v>44317000</v>
      </c>
      <c r="K1773" s="3">
        <f>J1773</f>
        <v>44317000</v>
      </c>
      <c r="L1773" s="5">
        <v>6331000</v>
      </c>
      <c r="M1773" s="2">
        <v>45687</v>
      </c>
      <c r="N1773" s="2">
        <v>45690</v>
      </c>
      <c r="O1773" s="2">
        <v>45900</v>
      </c>
      <c r="P1773" s="3"/>
      <c r="Q1773" s="3">
        <v>44317000</v>
      </c>
      <c r="R1773" s="13">
        <v>31232933</v>
      </c>
      <c r="S1773" s="7">
        <f ca="1">IF(CPS!$N1705="SIN INICIO",0,IF((((TODAY()-N1773)*100%)/(O1773-N1773))&gt;=100%,"100%",(((TODAY()-N1773)*100%)/(O1773-N1773))))</f>
        <v>0.97142857142857142</v>
      </c>
      <c r="T1773" s="8">
        <f>Q1773-R1773</f>
        <v>13084067</v>
      </c>
      <c r="U1773" t="s">
        <v>5656</v>
      </c>
    </row>
    <row r="1774" spans="1:21" x14ac:dyDescent="0.25">
      <c r="A1774">
        <v>2025</v>
      </c>
      <c r="B1774" t="s">
        <v>5657</v>
      </c>
      <c r="C1774" t="s">
        <v>22</v>
      </c>
      <c r="D1774" t="s">
        <v>23</v>
      </c>
      <c r="E1774" t="s">
        <v>24</v>
      </c>
      <c r="F1774" t="s">
        <v>5658</v>
      </c>
      <c r="G1774" s="16">
        <v>1192792288</v>
      </c>
      <c r="H1774" t="s">
        <v>400</v>
      </c>
      <c r="I1774" t="s">
        <v>167</v>
      </c>
      <c r="J1774" s="5">
        <v>38515869</v>
      </c>
      <c r="K1774" s="3">
        <f>J1774</f>
        <v>38515869</v>
      </c>
      <c r="L1774" s="5">
        <v>5502267</v>
      </c>
      <c r="M1774" s="2">
        <v>45688</v>
      </c>
      <c r="N1774" s="2">
        <v>45691</v>
      </c>
      <c r="O1774" s="2">
        <v>45900</v>
      </c>
      <c r="P1774" s="3"/>
      <c r="Q1774" s="3">
        <v>38515869</v>
      </c>
      <c r="R1774" s="13">
        <v>16139983</v>
      </c>
      <c r="S1774" s="7">
        <f ca="1">IF(CPS!$N1706="SIN INICIO",0,IF((((TODAY()-N1774)*100%)/(O1774-N1774))&gt;=100%,"100%",(((TODAY()-N1774)*100%)/(O1774-N1774))))</f>
        <v>0.9712918660287081</v>
      </c>
      <c r="T1774" s="8">
        <f>Q1774-R1774</f>
        <v>22375886</v>
      </c>
      <c r="U1774" t="s">
        <v>5659</v>
      </c>
    </row>
    <row r="1775" spans="1:21" x14ac:dyDescent="0.25">
      <c r="A1775">
        <v>2025</v>
      </c>
      <c r="B1775" t="s">
        <v>5660</v>
      </c>
      <c r="C1775" t="s">
        <v>22</v>
      </c>
      <c r="D1775" t="s">
        <v>23</v>
      </c>
      <c r="E1775" t="s">
        <v>24</v>
      </c>
      <c r="F1775" t="s">
        <v>5661</v>
      </c>
      <c r="G1775" s="16">
        <v>79662166</v>
      </c>
      <c r="H1775" t="s">
        <v>281</v>
      </c>
      <c r="I1775" t="s">
        <v>271</v>
      </c>
      <c r="J1775" s="5">
        <v>70000000</v>
      </c>
      <c r="K1775" s="3">
        <f>J1775</f>
        <v>70000000</v>
      </c>
      <c r="L1775" s="5">
        <v>10000000</v>
      </c>
      <c r="M1775" s="2">
        <v>45687</v>
      </c>
      <c r="N1775" s="2">
        <v>45692</v>
      </c>
      <c r="O1775" s="2">
        <v>45900</v>
      </c>
      <c r="P1775" s="3"/>
      <c r="Q1775" s="3">
        <v>70000000</v>
      </c>
      <c r="R1775" s="13">
        <v>49000000</v>
      </c>
      <c r="S1775" s="7">
        <f ca="1">IF(CPS!$N1707="SIN INICIO",0,IF((((TODAY()-N1775)*100%)/(O1775-N1775))&gt;=100%,"100%",(((TODAY()-N1775)*100%)/(O1775-N1775))))</f>
        <v>0.97115384615384615</v>
      </c>
      <c r="T1775" s="8">
        <f>Q1775-R1775</f>
        <v>21000000</v>
      </c>
      <c r="U1775" t="s">
        <v>5662</v>
      </c>
    </row>
    <row r="1776" spans="1:21" x14ac:dyDescent="0.25">
      <c r="A1776">
        <v>2025</v>
      </c>
      <c r="B1776" t="s">
        <v>5663</v>
      </c>
      <c r="C1776" t="s">
        <v>22</v>
      </c>
      <c r="D1776" t="s">
        <v>23</v>
      </c>
      <c r="E1776" t="s">
        <v>24</v>
      </c>
      <c r="F1776" t="s">
        <v>5664</v>
      </c>
      <c r="G1776" s="16">
        <v>1121959732</v>
      </c>
      <c r="H1776" t="s">
        <v>5665</v>
      </c>
      <c r="I1776" t="s">
        <v>167</v>
      </c>
      <c r="J1776" s="5">
        <v>31760000</v>
      </c>
      <c r="K1776" s="3">
        <f>J1776</f>
        <v>31760000</v>
      </c>
      <c r="L1776" s="5">
        <v>6352000</v>
      </c>
      <c r="M1776" s="2">
        <v>45688</v>
      </c>
      <c r="N1776" s="2">
        <v>45691</v>
      </c>
      <c r="O1776" s="2">
        <v>45838</v>
      </c>
      <c r="P1776" s="3"/>
      <c r="Q1776" s="3">
        <v>31760000</v>
      </c>
      <c r="R1776" s="13">
        <v>31336533</v>
      </c>
      <c r="S1776" s="7" t="str">
        <f ca="1">IF(CPS!$N1708="SIN INICIO",0,IF((((TODAY()-N1776)*100%)/(O1776-N1776))&gt;=100%,"100%",(((TODAY()-N1776)*100%)/(O1776-N1776))))</f>
        <v>100%</v>
      </c>
      <c r="T1776" s="8">
        <f>Q1776-R1776</f>
        <v>423467</v>
      </c>
      <c r="U1776" t="s">
        <v>5666</v>
      </c>
    </row>
    <row r="1777" spans="1:21" x14ac:dyDescent="0.25">
      <c r="A1777">
        <v>2025</v>
      </c>
      <c r="B1777" t="s">
        <v>5667</v>
      </c>
      <c r="C1777" t="s">
        <v>22</v>
      </c>
      <c r="D1777" t="s">
        <v>23</v>
      </c>
      <c r="E1777" t="s">
        <v>121</v>
      </c>
      <c r="F1777" t="s">
        <v>5668</v>
      </c>
      <c r="G1777" s="16">
        <v>1121931972</v>
      </c>
      <c r="H1777" t="s">
        <v>3185</v>
      </c>
      <c r="I1777" t="s">
        <v>2476</v>
      </c>
      <c r="J1777" s="5">
        <v>18945045</v>
      </c>
      <c r="K1777" s="3">
        <f>J1777</f>
        <v>18945045</v>
      </c>
      <c r="L1777" s="5">
        <v>3789009</v>
      </c>
      <c r="M1777" s="2">
        <v>45691</v>
      </c>
      <c r="N1777" s="2">
        <v>45692</v>
      </c>
      <c r="O1777" s="2">
        <v>45838</v>
      </c>
      <c r="P1777" s="3"/>
      <c r="Q1777" s="3">
        <v>18945045</v>
      </c>
      <c r="R1777" s="13">
        <v>7199117</v>
      </c>
      <c r="S1777" s="7" t="str">
        <f ca="1">IF(CPS!$N1709="SIN INICIO",0,IF((((TODAY()-N1777)*100%)/(O1777-N1777))&gt;=100%,"100%",(((TODAY()-N1777)*100%)/(O1777-N1777))))</f>
        <v>100%</v>
      </c>
      <c r="T1777" s="8">
        <f>Q1777-R1777</f>
        <v>11745928</v>
      </c>
      <c r="U1777" t="s">
        <v>5669</v>
      </c>
    </row>
    <row r="1778" spans="1:21" x14ac:dyDescent="0.25">
      <c r="A1778">
        <v>2025</v>
      </c>
      <c r="B1778" t="s">
        <v>5670</v>
      </c>
      <c r="C1778" t="s">
        <v>22</v>
      </c>
      <c r="D1778" t="s">
        <v>23</v>
      </c>
      <c r="E1778" t="s">
        <v>24</v>
      </c>
      <c r="F1778" t="s">
        <v>5671</v>
      </c>
      <c r="G1778" s="16">
        <v>1090403678</v>
      </c>
      <c r="H1778" t="s">
        <v>1828</v>
      </c>
      <c r="I1778" t="s">
        <v>1895</v>
      </c>
      <c r="J1778" s="5">
        <v>38088872</v>
      </c>
      <c r="K1778" s="3">
        <f>J1778</f>
        <v>38088872</v>
      </c>
      <c r="L1778" s="5">
        <v>4761109</v>
      </c>
      <c r="M1778" s="2">
        <v>45687</v>
      </c>
      <c r="N1778" s="2">
        <v>45691</v>
      </c>
      <c r="O1778" s="2">
        <v>45930</v>
      </c>
      <c r="P1778" s="3"/>
      <c r="Q1778" s="3">
        <v>38088872</v>
      </c>
      <c r="R1778" s="13">
        <v>23488138</v>
      </c>
      <c r="S1778" s="7">
        <f ca="1">IF(CPS!$N1710="SIN INICIO",0,IF((((TODAY()-N1778)*100%)/(O1778-N1778))&gt;=100%,"100%",(((TODAY()-N1778)*100%)/(O1778-N1778))))</f>
        <v>0.84937238493723854</v>
      </c>
      <c r="T1778" s="8">
        <f>Q1778-R1778</f>
        <v>14600734</v>
      </c>
      <c r="U1778" t="s">
        <v>5672</v>
      </c>
    </row>
    <row r="1779" spans="1:21" x14ac:dyDescent="0.25">
      <c r="A1779">
        <v>2025</v>
      </c>
      <c r="B1779" t="s">
        <v>5673</v>
      </c>
      <c r="C1779" t="s">
        <v>22</v>
      </c>
      <c r="D1779" t="s">
        <v>23</v>
      </c>
      <c r="E1779" t="s">
        <v>24</v>
      </c>
      <c r="F1779" t="s">
        <v>5674</v>
      </c>
      <c r="G1779" s="16">
        <v>1032419544</v>
      </c>
      <c r="H1779" t="s">
        <v>2739</v>
      </c>
      <c r="I1779" t="s">
        <v>660</v>
      </c>
      <c r="J1779" s="5">
        <v>56000000</v>
      </c>
      <c r="K1779" s="3">
        <f>J1779</f>
        <v>56000000</v>
      </c>
      <c r="L1779" s="5">
        <v>8000000</v>
      </c>
      <c r="M1779" s="2">
        <v>45692</v>
      </c>
      <c r="N1779" s="2">
        <v>45693</v>
      </c>
      <c r="O1779" s="2">
        <v>45900</v>
      </c>
      <c r="P1779" s="3"/>
      <c r="Q1779" s="3">
        <v>56000000</v>
      </c>
      <c r="R1779" s="13">
        <v>38933333</v>
      </c>
      <c r="S1779" s="7">
        <f ca="1">IF(CPS!$N1711="SIN INICIO",0,IF((((TODAY()-N1779)*100%)/(O1779-N1779))&gt;=100%,"100%",(((TODAY()-N1779)*100%)/(O1779-N1779))))</f>
        <v>0.97101449275362317</v>
      </c>
      <c r="T1779" s="8">
        <f>Q1779-R1779</f>
        <v>17066667</v>
      </c>
      <c r="U1779" t="s">
        <v>5675</v>
      </c>
    </row>
    <row r="1780" spans="1:21" x14ac:dyDescent="0.25">
      <c r="A1780">
        <v>2025</v>
      </c>
      <c r="B1780" t="s">
        <v>5676</v>
      </c>
      <c r="C1780" t="s">
        <v>22</v>
      </c>
      <c r="D1780" t="s">
        <v>23</v>
      </c>
      <c r="E1780" t="s">
        <v>24</v>
      </c>
      <c r="F1780" t="s">
        <v>5677</v>
      </c>
      <c r="G1780" s="16">
        <v>1016052384</v>
      </c>
      <c r="H1780" t="s">
        <v>810</v>
      </c>
      <c r="I1780" t="s">
        <v>660</v>
      </c>
      <c r="J1780" s="5">
        <v>90000000</v>
      </c>
      <c r="K1780" s="3">
        <f>J1780</f>
        <v>90000000</v>
      </c>
      <c r="L1780" s="5">
        <v>15000000</v>
      </c>
      <c r="M1780" s="2">
        <v>45687</v>
      </c>
      <c r="N1780" s="2">
        <v>45691</v>
      </c>
      <c r="O1780" s="2">
        <v>45869</v>
      </c>
      <c r="P1780" s="3"/>
      <c r="Q1780" s="3">
        <v>90000000</v>
      </c>
      <c r="R1780" s="13">
        <v>74000000</v>
      </c>
      <c r="S1780" s="7" t="str">
        <f ca="1">IF(CPS!$N1712="SIN INICIO",0,IF((((TODAY()-N1780)*100%)/(O1780-N1780))&gt;=100%,"100%",(((TODAY()-N1780)*100%)/(O1780-N1780))))</f>
        <v>100%</v>
      </c>
      <c r="T1780" s="8">
        <f>Q1780-R1780</f>
        <v>16000000</v>
      </c>
      <c r="U1780" t="s">
        <v>5678</v>
      </c>
    </row>
    <row r="1781" spans="1:21" x14ac:dyDescent="0.25">
      <c r="A1781">
        <v>2025</v>
      </c>
      <c r="B1781" t="s">
        <v>5679</v>
      </c>
      <c r="C1781" t="s">
        <v>22</v>
      </c>
      <c r="D1781" t="s">
        <v>23</v>
      </c>
      <c r="E1781" t="s">
        <v>24</v>
      </c>
      <c r="F1781" t="s">
        <v>5680</v>
      </c>
      <c r="G1781" s="16">
        <v>80003576</v>
      </c>
      <c r="H1781" t="s">
        <v>810</v>
      </c>
      <c r="I1781" t="s">
        <v>660</v>
      </c>
      <c r="J1781" s="5">
        <v>63000000</v>
      </c>
      <c r="K1781" s="3">
        <f>J1781</f>
        <v>63000000</v>
      </c>
      <c r="L1781" s="5">
        <v>9000000</v>
      </c>
      <c r="M1781" s="2">
        <v>45687</v>
      </c>
      <c r="N1781" s="2">
        <v>45691</v>
      </c>
      <c r="O1781" s="2">
        <v>45900</v>
      </c>
      <c r="P1781" s="3"/>
      <c r="Q1781" s="3">
        <v>63000000</v>
      </c>
      <c r="R1781" s="13">
        <v>44400000</v>
      </c>
      <c r="S1781" s="7">
        <f ca="1">IF(CPS!$N1713="SIN INICIO",0,IF((((TODAY()-N1781)*100%)/(O1781-N1781))&gt;=100%,"100%",(((TODAY()-N1781)*100%)/(O1781-N1781))))</f>
        <v>0.9712918660287081</v>
      </c>
      <c r="T1781" s="8">
        <f>Q1781-R1781</f>
        <v>18600000</v>
      </c>
      <c r="U1781" t="s">
        <v>5681</v>
      </c>
    </row>
    <row r="1782" spans="1:21" x14ac:dyDescent="0.25">
      <c r="A1782">
        <v>2025</v>
      </c>
      <c r="B1782" t="s">
        <v>5682</v>
      </c>
      <c r="C1782" t="s">
        <v>22</v>
      </c>
      <c r="D1782" t="s">
        <v>23</v>
      </c>
      <c r="E1782" t="s">
        <v>24</v>
      </c>
      <c r="F1782" t="s">
        <v>5683</v>
      </c>
      <c r="G1782" s="16">
        <v>1019112659</v>
      </c>
      <c r="H1782" t="s">
        <v>2475</v>
      </c>
      <c r="I1782" t="s">
        <v>2476</v>
      </c>
      <c r="J1782" s="5">
        <v>29440980</v>
      </c>
      <c r="K1782" s="3">
        <f>J1782</f>
        <v>29440980</v>
      </c>
      <c r="L1782" s="5">
        <v>5888196</v>
      </c>
      <c r="M1782" s="2">
        <v>45687</v>
      </c>
      <c r="N1782" s="2">
        <v>45691</v>
      </c>
      <c r="O1782" s="2">
        <v>45838</v>
      </c>
      <c r="P1782" s="3"/>
      <c r="Q1782" s="3">
        <v>29440980</v>
      </c>
      <c r="R1782" s="13">
        <v>29048434</v>
      </c>
      <c r="S1782" s="7" t="str">
        <f ca="1">IF(CPS!$N1714="SIN INICIO",0,IF((((TODAY()-N1782)*100%)/(O1782-N1782))&gt;=100%,"100%",(((TODAY()-N1782)*100%)/(O1782-N1782))))</f>
        <v>100%</v>
      </c>
      <c r="T1782" s="8">
        <f>Q1782-R1782</f>
        <v>392546</v>
      </c>
      <c r="U1782" t="s">
        <v>5684</v>
      </c>
    </row>
    <row r="1783" spans="1:21" x14ac:dyDescent="0.25">
      <c r="A1783">
        <v>2025</v>
      </c>
      <c r="B1783" t="s">
        <v>5685</v>
      </c>
      <c r="C1783" t="s">
        <v>22</v>
      </c>
      <c r="D1783" t="s">
        <v>23</v>
      </c>
      <c r="E1783" t="s">
        <v>24</v>
      </c>
      <c r="F1783" t="s">
        <v>5686</v>
      </c>
      <c r="G1783" s="16">
        <v>72040045</v>
      </c>
      <c r="H1783" t="s">
        <v>5687</v>
      </c>
      <c r="I1783" t="s">
        <v>1895</v>
      </c>
      <c r="J1783" s="5">
        <v>70118824</v>
      </c>
      <c r="K1783" s="3">
        <f>J1783</f>
        <v>70118824</v>
      </c>
      <c r="L1783" s="5">
        <v>8764603</v>
      </c>
      <c r="M1783" s="2">
        <v>45692</v>
      </c>
      <c r="N1783" s="2">
        <v>45693</v>
      </c>
      <c r="O1783" s="2">
        <v>45930</v>
      </c>
      <c r="P1783" s="3"/>
      <c r="Q1783" s="3">
        <v>70118824</v>
      </c>
      <c r="R1783" s="13">
        <v>42654401</v>
      </c>
      <c r="S1783" s="7">
        <f ca="1">IF(CPS!$N1715="SIN INICIO",0,IF((((TODAY()-N1783)*100%)/(O1783-N1783))&gt;=100%,"100%",(((TODAY()-N1783)*100%)/(O1783-N1783))))</f>
        <v>0.84810126582278478</v>
      </c>
      <c r="T1783" s="8">
        <f>Q1783-R1783</f>
        <v>27464423</v>
      </c>
      <c r="U1783" t="s">
        <v>5688</v>
      </c>
    </row>
    <row r="1784" spans="1:21" x14ac:dyDescent="0.25">
      <c r="A1784">
        <v>2025</v>
      </c>
      <c r="B1784" t="s">
        <v>5689</v>
      </c>
      <c r="C1784" t="s">
        <v>22</v>
      </c>
      <c r="D1784" t="s">
        <v>23</v>
      </c>
      <c r="E1784" t="s">
        <v>24</v>
      </c>
      <c r="F1784" t="s">
        <v>5690</v>
      </c>
      <c r="G1784" s="16">
        <v>1033749769</v>
      </c>
      <c r="H1784" t="s">
        <v>5691</v>
      </c>
      <c r="I1784" t="s">
        <v>660</v>
      </c>
      <c r="J1784" s="5">
        <v>32683000</v>
      </c>
      <c r="K1784" s="3">
        <f>J1784</f>
        <v>32683000</v>
      </c>
      <c r="L1784" s="5">
        <v>4669000</v>
      </c>
      <c r="M1784" s="2">
        <v>45688</v>
      </c>
      <c r="N1784" s="2">
        <v>45691</v>
      </c>
      <c r="O1784" s="2">
        <v>45900</v>
      </c>
      <c r="P1784" s="3"/>
      <c r="Q1784" s="3">
        <v>32683000</v>
      </c>
      <c r="R1784" s="13">
        <v>23033733</v>
      </c>
      <c r="S1784" s="7">
        <f ca="1">IF(CPS!$N1716="SIN INICIO",0,IF((((TODAY()-N1784)*100%)/(O1784-N1784))&gt;=100%,"100%",(((TODAY()-N1784)*100%)/(O1784-N1784))))</f>
        <v>0.9712918660287081</v>
      </c>
      <c r="T1784" s="8">
        <f>Q1784-R1784</f>
        <v>9649267</v>
      </c>
      <c r="U1784" t="s">
        <v>5692</v>
      </c>
    </row>
    <row r="1785" spans="1:21" x14ac:dyDescent="0.25">
      <c r="A1785">
        <v>2025</v>
      </c>
      <c r="B1785" t="s">
        <v>5693</v>
      </c>
      <c r="C1785" t="s">
        <v>22</v>
      </c>
      <c r="D1785" t="s">
        <v>23</v>
      </c>
      <c r="E1785" t="s">
        <v>24</v>
      </c>
      <c r="F1785" t="s">
        <v>5694</v>
      </c>
      <c r="G1785" s="16">
        <v>1098783882</v>
      </c>
      <c r="H1785" t="s">
        <v>1887</v>
      </c>
      <c r="I1785" t="s">
        <v>271</v>
      </c>
      <c r="J1785" s="5">
        <v>57619024</v>
      </c>
      <c r="K1785" s="3">
        <f>J1785</f>
        <v>57619024</v>
      </c>
      <c r="L1785" s="5">
        <v>7202378</v>
      </c>
      <c r="M1785" s="2">
        <v>45691</v>
      </c>
      <c r="N1785" s="2">
        <v>45692</v>
      </c>
      <c r="O1785" s="2">
        <v>45930</v>
      </c>
      <c r="P1785" s="3"/>
      <c r="Q1785" s="3">
        <v>57619024</v>
      </c>
      <c r="R1785" s="13">
        <v>35291652</v>
      </c>
      <c r="S1785" s="7">
        <f ca="1">IF(CPS!$N1717="SIN INICIO",0,IF((((TODAY()-N1785)*100%)/(O1785-N1785))&gt;=100%,"100%",(((TODAY()-N1785)*100%)/(O1785-N1785))))</f>
        <v>0.84873949579831931</v>
      </c>
      <c r="T1785" s="8">
        <f>Q1785-R1785</f>
        <v>22327372</v>
      </c>
      <c r="U1785" t="s">
        <v>5695</v>
      </c>
    </row>
    <row r="1786" spans="1:21" x14ac:dyDescent="0.25">
      <c r="A1786">
        <v>2025</v>
      </c>
      <c r="B1786" t="s">
        <v>5696</v>
      </c>
      <c r="C1786" t="s">
        <v>22</v>
      </c>
      <c r="D1786" t="s">
        <v>23</v>
      </c>
      <c r="E1786" t="s">
        <v>24</v>
      </c>
      <c r="F1786" t="s">
        <v>5697</v>
      </c>
      <c r="G1786" s="16">
        <v>13718968</v>
      </c>
      <c r="H1786" t="s">
        <v>1887</v>
      </c>
      <c r="I1786" t="s">
        <v>271</v>
      </c>
      <c r="J1786" s="5">
        <v>57619024</v>
      </c>
      <c r="K1786" s="3">
        <f>J1786</f>
        <v>57619024</v>
      </c>
      <c r="L1786" s="5">
        <v>7202378</v>
      </c>
      <c r="M1786" s="2">
        <v>45691</v>
      </c>
      <c r="N1786" s="2">
        <v>45692</v>
      </c>
      <c r="O1786" s="2">
        <v>45930</v>
      </c>
      <c r="P1786" s="3"/>
      <c r="Q1786" s="3">
        <v>57619024</v>
      </c>
      <c r="R1786" s="13">
        <v>35291652</v>
      </c>
      <c r="S1786" s="7">
        <f ca="1">IF(CPS!$N1718="SIN INICIO",0,IF((((TODAY()-N1786)*100%)/(O1786-N1786))&gt;=100%,"100%",(((TODAY()-N1786)*100%)/(O1786-N1786))))</f>
        <v>0.84873949579831931</v>
      </c>
      <c r="T1786" s="8">
        <f>Q1786-R1786</f>
        <v>22327372</v>
      </c>
      <c r="U1786" t="s">
        <v>5698</v>
      </c>
    </row>
    <row r="1787" spans="1:21" x14ac:dyDescent="0.25">
      <c r="A1787">
        <v>2025</v>
      </c>
      <c r="B1787" t="s">
        <v>5699</v>
      </c>
      <c r="C1787" t="s">
        <v>22</v>
      </c>
      <c r="D1787" t="s">
        <v>23</v>
      </c>
      <c r="E1787" t="s">
        <v>24</v>
      </c>
      <c r="F1787" t="s">
        <v>5700</v>
      </c>
      <c r="G1787" s="16">
        <v>1032439041</v>
      </c>
      <c r="H1787" t="s">
        <v>281</v>
      </c>
      <c r="I1787" t="s">
        <v>271</v>
      </c>
      <c r="J1787" s="5">
        <v>40000000</v>
      </c>
      <c r="K1787" s="3">
        <f>J1787</f>
        <v>40000000</v>
      </c>
      <c r="L1787" s="5">
        <v>10000000</v>
      </c>
      <c r="M1787" s="2">
        <v>45691</v>
      </c>
      <c r="N1787" s="2">
        <v>45693</v>
      </c>
      <c r="O1787" s="2">
        <v>45808</v>
      </c>
      <c r="P1787" s="3"/>
      <c r="Q1787" s="3">
        <v>40000000</v>
      </c>
      <c r="R1787" s="13">
        <v>48666667</v>
      </c>
      <c r="S1787" s="7" t="str">
        <f ca="1">IF(CPS!$N1719="SIN INICIO",0,IF((((TODAY()-N1787)*100%)/(O1787-N1787))&gt;=100%,"100%",(((TODAY()-N1787)*100%)/(O1787-N1787))))</f>
        <v>100%</v>
      </c>
      <c r="T1787" s="8">
        <f>Q1787-R1787</f>
        <v>-8666667</v>
      </c>
      <c r="U1787" t="s">
        <v>5701</v>
      </c>
    </row>
    <row r="1788" spans="1:21" x14ac:dyDescent="0.25">
      <c r="A1788">
        <v>2025</v>
      </c>
      <c r="B1788" t="s">
        <v>5702</v>
      </c>
      <c r="C1788" t="s">
        <v>22</v>
      </c>
      <c r="D1788" t="s">
        <v>23</v>
      </c>
      <c r="E1788" t="s">
        <v>24</v>
      </c>
      <c r="F1788" t="s">
        <v>5703</v>
      </c>
      <c r="G1788" s="16">
        <v>1007454464</v>
      </c>
      <c r="H1788" t="s">
        <v>1887</v>
      </c>
      <c r="I1788" t="s">
        <v>1895</v>
      </c>
      <c r="J1788" s="5">
        <v>65438592</v>
      </c>
      <c r="K1788" s="3">
        <f>J1788</f>
        <v>65438592</v>
      </c>
      <c r="L1788" s="5">
        <v>8179824</v>
      </c>
      <c r="M1788" s="2">
        <v>45691</v>
      </c>
      <c r="N1788" s="2">
        <v>45693</v>
      </c>
      <c r="O1788" s="2">
        <v>45930</v>
      </c>
      <c r="P1788" s="3"/>
      <c r="Q1788" s="3">
        <v>65438592</v>
      </c>
      <c r="R1788" s="13">
        <v>31628653</v>
      </c>
      <c r="S1788" s="7">
        <f ca="1">IF(CPS!$N1720="SIN INICIO",0,IF((((TODAY()-N1788)*100%)/(O1788-N1788))&gt;=100%,"100%",(((TODAY()-N1788)*100%)/(O1788-N1788))))</f>
        <v>0.84810126582278478</v>
      </c>
      <c r="T1788" s="8">
        <f>Q1788-R1788</f>
        <v>33809939</v>
      </c>
      <c r="U1788" t="s">
        <v>5704</v>
      </c>
    </row>
    <row r="1789" spans="1:21" x14ac:dyDescent="0.25">
      <c r="A1789">
        <v>2025</v>
      </c>
      <c r="B1789" t="s">
        <v>5705</v>
      </c>
      <c r="C1789" t="s">
        <v>22</v>
      </c>
      <c r="D1789" t="s">
        <v>23</v>
      </c>
      <c r="E1789" t="s">
        <v>24</v>
      </c>
      <c r="F1789" t="s">
        <v>5706</v>
      </c>
      <c r="G1789" s="16">
        <v>1018480123</v>
      </c>
      <c r="H1789" t="s">
        <v>400</v>
      </c>
      <c r="I1789" t="s">
        <v>271</v>
      </c>
      <c r="J1789" s="5">
        <v>70000000</v>
      </c>
      <c r="K1789" s="3">
        <f>J1789</f>
        <v>70000000</v>
      </c>
      <c r="L1789" s="5">
        <v>10000000</v>
      </c>
      <c r="M1789" s="2">
        <v>45691</v>
      </c>
      <c r="N1789" s="2">
        <v>45693</v>
      </c>
      <c r="O1789" s="2">
        <v>45900</v>
      </c>
      <c r="P1789" s="3"/>
      <c r="Q1789" s="3">
        <v>70000000</v>
      </c>
      <c r="R1789" s="13">
        <v>48666667</v>
      </c>
      <c r="S1789" s="7">
        <f ca="1">IF(CPS!$N1721="SIN INICIO",0,IF((((TODAY()-N1789)*100%)/(O1789-N1789))&gt;=100%,"100%",(((TODAY()-N1789)*100%)/(O1789-N1789))))</f>
        <v>0.97101449275362317</v>
      </c>
      <c r="T1789" s="8">
        <f>Q1789-R1789</f>
        <v>21333333</v>
      </c>
      <c r="U1789" t="s">
        <v>5707</v>
      </c>
    </row>
    <row r="1790" spans="1:21" x14ac:dyDescent="0.25">
      <c r="A1790">
        <v>2025</v>
      </c>
      <c r="B1790" t="s">
        <v>5708</v>
      </c>
      <c r="C1790" t="s">
        <v>22</v>
      </c>
      <c r="D1790" t="s">
        <v>23</v>
      </c>
      <c r="E1790" t="s">
        <v>24</v>
      </c>
      <c r="F1790" t="s">
        <v>5709</v>
      </c>
      <c r="G1790" s="16">
        <v>51994084</v>
      </c>
      <c r="H1790" t="s">
        <v>926</v>
      </c>
      <c r="I1790" t="s">
        <v>788</v>
      </c>
      <c r="J1790" s="5">
        <v>61352221</v>
      </c>
      <c r="K1790" s="3">
        <f>J1790</f>
        <v>61352221</v>
      </c>
      <c r="L1790" s="5">
        <v>8764603</v>
      </c>
      <c r="M1790" s="2">
        <v>45687</v>
      </c>
      <c r="N1790" s="2">
        <v>45690</v>
      </c>
      <c r="O1790" s="2">
        <v>45900</v>
      </c>
      <c r="P1790" s="3"/>
      <c r="Q1790" s="3">
        <v>61352221</v>
      </c>
      <c r="R1790" s="13">
        <v>43238708</v>
      </c>
      <c r="S1790" s="7">
        <f ca="1">IF(CPS!$N1722="SIN INICIO",0,IF((((TODAY()-N1790)*100%)/(O1790-N1790))&gt;=100%,"100%",(((TODAY()-N1790)*100%)/(O1790-N1790))))</f>
        <v>0.97142857142857142</v>
      </c>
      <c r="T1790" s="8">
        <f>Q1790-R1790</f>
        <v>18113513</v>
      </c>
      <c r="U1790" t="s">
        <v>5710</v>
      </c>
    </row>
    <row r="1791" spans="1:21" x14ac:dyDescent="0.25">
      <c r="A1791">
        <v>2025</v>
      </c>
      <c r="B1791" t="s">
        <v>5711</v>
      </c>
      <c r="C1791" t="s">
        <v>22</v>
      </c>
      <c r="D1791" t="s">
        <v>23</v>
      </c>
      <c r="E1791" t="s">
        <v>24</v>
      </c>
      <c r="F1791" t="s">
        <v>5712</v>
      </c>
      <c r="G1791" s="16">
        <v>4617849</v>
      </c>
      <c r="H1791" t="s">
        <v>810</v>
      </c>
      <c r="I1791" t="s">
        <v>660</v>
      </c>
      <c r="J1791" s="5">
        <v>56000000</v>
      </c>
      <c r="K1791" s="3">
        <f>J1791</f>
        <v>56000000</v>
      </c>
      <c r="L1791" s="5">
        <v>8000000</v>
      </c>
      <c r="M1791" s="2">
        <v>45691</v>
      </c>
      <c r="N1791" s="2">
        <v>45692</v>
      </c>
      <c r="O1791" s="2">
        <v>45900</v>
      </c>
      <c r="P1791" s="3"/>
      <c r="Q1791" s="3">
        <v>56000000</v>
      </c>
      <c r="R1791" s="13">
        <v>39200000</v>
      </c>
      <c r="S1791" s="7">
        <f ca="1">IF(CPS!$N1723="SIN INICIO",0,IF((((TODAY()-N1791)*100%)/(O1791-N1791))&gt;=100%,"100%",(((TODAY()-N1791)*100%)/(O1791-N1791))))</f>
        <v>0.97115384615384615</v>
      </c>
      <c r="T1791" s="8">
        <f>Q1791-R1791</f>
        <v>16800000</v>
      </c>
      <c r="U1791" t="s">
        <v>5713</v>
      </c>
    </row>
    <row r="1792" spans="1:21" x14ac:dyDescent="0.25">
      <c r="A1792">
        <v>2025</v>
      </c>
      <c r="B1792" t="s">
        <v>5714</v>
      </c>
      <c r="C1792" t="s">
        <v>22</v>
      </c>
      <c r="D1792" t="s">
        <v>23</v>
      </c>
      <c r="E1792" t="s">
        <v>24</v>
      </c>
      <c r="F1792" t="s">
        <v>5715</v>
      </c>
      <c r="G1792" s="16">
        <v>80149769</v>
      </c>
      <c r="H1792" t="s">
        <v>1828</v>
      </c>
      <c r="I1792" t="s">
        <v>167</v>
      </c>
      <c r="J1792" s="5">
        <v>50809904</v>
      </c>
      <c r="K1792" s="3">
        <f>J1792</f>
        <v>50809904</v>
      </c>
      <c r="L1792" s="5">
        <v>6351238</v>
      </c>
      <c r="M1792" s="2">
        <v>45691</v>
      </c>
      <c r="N1792" s="2">
        <v>45692</v>
      </c>
      <c r="O1792" s="2">
        <v>45930</v>
      </c>
      <c r="P1792" s="3"/>
      <c r="Q1792" s="3">
        <v>50809904</v>
      </c>
      <c r="R1792" s="13">
        <v>31121066</v>
      </c>
      <c r="S1792" s="7">
        <f ca="1">IF(CPS!$N1724="SIN INICIO",0,IF((((TODAY()-N1792)*100%)/(O1792-N1792))&gt;=100%,"100%",(((TODAY()-N1792)*100%)/(O1792-N1792))))</f>
        <v>0.84873949579831931</v>
      </c>
      <c r="T1792" s="8">
        <f>Q1792-R1792</f>
        <v>19688838</v>
      </c>
      <c r="U1792" t="s">
        <v>5716</v>
      </c>
    </row>
    <row r="1793" spans="1:23" x14ac:dyDescent="0.25">
      <c r="A1793">
        <v>2025</v>
      </c>
      <c r="B1793" t="s">
        <v>5717</v>
      </c>
      <c r="C1793" t="s">
        <v>22</v>
      </c>
      <c r="D1793" t="s">
        <v>23</v>
      </c>
      <c r="E1793" t="s">
        <v>24</v>
      </c>
      <c r="F1793" t="s">
        <v>5718</v>
      </c>
      <c r="G1793" s="16">
        <v>51727116</v>
      </c>
      <c r="H1793" t="s">
        <v>281</v>
      </c>
      <c r="I1793" t="s">
        <v>271</v>
      </c>
      <c r="J1793" s="5">
        <v>52500000</v>
      </c>
      <c r="K1793" s="3">
        <f>J1793</f>
        <v>52500000</v>
      </c>
      <c r="L1793" s="5">
        <v>7500000</v>
      </c>
      <c r="M1793" s="2">
        <v>45691</v>
      </c>
      <c r="N1793" s="2">
        <v>45692</v>
      </c>
      <c r="O1793" s="2">
        <v>45900</v>
      </c>
      <c r="P1793" s="3"/>
      <c r="Q1793" s="3">
        <v>52500000</v>
      </c>
      <c r="R1793" s="13">
        <v>36750000</v>
      </c>
      <c r="S1793" s="7">
        <f ca="1">IF(CPS!$N1725="SIN INICIO",0,IF((((TODAY()-N1793)*100%)/(O1793-N1793))&gt;=100%,"100%",(((TODAY()-N1793)*100%)/(O1793-N1793))))</f>
        <v>0.97115384615384615</v>
      </c>
      <c r="T1793" s="8">
        <f>Q1793-R1793</f>
        <v>15750000</v>
      </c>
      <c r="U1793" t="s">
        <v>5719</v>
      </c>
    </row>
    <row r="1794" spans="1:23" x14ac:dyDescent="0.25">
      <c r="A1794">
        <v>2025</v>
      </c>
      <c r="B1794" t="s">
        <v>5720</v>
      </c>
      <c r="C1794" t="s">
        <v>22</v>
      </c>
      <c r="D1794" t="s">
        <v>23</v>
      </c>
      <c r="E1794" t="s">
        <v>24</v>
      </c>
      <c r="F1794" t="s">
        <v>5721</v>
      </c>
      <c r="G1794" s="16">
        <v>53081725</v>
      </c>
      <c r="H1794" t="s">
        <v>5722</v>
      </c>
      <c r="I1794" t="s">
        <v>660</v>
      </c>
      <c r="J1794" s="5">
        <v>59500000</v>
      </c>
      <c r="K1794" s="3">
        <f>J1794</f>
        <v>59500000</v>
      </c>
      <c r="L1794" s="5">
        <v>8500000</v>
      </c>
      <c r="M1794" s="2">
        <v>45687</v>
      </c>
      <c r="N1794" s="2">
        <v>45691</v>
      </c>
      <c r="O1794" s="2">
        <v>45900</v>
      </c>
      <c r="P1794" s="3"/>
      <c r="Q1794" s="3">
        <v>59500000</v>
      </c>
      <c r="R1794" s="13">
        <v>41933333</v>
      </c>
      <c r="S1794" s="7">
        <f ca="1">IF(CPS!$N1726="SIN INICIO",0,IF((((TODAY()-N1794)*100%)/(O1794-N1794))&gt;=100%,"100%",(((TODAY()-N1794)*100%)/(O1794-N1794))))</f>
        <v>0.9712918660287081</v>
      </c>
      <c r="T1794" s="8">
        <f>Q1794-R1794</f>
        <v>17566667</v>
      </c>
      <c r="U1794" t="s">
        <v>5723</v>
      </c>
    </row>
    <row r="1795" spans="1:23" x14ac:dyDescent="0.25">
      <c r="A1795">
        <v>2025</v>
      </c>
      <c r="B1795" t="s">
        <v>5724</v>
      </c>
      <c r="C1795" t="s">
        <v>22</v>
      </c>
      <c r="D1795" t="s">
        <v>23</v>
      </c>
      <c r="E1795" t="s">
        <v>24</v>
      </c>
      <c r="F1795" t="s">
        <v>5725</v>
      </c>
      <c r="G1795" s="16">
        <v>73582864</v>
      </c>
      <c r="H1795" t="s">
        <v>1924</v>
      </c>
      <c r="I1795" t="s">
        <v>1895</v>
      </c>
      <c r="J1795" s="5">
        <v>57619024</v>
      </c>
      <c r="K1795" s="3">
        <f>J1795</f>
        <v>57619024</v>
      </c>
      <c r="L1795" s="5">
        <v>7202378</v>
      </c>
      <c r="M1795" s="2">
        <v>45688</v>
      </c>
      <c r="N1795" s="2">
        <v>45691</v>
      </c>
      <c r="O1795" s="2">
        <v>45930</v>
      </c>
      <c r="P1795" s="3"/>
      <c r="Q1795" s="3">
        <v>57619024</v>
      </c>
      <c r="R1795" s="13">
        <v>35531731</v>
      </c>
      <c r="S1795" s="7">
        <f ca="1">IF(CPS!$N1727="SIN INICIO",0,IF((((TODAY()-N1795)*100%)/(O1795-N1795))&gt;=100%,"100%",(((TODAY()-N1795)*100%)/(O1795-N1795))))</f>
        <v>0.84937238493723854</v>
      </c>
      <c r="T1795" s="8">
        <f>Q1795-R1795</f>
        <v>22087293</v>
      </c>
      <c r="U1795" t="s">
        <v>5726</v>
      </c>
    </row>
    <row r="1796" spans="1:23" x14ac:dyDescent="0.25">
      <c r="A1796">
        <v>2025</v>
      </c>
      <c r="B1796" t="s">
        <v>5727</v>
      </c>
      <c r="C1796" t="s">
        <v>22</v>
      </c>
      <c r="D1796" t="s">
        <v>23</v>
      </c>
      <c r="E1796" t="s">
        <v>24</v>
      </c>
      <c r="F1796" t="s">
        <v>5728</v>
      </c>
      <c r="G1796" s="16">
        <v>1061746386</v>
      </c>
      <c r="H1796" t="s">
        <v>810</v>
      </c>
      <c r="I1796" t="s">
        <v>660</v>
      </c>
      <c r="J1796" s="5">
        <v>56000000</v>
      </c>
      <c r="K1796" s="3">
        <f>J1796</f>
        <v>56000000</v>
      </c>
      <c r="L1796" s="5">
        <v>8000000</v>
      </c>
      <c r="M1796" s="2">
        <v>45688</v>
      </c>
      <c r="N1796" s="2">
        <v>45691</v>
      </c>
      <c r="O1796" s="2">
        <v>45900</v>
      </c>
      <c r="P1796" s="3"/>
      <c r="Q1796" s="3">
        <v>56000000</v>
      </c>
      <c r="R1796" s="13">
        <v>39466667</v>
      </c>
      <c r="S1796" s="7">
        <f ca="1">IF(CPS!$N1728="SIN INICIO",0,IF((((TODAY()-N1796)*100%)/(O1796-N1796))&gt;=100%,"100%",(((TODAY()-N1796)*100%)/(O1796-N1796))))</f>
        <v>0.9712918660287081</v>
      </c>
      <c r="T1796" s="8">
        <f>Q1796-R1796</f>
        <v>16533333</v>
      </c>
      <c r="U1796" t="s">
        <v>5729</v>
      </c>
    </row>
    <row r="1797" spans="1:23" x14ac:dyDescent="0.25">
      <c r="A1797">
        <v>2025</v>
      </c>
      <c r="B1797" t="s">
        <v>5730</v>
      </c>
      <c r="C1797" t="s">
        <v>22</v>
      </c>
      <c r="D1797" t="s">
        <v>23</v>
      </c>
      <c r="E1797" t="s">
        <v>24</v>
      </c>
      <c r="F1797" t="s">
        <v>5731</v>
      </c>
      <c r="G1797" s="16">
        <v>53124146</v>
      </c>
      <c r="H1797" t="s">
        <v>5732</v>
      </c>
      <c r="I1797" t="s">
        <v>167</v>
      </c>
      <c r="J1797" s="5">
        <v>62886026</v>
      </c>
      <c r="K1797" s="3">
        <f>J1797</f>
        <v>62886026</v>
      </c>
      <c r="L1797" s="5">
        <v>8983718</v>
      </c>
      <c r="M1797" s="2">
        <v>45687</v>
      </c>
      <c r="N1797" s="2">
        <v>45690</v>
      </c>
      <c r="O1797" s="2">
        <v>45900</v>
      </c>
      <c r="P1797" s="3"/>
      <c r="Q1797" s="3">
        <v>62886026</v>
      </c>
      <c r="R1797" s="13">
        <v>44319675</v>
      </c>
      <c r="S1797" s="7">
        <f ca="1">IF(CPS!$N1729="SIN INICIO",0,IF((((TODAY()-N1797)*100%)/(O1797-N1797))&gt;=100%,"100%",(((TODAY()-N1797)*100%)/(O1797-N1797))))</f>
        <v>0.97142857142857142</v>
      </c>
      <c r="T1797" s="8">
        <f>Q1797-R1797</f>
        <v>18566351</v>
      </c>
      <c r="U1797" t="s">
        <v>5733</v>
      </c>
    </row>
    <row r="1798" spans="1:23" x14ac:dyDescent="0.25">
      <c r="A1798">
        <v>2025</v>
      </c>
      <c r="B1798" t="s">
        <v>5734</v>
      </c>
      <c r="C1798" t="s">
        <v>22</v>
      </c>
      <c r="D1798" t="s">
        <v>23</v>
      </c>
      <c r="E1798" t="s">
        <v>24</v>
      </c>
      <c r="F1798" t="s">
        <v>5735</v>
      </c>
      <c r="G1798" s="16">
        <v>1061783559</v>
      </c>
      <c r="H1798" t="s">
        <v>1937</v>
      </c>
      <c r="I1798" t="s">
        <v>1800</v>
      </c>
      <c r="J1798" s="5">
        <v>59290000</v>
      </c>
      <c r="K1798" s="3">
        <f>J1798</f>
        <v>59290000</v>
      </c>
      <c r="L1798" s="5">
        <v>8470000</v>
      </c>
      <c r="M1798" s="2">
        <v>45688</v>
      </c>
      <c r="N1798" s="2">
        <v>45690</v>
      </c>
      <c r="O1798" s="2">
        <v>45900</v>
      </c>
      <c r="P1798" s="3"/>
      <c r="Q1798" s="3">
        <v>59290000</v>
      </c>
      <c r="R1798" s="13">
        <v>41785333</v>
      </c>
      <c r="S1798" s="7">
        <f ca="1">IF(CPS!$N1730="SIN INICIO",0,IF((((TODAY()-N1798)*100%)/(O1798-N1798))&gt;=100%,"100%",(((TODAY()-N1798)*100%)/(O1798-N1798))))</f>
        <v>0.97142857142857142</v>
      </c>
      <c r="T1798" s="8">
        <f>Q1798-R1798</f>
        <v>17504667</v>
      </c>
      <c r="U1798" t="s">
        <v>5736</v>
      </c>
    </row>
    <row r="1799" spans="1:23" x14ac:dyDescent="0.25">
      <c r="A1799">
        <v>2025</v>
      </c>
      <c r="B1799" t="s">
        <v>5737</v>
      </c>
      <c r="C1799" t="s">
        <v>22</v>
      </c>
      <c r="D1799" t="s">
        <v>23</v>
      </c>
      <c r="E1799" t="s">
        <v>24</v>
      </c>
      <c r="F1799" t="s">
        <v>5738</v>
      </c>
      <c r="G1799" s="16">
        <v>1002700664</v>
      </c>
      <c r="H1799" t="s">
        <v>1924</v>
      </c>
      <c r="I1799" t="s">
        <v>1895</v>
      </c>
      <c r="J1799" s="5">
        <v>45956648</v>
      </c>
      <c r="K1799" s="3">
        <f>J1799</f>
        <v>45956648</v>
      </c>
      <c r="L1799" s="5">
        <v>5744581</v>
      </c>
      <c r="M1799" s="2">
        <v>45691</v>
      </c>
      <c r="N1799" s="2">
        <v>45692</v>
      </c>
      <c r="O1799" s="2">
        <v>45930</v>
      </c>
      <c r="P1799" s="3"/>
      <c r="Q1799" s="3">
        <v>45956648</v>
      </c>
      <c r="R1799" s="13">
        <v>28148447</v>
      </c>
      <c r="S1799" s="7">
        <f ca="1">IF(CPS!$N1731="SIN INICIO",0,IF((((TODAY()-N1799)*100%)/(O1799-N1799))&gt;=100%,"100%",(((TODAY()-N1799)*100%)/(O1799-N1799))))</f>
        <v>0.84873949579831931</v>
      </c>
      <c r="T1799" s="8">
        <f>Q1799-R1799</f>
        <v>17808201</v>
      </c>
      <c r="U1799" t="s">
        <v>5739</v>
      </c>
    </row>
    <row r="1800" spans="1:23" x14ac:dyDescent="0.25">
      <c r="A1800">
        <v>2025</v>
      </c>
      <c r="B1800" t="s">
        <v>5740</v>
      </c>
      <c r="C1800" t="s">
        <v>22</v>
      </c>
      <c r="D1800" t="s">
        <v>23</v>
      </c>
      <c r="E1800" t="s">
        <v>24</v>
      </c>
      <c r="F1800" t="s">
        <v>5741</v>
      </c>
      <c r="G1800" s="16">
        <v>40932341</v>
      </c>
      <c r="H1800" t="s">
        <v>5049</v>
      </c>
      <c r="I1800" t="s">
        <v>1895</v>
      </c>
      <c r="J1800" s="5">
        <v>50809904</v>
      </c>
      <c r="K1800" s="3">
        <f>J1800</f>
        <v>50809904</v>
      </c>
      <c r="L1800" s="5">
        <v>6351238</v>
      </c>
      <c r="M1800" s="2">
        <v>45692</v>
      </c>
      <c r="N1800" s="2">
        <v>45694</v>
      </c>
      <c r="O1800" s="2">
        <v>45930</v>
      </c>
      <c r="P1800" s="3"/>
      <c r="Q1800" s="3">
        <v>50809904</v>
      </c>
      <c r="R1800" s="13">
        <v>30697650</v>
      </c>
      <c r="S1800" s="7">
        <f ca="1">IF(CPS!$N1732="SIN INICIO",0,IF((((TODAY()-N1800)*100%)/(O1800-N1800))&gt;=100%,"100%",(((TODAY()-N1800)*100%)/(O1800-N1800))))</f>
        <v>0.84745762711864403</v>
      </c>
      <c r="T1800" s="8">
        <f>Q1800-R1800</f>
        <v>20112254</v>
      </c>
      <c r="U1800" t="s">
        <v>5742</v>
      </c>
    </row>
    <row r="1801" spans="1:23" x14ac:dyDescent="0.25">
      <c r="A1801">
        <v>2025</v>
      </c>
      <c r="B1801" t="s">
        <v>5743</v>
      </c>
      <c r="C1801" t="s">
        <v>22</v>
      </c>
      <c r="D1801" t="s">
        <v>23</v>
      </c>
      <c r="E1801" t="s">
        <v>24</v>
      </c>
      <c r="F1801" t="s">
        <v>5744</v>
      </c>
      <c r="G1801" s="16">
        <v>8505320</v>
      </c>
      <c r="H1801" t="s">
        <v>2475</v>
      </c>
      <c r="I1801" t="s">
        <v>2476</v>
      </c>
      <c r="J1801" s="5">
        <v>35093580</v>
      </c>
      <c r="K1801" s="3">
        <f>J1801</f>
        <v>35093580</v>
      </c>
      <c r="L1801" s="5">
        <v>7018716</v>
      </c>
      <c r="M1801" s="2">
        <v>45691</v>
      </c>
      <c r="N1801" s="2">
        <v>45814</v>
      </c>
      <c r="O1801" s="2">
        <v>45814</v>
      </c>
      <c r="P1801" s="3"/>
      <c r="Q1801" s="3">
        <v>35093580</v>
      </c>
      <c r="R1801" s="13">
        <v>0</v>
      </c>
      <c r="S1801" s="7" t="e">
        <f ca="1">IF(CPS!$N1733="SIN INICIO",0,IF((((TODAY()-N1801)*100%)/(O1801-N1801))&gt;=100%,"100%",(((TODAY()-N1801)*100%)/(O1801-N1801))))</f>
        <v>#DIV/0!</v>
      </c>
      <c r="T1801" s="8">
        <f>Q1801-R1801</f>
        <v>35093580</v>
      </c>
      <c r="U1801" t="s">
        <v>5745</v>
      </c>
      <c r="V1801">
        <v>8505320</v>
      </c>
      <c r="W1801" t="b">
        <f>V1801=Tabla1[[#This Row],[ID CONTRATISTA]]</f>
        <v>1</v>
      </c>
    </row>
    <row r="1802" spans="1:23" x14ac:dyDescent="0.25">
      <c r="A1802">
        <v>2025</v>
      </c>
      <c r="B1802" t="s">
        <v>5746</v>
      </c>
      <c r="C1802" t="s">
        <v>22</v>
      </c>
      <c r="D1802" t="s">
        <v>23</v>
      </c>
      <c r="E1802" t="s">
        <v>24</v>
      </c>
      <c r="F1802" t="s">
        <v>5747</v>
      </c>
      <c r="G1802" s="16">
        <v>1018466021</v>
      </c>
      <c r="H1802" t="s">
        <v>5748</v>
      </c>
      <c r="I1802" t="s">
        <v>515</v>
      </c>
      <c r="J1802" s="5">
        <v>125000000</v>
      </c>
      <c r="K1802" s="3">
        <f>J1802</f>
        <v>125000000</v>
      </c>
      <c r="L1802" s="5">
        <v>12500000</v>
      </c>
      <c r="M1802" s="2">
        <v>45693</v>
      </c>
      <c r="N1802" s="2">
        <v>45694</v>
      </c>
      <c r="O1802" s="2">
        <v>45991</v>
      </c>
      <c r="P1802" s="3"/>
      <c r="Q1802" s="3">
        <v>125000000</v>
      </c>
      <c r="R1802" s="13">
        <v>60416667</v>
      </c>
      <c r="S1802" s="7">
        <f ca="1">IF(CPS!$N1734="SIN INICIO",0,IF((((TODAY()-N1802)*100%)/(O1802-N1802))&gt;=100%,"100%",(((TODAY()-N1802)*100%)/(O1802-N1802))))</f>
        <v>0.67340067340067344</v>
      </c>
      <c r="T1802" s="8">
        <f>Q1802-R1802</f>
        <v>64583333</v>
      </c>
      <c r="U1802" t="s">
        <v>5749</v>
      </c>
    </row>
    <row r="1803" spans="1:23" x14ac:dyDescent="0.25">
      <c r="A1803">
        <v>2025</v>
      </c>
      <c r="B1803" t="s">
        <v>5750</v>
      </c>
      <c r="C1803" t="s">
        <v>22</v>
      </c>
      <c r="D1803" t="s">
        <v>23</v>
      </c>
      <c r="E1803" t="s">
        <v>24</v>
      </c>
      <c r="F1803" t="s">
        <v>5751</v>
      </c>
      <c r="G1803" s="16">
        <v>1129495678</v>
      </c>
      <c r="H1803" t="s">
        <v>1016</v>
      </c>
      <c r="I1803" t="s">
        <v>649</v>
      </c>
      <c r="J1803" s="5">
        <v>47950000</v>
      </c>
      <c r="K1803" s="3">
        <f>J1803</f>
        <v>47950000</v>
      </c>
      <c r="L1803" s="5">
        <v>6850000</v>
      </c>
      <c r="M1803" s="2">
        <v>45688</v>
      </c>
      <c r="N1803" s="2">
        <v>45691</v>
      </c>
      <c r="O1803" s="2">
        <v>45900</v>
      </c>
      <c r="P1803" s="3"/>
      <c r="Q1803" s="3">
        <v>47950000</v>
      </c>
      <c r="R1803" s="13">
        <v>33793333</v>
      </c>
      <c r="S1803" s="7">
        <f ca="1">IF(CPS!$N1735="SIN INICIO",0,IF((((TODAY()-N1803)*100%)/(O1803-N1803))&gt;=100%,"100%",(((TODAY()-N1803)*100%)/(O1803-N1803))))</f>
        <v>0.9712918660287081</v>
      </c>
      <c r="T1803" s="8">
        <f>Q1803-R1803</f>
        <v>14156667</v>
      </c>
      <c r="U1803" t="s">
        <v>5752</v>
      </c>
    </row>
    <row r="1804" spans="1:23" x14ac:dyDescent="0.25">
      <c r="A1804">
        <v>2025</v>
      </c>
      <c r="B1804" t="s">
        <v>5753</v>
      </c>
      <c r="C1804" t="s">
        <v>22</v>
      </c>
      <c r="D1804" t="s">
        <v>23</v>
      </c>
      <c r="E1804" t="s">
        <v>24</v>
      </c>
      <c r="F1804" t="s">
        <v>5754</v>
      </c>
      <c r="G1804" s="16">
        <v>52764157</v>
      </c>
      <c r="H1804" t="s">
        <v>5755</v>
      </c>
      <c r="I1804" t="s">
        <v>788</v>
      </c>
      <c r="J1804" s="5">
        <v>61352221</v>
      </c>
      <c r="K1804" s="3">
        <f>J1804</f>
        <v>61352221</v>
      </c>
      <c r="L1804" s="5">
        <v>8764603</v>
      </c>
      <c r="M1804" s="2">
        <v>45691</v>
      </c>
      <c r="N1804" s="2">
        <v>45692</v>
      </c>
      <c r="O1804" s="2">
        <v>45900</v>
      </c>
      <c r="P1804" s="3"/>
      <c r="Q1804" s="3">
        <v>61352221</v>
      </c>
      <c r="R1804" s="13">
        <v>42946555</v>
      </c>
      <c r="S1804" s="7">
        <f ca="1">IF(CPS!$N1736="SIN INICIO",0,IF((((TODAY()-N1804)*100%)/(O1804-N1804))&gt;=100%,"100%",(((TODAY()-N1804)*100%)/(O1804-N1804))))</f>
        <v>0.97115384615384615</v>
      </c>
      <c r="T1804" s="8">
        <f>Q1804-R1804</f>
        <v>18405666</v>
      </c>
      <c r="U1804" t="s">
        <v>5756</v>
      </c>
    </row>
    <row r="1805" spans="1:23" x14ac:dyDescent="0.25">
      <c r="A1805">
        <v>2025</v>
      </c>
      <c r="B1805" t="s">
        <v>5757</v>
      </c>
      <c r="C1805" t="s">
        <v>22</v>
      </c>
      <c r="D1805" t="s">
        <v>23</v>
      </c>
      <c r="E1805" t="s">
        <v>24</v>
      </c>
      <c r="F1805" t="s">
        <v>5758</v>
      </c>
      <c r="G1805" s="16">
        <v>25480906</v>
      </c>
      <c r="H1805" t="s">
        <v>2739</v>
      </c>
      <c r="I1805" t="s">
        <v>660</v>
      </c>
      <c r="J1805" s="5">
        <v>59500000</v>
      </c>
      <c r="K1805" s="3">
        <f>J1805</f>
        <v>59500000</v>
      </c>
      <c r="L1805" s="5">
        <v>8500000</v>
      </c>
      <c r="M1805" s="2">
        <v>45691</v>
      </c>
      <c r="N1805" s="2">
        <v>45692</v>
      </c>
      <c r="O1805" s="2">
        <v>45900</v>
      </c>
      <c r="P1805" s="3"/>
      <c r="Q1805" s="3">
        <v>59500000</v>
      </c>
      <c r="R1805" s="13">
        <v>41650000</v>
      </c>
      <c r="S1805" s="7">
        <f ca="1">IF(CPS!$N1737="SIN INICIO",0,IF((((TODAY()-N1805)*100%)/(O1805-N1805))&gt;=100%,"100%",(((TODAY()-N1805)*100%)/(O1805-N1805))))</f>
        <v>0.97115384615384615</v>
      </c>
      <c r="T1805" s="8">
        <f>Q1805-R1805</f>
        <v>17850000</v>
      </c>
      <c r="U1805" t="s">
        <v>5759</v>
      </c>
    </row>
    <row r="1806" spans="1:23" x14ac:dyDescent="0.25">
      <c r="A1806">
        <v>2025</v>
      </c>
      <c r="B1806" t="s">
        <v>5760</v>
      </c>
      <c r="C1806" t="s">
        <v>22</v>
      </c>
      <c r="D1806" t="s">
        <v>23</v>
      </c>
      <c r="E1806" t="s">
        <v>121</v>
      </c>
      <c r="F1806" t="s">
        <v>5761</v>
      </c>
      <c r="G1806" s="16">
        <v>1118570033</v>
      </c>
      <c r="H1806" t="s">
        <v>2037</v>
      </c>
      <c r="I1806" t="s">
        <v>1895</v>
      </c>
      <c r="J1806" s="5">
        <v>25043648</v>
      </c>
      <c r="K1806" s="3">
        <f>J1806</f>
        <v>25043648</v>
      </c>
      <c r="L1806" s="5">
        <v>3130456</v>
      </c>
      <c r="M1806" s="2">
        <v>45691</v>
      </c>
      <c r="N1806" s="2">
        <v>45692</v>
      </c>
      <c r="O1806" s="2">
        <v>45930</v>
      </c>
      <c r="P1806" s="3"/>
      <c r="Q1806" s="3">
        <v>25043648</v>
      </c>
      <c r="R1806" s="13">
        <v>15339234</v>
      </c>
      <c r="S1806" s="7">
        <f ca="1">IF(CPS!$N1738="SIN INICIO",0,IF((((TODAY()-N1806)*100%)/(O1806-N1806))&gt;=100%,"100%",(((TODAY()-N1806)*100%)/(O1806-N1806))))</f>
        <v>0.84873949579831931</v>
      </c>
      <c r="T1806" s="8">
        <f>Q1806-R1806</f>
        <v>9704414</v>
      </c>
      <c r="U1806" t="s">
        <v>5762</v>
      </c>
    </row>
    <row r="1807" spans="1:23" x14ac:dyDescent="0.25">
      <c r="A1807">
        <v>2025</v>
      </c>
      <c r="B1807" t="s">
        <v>5763</v>
      </c>
      <c r="C1807" t="s">
        <v>22</v>
      </c>
      <c r="D1807" t="s">
        <v>23</v>
      </c>
      <c r="E1807" t="s">
        <v>24</v>
      </c>
      <c r="F1807" t="s">
        <v>5764</v>
      </c>
      <c r="G1807" s="16">
        <v>52526343</v>
      </c>
      <c r="H1807" t="s">
        <v>659</v>
      </c>
      <c r="I1807" t="s">
        <v>660</v>
      </c>
      <c r="J1807" s="5">
        <v>59500000</v>
      </c>
      <c r="K1807" s="3">
        <f>J1807</f>
        <v>59500000</v>
      </c>
      <c r="L1807" s="5">
        <v>8500000</v>
      </c>
      <c r="M1807" s="2">
        <v>45691</v>
      </c>
      <c r="N1807" s="2">
        <v>45692</v>
      </c>
      <c r="O1807" s="2">
        <v>45900</v>
      </c>
      <c r="P1807" s="3"/>
      <c r="Q1807" s="3">
        <v>59500000</v>
      </c>
      <c r="R1807" s="13">
        <v>41650000</v>
      </c>
      <c r="S1807" s="7">
        <f ca="1">IF(CPS!$N1739="SIN INICIO",0,IF((((TODAY()-N1807)*100%)/(O1807-N1807))&gt;=100%,"100%",(((TODAY()-N1807)*100%)/(O1807-N1807))))</f>
        <v>0.97115384615384615</v>
      </c>
      <c r="T1807" s="8">
        <f>Q1807-R1807</f>
        <v>17850000</v>
      </c>
      <c r="U1807" t="s">
        <v>5765</v>
      </c>
    </row>
    <row r="1808" spans="1:23" x14ac:dyDescent="0.25">
      <c r="A1808">
        <v>2025</v>
      </c>
      <c r="B1808" t="s">
        <v>5766</v>
      </c>
      <c r="C1808" t="s">
        <v>22</v>
      </c>
      <c r="D1808" t="s">
        <v>23</v>
      </c>
      <c r="E1808" t="s">
        <v>24</v>
      </c>
      <c r="F1808" t="s">
        <v>5767</v>
      </c>
      <c r="G1808" s="16">
        <v>1067949899</v>
      </c>
      <c r="H1808" t="s">
        <v>5049</v>
      </c>
      <c r="I1808" t="s">
        <v>1895</v>
      </c>
      <c r="J1808" s="5">
        <v>50809904</v>
      </c>
      <c r="K1808" s="3">
        <f>J1808</f>
        <v>50809904</v>
      </c>
      <c r="L1808" s="5">
        <v>7202378</v>
      </c>
      <c r="M1808" s="2">
        <v>45691</v>
      </c>
      <c r="N1808" s="2">
        <v>45692</v>
      </c>
      <c r="O1808" s="2">
        <v>45930</v>
      </c>
      <c r="P1808" s="3"/>
      <c r="Q1808" s="3">
        <v>50809904</v>
      </c>
      <c r="R1808" s="13">
        <v>35291652</v>
      </c>
      <c r="S1808" s="7">
        <f ca="1">IF(CPS!$N1740="SIN INICIO",0,IF((((TODAY()-N1808)*100%)/(O1808-N1808))&gt;=100%,"100%",(((TODAY()-N1808)*100%)/(O1808-N1808))))</f>
        <v>0.84873949579831931</v>
      </c>
      <c r="T1808" s="8">
        <f>Q1808-R1808</f>
        <v>15518252</v>
      </c>
      <c r="U1808" t="s">
        <v>5768</v>
      </c>
    </row>
    <row r="1809" spans="1:21" x14ac:dyDescent="0.25">
      <c r="A1809">
        <v>2025</v>
      </c>
      <c r="B1809" t="s">
        <v>5769</v>
      </c>
      <c r="C1809" t="s">
        <v>22</v>
      </c>
      <c r="D1809" t="s">
        <v>23</v>
      </c>
      <c r="E1809" t="s">
        <v>121</v>
      </c>
      <c r="F1809" t="s">
        <v>5770</v>
      </c>
      <c r="G1809" s="16">
        <v>1057586135</v>
      </c>
      <c r="H1809" t="s">
        <v>2915</v>
      </c>
      <c r="I1809" t="s">
        <v>660</v>
      </c>
      <c r="J1809" s="5">
        <v>34300000</v>
      </c>
      <c r="K1809" s="3">
        <f>J1809</f>
        <v>34300000</v>
      </c>
      <c r="L1809" s="5">
        <v>4900000</v>
      </c>
      <c r="M1809" s="2">
        <v>45692</v>
      </c>
      <c r="N1809" s="2">
        <v>45693</v>
      </c>
      <c r="O1809" s="2">
        <v>45900</v>
      </c>
      <c r="P1809" s="3"/>
      <c r="Q1809" s="3">
        <v>34300000</v>
      </c>
      <c r="R1809" s="13">
        <v>23846667</v>
      </c>
      <c r="S1809" s="7">
        <f ca="1">IF(CPS!$N1741="SIN INICIO",0,IF((((TODAY()-N1809)*100%)/(O1809-N1809))&gt;=100%,"100%",(((TODAY()-N1809)*100%)/(O1809-N1809))))</f>
        <v>0.97101449275362317</v>
      </c>
      <c r="T1809" s="8">
        <f>Q1809-R1809</f>
        <v>10453333</v>
      </c>
      <c r="U1809" t="s">
        <v>5771</v>
      </c>
    </row>
    <row r="1810" spans="1:21" x14ac:dyDescent="0.25">
      <c r="A1810">
        <v>2025</v>
      </c>
      <c r="B1810" t="s">
        <v>5772</v>
      </c>
      <c r="C1810" t="s">
        <v>22</v>
      </c>
      <c r="D1810" t="s">
        <v>23</v>
      </c>
      <c r="E1810" t="s">
        <v>24</v>
      </c>
      <c r="F1810" t="s">
        <v>5773</v>
      </c>
      <c r="G1810" s="16">
        <v>1061762636</v>
      </c>
      <c r="H1810" t="s">
        <v>2739</v>
      </c>
      <c r="I1810" t="s">
        <v>660</v>
      </c>
      <c r="J1810" s="5">
        <v>59500000</v>
      </c>
      <c r="K1810" s="3">
        <f>J1810</f>
        <v>59500000</v>
      </c>
      <c r="L1810" s="5">
        <v>8500000</v>
      </c>
      <c r="M1810" s="2">
        <v>45691</v>
      </c>
      <c r="N1810" s="2">
        <v>45692</v>
      </c>
      <c r="O1810" s="2">
        <v>45900</v>
      </c>
      <c r="P1810" s="3"/>
      <c r="Q1810" s="3">
        <v>59500000</v>
      </c>
      <c r="R1810" s="13">
        <v>41650000</v>
      </c>
      <c r="S1810" s="7">
        <f ca="1">IF(CPS!$N1742="SIN INICIO",0,IF((((TODAY()-N1810)*100%)/(O1810-N1810))&gt;=100%,"100%",(((TODAY()-N1810)*100%)/(O1810-N1810))))</f>
        <v>0.97115384615384615</v>
      </c>
      <c r="T1810" s="8">
        <f>Q1810-R1810</f>
        <v>17850000</v>
      </c>
      <c r="U1810" t="s">
        <v>5774</v>
      </c>
    </row>
    <row r="1811" spans="1:21" x14ac:dyDescent="0.25">
      <c r="A1811">
        <v>2025</v>
      </c>
      <c r="B1811" t="s">
        <v>5775</v>
      </c>
      <c r="C1811" t="s">
        <v>22</v>
      </c>
      <c r="D1811" t="s">
        <v>23</v>
      </c>
      <c r="E1811" t="s">
        <v>24</v>
      </c>
      <c r="F1811" t="s">
        <v>5776</v>
      </c>
      <c r="G1811" s="16">
        <v>63462085</v>
      </c>
      <c r="H1811" t="s">
        <v>4909</v>
      </c>
      <c r="I1811" t="s">
        <v>1895</v>
      </c>
      <c r="J1811" s="5">
        <v>57619024</v>
      </c>
      <c r="K1811" s="3">
        <f>J1811</f>
        <v>57619024</v>
      </c>
      <c r="L1811" s="5">
        <v>7202378</v>
      </c>
      <c r="M1811" s="2">
        <v>45691</v>
      </c>
      <c r="N1811" s="2">
        <v>45692</v>
      </c>
      <c r="O1811" s="2">
        <v>45930</v>
      </c>
      <c r="P1811" s="3"/>
      <c r="Q1811" s="3">
        <v>57619024</v>
      </c>
      <c r="R1811" s="13">
        <v>35291652</v>
      </c>
      <c r="S1811" s="7">
        <f ca="1">IF(CPS!$N1743="SIN INICIO",0,IF((((TODAY()-N1811)*100%)/(O1811-N1811))&gt;=100%,"100%",(((TODAY()-N1811)*100%)/(O1811-N1811))))</f>
        <v>0.84873949579831931</v>
      </c>
      <c r="T1811" s="8">
        <f>Q1811-R1811</f>
        <v>22327372</v>
      </c>
      <c r="U1811" t="s">
        <v>5777</v>
      </c>
    </row>
    <row r="1812" spans="1:21" x14ac:dyDescent="0.25">
      <c r="A1812">
        <v>2025</v>
      </c>
      <c r="B1812" t="s">
        <v>5778</v>
      </c>
      <c r="C1812" t="s">
        <v>22</v>
      </c>
      <c r="D1812" t="s">
        <v>23</v>
      </c>
      <c r="E1812" t="s">
        <v>24</v>
      </c>
      <c r="F1812" t="s">
        <v>5779</v>
      </c>
      <c r="G1812" s="16">
        <v>76332632</v>
      </c>
      <c r="H1812" t="s">
        <v>810</v>
      </c>
      <c r="I1812" t="s">
        <v>660</v>
      </c>
      <c r="J1812" s="5">
        <v>105000000</v>
      </c>
      <c r="K1812" s="3">
        <f>J1812</f>
        <v>105000000</v>
      </c>
      <c r="L1812" s="5">
        <v>15000000</v>
      </c>
      <c r="M1812" s="2">
        <v>45692</v>
      </c>
      <c r="N1812" s="2">
        <v>45693</v>
      </c>
      <c r="O1812" s="2">
        <v>45900</v>
      </c>
      <c r="P1812" s="3"/>
      <c r="Q1812" s="3">
        <v>105000000</v>
      </c>
      <c r="R1812" s="13">
        <v>73000000</v>
      </c>
      <c r="S1812" s="7">
        <f ca="1">IF(CPS!$N1744="SIN INICIO",0,IF((((TODAY()-N1812)*100%)/(O1812-N1812))&gt;=100%,"100%",(((TODAY()-N1812)*100%)/(O1812-N1812))))</f>
        <v>0.97101449275362317</v>
      </c>
      <c r="T1812" s="8">
        <f>Q1812-R1812</f>
        <v>32000000</v>
      </c>
      <c r="U1812" t="s">
        <v>5780</v>
      </c>
    </row>
    <row r="1813" spans="1:21" x14ac:dyDescent="0.25">
      <c r="A1813">
        <v>2025</v>
      </c>
      <c r="B1813" t="s">
        <v>5781</v>
      </c>
      <c r="C1813" t="s">
        <v>22</v>
      </c>
      <c r="D1813" t="s">
        <v>23</v>
      </c>
      <c r="E1813" t="s">
        <v>24</v>
      </c>
      <c r="F1813" t="s">
        <v>5782</v>
      </c>
      <c r="G1813" s="16">
        <v>1118817826</v>
      </c>
      <c r="H1813" t="s">
        <v>5783</v>
      </c>
      <c r="I1813" t="s">
        <v>1895</v>
      </c>
      <c r="J1813" s="5">
        <v>50809904</v>
      </c>
      <c r="K1813" s="3">
        <f>J1813</f>
        <v>50809904</v>
      </c>
      <c r="L1813" s="5">
        <v>6351238</v>
      </c>
      <c r="M1813" s="2">
        <v>45692</v>
      </c>
      <c r="N1813" s="2">
        <v>45694</v>
      </c>
      <c r="O1813" s="2">
        <v>45930</v>
      </c>
      <c r="P1813" s="3"/>
      <c r="Q1813" s="3">
        <v>50809904</v>
      </c>
      <c r="R1813" s="13">
        <v>30697650</v>
      </c>
      <c r="S1813" s="7">
        <f ca="1">IF(CPS!$N1745="SIN INICIO",0,IF((((TODAY()-N1813)*100%)/(O1813-N1813))&gt;=100%,"100%",(((TODAY()-N1813)*100%)/(O1813-N1813))))</f>
        <v>0.84745762711864403</v>
      </c>
      <c r="T1813" s="8">
        <f>Q1813-R1813</f>
        <v>20112254</v>
      </c>
      <c r="U1813" t="s">
        <v>5784</v>
      </c>
    </row>
    <row r="1814" spans="1:21" x14ac:dyDescent="0.25">
      <c r="A1814">
        <v>2025</v>
      </c>
      <c r="B1814" t="s">
        <v>5785</v>
      </c>
      <c r="C1814" t="s">
        <v>22</v>
      </c>
      <c r="D1814" t="s">
        <v>23</v>
      </c>
      <c r="E1814" t="s">
        <v>24</v>
      </c>
      <c r="F1814" t="s">
        <v>5786</v>
      </c>
      <c r="G1814" s="16">
        <v>1022424388</v>
      </c>
      <c r="H1814" t="s">
        <v>1887</v>
      </c>
      <c r="I1814" t="s">
        <v>167</v>
      </c>
      <c r="J1814" s="5">
        <v>57619024</v>
      </c>
      <c r="K1814" s="3">
        <f>J1814</f>
        <v>57619024</v>
      </c>
      <c r="L1814" s="5">
        <v>7202378</v>
      </c>
      <c r="M1814" s="2">
        <v>45691</v>
      </c>
      <c r="N1814" s="2">
        <v>45692</v>
      </c>
      <c r="O1814" s="2">
        <v>45900</v>
      </c>
      <c r="P1814" s="3"/>
      <c r="Q1814" s="3">
        <v>57619024</v>
      </c>
      <c r="R1814" s="13">
        <v>35291652</v>
      </c>
      <c r="S1814" s="7">
        <f ca="1">IF(CPS!$N1746="SIN INICIO",0,IF((((TODAY()-N1814)*100%)/(O1814-N1814))&gt;=100%,"100%",(((TODAY()-N1814)*100%)/(O1814-N1814))))</f>
        <v>0.97115384615384615</v>
      </c>
      <c r="T1814" s="8">
        <f>Q1814-R1814</f>
        <v>22327372</v>
      </c>
      <c r="U1814" t="s">
        <v>5787</v>
      </c>
    </row>
    <row r="1815" spans="1:21" x14ac:dyDescent="0.25">
      <c r="A1815">
        <v>2025</v>
      </c>
      <c r="B1815" t="s">
        <v>5788</v>
      </c>
      <c r="C1815" t="s">
        <v>22</v>
      </c>
      <c r="D1815" t="s">
        <v>23</v>
      </c>
      <c r="E1815" t="s">
        <v>24</v>
      </c>
      <c r="F1815" t="s">
        <v>5789</v>
      </c>
      <c r="G1815" s="16">
        <v>1020764176</v>
      </c>
      <c r="H1815" t="s">
        <v>648</v>
      </c>
      <c r="I1815" t="s">
        <v>649</v>
      </c>
      <c r="J1815" s="5">
        <v>27300000</v>
      </c>
      <c r="K1815" s="3">
        <f>J1815</f>
        <v>27300000</v>
      </c>
      <c r="L1815" s="5">
        <v>9100000</v>
      </c>
      <c r="M1815" s="2">
        <v>45688</v>
      </c>
      <c r="N1815" s="2">
        <v>45691</v>
      </c>
      <c r="O1815" s="2">
        <v>45777</v>
      </c>
      <c r="P1815" s="3"/>
      <c r="Q1815" s="3">
        <v>27300000</v>
      </c>
      <c r="R1815" s="13">
        <v>43680000</v>
      </c>
      <c r="S1815" s="7" t="str">
        <f ca="1">IF(CPS!$N1747="SIN INICIO",0,IF((((TODAY()-N1815)*100%)/(O1815-N1815))&gt;=100%,"100%",(((TODAY()-N1815)*100%)/(O1815-N1815))))</f>
        <v>100%</v>
      </c>
      <c r="T1815" s="8">
        <f>Q1815-R1815</f>
        <v>-16380000</v>
      </c>
      <c r="U1815" t="s">
        <v>5790</v>
      </c>
    </row>
    <row r="1816" spans="1:21" x14ac:dyDescent="0.25">
      <c r="A1816">
        <v>2025</v>
      </c>
      <c r="B1816" t="s">
        <v>5791</v>
      </c>
      <c r="C1816" t="s">
        <v>22</v>
      </c>
      <c r="D1816" t="s">
        <v>23</v>
      </c>
      <c r="E1816" t="s">
        <v>24</v>
      </c>
      <c r="F1816" t="s">
        <v>5792</v>
      </c>
      <c r="G1816" s="16">
        <v>1010212070</v>
      </c>
      <c r="H1816" t="s">
        <v>2430</v>
      </c>
      <c r="I1816" t="s">
        <v>1895</v>
      </c>
      <c r="J1816" s="5">
        <v>57619024</v>
      </c>
      <c r="K1816" s="3">
        <f>J1816</f>
        <v>57619024</v>
      </c>
      <c r="L1816" s="5">
        <v>7202378</v>
      </c>
      <c r="M1816" s="2">
        <v>45691</v>
      </c>
      <c r="N1816" s="2">
        <v>45692</v>
      </c>
      <c r="O1816" s="2">
        <v>45930</v>
      </c>
      <c r="P1816" s="3"/>
      <c r="Q1816" s="3">
        <v>57619024</v>
      </c>
      <c r="R1816" s="13">
        <v>35291652</v>
      </c>
      <c r="S1816" s="7">
        <f ca="1">IF(CPS!$N1748="SIN INICIO",0,IF((((TODAY()-N1816)*100%)/(O1816-N1816))&gt;=100%,"100%",(((TODAY()-N1816)*100%)/(O1816-N1816))))</f>
        <v>0.84873949579831931</v>
      </c>
      <c r="T1816" s="8">
        <f>Q1816-R1816</f>
        <v>22327372</v>
      </c>
      <c r="U1816" t="s">
        <v>5793</v>
      </c>
    </row>
    <row r="1817" spans="1:21" x14ac:dyDescent="0.25">
      <c r="A1817">
        <v>2025</v>
      </c>
      <c r="B1817" t="s">
        <v>5794</v>
      </c>
      <c r="C1817" t="s">
        <v>22</v>
      </c>
      <c r="D1817" t="s">
        <v>23</v>
      </c>
      <c r="E1817" t="s">
        <v>24</v>
      </c>
      <c r="F1817" t="s">
        <v>5795</v>
      </c>
      <c r="G1817" s="16">
        <v>45533130</v>
      </c>
      <c r="H1817" t="s">
        <v>648</v>
      </c>
      <c r="I1817" t="s">
        <v>649</v>
      </c>
      <c r="J1817" s="5">
        <v>63700000</v>
      </c>
      <c r="K1817" s="3">
        <f>J1817</f>
        <v>63700000</v>
      </c>
      <c r="L1817" s="5">
        <v>9100000</v>
      </c>
      <c r="M1817" s="2">
        <v>45692</v>
      </c>
      <c r="N1817" s="2">
        <v>45693</v>
      </c>
      <c r="O1817" s="2">
        <v>45785</v>
      </c>
      <c r="P1817" s="3"/>
      <c r="Q1817" s="3">
        <v>63700000</v>
      </c>
      <c r="R1817" s="13">
        <v>16986667</v>
      </c>
      <c r="S1817" s="7" t="str">
        <f ca="1">IF(CPS!$N1749="SIN INICIO",0,IF((((TODAY()-N1817)*100%)/(O1817-N1817))&gt;=100%,"100%",(((TODAY()-N1817)*100%)/(O1817-N1817))))</f>
        <v>100%</v>
      </c>
      <c r="T1817" s="8">
        <f>Q1817-R1817</f>
        <v>46713333</v>
      </c>
      <c r="U1817" t="s">
        <v>5796</v>
      </c>
    </row>
    <row r="1818" spans="1:21" x14ac:dyDescent="0.25">
      <c r="A1818">
        <v>2025</v>
      </c>
      <c r="B1818" t="s">
        <v>5797</v>
      </c>
      <c r="C1818" t="s">
        <v>22</v>
      </c>
      <c r="D1818" t="s">
        <v>23</v>
      </c>
      <c r="E1818" t="s">
        <v>24</v>
      </c>
      <c r="F1818" t="s">
        <v>5798</v>
      </c>
      <c r="G1818" s="16">
        <v>1101755947</v>
      </c>
      <c r="H1818" t="s">
        <v>5799</v>
      </c>
      <c r="I1818" t="s">
        <v>2476</v>
      </c>
      <c r="J1818" s="5">
        <v>35093580</v>
      </c>
      <c r="K1818" s="3">
        <f>J1818</f>
        <v>35093580</v>
      </c>
      <c r="L1818" s="5">
        <v>7018716</v>
      </c>
      <c r="M1818" s="2">
        <v>45691</v>
      </c>
      <c r="N1818" s="2">
        <v>45692</v>
      </c>
      <c r="O1818" s="2">
        <v>45838</v>
      </c>
      <c r="P1818" s="3"/>
      <c r="Q1818" s="3">
        <v>35093580</v>
      </c>
      <c r="R1818" s="13">
        <v>34391708</v>
      </c>
      <c r="S1818" s="7" t="str">
        <f ca="1">IF(CPS!$N1750="SIN INICIO",0,IF((((TODAY()-N1818)*100%)/(O1818-N1818))&gt;=100%,"100%",(((TODAY()-N1818)*100%)/(O1818-N1818))))</f>
        <v>100%</v>
      </c>
      <c r="T1818" s="8">
        <f>Q1818-R1818</f>
        <v>701872</v>
      </c>
      <c r="U1818" t="s">
        <v>5800</v>
      </c>
    </row>
    <row r="1819" spans="1:21" x14ac:dyDescent="0.25">
      <c r="A1819">
        <v>2025</v>
      </c>
      <c r="B1819" t="s">
        <v>5801</v>
      </c>
      <c r="C1819" t="s">
        <v>22</v>
      </c>
      <c r="D1819" t="s">
        <v>23</v>
      </c>
      <c r="E1819" t="s">
        <v>24</v>
      </c>
      <c r="F1819" t="s">
        <v>5802</v>
      </c>
      <c r="G1819" s="16">
        <v>1023864603</v>
      </c>
      <c r="H1819" t="s">
        <v>787</v>
      </c>
      <c r="I1819" t="s">
        <v>788</v>
      </c>
      <c r="J1819" s="5">
        <v>61352221</v>
      </c>
      <c r="K1819" s="3">
        <f>J1819</f>
        <v>61352221</v>
      </c>
      <c r="L1819" s="5">
        <v>8764603</v>
      </c>
      <c r="M1819" s="2">
        <v>45691</v>
      </c>
      <c r="N1819" s="2">
        <v>45692</v>
      </c>
      <c r="O1819" s="2">
        <v>45900</v>
      </c>
      <c r="P1819" s="3"/>
      <c r="Q1819" s="3">
        <v>61352221</v>
      </c>
      <c r="R1819" s="13">
        <v>42946555</v>
      </c>
      <c r="S1819" s="7">
        <f ca="1">IF(CPS!$N1751="SIN INICIO",0,IF((((TODAY()-N1819)*100%)/(O1819-N1819))&gt;=100%,"100%",(((TODAY()-N1819)*100%)/(O1819-N1819))))</f>
        <v>0.97115384615384615</v>
      </c>
      <c r="T1819" s="8">
        <f>Q1819-R1819</f>
        <v>18405666</v>
      </c>
      <c r="U1819" t="s">
        <v>5803</v>
      </c>
    </row>
    <row r="1820" spans="1:21" x14ac:dyDescent="0.25">
      <c r="A1820">
        <v>2025</v>
      </c>
      <c r="B1820" t="s">
        <v>5804</v>
      </c>
      <c r="C1820" t="s">
        <v>22</v>
      </c>
      <c r="D1820" t="s">
        <v>23</v>
      </c>
      <c r="E1820" t="s">
        <v>24</v>
      </c>
      <c r="F1820" t="s">
        <v>5805</v>
      </c>
      <c r="G1820" s="16">
        <v>1013626255</v>
      </c>
      <c r="H1820" t="s">
        <v>1828</v>
      </c>
      <c r="I1820" t="s">
        <v>167</v>
      </c>
      <c r="J1820" s="5">
        <v>50809904</v>
      </c>
      <c r="K1820" s="3">
        <f>J1820</f>
        <v>50809904</v>
      </c>
      <c r="L1820" s="5">
        <v>6351238</v>
      </c>
      <c r="M1820" s="2">
        <v>45691</v>
      </c>
      <c r="N1820" s="2">
        <v>45693</v>
      </c>
      <c r="O1820" s="2">
        <v>45930</v>
      </c>
      <c r="P1820" s="3"/>
      <c r="Q1820" s="3">
        <v>50809904</v>
      </c>
      <c r="R1820" s="13">
        <v>30909358</v>
      </c>
      <c r="S1820" s="7">
        <f ca="1">IF(CPS!$N1752="SIN INICIO",0,IF((((TODAY()-N1820)*100%)/(O1820-N1820))&gt;=100%,"100%",(((TODAY()-N1820)*100%)/(O1820-N1820))))</f>
        <v>0.84810126582278478</v>
      </c>
      <c r="T1820" s="8">
        <f>Q1820-R1820</f>
        <v>19900546</v>
      </c>
      <c r="U1820" t="s">
        <v>5806</v>
      </c>
    </row>
    <row r="1821" spans="1:21" x14ac:dyDescent="0.25">
      <c r="A1821">
        <v>2025</v>
      </c>
      <c r="B1821" t="s">
        <v>5807</v>
      </c>
      <c r="C1821" t="s">
        <v>22</v>
      </c>
      <c r="D1821" t="s">
        <v>23</v>
      </c>
      <c r="E1821" t="s">
        <v>24</v>
      </c>
      <c r="F1821" t="s">
        <v>5808</v>
      </c>
      <c r="G1821" s="16">
        <v>1049638120</v>
      </c>
      <c r="H1821" t="s">
        <v>1887</v>
      </c>
      <c r="I1821" t="s">
        <v>167</v>
      </c>
      <c r="J1821" s="5">
        <v>70116824</v>
      </c>
      <c r="K1821" s="3">
        <f>J1821</f>
        <v>70116824</v>
      </c>
      <c r="L1821" s="5">
        <v>8764603</v>
      </c>
      <c r="M1821" s="2">
        <v>45691</v>
      </c>
      <c r="N1821" s="2">
        <v>45693</v>
      </c>
      <c r="O1821" s="2">
        <v>45930</v>
      </c>
      <c r="P1821" s="3"/>
      <c r="Q1821" s="3">
        <v>70116824</v>
      </c>
      <c r="R1821" s="13">
        <v>42654401</v>
      </c>
      <c r="S1821" s="7">
        <f ca="1">IF(CPS!$N1753="SIN INICIO",0,IF((((TODAY()-N1821)*100%)/(O1821-N1821))&gt;=100%,"100%",(((TODAY()-N1821)*100%)/(O1821-N1821))))</f>
        <v>0.84810126582278478</v>
      </c>
      <c r="T1821" s="8">
        <f>Q1821-R1821</f>
        <v>27462423</v>
      </c>
      <c r="U1821" t="s">
        <v>5809</v>
      </c>
    </row>
    <row r="1822" spans="1:21" x14ac:dyDescent="0.25">
      <c r="A1822">
        <v>2025</v>
      </c>
      <c r="B1822" t="s">
        <v>5810</v>
      </c>
      <c r="C1822" t="s">
        <v>22</v>
      </c>
      <c r="D1822" t="s">
        <v>23</v>
      </c>
      <c r="E1822" t="s">
        <v>24</v>
      </c>
      <c r="F1822" t="s">
        <v>5811</v>
      </c>
      <c r="G1822" s="16">
        <v>1121818022</v>
      </c>
      <c r="H1822" t="s">
        <v>1887</v>
      </c>
      <c r="I1822" t="s">
        <v>1895</v>
      </c>
      <c r="J1822" s="5">
        <v>50356150</v>
      </c>
      <c r="K1822" s="3">
        <f>J1822</f>
        <v>50356150</v>
      </c>
      <c r="L1822" s="5">
        <v>10071230</v>
      </c>
      <c r="M1822" s="2">
        <v>45692</v>
      </c>
      <c r="N1822" s="2">
        <v>45694</v>
      </c>
      <c r="O1822" s="2">
        <v>45792</v>
      </c>
      <c r="P1822" s="3"/>
      <c r="Q1822" s="3">
        <v>50356150</v>
      </c>
      <c r="R1822" s="13">
        <v>38606382</v>
      </c>
      <c r="S1822" s="7" t="str">
        <f ca="1">IF(CPS!$N1754="SIN INICIO",0,IF((((TODAY()-N1822)*100%)/(O1822-N1822))&gt;=100%,"100%",(((TODAY()-N1822)*100%)/(O1822-N1822))))</f>
        <v>100%</v>
      </c>
      <c r="T1822" s="8">
        <f>Q1822-R1822</f>
        <v>11749768</v>
      </c>
      <c r="U1822" t="s">
        <v>5812</v>
      </c>
    </row>
    <row r="1823" spans="1:21" x14ac:dyDescent="0.25">
      <c r="A1823">
        <v>2025</v>
      </c>
      <c r="B1823" t="s">
        <v>5813</v>
      </c>
      <c r="C1823" t="s">
        <v>22</v>
      </c>
      <c r="D1823" t="s">
        <v>23</v>
      </c>
      <c r="E1823" t="s">
        <v>121</v>
      </c>
      <c r="F1823" t="s">
        <v>5814</v>
      </c>
      <c r="G1823" s="16">
        <v>1116789370</v>
      </c>
      <c r="H1823" t="s">
        <v>5815</v>
      </c>
      <c r="I1823" t="s">
        <v>271</v>
      </c>
      <c r="J1823" s="5">
        <v>37359592</v>
      </c>
      <c r="K1823" s="3">
        <f>J1823</f>
        <v>37359592</v>
      </c>
      <c r="L1823" s="5">
        <v>4669949</v>
      </c>
      <c r="M1823" s="2">
        <v>45691</v>
      </c>
      <c r="N1823" s="2">
        <v>45693</v>
      </c>
      <c r="O1823" s="2">
        <v>45930</v>
      </c>
      <c r="P1823" s="3"/>
      <c r="Q1823" s="3">
        <v>37359592</v>
      </c>
      <c r="R1823" s="13">
        <v>22727085</v>
      </c>
      <c r="S1823" s="7">
        <f ca="1">IF(CPS!$N1755="SIN INICIO",0,IF((((TODAY()-N1823)*100%)/(O1823-N1823))&gt;=100%,"100%",(((TODAY()-N1823)*100%)/(O1823-N1823))))</f>
        <v>0.84810126582278478</v>
      </c>
      <c r="T1823" s="8">
        <f>Q1823-R1823</f>
        <v>14632507</v>
      </c>
      <c r="U1823" t="s">
        <v>5816</v>
      </c>
    </row>
    <row r="1824" spans="1:21" x14ac:dyDescent="0.25">
      <c r="A1824">
        <v>2025</v>
      </c>
      <c r="B1824" t="s">
        <v>5817</v>
      </c>
      <c r="C1824" t="s">
        <v>22</v>
      </c>
      <c r="D1824" t="s">
        <v>23</v>
      </c>
      <c r="E1824" t="s">
        <v>24</v>
      </c>
      <c r="F1824" t="s">
        <v>5818</v>
      </c>
      <c r="G1824" s="16">
        <v>1088269868</v>
      </c>
      <c r="H1824" t="s">
        <v>1887</v>
      </c>
      <c r="I1824" t="s">
        <v>1895</v>
      </c>
      <c r="J1824" s="5">
        <v>31756190</v>
      </c>
      <c r="K1824" s="3">
        <f>J1824</f>
        <v>31756190</v>
      </c>
      <c r="L1824" s="5">
        <v>6351238</v>
      </c>
      <c r="M1824" s="2">
        <v>45691</v>
      </c>
      <c r="N1824" s="2">
        <v>45693</v>
      </c>
      <c r="O1824" s="2">
        <v>45838</v>
      </c>
      <c r="P1824" s="3"/>
      <c r="Q1824" s="3">
        <v>31756190</v>
      </c>
      <c r="R1824" s="13">
        <v>30909358</v>
      </c>
      <c r="S1824" s="7" t="str">
        <f ca="1">IF(CPS!$N1756="SIN INICIO",0,IF((((TODAY()-N1824)*100%)/(O1824-N1824))&gt;=100%,"100%",(((TODAY()-N1824)*100%)/(O1824-N1824))))</f>
        <v>100%</v>
      </c>
      <c r="T1824" s="8">
        <f>Q1824-R1824</f>
        <v>846832</v>
      </c>
      <c r="U1824" t="s">
        <v>5819</v>
      </c>
    </row>
    <row r="1825" spans="1:21" x14ac:dyDescent="0.25">
      <c r="A1825">
        <v>2025</v>
      </c>
      <c r="B1825" t="s">
        <v>5820</v>
      </c>
      <c r="C1825" t="s">
        <v>22</v>
      </c>
      <c r="D1825" t="s">
        <v>23</v>
      </c>
      <c r="E1825" t="s">
        <v>24</v>
      </c>
      <c r="F1825" t="s">
        <v>5821</v>
      </c>
      <c r="G1825" s="16">
        <v>79399605</v>
      </c>
      <c r="H1825" t="s">
        <v>787</v>
      </c>
      <c r="I1825" t="s">
        <v>788</v>
      </c>
      <c r="J1825" s="5">
        <v>61352221</v>
      </c>
      <c r="K1825" s="3">
        <f>J1825</f>
        <v>61352221</v>
      </c>
      <c r="L1825" s="5">
        <v>8764603</v>
      </c>
      <c r="M1825" s="2">
        <v>45691</v>
      </c>
      <c r="N1825" s="2">
        <v>45693</v>
      </c>
      <c r="O1825" s="2">
        <v>45900</v>
      </c>
      <c r="P1825" s="3"/>
      <c r="Q1825" s="3">
        <v>61352221</v>
      </c>
      <c r="R1825" s="13">
        <v>42654401</v>
      </c>
      <c r="S1825" s="7">
        <f ca="1">IF(CPS!$N1757="SIN INICIO",0,IF((((TODAY()-N1825)*100%)/(O1825-N1825))&gt;=100%,"100%",(((TODAY()-N1825)*100%)/(O1825-N1825))))</f>
        <v>0.97101449275362317</v>
      </c>
      <c r="T1825" s="8">
        <f>Q1825-R1825</f>
        <v>18697820</v>
      </c>
      <c r="U1825" t="s">
        <v>5822</v>
      </c>
    </row>
    <row r="1826" spans="1:21" x14ac:dyDescent="0.25">
      <c r="A1826">
        <v>2025</v>
      </c>
      <c r="B1826" t="s">
        <v>5823</v>
      </c>
      <c r="C1826" t="s">
        <v>22</v>
      </c>
      <c r="D1826" t="s">
        <v>23</v>
      </c>
      <c r="E1826" t="s">
        <v>24</v>
      </c>
      <c r="F1826" t="s">
        <v>5824</v>
      </c>
      <c r="G1826" s="16">
        <v>1102879239</v>
      </c>
      <c r="H1826" t="s">
        <v>5825</v>
      </c>
      <c r="I1826" t="s">
        <v>788</v>
      </c>
      <c r="J1826" s="5">
        <v>44458666</v>
      </c>
      <c r="K1826" s="3">
        <f>J1826</f>
        <v>44458666</v>
      </c>
      <c r="L1826" s="5">
        <v>6351238</v>
      </c>
      <c r="M1826" s="2">
        <v>45691</v>
      </c>
      <c r="N1826" s="2">
        <v>45693</v>
      </c>
      <c r="O1826" s="2">
        <v>45900</v>
      </c>
      <c r="P1826" s="3"/>
      <c r="Q1826" s="3">
        <v>44458666</v>
      </c>
      <c r="R1826" s="13">
        <v>30909358</v>
      </c>
      <c r="S1826" s="7">
        <f ca="1">IF(CPS!$N1758="SIN INICIO",0,IF((((TODAY()-N1826)*100%)/(O1826-N1826))&gt;=100%,"100%",(((TODAY()-N1826)*100%)/(O1826-N1826))))</f>
        <v>0.97101449275362317</v>
      </c>
      <c r="T1826" s="8">
        <f>Q1826-R1826</f>
        <v>13549308</v>
      </c>
      <c r="U1826" t="s">
        <v>5826</v>
      </c>
    </row>
    <row r="1827" spans="1:21" x14ac:dyDescent="0.25">
      <c r="A1827">
        <v>2025</v>
      </c>
      <c r="B1827" t="s">
        <v>5827</v>
      </c>
      <c r="C1827" t="s">
        <v>22</v>
      </c>
      <c r="D1827" t="s">
        <v>23</v>
      </c>
      <c r="E1827" t="s">
        <v>24</v>
      </c>
      <c r="F1827" t="s">
        <v>5828</v>
      </c>
      <c r="G1827" s="16">
        <v>1053612359</v>
      </c>
      <c r="H1827" t="s">
        <v>5829</v>
      </c>
      <c r="I1827" t="s">
        <v>271</v>
      </c>
      <c r="J1827" s="5">
        <v>40000000</v>
      </c>
      <c r="K1827" s="3">
        <f>J1827</f>
        <v>40000000</v>
      </c>
      <c r="L1827" s="5">
        <v>10000000</v>
      </c>
      <c r="M1827" s="2">
        <v>45691</v>
      </c>
      <c r="N1827" s="2">
        <v>45692</v>
      </c>
      <c r="O1827" s="2">
        <v>45808</v>
      </c>
      <c r="P1827" s="3"/>
      <c r="Q1827" s="3">
        <v>40000000</v>
      </c>
      <c r="R1827" s="13">
        <v>39000000</v>
      </c>
      <c r="S1827" s="7" t="str">
        <f ca="1">IF(CPS!$N1759="SIN INICIO",0,IF((((TODAY()-N1827)*100%)/(O1827-N1827))&gt;=100%,"100%",(((TODAY()-N1827)*100%)/(O1827-N1827))))</f>
        <v>100%</v>
      </c>
      <c r="T1827" s="8">
        <f>Q1827-R1827</f>
        <v>1000000</v>
      </c>
      <c r="U1827" t="s">
        <v>5830</v>
      </c>
    </row>
    <row r="1828" spans="1:21" x14ac:dyDescent="0.25">
      <c r="A1828">
        <v>2025</v>
      </c>
      <c r="B1828" t="s">
        <v>5831</v>
      </c>
      <c r="C1828" t="s">
        <v>22</v>
      </c>
      <c r="D1828" t="s">
        <v>23</v>
      </c>
      <c r="E1828" t="s">
        <v>24</v>
      </c>
      <c r="F1828" t="s">
        <v>5832</v>
      </c>
      <c r="G1828" s="16">
        <v>1118547992</v>
      </c>
      <c r="H1828" t="s">
        <v>5833</v>
      </c>
      <c r="I1828" t="s">
        <v>167</v>
      </c>
      <c r="J1828" s="5">
        <v>64800000</v>
      </c>
      <c r="K1828" s="3">
        <f>J1828</f>
        <v>64800000</v>
      </c>
      <c r="L1828" s="5">
        <v>8100000</v>
      </c>
      <c r="M1828" s="2">
        <v>45692</v>
      </c>
      <c r="N1828" s="2">
        <v>45693</v>
      </c>
      <c r="O1828" s="2">
        <v>45930</v>
      </c>
      <c r="P1828" s="3"/>
      <c r="Q1828" s="3">
        <v>64800000</v>
      </c>
      <c r="R1828" s="13">
        <v>39420000</v>
      </c>
      <c r="S1828" s="7">
        <f ca="1">IF(CPS!$N1760="SIN INICIO",0,IF((((TODAY()-N1828)*100%)/(O1828-N1828))&gt;=100%,"100%",(((TODAY()-N1828)*100%)/(O1828-N1828))))</f>
        <v>0.84810126582278478</v>
      </c>
      <c r="T1828" s="8">
        <f>Q1828-R1828</f>
        <v>25380000</v>
      </c>
      <c r="U1828" t="s">
        <v>5834</v>
      </c>
    </row>
    <row r="1829" spans="1:21" x14ac:dyDescent="0.25">
      <c r="A1829">
        <v>2025</v>
      </c>
      <c r="B1829" t="s">
        <v>5835</v>
      </c>
      <c r="C1829" t="s">
        <v>22</v>
      </c>
      <c r="D1829" t="s">
        <v>23</v>
      </c>
      <c r="E1829" t="s">
        <v>24</v>
      </c>
      <c r="F1829" t="s">
        <v>5836</v>
      </c>
      <c r="G1829" s="16">
        <v>33368687</v>
      </c>
      <c r="H1829" t="s">
        <v>1828</v>
      </c>
      <c r="I1829" t="s">
        <v>167</v>
      </c>
      <c r="J1829" s="5">
        <v>50809904</v>
      </c>
      <c r="K1829" s="3">
        <f>J1829</f>
        <v>50809904</v>
      </c>
      <c r="L1829" s="5">
        <v>6351238</v>
      </c>
      <c r="M1829" s="2">
        <v>45691</v>
      </c>
      <c r="N1829" s="2">
        <v>45692</v>
      </c>
      <c r="O1829" s="2">
        <v>45930</v>
      </c>
      <c r="P1829" s="3"/>
      <c r="Q1829" s="3">
        <v>50809904</v>
      </c>
      <c r="R1829" s="13">
        <v>31121066</v>
      </c>
      <c r="S1829" s="7">
        <f ca="1">IF(CPS!$N1761="SIN INICIO",0,IF((((TODAY()-N1829)*100%)/(O1829-N1829))&gt;=100%,"100%",(((TODAY()-N1829)*100%)/(O1829-N1829))))</f>
        <v>0.84873949579831931</v>
      </c>
      <c r="T1829" s="8">
        <f>Q1829-R1829</f>
        <v>19688838</v>
      </c>
      <c r="U1829" t="s">
        <v>5837</v>
      </c>
    </row>
    <row r="1830" spans="1:21" x14ac:dyDescent="0.25">
      <c r="A1830">
        <v>2025</v>
      </c>
      <c r="B1830" t="s">
        <v>5838</v>
      </c>
      <c r="C1830" t="s">
        <v>22</v>
      </c>
      <c r="D1830" t="s">
        <v>23</v>
      </c>
      <c r="E1830" t="s">
        <v>24</v>
      </c>
      <c r="F1830" t="s">
        <v>5839</v>
      </c>
      <c r="G1830" s="16">
        <v>53910110</v>
      </c>
      <c r="H1830" t="s">
        <v>348</v>
      </c>
      <c r="I1830" t="s">
        <v>337</v>
      </c>
      <c r="J1830" s="5">
        <v>68740000</v>
      </c>
      <c r="K1830" s="3">
        <f>J1830</f>
        <v>68740000</v>
      </c>
      <c r="L1830" s="5">
        <v>9820000</v>
      </c>
      <c r="M1830" s="2">
        <v>45691</v>
      </c>
      <c r="N1830" s="2">
        <v>45692</v>
      </c>
      <c r="O1830" s="2">
        <v>45900</v>
      </c>
      <c r="P1830" s="3"/>
      <c r="Q1830" s="3">
        <v>68740000</v>
      </c>
      <c r="R1830" s="13">
        <v>48118000</v>
      </c>
      <c r="S1830" s="7">
        <f ca="1">IF(CPS!$N1762="SIN INICIO",0,IF((((TODAY()-N1830)*100%)/(O1830-N1830))&gt;=100%,"100%",(((TODAY()-N1830)*100%)/(O1830-N1830))))</f>
        <v>0.97115384615384615</v>
      </c>
      <c r="T1830" s="8">
        <f>Q1830-R1830</f>
        <v>20622000</v>
      </c>
      <c r="U1830" t="s">
        <v>5840</v>
      </c>
    </row>
    <row r="1831" spans="1:21" x14ac:dyDescent="0.25">
      <c r="A1831">
        <v>2025</v>
      </c>
      <c r="B1831" t="s">
        <v>5841</v>
      </c>
      <c r="C1831" t="s">
        <v>22</v>
      </c>
      <c r="D1831" t="s">
        <v>23</v>
      </c>
      <c r="E1831" t="s">
        <v>24</v>
      </c>
      <c r="F1831" t="s">
        <v>5842</v>
      </c>
      <c r="G1831" s="16">
        <v>94545093</v>
      </c>
      <c r="H1831" t="s">
        <v>1828</v>
      </c>
      <c r="I1831" t="s">
        <v>1895</v>
      </c>
      <c r="J1831" s="5">
        <v>57619024</v>
      </c>
      <c r="K1831" s="3">
        <f>J1831</f>
        <v>57619024</v>
      </c>
      <c r="L1831" s="5">
        <v>7202378</v>
      </c>
      <c r="M1831" s="2">
        <v>45694</v>
      </c>
      <c r="N1831" s="2">
        <v>45695</v>
      </c>
      <c r="O1831" s="2">
        <v>45930</v>
      </c>
      <c r="P1831" s="3"/>
      <c r="Q1831" s="3">
        <v>57619024</v>
      </c>
      <c r="R1831" s="13">
        <v>34571414</v>
      </c>
      <c r="S1831" s="7">
        <f ca="1">IF(CPS!$N1763="SIN INICIO",0,IF((((TODAY()-N1831)*100%)/(O1831-N1831))&gt;=100%,"100%",(((TODAY()-N1831)*100%)/(O1831-N1831))))</f>
        <v>0.84680851063829787</v>
      </c>
      <c r="T1831" s="8">
        <f>Q1831-R1831</f>
        <v>23047610</v>
      </c>
      <c r="U1831" t="s">
        <v>5843</v>
      </c>
    </row>
    <row r="1832" spans="1:21" x14ac:dyDescent="0.25">
      <c r="A1832">
        <v>2025</v>
      </c>
      <c r="B1832" t="s">
        <v>5844</v>
      </c>
      <c r="C1832" t="s">
        <v>22</v>
      </c>
      <c r="D1832" t="s">
        <v>23</v>
      </c>
      <c r="E1832" t="s">
        <v>24</v>
      </c>
      <c r="F1832" t="s">
        <v>5845</v>
      </c>
      <c r="G1832" s="16">
        <v>1017128534</v>
      </c>
      <c r="H1832" t="s">
        <v>1828</v>
      </c>
      <c r="I1832" t="s">
        <v>167</v>
      </c>
      <c r="J1832" s="5">
        <v>50809904</v>
      </c>
      <c r="K1832" s="3">
        <f>J1832</f>
        <v>50809904</v>
      </c>
      <c r="L1832" s="5">
        <v>6351238</v>
      </c>
      <c r="M1832" s="2">
        <v>45688</v>
      </c>
      <c r="N1832" s="2">
        <v>45691</v>
      </c>
      <c r="O1832" s="2">
        <v>45930</v>
      </c>
      <c r="P1832" s="3"/>
      <c r="Q1832" s="3">
        <v>50809904</v>
      </c>
      <c r="R1832" s="13">
        <v>31332774</v>
      </c>
      <c r="S1832" s="7">
        <f ca="1">IF(CPS!$N1764="SIN INICIO",0,IF((((TODAY()-N1832)*100%)/(O1832-N1832))&gt;=100%,"100%",(((TODAY()-N1832)*100%)/(O1832-N1832))))</f>
        <v>0.84937238493723854</v>
      </c>
      <c r="T1832" s="8">
        <f>Q1832-R1832</f>
        <v>19477130</v>
      </c>
      <c r="U1832" t="s">
        <v>5846</v>
      </c>
    </row>
    <row r="1833" spans="1:21" x14ac:dyDescent="0.25">
      <c r="A1833">
        <v>2025</v>
      </c>
      <c r="B1833" t="s">
        <v>5847</v>
      </c>
      <c r="C1833" t="s">
        <v>22</v>
      </c>
      <c r="D1833" t="s">
        <v>23</v>
      </c>
      <c r="E1833" t="s">
        <v>24</v>
      </c>
      <c r="F1833" t="s">
        <v>5848</v>
      </c>
      <c r="G1833" s="16">
        <v>1072430471</v>
      </c>
      <c r="H1833" t="s">
        <v>772</v>
      </c>
      <c r="I1833" t="s">
        <v>649</v>
      </c>
      <c r="J1833" s="5">
        <v>27300000</v>
      </c>
      <c r="K1833" s="3">
        <f>J1833</f>
        <v>27300000</v>
      </c>
      <c r="L1833" s="5">
        <v>9100000</v>
      </c>
      <c r="M1833" s="2">
        <v>45688</v>
      </c>
      <c r="N1833" s="2">
        <v>45691</v>
      </c>
      <c r="O1833" s="2">
        <v>45777</v>
      </c>
      <c r="P1833" s="3"/>
      <c r="Q1833" s="3">
        <v>27300000</v>
      </c>
      <c r="R1833" s="13">
        <v>44590000</v>
      </c>
      <c r="S1833" s="7" t="str">
        <f ca="1">IF(CPS!$N1765="SIN INICIO",0,IF((((TODAY()-N1833)*100%)/(O1833-N1833))&gt;=100%,"100%",(((TODAY()-N1833)*100%)/(O1833-N1833))))</f>
        <v>100%</v>
      </c>
      <c r="T1833" s="8">
        <f>Q1833-R1833</f>
        <v>-17290000</v>
      </c>
      <c r="U1833" t="s">
        <v>5849</v>
      </c>
    </row>
    <row r="1834" spans="1:21" x14ac:dyDescent="0.25">
      <c r="A1834">
        <v>2025</v>
      </c>
      <c r="B1834" t="s">
        <v>5850</v>
      </c>
      <c r="C1834" t="s">
        <v>22</v>
      </c>
      <c r="D1834" t="s">
        <v>23</v>
      </c>
      <c r="E1834" t="s">
        <v>24</v>
      </c>
      <c r="F1834" t="s">
        <v>5851</v>
      </c>
      <c r="G1834" s="16">
        <v>1140836695</v>
      </c>
      <c r="H1834" t="s">
        <v>792</v>
      </c>
      <c r="I1834" t="s">
        <v>591</v>
      </c>
      <c r="J1834" s="5">
        <v>68714975</v>
      </c>
      <c r="K1834" s="3">
        <f>J1834</f>
        <v>68714975</v>
      </c>
      <c r="L1834" s="5">
        <v>9816425</v>
      </c>
      <c r="M1834" s="2">
        <v>45688</v>
      </c>
      <c r="N1834" s="2">
        <v>45692</v>
      </c>
      <c r="O1834" s="2">
        <v>45900</v>
      </c>
      <c r="P1834" s="3"/>
      <c r="Q1834" s="3">
        <v>68714975</v>
      </c>
      <c r="R1834" s="13">
        <v>48100483</v>
      </c>
      <c r="S1834" s="7">
        <f ca="1">IF(CPS!$N1766="SIN INICIO",0,IF((((TODAY()-N1834)*100%)/(O1834-N1834))&gt;=100%,"100%",(((TODAY()-N1834)*100%)/(O1834-N1834))))</f>
        <v>0.97115384615384615</v>
      </c>
      <c r="T1834" s="8">
        <f>Q1834-R1834</f>
        <v>20614492</v>
      </c>
      <c r="U1834" t="s">
        <v>5852</v>
      </c>
    </row>
    <row r="1835" spans="1:21" x14ac:dyDescent="0.25">
      <c r="A1835">
        <v>2025</v>
      </c>
      <c r="B1835" t="s">
        <v>5853</v>
      </c>
      <c r="C1835" t="s">
        <v>22</v>
      </c>
      <c r="D1835" t="s">
        <v>23</v>
      </c>
      <c r="E1835" t="s">
        <v>24</v>
      </c>
      <c r="F1835" t="s">
        <v>5854</v>
      </c>
      <c r="G1835" s="16">
        <v>1096227603</v>
      </c>
      <c r="H1835" t="s">
        <v>5855</v>
      </c>
      <c r="I1835" t="s">
        <v>2476</v>
      </c>
      <c r="J1835" s="5">
        <v>35093580</v>
      </c>
      <c r="K1835" s="3">
        <f>J1835</f>
        <v>35093580</v>
      </c>
      <c r="L1835" s="5">
        <v>7018716</v>
      </c>
      <c r="M1835" s="2">
        <v>45692</v>
      </c>
      <c r="N1835" s="2">
        <v>45693</v>
      </c>
      <c r="O1835" s="2">
        <v>45838</v>
      </c>
      <c r="P1835" s="3"/>
      <c r="Q1835" s="3">
        <v>35093580</v>
      </c>
      <c r="R1835" s="13">
        <v>34157751</v>
      </c>
      <c r="S1835" s="7" t="str">
        <f ca="1">IF(CPS!$N1767="SIN INICIO",0,IF((((TODAY()-N1835)*100%)/(O1835-N1835))&gt;=100%,"100%",(((TODAY()-N1835)*100%)/(O1835-N1835))))</f>
        <v>100%</v>
      </c>
      <c r="T1835" s="8">
        <f>Q1835-R1835</f>
        <v>935829</v>
      </c>
      <c r="U1835" t="s">
        <v>5856</v>
      </c>
    </row>
    <row r="1836" spans="1:21" x14ac:dyDescent="0.25">
      <c r="A1836">
        <v>2025</v>
      </c>
      <c r="B1836" t="s">
        <v>5857</v>
      </c>
      <c r="C1836" t="s">
        <v>22</v>
      </c>
      <c r="D1836" t="s">
        <v>23</v>
      </c>
      <c r="E1836" t="s">
        <v>121</v>
      </c>
      <c r="F1836" t="s">
        <v>5858</v>
      </c>
      <c r="G1836" s="16">
        <v>1121959195</v>
      </c>
      <c r="H1836" t="s">
        <v>2915</v>
      </c>
      <c r="I1836" t="s">
        <v>660</v>
      </c>
      <c r="J1836" s="5">
        <v>32683000</v>
      </c>
      <c r="K1836" s="3">
        <f>J1836</f>
        <v>32683000</v>
      </c>
      <c r="L1836" s="5">
        <v>4669000</v>
      </c>
      <c r="M1836" s="2">
        <v>45692</v>
      </c>
      <c r="N1836" s="2">
        <v>45693</v>
      </c>
      <c r="O1836" s="2">
        <v>45900</v>
      </c>
      <c r="P1836" s="3"/>
      <c r="Q1836" s="3">
        <v>32683000</v>
      </c>
      <c r="R1836" s="13">
        <v>22722467</v>
      </c>
      <c r="S1836" s="7">
        <f ca="1">IF(CPS!$N1768="SIN INICIO",0,IF((((TODAY()-N1836)*100%)/(O1836-N1836))&gt;=100%,"100%",(((TODAY()-N1836)*100%)/(O1836-N1836))))</f>
        <v>0.97101449275362317</v>
      </c>
      <c r="T1836" s="8">
        <f>Q1836-R1836</f>
        <v>9960533</v>
      </c>
      <c r="U1836" t="s">
        <v>5859</v>
      </c>
    </row>
    <row r="1837" spans="1:21" x14ac:dyDescent="0.25">
      <c r="A1837">
        <v>2025</v>
      </c>
      <c r="B1837" t="s">
        <v>5860</v>
      </c>
      <c r="C1837" t="s">
        <v>22</v>
      </c>
      <c r="D1837" t="s">
        <v>23</v>
      </c>
      <c r="E1837" t="s">
        <v>24</v>
      </c>
      <c r="F1837" t="s">
        <v>5861</v>
      </c>
      <c r="G1837" s="16">
        <v>1050547524</v>
      </c>
      <c r="H1837" t="s">
        <v>1887</v>
      </c>
      <c r="I1837" t="s">
        <v>1895</v>
      </c>
      <c r="J1837" s="5">
        <v>57619024</v>
      </c>
      <c r="K1837" s="3">
        <f>J1837</f>
        <v>57619024</v>
      </c>
      <c r="L1837" s="5">
        <v>7202378</v>
      </c>
      <c r="M1837" s="2">
        <v>45691</v>
      </c>
      <c r="N1837" s="2">
        <v>45692</v>
      </c>
      <c r="O1837" s="2">
        <v>45930</v>
      </c>
      <c r="P1837" s="3"/>
      <c r="Q1837" s="3">
        <v>57619024</v>
      </c>
      <c r="R1837" s="13">
        <v>35291652</v>
      </c>
      <c r="S1837" s="7">
        <f ca="1">IF(CPS!$N1769="SIN INICIO",0,IF((((TODAY()-N1837)*100%)/(O1837-N1837))&gt;=100%,"100%",(((TODAY()-N1837)*100%)/(O1837-N1837))))</f>
        <v>0.84873949579831931</v>
      </c>
      <c r="T1837" s="8">
        <f>Q1837-R1837</f>
        <v>22327372</v>
      </c>
      <c r="U1837" t="s">
        <v>5862</v>
      </c>
    </row>
    <row r="1838" spans="1:21" x14ac:dyDescent="0.25">
      <c r="A1838">
        <v>2025</v>
      </c>
      <c r="B1838" t="s">
        <v>5863</v>
      </c>
      <c r="C1838" t="s">
        <v>22</v>
      </c>
      <c r="D1838" t="s">
        <v>23</v>
      </c>
      <c r="E1838" t="s">
        <v>24</v>
      </c>
      <c r="F1838" t="s">
        <v>5864</v>
      </c>
      <c r="G1838" s="16">
        <v>10632645</v>
      </c>
      <c r="H1838" t="s">
        <v>5722</v>
      </c>
      <c r="I1838" t="s">
        <v>660</v>
      </c>
      <c r="J1838" s="5">
        <v>70000000</v>
      </c>
      <c r="K1838" s="3">
        <f>J1838</f>
        <v>70000000</v>
      </c>
      <c r="L1838" s="5">
        <v>10000000</v>
      </c>
      <c r="M1838" s="2">
        <v>45691</v>
      </c>
      <c r="N1838" s="2">
        <v>45693</v>
      </c>
      <c r="O1838" s="2">
        <v>45900</v>
      </c>
      <c r="P1838" s="3"/>
      <c r="Q1838" s="3">
        <v>70000000</v>
      </c>
      <c r="R1838" s="13">
        <v>48666667</v>
      </c>
      <c r="S1838" s="7">
        <f ca="1">IF(CPS!$N1770="SIN INICIO",0,IF((((TODAY()-N1838)*100%)/(O1838-N1838))&gt;=100%,"100%",(((TODAY()-N1838)*100%)/(O1838-N1838))))</f>
        <v>0.97101449275362317</v>
      </c>
      <c r="T1838" s="8">
        <f>Q1838-R1838</f>
        <v>21333333</v>
      </c>
      <c r="U1838" t="s">
        <v>5865</v>
      </c>
    </row>
    <row r="1839" spans="1:21" x14ac:dyDescent="0.25">
      <c r="A1839">
        <v>2025</v>
      </c>
      <c r="B1839" t="s">
        <v>5866</v>
      </c>
      <c r="C1839" t="s">
        <v>22</v>
      </c>
      <c r="D1839" t="s">
        <v>23</v>
      </c>
      <c r="E1839" t="s">
        <v>24</v>
      </c>
      <c r="F1839" t="s">
        <v>5867</v>
      </c>
      <c r="G1839" s="16">
        <v>1121938941</v>
      </c>
      <c r="H1839" t="s">
        <v>2475</v>
      </c>
      <c r="I1839" t="s">
        <v>2476</v>
      </c>
      <c r="J1839" s="5">
        <v>35093580</v>
      </c>
      <c r="K1839" s="3">
        <f>J1839</f>
        <v>35093580</v>
      </c>
      <c r="L1839" s="5">
        <v>7018716</v>
      </c>
      <c r="M1839" s="2">
        <v>45691</v>
      </c>
      <c r="N1839" s="2">
        <v>45692</v>
      </c>
      <c r="O1839" s="2">
        <v>45838</v>
      </c>
      <c r="P1839" s="3"/>
      <c r="Q1839" s="3">
        <v>35093580</v>
      </c>
      <c r="R1839" s="13">
        <v>34391708</v>
      </c>
      <c r="S1839" s="7" t="str">
        <f ca="1">IF(CPS!$N1771="SIN INICIO",0,IF((((TODAY()-N1839)*100%)/(O1839-N1839))&gt;=100%,"100%",(((TODAY()-N1839)*100%)/(O1839-N1839))))</f>
        <v>100%</v>
      </c>
      <c r="T1839" s="8">
        <f>Q1839-R1839</f>
        <v>701872</v>
      </c>
      <c r="U1839" t="s">
        <v>5868</v>
      </c>
    </row>
    <row r="1840" spans="1:21" x14ac:dyDescent="0.25">
      <c r="A1840">
        <v>2025</v>
      </c>
      <c r="B1840" t="s">
        <v>5869</v>
      </c>
      <c r="C1840" t="s">
        <v>22</v>
      </c>
      <c r="D1840" t="s">
        <v>23</v>
      </c>
      <c r="E1840" t="s">
        <v>24</v>
      </c>
      <c r="F1840" t="s">
        <v>5870</v>
      </c>
      <c r="G1840" s="16">
        <v>1096513710</v>
      </c>
      <c r="H1840" t="s">
        <v>195</v>
      </c>
      <c r="I1840" t="s">
        <v>87</v>
      </c>
      <c r="J1840" s="5">
        <v>26293809</v>
      </c>
      <c r="K1840" s="3">
        <f>J1840</f>
        <v>26293809</v>
      </c>
      <c r="L1840" s="5">
        <v>8764603</v>
      </c>
      <c r="M1840" s="2">
        <v>45692</v>
      </c>
      <c r="N1840" s="2">
        <v>45693</v>
      </c>
      <c r="O1840" s="2">
        <v>45777</v>
      </c>
      <c r="P1840" s="3"/>
      <c r="Q1840" s="3">
        <v>26293809</v>
      </c>
      <c r="R1840" s="13">
        <v>42362248</v>
      </c>
      <c r="S1840" s="7" t="str">
        <f ca="1">IF(CPS!$N1772="SIN INICIO",0,IF((((TODAY()-N1840)*100%)/(O1840-N1840))&gt;=100%,"100%",(((TODAY()-N1840)*100%)/(O1840-N1840))))</f>
        <v>100%</v>
      </c>
      <c r="T1840" s="8">
        <f>Q1840-R1840</f>
        <v>-16068439</v>
      </c>
      <c r="U1840" t="s">
        <v>5871</v>
      </c>
    </row>
    <row r="1841" spans="1:21" x14ac:dyDescent="0.25">
      <c r="A1841">
        <v>2025</v>
      </c>
      <c r="B1841" t="s">
        <v>5872</v>
      </c>
      <c r="C1841" t="s">
        <v>22</v>
      </c>
      <c r="D1841" t="s">
        <v>23</v>
      </c>
      <c r="E1841" t="s">
        <v>24</v>
      </c>
      <c r="F1841" t="s">
        <v>5873</v>
      </c>
      <c r="G1841" s="16">
        <v>1015393073</v>
      </c>
      <c r="H1841" t="s">
        <v>348</v>
      </c>
      <c r="I1841" t="s">
        <v>271</v>
      </c>
      <c r="J1841" s="5">
        <v>61352221</v>
      </c>
      <c r="K1841" s="3">
        <f>J1841</f>
        <v>61352221</v>
      </c>
      <c r="L1841" s="5">
        <v>8764603</v>
      </c>
      <c r="M1841" s="2">
        <v>45691</v>
      </c>
      <c r="N1841" s="2">
        <v>45692</v>
      </c>
      <c r="O1841" s="2">
        <v>45900</v>
      </c>
      <c r="P1841" s="3"/>
      <c r="Q1841" s="3">
        <v>61352221</v>
      </c>
      <c r="R1841" s="13">
        <v>42946555</v>
      </c>
      <c r="S1841" s="7">
        <f ca="1">IF(CPS!$N1773="SIN INICIO",0,IF((((TODAY()-N1841)*100%)/(O1841-N1841))&gt;=100%,"100%",(((TODAY()-N1841)*100%)/(O1841-N1841))))</f>
        <v>0.97115384615384615</v>
      </c>
      <c r="T1841" s="8">
        <f>Q1841-R1841</f>
        <v>18405666</v>
      </c>
      <c r="U1841" t="s">
        <v>5874</v>
      </c>
    </row>
    <row r="1842" spans="1:21" x14ac:dyDescent="0.25">
      <c r="A1842">
        <v>2025</v>
      </c>
      <c r="B1842" t="s">
        <v>5875</v>
      </c>
      <c r="C1842" t="s">
        <v>22</v>
      </c>
      <c r="D1842" t="s">
        <v>23</v>
      </c>
      <c r="E1842" t="s">
        <v>24</v>
      </c>
      <c r="F1842" t="s">
        <v>5876</v>
      </c>
      <c r="G1842" s="16">
        <v>52192345</v>
      </c>
      <c r="H1842" t="s">
        <v>956</v>
      </c>
      <c r="I1842" t="s">
        <v>887</v>
      </c>
      <c r="J1842" s="5">
        <v>76624000</v>
      </c>
      <c r="K1842" s="3">
        <f>J1842</f>
        <v>76624000</v>
      </c>
      <c r="L1842" s="5">
        <v>9578000</v>
      </c>
      <c r="M1842" s="2">
        <v>45691</v>
      </c>
      <c r="N1842" s="2">
        <v>45692</v>
      </c>
      <c r="O1842" s="2">
        <v>45930</v>
      </c>
      <c r="P1842" s="3"/>
      <c r="Q1842" s="3">
        <v>76624000</v>
      </c>
      <c r="R1842" s="13">
        <v>46932200</v>
      </c>
      <c r="S1842" s="7">
        <f ca="1">IF(CPS!$N1774="SIN INICIO",0,IF((((TODAY()-N1842)*100%)/(O1842-N1842))&gt;=100%,"100%",(((TODAY()-N1842)*100%)/(O1842-N1842))))</f>
        <v>0.84873949579831931</v>
      </c>
      <c r="T1842" s="8">
        <f>Q1842-R1842</f>
        <v>29691800</v>
      </c>
      <c r="U1842" t="s">
        <v>5877</v>
      </c>
    </row>
    <row r="1843" spans="1:21" x14ac:dyDescent="0.25">
      <c r="A1843">
        <v>2025</v>
      </c>
      <c r="B1843" t="s">
        <v>5878</v>
      </c>
      <c r="C1843" t="s">
        <v>22</v>
      </c>
      <c r="D1843" t="s">
        <v>23</v>
      </c>
      <c r="E1843" t="s">
        <v>24</v>
      </c>
      <c r="F1843" t="s">
        <v>5879</v>
      </c>
      <c r="G1843" s="16">
        <v>1081402412</v>
      </c>
      <c r="H1843" t="s">
        <v>2739</v>
      </c>
      <c r="I1843" t="s">
        <v>1895</v>
      </c>
      <c r="J1843" s="5">
        <v>59500000</v>
      </c>
      <c r="K1843" s="3">
        <f>J1843</f>
        <v>59500000</v>
      </c>
      <c r="L1843" s="5">
        <v>7202378</v>
      </c>
      <c r="M1843" s="2">
        <v>45691</v>
      </c>
      <c r="N1843" s="2">
        <v>45693</v>
      </c>
      <c r="O1843" s="2">
        <v>45930</v>
      </c>
      <c r="P1843" s="3"/>
      <c r="Q1843" s="3">
        <v>59500000</v>
      </c>
      <c r="R1843" s="13">
        <v>35051573</v>
      </c>
      <c r="S1843" s="7">
        <f ca="1">IF(CPS!$N1775="SIN INICIO",0,IF((((TODAY()-N1843)*100%)/(O1843-N1843))&gt;=100%,"100%",(((TODAY()-N1843)*100%)/(O1843-N1843))))</f>
        <v>0.84810126582278478</v>
      </c>
      <c r="T1843" s="8">
        <f>Q1843-R1843</f>
        <v>24448427</v>
      </c>
      <c r="U1843" t="s">
        <v>5880</v>
      </c>
    </row>
    <row r="1844" spans="1:21" x14ac:dyDescent="0.25">
      <c r="A1844">
        <v>2025</v>
      </c>
      <c r="B1844" t="s">
        <v>5881</v>
      </c>
      <c r="C1844" t="s">
        <v>22</v>
      </c>
      <c r="D1844" t="s">
        <v>23</v>
      </c>
      <c r="E1844" t="s">
        <v>24</v>
      </c>
      <c r="F1844" t="s">
        <v>5882</v>
      </c>
      <c r="G1844" s="16">
        <v>91225100</v>
      </c>
      <c r="H1844" t="s">
        <v>659</v>
      </c>
      <c r="I1844" t="s">
        <v>660</v>
      </c>
      <c r="J1844" s="5">
        <v>59500000</v>
      </c>
      <c r="K1844" s="3">
        <f>J1844</f>
        <v>59500000</v>
      </c>
      <c r="L1844" s="5">
        <v>8500000</v>
      </c>
      <c r="M1844" s="2">
        <v>45692</v>
      </c>
      <c r="N1844" s="2">
        <v>45693</v>
      </c>
      <c r="O1844" s="2">
        <v>45900</v>
      </c>
      <c r="P1844" s="3"/>
      <c r="Q1844" s="3">
        <v>59500000</v>
      </c>
      <c r="R1844" s="13">
        <v>41366667</v>
      </c>
      <c r="S1844" s="7">
        <f ca="1">IF(CPS!$N1776="SIN INICIO",0,IF((((TODAY()-N1844)*100%)/(O1844-N1844))&gt;=100%,"100%",(((TODAY()-N1844)*100%)/(O1844-N1844))))</f>
        <v>0.97101449275362317</v>
      </c>
      <c r="T1844" s="8">
        <f>Q1844-R1844</f>
        <v>18133333</v>
      </c>
      <c r="U1844" t="s">
        <v>5883</v>
      </c>
    </row>
    <row r="1845" spans="1:21" x14ac:dyDescent="0.25">
      <c r="A1845">
        <v>2025</v>
      </c>
      <c r="B1845" t="s">
        <v>5884</v>
      </c>
      <c r="C1845" t="s">
        <v>22</v>
      </c>
      <c r="D1845" t="s">
        <v>23</v>
      </c>
      <c r="E1845" t="s">
        <v>24</v>
      </c>
      <c r="F1845" t="s">
        <v>5885</v>
      </c>
      <c r="G1845" s="16">
        <v>12141601</v>
      </c>
      <c r="H1845" t="s">
        <v>2211</v>
      </c>
      <c r="I1845" t="s">
        <v>1895</v>
      </c>
      <c r="J1845" s="5">
        <v>50809904</v>
      </c>
      <c r="K1845" s="3">
        <f>J1845</f>
        <v>50809904</v>
      </c>
      <c r="L1845" s="5">
        <v>6351238</v>
      </c>
      <c r="M1845" s="2">
        <v>45691</v>
      </c>
      <c r="N1845" s="2">
        <v>45693</v>
      </c>
      <c r="O1845" s="2">
        <v>45930</v>
      </c>
      <c r="P1845" s="3"/>
      <c r="Q1845" s="3">
        <v>50809904</v>
      </c>
      <c r="R1845" s="13">
        <v>24558120</v>
      </c>
      <c r="S1845" s="7">
        <f ca="1">IF(CPS!$N1777="SIN INICIO",0,IF((((TODAY()-N1845)*100%)/(O1845-N1845))&gt;=100%,"100%",(((TODAY()-N1845)*100%)/(O1845-N1845))))</f>
        <v>0.84810126582278478</v>
      </c>
      <c r="T1845" s="8">
        <f>Q1845-R1845</f>
        <v>26251784</v>
      </c>
      <c r="U1845" t="s">
        <v>5886</v>
      </c>
    </row>
    <row r="1846" spans="1:21" x14ac:dyDescent="0.25">
      <c r="A1846">
        <v>2025</v>
      </c>
      <c r="B1846" t="s">
        <v>5887</v>
      </c>
      <c r="C1846" t="s">
        <v>22</v>
      </c>
      <c r="D1846" t="s">
        <v>23</v>
      </c>
      <c r="E1846" t="s">
        <v>24</v>
      </c>
      <c r="F1846" t="s">
        <v>5888</v>
      </c>
      <c r="G1846" s="16">
        <v>1140878126</v>
      </c>
      <c r="H1846" t="s">
        <v>1887</v>
      </c>
      <c r="I1846" t="s">
        <v>1895</v>
      </c>
      <c r="J1846" s="5">
        <v>57619024</v>
      </c>
      <c r="K1846" s="3">
        <f>J1846</f>
        <v>57619024</v>
      </c>
      <c r="L1846" s="5">
        <v>7202378</v>
      </c>
      <c r="M1846" s="2">
        <v>45692</v>
      </c>
      <c r="N1846" s="2">
        <v>45693</v>
      </c>
      <c r="O1846" s="2">
        <v>45930</v>
      </c>
      <c r="P1846" s="3"/>
      <c r="Q1846" s="3">
        <v>57619024</v>
      </c>
      <c r="R1846" s="13">
        <v>35051573</v>
      </c>
      <c r="S1846" s="7">
        <f ca="1">IF(CPS!$N1778="SIN INICIO",0,IF((((TODAY()-N1846)*100%)/(O1846-N1846))&gt;=100%,"100%",(((TODAY()-N1846)*100%)/(O1846-N1846))))</f>
        <v>0.84810126582278478</v>
      </c>
      <c r="T1846" s="8">
        <f>Q1846-R1846</f>
        <v>22567451</v>
      </c>
      <c r="U1846" t="s">
        <v>5889</v>
      </c>
    </row>
    <row r="1847" spans="1:21" x14ac:dyDescent="0.25">
      <c r="A1847">
        <v>2025</v>
      </c>
      <c r="B1847" t="s">
        <v>5890</v>
      </c>
      <c r="C1847" t="s">
        <v>22</v>
      </c>
      <c r="D1847" t="s">
        <v>23</v>
      </c>
      <c r="E1847" t="s">
        <v>24</v>
      </c>
      <c r="F1847" t="s">
        <v>5891</v>
      </c>
      <c r="G1847" s="16">
        <v>1014211611</v>
      </c>
      <c r="H1847" t="s">
        <v>1029</v>
      </c>
      <c r="I1847" t="s">
        <v>788</v>
      </c>
      <c r="J1847" s="5">
        <v>61352221</v>
      </c>
      <c r="K1847" s="3">
        <f>J1847</f>
        <v>61352221</v>
      </c>
      <c r="L1847" s="5">
        <v>8764603</v>
      </c>
      <c r="M1847" s="2">
        <v>45691</v>
      </c>
      <c r="N1847" s="2">
        <v>45692</v>
      </c>
      <c r="O1847" s="2">
        <v>45900</v>
      </c>
      <c r="P1847" s="3"/>
      <c r="Q1847" s="3">
        <v>61352221</v>
      </c>
      <c r="R1847" s="13">
        <v>42654401</v>
      </c>
      <c r="S1847" s="7">
        <f ca="1">IF(CPS!$N1779="SIN INICIO",0,IF((((TODAY()-N1847)*100%)/(O1847-N1847))&gt;=100%,"100%",(((TODAY()-N1847)*100%)/(O1847-N1847))))</f>
        <v>0.97115384615384615</v>
      </c>
      <c r="T1847" s="8">
        <f>Q1847-R1847</f>
        <v>18697820</v>
      </c>
      <c r="U1847" t="s">
        <v>5892</v>
      </c>
    </row>
    <row r="1848" spans="1:21" x14ac:dyDescent="0.25">
      <c r="A1848">
        <v>2025</v>
      </c>
      <c r="B1848" t="s">
        <v>5893</v>
      </c>
      <c r="C1848" t="s">
        <v>22</v>
      </c>
      <c r="D1848" t="s">
        <v>23</v>
      </c>
      <c r="E1848" t="s">
        <v>24</v>
      </c>
      <c r="F1848" t="s">
        <v>5894</v>
      </c>
      <c r="G1848" s="16">
        <v>1098680795</v>
      </c>
      <c r="H1848" t="s">
        <v>2475</v>
      </c>
      <c r="I1848" t="s">
        <v>2476</v>
      </c>
      <c r="J1848" s="5">
        <v>37500000</v>
      </c>
      <c r="K1848" s="3">
        <f>J1848</f>
        <v>37500000</v>
      </c>
      <c r="L1848" s="5">
        <v>7500000</v>
      </c>
      <c r="M1848" s="2">
        <v>45692</v>
      </c>
      <c r="N1848" s="2">
        <v>45694</v>
      </c>
      <c r="O1848" s="2">
        <v>45838</v>
      </c>
      <c r="P1848" s="3"/>
      <c r="Q1848" s="3">
        <v>37500000</v>
      </c>
      <c r="R1848" s="13">
        <v>36250000</v>
      </c>
      <c r="S1848" s="7" t="str">
        <f ca="1">IF(CPS!$N1780="SIN INICIO",0,IF((((TODAY()-N1848)*100%)/(O1848-N1848))&gt;=100%,"100%",(((TODAY()-N1848)*100%)/(O1848-N1848))))</f>
        <v>100%</v>
      </c>
      <c r="T1848" s="8">
        <f>Q1848-R1848</f>
        <v>1250000</v>
      </c>
      <c r="U1848" t="s">
        <v>5895</v>
      </c>
    </row>
    <row r="1849" spans="1:21" x14ac:dyDescent="0.25">
      <c r="A1849">
        <v>2025</v>
      </c>
      <c r="B1849" t="s">
        <v>5896</v>
      </c>
      <c r="C1849" t="s">
        <v>22</v>
      </c>
      <c r="D1849" t="s">
        <v>23</v>
      </c>
      <c r="E1849" t="s">
        <v>24</v>
      </c>
      <c r="F1849" t="s">
        <v>5897</v>
      </c>
      <c r="G1849" s="16">
        <v>1087422320</v>
      </c>
      <c r="H1849" t="s">
        <v>3846</v>
      </c>
      <c r="I1849" t="s">
        <v>271</v>
      </c>
      <c r="J1849" s="5">
        <v>38515869</v>
      </c>
      <c r="K1849" s="3">
        <f>J1849</f>
        <v>38515869</v>
      </c>
      <c r="L1849" s="5">
        <v>5502267</v>
      </c>
      <c r="M1849" s="2">
        <v>45706</v>
      </c>
      <c r="N1849" s="2">
        <v>45708</v>
      </c>
      <c r="O1849" s="2">
        <v>45900</v>
      </c>
      <c r="P1849" s="3"/>
      <c r="Q1849" s="3">
        <v>38515869</v>
      </c>
      <c r="R1849" s="13">
        <v>24026566</v>
      </c>
      <c r="S1849" s="7">
        <f ca="1">IF(CPS!$N1781="SIN INICIO",0,IF((((TODAY()-N1849)*100%)/(O1849-N1849))&gt;=100%,"100%",(((TODAY()-N1849)*100%)/(O1849-N1849))))</f>
        <v>0.96875</v>
      </c>
      <c r="T1849" s="8">
        <f>Q1849-R1849</f>
        <v>14489303</v>
      </c>
      <c r="U1849" t="s">
        <v>5898</v>
      </c>
    </row>
    <row r="1850" spans="1:21" x14ac:dyDescent="0.25">
      <c r="A1850">
        <v>2025</v>
      </c>
      <c r="B1850" t="s">
        <v>5899</v>
      </c>
      <c r="C1850" t="s">
        <v>22</v>
      </c>
      <c r="D1850" t="s">
        <v>23</v>
      </c>
      <c r="E1850" t="s">
        <v>24</v>
      </c>
      <c r="F1850" t="s">
        <v>5900</v>
      </c>
      <c r="G1850" s="16">
        <v>1001098095</v>
      </c>
      <c r="H1850" t="s">
        <v>2475</v>
      </c>
      <c r="I1850" t="s">
        <v>2476</v>
      </c>
      <c r="J1850" s="5">
        <v>38515869</v>
      </c>
      <c r="K1850" s="3">
        <f>J1850</f>
        <v>38515869</v>
      </c>
      <c r="L1850" s="5">
        <v>5502267</v>
      </c>
      <c r="M1850" s="2">
        <v>45691</v>
      </c>
      <c r="N1850" s="2">
        <v>45692</v>
      </c>
      <c r="O1850" s="2">
        <v>45900</v>
      </c>
      <c r="P1850" s="3"/>
      <c r="Q1850" s="3">
        <v>38515869</v>
      </c>
      <c r="R1850" s="13">
        <v>26961108</v>
      </c>
      <c r="S1850" s="7">
        <f ca="1">IF(CPS!$N1782="SIN INICIO",0,IF((((TODAY()-N1850)*100%)/(O1850-N1850))&gt;=100%,"100%",(((TODAY()-N1850)*100%)/(O1850-N1850))))</f>
        <v>0.97115384615384615</v>
      </c>
      <c r="T1850" s="8">
        <f>Q1850-R1850</f>
        <v>11554761</v>
      </c>
      <c r="U1850" t="s">
        <v>5901</v>
      </c>
    </row>
    <row r="1851" spans="1:21" x14ac:dyDescent="0.25">
      <c r="A1851">
        <v>2025</v>
      </c>
      <c r="B1851" t="s">
        <v>5902</v>
      </c>
      <c r="C1851" t="s">
        <v>22</v>
      </c>
      <c r="D1851" t="s">
        <v>23</v>
      </c>
      <c r="E1851" t="s">
        <v>24</v>
      </c>
      <c r="F1851" t="s">
        <v>5903</v>
      </c>
      <c r="G1851" s="16">
        <v>12112090</v>
      </c>
      <c r="H1851" t="s">
        <v>1828</v>
      </c>
      <c r="I1851" t="s">
        <v>1895</v>
      </c>
      <c r="J1851" s="5">
        <v>57619024</v>
      </c>
      <c r="K1851" s="3">
        <f>J1851</f>
        <v>57619024</v>
      </c>
      <c r="L1851" s="5">
        <v>7202378</v>
      </c>
      <c r="M1851" s="2">
        <v>45691</v>
      </c>
      <c r="N1851" s="2">
        <v>45692</v>
      </c>
      <c r="O1851" s="2">
        <v>45930</v>
      </c>
      <c r="P1851" s="3"/>
      <c r="Q1851" s="3">
        <v>57619024</v>
      </c>
      <c r="R1851" s="13">
        <v>35291652</v>
      </c>
      <c r="S1851" s="7">
        <f ca="1">IF(CPS!$N1783="SIN INICIO",0,IF((((TODAY()-N1851)*100%)/(O1851-N1851))&gt;=100%,"100%",(((TODAY()-N1851)*100%)/(O1851-N1851))))</f>
        <v>0.84873949579831931</v>
      </c>
      <c r="T1851" s="8">
        <f>Q1851-R1851</f>
        <v>22327372</v>
      </c>
      <c r="U1851" t="s">
        <v>5904</v>
      </c>
    </row>
    <row r="1852" spans="1:21" x14ac:dyDescent="0.25">
      <c r="A1852">
        <v>2025</v>
      </c>
      <c r="B1852" t="s">
        <v>5905</v>
      </c>
      <c r="C1852" t="s">
        <v>22</v>
      </c>
      <c r="D1852" t="s">
        <v>23</v>
      </c>
      <c r="E1852" t="s">
        <v>24</v>
      </c>
      <c r="F1852" t="s">
        <v>5906</v>
      </c>
      <c r="G1852" s="16">
        <v>1061221441</v>
      </c>
      <c r="H1852" t="s">
        <v>659</v>
      </c>
      <c r="I1852" t="s">
        <v>660</v>
      </c>
      <c r="J1852" s="5">
        <v>56000000</v>
      </c>
      <c r="K1852" s="3">
        <f>J1852</f>
        <v>56000000</v>
      </c>
      <c r="L1852" s="5">
        <v>8000000</v>
      </c>
      <c r="M1852" s="2">
        <v>45688</v>
      </c>
      <c r="N1852" s="2">
        <v>45691</v>
      </c>
      <c r="O1852" s="2">
        <v>45900</v>
      </c>
      <c r="P1852" s="3"/>
      <c r="Q1852" s="3">
        <v>56000000</v>
      </c>
      <c r="R1852" s="13">
        <v>39466667</v>
      </c>
      <c r="S1852" s="7">
        <f ca="1">IF(CPS!$N1784="SIN INICIO",0,IF((((TODAY()-N1852)*100%)/(O1852-N1852))&gt;=100%,"100%",(((TODAY()-N1852)*100%)/(O1852-N1852))))</f>
        <v>0.9712918660287081</v>
      </c>
      <c r="T1852" s="8">
        <f>Q1852-R1852</f>
        <v>16533333</v>
      </c>
      <c r="U1852" t="s">
        <v>5907</v>
      </c>
    </row>
    <row r="1853" spans="1:21" x14ac:dyDescent="0.25">
      <c r="A1853">
        <v>2025</v>
      </c>
      <c r="B1853" t="s">
        <v>5908</v>
      </c>
      <c r="C1853" t="s">
        <v>22</v>
      </c>
      <c r="D1853" t="s">
        <v>23</v>
      </c>
      <c r="E1853" t="s">
        <v>24</v>
      </c>
      <c r="F1853" t="s">
        <v>5909</v>
      </c>
      <c r="G1853" s="16">
        <v>1013621751</v>
      </c>
      <c r="H1853" t="s">
        <v>1887</v>
      </c>
      <c r="I1853" t="s">
        <v>271</v>
      </c>
      <c r="J1853" s="5">
        <v>70000000</v>
      </c>
      <c r="K1853" s="3">
        <f>J1853</f>
        <v>70000000</v>
      </c>
      <c r="L1853" s="5">
        <v>10000000</v>
      </c>
      <c r="M1853" s="2">
        <v>45692</v>
      </c>
      <c r="N1853" s="2">
        <v>45693</v>
      </c>
      <c r="O1853" s="2">
        <v>45900</v>
      </c>
      <c r="P1853" s="3"/>
      <c r="Q1853" s="3">
        <v>70000000</v>
      </c>
      <c r="R1853" s="13">
        <v>48666667</v>
      </c>
      <c r="S1853" s="7">
        <f ca="1">IF(CPS!$N1785="SIN INICIO",0,IF((((TODAY()-N1853)*100%)/(O1853-N1853))&gt;=100%,"100%",(((TODAY()-N1853)*100%)/(O1853-N1853))))</f>
        <v>0.97101449275362317</v>
      </c>
      <c r="T1853" s="8">
        <f>Q1853-R1853</f>
        <v>21333333</v>
      </c>
      <c r="U1853" t="s">
        <v>5910</v>
      </c>
    </row>
    <row r="1854" spans="1:21" x14ac:dyDescent="0.25">
      <c r="A1854">
        <v>2025</v>
      </c>
      <c r="B1854" t="s">
        <v>5911</v>
      </c>
      <c r="C1854" t="s">
        <v>22</v>
      </c>
      <c r="D1854" t="s">
        <v>23</v>
      </c>
      <c r="E1854" t="s">
        <v>24</v>
      </c>
      <c r="F1854" t="s">
        <v>5912</v>
      </c>
      <c r="G1854" s="16">
        <v>1015401583</v>
      </c>
      <c r="H1854" t="s">
        <v>648</v>
      </c>
      <c r="I1854" t="s">
        <v>649</v>
      </c>
      <c r="J1854" s="5">
        <v>47950000</v>
      </c>
      <c r="K1854" s="3">
        <f>J1854</f>
        <v>47950000</v>
      </c>
      <c r="L1854" s="5">
        <v>6850000</v>
      </c>
      <c r="M1854" s="2">
        <v>45691</v>
      </c>
      <c r="N1854" s="2">
        <v>45692</v>
      </c>
      <c r="O1854" s="2">
        <v>45862</v>
      </c>
      <c r="P1854" s="3"/>
      <c r="Q1854" s="3">
        <v>47950000</v>
      </c>
      <c r="R1854" s="13">
        <v>33565000</v>
      </c>
      <c r="S1854" s="7" t="str">
        <f ca="1">IF(CPS!$N1786="SIN INICIO",0,IF((((TODAY()-N1854)*100%)/(O1854-N1854))&gt;=100%,"100%",(((TODAY()-N1854)*100%)/(O1854-N1854))))</f>
        <v>100%</v>
      </c>
      <c r="T1854" s="8">
        <f>Q1854-R1854</f>
        <v>14385000</v>
      </c>
      <c r="U1854" t="s">
        <v>5913</v>
      </c>
    </row>
    <row r="1855" spans="1:21" x14ac:dyDescent="0.25">
      <c r="A1855">
        <v>2025</v>
      </c>
      <c r="B1855" t="s">
        <v>5914</v>
      </c>
      <c r="C1855" t="s">
        <v>22</v>
      </c>
      <c r="D1855" t="s">
        <v>23</v>
      </c>
      <c r="E1855" t="s">
        <v>24</v>
      </c>
      <c r="F1855" t="s">
        <v>5915</v>
      </c>
      <c r="G1855" s="16">
        <v>1018490329</v>
      </c>
      <c r="H1855" t="s">
        <v>281</v>
      </c>
      <c r="I1855" t="s">
        <v>271</v>
      </c>
      <c r="J1855" s="5">
        <v>40000000</v>
      </c>
      <c r="K1855" s="3">
        <f>J1855</f>
        <v>40000000</v>
      </c>
      <c r="L1855" s="5">
        <v>10000000</v>
      </c>
      <c r="M1855" s="2">
        <v>45691</v>
      </c>
      <c r="N1855" s="2">
        <v>45692</v>
      </c>
      <c r="O1855" s="2">
        <v>45808</v>
      </c>
      <c r="P1855" s="3"/>
      <c r="Q1855" s="3">
        <v>40000000</v>
      </c>
      <c r="R1855" s="13">
        <v>39000000</v>
      </c>
      <c r="S1855" s="7" t="str">
        <f ca="1">IF(CPS!$N1787="SIN INICIO",0,IF((((TODAY()-N1855)*100%)/(O1855-N1855))&gt;=100%,"100%",(((TODAY()-N1855)*100%)/(O1855-N1855))))</f>
        <v>100%</v>
      </c>
      <c r="T1855" s="8">
        <f>Q1855-R1855</f>
        <v>1000000</v>
      </c>
      <c r="U1855" t="s">
        <v>5916</v>
      </c>
    </row>
    <row r="1856" spans="1:21" x14ac:dyDescent="0.25">
      <c r="A1856">
        <v>2025</v>
      </c>
      <c r="B1856" t="s">
        <v>5917</v>
      </c>
      <c r="C1856" t="s">
        <v>22</v>
      </c>
      <c r="D1856" t="s">
        <v>23</v>
      </c>
      <c r="E1856" t="s">
        <v>24</v>
      </c>
      <c r="F1856" t="s">
        <v>5918</v>
      </c>
      <c r="G1856" s="16">
        <v>1013614609</v>
      </c>
      <c r="H1856" t="s">
        <v>5919</v>
      </c>
      <c r="I1856" t="s">
        <v>649</v>
      </c>
      <c r="J1856" s="5">
        <v>27300000</v>
      </c>
      <c r="K1856" s="3">
        <f>J1856</f>
        <v>27300000</v>
      </c>
      <c r="L1856" s="5">
        <v>9100000</v>
      </c>
      <c r="M1856" s="2">
        <v>45688</v>
      </c>
      <c r="N1856" s="2">
        <v>45691</v>
      </c>
      <c r="O1856" s="2">
        <v>45777</v>
      </c>
      <c r="P1856" s="3"/>
      <c r="Q1856" s="3">
        <v>27300000</v>
      </c>
      <c r="R1856" s="13">
        <v>42466666</v>
      </c>
      <c r="S1856" s="7" t="str">
        <f ca="1">IF(CPS!$N1788="SIN INICIO",0,IF((((TODAY()-N1856)*100%)/(O1856-N1856))&gt;=100%,"100%",(((TODAY()-N1856)*100%)/(O1856-N1856))))</f>
        <v>100%</v>
      </c>
      <c r="T1856" s="8">
        <f>Q1856-R1856</f>
        <v>-15166666</v>
      </c>
      <c r="U1856" t="s">
        <v>5920</v>
      </c>
    </row>
    <row r="1857" spans="1:21" x14ac:dyDescent="0.25">
      <c r="A1857">
        <v>2025</v>
      </c>
      <c r="B1857" t="s">
        <v>5921</v>
      </c>
      <c r="C1857" t="s">
        <v>22</v>
      </c>
      <c r="D1857" t="s">
        <v>23</v>
      </c>
      <c r="E1857" t="s">
        <v>24</v>
      </c>
      <c r="F1857" t="s">
        <v>5922</v>
      </c>
      <c r="G1857" s="16">
        <v>1143349627</v>
      </c>
      <c r="H1857" t="s">
        <v>2739</v>
      </c>
      <c r="I1857" t="s">
        <v>660</v>
      </c>
      <c r="J1857" s="5">
        <v>59500000</v>
      </c>
      <c r="K1857" s="3">
        <f>J1857</f>
        <v>59500000</v>
      </c>
      <c r="L1857" s="5">
        <v>8500000</v>
      </c>
      <c r="M1857" s="2">
        <v>45688</v>
      </c>
      <c r="N1857" s="2">
        <v>45691</v>
      </c>
      <c r="O1857" s="2">
        <v>45900</v>
      </c>
      <c r="P1857" s="3"/>
      <c r="Q1857" s="3">
        <v>59500000</v>
      </c>
      <c r="R1857" s="13">
        <v>41933333</v>
      </c>
      <c r="S1857" s="7">
        <f ca="1">IF(CPS!$N1789="SIN INICIO",0,IF((((TODAY()-N1857)*100%)/(O1857-N1857))&gt;=100%,"100%",(((TODAY()-N1857)*100%)/(O1857-N1857))))</f>
        <v>0.9712918660287081</v>
      </c>
      <c r="T1857" s="8">
        <f>Q1857-R1857</f>
        <v>17566667</v>
      </c>
      <c r="U1857" t="s">
        <v>5923</v>
      </c>
    </row>
    <row r="1858" spans="1:21" x14ac:dyDescent="0.25">
      <c r="A1858">
        <v>2025</v>
      </c>
      <c r="B1858" t="s">
        <v>5924</v>
      </c>
      <c r="C1858" t="s">
        <v>22</v>
      </c>
      <c r="D1858" t="s">
        <v>23</v>
      </c>
      <c r="E1858" t="s">
        <v>24</v>
      </c>
      <c r="F1858" t="s">
        <v>5925</v>
      </c>
      <c r="G1858" s="16">
        <v>52397540</v>
      </c>
      <c r="H1858" t="s">
        <v>5926</v>
      </c>
      <c r="I1858" t="s">
        <v>649</v>
      </c>
      <c r="J1858" s="5">
        <v>63700000</v>
      </c>
      <c r="K1858" s="3">
        <f>J1858</f>
        <v>63700000</v>
      </c>
      <c r="L1858" s="5">
        <v>9100000</v>
      </c>
      <c r="M1858" s="2">
        <v>45691</v>
      </c>
      <c r="N1858" s="2">
        <v>45692</v>
      </c>
      <c r="O1858" s="2">
        <v>45900</v>
      </c>
      <c r="P1858" s="3"/>
      <c r="Q1858" s="3">
        <v>63700000</v>
      </c>
      <c r="R1858" s="13">
        <v>14256667</v>
      </c>
      <c r="S1858" s="7">
        <f ca="1">IF(CPS!$N1790="SIN INICIO",0,IF((((TODAY()-N1858)*100%)/(O1858-N1858))&gt;=100%,"100%",(((TODAY()-N1858)*100%)/(O1858-N1858))))</f>
        <v>0.97115384615384615</v>
      </c>
      <c r="T1858" s="8">
        <f>Q1858-R1858</f>
        <v>49443333</v>
      </c>
      <c r="U1858" t="s">
        <v>5927</v>
      </c>
    </row>
    <row r="1859" spans="1:21" x14ac:dyDescent="0.25">
      <c r="A1859">
        <v>2025</v>
      </c>
      <c r="B1859" t="s">
        <v>5928</v>
      </c>
      <c r="C1859" t="s">
        <v>22</v>
      </c>
      <c r="D1859" t="s">
        <v>23</v>
      </c>
      <c r="E1859" t="s">
        <v>24</v>
      </c>
      <c r="F1859" t="s">
        <v>5929</v>
      </c>
      <c r="G1859" s="16">
        <v>1061756250</v>
      </c>
      <c r="H1859" t="s">
        <v>2739</v>
      </c>
      <c r="I1859" t="s">
        <v>660</v>
      </c>
      <c r="J1859" s="5">
        <v>67046000</v>
      </c>
      <c r="K1859" s="3">
        <f>J1859</f>
        <v>67046000</v>
      </c>
      <c r="L1859" s="5">
        <v>9578000</v>
      </c>
      <c r="M1859" s="2">
        <v>45691</v>
      </c>
      <c r="N1859" s="2">
        <v>45692</v>
      </c>
      <c r="O1859" s="2">
        <v>45900</v>
      </c>
      <c r="P1859" s="3"/>
      <c r="Q1859" s="3">
        <v>67046000</v>
      </c>
      <c r="R1859" s="13">
        <v>46932200</v>
      </c>
      <c r="S1859" s="7">
        <f ca="1">IF(CPS!$N1791="SIN INICIO",0,IF((((TODAY()-N1859)*100%)/(O1859-N1859))&gt;=100%,"100%",(((TODAY()-N1859)*100%)/(O1859-N1859))))</f>
        <v>0.97115384615384615</v>
      </c>
      <c r="T1859" s="8">
        <f>Q1859-R1859</f>
        <v>20113800</v>
      </c>
      <c r="U1859" t="s">
        <v>5930</v>
      </c>
    </row>
    <row r="1860" spans="1:21" x14ac:dyDescent="0.25">
      <c r="A1860">
        <v>2025</v>
      </c>
      <c r="B1860" t="s">
        <v>5931</v>
      </c>
      <c r="C1860" t="s">
        <v>22</v>
      </c>
      <c r="D1860" t="s">
        <v>23</v>
      </c>
      <c r="E1860" t="s">
        <v>24</v>
      </c>
      <c r="F1860" t="s">
        <v>5932</v>
      </c>
      <c r="G1860" s="16">
        <v>1010210726</v>
      </c>
      <c r="H1860" t="s">
        <v>2739</v>
      </c>
      <c r="I1860" t="s">
        <v>660</v>
      </c>
      <c r="J1860" s="5">
        <v>59500000</v>
      </c>
      <c r="K1860" s="3">
        <f>J1860</f>
        <v>59500000</v>
      </c>
      <c r="L1860" s="5">
        <v>8500000</v>
      </c>
      <c r="M1860" s="2">
        <v>45691</v>
      </c>
      <c r="N1860" s="2">
        <v>45692</v>
      </c>
      <c r="O1860" s="2">
        <v>45900</v>
      </c>
      <c r="P1860" s="3"/>
      <c r="Q1860" s="3">
        <v>59500000</v>
      </c>
      <c r="R1860" s="13">
        <v>41650000</v>
      </c>
      <c r="S1860" s="7">
        <f ca="1">IF(CPS!$N1792="SIN INICIO",0,IF((((TODAY()-N1860)*100%)/(O1860-N1860))&gt;=100%,"100%",(((TODAY()-N1860)*100%)/(O1860-N1860))))</f>
        <v>0.97115384615384615</v>
      </c>
      <c r="T1860" s="8">
        <f>Q1860-R1860</f>
        <v>17850000</v>
      </c>
      <c r="U1860" t="s">
        <v>5933</v>
      </c>
    </row>
    <row r="1861" spans="1:21" x14ac:dyDescent="0.25">
      <c r="A1861">
        <v>2025</v>
      </c>
      <c r="B1861" t="s">
        <v>5934</v>
      </c>
      <c r="C1861" t="s">
        <v>22</v>
      </c>
      <c r="D1861" t="s">
        <v>23</v>
      </c>
      <c r="E1861" t="s">
        <v>24</v>
      </c>
      <c r="F1861" t="s">
        <v>5935</v>
      </c>
      <c r="G1861" s="16">
        <v>40417484</v>
      </c>
      <c r="H1861" t="s">
        <v>1828</v>
      </c>
      <c r="I1861" t="s">
        <v>1895</v>
      </c>
      <c r="J1861" s="5">
        <v>57619024</v>
      </c>
      <c r="K1861" s="3">
        <f>J1861</f>
        <v>57619024</v>
      </c>
      <c r="L1861" s="5">
        <v>7202378</v>
      </c>
      <c r="M1861" s="2">
        <v>45692</v>
      </c>
      <c r="N1861" s="2">
        <v>45694</v>
      </c>
      <c r="O1861" s="2">
        <v>45930</v>
      </c>
      <c r="P1861" s="3"/>
      <c r="Q1861" s="3">
        <v>57619024</v>
      </c>
      <c r="R1861" s="13">
        <v>34811494</v>
      </c>
      <c r="S1861" s="7">
        <f ca="1">IF(CPS!$N1793="SIN INICIO",0,IF((((TODAY()-N1861)*100%)/(O1861-N1861))&gt;=100%,"100%",(((TODAY()-N1861)*100%)/(O1861-N1861))))</f>
        <v>0.84745762711864403</v>
      </c>
      <c r="T1861" s="8">
        <f>Q1861-R1861</f>
        <v>22807530</v>
      </c>
      <c r="U1861" t="s">
        <v>5936</v>
      </c>
    </row>
    <row r="1862" spans="1:21" x14ac:dyDescent="0.25">
      <c r="A1862">
        <v>2025</v>
      </c>
      <c r="B1862" t="s">
        <v>5937</v>
      </c>
      <c r="C1862" t="s">
        <v>22</v>
      </c>
      <c r="D1862" t="s">
        <v>23</v>
      </c>
      <c r="E1862" t="s">
        <v>24</v>
      </c>
      <c r="F1862" t="s">
        <v>5938</v>
      </c>
      <c r="G1862" s="16">
        <v>37933348</v>
      </c>
      <c r="H1862" t="s">
        <v>1828</v>
      </c>
      <c r="I1862" t="s">
        <v>660</v>
      </c>
      <c r="J1862" s="5">
        <v>57619024</v>
      </c>
      <c r="K1862" s="3">
        <f>J1862</f>
        <v>57619024</v>
      </c>
      <c r="L1862" s="5">
        <v>7202378</v>
      </c>
      <c r="M1862" s="2">
        <v>45692</v>
      </c>
      <c r="N1862" s="2">
        <v>45693</v>
      </c>
      <c r="O1862" s="2">
        <v>45930</v>
      </c>
      <c r="P1862" s="3"/>
      <c r="Q1862" s="3">
        <v>57619024</v>
      </c>
      <c r="R1862" s="13">
        <v>35051573</v>
      </c>
      <c r="S1862" s="7">
        <f ca="1">IF(CPS!$N1794="SIN INICIO",0,IF((((TODAY()-N1862)*100%)/(O1862-N1862))&gt;=100%,"100%",(((TODAY()-N1862)*100%)/(O1862-N1862))))</f>
        <v>0.84810126582278478</v>
      </c>
      <c r="T1862" s="8">
        <f>Q1862-R1862</f>
        <v>22567451</v>
      </c>
      <c r="U1862" t="s">
        <v>5939</v>
      </c>
    </row>
    <row r="1863" spans="1:21" x14ac:dyDescent="0.25">
      <c r="A1863">
        <v>2025</v>
      </c>
      <c r="B1863" t="s">
        <v>5940</v>
      </c>
      <c r="C1863" t="s">
        <v>22</v>
      </c>
      <c r="D1863" t="s">
        <v>23</v>
      </c>
      <c r="E1863" t="s">
        <v>24</v>
      </c>
      <c r="F1863" t="s">
        <v>5941</v>
      </c>
      <c r="G1863" s="16">
        <v>1061742981</v>
      </c>
      <c r="H1863" t="s">
        <v>659</v>
      </c>
      <c r="I1863" t="s">
        <v>660</v>
      </c>
      <c r="J1863" s="5">
        <v>47929000</v>
      </c>
      <c r="K1863" s="3">
        <f>J1863</f>
        <v>47929000</v>
      </c>
      <c r="L1863" s="5">
        <v>6847000</v>
      </c>
      <c r="M1863" s="2">
        <v>45691</v>
      </c>
      <c r="N1863" s="2">
        <v>45692</v>
      </c>
      <c r="O1863" s="2">
        <v>45900</v>
      </c>
      <c r="P1863" s="3"/>
      <c r="Q1863" s="3">
        <v>47929000</v>
      </c>
      <c r="R1863" s="13">
        <v>33550300</v>
      </c>
      <c r="S1863" s="7">
        <f ca="1">IF(CPS!$N1795="SIN INICIO",0,IF((((TODAY()-N1863)*100%)/(O1863-N1863))&gt;=100%,"100%",(((TODAY()-N1863)*100%)/(O1863-N1863))))</f>
        <v>0.97115384615384615</v>
      </c>
      <c r="T1863" s="8">
        <f>Q1863-R1863</f>
        <v>14378700</v>
      </c>
      <c r="U1863" t="s">
        <v>5942</v>
      </c>
    </row>
    <row r="1864" spans="1:21" x14ac:dyDescent="0.25">
      <c r="A1864">
        <v>2025</v>
      </c>
      <c r="B1864" t="s">
        <v>5943</v>
      </c>
      <c r="C1864" t="s">
        <v>22</v>
      </c>
      <c r="D1864" t="s">
        <v>23</v>
      </c>
      <c r="E1864" t="s">
        <v>24</v>
      </c>
      <c r="F1864" t="s">
        <v>5944</v>
      </c>
      <c r="G1864" s="16">
        <v>1102877398</v>
      </c>
      <c r="H1864" t="s">
        <v>5945</v>
      </c>
      <c r="I1864" t="s">
        <v>788</v>
      </c>
      <c r="J1864" s="5">
        <v>32000000</v>
      </c>
      <c r="K1864" s="3">
        <f>J1864</f>
        <v>32000000</v>
      </c>
      <c r="L1864" s="5">
        <v>8000000</v>
      </c>
      <c r="M1864" s="2">
        <v>45691</v>
      </c>
      <c r="N1864" s="2">
        <v>45693</v>
      </c>
      <c r="O1864" s="2">
        <v>45869</v>
      </c>
      <c r="P1864" s="3">
        <v>16000000</v>
      </c>
      <c r="Q1864" s="3">
        <v>46933333</v>
      </c>
      <c r="R1864" s="13">
        <v>38933333</v>
      </c>
      <c r="S1864" s="7" t="str">
        <f ca="1">IF(CPS!$N1796="SIN INICIO",0,IF((((TODAY()-N1864)*100%)/(O1864-N1864))&gt;=100%,"100%",(((TODAY()-N1864)*100%)/(O1864-N1864))))</f>
        <v>100%</v>
      </c>
      <c r="T1864" s="8">
        <f>Q1864-R1864</f>
        <v>8000000</v>
      </c>
      <c r="U1864" t="s">
        <v>5946</v>
      </c>
    </row>
    <row r="1865" spans="1:21" x14ac:dyDescent="0.25">
      <c r="A1865">
        <v>2025</v>
      </c>
      <c r="B1865" t="s">
        <v>5947</v>
      </c>
      <c r="C1865" t="s">
        <v>22</v>
      </c>
      <c r="D1865" t="s">
        <v>23</v>
      </c>
      <c r="E1865" t="s">
        <v>24</v>
      </c>
      <c r="F1865" t="s">
        <v>5948</v>
      </c>
      <c r="G1865" s="16">
        <v>79643104</v>
      </c>
      <c r="H1865" t="s">
        <v>348</v>
      </c>
      <c r="I1865" t="s">
        <v>337</v>
      </c>
      <c r="J1865" s="5">
        <v>50330000</v>
      </c>
      <c r="K1865" s="3">
        <f>J1865</f>
        <v>50330000</v>
      </c>
      <c r="L1865" s="5">
        <v>7190000</v>
      </c>
      <c r="M1865" s="2">
        <v>45691</v>
      </c>
      <c r="N1865" s="2">
        <v>45692</v>
      </c>
      <c r="O1865" s="2">
        <v>45900</v>
      </c>
      <c r="P1865" s="3"/>
      <c r="Q1865" s="3">
        <v>50330000</v>
      </c>
      <c r="R1865" s="13">
        <v>35231000</v>
      </c>
      <c r="S1865" s="7">
        <f ca="1">IF(CPS!$N1797="SIN INICIO",0,IF((((TODAY()-N1865)*100%)/(O1865-N1865))&gt;=100%,"100%",(((TODAY()-N1865)*100%)/(O1865-N1865))))</f>
        <v>0.97115384615384615</v>
      </c>
      <c r="T1865" s="8">
        <f>Q1865-R1865</f>
        <v>15099000</v>
      </c>
      <c r="U1865" t="s">
        <v>5949</v>
      </c>
    </row>
    <row r="1866" spans="1:21" x14ac:dyDescent="0.25">
      <c r="A1866">
        <v>2025</v>
      </c>
      <c r="B1866" t="s">
        <v>5950</v>
      </c>
      <c r="C1866" t="s">
        <v>22</v>
      </c>
      <c r="D1866" t="s">
        <v>23</v>
      </c>
      <c r="E1866" t="s">
        <v>24</v>
      </c>
      <c r="F1866" t="s">
        <v>5951</v>
      </c>
      <c r="G1866" s="16">
        <v>53028947</v>
      </c>
      <c r="H1866" t="s">
        <v>400</v>
      </c>
      <c r="I1866" t="s">
        <v>271</v>
      </c>
      <c r="J1866" s="5">
        <v>40000000</v>
      </c>
      <c r="K1866" s="3">
        <f>J1866</f>
        <v>40000000</v>
      </c>
      <c r="L1866" s="5">
        <v>10000000</v>
      </c>
      <c r="M1866" s="2">
        <v>45691</v>
      </c>
      <c r="N1866" s="2">
        <v>45692</v>
      </c>
      <c r="O1866" s="2">
        <v>45808</v>
      </c>
      <c r="P1866" s="3"/>
      <c r="Q1866" s="3">
        <v>40000000</v>
      </c>
      <c r="R1866" s="13">
        <v>39000000</v>
      </c>
      <c r="S1866" s="7" t="str">
        <f ca="1">IF(CPS!$N1798="SIN INICIO",0,IF((((TODAY()-N1866)*100%)/(O1866-N1866))&gt;=100%,"100%",(((TODAY()-N1866)*100%)/(O1866-N1866))))</f>
        <v>100%</v>
      </c>
      <c r="T1866" s="8">
        <f>Q1866-R1866</f>
        <v>1000000</v>
      </c>
      <c r="U1866" t="s">
        <v>5952</v>
      </c>
    </row>
    <row r="1867" spans="1:21" x14ac:dyDescent="0.25">
      <c r="A1867">
        <v>2025</v>
      </c>
      <c r="B1867" t="s">
        <v>5953</v>
      </c>
      <c r="C1867" t="s">
        <v>22</v>
      </c>
      <c r="D1867" t="s">
        <v>23</v>
      </c>
      <c r="E1867" t="s">
        <v>121</v>
      </c>
      <c r="F1867" t="s">
        <v>5954</v>
      </c>
      <c r="G1867" s="16">
        <v>42547338</v>
      </c>
      <c r="H1867" t="s">
        <v>2037</v>
      </c>
      <c r="I1867" t="s">
        <v>1895</v>
      </c>
      <c r="J1867" s="5">
        <v>37359592</v>
      </c>
      <c r="K1867" s="3">
        <f>J1867</f>
        <v>37359592</v>
      </c>
      <c r="L1867" s="5">
        <v>4669949</v>
      </c>
      <c r="M1867" s="2">
        <v>45691</v>
      </c>
      <c r="N1867" s="2">
        <v>45692</v>
      </c>
      <c r="O1867" s="2">
        <v>45930</v>
      </c>
      <c r="P1867" s="3"/>
      <c r="Q1867" s="3">
        <v>37359592</v>
      </c>
      <c r="R1867" s="13">
        <v>22882750</v>
      </c>
      <c r="S1867" s="7">
        <f ca="1">IF(CPS!$N1799="SIN INICIO",0,IF((((TODAY()-N1867)*100%)/(O1867-N1867))&gt;=100%,"100%",(((TODAY()-N1867)*100%)/(O1867-N1867))))</f>
        <v>0.84873949579831931</v>
      </c>
      <c r="T1867" s="8">
        <f>Q1867-R1867</f>
        <v>14476842</v>
      </c>
      <c r="U1867" t="s">
        <v>5955</v>
      </c>
    </row>
    <row r="1868" spans="1:21" x14ac:dyDescent="0.25">
      <c r="A1868">
        <v>2025</v>
      </c>
      <c r="B1868" t="s">
        <v>5956</v>
      </c>
      <c r="C1868" t="s">
        <v>22</v>
      </c>
      <c r="D1868" t="s">
        <v>23</v>
      </c>
      <c r="E1868" t="s">
        <v>24</v>
      </c>
      <c r="F1868" t="s">
        <v>5957</v>
      </c>
      <c r="G1868" s="16">
        <v>1233499787</v>
      </c>
      <c r="H1868" t="s">
        <v>5958</v>
      </c>
      <c r="I1868" t="s">
        <v>660</v>
      </c>
      <c r="J1868" s="5">
        <v>59500000</v>
      </c>
      <c r="K1868" s="3">
        <f>J1868</f>
        <v>59500000</v>
      </c>
      <c r="L1868" s="5">
        <v>8500000</v>
      </c>
      <c r="M1868" s="2">
        <v>45691</v>
      </c>
      <c r="N1868" s="2">
        <v>45692</v>
      </c>
      <c r="O1868" s="2">
        <v>45900</v>
      </c>
      <c r="P1868" s="3"/>
      <c r="Q1868" s="3">
        <v>59500000</v>
      </c>
      <c r="R1868" s="13">
        <v>41650000</v>
      </c>
      <c r="S1868" s="7">
        <f ca="1">IF(CPS!$N1800="SIN INICIO",0,IF((((TODAY()-N1868)*100%)/(O1868-N1868))&gt;=100%,"100%",(((TODAY()-N1868)*100%)/(O1868-N1868))))</f>
        <v>0.97115384615384615</v>
      </c>
      <c r="T1868" s="8">
        <f>Q1868-R1868</f>
        <v>17850000</v>
      </c>
      <c r="U1868" t="s">
        <v>5959</v>
      </c>
    </row>
    <row r="1869" spans="1:21" x14ac:dyDescent="0.25">
      <c r="A1869">
        <v>2025</v>
      </c>
      <c r="B1869" t="s">
        <v>5960</v>
      </c>
      <c r="C1869" t="s">
        <v>22</v>
      </c>
      <c r="D1869" t="s">
        <v>23</v>
      </c>
      <c r="E1869" t="s">
        <v>24</v>
      </c>
      <c r="F1869" t="s">
        <v>5961</v>
      </c>
      <c r="G1869" s="16">
        <v>34323855</v>
      </c>
      <c r="H1869" t="s">
        <v>1924</v>
      </c>
      <c r="I1869" t="s">
        <v>1895</v>
      </c>
      <c r="J1869" s="5">
        <v>57619024</v>
      </c>
      <c r="K1869" s="3">
        <f>J1869</f>
        <v>57619024</v>
      </c>
      <c r="L1869" s="5">
        <v>7202378</v>
      </c>
      <c r="M1869" s="2">
        <v>45692</v>
      </c>
      <c r="N1869" s="2">
        <v>45694</v>
      </c>
      <c r="O1869" s="2">
        <v>45930</v>
      </c>
      <c r="P1869" s="3"/>
      <c r="Q1869" s="3">
        <v>57619024</v>
      </c>
      <c r="R1869" s="13">
        <v>34811494</v>
      </c>
      <c r="S1869" s="7">
        <f ca="1">IF(CPS!$N1801="SIN INICIO",0,IF((((TODAY()-N1869)*100%)/(O1869-N1869))&gt;=100%,"100%",(((TODAY()-N1869)*100%)/(O1869-N1869))))</f>
        <v>0.84745762711864403</v>
      </c>
      <c r="T1869" s="8">
        <f>Q1869-R1869</f>
        <v>22807530</v>
      </c>
      <c r="U1869" t="s">
        <v>5962</v>
      </c>
    </row>
    <row r="1870" spans="1:21" x14ac:dyDescent="0.25">
      <c r="A1870">
        <v>2025</v>
      </c>
      <c r="B1870" t="s">
        <v>5963</v>
      </c>
      <c r="C1870" t="s">
        <v>22</v>
      </c>
      <c r="D1870" t="s">
        <v>23</v>
      </c>
      <c r="E1870" t="s">
        <v>24</v>
      </c>
      <c r="F1870" t="s">
        <v>5964</v>
      </c>
      <c r="G1870" s="16">
        <v>1121817155</v>
      </c>
      <c r="H1870" t="s">
        <v>5497</v>
      </c>
      <c r="I1870" t="s">
        <v>87</v>
      </c>
      <c r="J1870" s="5">
        <v>91000000</v>
      </c>
      <c r="K1870" s="3">
        <f>J1870</f>
        <v>91000000</v>
      </c>
      <c r="L1870" s="5">
        <v>13000000</v>
      </c>
      <c r="M1870" s="2">
        <v>45691</v>
      </c>
      <c r="N1870" s="2">
        <v>45693</v>
      </c>
      <c r="O1870" s="2">
        <v>45900</v>
      </c>
      <c r="P1870" s="3"/>
      <c r="Q1870" s="3">
        <v>91000000</v>
      </c>
      <c r="R1870" s="13">
        <v>50266667</v>
      </c>
      <c r="S1870" s="7">
        <f ca="1">IF(CPS!$N1802="SIN INICIO",0,IF((((TODAY()-N1870)*100%)/(O1870-N1870))&gt;=100%,"100%",(((TODAY()-N1870)*100%)/(O1870-N1870))))</f>
        <v>0.97101449275362317</v>
      </c>
      <c r="T1870" s="8">
        <f>Q1870-R1870</f>
        <v>40733333</v>
      </c>
      <c r="U1870" t="s">
        <v>5965</v>
      </c>
    </row>
    <row r="1871" spans="1:21" x14ac:dyDescent="0.25">
      <c r="A1871">
        <v>2025</v>
      </c>
      <c r="B1871" t="s">
        <v>5966</v>
      </c>
      <c r="C1871" t="s">
        <v>22</v>
      </c>
      <c r="D1871" t="s">
        <v>23</v>
      </c>
      <c r="E1871" t="s">
        <v>121</v>
      </c>
      <c r="F1871" t="s">
        <v>5967</v>
      </c>
      <c r="G1871" s="16">
        <v>86042129</v>
      </c>
      <c r="H1871" t="s">
        <v>3185</v>
      </c>
      <c r="I1871" t="s">
        <v>2476</v>
      </c>
      <c r="J1871" s="5">
        <v>23933490</v>
      </c>
      <c r="K1871" s="3">
        <f>J1871</f>
        <v>23933490</v>
      </c>
      <c r="L1871" s="5">
        <v>4786698</v>
      </c>
      <c r="M1871" s="2">
        <v>45691</v>
      </c>
      <c r="N1871" s="2">
        <v>45693</v>
      </c>
      <c r="O1871" s="2">
        <v>45838</v>
      </c>
      <c r="P1871" s="3"/>
      <c r="Q1871" s="3">
        <v>23933490</v>
      </c>
      <c r="R1871" s="13">
        <v>23295264</v>
      </c>
      <c r="S1871" s="7" t="str">
        <f ca="1">IF(CPS!$N1803="SIN INICIO",0,IF((((TODAY()-N1871)*100%)/(O1871-N1871))&gt;=100%,"100%",(((TODAY()-N1871)*100%)/(O1871-N1871))))</f>
        <v>100%</v>
      </c>
      <c r="T1871" s="8">
        <f>Q1871-R1871</f>
        <v>638226</v>
      </c>
      <c r="U1871" t="s">
        <v>5968</v>
      </c>
    </row>
    <row r="1872" spans="1:21" x14ac:dyDescent="0.25">
      <c r="A1872">
        <v>2025</v>
      </c>
      <c r="B1872" t="s">
        <v>5969</v>
      </c>
      <c r="C1872" t="s">
        <v>22</v>
      </c>
      <c r="D1872" t="s">
        <v>23</v>
      </c>
      <c r="E1872" t="s">
        <v>24</v>
      </c>
      <c r="F1872" t="s">
        <v>5970</v>
      </c>
      <c r="G1872" s="16">
        <v>1014181100</v>
      </c>
      <c r="H1872" t="s">
        <v>2774</v>
      </c>
      <c r="I1872" t="s">
        <v>271</v>
      </c>
      <c r="J1872" s="5">
        <v>40000000</v>
      </c>
      <c r="K1872" s="3">
        <f>J1872</f>
        <v>40000000</v>
      </c>
      <c r="L1872" s="5">
        <v>10000000</v>
      </c>
      <c r="M1872" s="2">
        <v>45691</v>
      </c>
      <c r="N1872" s="2">
        <v>45692</v>
      </c>
      <c r="O1872" s="2">
        <v>45808</v>
      </c>
      <c r="P1872" s="3"/>
      <c r="Q1872" s="3">
        <v>40000000</v>
      </c>
      <c r="R1872" s="13">
        <v>39000000</v>
      </c>
      <c r="S1872" s="7" t="str">
        <f ca="1">IF(CPS!$N1804="SIN INICIO",0,IF((((TODAY()-N1872)*100%)/(O1872-N1872))&gt;=100%,"100%",(((TODAY()-N1872)*100%)/(O1872-N1872))))</f>
        <v>100%</v>
      </c>
      <c r="T1872" s="8">
        <f>Q1872-R1872</f>
        <v>1000000</v>
      </c>
      <c r="U1872" t="s">
        <v>5971</v>
      </c>
    </row>
    <row r="1873" spans="1:21" x14ac:dyDescent="0.25">
      <c r="A1873">
        <v>2025</v>
      </c>
      <c r="B1873" t="s">
        <v>5972</v>
      </c>
      <c r="C1873" t="s">
        <v>22</v>
      </c>
      <c r="D1873" t="s">
        <v>23</v>
      </c>
      <c r="E1873" t="s">
        <v>24</v>
      </c>
      <c r="F1873" t="s">
        <v>5973</v>
      </c>
      <c r="G1873" s="16">
        <v>1118812329</v>
      </c>
      <c r="H1873" t="s">
        <v>1924</v>
      </c>
      <c r="I1873" t="s">
        <v>1895</v>
      </c>
      <c r="J1873" s="5">
        <v>57619024</v>
      </c>
      <c r="K1873" s="3">
        <f>J1873</f>
        <v>57619024</v>
      </c>
      <c r="L1873" s="5">
        <v>7202378</v>
      </c>
      <c r="M1873" s="2">
        <v>45691</v>
      </c>
      <c r="N1873" s="2">
        <v>45692</v>
      </c>
      <c r="O1873" s="2">
        <v>45930</v>
      </c>
      <c r="P1873" s="3"/>
      <c r="Q1873" s="3">
        <v>57619024</v>
      </c>
      <c r="R1873" s="13">
        <v>35291652</v>
      </c>
      <c r="S1873" s="7">
        <f ca="1">IF(CPS!$N1805="SIN INICIO",0,IF((((TODAY()-N1873)*100%)/(O1873-N1873))&gt;=100%,"100%",(((TODAY()-N1873)*100%)/(O1873-N1873))))</f>
        <v>0.84873949579831931</v>
      </c>
      <c r="T1873" s="8">
        <f>Q1873-R1873</f>
        <v>22327372</v>
      </c>
      <c r="U1873" t="s">
        <v>5974</v>
      </c>
    </row>
    <row r="1874" spans="1:21" x14ac:dyDescent="0.25">
      <c r="A1874">
        <v>2025</v>
      </c>
      <c r="B1874" t="s">
        <v>5975</v>
      </c>
      <c r="C1874" t="s">
        <v>22</v>
      </c>
      <c r="D1874" t="s">
        <v>23</v>
      </c>
      <c r="E1874" t="s">
        <v>24</v>
      </c>
      <c r="F1874" t="s">
        <v>5976</v>
      </c>
      <c r="G1874" s="16">
        <v>1116554392</v>
      </c>
      <c r="H1874" t="s">
        <v>4793</v>
      </c>
      <c r="I1874" t="s">
        <v>1895</v>
      </c>
      <c r="J1874" s="5">
        <v>45956648</v>
      </c>
      <c r="K1874" s="3">
        <f>J1874</f>
        <v>45956648</v>
      </c>
      <c r="L1874" s="5">
        <v>5744581</v>
      </c>
      <c r="M1874" s="2">
        <v>45691</v>
      </c>
      <c r="N1874" s="2">
        <v>45692</v>
      </c>
      <c r="O1874" s="2">
        <v>45930</v>
      </c>
      <c r="P1874" s="3"/>
      <c r="Q1874" s="3">
        <v>45956648</v>
      </c>
      <c r="R1874" s="13">
        <v>28148447</v>
      </c>
      <c r="S1874" s="7">
        <f ca="1">IF(CPS!$N1806="SIN INICIO",0,IF((((TODAY()-N1874)*100%)/(O1874-N1874))&gt;=100%,"100%",(((TODAY()-N1874)*100%)/(O1874-N1874))))</f>
        <v>0.84873949579831931</v>
      </c>
      <c r="T1874" s="8">
        <f>Q1874-R1874</f>
        <v>17808201</v>
      </c>
      <c r="U1874" t="s">
        <v>5977</v>
      </c>
    </row>
    <row r="1875" spans="1:21" x14ac:dyDescent="0.25">
      <c r="A1875">
        <v>2025</v>
      </c>
      <c r="B1875" t="s">
        <v>5978</v>
      </c>
      <c r="C1875" t="s">
        <v>22</v>
      </c>
      <c r="D1875" t="s">
        <v>23</v>
      </c>
      <c r="E1875" t="s">
        <v>121</v>
      </c>
      <c r="F1875" t="s">
        <v>5979</v>
      </c>
      <c r="G1875" s="16">
        <v>1131064849</v>
      </c>
      <c r="H1875" t="s">
        <v>4381</v>
      </c>
      <c r="I1875" t="s">
        <v>1895</v>
      </c>
      <c r="J1875" s="5">
        <v>37359592</v>
      </c>
      <c r="K1875" s="3">
        <f>J1875</f>
        <v>37359592</v>
      </c>
      <c r="L1875" s="5">
        <v>4669949</v>
      </c>
      <c r="M1875" s="2">
        <v>45692</v>
      </c>
      <c r="N1875" s="2">
        <v>45693</v>
      </c>
      <c r="O1875" s="2">
        <v>45930</v>
      </c>
      <c r="P1875" s="3"/>
      <c r="Q1875" s="3">
        <v>37359592</v>
      </c>
      <c r="R1875" s="13">
        <v>22882750</v>
      </c>
      <c r="S1875" s="7">
        <f ca="1">IF(CPS!$N1807="SIN INICIO",0,IF((((TODAY()-N1875)*100%)/(O1875-N1875))&gt;=100%,"100%",(((TODAY()-N1875)*100%)/(O1875-N1875))))</f>
        <v>0.84810126582278478</v>
      </c>
      <c r="T1875" s="8">
        <f>Q1875-R1875</f>
        <v>14476842</v>
      </c>
      <c r="U1875" t="s">
        <v>5980</v>
      </c>
    </row>
    <row r="1876" spans="1:21" x14ac:dyDescent="0.25">
      <c r="A1876">
        <v>2025</v>
      </c>
      <c r="B1876" t="s">
        <v>5981</v>
      </c>
      <c r="C1876" t="s">
        <v>22</v>
      </c>
      <c r="D1876" t="s">
        <v>23</v>
      </c>
      <c r="E1876" t="s">
        <v>24</v>
      </c>
      <c r="F1876" t="s">
        <v>5982</v>
      </c>
      <c r="G1876" s="16">
        <v>1131076027</v>
      </c>
      <c r="H1876" t="s">
        <v>5983</v>
      </c>
      <c r="I1876" t="s">
        <v>1895</v>
      </c>
      <c r="J1876" s="5">
        <v>57619024</v>
      </c>
      <c r="K1876" s="3">
        <f>J1876</f>
        <v>57619024</v>
      </c>
      <c r="L1876" s="5">
        <v>7202378</v>
      </c>
      <c r="M1876" s="2">
        <v>45692</v>
      </c>
      <c r="N1876" s="2">
        <v>45693</v>
      </c>
      <c r="O1876" s="2">
        <v>45930</v>
      </c>
      <c r="P1876" s="3"/>
      <c r="Q1876" s="3">
        <v>57619024</v>
      </c>
      <c r="R1876" s="13">
        <v>34811494</v>
      </c>
      <c r="S1876" s="7">
        <f ca="1">IF(CPS!$N1808="SIN INICIO",0,IF((((TODAY()-N1876)*100%)/(O1876-N1876))&gt;=100%,"100%",(((TODAY()-N1876)*100%)/(O1876-N1876))))</f>
        <v>0.84810126582278478</v>
      </c>
      <c r="T1876" s="8">
        <f>Q1876-R1876</f>
        <v>22807530</v>
      </c>
      <c r="U1876" t="s">
        <v>5984</v>
      </c>
    </row>
    <row r="1877" spans="1:21" x14ac:dyDescent="0.25">
      <c r="A1877">
        <v>2025</v>
      </c>
      <c r="B1877" t="s">
        <v>5985</v>
      </c>
      <c r="C1877" t="s">
        <v>22</v>
      </c>
      <c r="D1877" t="s">
        <v>23</v>
      </c>
      <c r="E1877" t="s">
        <v>24</v>
      </c>
      <c r="F1877" t="s">
        <v>5986</v>
      </c>
      <c r="G1877" s="16">
        <v>53161256</v>
      </c>
      <c r="H1877" t="s">
        <v>659</v>
      </c>
      <c r="I1877" t="s">
        <v>660</v>
      </c>
      <c r="J1877" s="5">
        <v>59500000</v>
      </c>
      <c r="K1877" s="3">
        <f>J1877</f>
        <v>59500000</v>
      </c>
      <c r="L1877" s="5">
        <v>8500000</v>
      </c>
      <c r="M1877" s="2">
        <v>45699</v>
      </c>
      <c r="N1877" s="2">
        <v>45701</v>
      </c>
      <c r="O1877" s="2">
        <v>45900</v>
      </c>
      <c r="P1877" s="3"/>
      <c r="Q1877" s="3">
        <v>59500000</v>
      </c>
      <c r="R1877" s="13">
        <v>39100000</v>
      </c>
      <c r="S1877" s="7">
        <f ca="1">IF(CPS!$N1809="SIN INICIO",0,IF((((TODAY()-N1877)*100%)/(O1877-N1877))&gt;=100%,"100%",(((TODAY()-N1877)*100%)/(O1877-N1877))))</f>
        <v>0.96984924623115576</v>
      </c>
      <c r="T1877" s="8">
        <f>Q1877-R1877</f>
        <v>20400000</v>
      </c>
      <c r="U1877" t="s">
        <v>5987</v>
      </c>
    </row>
    <row r="1878" spans="1:21" x14ac:dyDescent="0.25">
      <c r="A1878">
        <v>2025</v>
      </c>
      <c r="B1878" t="s">
        <v>5988</v>
      </c>
      <c r="C1878" t="s">
        <v>22</v>
      </c>
      <c r="D1878" t="s">
        <v>23</v>
      </c>
      <c r="E1878" t="s">
        <v>24</v>
      </c>
      <c r="F1878" t="s">
        <v>5989</v>
      </c>
      <c r="G1878" s="16">
        <v>1065610189</v>
      </c>
      <c r="H1878" t="s">
        <v>3846</v>
      </c>
      <c r="I1878" t="s">
        <v>271</v>
      </c>
      <c r="J1878" s="5">
        <v>52500000</v>
      </c>
      <c r="K1878" s="3">
        <f>J1878</f>
        <v>52500000</v>
      </c>
      <c r="L1878" s="5">
        <v>7500000</v>
      </c>
      <c r="M1878" s="2">
        <v>45694</v>
      </c>
      <c r="N1878" s="2">
        <v>45698</v>
      </c>
      <c r="O1878" s="2">
        <v>45900</v>
      </c>
      <c r="P1878" s="3"/>
      <c r="Q1878" s="3">
        <v>52500000</v>
      </c>
      <c r="R1878" s="13">
        <v>5250000</v>
      </c>
      <c r="S1878" s="7">
        <f ca="1">IF(CPS!$N1810="SIN INICIO",0,IF((((TODAY()-N1878)*100%)/(O1878-N1878))&gt;=100%,"100%",(((TODAY()-N1878)*100%)/(O1878-N1878))))</f>
        <v>0.97029702970297027</v>
      </c>
      <c r="T1878" s="8">
        <f>Q1878-R1878</f>
        <v>47250000</v>
      </c>
      <c r="U1878" t="s">
        <v>5990</v>
      </c>
    </row>
    <row r="1879" spans="1:21" x14ac:dyDescent="0.25">
      <c r="A1879">
        <v>2025</v>
      </c>
      <c r="B1879" t="s">
        <v>5991</v>
      </c>
      <c r="C1879" t="s">
        <v>22</v>
      </c>
      <c r="D1879" t="s">
        <v>23</v>
      </c>
      <c r="E1879" t="s">
        <v>24</v>
      </c>
      <c r="F1879" t="s">
        <v>5992</v>
      </c>
      <c r="G1879" s="16">
        <v>1024552360</v>
      </c>
      <c r="H1879" t="s">
        <v>281</v>
      </c>
      <c r="I1879" t="s">
        <v>271</v>
      </c>
      <c r="J1879" s="5">
        <v>70000000</v>
      </c>
      <c r="K1879" s="3">
        <f>J1879</f>
        <v>70000000</v>
      </c>
      <c r="L1879" s="5">
        <v>10000000</v>
      </c>
      <c r="M1879" s="2">
        <v>45691</v>
      </c>
      <c r="N1879" s="2">
        <v>45692</v>
      </c>
      <c r="O1879" s="2">
        <v>45900</v>
      </c>
      <c r="P1879" s="3"/>
      <c r="Q1879" s="3">
        <v>70000000</v>
      </c>
      <c r="R1879" s="13">
        <v>49000000</v>
      </c>
      <c r="S1879" s="7">
        <f ca="1">IF(CPS!$N1811="SIN INICIO",0,IF((((TODAY()-N1879)*100%)/(O1879-N1879))&gt;=100%,"100%",(((TODAY()-N1879)*100%)/(O1879-N1879))))</f>
        <v>0.97115384615384615</v>
      </c>
      <c r="T1879" s="8">
        <f>Q1879-R1879</f>
        <v>21000000</v>
      </c>
      <c r="U1879" t="s">
        <v>5993</v>
      </c>
    </row>
    <row r="1880" spans="1:21" x14ac:dyDescent="0.25">
      <c r="A1880">
        <v>2025</v>
      </c>
      <c r="B1880" t="s">
        <v>5994</v>
      </c>
      <c r="C1880" t="s">
        <v>22</v>
      </c>
      <c r="D1880" t="s">
        <v>23</v>
      </c>
      <c r="E1880" t="s">
        <v>24</v>
      </c>
      <c r="F1880" t="s">
        <v>5995</v>
      </c>
      <c r="G1880" s="16">
        <v>1067725754</v>
      </c>
      <c r="H1880" t="s">
        <v>2739</v>
      </c>
      <c r="I1880" t="s">
        <v>660</v>
      </c>
      <c r="J1880" s="5">
        <v>59500000</v>
      </c>
      <c r="K1880" s="3">
        <f>J1880</f>
        <v>59500000</v>
      </c>
      <c r="L1880" s="5">
        <v>8500000</v>
      </c>
      <c r="M1880" s="2">
        <v>45691</v>
      </c>
      <c r="N1880" s="2">
        <v>45692</v>
      </c>
      <c r="O1880" s="2">
        <v>45900</v>
      </c>
      <c r="P1880" s="3"/>
      <c r="Q1880" s="3">
        <v>59500000</v>
      </c>
      <c r="R1880" s="13">
        <v>41650000</v>
      </c>
      <c r="S1880" s="7">
        <f ca="1">IF(CPS!$N1812="SIN INICIO",0,IF((((TODAY()-N1880)*100%)/(O1880-N1880))&gt;=100%,"100%",(((TODAY()-N1880)*100%)/(O1880-N1880))))</f>
        <v>0.97115384615384615</v>
      </c>
      <c r="T1880" s="8">
        <f>Q1880-R1880</f>
        <v>17850000</v>
      </c>
      <c r="U1880" t="s">
        <v>5996</v>
      </c>
    </row>
    <row r="1881" spans="1:21" x14ac:dyDescent="0.25">
      <c r="A1881">
        <v>2025</v>
      </c>
      <c r="B1881" t="s">
        <v>5997</v>
      </c>
      <c r="C1881" t="s">
        <v>22</v>
      </c>
      <c r="D1881" t="s">
        <v>23</v>
      </c>
      <c r="E1881" t="s">
        <v>24</v>
      </c>
      <c r="F1881" t="s">
        <v>5998</v>
      </c>
      <c r="G1881" s="16">
        <v>1020839527</v>
      </c>
      <c r="H1881" t="s">
        <v>3288</v>
      </c>
      <c r="I1881" t="s">
        <v>649</v>
      </c>
      <c r="J1881" s="5">
        <v>29440980</v>
      </c>
      <c r="K1881" s="3">
        <f>J1881</f>
        <v>29440980</v>
      </c>
      <c r="L1881" s="5">
        <v>4500000</v>
      </c>
      <c r="M1881" s="2">
        <v>45702</v>
      </c>
      <c r="N1881" s="2">
        <v>45705</v>
      </c>
      <c r="O1881" s="2">
        <v>45838</v>
      </c>
      <c r="P1881" s="3"/>
      <c r="Q1881" s="3">
        <v>29440980</v>
      </c>
      <c r="R1881" s="13">
        <v>15600000</v>
      </c>
      <c r="S1881" s="7" t="str">
        <f ca="1">IF(CPS!$N1813="SIN INICIO",0,IF((((TODAY()-N1881)*100%)/(O1881-N1881))&gt;=100%,"100%",(((TODAY()-N1881)*100%)/(O1881-N1881))))</f>
        <v>100%</v>
      </c>
      <c r="T1881" s="8">
        <f>Q1881-R1881</f>
        <v>13840980</v>
      </c>
      <c r="U1881" t="s">
        <v>5999</v>
      </c>
    </row>
    <row r="1882" spans="1:21" x14ac:dyDescent="0.25">
      <c r="A1882">
        <v>2025</v>
      </c>
      <c r="B1882" t="s">
        <v>6000</v>
      </c>
      <c r="C1882" t="s">
        <v>22</v>
      </c>
      <c r="D1882" t="s">
        <v>23</v>
      </c>
      <c r="E1882" t="s">
        <v>121</v>
      </c>
      <c r="F1882" t="s">
        <v>6001</v>
      </c>
      <c r="G1882" s="16">
        <v>1121951351</v>
      </c>
      <c r="H1882" t="s">
        <v>2037</v>
      </c>
      <c r="I1882" t="s">
        <v>1895</v>
      </c>
      <c r="J1882" s="5">
        <v>23349745</v>
      </c>
      <c r="K1882" s="3">
        <f>J1882</f>
        <v>23349745</v>
      </c>
      <c r="L1882" s="5">
        <v>4669949</v>
      </c>
      <c r="M1882" s="2">
        <v>45691</v>
      </c>
      <c r="N1882" s="2">
        <v>45692</v>
      </c>
      <c r="O1882" s="2">
        <v>45838</v>
      </c>
      <c r="P1882" s="3"/>
      <c r="Q1882" s="3">
        <v>23349745</v>
      </c>
      <c r="R1882" s="13">
        <v>22882750</v>
      </c>
      <c r="S1882" s="7" t="str">
        <f ca="1">IF(CPS!$N1814="SIN INICIO",0,IF((((TODAY()-N1882)*100%)/(O1882-N1882))&gt;=100%,"100%",(((TODAY()-N1882)*100%)/(O1882-N1882))))</f>
        <v>100%</v>
      </c>
      <c r="T1882" s="8">
        <f>Q1882-R1882</f>
        <v>466995</v>
      </c>
      <c r="U1882" t="s">
        <v>6002</v>
      </c>
    </row>
    <row r="1883" spans="1:21" x14ac:dyDescent="0.25">
      <c r="A1883">
        <v>2025</v>
      </c>
      <c r="B1883" t="s">
        <v>6003</v>
      </c>
      <c r="C1883" t="s">
        <v>22</v>
      </c>
      <c r="D1883" t="s">
        <v>23</v>
      </c>
      <c r="E1883" t="s">
        <v>24</v>
      </c>
      <c r="F1883" t="s">
        <v>6004</v>
      </c>
      <c r="G1883" s="16">
        <v>34551685</v>
      </c>
      <c r="H1883" t="s">
        <v>5783</v>
      </c>
      <c r="I1883" t="s">
        <v>1895</v>
      </c>
      <c r="J1883" s="5">
        <v>65438592</v>
      </c>
      <c r="K1883" s="3">
        <f>J1883</f>
        <v>65438592</v>
      </c>
      <c r="L1883" s="5">
        <v>8179824</v>
      </c>
      <c r="M1883" s="2">
        <v>45692</v>
      </c>
      <c r="N1883" s="2">
        <v>45693</v>
      </c>
      <c r="O1883" s="2">
        <v>45930</v>
      </c>
      <c r="P1883" s="3"/>
      <c r="Q1883" s="3">
        <v>65438592</v>
      </c>
      <c r="R1883" s="13">
        <v>39808477</v>
      </c>
      <c r="S1883" s="7">
        <f ca="1">IF(CPS!$N1815="SIN INICIO",0,IF((((TODAY()-N1883)*100%)/(O1883-N1883))&gt;=100%,"100%",(((TODAY()-N1883)*100%)/(O1883-N1883))))</f>
        <v>0.84810126582278478</v>
      </c>
      <c r="T1883" s="8">
        <f>Q1883-R1883</f>
        <v>25630115</v>
      </c>
      <c r="U1883" t="s">
        <v>6005</v>
      </c>
    </row>
    <row r="1884" spans="1:21" x14ac:dyDescent="0.25">
      <c r="A1884">
        <v>2025</v>
      </c>
      <c r="B1884" t="s">
        <v>6006</v>
      </c>
      <c r="C1884" t="s">
        <v>22</v>
      </c>
      <c r="D1884" t="s">
        <v>23</v>
      </c>
      <c r="E1884" t="s">
        <v>24</v>
      </c>
      <c r="F1884" t="s">
        <v>6007</v>
      </c>
      <c r="G1884" s="16">
        <v>1140836481</v>
      </c>
      <c r="H1884" t="s">
        <v>6008</v>
      </c>
      <c r="I1884" t="s">
        <v>1895</v>
      </c>
      <c r="J1884" s="5">
        <v>57619024</v>
      </c>
      <c r="K1884" s="3">
        <f>J1884</f>
        <v>57619024</v>
      </c>
      <c r="L1884" s="5">
        <v>7202378</v>
      </c>
      <c r="M1884" s="2">
        <v>45693</v>
      </c>
      <c r="N1884" s="2">
        <v>45694</v>
      </c>
      <c r="O1884" s="2">
        <v>45747</v>
      </c>
      <c r="P1884" s="3"/>
      <c r="Q1884" s="3">
        <v>57619024</v>
      </c>
      <c r="R1884" s="13">
        <v>13204360</v>
      </c>
      <c r="S1884" s="7" t="str">
        <f ca="1">IF(CPS!$N1816="SIN INICIO",0,IF((((TODAY()-N1884)*100%)/(O1884-N1884))&gt;=100%,"100%",(((TODAY()-N1884)*100%)/(O1884-N1884))))</f>
        <v>100%</v>
      </c>
      <c r="T1884" s="8">
        <f>Q1884-R1884</f>
        <v>44414664</v>
      </c>
      <c r="U1884" t="s">
        <v>6009</v>
      </c>
    </row>
    <row r="1885" spans="1:21" x14ac:dyDescent="0.25">
      <c r="A1885">
        <v>2025</v>
      </c>
      <c r="B1885" t="s">
        <v>6010</v>
      </c>
      <c r="C1885" t="s">
        <v>22</v>
      </c>
      <c r="D1885" t="s">
        <v>23</v>
      </c>
      <c r="E1885" t="s">
        <v>24</v>
      </c>
      <c r="F1885" t="s">
        <v>6011</v>
      </c>
      <c r="G1885" s="16">
        <v>10697830</v>
      </c>
      <c r="H1885" t="s">
        <v>6008</v>
      </c>
      <c r="I1885" t="s">
        <v>1895</v>
      </c>
      <c r="J1885" s="5">
        <v>57619024</v>
      </c>
      <c r="K1885" s="3">
        <f>J1885</f>
        <v>57619024</v>
      </c>
      <c r="L1885" s="5">
        <v>7202378</v>
      </c>
      <c r="M1885" s="2">
        <v>45692</v>
      </c>
      <c r="N1885" s="2">
        <v>45694</v>
      </c>
      <c r="O1885" s="2">
        <v>45930</v>
      </c>
      <c r="P1885" s="3"/>
      <c r="Q1885" s="3">
        <v>57619024</v>
      </c>
      <c r="R1885" s="13">
        <v>34811494</v>
      </c>
      <c r="S1885" s="7">
        <f ca="1">IF(CPS!$N1817="SIN INICIO",0,IF((((TODAY()-N1885)*100%)/(O1885-N1885))&gt;=100%,"100%",(((TODAY()-N1885)*100%)/(O1885-N1885))))</f>
        <v>0.84745762711864403</v>
      </c>
      <c r="T1885" s="8">
        <f>Q1885-R1885</f>
        <v>22807530</v>
      </c>
      <c r="U1885" t="s">
        <v>6012</v>
      </c>
    </row>
    <row r="1886" spans="1:21" x14ac:dyDescent="0.25">
      <c r="A1886">
        <v>2025</v>
      </c>
      <c r="B1886" t="s">
        <v>6013</v>
      </c>
      <c r="C1886" t="s">
        <v>22</v>
      </c>
      <c r="D1886" t="s">
        <v>23</v>
      </c>
      <c r="E1886" t="s">
        <v>24</v>
      </c>
      <c r="F1886" t="s">
        <v>6014</v>
      </c>
      <c r="G1886" s="16">
        <v>1069748576</v>
      </c>
      <c r="H1886" t="s">
        <v>5783</v>
      </c>
      <c r="I1886" t="s">
        <v>1895</v>
      </c>
      <c r="J1886" s="5">
        <v>45956248</v>
      </c>
      <c r="K1886" s="3">
        <f>J1886</f>
        <v>45956248</v>
      </c>
      <c r="L1886" s="5">
        <v>5744531</v>
      </c>
      <c r="M1886" s="2">
        <v>45692</v>
      </c>
      <c r="N1886" s="2">
        <v>45693</v>
      </c>
      <c r="O1886" s="2">
        <v>45930</v>
      </c>
      <c r="P1886" s="3"/>
      <c r="Q1886" s="3">
        <v>45956248</v>
      </c>
      <c r="R1886" s="13">
        <v>27956718</v>
      </c>
      <c r="S1886" s="7">
        <f ca="1">IF(CPS!$N1818="SIN INICIO",0,IF((((TODAY()-N1886)*100%)/(O1886-N1886))&gt;=100%,"100%",(((TODAY()-N1886)*100%)/(O1886-N1886))))</f>
        <v>0.84810126582278478</v>
      </c>
      <c r="T1886" s="8">
        <f>Q1886-R1886</f>
        <v>17999530</v>
      </c>
      <c r="U1886" t="s">
        <v>6015</v>
      </c>
    </row>
    <row r="1887" spans="1:21" x14ac:dyDescent="0.25">
      <c r="A1887">
        <v>2025</v>
      </c>
      <c r="B1887" t="s">
        <v>6016</v>
      </c>
      <c r="C1887" t="s">
        <v>22</v>
      </c>
      <c r="D1887" t="s">
        <v>23</v>
      </c>
      <c r="E1887" t="s">
        <v>24</v>
      </c>
      <c r="F1887" t="s">
        <v>6017</v>
      </c>
      <c r="G1887" s="16">
        <v>86087723</v>
      </c>
      <c r="H1887" t="s">
        <v>4237</v>
      </c>
      <c r="I1887" t="s">
        <v>337</v>
      </c>
      <c r="J1887" s="5">
        <v>44450000</v>
      </c>
      <c r="K1887" s="3">
        <f>J1887</f>
        <v>44450000</v>
      </c>
      <c r="L1887" s="5">
        <v>6350000</v>
      </c>
      <c r="M1887" s="2">
        <v>45691</v>
      </c>
      <c r="N1887" s="2">
        <v>45692</v>
      </c>
      <c r="O1887" s="2">
        <v>45900</v>
      </c>
      <c r="P1887" s="3"/>
      <c r="Q1887" s="3">
        <v>44450000</v>
      </c>
      <c r="R1887" s="13">
        <v>31115000</v>
      </c>
      <c r="S1887" s="7">
        <f ca="1">IF(CPS!$N1819="SIN INICIO",0,IF((((TODAY()-N1887)*100%)/(O1887-N1887))&gt;=100%,"100%",(((TODAY()-N1887)*100%)/(O1887-N1887))))</f>
        <v>0.97115384615384615</v>
      </c>
      <c r="T1887" s="8">
        <f>Q1887-R1887</f>
        <v>13335000</v>
      </c>
      <c r="U1887" t="s">
        <v>6018</v>
      </c>
    </row>
    <row r="1888" spans="1:21" x14ac:dyDescent="0.25">
      <c r="A1888">
        <v>2025</v>
      </c>
      <c r="B1888" t="s">
        <v>6019</v>
      </c>
      <c r="C1888" t="s">
        <v>22</v>
      </c>
      <c r="D1888" t="s">
        <v>23</v>
      </c>
      <c r="E1888" t="s">
        <v>24</v>
      </c>
      <c r="F1888" t="s">
        <v>6020</v>
      </c>
      <c r="G1888" s="16">
        <v>1010238969</v>
      </c>
      <c r="H1888" t="s">
        <v>281</v>
      </c>
      <c r="I1888" t="s">
        <v>271</v>
      </c>
      <c r="J1888" s="5">
        <v>40000000</v>
      </c>
      <c r="K1888" s="3">
        <f>J1888</f>
        <v>40000000</v>
      </c>
      <c r="L1888" s="5">
        <v>10000000</v>
      </c>
      <c r="M1888" s="2">
        <v>45692</v>
      </c>
      <c r="N1888" s="2">
        <v>45693</v>
      </c>
      <c r="O1888" s="2">
        <v>45808</v>
      </c>
      <c r="P1888" s="3"/>
      <c r="Q1888" s="3">
        <v>40000000</v>
      </c>
      <c r="R1888" s="13">
        <v>38666667</v>
      </c>
      <c r="S1888" s="7" t="str">
        <f ca="1">IF(CPS!$N1820="SIN INICIO",0,IF((((TODAY()-N1888)*100%)/(O1888-N1888))&gt;=100%,"100%",(((TODAY()-N1888)*100%)/(O1888-N1888))))</f>
        <v>100%</v>
      </c>
      <c r="T1888" s="8">
        <f>Q1888-R1888</f>
        <v>1333333</v>
      </c>
      <c r="U1888" t="s">
        <v>6021</v>
      </c>
    </row>
    <row r="1889" spans="1:21" x14ac:dyDescent="0.25">
      <c r="A1889">
        <v>2025</v>
      </c>
      <c r="B1889" t="s">
        <v>6022</v>
      </c>
      <c r="C1889" t="s">
        <v>22</v>
      </c>
      <c r="D1889" t="s">
        <v>23</v>
      </c>
      <c r="E1889" t="s">
        <v>24</v>
      </c>
      <c r="F1889" t="s">
        <v>6023</v>
      </c>
      <c r="G1889" s="16">
        <v>1121830411</v>
      </c>
      <c r="H1889" t="s">
        <v>1887</v>
      </c>
      <c r="I1889" t="s">
        <v>1895</v>
      </c>
      <c r="J1889" s="5">
        <v>57619024</v>
      </c>
      <c r="K1889" s="3">
        <f>J1889</f>
        <v>57619024</v>
      </c>
      <c r="L1889" s="5">
        <v>7202378</v>
      </c>
      <c r="M1889" s="2">
        <v>45693</v>
      </c>
      <c r="N1889" s="2">
        <v>45694</v>
      </c>
      <c r="O1889" s="2">
        <v>45930</v>
      </c>
      <c r="P1889" s="3"/>
      <c r="Q1889" s="3">
        <v>57619024</v>
      </c>
      <c r="R1889" s="13">
        <v>34811494</v>
      </c>
      <c r="S1889" s="7">
        <f ca="1">IF(CPS!$N1821="SIN INICIO",0,IF((((TODAY()-N1889)*100%)/(O1889-N1889))&gt;=100%,"100%",(((TODAY()-N1889)*100%)/(O1889-N1889))))</f>
        <v>0.84745762711864403</v>
      </c>
      <c r="T1889" s="8">
        <f>Q1889-R1889</f>
        <v>22807530</v>
      </c>
      <c r="U1889" t="s">
        <v>6024</v>
      </c>
    </row>
    <row r="1890" spans="1:21" x14ac:dyDescent="0.25">
      <c r="A1890">
        <v>2025</v>
      </c>
      <c r="B1890" t="s">
        <v>6025</v>
      </c>
      <c r="C1890" t="s">
        <v>22</v>
      </c>
      <c r="D1890" t="s">
        <v>23</v>
      </c>
      <c r="E1890" t="s">
        <v>24</v>
      </c>
      <c r="F1890" t="s">
        <v>6026</v>
      </c>
      <c r="G1890" s="16">
        <v>37556359</v>
      </c>
      <c r="H1890" t="s">
        <v>1828</v>
      </c>
      <c r="I1890" t="s">
        <v>1895</v>
      </c>
      <c r="J1890" s="5">
        <v>57619024</v>
      </c>
      <c r="K1890" s="3">
        <f>J1890</f>
        <v>57619024</v>
      </c>
      <c r="L1890" s="5">
        <v>7202378</v>
      </c>
      <c r="M1890" s="2">
        <v>45692</v>
      </c>
      <c r="N1890" s="2">
        <v>45693</v>
      </c>
      <c r="O1890" s="2">
        <v>45930</v>
      </c>
      <c r="P1890" s="3"/>
      <c r="Q1890" s="3">
        <v>57619024</v>
      </c>
      <c r="R1890" s="13">
        <v>35051573</v>
      </c>
      <c r="S1890" s="7">
        <f ca="1">IF(CPS!$N1822="SIN INICIO",0,IF((((TODAY()-N1890)*100%)/(O1890-N1890))&gt;=100%,"100%",(((TODAY()-N1890)*100%)/(O1890-N1890))))</f>
        <v>0.84810126582278478</v>
      </c>
      <c r="T1890" s="8">
        <f>Q1890-R1890</f>
        <v>22567451</v>
      </c>
      <c r="U1890" t="s">
        <v>6027</v>
      </c>
    </row>
    <row r="1891" spans="1:21" x14ac:dyDescent="0.25">
      <c r="A1891">
        <v>2025</v>
      </c>
      <c r="B1891" t="s">
        <v>6028</v>
      </c>
      <c r="C1891" t="s">
        <v>22</v>
      </c>
      <c r="D1891" t="s">
        <v>23</v>
      </c>
      <c r="E1891" t="s">
        <v>24</v>
      </c>
      <c r="F1891" t="s">
        <v>6029</v>
      </c>
      <c r="G1891" s="16">
        <v>1010226197</v>
      </c>
      <c r="H1891" t="s">
        <v>611</v>
      </c>
      <c r="I1891" t="s">
        <v>515</v>
      </c>
      <c r="J1891" s="5">
        <v>57785000</v>
      </c>
      <c r="K1891" s="3">
        <f>J1891</f>
        <v>57785000</v>
      </c>
      <c r="L1891" s="5">
        <v>8255000</v>
      </c>
      <c r="M1891" s="2">
        <v>45692</v>
      </c>
      <c r="N1891" s="2">
        <v>45694</v>
      </c>
      <c r="O1891" s="2">
        <v>45900</v>
      </c>
      <c r="P1891" s="3"/>
      <c r="Q1891" s="3">
        <v>57785000</v>
      </c>
      <c r="R1891" s="13">
        <v>39899167</v>
      </c>
      <c r="S1891" s="7">
        <f ca="1">IF(CPS!$N1823="SIN INICIO",0,IF((((TODAY()-N1891)*100%)/(O1891-N1891))&gt;=100%,"100%",(((TODAY()-N1891)*100%)/(O1891-N1891))))</f>
        <v>0.970873786407767</v>
      </c>
      <c r="T1891" s="8">
        <f>Q1891-R1891</f>
        <v>17885833</v>
      </c>
      <c r="U1891" t="s">
        <v>6030</v>
      </c>
    </row>
    <row r="1892" spans="1:21" x14ac:dyDescent="0.25">
      <c r="A1892">
        <v>2025</v>
      </c>
      <c r="B1892" t="s">
        <v>6031</v>
      </c>
      <c r="C1892" t="s">
        <v>22</v>
      </c>
      <c r="D1892" t="s">
        <v>23</v>
      </c>
      <c r="E1892" t="s">
        <v>24</v>
      </c>
      <c r="F1892" t="s">
        <v>6032</v>
      </c>
      <c r="G1892" s="16">
        <v>1015477846</v>
      </c>
      <c r="H1892" t="s">
        <v>611</v>
      </c>
      <c r="I1892" t="s">
        <v>515</v>
      </c>
      <c r="J1892" s="5">
        <v>51674000</v>
      </c>
      <c r="K1892" s="3">
        <f>J1892</f>
        <v>51674000</v>
      </c>
      <c r="L1892" s="5">
        <v>7382000</v>
      </c>
      <c r="M1892" s="2">
        <v>45692</v>
      </c>
      <c r="N1892" s="2">
        <v>45694</v>
      </c>
      <c r="O1892" s="2">
        <v>45900</v>
      </c>
      <c r="P1892" s="3"/>
      <c r="Q1892" s="3">
        <v>51674000</v>
      </c>
      <c r="R1892" s="13">
        <v>35679667</v>
      </c>
      <c r="S1892" s="7">
        <f ca="1">IF(CPS!$N1824="SIN INICIO",0,IF((((TODAY()-N1892)*100%)/(O1892-N1892))&gt;=100%,"100%",(((TODAY()-N1892)*100%)/(O1892-N1892))))</f>
        <v>0.970873786407767</v>
      </c>
      <c r="T1892" s="8">
        <f>Q1892-R1892</f>
        <v>15994333</v>
      </c>
      <c r="U1892" t="s">
        <v>6033</v>
      </c>
    </row>
    <row r="1893" spans="1:21" x14ac:dyDescent="0.25">
      <c r="A1893">
        <v>2025</v>
      </c>
      <c r="B1893" t="s">
        <v>6034</v>
      </c>
      <c r="C1893" t="s">
        <v>22</v>
      </c>
      <c r="D1893" t="s">
        <v>23</v>
      </c>
      <c r="E1893" t="s">
        <v>24</v>
      </c>
      <c r="F1893" t="s">
        <v>6035</v>
      </c>
      <c r="G1893" s="16">
        <v>1082773718</v>
      </c>
      <c r="H1893" t="s">
        <v>3601</v>
      </c>
      <c r="I1893" t="s">
        <v>1800</v>
      </c>
      <c r="J1893" s="5">
        <v>93170000</v>
      </c>
      <c r="K1893" s="3">
        <f>J1893</f>
        <v>93170000</v>
      </c>
      <c r="L1893" s="5">
        <v>8470000</v>
      </c>
      <c r="M1893" s="2">
        <v>45693</v>
      </c>
      <c r="N1893" s="2">
        <v>45694</v>
      </c>
      <c r="O1893" s="2">
        <v>45900</v>
      </c>
      <c r="P1893" s="3"/>
      <c r="Q1893" s="3">
        <v>93170000</v>
      </c>
      <c r="R1893" s="13">
        <v>42350000</v>
      </c>
      <c r="S1893" s="7">
        <f ca="1">IF(CPS!$N1825="SIN INICIO",0,IF((((TODAY()-N1893)*100%)/(O1893-N1893))&gt;=100%,"100%",(((TODAY()-N1893)*100%)/(O1893-N1893))))</f>
        <v>0.970873786407767</v>
      </c>
      <c r="T1893" s="8">
        <f>Q1893-R1893</f>
        <v>50820000</v>
      </c>
      <c r="U1893" t="s">
        <v>6036</v>
      </c>
    </row>
    <row r="1894" spans="1:21" x14ac:dyDescent="0.25">
      <c r="A1894">
        <v>2025</v>
      </c>
      <c r="B1894" t="s">
        <v>6037</v>
      </c>
      <c r="C1894" t="s">
        <v>22</v>
      </c>
      <c r="D1894" t="s">
        <v>23</v>
      </c>
      <c r="E1894" t="s">
        <v>24</v>
      </c>
      <c r="F1894" t="s">
        <v>6038</v>
      </c>
      <c r="G1894" s="16">
        <v>98772148</v>
      </c>
      <c r="H1894" t="s">
        <v>3601</v>
      </c>
      <c r="I1894" t="s">
        <v>1800</v>
      </c>
      <c r="J1894" s="5">
        <v>43400000</v>
      </c>
      <c r="K1894" s="3">
        <f>J1894</f>
        <v>43400000</v>
      </c>
      <c r="L1894" s="5">
        <v>6200000</v>
      </c>
      <c r="M1894" s="2">
        <v>45693</v>
      </c>
      <c r="N1894" s="2">
        <v>45695</v>
      </c>
      <c r="O1894" s="2">
        <v>45900</v>
      </c>
      <c r="P1894" s="3"/>
      <c r="Q1894" s="3">
        <v>43400000</v>
      </c>
      <c r="R1894" s="13">
        <v>29760000</v>
      </c>
      <c r="S1894" s="7">
        <f ca="1">IF(CPS!$N1826="SIN INICIO",0,IF((((TODAY()-N1894)*100%)/(O1894-N1894))&gt;=100%,"100%",(((TODAY()-N1894)*100%)/(O1894-N1894))))</f>
        <v>0.97073170731707314</v>
      </c>
      <c r="T1894" s="8">
        <f>Q1894-R1894</f>
        <v>13640000</v>
      </c>
      <c r="U1894" t="s">
        <v>6039</v>
      </c>
    </row>
    <row r="1895" spans="1:21" x14ac:dyDescent="0.25">
      <c r="A1895">
        <v>2025</v>
      </c>
      <c r="B1895" t="s">
        <v>6040</v>
      </c>
      <c r="C1895" t="s">
        <v>22</v>
      </c>
      <c r="D1895" t="s">
        <v>23</v>
      </c>
      <c r="E1895" t="s">
        <v>24</v>
      </c>
      <c r="F1895" t="s">
        <v>6041</v>
      </c>
      <c r="G1895" s="16">
        <v>1140827282</v>
      </c>
      <c r="H1895" t="s">
        <v>6042</v>
      </c>
      <c r="I1895" t="s">
        <v>1800</v>
      </c>
      <c r="J1895" s="5">
        <v>43400000</v>
      </c>
      <c r="K1895" s="3">
        <f>J1895</f>
        <v>43400000</v>
      </c>
      <c r="L1895" s="5">
        <v>6200000</v>
      </c>
      <c r="M1895" s="2">
        <v>45693</v>
      </c>
      <c r="N1895" s="2">
        <v>45694</v>
      </c>
      <c r="O1895" s="2">
        <v>45900</v>
      </c>
      <c r="P1895" s="3"/>
      <c r="Q1895" s="3">
        <v>43400000</v>
      </c>
      <c r="R1895" s="13">
        <v>29966667</v>
      </c>
      <c r="S1895" s="7">
        <f ca="1">IF(CPS!$N1827="SIN INICIO",0,IF((((TODAY()-N1895)*100%)/(O1895-N1895))&gt;=100%,"100%",(((TODAY()-N1895)*100%)/(O1895-N1895))))</f>
        <v>0.970873786407767</v>
      </c>
      <c r="T1895" s="8">
        <f>Q1895-R1895</f>
        <v>13433333</v>
      </c>
      <c r="U1895" t="s">
        <v>6043</v>
      </c>
    </row>
    <row r="1896" spans="1:21" x14ac:dyDescent="0.25">
      <c r="A1896">
        <v>2025</v>
      </c>
      <c r="B1896" t="s">
        <v>6044</v>
      </c>
      <c r="C1896" t="s">
        <v>22</v>
      </c>
      <c r="D1896" t="s">
        <v>23</v>
      </c>
      <c r="E1896" t="s">
        <v>24</v>
      </c>
      <c r="F1896" t="s">
        <v>6045</v>
      </c>
      <c r="G1896" s="16">
        <v>1030625294</v>
      </c>
      <c r="H1896" t="s">
        <v>6042</v>
      </c>
      <c r="I1896" t="s">
        <v>1800</v>
      </c>
      <c r="J1896" s="5">
        <v>59290000</v>
      </c>
      <c r="K1896" s="3">
        <f>J1896</f>
        <v>59290000</v>
      </c>
      <c r="L1896" s="5">
        <v>8470000</v>
      </c>
      <c r="M1896" s="2">
        <v>45691</v>
      </c>
      <c r="N1896" s="2">
        <v>45692</v>
      </c>
      <c r="O1896" s="2">
        <v>45900</v>
      </c>
      <c r="P1896" s="3"/>
      <c r="Q1896" s="3">
        <v>59290000</v>
      </c>
      <c r="R1896" s="13">
        <v>41503000</v>
      </c>
      <c r="S1896" s="7">
        <f ca="1">IF(CPS!$N1828="SIN INICIO",0,IF((((TODAY()-N1896)*100%)/(O1896-N1896))&gt;=100%,"100%",(((TODAY()-N1896)*100%)/(O1896-N1896))))</f>
        <v>0.97115384615384615</v>
      </c>
      <c r="T1896" s="8">
        <f>Q1896-R1896</f>
        <v>17787000</v>
      </c>
      <c r="U1896" t="s">
        <v>6046</v>
      </c>
    </row>
    <row r="1897" spans="1:21" x14ac:dyDescent="0.25">
      <c r="A1897">
        <v>2025</v>
      </c>
      <c r="B1897" t="s">
        <v>6047</v>
      </c>
      <c r="C1897" t="s">
        <v>22</v>
      </c>
      <c r="D1897" t="s">
        <v>23</v>
      </c>
      <c r="E1897" t="s">
        <v>24</v>
      </c>
      <c r="F1897" t="s">
        <v>6048</v>
      </c>
      <c r="G1897" s="16">
        <v>1075290617</v>
      </c>
      <c r="H1897" t="s">
        <v>659</v>
      </c>
      <c r="I1897" t="s">
        <v>591</v>
      </c>
      <c r="J1897" s="5">
        <v>90000000</v>
      </c>
      <c r="K1897" s="3">
        <f>J1897</f>
        <v>90000000</v>
      </c>
      <c r="L1897" s="5">
        <v>15000000</v>
      </c>
      <c r="M1897" s="2">
        <v>45691</v>
      </c>
      <c r="N1897" s="2">
        <v>45692</v>
      </c>
      <c r="O1897" s="2">
        <v>45869</v>
      </c>
      <c r="P1897" s="3"/>
      <c r="Q1897" s="3">
        <v>90000000</v>
      </c>
      <c r="R1897" s="13">
        <v>73500000</v>
      </c>
      <c r="S1897" s="7" t="str">
        <f ca="1">IF(CPS!$N1829="SIN INICIO",0,IF((((TODAY()-N1897)*100%)/(O1897-N1897))&gt;=100%,"100%",(((TODAY()-N1897)*100%)/(O1897-N1897))))</f>
        <v>100%</v>
      </c>
      <c r="T1897" s="8">
        <f>Q1897-R1897</f>
        <v>16500000</v>
      </c>
      <c r="U1897" t="s">
        <v>6049</v>
      </c>
    </row>
    <row r="1898" spans="1:21" x14ac:dyDescent="0.25">
      <c r="A1898">
        <v>2025</v>
      </c>
      <c r="B1898" t="s">
        <v>6050</v>
      </c>
      <c r="C1898" t="s">
        <v>22</v>
      </c>
      <c r="D1898" t="s">
        <v>23</v>
      </c>
      <c r="E1898" t="s">
        <v>24</v>
      </c>
      <c r="F1898" t="s">
        <v>6051</v>
      </c>
      <c r="G1898" s="16">
        <v>1001190929</v>
      </c>
      <c r="H1898" t="s">
        <v>659</v>
      </c>
      <c r="I1898" t="s">
        <v>591</v>
      </c>
      <c r="J1898" s="5">
        <v>40208000</v>
      </c>
      <c r="K1898" s="3">
        <f>J1898</f>
        <v>40208000</v>
      </c>
      <c r="L1898" s="5">
        <v>5744000</v>
      </c>
      <c r="M1898" s="2">
        <v>45691</v>
      </c>
      <c r="N1898" s="2">
        <v>45692</v>
      </c>
      <c r="O1898" s="2">
        <v>45900</v>
      </c>
      <c r="P1898" s="3"/>
      <c r="Q1898" s="3">
        <v>40208000</v>
      </c>
      <c r="R1898" s="13">
        <v>28145600</v>
      </c>
      <c r="S1898" s="7">
        <f ca="1">IF(CPS!$N1830="SIN INICIO",0,IF((((TODAY()-N1898)*100%)/(O1898-N1898))&gt;=100%,"100%",(((TODAY()-N1898)*100%)/(O1898-N1898))))</f>
        <v>0.97115384615384615</v>
      </c>
      <c r="T1898" s="8">
        <f>Q1898-R1898</f>
        <v>12062400</v>
      </c>
      <c r="U1898" t="s">
        <v>6052</v>
      </c>
    </row>
    <row r="1899" spans="1:21" x14ac:dyDescent="0.25">
      <c r="A1899">
        <v>2025</v>
      </c>
      <c r="B1899" t="s">
        <v>6053</v>
      </c>
      <c r="C1899" t="s">
        <v>22</v>
      </c>
      <c r="D1899" t="s">
        <v>23</v>
      </c>
      <c r="E1899" t="s">
        <v>24</v>
      </c>
      <c r="F1899" t="s">
        <v>6054</v>
      </c>
      <c r="G1899" s="16">
        <v>1010228633</v>
      </c>
      <c r="H1899" t="s">
        <v>6055</v>
      </c>
      <c r="I1899" t="s">
        <v>660</v>
      </c>
      <c r="J1899" s="5">
        <v>59500000</v>
      </c>
      <c r="K1899" s="3">
        <f>J1899</f>
        <v>59500000</v>
      </c>
      <c r="L1899" s="5">
        <v>8500000</v>
      </c>
      <c r="M1899" s="2">
        <v>45692</v>
      </c>
      <c r="N1899" s="2">
        <v>45694</v>
      </c>
      <c r="O1899" s="2">
        <v>45900</v>
      </c>
      <c r="P1899" s="3"/>
      <c r="Q1899" s="3">
        <v>59500000</v>
      </c>
      <c r="R1899" s="13">
        <v>41083333</v>
      </c>
      <c r="S1899" s="7">
        <f ca="1">IF(CPS!$N1831="SIN INICIO",0,IF((((TODAY()-N1899)*100%)/(O1899-N1899))&gt;=100%,"100%",(((TODAY()-N1899)*100%)/(O1899-N1899))))</f>
        <v>0.970873786407767</v>
      </c>
      <c r="T1899" s="8">
        <f>Q1899-R1899</f>
        <v>18416667</v>
      </c>
      <c r="U1899" t="s">
        <v>6056</v>
      </c>
    </row>
    <row r="1900" spans="1:21" x14ac:dyDescent="0.25">
      <c r="A1900">
        <v>2025</v>
      </c>
      <c r="B1900" t="s">
        <v>6057</v>
      </c>
      <c r="C1900" t="s">
        <v>22</v>
      </c>
      <c r="D1900" t="s">
        <v>23</v>
      </c>
      <c r="E1900" t="s">
        <v>24</v>
      </c>
      <c r="F1900" t="s">
        <v>6058</v>
      </c>
      <c r="G1900" s="16">
        <v>1073505298</v>
      </c>
      <c r="H1900" t="s">
        <v>348</v>
      </c>
      <c r="I1900" t="s">
        <v>337</v>
      </c>
      <c r="J1900" s="5">
        <v>61352221</v>
      </c>
      <c r="K1900" s="3">
        <f>J1900</f>
        <v>61352221</v>
      </c>
      <c r="L1900" s="5">
        <v>8764603</v>
      </c>
      <c r="M1900" s="2">
        <v>45691</v>
      </c>
      <c r="N1900" s="2">
        <v>45692</v>
      </c>
      <c r="O1900" s="2">
        <v>45900</v>
      </c>
      <c r="P1900" s="3"/>
      <c r="Q1900" s="3">
        <v>61352221</v>
      </c>
      <c r="R1900" s="13">
        <v>42946555</v>
      </c>
      <c r="S1900" s="7">
        <f ca="1">IF(CPS!$N1832="SIN INICIO",0,IF((((TODAY()-N1900)*100%)/(O1900-N1900))&gt;=100%,"100%",(((TODAY()-N1900)*100%)/(O1900-N1900))))</f>
        <v>0.97115384615384615</v>
      </c>
      <c r="T1900" s="8">
        <f>Q1900-R1900</f>
        <v>18405666</v>
      </c>
      <c r="U1900" t="s">
        <v>6059</v>
      </c>
    </row>
    <row r="1901" spans="1:21" x14ac:dyDescent="0.25">
      <c r="A1901">
        <v>2025</v>
      </c>
      <c r="B1901" t="s">
        <v>6060</v>
      </c>
      <c r="C1901" t="s">
        <v>22</v>
      </c>
      <c r="D1901" t="s">
        <v>23</v>
      </c>
      <c r="E1901" t="s">
        <v>24</v>
      </c>
      <c r="F1901" t="s">
        <v>6061</v>
      </c>
      <c r="G1901" s="16">
        <v>1116787356</v>
      </c>
      <c r="H1901" t="s">
        <v>1828</v>
      </c>
      <c r="I1901" t="s">
        <v>1895</v>
      </c>
      <c r="J1901" s="5">
        <v>65438592</v>
      </c>
      <c r="K1901" s="3">
        <f>J1901</f>
        <v>65438592</v>
      </c>
      <c r="L1901" s="5">
        <v>8179824</v>
      </c>
      <c r="M1901" s="2">
        <v>45694</v>
      </c>
      <c r="N1901" s="2">
        <v>45695</v>
      </c>
      <c r="O1901" s="2">
        <v>45930</v>
      </c>
      <c r="P1901" s="3"/>
      <c r="Q1901" s="3">
        <v>65438592</v>
      </c>
      <c r="R1901" s="13">
        <v>39263155</v>
      </c>
      <c r="S1901" s="7">
        <f ca="1">IF(CPS!$N1833="SIN INICIO",0,IF((((TODAY()-N1901)*100%)/(O1901-N1901))&gt;=100%,"100%",(((TODAY()-N1901)*100%)/(O1901-N1901))))</f>
        <v>0.84680851063829787</v>
      </c>
      <c r="T1901" s="8">
        <f>Q1901-R1901</f>
        <v>26175437</v>
      </c>
      <c r="U1901" t="s">
        <v>6062</v>
      </c>
    </row>
    <row r="1902" spans="1:21" x14ac:dyDescent="0.25">
      <c r="A1902">
        <v>2025</v>
      </c>
      <c r="B1902" t="s">
        <v>6063</v>
      </c>
      <c r="C1902" t="s">
        <v>22</v>
      </c>
      <c r="D1902" t="s">
        <v>23</v>
      </c>
      <c r="E1902" t="s">
        <v>24</v>
      </c>
      <c r="F1902" t="s">
        <v>6064</v>
      </c>
      <c r="G1902" s="16">
        <v>1065600765</v>
      </c>
      <c r="H1902" t="s">
        <v>281</v>
      </c>
      <c r="I1902" t="s">
        <v>271</v>
      </c>
      <c r="J1902" s="5">
        <v>49000000</v>
      </c>
      <c r="K1902" s="3">
        <f>J1902</f>
        <v>49000000</v>
      </c>
      <c r="L1902" s="5">
        <v>7000000</v>
      </c>
      <c r="M1902" s="2">
        <v>45692</v>
      </c>
      <c r="N1902" s="2">
        <v>45694</v>
      </c>
      <c r="O1902" s="2">
        <v>45900</v>
      </c>
      <c r="P1902" s="3"/>
      <c r="Q1902" s="3">
        <v>49000000</v>
      </c>
      <c r="R1902" s="13">
        <v>33833333</v>
      </c>
      <c r="S1902" s="7">
        <f ca="1">IF(CPS!$N1834="SIN INICIO",0,IF((((TODAY()-N1902)*100%)/(O1902-N1902))&gt;=100%,"100%",(((TODAY()-N1902)*100%)/(O1902-N1902))))</f>
        <v>0.970873786407767</v>
      </c>
      <c r="T1902" s="8">
        <f>Q1902-R1902</f>
        <v>15166667</v>
      </c>
      <c r="U1902" t="s">
        <v>6065</v>
      </c>
    </row>
    <row r="1903" spans="1:21" x14ac:dyDescent="0.25">
      <c r="A1903">
        <v>2025</v>
      </c>
      <c r="B1903" t="s">
        <v>6066</v>
      </c>
      <c r="C1903" t="s">
        <v>22</v>
      </c>
      <c r="D1903" t="s">
        <v>23</v>
      </c>
      <c r="E1903" t="s">
        <v>24</v>
      </c>
      <c r="F1903" t="s">
        <v>6067</v>
      </c>
      <c r="G1903" s="16">
        <v>17338416</v>
      </c>
      <c r="H1903" t="s">
        <v>281</v>
      </c>
      <c r="I1903" t="s">
        <v>271</v>
      </c>
      <c r="J1903" s="5">
        <v>77000000</v>
      </c>
      <c r="K1903" s="3">
        <f>J1903</f>
        <v>77000000</v>
      </c>
      <c r="L1903" s="5">
        <v>11000000</v>
      </c>
      <c r="M1903" s="2">
        <v>45691</v>
      </c>
      <c r="N1903" s="2">
        <v>45692</v>
      </c>
      <c r="O1903" s="2">
        <v>45900</v>
      </c>
      <c r="P1903" s="3"/>
      <c r="Q1903" s="3">
        <v>77000000</v>
      </c>
      <c r="R1903" s="13">
        <v>42900000</v>
      </c>
      <c r="S1903" s="7">
        <f ca="1">IF(CPS!$N1835="SIN INICIO",0,IF((((TODAY()-N1903)*100%)/(O1903-N1903))&gt;=100%,"100%",(((TODAY()-N1903)*100%)/(O1903-N1903))))</f>
        <v>0.97115384615384615</v>
      </c>
      <c r="T1903" s="8">
        <f>Q1903-R1903</f>
        <v>34100000</v>
      </c>
      <c r="U1903" t="s">
        <v>6068</v>
      </c>
    </row>
    <row r="1904" spans="1:21" x14ac:dyDescent="0.25">
      <c r="A1904">
        <v>2025</v>
      </c>
      <c r="B1904" t="s">
        <v>6069</v>
      </c>
      <c r="C1904" t="s">
        <v>22</v>
      </c>
      <c r="D1904" t="s">
        <v>23</v>
      </c>
      <c r="E1904" t="s">
        <v>121</v>
      </c>
      <c r="F1904" t="s">
        <v>6070</v>
      </c>
      <c r="G1904" s="16">
        <v>1073605002</v>
      </c>
      <c r="H1904" t="s">
        <v>4381</v>
      </c>
      <c r="I1904" t="s">
        <v>167</v>
      </c>
      <c r="J1904" s="5">
        <v>38293584</v>
      </c>
      <c r="K1904" s="3">
        <f>J1904</f>
        <v>38293584</v>
      </c>
      <c r="L1904" s="5">
        <v>4786698</v>
      </c>
      <c r="M1904" s="2">
        <v>45691</v>
      </c>
      <c r="N1904" s="2">
        <v>45692</v>
      </c>
      <c r="O1904" s="2">
        <v>45930</v>
      </c>
      <c r="P1904" s="3"/>
      <c r="Q1904" s="3">
        <v>38293584</v>
      </c>
      <c r="R1904" s="13">
        <v>23454820</v>
      </c>
      <c r="S1904" s="7">
        <f ca="1">IF(CPS!$N1836="SIN INICIO",0,IF((((TODAY()-N1904)*100%)/(O1904-N1904))&gt;=100%,"100%",(((TODAY()-N1904)*100%)/(O1904-N1904))))</f>
        <v>0.84873949579831931</v>
      </c>
      <c r="T1904" s="8">
        <f>Q1904-R1904</f>
        <v>14838764</v>
      </c>
      <c r="U1904" t="s">
        <v>6071</v>
      </c>
    </row>
    <row r="1905" spans="1:21" x14ac:dyDescent="0.25">
      <c r="A1905">
        <v>2025</v>
      </c>
      <c r="B1905" t="s">
        <v>6072</v>
      </c>
      <c r="C1905" t="s">
        <v>22</v>
      </c>
      <c r="D1905" t="s">
        <v>23</v>
      </c>
      <c r="E1905" t="s">
        <v>121</v>
      </c>
      <c r="F1905" t="s">
        <v>6073</v>
      </c>
      <c r="G1905" s="16">
        <v>53098325</v>
      </c>
      <c r="H1905" t="s">
        <v>550</v>
      </c>
      <c r="I1905" t="s">
        <v>515</v>
      </c>
      <c r="J1905" s="5">
        <v>33502000</v>
      </c>
      <c r="K1905" s="3">
        <f>J1905</f>
        <v>33502000</v>
      </c>
      <c r="L1905" s="5">
        <v>4786000</v>
      </c>
      <c r="M1905" s="2">
        <v>45691</v>
      </c>
      <c r="N1905" s="2">
        <v>45692</v>
      </c>
      <c r="O1905" s="2">
        <v>45900</v>
      </c>
      <c r="P1905" s="3"/>
      <c r="Q1905" s="3">
        <v>33502000</v>
      </c>
      <c r="R1905" s="13">
        <v>23451400</v>
      </c>
      <c r="S1905" s="7">
        <f ca="1">IF(CPS!$N1837="SIN INICIO",0,IF((((TODAY()-N1905)*100%)/(O1905-N1905))&gt;=100%,"100%",(((TODAY()-N1905)*100%)/(O1905-N1905))))</f>
        <v>0.97115384615384615</v>
      </c>
      <c r="T1905" s="8">
        <f>Q1905-R1905</f>
        <v>10050600</v>
      </c>
      <c r="U1905" t="s">
        <v>6074</v>
      </c>
    </row>
    <row r="1906" spans="1:21" x14ac:dyDescent="0.25">
      <c r="A1906">
        <v>2025</v>
      </c>
      <c r="B1906" t="s">
        <v>6075</v>
      </c>
      <c r="C1906" t="s">
        <v>22</v>
      </c>
      <c r="D1906" t="s">
        <v>23</v>
      </c>
      <c r="E1906" t="s">
        <v>24</v>
      </c>
      <c r="F1906" t="s">
        <v>6076</v>
      </c>
      <c r="G1906" s="16">
        <v>1075673782</v>
      </c>
      <c r="H1906" t="s">
        <v>787</v>
      </c>
      <c r="I1906" t="s">
        <v>788</v>
      </c>
      <c r="J1906" s="5">
        <v>61352221</v>
      </c>
      <c r="K1906" s="3">
        <f>J1906</f>
        <v>61352221</v>
      </c>
      <c r="L1906" s="5">
        <v>8764603</v>
      </c>
      <c r="M1906" s="2">
        <v>45691</v>
      </c>
      <c r="N1906" s="2">
        <v>45692</v>
      </c>
      <c r="O1906" s="2">
        <v>45900</v>
      </c>
      <c r="P1906" s="3"/>
      <c r="Q1906" s="3">
        <v>61352221</v>
      </c>
      <c r="R1906" s="13">
        <v>42946555</v>
      </c>
      <c r="S1906" s="7">
        <f ca="1">IF(CPS!$N1838="SIN INICIO",0,IF((((TODAY()-N1906)*100%)/(O1906-N1906))&gt;=100%,"100%",(((TODAY()-N1906)*100%)/(O1906-N1906))))</f>
        <v>0.97115384615384615</v>
      </c>
      <c r="T1906" s="8">
        <f>Q1906-R1906</f>
        <v>18405666</v>
      </c>
      <c r="U1906" t="s">
        <v>6077</v>
      </c>
    </row>
    <row r="1907" spans="1:21" x14ac:dyDescent="0.25">
      <c r="A1907">
        <v>2025</v>
      </c>
      <c r="B1907" t="s">
        <v>6078</v>
      </c>
      <c r="C1907" t="s">
        <v>22</v>
      </c>
      <c r="D1907" t="s">
        <v>23</v>
      </c>
      <c r="E1907" t="s">
        <v>121</v>
      </c>
      <c r="F1907" t="s">
        <v>6079</v>
      </c>
      <c r="G1907" s="16">
        <v>1118843762</v>
      </c>
      <c r="H1907" t="s">
        <v>2037</v>
      </c>
      <c r="I1907" t="s">
        <v>1895</v>
      </c>
      <c r="J1907" s="5">
        <v>37359592</v>
      </c>
      <c r="K1907" s="3">
        <f>J1907</f>
        <v>37359592</v>
      </c>
      <c r="L1907" s="5">
        <v>4669949</v>
      </c>
      <c r="M1907" s="2">
        <v>45691</v>
      </c>
      <c r="N1907" s="2">
        <v>45692</v>
      </c>
      <c r="O1907" s="2">
        <v>45930</v>
      </c>
      <c r="P1907" s="3"/>
      <c r="Q1907" s="3">
        <v>37359592</v>
      </c>
      <c r="R1907" s="13">
        <v>22882750</v>
      </c>
      <c r="S1907" s="7">
        <f ca="1">IF(CPS!$N1839="SIN INICIO",0,IF((((TODAY()-N1907)*100%)/(O1907-N1907))&gt;=100%,"100%",(((TODAY()-N1907)*100%)/(O1907-N1907))))</f>
        <v>0.84873949579831931</v>
      </c>
      <c r="T1907" s="8">
        <f>Q1907-R1907</f>
        <v>14476842</v>
      </c>
      <c r="U1907" t="s">
        <v>6080</v>
      </c>
    </row>
    <row r="1908" spans="1:21" x14ac:dyDescent="0.25">
      <c r="A1908">
        <v>2025</v>
      </c>
      <c r="B1908" t="s">
        <v>6081</v>
      </c>
      <c r="C1908" t="s">
        <v>22</v>
      </c>
      <c r="D1908" t="s">
        <v>23</v>
      </c>
      <c r="E1908" t="s">
        <v>24</v>
      </c>
      <c r="F1908" t="s">
        <v>6082</v>
      </c>
      <c r="G1908" s="16">
        <v>1098687500</v>
      </c>
      <c r="H1908" t="s">
        <v>1828</v>
      </c>
      <c r="I1908" t="s">
        <v>1895</v>
      </c>
      <c r="J1908" s="5">
        <v>57619024</v>
      </c>
      <c r="K1908" s="3">
        <f>J1908</f>
        <v>57619024</v>
      </c>
      <c r="L1908" s="5">
        <v>7202378</v>
      </c>
      <c r="M1908" s="2">
        <v>45692</v>
      </c>
      <c r="N1908" s="2">
        <v>45693</v>
      </c>
      <c r="O1908" s="2">
        <v>45930</v>
      </c>
      <c r="P1908" s="3"/>
      <c r="Q1908" s="3">
        <v>57619024</v>
      </c>
      <c r="R1908" s="13">
        <v>35051573</v>
      </c>
      <c r="S1908" s="7">
        <f ca="1">IF(CPS!$N1840="SIN INICIO",0,IF((((TODAY()-N1908)*100%)/(O1908-N1908))&gt;=100%,"100%",(((TODAY()-N1908)*100%)/(O1908-N1908))))</f>
        <v>0.84810126582278478</v>
      </c>
      <c r="T1908" s="8">
        <f>Q1908-R1908</f>
        <v>22567451</v>
      </c>
      <c r="U1908" t="s">
        <v>6083</v>
      </c>
    </row>
    <row r="1909" spans="1:21" x14ac:dyDescent="0.25">
      <c r="A1909">
        <v>2025</v>
      </c>
      <c r="B1909" t="s">
        <v>6084</v>
      </c>
      <c r="C1909" t="s">
        <v>22</v>
      </c>
      <c r="D1909" t="s">
        <v>23</v>
      </c>
      <c r="E1909" t="s">
        <v>24</v>
      </c>
      <c r="F1909" t="s">
        <v>6085</v>
      </c>
      <c r="G1909" s="16">
        <v>1091162876</v>
      </c>
      <c r="H1909" t="s">
        <v>6086</v>
      </c>
      <c r="I1909" t="s">
        <v>887</v>
      </c>
      <c r="J1909" s="5">
        <v>88000000</v>
      </c>
      <c r="K1909" s="3">
        <f>J1909</f>
        <v>88000000</v>
      </c>
      <c r="L1909" s="5">
        <v>11000000</v>
      </c>
      <c r="M1909" s="2">
        <v>45691</v>
      </c>
      <c r="N1909" s="2">
        <v>45692</v>
      </c>
      <c r="O1909" s="2">
        <v>45869</v>
      </c>
      <c r="P1909" s="3"/>
      <c r="Q1909" s="3">
        <v>88000000</v>
      </c>
      <c r="R1909" s="13">
        <v>53900000</v>
      </c>
      <c r="S1909" s="7" t="str">
        <f ca="1">IF(CPS!$N1841="SIN INICIO",0,IF((((TODAY()-N1909)*100%)/(O1909-N1909))&gt;=100%,"100%",(((TODAY()-N1909)*100%)/(O1909-N1909))))</f>
        <v>100%</v>
      </c>
      <c r="T1909" s="8">
        <f>Q1909-R1909</f>
        <v>34100000</v>
      </c>
      <c r="U1909" t="s">
        <v>6087</v>
      </c>
    </row>
    <row r="1910" spans="1:21" x14ac:dyDescent="0.25">
      <c r="A1910">
        <v>2025</v>
      </c>
      <c r="B1910" t="s">
        <v>6088</v>
      </c>
      <c r="C1910" t="s">
        <v>22</v>
      </c>
      <c r="D1910" t="s">
        <v>23</v>
      </c>
      <c r="E1910" t="s">
        <v>121</v>
      </c>
      <c r="F1910" t="s">
        <v>6089</v>
      </c>
      <c r="G1910" s="16">
        <v>1032876001</v>
      </c>
      <c r="H1910" t="s">
        <v>6090</v>
      </c>
      <c r="I1910" t="s">
        <v>660</v>
      </c>
      <c r="J1910" s="5">
        <v>29078000</v>
      </c>
      <c r="K1910" s="3">
        <f>J1910</f>
        <v>29078000</v>
      </c>
      <c r="L1910" s="5">
        <v>4154000</v>
      </c>
      <c r="M1910" s="2">
        <v>45692</v>
      </c>
      <c r="N1910" s="2">
        <v>45693</v>
      </c>
      <c r="O1910" s="2">
        <v>45900</v>
      </c>
      <c r="P1910" s="3"/>
      <c r="Q1910" s="3">
        <v>29078000</v>
      </c>
      <c r="R1910" s="13">
        <v>20216133</v>
      </c>
      <c r="S1910" s="7">
        <f ca="1">IF(CPS!$N1842="SIN INICIO",0,IF((((TODAY()-N1910)*100%)/(O1910-N1910))&gt;=100%,"100%",(((TODAY()-N1910)*100%)/(O1910-N1910))))</f>
        <v>0.97101449275362317</v>
      </c>
      <c r="T1910" s="8">
        <f>Q1910-R1910</f>
        <v>8861867</v>
      </c>
      <c r="U1910" t="s">
        <v>6091</v>
      </c>
    </row>
    <row r="1911" spans="1:21" x14ac:dyDescent="0.25">
      <c r="A1911">
        <v>2025</v>
      </c>
      <c r="B1911" t="s">
        <v>6092</v>
      </c>
      <c r="C1911" t="s">
        <v>22</v>
      </c>
      <c r="D1911" t="s">
        <v>23</v>
      </c>
      <c r="E1911" t="s">
        <v>24</v>
      </c>
      <c r="F1911" t="s">
        <v>6093</v>
      </c>
      <c r="G1911" s="16">
        <v>1010247930</v>
      </c>
      <c r="H1911" t="s">
        <v>3559</v>
      </c>
      <c r="I1911" t="s">
        <v>271</v>
      </c>
      <c r="J1911" s="5">
        <v>38515869</v>
      </c>
      <c r="K1911" s="3">
        <f>J1911</f>
        <v>38515869</v>
      </c>
      <c r="L1911" s="5">
        <v>5502267</v>
      </c>
      <c r="M1911" s="2">
        <v>45695</v>
      </c>
      <c r="N1911" s="2">
        <v>45698</v>
      </c>
      <c r="O1911" s="2">
        <v>45900</v>
      </c>
      <c r="P1911" s="3"/>
      <c r="Q1911" s="3">
        <v>38515869</v>
      </c>
      <c r="R1911" s="13">
        <v>25860655</v>
      </c>
      <c r="S1911" s="7">
        <f ca="1">IF(CPS!$N1843="SIN INICIO",0,IF((((TODAY()-N1911)*100%)/(O1911-N1911))&gt;=100%,"100%",(((TODAY()-N1911)*100%)/(O1911-N1911))))</f>
        <v>0.97029702970297027</v>
      </c>
      <c r="T1911" s="8">
        <f>Q1911-R1911</f>
        <v>12655214</v>
      </c>
      <c r="U1911" t="s">
        <v>6094</v>
      </c>
    </row>
    <row r="1912" spans="1:21" x14ac:dyDescent="0.25">
      <c r="A1912">
        <v>2025</v>
      </c>
      <c r="B1912" t="s">
        <v>6095</v>
      </c>
      <c r="C1912" t="s">
        <v>22</v>
      </c>
      <c r="D1912" t="s">
        <v>23</v>
      </c>
      <c r="E1912" t="s">
        <v>121</v>
      </c>
      <c r="F1912" t="s">
        <v>6096</v>
      </c>
      <c r="G1912" s="16">
        <v>1013611618</v>
      </c>
      <c r="H1912" t="s">
        <v>6097</v>
      </c>
      <c r="I1912" t="s">
        <v>660</v>
      </c>
      <c r="J1912" s="5">
        <v>32683000</v>
      </c>
      <c r="K1912" s="3">
        <f>J1912</f>
        <v>32683000</v>
      </c>
      <c r="L1912" s="5">
        <v>4669000</v>
      </c>
      <c r="M1912" s="2">
        <v>45692</v>
      </c>
      <c r="N1912" s="2">
        <v>45693</v>
      </c>
      <c r="O1912" s="2">
        <v>45900</v>
      </c>
      <c r="P1912" s="3"/>
      <c r="Q1912" s="3">
        <v>32683000</v>
      </c>
      <c r="R1912" s="13">
        <v>22722467</v>
      </c>
      <c r="S1912" s="7">
        <f ca="1">IF(CPS!$N1844="SIN INICIO",0,IF((((TODAY()-N1912)*100%)/(O1912-N1912))&gt;=100%,"100%",(((TODAY()-N1912)*100%)/(O1912-N1912))))</f>
        <v>0.97101449275362317</v>
      </c>
      <c r="T1912" s="8">
        <f>Q1912-R1912</f>
        <v>9960533</v>
      </c>
      <c r="U1912" t="s">
        <v>6098</v>
      </c>
    </row>
    <row r="1913" spans="1:21" x14ac:dyDescent="0.25">
      <c r="A1913">
        <v>2025</v>
      </c>
      <c r="B1913" t="s">
        <v>6099</v>
      </c>
      <c r="C1913" t="s">
        <v>22</v>
      </c>
      <c r="D1913" t="s">
        <v>23</v>
      </c>
      <c r="E1913" t="s">
        <v>121</v>
      </c>
      <c r="F1913" t="s">
        <v>6100</v>
      </c>
      <c r="G1913" s="16">
        <v>40379457</v>
      </c>
      <c r="H1913" t="s">
        <v>4381</v>
      </c>
      <c r="I1913" t="s">
        <v>1895</v>
      </c>
      <c r="J1913" s="5">
        <v>23349745</v>
      </c>
      <c r="K1913" s="3">
        <f>J1913</f>
        <v>23349745</v>
      </c>
      <c r="L1913" s="5">
        <v>4669949</v>
      </c>
      <c r="M1913" s="2">
        <v>45691</v>
      </c>
      <c r="N1913" s="2">
        <v>45693</v>
      </c>
      <c r="O1913" s="2">
        <v>45838</v>
      </c>
      <c r="P1913" s="3"/>
      <c r="Q1913" s="3">
        <v>23349745</v>
      </c>
      <c r="R1913" s="13">
        <v>22727085</v>
      </c>
      <c r="S1913" s="7" t="str">
        <f ca="1">IF(CPS!$N1845="SIN INICIO",0,IF((((TODAY()-N1913)*100%)/(O1913-N1913))&gt;=100%,"100%",(((TODAY()-N1913)*100%)/(O1913-N1913))))</f>
        <v>100%</v>
      </c>
      <c r="T1913" s="8">
        <f>Q1913-R1913</f>
        <v>622660</v>
      </c>
      <c r="U1913" t="s">
        <v>6101</v>
      </c>
    </row>
    <row r="1914" spans="1:21" x14ac:dyDescent="0.25">
      <c r="A1914">
        <v>2025</v>
      </c>
      <c r="B1914" t="s">
        <v>6102</v>
      </c>
      <c r="C1914" t="s">
        <v>22</v>
      </c>
      <c r="D1914" t="s">
        <v>23</v>
      </c>
      <c r="E1914" t="s">
        <v>24</v>
      </c>
      <c r="F1914" t="s">
        <v>6103</v>
      </c>
      <c r="G1914" s="16">
        <v>1121897976</v>
      </c>
      <c r="H1914" t="s">
        <v>281</v>
      </c>
      <c r="I1914" t="s">
        <v>271</v>
      </c>
      <c r="J1914" s="5">
        <v>56000000</v>
      </c>
      <c r="K1914" s="3">
        <f>J1914</f>
        <v>56000000</v>
      </c>
      <c r="L1914" s="5">
        <v>8000000</v>
      </c>
      <c r="M1914" s="2">
        <v>45692</v>
      </c>
      <c r="N1914" s="2">
        <v>45693</v>
      </c>
      <c r="O1914" s="2">
        <v>45777</v>
      </c>
      <c r="P1914" s="3"/>
      <c r="Q1914" s="3">
        <v>56000000</v>
      </c>
      <c r="R1914" s="13">
        <v>22933333</v>
      </c>
      <c r="S1914" s="7" t="str">
        <f ca="1">IF(CPS!$N1846="SIN INICIO",0,IF((((TODAY()-N1914)*100%)/(O1914-N1914))&gt;=100%,"100%",(((TODAY()-N1914)*100%)/(O1914-N1914))))</f>
        <v>100%</v>
      </c>
      <c r="T1914" s="8">
        <f>Q1914-R1914</f>
        <v>33066667</v>
      </c>
      <c r="U1914" t="s">
        <v>6104</v>
      </c>
    </row>
    <row r="1915" spans="1:21" x14ac:dyDescent="0.25">
      <c r="A1915">
        <v>2025</v>
      </c>
      <c r="B1915" t="s">
        <v>6105</v>
      </c>
      <c r="C1915" t="s">
        <v>22</v>
      </c>
      <c r="D1915" t="s">
        <v>23</v>
      </c>
      <c r="E1915" t="s">
        <v>121</v>
      </c>
      <c r="F1915" t="s">
        <v>6106</v>
      </c>
      <c r="G1915" s="16">
        <v>52291651</v>
      </c>
      <c r="H1915" t="s">
        <v>6107</v>
      </c>
      <c r="I1915" t="s">
        <v>515</v>
      </c>
      <c r="J1915" s="5">
        <v>30240000</v>
      </c>
      <c r="K1915" s="3">
        <f>J1915</f>
        <v>30240000</v>
      </c>
      <c r="L1915" s="5">
        <v>4320000</v>
      </c>
      <c r="M1915" s="2">
        <v>45691</v>
      </c>
      <c r="N1915" s="2">
        <v>45692</v>
      </c>
      <c r="O1915" s="2">
        <v>45900</v>
      </c>
      <c r="P1915" s="3"/>
      <c r="Q1915" s="3">
        <v>30240000</v>
      </c>
      <c r="R1915" s="13">
        <v>21168000</v>
      </c>
      <c r="S1915" s="7">
        <f ca="1">IF(CPS!$N1847="SIN INICIO",0,IF((((TODAY()-N1915)*100%)/(O1915-N1915))&gt;=100%,"100%",(((TODAY()-N1915)*100%)/(O1915-N1915))))</f>
        <v>0.97115384615384615</v>
      </c>
      <c r="T1915" s="8">
        <f>Q1915-R1915</f>
        <v>9072000</v>
      </c>
      <c r="U1915" t="s">
        <v>6108</v>
      </c>
    </row>
    <row r="1916" spans="1:21" x14ac:dyDescent="0.25">
      <c r="A1916">
        <v>2025</v>
      </c>
      <c r="B1916" t="s">
        <v>6109</v>
      </c>
      <c r="C1916" t="s">
        <v>22</v>
      </c>
      <c r="D1916" t="s">
        <v>23</v>
      </c>
      <c r="E1916" t="s">
        <v>24</v>
      </c>
      <c r="F1916" t="s">
        <v>6110</v>
      </c>
      <c r="G1916" s="16">
        <v>1015465294</v>
      </c>
      <c r="H1916" t="s">
        <v>514</v>
      </c>
      <c r="I1916" t="s">
        <v>515</v>
      </c>
      <c r="J1916" s="5">
        <v>53655000</v>
      </c>
      <c r="K1916" s="3">
        <f>J1916</f>
        <v>53655000</v>
      </c>
      <c r="L1916" s="5">
        <v>7665000</v>
      </c>
      <c r="M1916" s="2">
        <v>45692</v>
      </c>
      <c r="N1916" s="2">
        <v>45694</v>
      </c>
      <c r="O1916" s="2">
        <v>45900</v>
      </c>
      <c r="P1916" s="3"/>
      <c r="Q1916" s="3">
        <v>53655000</v>
      </c>
      <c r="R1916" s="13">
        <v>37047500</v>
      </c>
      <c r="S1916" s="7">
        <f ca="1">IF(CPS!$N1848="SIN INICIO",0,IF((((TODAY()-N1916)*100%)/(O1916-N1916))&gt;=100%,"100%",(((TODAY()-N1916)*100%)/(O1916-N1916))))</f>
        <v>0.970873786407767</v>
      </c>
      <c r="T1916" s="8">
        <f>Q1916-R1916</f>
        <v>16607500</v>
      </c>
      <c r="U1916" t="s">
        <v>6111</v>
      </c>
    </row>
    <row r="1917" spans="1:21" x14ac:dyDescent="0.25">
      <c r="A1917">
        <v>2025</v>
      </c>
      <c r="B1917" t="s">
        <v>6112</v>
      </c>
      <c r="C1917" t="s">
        <v>22</v>
      </c>
      <c r="D1917" t="s">
        <v>23</v>
      </c>
      <c r="E1917" t="s">
        <v>24</v>
      </c>
      <c r="F1917" t="s">
        <v>6113</v>
      </c>
      <c r="G1917" s="16">
        <v>22243959</v>
      </c>
      <c r="H1917" t="s">
        <v>879</v>
      </c>
      <c r="I1917" t="s">
        <v>515</v>
      </c>
      <c r="J1917" s="5">
        <v>57785000</v>
      </c>
      <c r="K1917" s="3">
        <f>J1917</f>
        <v>57785000</v>
      </c>
      <c r="L1917" s="5">
        <v>8255000</v>
      </c>
      <c r="M1917" s="2">
        <v>45691</v>
      </c>
      <c r="N1917" s="2">
        <v>45693</v>
      </c>
      <c r="O1917" s="2">
        <v>45900</v>
      </c>
      <c r="P1917" s="3"/>
      <c r="Q1917" s="3">
        <v>57785000</v>
      </c>
      <c r="R1917" s="13">
        <v>40174333</v>
      </c>
      <c r="S1917" s="7">
        <f ca="1">IF(CPS!$N1849="SIN INICIO",0,IF((((TODAY()-N1917)*100%)/(O1917-N1917))&gt;=100%,"100%",(((TODAY()-N1917)*100%)/(O1917-N1917))))</f>
        <v>0.97101449275362317</v>
      </c>
      <c r="T1917" s="8">
        <f>Q1917-R1917</f>
        <v>17610667</v>
      </c>
      <c r="U1917" t="s">
        <v>6114</v>
      </c>
    </row>
    <row r="1918" spans="1:21" x14ac:dyDescent="0.25">
      <c r="A1918">
        <v>2025</v>
      </c>
      <c r="B1918" t="s">
        <v>6115</v>
      </c>
      <c r="C1918" t="s">
        <v>22</v>
      </c>
      <c r="D1918" t="s">
        <v>23</v>
      </c>
      <c r="E1918" t="s">
        <v>24</v>
      </c>
      <c r="F1918" t="s">
        <v>6116</v>
      </c>
      <c r="G1918" s="16">
        <v>1012447031</v>
      </c>
      <c r="H1918" t="s">
        <v>6117</v>
      </c>
      <c r="I1918" t="s">
        <v>515</v>
      </c>
      <c r="J1918" s="5">
        <v>35157500</v>
      </c>
      <c r="K1918" s="3">
        <f>J1918</f>
        <v>35157500</v>
      </c>
      <c r="L1918" s="5">
        <v>5022500</v>
      </c>
      <c r="M1918" s="2">
        <v>45692</v>
      </c>
      <c r="N1918" s="2">
        <v>45694</v>
      </c>
      <c r="O1918" s="2">
        <v>45900</v>
      </c>
      <c r="P1918" s="3"/>
      <c r="Q1918" s="3">
        <v>35157500</v>
      </c>
      <c r="R1918" s="13">
        <v>24275417</v>
      </c>
      <c r="S1918" s="7">
        <f ca="1">IF(CPS!$N1850="SIN INICIO",0,IF((((TODAY()-N1918)*100%)/(O1918-N1918))&gt;=100%,"100%",(((TODAY()-N1918)*100%)/(O1918-N1918))))</f>
        <v>0.970873786407767</v>
      </c>
      <c r="T1918" s="8">
        <f>Q1918-R1918</f>
        <v>10882083</v>
      </c>
      <c r="U1918" t="s">
        <v>6118</v>
      </c>
    </row>
    <row r="1919" spans="1:21" x14ac:dyDescent="0.25">
      <c r="A1919">
        <v>2025</v>
      </c>
      <c r="B1919" t="s">
        <v>6119</v>
      </c>
      <c r="C1919" t="s">
        <v>22</v>
      </c>
      <c r="D1919" t="s">
        <v>23</v>
      </c>
      <c r="E1919" t="s">
        <v>24</v>
      </c>
      <c r="F1919" t="s">
        <v>6120</v>
      </c>
      <c r="G1919" s="16">
        <v>25274300</v>
      </c>
      <c r="H1919" t="s">
        <v>1924</v>
      </c>
      <c r="I1919" t="s">
        <v>1895</v>
      </c>
      <c r="J1919" s="5">
        <v>57619024</v>
      </c>
      <c r="K1919" s="3">
        <f>J1919</f>
        <v>57619024</v>
      </c>
      <c r="L1919" s="5">
        <v>7202378</v>
      </c>
      <c r="M1919" s="2">
        <v>45699</v>
      </c>
      <c r="N1919" s="2">
        <v>45700</v>
      </c>
      <c r="O1919" s="2">
        <v>45930</v>
      </c>
      <c r="P1919" s="3"/>
      <c r="Q1919" s="3">
        <v>57619024</v>
      </c>
      <c r="R1919" s="13">
        <v>33371018</v>
      </c>
      <c r="S1919" s="7">
        <f ca="1">IF(CPS!$N1851="SIN INICIO",0,IF((((TODAY()-N1919)*100%)/(O1919-N1919))&gt;=100%,"100%",(((TODAY()-N1919)*100%)/(O1919-N1919))))</f>
        <v>0.84347826086956523</v>
      </c>
      <c r="T1919" s="8">
        <f>Q1919-R1919</f>
        <v>24248006</v>
      </c>
      <c r="U1919" t="s">
        <v>6121</v>
      </c>
    </row>
    <row r="1920" spans="1:21" x14ac:dyDescent="0.25">
      <c r="A1920">
        <v>2025</v>
      </c>
      <c r="B1920" t="s">
        <v>6122</v>
      </c>
      <c r="C1920" t="s">
        <v>22</v>
      </c>
      <c r="D1920" t="s">
        <v>23</v>
      </c>
      <c r="E1920" t="s">
        <v>24</v>
      </c>
      <c r="F1920" t="s">
        <v>6123</v>
      </c>
      <c r="G1920" s="16">
        <v>1061767099</v>
      </c>
      <c r="H1920" t="s">
        <v>1828</v>
      </c>
      <c r="I1920" t="s">
        <v>1895</v>
      </c>
      <c r="J1920" s="5">
        <v>57619024</v>
      </c>
      <c r="K1920" s="3">
        <f>J1920</f>
        <v>57619024</v>
      </c>
      <c r="L1920" s="5">
        <v>7202378</v>
      </c>
      <c r="M1920" s="2">
        <v>45692</v>
      </c>
      <c r="N1920" s="2">
        <v>45694</v>
      </c>
      <c r="O1920" s="2">
        <v>45930</v>
      </c>
      <c r="P1920" s="3"/>
      <c r="Q1920" s="3">
        <v>57619024</v>
      </c>
      <c r="R1920" s="13">
        <v>34811494</v>
      </c>
      <c r="S1920" s="7">
        <f ca="1">IF(CPS!$N1852="SIN INICIO",0,IF((((TODAY()-N1920)*100%)/(O1920-N1920))&gt;=100%,"100%",(((TODAY()-N1920)*100%)/(O1920-N1920))))</f>
        <v>0.84745762711864403</v>
      </c>
      <c r="T1920" s="8">
        <f>Q1920-R1920</f>
        <v>22807530</v>
      </c>
      <c r="U1920" t="s">
        <v>6124</v>
      </c>
    </row>
    <row r="1921" spans="1:21" x14ac:dyDescent="0.25">
      <c r="A1921">
        <v>2025</v>
      </c>
      <c r="B1921" t="s">
        <v>6125</v>
      </c>
      <c r="C1921" t="s">
        <v>22</v>
      </c>
      <c r="D1921" t="s">
        <v>23</v>
      </c>
      <c r="E1921" t="s">
        <v>24</v>
      </c>
      <c r="F1921" t="s">
        <v>6126</v>
      </c>
      <c r="G1921" s="16">
        <v>88284064</v>
      </c>
      <c r="H1921" t="s">
        <v>5049</v>
      </c>
      <c r="I1921" t="s">
        <v>1895</v>
      </c>
      <c r="J1921" s="5">
        <v>50811024</v>
      </c>
      <c r="K1921" s="3">
        <f>J1921</f>
        <v>50811024</v>
      </c>
      <c r="L1921" s="5">
        <v>6351378</v>
      </c>
      <c r="M1921" s="2">
        <v>45691</v>
      </c>
      <c r="N1921" s="2">
        <v>45692</v>
      </c>
      <c r="O1921" s="2">
        <v>45930</v>
      </c>
      <c r="P1921" s="3"/>
      <c r="Q1921" s="3">
        <v>50811024</v>
      </c>
      <c r="R1921" s="13">
        <v>31121752</v>
      </c>
      <c r="S1921" s="7">
        <f ca="1">IF(CPS!$N1853="SIN INICIO",0,IF((((TODAY()-N1921)*100%)/(O1921-N1921))&gt;=100%,"100%",(((TODAY()-N1921)*100%)/(O1921-N1921))))</f>
        <v>0.84873949579831931</v>
      </c>
      <c r="T1921" s="8">
        <f>Q1921-R1921</f>
        <v>19689272</v>
      </c>
      <c r="U1921" t="s">
        <v>6127</v>
      </c>
    </row>
    <row r="1922" spans="1:21" x14ac:dyDescent="0.25">
      <c r="A1922">
        <v>2025</v>
      </c>
      <c r="B1922" t="s">
        <v>6128</v>
      </c>
      <c r="C1922" t="s">
        <v>22</v>
      </c>
      <c r="D1922" t="s">
        <v>23</v>
      </c>
      <c r="E1922" t="s">
        <v>121</v>
      </c>
      <c r="F1922" t="s">
        <v>6129</v>
      </c>
      <c r="G1922" s="16">
        <v>1024516796</v>
      </c>
      <c r="H1922" t="s">
        <v>6130</v>
      </c>
      <c r="I1922" t="s">
        <v>591</v>
      </c>
      <c r="J1922" s="5">
        <v>32683000</v>
      </c>
      <c r="K1922" s="3">
        <f>J1922</f>
        <v>32683000</v>
      </c>
      <c r="L1922" s="5">
        <v>4669000</v>
      </c>
      <c r="M1922" s="2">
        <v>45691</v>
      </c>
      <c r="N1922" s="2">
        <v>45692</v>
      </c>
      <c r="O1922" s="2">
        <v>45900</v>
      </c>
      <c r="P1922" s="3"/>
      <c r="Q1922" s="3">
        <v>32683000</v>
      </c>
      <c r="R1922" s="13">
        <v>22878100</v>
      </c>
      <c r="S1922" s="7">
        <f ca="1">IF(CPS!$N1854="SIN INICIO",0,IF((((TODAY()-N1922)*100%)/(O1922-N1922))&gt;=100%,"100%",(((TODAY()-N1922)*100%)/(O1922-N1922))))</f>
        <v>0.97115384615384615</v>
      </c>
      <c r="T1922" s="8">
        <f>Q1922-R1922</f>
        <v>9804900</v>
      </c>
      <c r="U1922" t="s">
        <v>6131</v>
      </c>
    </row>
    <row r="1923" spans="1:21" x14ac:dyDescent="0.25">
      <c r="A1923">
        <v>2025</v>
      </c>
      <c r="B1923" t="s">
        <v>6132</v>
      </c>
      <c r="C1923" t="s">
        <v>22</v>
      </c>
      <c r="D1923" t="s">
        <v>23</v>
      </c>
      <c r="E1923" t="s">
        <v>24</v>
      </c>
      <c r="F1923" t="s">
        <v>6133</v>
      </c>
      <c r="G1923" s="16">
        <v>1022390072</v>
      </c>
      <c r="H1923" t="s">
        <v>1828</v>
      </c>
      <c r="I1923" t="s">
        <v>167</v>
      </c>
      <c r="J1923" s="5">
        <v>52080152</v>
      </c>
      <c r="K1923" s="3">
        <f>J1923</f>
        <v>52080152</v>
      </c>
      <c r="L1923" s="5">
        <v>6510019</v>
      </c>
      <c r="M1923" s="2">
        <v>45691</v>
      </c>
      <c r="N1923" s="2">
        <v>45692</v>
      </c>
      <c r="O1923" s="2">
        <v>45930</v>
      </c>
      <c r="P1923" s="3"/>
      <c r="Q1923" s="3">
        <v>52080152</v>
      </c>
      <c r="R1923" s="13">
        <v>31899093</v>
      </c>
      <c r="S1923" s="7">
        <f ca="1">IF(CPS!$N1855="SIN INICIO",0,IF((((TODAY()-N1923)*100%)/(O1923-N1923))&gt;=100%,"100%",(((TODAY()-N1923)*100%)/(O1923-N1923))))</f>
        <v>0.84873949579831931</v>
      </c>
      <c r="T1923" s="8">
        <f>Q1923-R1923</f>
        <v>20181059</v>
      </c>
      <c r="U1923" t="s">
        <v>6134</v>
      </c>
    </row>
    <row r="1924" spans="1:21" x14ac:dyDescent="0.25">
      <c r="A1924">
        <v>2025</v>
      </c>
      <c r="B1924" t="s">
        <v>6135</v>
      </c>
      <c r="C1924" t="s">
        <v>22</v>
      </c>
      <c r="D1924" t="s">
        <v>23</v>
      </c>
      <c r="E1924" t="s">
        <v>24</v>
      </c>
      <c r="F1924" t="s">
        <v>6136</v>
      </c>
      <c r="G1924" s="16">
        <v>1121830254</v>
      </c>
      <c r="H1924" t="s">
        <v>1828</v>
      </c>
      <c r="I1924" t="s">
        <v>1895</v>
      </c>
      <c r="J1924" s="5">
        <v>50809904</v>
      </c>
      <c r="K1924" s="3">
        <f>J1924</f>
        <v>50809904</v>
      </c>
      <c r="L1924" s="5">
        <v>6351238</v>
      </c>
      <c r="M1924" s="2">
        <v>45691</v>
      </c>
      <c r="N1924" s="2">
        <v>45692</v>
      </c>
      <c r="O1924" s="2">
        <v>45930</v>
      </c>
      <c r="P1924" s="3"/>
      <c r="Q1924" s="3">
        <v>50809904</v>
      </c>
      <c r="R1924" s="13">
        <v>31121066</v>
      </c>
      <c r="S1924" s="7">
        <f ca="1">IF(CPS!$N1856="SIN INICIO",0,IF((((TODAY()-N1924)*100%)/(O1924-N1924))&gt;=100%,"100%",(((TODAY()-N1924)*100%)/(O1924-N1924))))</f>
        <v>0.84873949579831931</v>
      </c>
      <c r="T1924" s="8">
        <f>Q1924-R1924</f>
        <v>19688838</v>
      </c>
      <c r="U1924" t="s">
        <v>6137</v>
      </c>
    </row>
    <row r="1925" spans="1:21" x14ac:dyDescent="0.25">
      <c r="A1925">
        <v>2025</v>
      </c>
      <c r="B1925" t="s">
        <v>6138</v>
      </c>
      <c r="C1925" t="s">
        <v>22</v>
      </c>
      <c r="D1925" t="s">
        <v>23</v>
      </c>
      <c r="E1925" t="s">
        <v>24</v>
      </c>
      <c r="F1925" t="s">
        <v>6139</v>
      </c>
      <c r="G1925" s="16">
        <v>1013656844</v>
      </c>
      <c r="H1925" t="s">
        <v>1887</v>
      </c>
      <c r="I1925" t="s">
        <v>1895</v>
      </c>
      <c r="J1925" s="5">
        <v>42944520</v>
      </c>
      <c r="K1925" s="3">
        <f>J1925</f>
        <v>42944520</v>
      </c>
      <c r="L1925" s="5">
        <v>5368065</v>
      </c>
      <c r="M1925" s="2">
        <v>45695</v>
      </c>
      <c r="N1925" s="2">
        <v>45698</v>
      </c>
      <c r="O1925" s="2">
        <v>45930</v>
      </c>
      <c r="P1925" s="3"/>
      <c r="Q1925" s="3">
        <v>42944520</v>
      </c>
      <c r="R1925" s="13">
        <v>25229906</v>
      </c>
      <c r="S1925" s="7">
        <f ca="1">IF(CPS!$N1857="SIN INICIO",0,IF((((TODAY()-N1925)*100%)/(O1925-N1925))&gt;=100%,"100%",(((TODAY()-N1925)*100%)/(O1925-N1925))))</f>
        <v>0.84482758620689657</v>
      </c>
      <c r="T1925" s="8">
        <f>Q1925-R1925</f>
        <v>17714614</v>
      </c>
      <c r="U1925" t="s">
        <v>6140</v>
      </c>
    </row>
    <row r="1926" spans="1:21" x14ac:dyDescent="0.25">
      <c r="A1926">
        <v>2025</v>
      </c>
      <c r="B1926" t="s">
        <v>6141</v>
      </c>
      <c r="C1926" t="s">
        <v>22</v>
      </c>
      <c r="D1926" t="s">
        <v>23</v>
      </c>
      <c r="E1926" t="s">
        <v>24</v>
      </c>
      <c r="F1926" t="s">
        <v>6142</v>
      </c>
      <c r="G1926" s="16">
        <v>1136889988</v>
      </c>
      <c r="H1926" t="s">
        <v>1117</v>
      </c>
      <c r="I1926" t="s">
        <v>788</v>
      </c>
      <c r="J1926" s="5">
        <v>50640000</v>
      </c>
      <c r="K1926" s="3">
        <f>J1926</f>
        <v>50640000</v>
      </c>
      <c r="L1926" s="5">
        <v>5760000</v>
      </c>
      <c r="M1926" s="2">
        <v>45692</v>
      </c>
      <c r="N1926" s="2">
        <v>45694</v>
      </c>
      <c r="O1926" s="2">
        <v>45791</v>
      </c>
      <c r="P1926" s="3"/>
      <c r="Q1926" s="3">
        <v>50640000</v>
      </c>
      <c r="R1926" s="13">
        <v>28503000</v>
      </c>
      <c r="S1926" s="7" t="str">
        <f ca="1">IF(CPS!$N1858="SIN INICIO",0,IF((((TODAY()-N1926)*100%)/(O1926-N1926))&gt;=100%,"100%",(((TODAY()-N1926)*100%)/(O1926-N1926))))</f>
        <v>100%</v>
      </c>
      <c r="T1926" s="8">
        <f>Q1926-R1926</f>
        <v>22137000</v>
      </c>
      <c r="U1926" t="s">
        <v>6143</v>
      </c>
    </row>
    <row r="1927" spans="1:21" x14ac:dyDescent="0.25">
      <c r="A1927">
        <v>2025</v>
      </c>
      <c r="B1927" t="s">
        <v>6144</v>
      </c>
      <c r="C1927" t="s">
        <v>22</v>
      </c>
      <c r="D1927" t="s">
        <v>23</v>
      </c>
      <c r="E1927" t="s">
        <v>121</v>
      </c>
      <c r="F1927" t="s">
        <v>6145</v>
      </c>
      <c r="G1927" s="16">
        <v>1019008951</v>
      </c>
      <c r="H1927" t="s">
        <v>3185</v>
      </c>
      <c r="I1927" t="s">
        <v>2476</v>
      </c>
      <c r="J1927" s="5">
        <v>35157500</v>
      </c>
      <c r="K1927" s="3">
        <f>J1927</f>
        <v>35157500</v>
      </c>
      <c r="L1927" s="5">
        <v>5022500</v>
      </c>
      <c r="M1927" s="2">
        <v>45692</v>
      </c>
      <c r="N1927" s="2">
        <v>45694</v>
      </c>
      <c r="O1927" s="2">
        <v>45900</v>
      </c>
      <c r="P1927" s="3"/>
      <c r="Q1927" s="3">
        <v>35157500</v>
      </c>
      <c r="R1927" s="13">
        <v>24275417</v>
      </c>
      <c r="S1927" s="7">
        <f ca="1">IF(CPS!$N1859="SIN INICIO",0,IF((((TODAY()-N1927)*100%)/(O1927-N1927))&gt;=100%,"100%",(((TODAY()-N1927)*100%)/(O1927-N1927))))</f>
        <v>0.970873786407767</v>
      </c>
      <c r="T1927" s="8">
        <f>Q1927-R1927</f>
        <v>10882083</v>
      </c>
      <c r="U1927" t="s">
        <v>6146</v>
      </c>
    </row>
    <row r="1928" spans="1:21" x14ac:dyDescent="0.25">
      <c r="A1928">
        <v>2025</v>
      </c>
      <c r="B1928" t="s">
        <v>6147</v>
      </c>
      <c r="C1928" t="s">
        <v>22</v>
      </c>
      <c r="D1928" t="s">
        <v>23</v>
      </c>
      <c r="E1928" t="s">
        <v>24</v>
      </c>
      <c r="F1928" t="s">
        <v>6148</v>
      </c>
      <c r="G1928" s="16">
        <v>1064838804</v>
      </c>
      <c r="H1928" t="s">
        <v>1748</v>
      </c>
      <c r="I1928" t="s">
        <v>649</v>
      </c>
      <c r="J1928" s="5">
        <v>63700000</v>
      </c>
      <c r="K1928" s="3">
        <f>J1928</f>
        <v>63700000</v>
      </c>
      <c r="L1928" s="5">
        <v>9100000</v>
      </c>
      <c r="M1928" s="2">
        <v>45692</v>
      </c>
      <c r="N1928" s="2">
        <v>45693</v>
      </c>
      <c r="O1928" s="2">
        <v>45900</v>
      </c>
      <c r="P1928" s="3"/>
      <c r="Q1928" s="3">
        <v>63700000</v>
      </c>
      <c r="R1928" s="13">
        <v>44286667</v>
      </c>
      <c r="S1928" s="7">
        <f ca="1">IF(CPS!$N1860="SIN INICIO",0,IF((((TODAY()-N1928)*100%)/(O1928-N1928))&gt;=100%,"100%",(((TODAY()-N1928)*100%)/(O1928-N1928))))</f>
        <v>0.97101449275362317</v>
      </c>
      <c r="T1928" s="8">
        <f>Q1928-R1928</f>
        <v>19413333</v>
      </c>
      <c r="U1928" t="s">
        <v>5749</v>
      </c>
    </row>
    <row r="1929" spans="1:21" x14ac:dyDescent="0.25">
      <c r="A1929">
        <v>2025</v>
      </c>
      <c r="B1929" t="s">
        <v>6149</v>
      </c>
      <c r="C1929" t="s">
        <v>22</v>
      </c>
      <c r="D1929" t="s">
        <v>23</v>
      </c>
      <c r="E1929" t="s">
        <v>24</v>
      </c>
      <c r="F1929" t="s">
        <v>6150</v>
      </c>
      <c r="G1929" s="16">
        <v>1010238024</v>
      </c>
      <c r="H1929" t="s">
        <v>4419</v>
      </c>
      <c r="I1929" t="s">
        <v>1895</v>
      </c>
      <c r="J1929" s="5">
        <v>57619024</v>
      </c>
      <c r="K1929" s="3">
        <f>J1929</f>
        <v>57619024</v>
      </c>
      <c r="L1929" s="5">
        <v>7202378</v>
      </c>
      <c r="M1929" s="2">
        <v>45692</v>
      </c>
      <c r="N1929" s="2">
        <v>45693</v>
      </c>
      <c r="O1929" s="2">
        <v>45930</v>
      </c>
      <c r="P1929" s="3"/>
      <c r="Q1929" s="3">
        <v>57619024</v>
      </c>
      <c r="R1929" s="13">
        <v>35051573</v>
      </c>
      <c r="S1929" s="7">
        <f ca="1">IF(CPS!$N1861="SIN INICIO",0,IF((((TODAY()-N1929)*100%)/(O1929-N1929))&gt;=100%,"100%",(((TODAY()-N1929)*100%)/(O1929-N1929))))</f>
        <v>0.84810126582278478</v>
      </c>
      <c r="T1929" s="8">
        <f>Q1929-R1929</f>
        <v>22567451</v>
      </c>
      <c r="U1929" t="s">
        <v>6151</v>
      </c>
    </row>
    <row r="1930" spans="1:21" x14ac:dyDescent="0.25">
      <c r="A1930">
        <v>2025</v>
      </c>
      <c r="B1930" t="s">
        <v>6152</v>
      </c>
      <c r="C1930" t="s">
        <v>22</v>
      </c>
      <c r="D1930" t="s">
        <v>23</v>
      </c>
      <c r="E1930" t="s">
        <v>24</v>
      </c>
      <c r="F1930" t="s">
        <v>6153</v>
      </c>
      <c r="G1930" s="16">
        <v>80181560</v>
      </c>
      <c r="H1930" t="s">
        <v>611</v>
      </c>
      <c r="I1930" t="s">
        <v>515</v>
      </c>
      <c r="J1930" s="5">
        <v>53655000</v>
      </c>
      <c r="K1930" s="3">
        <f>J1930</f>
        <v>53655000</v>
      </c>
      <c r="L1930" s="5">
        <v>7665000</v>
      </c>
      <c r="M1930" s="2">
        <v>45692</v>
      </c>
      <c r="N1930" s="2">
        <v>45694</v>
      </c>
      <c r="O1930" s="2">
        <v>45900</v>
      </c>
      <c r="P1930" s="3"/>
      <c r="Q1930" s="3">
        <v>53655000</v>
      </c>
      <c r="R1930" s="13">
        <v>37047500</v>
      </c>
      <c r="S1930" s="7">
        <f ca="1">IF(CPS!$N1862="SIN INICIO",0,IF((((TODAY()-N1930)*100%)/(O1930-N1930))&gt;=100%,"100%",(((TODAY()-N1930)*100%)/(O1930-N1930))))</f>
        <v>0.970873786407767</v>
      </c>
      <c r="T1930" s="8">
        <f>Q1930-R1930</f>
        <v>16607500</v>
      </c>
      <c r="U1930" t="s">
        <v>6154</v>
      </c>
    </row>
    <row r="1931" spans="1:21" x14ac:dyDescent="0.25">
      <c r="A1931">
        <v>2025</v>
      </c>
      <c r="B1931" t="s">
        <v>6155</v>
      </c>
      <c r="C1931" t="s">
        <v>22</v>
      </c>
      <c r="D1931" t="s">
        <v>23</v>
      </c>
      <c r="E1931" t="s">
        <v>24</v>
      </c>
      <c r="F1931" t="s">
        <v>6156</v>
      </c>
      <c r="G1931" s="16">
        <v>52987861</v>
      </c>
      <c r="H1931" t="s">
        <v>514</v>
      </c>
      <c r="I1931" t="s">
        <v>515</v>
      </c>
      <c r="J1931" s="5">
        <v>63000000</v>
      </c>
      <c r="K1931" s="3">
        <f>J1931</f>
        <v>63000000</v>
      </c>
      <c r="L1931" s="5">
        <v>9000000</v>
      </c>
      <c r="M1931" s="2">
        <v>45692</v>
      </c>
      <c r="N1931" s="2">
        <v>45694</v>
      </c>
      <c r="O1931" s="2">
        <v>45900</v>
      </c>
      <c r="P1931" s="3"/>
      <c r="Q1931" s="3">
        <v>63000000</v>
      </c>
      <c r="R1931" s="13">
        <v>43500000</v>
      </c>
      <c r="S1931" s="7">
        <f ca="1">IF(CPS!$N1863="SIN INICIO",0,IF((((TODAY()-N1931)*100%)/(O1931-N1931))&gt;=100%,"100%",(((TODAY()-N1931)*100%)/(O1931-N1931))))</f>
        <v>0.970873786407767</v>
      </c>
      <c r="T1931" s="8">
        <f>Q1931-R1931</f>
        <v>19500000</v>
      </c>
      <c r="U1931" t="s">
        <v>6157</v>
      </c>
    </row>
    <row r="1932" spans="1:21" x14ac:dyDescent="0.25">
      <c r="A1932">
        <v>2025</v>
      </c>
      <c r="B1932" t="s">
        <v>6158</v>
      </c>
      <c r="C1932" t="s">
        <v>22</v>
      </c>
      <c r="D1932" t="s">
        <v>23</v>
      </c>
      <c r="E1932" t="s">
        <v>121</v>
      </c>
      <c r="F1932" t="s">
        <v>6159</v>
      </c>
      <c r="G1932" s="16">
        <v>1121841279</v>
      </c>
      <c r="H1932" t="s">
        <v>4381</v>
      </c>
      <c r="I1932" t="s">
        <v>1895</v>
      </c>
      <c r="J1932" s="5">
        <v>23349745</v>
      </c>
      <c r="K1932" s="3">
        <f>J1932</f>
        <v>23349745</v>
      </c>
      <c r="L1932" s="5">
        <v>4669949</v>
      </c>
      <c r="M1932" s="2">
        <v>45694</v>
      </c>
      <c r="N1932" s="2">
        <v>45695</v>
      </c>
      <c r="O1932" s="2">
        <v>45838</v>
      </c>
      <c r="P1932" s="3"/>
      <c r="Q1932" s="3">
        <v>23349745</v>
      </c>
      <c r="R1932" s="13">
        <v>22415755</v>
      </c>
      <c r="S1932" s="7" t="str">
        <f ca="1">IF(CPS!$N1864="SIN INICIO",0,IF((((TODAY()-N1932)*100%)/(O1932-N1932))&gt;=100%,"100%",(((TODAY()-N1932)*100%)/(O1932-N1932))))</f>
        <v>100%</v>
      </c>
      <c r="T1932" s="8">
        <f>Q1932-R1932</f>
        <v>933990</v>
      </c>
      <c r="U1932" t="s">
        <v>5749</v>
      </c>
    </row>
    <row r="1933" spans="1:21" x14ac:dyDescent="0.25">
      <c r="A1933">
        <v>2025</v>
      </c>
      <c r="B1933" t="s">
        <v>6160</v>
      </c>
      <c r="C1933" t="s">
        <v>22</v>
      </c>
      <c r="D1933" t="s">
        <v>23</v>
      </c>
      <c r="E1933" t="s">
        <v>24</v>
      </c>
      <c r="F1933" t="s">
        <v>6161</v>
      </c>
      <c r="G1933" s="16">
        <v>1098788244</v>
      </c>
      <c r="H1933" t="s">
        <v>4419</v>
      </c>
      <c r="I1933" t="s">
        <v>1895</v>
      </c>
      <c r="J1933" s="5">
        <v>52080152</v>
      </c>
      <c r="K1933" s="3">
        <f>J1933</f>
        <v>52080152</v>
      </c>
      <c r="L1933" s="5">
        <v>6510019</v>
      </c>
      <c r="M1933" s="2">
        <v>45698</v>
      </c>
      <c r="N1933" s="2">
        <v>45699</v>
      </c>
      <c r="O1933" s="2">
        <v>45930</v>
      </c>
      <c r="P1933" s="3"/>
      <c r="Q1933" s="3">
        <v>52080152</v>
      </c>
      <c r="R1933" s="13">
        <v>30380089</v>
      </c>
      <c r="S1933" s="7">
        <f ca="1">IF(CPS!$N1865="SIN INICIO",0,IF((((TODAY()-N1933)*100%)/(O1933-N1933))&gt;=100%,"100%",(((TODAY()-N1933)*100%)/(O1933-N1933))))</f>
        <v>0.8441558441558441</v>
      </c>
      <c r="T1933" s="8">
        <f>Q1933-R1933</f>
        <v>21700063</v>
      </c>
      <c r="U1933" t="s">
        <v>6162</v>
      </c>
    </row>
    <row r="1934" spans="1:21" x14ac:dyDescent="0.25">
      <c r="A1934">
        <v>2025</v>
      </c>
      <c r="B1934" t="s">
        <v>6163</v>
      </c>
      <c r="C1934" t="s">
        <v>22</v>
      </c>
      <c r="D1934" t="s">
        <v>23</v>
      </c>
      <c r="E1934" t="s">
        <v>24</v>
      </c>
      <c r="F1934" t="s">
        <v>6164</v>
      </c>
      <c r="G1934" s="16">
        <v>1121853553</v>
      </c>
      <c r="H1934" t="s">
        <v>3272</v>
      </c>
      <c r="I1934" t="s">
        <v>2476</v>
      </c>
      <c r="J1934" s="5">
        <v>35093580</v>
      </c>
      <c r="K1934" s="3">
        <f>J1934</f>
        <v>35093580</v>
      </c>
      <c r="L1934" s="5">
        <v>7018716</v>
      </c>
      <c r="M1934" s="2">
        <v>45692</v>
      </c>
      <c r="N1934" s="2">
        <v>45693</v>
      </c>
      <c r="O1934" s="2">
        <v>45838</v>
      </c>
      <c r="P1934" s="3"/>
      <c r="Q1934" s="3">
        <v>35093580</v>
      </c>
      <c r="R1934" s="13">
        <v>27139035</v>
      </c>
      <c r="S1934" s="7" t="str">
        <f ca="1">IF(CPS!$N1866="SIN INICIO",0,IF((((TODAY()-N1934)*100%)/(O1934-N1934))&gt;=100%,"100%",(((TODAY()-N1934)*100%)/(O1934-N1934))))</f>
        <v>100%</v>
      </c>
      <c r="T1934" s="8">
        <f>Q1934-R1934</f>
        <v>7954545</v>
      </c>
      <c r="U1934" t="s">
        <v>6165</v>
      </c>
    </row>
    <row r="1935" spans="1:21" x14ac:dyDescent="0.25">
      <c r="A1935">
        <v>2025</v>
      </c>
      <c r="B1935" t="s">
        <v>6166</v>
      </c>
      <c r="C1935" t="s">
        <v>22</v>
      </c>
      <c r="D1935" t="s">
        <v>23</v>
      </c>
      <c r="E1935" t="s">
        <v>24</v>
      </c>
      <c r="F1935" t="s">
        <v>6167</v>
      </c>
      <c r="G1935" s="16">
        <v>1053325506</v>
      </c>
      <c r="H1935" t="s">
        <v>2739</v>
      </c>
      <c r="I1935" t="s">
        <v>660</v>
      </c>
      <c r="J1935" s="5">
        <v>59500000</v>
      </c>
      <c r="K1935" s="3">
        <f>J1935</f>
        <v>59500000</v>
      </c>
      <c r="L1935" s="5">
        <v>8500000</v>
      </c>
      <c r="M1935" s="2">
        <v>45692</v>
      </c>
      <c r="N1935" s="2">
        <v>45693</v>
      </c>
      <c r="O1935" s="2">
        <v>45900</v>
      </c>
      <c r="P1935" s="3"/>
      <c r="Q1935" s="3">
        <v>59500000</v>
      </c>
      <c r="R1935" s="13">
        <v>41366667</v>
      </c>
      <c r="S1935" s="7">
        <f ca="1">IF(CPS!$N1867="SIN INICIO",0,IF((((TODAY()-N1935)*100%)/(O1935-N1935))&gt;=100%,"100%",(((TODAY()-N1935)*100%)/(O1935-N1935))))</f>
        <v>0.97101449275362317</v>
      </c>
      <c r="T1935" s="8">
        <f>Q1935-R1935</f>
        <v>18133333</v>
      </c>
      <c r="U1935" t="s">
        <v>6168</v>
      </c>
    </row>
    <row r="1936" spans="1:21" x14ac:dyDescent="0.25">
      <c r="A1936">
        <v>2025</v>
      </c>
      <c r="B1936" t="s">
        <v>6169</v>
      </c>
      <c r="C1936" t="s">
        <v>22</v>
      </c>
      <c r="D1936" t="s">
        <v>23</v>
      </c>
      <c r="E1936" t="s">
        <v>24</v>
      </c>
      <c r="F1936" t="s">
        <v>6170</v>
      </c>
      <c r="G1936" s="16">
        <v>1094910030</v>
      </c>
      <c r="H1936" t="s">
        <v>2739</v>
      </c>
      <c r="I1936" t="s">
        <v>660</v>
      </c>
      <c r="J1936" s="5">
        <v>70000000</v>
      </c>
      <c r="K1936" s="3">
        <f>J1936</f>
        <v>70000000</v>
      </c>
      <c r="L1936" s="5">
        <v>10000000</v>
      </c>
      <c r="M1936" s="2">
        <v>45692</v>
      </c>
      <c r="N1936" s="2">
        <v>45694</v>
      </c>
      <c r="O1936" s="2">
        <v>45900</v>
      </c>
      <c r="P1936" s="3"/>
      <c r="Q1936" s="3">
        <v>70000000</v>
      </c>
      <c r="R1936" s="13">
        <v>48333333</v>
      </c>
      <c r="S1936" s="7">
        <f ca="1">IF(CPS!$N1868="SIN INICIO",0,IF((((TODAY()-N1936)*100%)/(O1936-N1936))&gt;=100%,"100%",(((TODAY()-N1936)*100%)/(O1936-N1936))))</f>
        <v>0.970873786407767</v>
      </c>
      <c r="T1936" s="8">
        <f>Q1936-R1936</f>
        <v>21666667</v>
      </c>
      <c r="U1936" t="s">
        <v>6171</v>
      </c>
    </row>
    <row r="1937" spans="1:21" x14ac:dyDescent="0.25">
      <c r="A1937">
        <v>2025</v>
      </c>
      <c r="B1937" t="s">
        <v>6172</v>
      </c>
      <c r="C1937" t="s">
        <v>22</v>
      </c>
      <c r="D1937" t="s">
        <v>23</v>
      </c>
      <c r="E1937" t="s">
        <v>24</v>
      </c>
      <c r="F1937" t="s">
        <v>6173</v>
      </c>
      <c r="G1937" s="16">
        <v>29182045</v>
      </c>
      <c r="H1937" t="s">
        <v>2739</v>
      </c>
      <c r="I1937" t="s">
        <v>660</v>
      </c>
      <c r="J1937" s="5">
        <v>56000000</v>
      </c>
      <c r="K1937" s="3">
        <f>J1937</f>
        <v>56000000</v>
      </c>
      <c r="L1937" s="5">
        <v>8000000</v>
      </c>
      <c r="M1937" s="2">
        <v>45692</v>
      </c>
      <c r="N1937" s="2">
        <v>45693</v>
      </c>
      <c r="O1937" s="2">
        <v>45900</v>
      </c>
      <c r="P1937" s="3"/>
      <c r="Q1937" s="3">
        <v>56000000</v>
      </c>
      <c r="R1937" s="13">
        <v>38933333</v>
      </c>
      <c r="S1937" s="7">
        <f ca="1">IF(CPS!$N1869="SIN INICIO",0,IF((((TODAY()-N1937)*100%)/(O1937-N1937))&gt;=100%,"100%",(((TODAY()-N1937)*100%)/(O1937-N1937))))</f>
        <v>0.97101449275362317</v>
      </c>
      <c r="T1937" s="8">
        <f>Q1937-R1937</f>
        <v>17066667</v>
      </c>
      <c r="U1937" t="s">
        <v>6174</v>
      </c>
    </row>
    <row r="1938" spans="1:21" x14ac:dyDescent="0.25">
      <c r="A1938">
        <v>2025</v>
      </c>
      <c r="B1938" t="s">
        <v>6175</v>
      </c>
      <c r="C1938" t="s">
        <v>22</v>
      </c>
      <c r="D1938" t="s">
        <v>23</v>
      </c>
      <c r="E1938" t="s">
        <v>24</v>
      </c>
      <c r="F1938" t="s">
        <v>6176</v>
      </c>
      <c r="G1938" s="16">
        <v>79689339</v>
      </c>
      <c r="H1938" t="s">
        <v>6177</v>
      </c>
      <c r="I1938" t="s">
        <v>515</v>
      </c>
      <c r="J1938" s="5">
        <v>53655000</v>
      </c>
      <c r="K1938" s="3">
        <f>J1938</f>
        <v>53655000</v>
      </c>
      <c r="L1938" s="5">
        <v>7665000</v>
      </c>
      <c r="M1938" s="2">
        <v>45692</v>
      </c>
      <c r="N1938" s="2">
        <v>45694</v>
      </c>
      <c r="O1938" s="2">
        <v>45900</v>
      </c>
      <c r="P1938" s="3"/>
      <c r="Q1938" s="3">
        <v>53655000</v>
      </c>
      <c r="R1938" s="13">
        <v>37047500</v>
      </c>
      <c r="S1938" s="7">
        <f ca="1">IF(CPS!$N1870="SIN INICIO",0,IF((((TODAY()-N1938)*100%)/(O1938-N1938))&gt;=100%,"100%",(((TODAY()-N1938)*100%)/(O1938-N1938))))</f>
        <v>0.970873786407767</v>
      </c>
      <c r="T1938" s="8">
        <f>Q1938-R1938</f>
        <v>16607500</v>
      </c>
      <c r="U1938" t="s">
        <v>6178</v>
      </c>
    </row>
    <row r="1939" spans="1:21" x14ac:dyDescent="0.25">
      <c r="A1939">
        <v>2025</v>
      </c>
      <c r="B1939" t="s">
        <v>6179</v>
      </c>
      <c r="C1939" t="s">
        <v>22</v>
      </c>
      <c r="D1939" t="s">
        <v>23</v>
      </c>
      <c r="E1939" t="s">
        <v>24</v>
      </c>
      <c r="F1939" t="s">
        <v>6180</v>
      </c>
      <c r="G1939" s="16">
        <v>1121880977</v>
      </c>
      <c r="H1939" t="s">
        <v>1887</v>
      </c>
      <c r="I1939" t="s">
        <v>1895</v>
      </c>
      <c r="J1939" s="5">
        <v>40899120</v>
      </c>
      <c r="K1939" s="3">
        <f>J1939</f>
        <v>40899120</v>
      </c>
      <c r="L1939" s="5">
        <v>8179824</v>
      </c>
      <c r="M1939" s="2">
        <v>45692</v>
      </c>
      <c r="N1939" s="2">
        <v>45693</v>
      </c>
      <c r="O1939" s="2">
        <v>45838</v>
      </c>
      <c r="P1939" s="3"/>
      <c r="Q1939" s="3">
        <v>40899120</v>
      </c>
      <c r="R1939" s="13">
        <v>39808477</v>
      </c>
      <c r="S1939" s="7" t="str">
        <f ca="1">IF(CPS!$N1871="SIN INICIO",0,IF((((TODAY()-N1939)*100%)/(O1939-N1939))&gt;=100%,"100%",(((TODAY()-N1939)*100%)/(O1939-N1939))))</f>
        <v>100%</v>
      </c>
      <c r="T1939" s="8">
        <f>Q1939-R1939</f>
        <v>1090643</v>
      </c>
      <c r="U1939" t="s">
        <v>6181</v>
      </c>
    </row>
    <row r="1940" spans="1:21" x14ac:dyDescent="0.25">
      <c r="A1940">
        <v>2025</v>
      </c>
      <c r="B1940" t="s">
        <v>6182</v>
      </c>
      <c r="C1940" t="s">
        <v>22</v>
      </c>
      <c r="D1940" t="s">
        <v>23</v>
      </c>
      <c r="E1940" t="s">
        <v>24</v>
      </c>
      <c r="F1940" t="s">
        <v>6183</v>
      </c>
      <c r="G1940" s="16">
        <v>86085671</v>
      </c>
      <c r="H1940" t="s">
        <v>6184</v>
      </c>
      <c r="I1940" t="s">
        <v>2476</v>
      </c>
      <c r="J1940" s="5">
        <v>66500000</v>
      </c>
      <c r="K1940" s="3">
        <f>J1940</f>
        <v>66500000</v>
      </c>
      <c r="L1940" s="5">
        <v>9500000</v>
      </c>
      <c r="M1940" s="2">
        <v>45692</v>
      </c>
      <c r="N1940" s="2">
        <v>45694</v>
      </c>
      <c r="O1940" s="2">
        <v>45900</v>
      </c>
      <c r="P1940" s="3"/>
      <c r="Q1940" s="3">
        <v>66500000</v>
      </c>
      <c r="R1940" s="13">
        <v>45916667</v>
      </c>
      <c r="S1940" s="7">
        <f ca="1">IF(CPS!$N1872="SIN INICIO",0,IF((((TODAY()-N1940)*100%)/(O1940-N1940))&gt;=100%,"100%",(((TODAY()-N1940)*100%)/(O1940-N1940))))</f>
        <v>0.970873786407767</v>
      </c>
      <c r="T1940" s="8">
        <f>Q1940-R1940</f>
        <v>20583333</v>
      </c>
      <c r="U1940" t="s">
        <v>6185</v>
      </c>
    </row>
    <row r="1941" spans="1:21" x14ac:dyDescent="0.25">
      <c r="A1941">
        <v>2025</v>
      </c>
      <c r="B1941" t="s">
        <v>6186</v>
      </c>
      <c r="C1941" t="s">
        <v>22</v>
      </c>
      <c r="D1941" t="s">
        <v>23</v>
      </c>
      <c r="E1941" t="s">
        <v>24</v>
      </c>
      <c r="F1941" t="s">
        <v>6187</v>
      </c>
      <c r="G1941" s="16">
        <v>80169392</v>
      </c>
      <c r="H1941" t="s">
        <v>2475</v>
      </c>
      <c r="I1941" t="s">
        <v>2476</v>
      </c>
      <c r="J1941" s="5">
        <v>45500000</v>
      </c>
      <c r="K1941" s="3">
        <f>J1941</f>
        <v>45500000</v>
      </c>
      <c r="L1941" s="5">
        <v>9100000</v>
      </c>
      <c r="M1941" s="2">
        <v>45699</v>
      </c>
      <c r="N1941" s="2">
        <v>45701</v>
      </c>
      <c r="O1941" s="2">
        <v>45838</v>
      </c>
      <c r="P1941" s="3"/>
      <c r="Q1941" s="3">
        <v>45500000</v>
      </c>
      <c r="R1941" s="13">
        <v>41860000</v>
      </c>
      <c r="S1941" s="7" t="str">
        <f ca="1">IF(CPS!$N1873="SIN INICIO",0,IF((((TODAY()-N1941)*100%)/(O1941-N1941))&gt;=100%,"100%",(((TODAY()-N1941)*100%)/(O1941-N1941))))</f>
        <v>100%</v>
      </c>
      <c r="T1941" s="8">
        <f>Q1941-R1941</f>
        <v>3640000</v>
      </c>
      <c r="U1941" t="s">
        <v>5749</v>
      </c>
    </row>
    <row r="1942" spans="1:21" x14ac:dyDescent="0.25">
      <c r="A1942">
        <v>2025</v>
      </c>
      <c r="B1942" t="s">
        <v>6188</v>
      </c>
      <c r="C1942" t="s">
        <v>22</v>
      </c>
      <c r="D1942" t="s">
        <v>23</v>
      </c>
      <c r="E1942" t="s">
        <v>121</v>
      </c>
      <c r="F1942" t="s">
        <v>6189</v>
      </c>
      <c r="G1942" s="16">
        <v>1061741638</v>
      </c>
      <c r="H1942" t="s">
        <v>6190</v>
      </c>
      <c r="I1942" t="s">
        <v>1895</v>
      </c>
      <c r="J1942" s="5">
        <v>37359592</v>
      </c>
      <c r="K1942" s="3">
        <f>J1942</f>
        <v>37359592</v>
      </c>
      <c r="L1942" s="5">
        <v>4669949</v>
      </c>
      <c r="M1942" s="2">
        <v>45691</v>
      </c>
      <c r="N1942" s="2">
        <v>45692</v>
      </c>
      <c r="O1942" s="2">
        <v>45930</v>
      </c>
      <c r="P1942" s="3"/>
      <c r="Q1942" s="3">
        <v>37359592</v>
      </c>
      <c r="R1942" s="13">
        <v>22882750</v>
      </c>
      <c r="S1942" s="7">
        <f ca="1">IF(CPS!$N1874="SIN INICIO",0,IF((((TODAY()-N1942)*100%)/(O1942-N1942))&gt;=100%,"100%",(((TODAY()-N1942)*100%)/(O1942-N1942))))</f>
        <v>0.84873949579831931</v>
      </c>
      <c r="T1942" s="8">
        <f>Q1942-R1942</f>
        <v>14476842</v>
      </c>
      <c r="U1942" t="s">
        <v>6191</v>
      </c>
    </row>
    <row r="1943" spans="1:21" x14ac:dyDescent="0.25">
      <c r="A1943">
        <v>2025</v>
      </c>
      <c r="B1943" t="s">
        <v>6192</v>
      </c>
      <c r="C1943" t="s">
        <v>22</v>
      </c>
      <c r="D1943" t="s">
        <v>23</v>
      </c>
      <c r="E1943" t="s">
        <v>121</v>
      </c>
      <c r="F1943" t="s">
        <v>6193</v>
      </c>
      <c r="G1943" s="16">
        <v>80228620</v>
      </c>
      <c r="H1943" t="s">
        <v>3780</v>
      </c>
      <c r="I1943" t="s">
        <v>649</v>
      </c>
      <c r="J1943" s="5">
        <v>32690000</v>
      </c>
      <c r="K1943" s="3">
        <f>J1943</f>
        <v>32690000</v>
      </c>
      <c r="L1943" s="5">
        <v>4670000</v>
      </c>
      <c r="M1943" s="2">
        <v>45692</v>
      </c>
      <c r="N1943" s="2">
        <v>45693</v>
      </c>
      <c r="O1943" s="2">
        <v>45900</v>
      </c>
      <c r="P1943" s="3"/>
      <c r="Q1943" s="3">
        <v>32690000</v>
      </c>
      <c r="R1943" s="13">
        <v>22727333</v>
      </c>
      <c r="S1943" s="7">
        <f ca="1">IF(CPS!$N1875="SIN INICIO",0,IF((((TODAY()-N1943)*100%)/(O1943-N1943))&gt;=100%,"100%",(((TODAY()-N1943)*100%)/(O1943-N1943))))</f>
        <v>0.97101449275362317</v>
      </c>
      <c r="T1943" s="8">
        <f>Q1943-R1943</f>
        <v>9962667</v>
      </c>
      <c r="U1943" t="s">
        <v>6194</v>
      </c>
    </row>
    <row r="1944" spans="1:21" x14ac:dyDescent="0.25">
      <c r="A1944">
        <v>2025</v>
      </c>
      <c r="B1944" t="s">
        <v>6195</v>
      </c>
      <c r="C1944" t="s">
        <v>22</v>
      </c>
      <c r="D1944" t="s">
        <v>23</v>
      </c>
      <c r="E1944" t="s">
        <v>24</v>
      </c>
      <c r="F1944" t="s">
        <v>6196</v>
      </c>
      <c r="G1944" s="16">
        <v>1016015354</v>
      </c>
      <c r="H1944" t="s">
        <v>6197</v>
      </c>
      <c r="I1944" t="s">
        <v>515</v>
      </c>
      <c r="J1944" s="5">
        <v>63000000</v>
      </c>
      <c r="K1944" s="3">
        <f>J1944</f>
        <v>63000000</v>
      </c>
      <c r="L1944" s="5">
        <v>9000000</v>
      </c>
      <c r="M1944" s="2">
        <v>45692</v>
      </c>
      <c r="N1944" s="2">
        <v>45693</v>
      </c>
      <c r="O1944" s="2">
        <v>45900</v>
      </c>
      <c r="P1944" s="3"/>
      <c r="Q1944" s="3">
        <v>63000000</v>
      </c>
      <c r="R1944" s="13">
        <v>43800000</v>
      </c>
      <c r="S1944" s="7">
        <f ca="1">IF(CPS!$N1876="SIN INICIO",0,IF((((TODAY()-N1944)*100%)/(O1944-N1944))&gt;=100%,"100%",(((TODAY()-N1944)*100%)/(O1944-N1944))))</f>
        <v>0.97101449275362317</v>
      </c>
      <c r="T1944" s="8">
        <f>Q1944-R1944</f>
        <v>19200000</v>
      </c>
      <c r="U1944" t="s">
        <v>6198</v>
      </c>
    </row>
    <row r="1945" spans="1:21" x14ac:dyDescent="0.25">
      <c r="A1945">
        <v>2025</v>
      </c>
      <c r="B1945" t="s">
        <v>6199</v>
      </c>
      <c r="C1945" t="s">
        <v>22</v>
      </c>
      <c r="D1945" t="s">
        <v>23</v>
      </c>
      <c r="E1945" t="s">
        <v>24</v>
      </c>
      <c r="F1945" t="s">
        <v>6200</v>
      </c>
      <c r="G1945" s="16">
        <v>76216150</v>
      </c>
      <c r="H1945" t="s">
        <v>1924</v>
      </c>
      <c r="I1945" t="s">
        <v>1895</v>
      </c>
      <c r="J1945" s="5">
        <v>54780224</v>
      </c>
      <c r="K1945" s="3">
        <f>J1945</f>
        <v>54780224</v>
      </c>
      <c r="L1945" s="5">
        <v>6847528</v>
      </c>
      <c r="M1945" s="2">
        <v>45693</v>
      </c>
      <c r="N1945" s="2">
        <v>45694</v>
      </c>
      <c r="O1945" s="2">
        <v>45930</v>
      </c>
      <c r="P1945" s="3"/>
      <c r="Q1945" s="3">
        <v>54780224</v>
      </c>
      <c r="R1945" s="13">
        <v>32868134</v>
      </c>
      <c r="S1945" s="7">
        <f ca="1">IF(CPS!$N1877="SIN INICIO",0,IF((((TODAY()-N1945)*100%)/(O1945-N1945))&gt;=100%,"100%",(((TODAY()-N1945)*100%)/(O1945-N1945))))</f>
        <v>0.84745762711864403</v>
      </c>
      <c r="T1945" s="8">
        <f>Q1945-R1945</f>
        <v>21912090</v>
      </c>
      <c r="U1945" t="s">
        <v>6201</v>
      </c>
    </row>
    <row r="1946" spans="1:21" x14ac:dyDescent="0.25">
      <c r="A1946">
        <v>2025</v>
      </c>
      <c r="B1946" t="s">
        <v>6202</v>
      </c>
      <c r="C1946" t="s">
        <v>22</v>
      </c>
      <c r="D1946" t="s">
        <v>23</v>
      </c>
      <c r="E1946" t="s">
        <v>24</v>
      </c>
      <c r="F1946" t="s">
        <v>6203</v>
      </c>
      <c r="G1946" s="16">
        <v>1014241070</v>
      </c>
      <c r="H1946" t="s">
        <v>6204</v>
      </c>
      <c r="I1946" t="s">
        <v>515</v>
      </c>
      <c r="J1946" s="5">
        <v>35987000</v>
      </c>
      <c r="K1946" s="3">
        <f>J1946</f>
        <v>35987000</v>
      </c>
      <c r="L1946" s="5">
        <v>5141000</v>
      </c>
      <c r="M1946" s="2">
        <v>45692</v>
      </c>
      <c r="N1946" s="2">
        <v>45693</v>
      </c>
      <c r="O1946" s="2">
        <v>45900</v>
      </c>
      <c r="P1946" s="3"/>
      <c r="Q1946" s="3">
        <v>35987000</v>
      </c>
      <c r="R1946" s="13">
        <v>25019533</v>
      </c>
      <c r="S1946" s="7">
        <f ca="1">IF(CPS!$N1878="SIN INICIO",0,IF((((TODAY()-N1946)*100%)/(O1946-N1946))&gt;=100%,"100%",(((TODAY()-N1946)*100%)/(O1946-N1946))))</f>
        <v>0.97101449275362317</v>
      </c>
      <c r="T1946" s="8">
        <f>Q1946-R1946</f>
        <v>10967467</v>
      </c>
      <c r="U1946" t="s">
        <v>6205</v>
      </c>
    </row>
    <row r="1947" spans="1:21" x14ac:dyDescent="0.25">
      <c r="A1947">
        <v>2025</v>
      </c>
      <c r="B1947" t="s">
        <v>6206</v>
      </c>
      <c r="C1947" t="s">
        <v>22</v>
      </c>
      <c r="D1947" t="s">
        <v>23</v>
      </c>
      <c r="E1947" t="s">
        <v>24</v>
      </c>
      <c r="F1947" t="s">
        <v>6207</v>
      </c>
      <c r="G1947" s="16">
        <v>80064522</v>
      </c>
      <c r="H1947" t="s">
        <v>6204</v>
      </c>
      <c r="I1947" t="s">
        <v>515</v>
      </c>
      <c r="J1947" s="5">
        <v>60480000</v>
      </c>
      <c r="K1947" s="3">
        <f>J1947</f>
        <v>60480000</v>
      </c>
      <c r="L1947" s="5">
        <v>8640000</v>
      </c>
      <c r="M1947" s="2">
        <v>45692</v>
      </c>
      <c r="N1947" s="2">
        <v>45693</v>
      </c>
      <c r="O1947" s="2">
        <v>45900</v>
      </c>
      <c r="P1947" s="3"/>
      <c r="Q1947" s="3">
        <v>60480000</v>
      </c>
      <c r="R1947" s="13">
        <v>42048000</v>
      </c>
      <c r="S1947" s="7">
        <f ca="1">IF(CPS!$N1879="SIN INICIO",0,IF((((TODAY()-N1947)*100%)/(O1947-N1947))&gt;=100%,"100%",(((TODAY()-N1947)*100%)/(O1947-N1947))))</f>
        <v>0.97101449275362317</v>
      </c>
      <c r="T1947" s="8">
        <f>Q1947-R1947</f>
        <v>18432000</v>
      </c>
      <c r="U1947" t="s">
        <v>6208</v>
      </c>
    </row>
    <row r="1948" spans="1:21" x14ac:dyDescent="0.25">
      <c r="A1948">
        <v>2025</v>
      </c>
      <c r="B1948" t="s">
        <v>6209</v>
      </c>
      <c r="C1948" t="s">
        <v>22</v>
      </c>
      <c r="D1948" t="s">
        <v>23</v>
      </c>
      <c r="E1948" t="s">
        <v>24</v>
      </c>
      <c r="F1948" t="s">
        <v>6210</v>
      </c>
      <c r="G1948" s="16">
        <v>1022999965</v>
      </c>
      <c r="H1948" t="s">
        <v>6177</v>
      </c>
      <c r="I1948" t="s">
        <v>515</v>
      </c>
      <c r="J1948" s="5">
        <v>53655000</v>
      </c>
      <c r="K1948" s="3">
        <f>J1948</f>
        <v>53655000</v>
      </c>
      <c r="L1948" s="5">
        <v>7665000</v>
      </c>
      <c r="M1948" s="2">
        <v>45692</v>
      </c>
      <c r="N1948" s="2">
        <v>45694</v>
      </c>
      <c r="O1948" s="2">
        <v>45900</v>
      </c>
      <c r="P1948" s="3"/>
      <c r="Q1948" s="3">
        <v>53655000</v>
      </c>
      <c r="R1948" s="13">
        <v>37047500</v>
      </c>
      <c r="S1948" s="7">
        <f ca="1">IF(CPS!$N1880="SIN INICIO",0,IF((((TODAY()-N1948)*100%)/(O1948-N1948))&gt;=100%,"100%",(((TODAY()-N1948)*100%)/(O1948-N1948))))</f>
        <v>0.970873786407767</v>
      </c>
      <c r="T1948" s="8">
        <f>Q1948-R1948</f>
        <v>16607500</v>
      </c>
      <c r="U1948" t="s">
        <v>6211</v>
      </c>
    </row>
    <row r="1949" spans="1:21" x14ac:dyDescent="0.25">
      <c r="A1949">
        <v>2025</v>
      </c>
      <c r="B1949" t="s">
        <v>6212</v>
      </c>
      <c r="C1949" t="s">
        <v>22</v>
      </c>
      <c r="D1949" t="s">
        <v>23</v>
      </c>
      <c r="E1949" t="s">
        <v>24</v>
      </c>
      <c r="F1949" t="s">
        <v>6213</v>
      </c>
      <c r="G1949" s="16">
        <v>1121939359</v>
      </c>
      <c r="H1949" t="s">
        <v>1828</v>
      </c>
      <c r="I1949" t="s">
        <v>1895</v>
      </c>
      <c r="J1949" s="5">
        <v>40000000</v>
      </c>
      <c r="K1949" s="3">
        <f>J1949</f>
        <v>40000000</v>
      </c>
      <c r="L1949" s="5">
        <v>8000000</v>
      </c>
      <c r="M1949" s="2">
        <v>45692</v>
      </c>
      <c r="N1949" s="2">
        <v>45693</v>
      </c>
      <c r="O1949" s="2">
        <v>45838</v>
      </c>
      <c r="P1949" s="3"/>
      <c r="Q1949" s="3">
        <v>40000000</v>
      </c>
      <c r="R1949" s="13">
        <v>38933333</v>
      </c>
      <c r="S1949" s="7" t="str">
        <f ca="1">IF(CPS!$N1881="SIN INICIO",0,IF((((TODAY()-N1949)*100%)/(O1949-N1949))&gt;=100%,"100%",(((TODAY()-N1949)*100%)/(O1949-N1949))))</f>
        <v>100%</v>
      </c>
      <c r="T1949" s="8">
        <f>Q1949-R1949</f>
        <v>1066667</v>
      </c>
      <c r="U1949" t="s">
        <v>6214</v>
      </c>
    </row>
    <row r="1950" spans="1:21" x14ac:dyDescent="0.25">
      <c r="A1950">
        <v>2025</v>
      </c>
      <c r="B1950" t="s">
        <v>6215</v>
      </c>
      <c r="C1950" t="s">
        <v>22</v>
      </c>
      <c r="D1950" t="s">
        <v>23</v>
      </c>
      <c r="E1950" t="s">
        <v>24</v>
      </c>
      <c r="F1950" t="s">
        <v>6216</v>
      </c>
      <c r="G1950" s="16">
        <v>1016081778</v>
      </c>
      <c r="H1950" t="s">
        <v>6197</v>
      </c>
      <c r="I1950" t="s">
        <v>515</v>
      </c>
      <c r="J1950" s="5">
        <v>75600000</v>
      </c>
      <c r="K1950" s="3">
        <f>J1950</f>
        <v>75600000</v>
      </c>
      <c r="L1950" s="5">
        <v>10800000</v>
      </c>
      <c r="M1950" s="2">
        <v>45691</v>
      </c>
      <c r="N1950" s="2">
        <v>45693</v>
      </c>
      <c r="O1950" s="2">
        <v>45900</v>
      </c>
      <c r="P1950" s="3"/>
      <c r="Q1950" s="3">
        <v>75600000</v>
      </c>
      <c r="R1950" s="13">
        <v>52560000</v>
      </c>
      <c r="S1950" s="7">
        <f ca="1">IF(CPS!$N1882="SIN INICIO",0,IF((((TODAY()-N1950)*100%)/(O1950-N1950))&gt;=100%,"100%",(((TODAY()-N1950)*100%)/(O1950-N1950))))</f>
        <v>0.97101449275362317</v>
      </c>
      <c r="T1950" s="8">
        <f>Q1950-R1950</f>
        <v>23040000</v>
      </c>
      <c r="U1950" t="s">
        <v>6217</v>
      </c>
    </row>
    <row r="1951" spans="1:21" x14ac:dyDescent="0.25">
      <c r="A1951">
        <v>2025</v>
      </c>
      <c r="B1951" t="s">
        <v>6218</v>
      </c>
      <c r="C1951" t="s">
        <v>22</v>
      </c>
      <c r="D1951" t="s">
        <v>23</v>
      </c>
      <c r="E1951" t="s">
        <v>24</v>
      </c>
      <c r="F1951" t="s">
        <v>6219</v>
      </c>
      <c r="G1951" s="16">
        <v>40418355</v>
      </c>
      <c r="H1951" t="s">
        <v>659</v>
      </c>
      <c r="I1951" t="s">
        <v>660</v>
      </c>
      <c r="J1951" s="5">
        <v>105000000</v>
      </c>
      <c r="K1951" s="3">
        <f>J1951</f>
        <v>105000000</v>
      </c>
      <c r="L1951" s="5">
        <v>15000000</v>
      </c>
      <c r="M1951" s="2">
        <v>45691</v>
      </c>
      <c r="N1951" s="2">
        <v>45692</v>
      </c>
      <c r="O1951" s="2">
        <v>45900</v>
      </c>
      <c r="P1951" s="3"/>
      <c r="Q1951" s="3">
        <v>105000000</v>
      </c>
      <c r="R1951" s="13">
        <v>73500000</v>
      </c>
      <c r="S1951" s="7">
        <f ca="1">IF(CPS!$N1883="SIN INICIO",0,IF((((TODAY()-N1951)*100%)/(O1951-N1951))&gt;=100%,"100%",(((TODAY()-N1951)*100%)/(O1951-N1951))))</f>
        <v>0.97115384615384615</v>
      </c>
      <c r="T1951" s="8">
        <f>Q1951-R1951</f>
        <v>31500000</v>
      </c>
      <c r="U1951" t="s">
        <v>6220</v>
      </c>
    </row>
    <row r="1952" spans="1:21" x14ac:dyDescent="0.25">
      <c r="A1952">
        <v>2025</v>
      </c>
      <c r="B1952" t="s">
        <v>6221</v>
      </c>
      <c r="C1952" t="s">
        <v>22</v>
      </c>
      <c r="D1952" t="s">
        <v>23</v>
      </c>
      <c r="E1952" t="s">
        <v>24</v>
      </c>
      <c r="F1952" t="s">
        <v>6222</v>
      </c>
      <c r="G1952" s="16">
        <v>1032452103</v>
      </c>
      <c r="H1952" t="s">
        <v>6223</v>
      </c>
      <c r="I1952" t="s">
        <v>660</v>
      </c>
      <c r="J1952" s="5">
        <v>56000000</v>
      </c>
      <c r="K1952" s="3">
        <f>J1952</f>
        <v>56000000</v>
      </c>
      <c r="L1952" s="5">
        <v>8000000</v>
      </c>
      <c r="M1952" s="2">
        <v>45693</v>
      </c>
      <c r="N1952" s="2">
        <v>45694</v>
      </c>
      <c r="O1952" s="2">
        <v>45900</v>
      </c>
      <c r="P1952" s="3"/>
      <c r="Q1952" s="3">
        <v>56000000</v>
      </c>
      <c r="R1952" s="13">
        <v>38666667</v>
      </c>
      <c r="S1952" s="7">
        <f ca="1">IF(CPS!$N1884="SIN INICIO",0,IF((((TODAY()-N1952)*100%)/(O1952-N1952))&gt;=100%,"100%",(((TODAY()-N1952)*100%)/(O1952-N1952))))</f>
        <v>0.970873786407767</v>
      </c>
      <c r="T1952" s="8">
        <f>Q1952-R1952</f>
        <v>17333333</v>
      </c>
      <c r="U1952" t="s">
        <v>6224</v>
      </c>
    </row>
    <row r="1953" spans="1:21" x14ac:dyDescent="0.25">
      <c r="A1953">
        <v>2025</v>
      </c>
      <c r="B1953" t="s">
        <v>6225</v>
      </c>
      <c r="C1953" t="s">
        <v>22</v>
      </c>
      <c r="D1953" t="s">
        <v>23</v>
      </c>
      <c r="E1953" t="s">
        <v>24</v>
      </c>
      <c r="F1953" t="s">
        <v>6226</v>
      </c>
      <c r="G1953" s="16">
        <v>1019047885</v>
      </c>
      <c r="H1953" t="s">
        <v>810</v>
      </c>
      <c r="I1953" t="s">
        <v>660</v>
      </c>
      <c r="J1953" s="5">
        <v>63000000</v>
      </c>
      <c r="K1953" s="3">
        <f>J1953</f>
        <v>63000000</v>
      </c>
      <c r="L1953" s="5">
        <v>9000000</v>
      </c>
      <c r="M1953" s="2">
        <v>45692</v>
      </c>
      <c r="N1953" s="2">
        <v>45694</v>
      </c>
      <c r="O1953" s="2">
        <v>45900</v>
      </c>
      <c r="P1953" s="3"/>
      <c r="Q1953" s="3">
        <v>63000000</v>
      </c>
      <c r="R1953" s="13">
        <v>43500000</v>
      </c>
      <c r="S1953" s="7">
        <f ca="1">IF(CPS!$N1885="SIN INICIO",0,IF((((TODAY()-N1953)*100%)/(O1953-N1953))&gt;=100%,"100%",(((TODAY()-N1953)*100%)/(O1953-N1953))))</f>
        <v>0.970873786407767</v>
      </c>
      <c r="T1953" s="8">
        <f>Q1953-R1953</f>
        <v>19500000</v>
      </c>
      <c r="U1953" t="s">
        <v>6227</v>
      </c>
    </row>
    <row r="1954" spans="1:21" x14ac:dyDescent="0.25">
      <c r="A1954">
        <v>2025</v>
      </c>
      <c r="B1954" t="s">
        <v>6228</v>
      </c>
      <c r="C1954" t="s">
        <v>22</v>
      </c>
      <c r="D1954" t="s">
        <v>23</v>
      </c>
      <c r="E1954" t="s">
        <v>24</v>
      </c>
      <c r="F1954" t="s">
        <v>6229</v>
      </c>
      <c r="G1954" s="16">
        <v>1130613264</v>
      </c>
      <c r="H1954" t="s">
        <v>659</v>
      </c>
      <c r="I1954" t="s">
        <v>660</v>
      </c>
      <c r="J1954" s="5">
        <v>59500000</v>
      </c>
      <c r="K1954" s="3">
        <f>J1954</f>
        <v>59500000</v>
      </c>
      <c r="L1954" s="5">
        <v>8500000</v>
      </c>
      <c r="M1954" s="2">
        <v>45692</v>
      </c>
      <c r="N1954" s="2">
        <v>45694</v>
      </c>
      <c r="O1954" s="2">
        <v>45900</v>
      </c>
      <c r="P1954" s="3"/>
      <c r="Q1954" s="3">
        <v>59500000</v>
      </c>
      <c r="R1954" s="13">
        <v>41083333</v>
      </c>
      <c r="S1954" s="7">
        <f ca="1">IF(CPS!$N1886="SIN INICIO",0,IF((((TODAY()-N1954)*100%)/(O1954-N1954))&gt;=100%,"100%",(((TODAY()-N1954)*100%)/(O1954-N1954))))</f>
        <v>0.970873786407767</v>
      </c>
      <c r="T1954" s="8">
        <f>Q1954-R1954</f>
        <v>18416667</v>
      </c>
      <c r="U1954" t="s">
        <v>5749</v>
      </c>
    </row>
    <row r="1955" spans="1:21" x14ac:dyDescent="0.25">
      <c r="A1955">
        <v>2025</v>
      </c>
      <c r="B1955" t="s">
        <v>6230</v>
      </c>
      <c r="C1955" t="s">
        <v>22</v>
      </c>
      <c r="D1955" t="s">
        <v>23</v>
      </c>
      <c r="E1955" t="s">
        <v>24</v>
      </c>
      <c r="F1955" t="s">
        <v>6231</v>
      </c>
      <c r="G1955" s="16">
        <v>1121895217</v>
      </c>
      <c r="H1955" t="s">
        <v>4561</v>
      </c>
      <c r="I1955" t="s">
        <v>2476</v>
      </c>
      <c r="J1955" s="5">
        <v>58690240</v>
      </c>
      <c r="K1955" s="3">
        <f>J1955</f>
        <v>58690240</v>
      </c>
      <c r="L1955" s="5">
        <v>8384320</v>
      </c>
      <c r="M1955" s="2">
        <v>45694</v>
      </c>
      <c r="N1955" s="2">
        <v>45695</v>
      </c>
      <c r="O1955" s="2">
        <v>45900</v>
      </c>
      <c r="P1955" s="3"/>
      <c r="Q1955" s="3">
        <v>58690240</v>
      </c>
      <c r="R1955" s="13">
        <v>31860416</v>
      </c>
      <c r="S1955" s="7">
        <f ca="1">IF(CPS!$N1887="SIN INICIO",0,IF((((TODAY()-N1955)*100%)/(O1955-N1955))&gt;=100%,"100%",(((TODAY()-N1955)*100%)/(O1955-N1955))))</f>
        <v>0.97073170731707314</v>
      </c>
      <c r="T1955" s="8">
        <f>Q1955-R1955</f>
        <v>26829824</v>
      </c>
      <c r="U1955" t="s">
        <v>6232</v>
      </c>
    </row>
    <row r="1956" spans="1:21" x14ac:dyDescent="0.25">
      <c r="A1956">
        <v>2025</v>
      </c>
      <c r="B1956" t="s">
        <v>6233</v>
      </c>
      <c r="C1956" t="s">
        <v>22</v>
      </c>
      <c r="D1956" t="s">
        <v>23</v>
      </c>
      <c r="E1956" t="s">
        <v>24</v>
      </c>
      <c r="F1956" t="s">
        <v>6234</v>
      </c>
      <c r="G1956" s="16">
        <v>30983209</v>
      </c>
      <c r="H1956" t="s">
        <v>4561</v>
      </c>
      <c r="I1956" t="s">
        <v>2476</v>
      </c>
      <c r="J1956" s="5">
        <v>35093580</v>
      </c>
      <c r="K1956" s="3">
        <f>J1956</f>
        <v>35093580</v>
      </c>
      <c r="L1956" s="5">
        <v>7018716</v>
      </c>
      <c r="M1956" s="2">
        <v>45695</v>
      </c>
      <c r="N1956" s="2">
        <v>45696</v>
      </c>
      <c r="O1956" s="2">
        <v>45838</v>
      </c>
      <c r="P1956" s="3"/>
      <c r="Q1956" s="3">
        <v>35093580</v>
      </c>
      <c r="R1956" s="13">
        <v>32987965</v>
      </c>
      <c r="S1956" s="7" t="str">
        <f ca="1">IF(CPS!$N1888="SIN INICIO",0,IF((((TODAY()-N1956)*100%)/(O1956-N1956))&gt;=100%,"100%",(((TODAY()-N1956)*100%)/(O1956-N1956))))</f>
        <v>100%</v>
      </c>
      <c r="T1956" s="8">
        <f>Q1956-R1956</f>
        <v>2105615</v>
      </c>
      <c r="U1956" t="s">
        <v>6235</v>
      </c>
    </row>
    <row r="1957" spans="1:21" x14ac:dyDescent="0.25">
      <c r="A1957">
        <v>2025</v>
      </c>
      <c r="B1957" t="s">
        <v>6236</v>
      </c>
      <c r="C1957" t="s">
        <v>22</v>
      </c>
      <c r="D1957" t="s">
        <v>23</v>
      </c>
      <c r="E1957" t="s">
        <v>24</v>
      </c>
      <c r="F1957" t="s">
        <v>6237</v>
      </c>
      <c r="G1957" s="16">
        <v>40216698</v>
      </c>
      <c r="H1957" t="s">
        <v>281</v>
      </c>
      <c r="I1957" t="s">
        <v>271</v>
      </c>
      <c r="J1957" s="5">
        <v>72261077</v>
      </c>
      <c r="K1957" s="3">
        <f>J1957</f>
        <v>72261077</v>
      </c>
      <c r="L1957" s="5">
        <v>10323011</v>
      </c>
      <c r="M1957" s="2">
        <v>45692</v>
      </c>
      <c r="N1957" s="2">
        <v>45694</v>
      </c>
      <c r="O1957" s="2">
        <v>45900</v>
      </c>
      <c r="P1957" s="3"/>
      <c r="Q1957" s="3">
        <v>72261077</v>
      </c>
      <c r="R1957" s="13">
        <v>49894553</v>
      </c>
      <c r="S1957" s="7">
        <f ca="1">IF(CPS!$N1889="SIN INICIO",0,IF((((TODAY()-N1957)*100%)/(O1957-N1957))&gt;=100%,"100%",(((TODAY()-N1957)*100%)/(O1957-N1957))))</f>
        <v>0.970873786407767</v>
      </c>
      <c r="T1957" s="8">
        <f>Q1957-R1957</f>
        <v>22366524</v>
      </c>
      <c r="U1957" t="s">
        <v>6238</v>
      </c>
    </row>
    <row r="1958" spans="1:21" x14ac:dyDescent="0.25">
      <c r="A1958">
        <v>2025</v>
      </c>
      <c r="B1958" t="s">
        <v>6239</v>
      </c>
      <c r="C1958" t="s">
        <v>22</v>
      </c>
      <c r="D1958" t="s">
        <v>23</v>
      </c>
      <c r="E1958" t="s">
        <v>24</v>
      </c>
      <c r="F1958" t="s">
        <v>6240</v>
      </c>
      <c r="G1958" s="16">
        <v>79734133</v>
      </c>
      <c r="H1958" t="s">
        <v>6241</v>
      </c>
      <c r="I1958" t="s">
        <v>2476</v>
      </c>
      <c r="J1958" s="5">
        <v>49131012</v>
      </c>
      <c r="K1958" s="3">
        <f>J1958</f>
        <v>49131012</v>
      </c>
      <c r="L1958" s="5">
        <v>7018716</v>
      </c>
      <c r="M1958" s="2">
        <v>45695</v>
      </c>
      <c r="N1958" s="2">
        <v>45698</v>
      </c>
      <c r="O1958" s="2">
        <v>45900</v>
      </c>
      <c r="P1958" s="3"/>
      <c r="Q1958" s="3">
        <v>49131012</v>
      </c>
      <c r="R1958" s="13">
        <v>32987965</v>
      </c>
      <c r="S1958" s="7">
        <f ca="1">IF(CPS!$N1890="SIN INICIO",0,IF((((TODAY()-N1958)*100%)/(O1958-N1958))&gt;=100%,"100%",(((TODAY()-N1958)*100%)/(O1958-N1958))))</f>
        <v>0.97029702970297027</v>
      </c>
      <c r="T1958" s="8">
        <f>Q1958-R1958</f>
        <v>16143047</v>
      </c>
      <c r="U1958" t="s">
        <v>5749</v>
      </c>
    </row>
    <row r="1959" spans="1:21" x14ac:dyDescent="0.25">
      <c r="A1959">
        <v>2025</v>
      </c>
      <c r="B1959" t="s">
        <v>6242</v>
      </c>
      <c r="C1959" t="s">
        <v>22</v>
      </c>
      <c r="D1959" t="s">
        <v>23</v>
      </c>
      <c r="E1959" t="s">
        <v>24</v>
      </c>
      <c r="F1959" t="s">
        <v>6243</v>
      </c>
      <c r="G1959" s="16">
        <v>1123208976</v>
      </c>
      <c r="H1959" t="s">
        <v>648</v>
      </c>
      <c r="I1959" t="s">
        <v>649</v>
      </c>
      <c r="J1959" s="5">
        <v>47950000</v>
      </c>
      <c r="K1959" s="3">
        <f>J1959</f>
        <v>47950000</v>
      </c>
      <c r="L1959" s="5">
        <v>6850000</v>
      </c>
      <c r="M1959" s="2">
        <v>45695</v>
      </c>
      <c r="N1959" s="2">
        <v>45698</v>
      </c>
      <c r="O1959" s="2">
        <v>45900</v>
      </c>
      <c r="P1959" s="3"/>
      <c r="Q1959" s="3">
        <v>47950000</v>
      </c>
      <c r="R1959" s="13">
        <v>32195000</v>
      </c>
      <c r="S1959" s="7">
        <f ca="1">IF(CPS!$N1891="SIN INICIO",0,IF((((TODAY()-N1959)*100%)/(O1959-N1959))&gt;=100%,"100%",(((TODAY()-N1959)*100%)/(O1959-N1959))))</f>
        <v>0.97029702970297027</v>
      </c>
      <c r="T1959" s="8">
        <f>Q1959-R1959</f>
        <v>15755000</v>
      </c>
      <c r="U1959" t="s">
        <v>5749</v>
      </c>
    </row>
    <row r="1960" spans="1:21" x14ac:dyDescent="0.25">
      <c r="A1960">
        <v>2025</v>
      </c>
      <c r="B1960" t="s">
        <v>6244</v>
      </c>
      <c r="C1960" t="s">
        <v>22</v>
      </c>
      <c r="D1960" t="s">
        <v>23</v>
      </c>
      <c r="E1960" t="s">
        <v>24</v>
      </c>
      <c r="F1960" t="s">
        <v>6245</v>
      </c>
      <c r="G1960" s="16">
        <v>41057365</v>
      </c>
      <c r="H1960" t="s">
        <v>1828</v>
      </c>
      <c r="I1960" t="s">
        <v>1895</v>
      </c>
      <c r="J1960" s="5">
        <v>57619024</v>
      </c>
      <c r="K1960" s="3">
        <f>J1960</f>
        <v>57619024</v>
      </c>
      <c r="L1960" s="5">
        <v>7202378</v>
      </c>
      <c r="M1960" s="2">
        <v>45694</v>
      </c>
      <c r="N1960" s="2">
        <v>45696</v>
      </c>
      <c r="O1960" s="2">
        <v>45930</v>
      </c>
      <c r="P1960" s="3"/>
      <c r="Q1960" s="3">
        <v>57619024</v>
      </c>
      <c r="R1960" s="13">
        <v>33851177</v>
      </c>
      <c r="S1960" s="7">
        <f ca="1">IF(CPS!$N1892="SIN INICIO",0,IF((((TODAY()-N1960)*100%)/(O1960-N1960))&gt;=100%,"100%",(((TODAY()-N1960)*100%)/(O1960-N1960))))</f>
        <v>0.84615384615384615</v>
      </c>
      <c r="T1960" s="8">
        <f>Q1960-R1960</f>
        <v>23767847</v>
      </c>
      <c r="U1960" t="s">
        <v>5749</v>
      </c>
    </row>
    <row r="1961" spans="1:21" x14ac:dyDescent="0.25">
      <c r="A1961">
        <v>2025</v>
      </c>
      <c r="B1961" t="s">
        <v>6246</v>
      </c>
      <c r="C1961" t="s">
        <v>22</v>
      </c>
      <c r="D1961" t="s">
        <v>23</v>
      </c>
      <c r="E1961" t="s">
        <v>24</v>
      </c>
      <c r="F1961" t="s">
        <v>6247</v>
      </c>
      <c r="G1961" s="16">
        <v>1075248929</v>
      </c>
      <c r="H1961" t="s">
        <v>1828</v>
      </c>
      <c r="I1961" t="s">
        <v>1895</v>
      </c>
      <c r="J1961" s="5">
        <v>57619024</v>
      </c>
      <c r="K1961" s="3">
        <f>J1961</f>
        <v>57619024</v>
      </c>
      <c r="L1961" s="5">
        <v>7202378</v>
      </c>
      <c r="M1961" s="2">
        <v>45695</v>
      </c>
      <c r="N1961" s="2">
        <v>45698</v>
      </c>
      <c r="O1961" s="2">
        <v>45930</v>
      </c>
      <c r="P1961" s="3"/>
      <c r="Q1961" s="3">
        <v>57619024</v>
      </c>
      <c r="R1961" s="13">
        <v>33851177</v>
      </c>
      <c r="S1961" s="7">
        <f ca="1">IF(CPS!$N1893="SIN INICIO",0,IF((((TODAY()-N1961)*100%)/(O1961-N1961))&gt;=100%,"100%",(((TODAY()-N1961)*100%)/(O1961-N1961))))</f>
        <v>0.84482758620689657</v>
      </c>
      <c r="T1961" s="8">
        <f>Q1961-R1961</f>
        <v>23767847</v>
      </c>
      <c r="U1961" t="s">
        <v>5749</v>
      </c>
    </row>
    <row r="1962" spans="1:21" x14ac:dyDescent="0.25">
      <c r="A1962">
        <v>2025</v>
      </c>
      <c r="B1962" t="s">
        <v>6248</v>
      </c>
      <c r="C1962" t="s">
        <v>22</v>
      </c>
      <c r="D1962" t="s">
        <v>23</v>
      </c>
      <c r="E1962" t="s">
        <v>24</v>
      </c>
      <c r="F1962" t="s">
        <v>6249</v>
      </c>
      <c r="G1962" s="16">
        <v>1118821248</v>
      </c>
      <c r="H1962" t="s">
        <v>1924</v>
      </c>
      <c r="I1962" t="s">
        <v>1895</v>
      </c>
      <c r="J1962" s="5">
        <v>57619024</v>
      </c>
      <c r="K1962" s="3">
        <f>J1962</f>
        <v>57619024</v>
      </c>
      <c r="L1962" s="5">
        <v>7202378</v>
      </c>
      <c r="M1962" s="2">
        <v>45695</v>
      </c>
      <c r="N1962" s="2">
        <v>45701</v>
      </c>
      <c r="O1962" s="2">
        <v>45930</v>
      </c>
      <c r="P1962" s="3"/>
      <c r="Q1962" s="3">
        <v>57619024</v>
      </c>
      <c r="R1962" s="13">
        <v>33130939</v>
      </c>
      <c r="S1962" s="7">
        <f ca="1">IF(CPS!$N1894="SIN INICIO",0,IF((((TODAY()-N1962)*100%)/(O1962-N1962))&gt;=100%,"100%",(((TODAY()-N1962)*100%)/(O1962-N1962))))</f>
        <v>0.84279475982532748</v>
      </c>
      <c r="T1962" s="8">
        <f>Q1962-R1962</f>
        <v>24488085</v>
      </c>
      <c r="U1962" t="s">
        <v>6250</v>
      </c>
    </row>
    <row r="1963" spans="1:21" x14ac:dyDescent="0.25">
      <c r="A1963">
        <v>2025</v>
      </c>
      <c r="B1963" t="s">
        <v>6251</v>
      </c>
      <c r="C1963" t="s">
        <v>22</v>
      </c>
      <c r="D1963" t="s">
        <v>23</v>
      </c>
      <c r="E1963" t="s">
        <v>24</v>
      </c>
      <c r="F1963" t="s">
        <v>6252</v>
      </c>
      <c r="G1963" s="16">
        <v>1118838098</v>
      </c>
      <c r="H1963" t="s">
        <v>1924</v>
      </c>
      <c r="I1963" t="s">
        <v>1895</v>
      </c>
      <c r="J1963" s="5">
        <v>50809904</v>
      </c>
      <c r="K1963" s="3">
        <f>J1963</f>
        <v>50809904</v>
      </c>
      <c r="L1963" s="5">
        <v>6351238</v>
      </c>
      <c r="M1963" s="2">
        <v>45698</v>
      </c>
      <c r="N1963" s="2">
        <v>45699</v>
      </c>
      <c r="O1963" s="2">
        <v>45930</v>
      </c>
      <c r="P1963" s="3"/>
      <c r="Q1963" s="3">
        <v>50809904</v>
      </c>
      <c r="R1963" s="13">
        <v>29215695</v>
      </c>
      <c r="S1963" s="7">
        <f ca="1">IF(CPS!$N1895="SIN INICIO",0,IF((((TODAY()-N1963)*100%)/(O1963-N1963))&gt;=100%,"100%",(((TODAY()-N1963)*100%)/(O1963-N1963))))</f>
        <v>0.8441558441558441</v>
      </c>
      <c r="T1963" s="8">
        <f>Q1963-R1963</f>
        <v>21594209</v>
      </c>
      <c r="U1963" t="s">
        <v>6253</v>
      </c>
    </row>
    <row r="1964" spans="1:21" x14ac:dyDescent="0.25">
      <c r="A1964">
        <v>2025</v>
      </c>
      <c r="B1964" t="s">
        <v>6254</v>
      </c>
      <c r="C1964" t="s">
        <v>22</v>
      </c>
      <c r="D1964" t="s">
        <v>23</v>
      </c>
      <c r="E1964" t="s">
        <v>121</v>
      </c>
      <c r="F1964" t="s">
        <v>6255</v>
      </c>
      <c r="G1964" s="16">
        <v>1032502099</v>
      </c>
      <c r="H1964" t="s">
        <v>6256</v>
      </c>
      <c r="I1964" t="s">
        <v>515</v>
      </c>
      <c r="J1964" s="5">
        <v>30240000</v>
      </c>
      <c r="K1964" s="3">
        <f>J1964</f>
        <v>30240000</v>
      </c>
      <c r="L1964" s="5">
        <v>4320000</v>
      </c>
      <c r="M1964" s="2">
        <v>45698</v>
      </c>
      <c r="N1964" s="2">
        <v>45701</v>
      </c>
      <c r="O1964" s="2">
        <v>45900</v>
      </c>
      <c r="P1964" s="3"/>
      <c r="Q1964" s="3">
        <v>30240000</v>
      </c>
      <c r="R1964" s="13">
        <v>19872000</v>
      </c>
      <c r="S1964" s="7">
        <f ca="1">IF(CPS!$N1896="SIN INICIO",0,IF((((TODAY()-N1964)*100%)/(O1964-N1964))&gt;=100%,"100%",(((TODAY()-N1964)*100%)/(O1964-N1964))))</f>
        <v>0.96984924623115576</v>
      </c>
      <c r="T1964" s="8">
        <f>Q1964-R1964</f>
        <v>10368000</v>
      </c>
      <c r="U1964" t="s">
        <v>6257</v>
      </c>
    </row>
    <row r="1965" spans="1:21" x14ac:dyDescent="0.25">
      <c r="A1965">
        <v>2025</v>
      </c>
      <c r="B1965" t="s">
        <v>6258</v>
      </c>
      <c r="C1965" t="s">
        <v>22</v>
      </c>
      <c r="D1965" t="s">
        <v>23</v>
      </c>
      <c r="E1965" t="s">
        <v>24</v>
      </c>
      <c r="F1965" t="s">
        <v>6259</v>
      </c>
      <c r="G1965" s="16">
        <v>40440080</v>
      </c>
      <c r="H1965" t="s">
        <v>6260</v>
      </c>
      <c r="I1965" t="s">
        <v>271</v>
      </c>
      <c r="J1965" s="5">
        <v>105000000</v>
      </c>
      <c r="K1965" s="3">
        <f>J1965</f>
        <v>105000000</v>
      </c>
      <c r="L1965" s="5">
        <v>15000000</v>
      </c>
      <c r="M1965" s="2">
        <v>45691</v>
      </c>
      <c r="N1965" s="2">
        <v>45692</v>
      </c>
      <c r="O1965" s="2">
        <v>45869</v>
      </c>
      <c r="P1965" s="3"/>
      <c r="Q1965" s="3">
        <v>105000000</v>
      </c>
      <c r="R1965" s="13">
        <v>73500000</v>
      </c>
      <c r="S1965" s="7" t="str">
        <f ca="1">IF(CPS!$N1897="SIN INICIO",0,IF((((TODAY()-N1965)*100%)/(O1965-N1965))&gt;=100%,"100%",(((TODAY()-N1965)*100%)/(O1965-N1965))))</f>
        <v>100%</v>
      </c>
      <c r="T1965" s="8">
        <f>Q1965-R1965</f>
        <v>31500000</v>
      </c>
      <c r="U1965" t="s">
        <v>6261</v>
      </c>
    </row>
    <row r="1966" spans="1:21" x14ac:dyDescent="0.25">
      <c r="A1966">
        <v>2025</v>
      </c>
      <c r="B1966" t="s">
        <v>6262</v>
      </c>
      <c r="C1966" t="s">
        <v>22</v>
      </c>
      <c r="D1966" t="s">
        <v>23</v>
      </c>
      <c r="E1966" t="s">
        <v>24</v>
      </c>
      <c r="F1966" t="s">
        <v>6263</v>
      </c>
      <c r="G1966" s="16">
        <v>1014284345</v>
      </c>
      <c r="H1966" t="s">
        <v>6264</v>
      </c>
      <c r="I1966" t="s">
        <v>515</v>
      </c>
      <c r="J1966" s="5">
        <v>43421000</v>
      </c>
      <c r="K1966" s="3">
        <f>J1966</f>
        <v>43421000</v>
      </c>
      <c r="L1966" s="5">
        <v>6203000</v>
      </c>
      <c r="M1966" s="2">
        <v>45692</v>
      </c>
      <c r="N1966" s="2">
        <v>45693</v>
      </c>
      <c r="O1966" s="2">
        <v>45900</v>
      </c>
      <c r="P1966" s="3"/>
      <c r="Q1966" s="3">
        <v>43421000</v>
      </c>
      <c r="R1966" s="13">
        <v>30187933</v>
      </c>
      <c r="S1966" s="7">
        <f ca="1">IF(CPS!$N1898="SIN INICIO",0,IF((((TODAY()-N1966)*100%)/(O1966-N1966))&gt;=100%,"100%",(((TODAY()-N1966)*100%)/(O1966-N1966))))</f>
        <v>0.97101449275362317</v>
      </c>
      <c r="T1966" s="8">
        <f>Q1966-R1966</f>
        <v>13233067</v>
      </c>
      <c r="U1966" t="s">
        <v>6265</v>
      </c>
    </row>
    <row r="1967" spans="1:21" x14ac:dyDescent="0.25">
      <c r="A1967">
        <v>2025</v>
      </c>
      <c r="B1967" t="s">
        <v>6266</v>
      </c>
      <c r="C1967" t="s">
        <v>22</v>
      </c>
      <c r="D1967" t="s">
        <v>23</v>
      </c>
      <c r="E1967" t="s">
        <v>24</v>
      </c>
      <c r="F1967" t="s">
        <v>6267</v>
      </c>
      <c r="G1967" s="16">
        <v>1020810265</v>
      </c>
      <c r="H1967" t="s">
        <v>2739</v>
      </c>
      <c r="I1967" t="s">
        <v>660</v>
      </c>
      <c r="J1967" s="5">
        <v>59500000</v>
      </c>
      <c r="K1967" s="3">
        <f>J1967</f>
        <v>59500000</v>
      </c>
      <c r="L1967" s="5">
        <v>8500000</v>
      </c>
      <c r="M1967" s="2">
        <v>45692</v>
      </c>
      <c r="N1967" s="2">
        <v>45693</v>
      </c>
      <c r="O1967" s="2">
        <v>45900</v>
      </c>
      <c r="P1967" s="3"/>
      <c r="Q1967" s="3">
        <v>59500000</v>
      </c>
      <c r="R1967" s="13">
        <v>41366667</v>
      </c>
      <c r="S1967" s="7">
        <f ca="1">IF(CPS!$N1899="SIN INICIO",0,IF((((TODAY()-N1967)*100%)/(O1967-N1967))&gt;=100%,"100%",(((TODAY()-N1967)*100%)/(O1967-N1967))))</f>
        <v>0.97101449275362317</v>
      </c>
      <c r="T1967" s="8">
        <f>Q1967-R1967</f>
        <v>18133333</v>
      </c>
      <c r="U1967" t="s">
        <v>6268</v>
      </c>
    </row>
    <row r="1968" spans="1:21" x14ac:dyDescent="0.25">
      <c r="A1968">
        <v>2025</v>
      </c>
      <c r="B1968" t="s">
        <v>6269</v>
      </c>
      <c r="C1968" t="s">
        <v>22</v>
      </c>
      <c r="D1968" t="s">
        <v>23</v>
      </c>
      <c r="E1968" t="s">
        <v>24</v>
      </c>
      <c r="F1968" t="s">
        <v>6270</v>
      </c>
      <c r="G1968" s="16">
        <v>1053812351</v>
      </c>
      <c r="H1968" t="s">
        <v>6271</v>
      </c>
      <c r="I1968" t="s">
        <v>788</v>
      </c>
      <c r="J1968" s="5">
        <v>84000000</v>
      </c>
      <c r="K1968" s="3">
        <f>J1968</f>
        <v>84000000</v>
      </c>
      <c r="L1968" s="5">
        <v>12000000</v>
      </c>
      <c r="M1968" s="2">
        <v>45692</v>
      </c>
      <c r="N1968" s="2">
        <v>45693</v>
      </c>
      <c r="O1968" s="2">
        <v>45900</v>
      </c>
      <c r="P1968" s="3"/>
      <c r="Q1968" s="3">
        <v>84000000</v>
      </c>
      <c r="R1968" s="13">
        <v>46400000</v>
      </c>
      <c r="S1968" s="7">
        <f ca="1">IF(CPS!$N1900="SIN INICIO",0,IF((((TODAY()-N1968)*100%)/(O1968-N1968))&gt;=100%,"100%",(((TODAY()-N1968)*100%)/(O1968-N1968))))</f>
        <v>0.97101449275362317</v>
      </c>
      <c r="T1968" s="8">
        <f>Q1968-R1968</f>
        <v>37600000</v>
      </c>
      <c r="U1968" t="s">
        <v>6272</v>
      </c>
    </row>
    <row r="1969" spans="1:21" x14ac:dyDescent="0.25">
      <c r="A1969">
        <v>2025</v>
      </c>
      <c r="B1969" t="s">
        <v>6273</v>
      </c>
      <c r="C1969" t="s">
        <v>22</v>
      </c>
      <c r="D1969" t="s">
        <v>23</v>
      </c>
      <c r="E1969" t="s">
        <v>24</v>
      </c>
      <c r="F1969" t="s">
        <v>6274</v>
      </c>
      <c r="G1969" s="16">
        <v>1121957393</v>
      </c>
      <c r="H1969" t="s">
        <v>281</v>
      </c>
      <c r="I1969" t="s">
        <v>271</v>
      </c>
      <c r="J1969" s="5">
        <v>70000000</v>
      </c>
      <c r="K1969" s="3">
        <f>J1969</f>
        <v>70000000</v>
      </c>
      <c r="L1969" s="5">
        <v>10000000</v>
      </c>
      <c r="M1969" s="2">
        <v>45691</v>
      </c>
      <c r="N1969" s="2">
        <v>45692</v>
      </c>
      <c r="O1969" s="2">
        <v>45900</v>
      </c>
      <c r="P1969" s="3"/>
      <c r="Q1969" s="3">
        <v>70000000</v>
      </c>
      <c r="R1969" s="13">
        <v>49000000</v>
      </c>
      <c r="S1969" s="7">
        <f ca="1">IF(CPS!$N1901="SIN INICIO",0,IF((((TODAY()-N1969)*100%)/(O1969-N1969))&gt;=100%,"100%",(((TODAY()-N1969)*100%)/(O1969-N1969))))</f>
        <v>0.97115384615384615</v>
      </c>
      <c r="T1969" s="8">
        <f>Q1969-R1969</f>
        <v>21000000</v>
      </c>
      <c r="U1969" t="s">
        <v>6275</v>
      </c>
    </row>
    <row r="1970" spans="1:21" x14ac:dyDescent="0.25">
      <c r="A1970">
        <v>2025</v>
      </c>
      <c r="B1970" t="s">
        <v>6276</v>
      </c>
      <c r="C1970" t="s">
        <v>22</v>
      </c>
      <c r="D1970" t="s">
        <v>23</v>
      </c>
      <c r="E1970" t="s">
        <v>24</v>
      </c>
      <c r="F1970" t="s">
        <v>6277</v>
      </c>
      <c r="G1970" s="16">
        <v>1098705890</v>
      </c>
      <c r="H1970" t="s">
        <v>281</v>
      </c>
      <c r="I1970" t="s">
        <v>271</v>
      </c>
      <c r="J1970" s="5">
        <v>63700000</v>
      </c>
      <c r="K1970" s="3">
        <f>J1970</f>
        <v>63700000</v>
      </c>
      <c r="L1970" s="5">
        <v>9100000</v>
      </c>
      <c r="M1970" s="2">
        <v>45695</v>
      </c>
      <c r="N1970" s="2">
        <v>45698</v>
      </c>
      <c r="O1970" s="2">
        <v>45900</v>
      </c>
      <c r="P1970" s="3"/>
      <c r="Q1970" s="3">
        <v>63700000</v>
      </c>
      <c r="R1970" s="13">
        <v>42770000</v>
      </c>
      <c r="S1970" s="7">
        <f ca="1">IF(CPS!$N1902="SIN INICIO",0,IF((((TODAY()-N1970)*100%)/(O1970-N1970))&gt;=100%,"100%",(((TODAY()-N1970)*100%)/(O1970-N1970))))</f>
        <v>0.97029702970297027</v>
      </c>
      <c r="T1970" s="8">
        <f>Q1970-R1970</f>
        <v>20930000</v>
      </c>
      <c r="U1970" t="s">
        <v>5749</v>
      </c>
    </row>
    <row r="1971" spans="1:21" x14ac:dyDescent="0.25">
      <c r="A1971">
        <v>2025</v>
      </c>
      <c r="B1971" t="s">
        <v>6278</v>
      </c>
      <c r="C1971" t="s">
        <v>22</v>
      </c>
      <c r="D1971" t="s">
        <v>23</v>
      </c>
      <c r="E1971" t="s">
        <v>121</v>
      </c>
      <c r="F1971" t="s">
        <v>6279</v>
      </c>
      <c r="G1971" s="16">
        <v>1075209207</v>
      </c>
      <c r="H1971" t="s">
        <v>607</v>
      </c>
      <c r="I1971" t="s">
        <v>271</v>
      </c>
      <c r="J1971" s="5">
        <v>28000000</v>
      </c>
      <c r="K1971" s="3">
        <f>J1971</f>
        <v>28000000</v>
      </c>
      <c r="L1971" s="5">
        <v>4000000</v>
      </c>
      <c r="M1971" s="2">
        <v>45695</v>
      </c>
      <c r="N1971" s="2">
        <v>45698</v>
      </c>
      <c r="O1971" s="2">
        <v>45900</v>
      </c>
      <c r="P1971" s="3"/>
      <c r="Q1971" s="3">
        <v>28000000</v>
      </c>
      <c r="R1971" s="13">
        <v>18800000</v>
      </c>
      <c r="S1971" s="7">
        <f ca="1">IF(CPS!$N1903="SIN INICIO",0,IF((((TODAY()-N1971)*100%)/(O1971-N1971))&gt;=100%,"100%",(((TODAY()-N1971)*100%)/(O1971-N1971))))</f>
        <v>0.97029702970297027</v>
      </c>
      <c r="T1971" s="8">
        <f>Q1971-R1971</f>
        <v>9200000</v>
      </c>
      <c r="U1971" t="s">
        <v>5749</v>
      </c>
    </row>
    <row r="1972" spans="1:21" x14ac:dyDescent="0.25">
      <c r="A1972">
        <v>2025</v>
      </c>
      <c r="B1972" t="s">
        <v>6280</v>
      </c>
      <c r="C1972" t="s">
        <v>22</v>
      </c>
      <c r="D1972" t="s">
        <v>23</v>
      </c>
      <c r="E1972" t="s">
        <v>24</v>
      </c>
      <c r="F1972" t="s">
        <v>6281</v>
      </c>
      <c r="G1972" s="16">
        <v>35377145</v>
      </c>
      <c r="H1972" t="s">
        <v>6282</v>
      </c>
      <c r="I1972" t="s">
        <v>649</v>
      </c>
      <c r="J1972" s="5">
        <v>27300000</v>
      </c>
      <c r="K1972" s="3">
        <f>J1972</f>
        <v>27300000</v>
      </c>
      <c r="L1972" s="5">
        <v>9100000</v>
      </c>
      <c r="M1972" s="2">
        <v>45692</v>
      </c>
      <c r="N1972" s="2">
        <v>45694</v>
      </c>
      <c r="O1972" s="2">
        <v>45777</v>
      </c>
      <c r="P1972" s="3"/>
      <c r="Q1972" s="3">
        <v>27300000</v>
      </c>
      <c r="R1972" s="13">
        <v>11223333</v>
      </c>
      <c r="S1972" s="7" t="str">
        <f ca="1">IF(CPS!$N1904="SIN INICIO",0,IF((((TODAY()-N1972)*100%)/(O1972-N1972))&gt;=100%,"100%",(((TODAY()-N1972)*100%)/(O1972-N1972))))</f>
        <v>100%</v>
      </c>
      <c r="T1972" s="8">
        <f>Q1972-R1972</f>
        <v>16076667</v>
      </c>
      <c r="U1972" t="s">
        <v>6283</v>
      </c>
    </row>
    <row r="1973" spans="1:21" x14ac:dyDescent="0.25">
      <c r="A1973">
        <v>2025</v>
      </c>
      <c r="B1973" t="s">
        <v>6285</v>
      </c>
      <c r="C1973" t="s">
        <v>22</v>
      </c>
      <c r="D1973" t="s">
        <v>23</v>
      </c>
      <c r="E1973" t="s">
        <v>24</v>
      </c>
      <c r="F1973" t="s">
        <v>6286</v>
      </c>
      <c r="G1973" s="16">
        <v>1022325888</v>
      </c>
      <c r="H1973" t="s">
        <v>611</v>
      </c>
      <c r="I1973" t="s">
        <v>515</v>
      </c>
      <c r="J1973" s="5">
        <v>57785000</v>
      </c>
      <c r="K1973" s="3">
        <f>J1973</f>
        <v>57785000</v>
      </c>
      <c r="L1973" s="5">
        <v>8255000</v>
      </c>
      <c r="M1973" s="2">
        <v>45692</v>
      </c>
      <c r="N1973" s="2">
        <v>45693</v>
      </c>
      <c r="O1973" s="2">
        <v>45900</v>
      </c>
      <c r="P1973" s="3"/>
      <c r="Q1973" s="3">
        <v>57785000</v>
      </c>
      <c r="R1973" s="13">
        <v>40174333</v>
      </c>
      <c r="S1973" s="7">
        <f ca="1">IF(CPS!$N1905="SIN INICIO",0,IF((((TODAY()-N1973)*100%)/(O1973-N1973))&gt;=100%,"100%",(((TODAY()-N1973)*100%)/(O1973-N1973))))</f>
        <v>0.97101449275362317</v>
      </c>
      <c r="T1973" s="8">
        <f>Q1973-R1973</f>
        <v>17610667</v>
      </c>
      <c r="U1973" t="s">
        <v>6287</v>
      </c>
    </row>
    <row r="1974" spans="1:21" x14ac:dyDescent="0.25">
      <c r="A1974">
        <v>2025</v>
      </c>
      <c r="B1974" t="s">
        <v>6288</v>
      </c>
      <c r="C1974" t="s">
        <v>22</v>
      </c>
      <c r="D1974" t="s">
        <v>23</v>
      </c>
      <c r="E1974" t="s">
        <v>24</v>
      </c>
      <c r="F1974" t="s">
        <v>6289</v>
      </c>
      <c r="G1974" s="16">
        <v>1081831326</v>
      </c>
      <c r="H1974" t="s">
        <v>400</v>
      </c>
      <c r="I1974" t="s">
        <v>271</v>
      </c>
      <c r="J1974" s="5">
        <v>39270884</v>
      </c>
      <c r="K1974" s="3">
        <f>J1974</f>
        <v>39270884</v>
      </c>
      <c r="L1974" s="5">
        <v>9817721</v>
      </c>
      <c r="M1974" s="2">
        <v>45692</v>
      </c>
      <c r="N1974" s="2">
        <v>45693</v>
      </c>
      <c r="O1974" s="2">
        <v>45808</v>
      </c>
      <c r="P1974" s="3"/>
      <c r="Q1974" s="3">
        <v>39270884</v>
      </c>
      <c r="R1974" s="13">
        <v>37961855</v>
      </c>
      <c r="S1974" s="7" t="str">
        <f ca="1">IF(CPS!$N1906="SIN INICIO",0,IF((((TODAY()-N1974)*100%)/(O1974-N1974))&gt;=100%,"100%",(((TODAY()-N1974)*100%)/(O1974-N1974))))</f>
        <v>100%</v>
      </c>
      <c r="T1974" s="8">
        <f>Q1974-R1974</f>
        <v>1309029</v>
      </c>
      <c r="U1974" t="s">
        <v>6290</v>
      </c>
    </row>
    <row r="1975" spans="1:21" x14ac:dyDescent="0.25">
      <c r="A1975">
        <v>2025</v>
      </c>
      <c r="B1975" t="s">
        <v>6291</v>
      </c>
      <c r="C1975" t="s">
        <v>22</v>
      </c>
      <c r="D1975" t="s">
        <v>23</v>
      </c>
      <c r="E1975" t="s">
        <v>24</v>
      </c>
      <c r="F1975" t="s">
        <v>6292</v>
      </c>
      <c r="G1975" s="16">
        <v>1032506611</v>
      </c>
      <c r="H1975" t="s">
        <v>281</v>
      </c>
      <c r="I1975" t="s">
        <v>271</v>
      </c>
      <c r="J1975" s="5">
        <v>34160959</v>
      </c>
      <c r="K1975" s="3">
        <f>J1975</f>
        <v>34160959</v>
      </c>
      <c r="L1975" s="5">
        <v>4880137</v>
      </c>
      <c r="M1975" s="2">
        <v>45692</v>
      </c>
      <c r="N1975" s="2">
        <v>45693</v>
      </c>
      <c r="O1975" s="2">
        <v>45900</v>
      </c>
      <c r="P1975" s="3"/>
      <c r="Q1975" s="3">
        <v>34160959</v>
      </c>
      <c r="R1975" s="13">
        <v>23750000</v>
      </c>
      <c r="S1975" s="7">
        <f ca="1">IF(CPS!$N1907="SIN INICIO",0,IF((((TODAY()-N1975)*100%)/(O1975-N1975))&gt;=100%,"100%",(((TODAY()-N1975)*100%)/(O1975-N1975))))</f>
        <v>0.97101449275362317</v>
      </c>
      <c r="T1975" s="8">
        <f>Q1975-R1975</f>
        <v>10410959</v>
      </c>
      <c r="U1975" t="s">
        <v>6293</v>
      </c>
    </row>
    <row r="1976" spans="1:21" x14ac:dyDescent="0.25">
      <c r="A1976">
        <v>2025</v>
      </c>
      <c r="B1976" t="s">
        <v>6294</v>
      </c>
      <c r="C1976" t="s">
        <v>22</v>
      </c>
      <c r="D1976" t="s">
        <v>23</v>
      </c>
      <c r="E1976" t="s">
        <v>24</v>
      </c>
      <c r="F1976" t="s">
        <v>6295</v>
      </c>
      <c r="G1976" s="16">
        <v>1032411978</v>
      </c>
      <c r="H1976" t="s">
        <v>4423</v>
      </c>
      <c r="I1976" t="s">
        <v>788</v>
      </c>
      <c r="J1976" s="5">
        <v>96404000</v>
      </c>
      <c r="K1976" s="3">
        <f>J1976</f>
        <v>96404000</v>
      </c>
      <c r="L1976" s="5">
        <v>8764000</v>
      </c>
      <c r="M1976" s="2">
        <v>45692</v>
      </c>
      <c r="N1976" s="2">
        <v>45693</v>
      </c>
      <c r="O1976" s="2">
        <v>46022</v>
      </c>
      <c r="P1976" s="3"/>
      <c r="Q1976" s="3">
        <v>96404000</v>
      </c>
      <c r="R1976" s="13">
        <v>43820000</v>
      </c>
      <c r="S1976" s="7">
        <f ca="1">IF(CPS!$N1908="SIN INICIO",0,IF((((TODAY()-N1976)*100%)/(O1976-N1976))&gt;=100%,"100%",(((TODAY()-N1976)*100%)/(O1976-N1976))))</f>
        <v>0.61094224924012153</v>
      </c>
      <c r="T1976" s="8">
        <f>Q1976-R1976</f>
        <v>52584000</v>
      </c>
      <c r="U1976" t="s">
        <v>5749</v>
      </c>
    </row>
    <row r="1977" spans="1:21" x14ac:dyDescent="0.25">
      <c r="A1977">
        <v>2025</v>
      </c>
      <c r="B1977" t="s">
        <v>6296</v>
      </c>
      <c r="C1977" t="s">
        <v>22</v>
      </c>
      <c r="D1977" t="s">
        <v>23</v>
      </c>
      <c r="E1977" t="s">
        <v>24</v>
      </c>
      <c r="F1977" t="s">
        <v>6297</v>
      </c>
      <c r="G1977" s="16">
        <v>1085319421</v>
      </c>
      <c r="H1977" t="s">
        <v>2087</v>
      </c>
      <c r="I1977" t="s">
        <v>887</v>
      </c>
      <c r="J1977" s="5">
        <v>70116824</v>
      </c>
      <c r="K1977" s="3">
        <f>J1977</f>
        <v>70116824</v>
      </c>
      <c r="L1977" s="5">
        <v>8764603</v>
      </c>
      <c r="M1977" s="2">
        <v>45692</v>
      </c>
      <c r="N1977" s="2">
        <v>45693</v>
      </c>
      <c r="O1977" s="2">
        <v>45832</v>
      </c>
      <c r="P1977" s="3"/>
      <c r="Q1977" s="3">
        <v>70116824</v>
      </c>
      <c r="R1977" s="13">
        <v>40901480</v>
      </c>
      <c r="S1977" s="7" t="str">
        <f ca="1">IF(CPS!$N1909="SIN INICIO",0,IF((((TODAY()-N1977)*100%)/(O1977-N1977))&gt;=100%,"100%",(((TODAY()-N1977)*100%)/(O1977-N1977))))</f>
        <v>100%</v>
      </c>
      <c r="T1977" s="8">
        <f>Q1977-R1977</f>
        <v>29215344</v>
      </c>
      <c r="U1977" t="s">
        <v>6298</v>
      </c>
    </row>
    <row r="1978" spans="1:21" x14ac:dyDescent="0.25">
      <c r="A1978">
        <v>2025</v>
      </c>
      <c r="B1978" t="s">
        <v>6299</v>
      </c>
      <c r="C1978" t="s">
        <v>22</v>
      </c>
      <c r="D1978" t="s">
        <v>23</v>
      </c>
      <c r="E1978" t="s">
        <v>24</v>
      </c>
      <c r="F1978" t="s">
        <v>6300</v>
      </c>
      <c r="G1978" s="16">
        <v>1014248260</v>
      </c>
      <c r="H1978" t="s">
        <v>2087</v>
      </c>
      <c r="I1978" t="s">
        <v>887</v>
      </c>
      <c r="J1978" s="5">
        <v>70116824</v>
      </c>
      <c r="K1978" s="3">
        <f>J1978</f>
        <v>70116824</v>
      </c>
      <c r="L1978" s="5">
        <v>8764603</v>
      </c>
      <c r="M1978" s="2">
        <v>45692</v>
      </c>
      <c r="N1978" s="2">
        <v>45693</v>
      </c>
      <c r="O1978" s="2">
        <v>45930</v>
      </c>
      <c r="P1978" s="3"/>
      <c r="Q1978" s="3">
        <v>70116824</v>
      </c>
      <c r="R1978" s="13">
        <v>42654401</v>
      </c>
      <c r="S1978" s="7">
        <f ca="1">IF(CPS!$N1910="SIN INICIO",0,IF((((TODAY()-N1978)*100%)/(O1978-N1978))&gt;=100%,"100%",(((TODAY()-N1978)*100%)/(O1978-N1978))))</f>
        <v>0.84810126582278478</v>
      </c>
      <c r="T1978" s="8">
        <f>Q1978-R1978</f>
        <v>27462423</v>
      </c>
      <c r="U1978" t="s">
        <v>6301</v>
      </c>
    </row>
    <row r="1979" spans="1:21" x14ac:dyDescent="0.25">
      <c r="A1979">
        <v>2025</v>
      </c>
      <c r="B1979" t="s">
        <v>6302</v>
      </c>
      <c r="C1979" t="s">
        <v>22</v>
      </c>
      <c r="D1979" t="s">
        <v>23</v>
      </c>
      <c r="E1979" t="s">
        <v>24</v>
      </c>
      <c r="F1979" t="s">
        <v>6303</v>
      </c>
      <c r="G1979" s="16">
        <v>1026291649</v>
      </c>
      <c r="H1979" t="s">
        <v>611</v>
      </c>
      <c r="I1979" t="s">
        <v>515</v>
      </c>
      <c r="J1979" s="5">
        <v>53655000</v>
      </c>
      <c r="K1979" s="3">
        <f>J1979</f>
        <v>53655000</v>
      </c>
      <c r="L1979" s="5">
        <v>7665000</v>
      </c>
      <c r="M1979" s="2">
        <v>45692</v>
      </c>
      <c r="N1979" s="2">
        <v>45694</v>
      </c>
      <c r="O1979" s="2">
        <v>45900</v>
      </c>
      <c r="P1979" s="3"/>
      <c r="Q1979" s="3">
        <v>53655000</v>
      </c>
      <c r="R1979" s="13">
        <v>37047500</v>
      </c>
      <c r="S1979" s="7">
        <f ca="1">IF(CPS!$N1911="SIN INICIO",0,IF((((TODAY()-N1979)*100%)/(O1979-N1979))&gt;=100%,"100%",(((TODAY()-N1979)*100%)/(O1979-N1979))))</f>
        <v>0.970873786407767</v>
      </c>
      <c r="T1979" s="8">
        <f>Q1979-R1979</f>
        <v>16607500</v>
      </c>
      <c r="U1979" t="s">
        <v>6304</v>
      </c>
    </row>
    <row r="1980" spans="1:21" x14ac:dyDescent="0.25">
      <c r="A1980">
        <v>2025</v>
      </c>
      <c r="B1980" t="s">
        <v>6305</v>
      </c>
      <c r="C1980" t="s">
        <v>22</v>
      </c>
      <c r="D1980" t="s">
        <v>23</v>
      </c>
      <c r="E1980" t="s">
        <v>24</v>
      </c>
      <c r="F1980" t="s">
        <v>6306</v>
      </c>
      <c r="G1980" s="16">
        <v>1057590431</v>
      </c>
      <c r="H1980" t="s">
        <v>1315</v>
      </c>
      <c r="I1980" t="s">
        <v>271</v>
      </c>
      <c r="J1980" s="5">
        <v>49000000</v>
      </c>
      <c r="K1980" s="3">
        <f>J1980</f>
        <v>49000000</v>
      </c>
      <c r="L1980" s="5">
        <v>7000000</v>
      </c>
      <c r="M1980" s="2">
        <v>45692</v>
      </c>
      <c r="N1980" s="2">
        <v>45693</v>
      </c>
      <c r="O1980" s="2">
        <v>45900</v>
      </c>
      <c r="P1980" s="3"/>
      <c r="Q1980" s="3">
        <v>49000000</v>
      </c>
      <c r="R1980" s="13">
        <v>34066667</v>
      </c>
      <c r="S1980" s="7">
        <f ca="1">IF(CPS!$N1912="SIN INICIO",0,IF((((TODAY()-N1980)*100%)/(O1980-N1980))&gt;=100%,"100%",(((TODAY()-N1980)*100%)/(O1980-N1980))))</f>
        <v>0.97101449275362317</v>
      </c>
      <c r="T1980" s="8">
        <f>Q1980-R1980</f>
        <v>14933333</v>
      </c>
      <c r="U1980" t="s">
        <v>6307</v>
      </c>
    </row>
    <row r="1981" spans="1:21" x14ac:dyDescent="0.25">
      <c r="A1981">
        <v>2025</v>
      </c>
      <c r="B1981" t="s">
        <v>6308</v>
      </c>
      <c r="C1981" t="s">
        <v>22</v>
      </c>
      <c r="D1981" t="s">
        <v>23</v>
      </c>
      <c r="E1981" t="s">
        <v>24</v>
      </c>
      <c r="F1981" t="s">
        <v>6309</v>
      </c>
      <c r="G1981" s="16">
        <v>1122650093</v>
      </c>
      <c r="H1981" t="s">
        <v>1315</v>
      </c>
      <c r="I1981" t="s">
        <v>271</v>
      </c>
      <c r="J1981" s="5">
        <v>70000000</v>
      </c>
      <c r="K1981" s="3">
        <f>J1981</f>
        <v>70000000</v>
      </c>
      <c r="L1981" s="5">
        <v>10000000</v>
      </c>
      <c r="M1981" s="2">
        <v>45692</v>
      </c>
      <c r="N1981" s="2">
        <v>45693</v>
      </c>
      <c r="O1981" s="2">
        <v>45900</v>
      </c>
      <c r="P1981" s="3"/>
      <c r="Q1981" s="3">
        <v>70000000</v>
      </c>
      <c r="R1981" s="13">
        <v>48666667</v>
      </c>
      <c r="S1981" s="7">
        <f ca="1">IF(CPS!$N1913="SIN INICIO",0,IF((((TODAY()-N1981)*100%)/(O1981-N1981))&gt;=100%,"100%",(((TODAY()-N1981)*100%)/(O1981-N1981))))</f>
        <v>0.97101449275362317</v>
      </c>
      <c r="T1981" s="8">
        <f>Q1981-R1981</f>
        <v>21333333</v>
      </c>
      <c r="U1981" t="s">
        <v>6310</v>
      </c>
    </row>
    <row r="1982" spans="1:21" x14ac:dyDescent="0.25">
      <c r="A1982">
        <v>2025</v>
      </c>
      <c r="B1982" t="s">
        <v>6311</v>
      </c>
      <c r="C1982" t="s">
        <v>22</v>
      </c>
      <c r="D1982" t="s">
        <v>23</v>
      </c>
      <c r="E1982" t="s">
        <v>24</v>
      </c>
      <c r="F1982" t="s">
        <v>6312</v>
      </c>
      <c r="G1982" s="16">
        <v>1121932595</v>
      </c>
      <c r="H1982" t="s">
        <v>2634</v>
      </c>
      <c r="I1982" t="s">
        <v>271</v>
      </c>
      <c r="J1982" s="5">
        <v>70000000</v>
      </c>
      <c r="K1982" s="3">
        <f>J1982</f>
        <v>70000000</v>
      </c>
      <c r="L1982" s="5">
        <v>10000000</v>
      </c>
      <c r="M1982" s="2">
        <v>45693</v>
      </c>
      <c r="N1982" s="2">
        <v>45694</v>
      </c>
      <c r="O1982" s="2">
        <v>45900</v>
      </c>
      <c r="P1982" s="3"/>
      <c r="Q1982" s="3">
        <v>70000000</v>
      </c>
      <c r="R1982" s="13">
        <v>48333333</v>
      </c>
      <c r="S1982" s="7">
        <f ca="1">IF(CPS!$N1914="SIN INICIO",0,IF((((TODAY()-N1982)*100%)/(O1982-N1982))&gt;=100%,"100%",(((TODAY()-N1982)*100%)/(O1982-N1982))))</f>
        <v>0.970873786407767</v>
      </c>
      <c r="T1982" s="8">
        <f>Q1982-R1982</f>
        <v>21666667</v>
      </c>
      <c r="U1982" t="s">
        <v>6313</v>
      </c>
    </row>
    <row r="1983" spans="1:21" x14ac:dyDescent="0.25">
      <c r="A1983">
        <v>2025</v>
      </c>
      <c r="B1983" t="s">
        <v>6314</v>
      </c>
      <c r="C1983" t="s">
        <v>22</v>
      </c>
      <c r="D1983" t="s">
        <v>23</v>
      </c>
      <c r="E1983" t="s">
        <v>24</v>
      </c>
      <c r="F1983" t="s">
        <v>6315</v>
      </c>
      <c r="G1983" s="16">
        <v>52210940</v>
      </c>
      <c r="H1983" t="s">
        <v>956</v>
      </c>
      <c r="I1983" t="s">
        <v>887</v>
      </c>
      <c r="J1983" s="5">
        <v>52000000</v>
      </c>
      <c r="K1983" s="3">
        <f>J1983</f>
        <v>52000000</v>
      </c>
      <c r="L1983" s="5">
        <v>6500000</v>
      </c>
      <c r="M1983" s="2">
        <v>45693</v>
      </c>
      <c r="N1983" s="2">
        <v>45694</v>
      </c>
      <c r="O1983" s="2">
        <v>45930</v>
      </c>
      <c r="P1983" s="3"/>
      <c r="Q1983" s="3">
        <v>52000000</v>
      </c>
      <c r="R1983" s="13">
        <v>31416667</v>
      </c>
      <c r="S1983" s="7">
        <f ca="1">IF(CPS!$N1915="SIN INICIO",0,IF((((TODAY()-N1983)*100%)/(O1983-N1983))&gt;=100%,"100%",(((TODAY()-N1983)*100%)/(O1983-N1983))))</f>
        <v>0.84745762711864403</v>
      </c>
      <c r="T1983" s="8">
        <f>Q1983-R1983</f>
        <v>20583333</v>
      </c>
      <c r="U1983" t="s">
        <v>6316</v>
      </c>
    </row>
    <row r="1984" spans="1:21" x14ac:dyDescent="0.25">
      <c r="A1984">
        <v>2025</v>
      </c>
      <c r="B1984" t="s">
        <v>6317</v>
      </c>
      <c r="C1984" t="s">
        <v>22</v>
      </c>
      <c r="D1984" t="s">
        <v>23</v>
      </c>
      <c r="E1984" t="s">
        <v>121</v>
      </c>
      <c r="F1984" t="s">
        <v>6318</v>
      </c>
      <c r="G1984" s="16">
        <v>86070895</v>
      </c>
      <c r="H1984" t="s">
        <v>6319</v>
      </c>
      <c r="I1984" t="s">
        <v>1895</v>
      </c>
      <c r="J1984" s="5">
        <v>23349745</v>
      </c>
      <c r="K1984" s="3">
        <f>J1984</f>
        <v>23349745</v>
      </c>
      <c r="L1984" s="5">
        <v>4669949</v>
      </c>
      <c r="M1984" s="2">
        <v>45692</v>
      </c>
      <c r="N1984" s="2">
        <v>45694</v>
      </c>
      <c r="O1984" s="2">
        <v>45838</v>
      </c>
      <c r="P1984" s="3"/>
      <c r="Q1984" s="3">
        <v>23349745</v>
      </c>
      <c r="R1984" s="13">
        <v>22571420</v>
      </c>
      <c r="S1984" s="7" t="str">
        <f ca="1">IF(CPS!$N1916="SIN INICIO",0,IF((((TODAY()-N1984)*100%)/(O1984-N1984))&gt;=100%,"100%",(((TODAY()-N1984)*100%)/(O1984-N1984))))</f>
        <v>100%</v>
      </c>
      <c r="T1984" s="8">
        <f>Q1984-R1984</f>
        <v>778325</v>
      </c>
      <c r="U1984" t="s">
        <v>6320</v>
      </c>
    </row>
    <row r="1985" spans="1:21" x14ac:dyDescent="0.25">
      <c r="A1985">
        <v>2025</v>
      </c>
      <c r="B1985" t="s">
        <v>6321</v>
      </c>
      <c r="C1985" t="s">
        <v>22</v>
      </c>
      <c r="D1985" t="s">
        <v>23</v>
      </c>
      <c r="E1985" t="s">
        <v>24</v>
      </c>
      <c r="F1985" t="s">
        <v>568</v>
      </c>
      <c r="G1985" s="16">
        <v>1026286291</v>
      </c>
      <c r="H1985" t="s">
        <v>611</v>
      </c>
      <c r="I1985" t="s">
        <v>515</v>
      </c>
      <c r="J1985" s="5">
        <v>68040000</v>
      </c>
      <c r="K1985" s="3">
        <f>J1985</f>
        <v>68040000</v>
      </c>
      <c r="L1985" s="5">
        <v>9720000</v>
      </c>
      <c r="M1985" s="2">
        <v>45692</v>
      </c>
      <c r="N1985" s="2">
        <v>45693</v>
      </c>
      <c r="O1985" s="2">
        <v>45727</v>
      </c>
      <c r="P1985" s="3"/>
      <c r="Q1985" s="3">
        <v>68040000</v>
      </c>
      <c r="R1985" s="13">
        <v>58788000</v>
      </c>
      <c r="S1985" s="7" t="str">
        <f ca="1">IF(CPS!$N1917="SIN INICIO",0,IF((((TODAY()-N1985)*100%)/(O1985-N1985))&gt;=100%,"100%",(((TODAY()-N1985)*100%)/(O1985-N1985))))</f>
        <v>100%</v>
      </c>
      <c r="T1985" s="8">
        <f>Q1985-R1985</f>
        <v>9252000</v>
      </c>
      <c r="U1985" t="s">
        <v>6322</v>
      </c>
    </row>
    <row r="1986" spans="1:21" x14ac:dyDescent="0.25">
      <c r="A1986">
        <v>2025</v>
      </c>
      <c r="B1986" t="s">
        <v>6323</v>
      </c>
      <c r="C1986" t="s">
        <v>22</v>
      </c>
      <c r="D1986" t="s">
        <v>23</v>
      </c>
      <c r="E1986" t="s">
        <v>24</v>
      </c>
      <c r="F1986" t="s">
        <v>6324</v>
      </c>
      <c r="G1986" s="16">
        <v>1032489051</v>
      </c>
      <c r="H1986" t="s">
        <v>514</v>
      </c>
      <c r="I1986" t="s">
        <v>515</v>
      </c>
      <c r="J1986" s="5">
        <v>45570000</v>
      </c>
      <c r="K1986" s="3">
        <f>J1986</f>
        <v>45570000</v>
      </c>
      <c r="L1986" s="5">
        <v>6510000</v>
      </c>
      <c r="M1986" s="2">
        <v>45692</v>
      </c>
      <c r="N1986" s="2">
        <v>45693</v>
      </c>
      <c r="O1986" s="2">
        <v>45900</v>
      </c>
      <c r="P1986" s="3"/>
      <c r="Q1986" s="3">
        <v>45570000</v>
      </c>
      <c r="R1986" s="13">
        <v>31682000</v>
      </c>
      <c r="S1986" s="7">
        <f ca="1">IF(CPS!$N1918="SIN INICIO",0,IF((((TODAY()-N1986)*100%)/(O1986-N1986))&gt;=100%,"100%",(((TODAY()-N1986)*100%)/(O1986-N1986))))</f>
        <v>0.97101449275362317</v>
      </c>
      <c r="T1986" s="8">
        <f>Q1986-R1986</f>
        <v>13888000</v>
      </c>
      <c r="U1986" t="s">
        <v>6325</v>
      </c>
    </row>
    <row r="1987" spans="1:21" x14ac:dyDescent="0.25">
      <c r="A1987">
        <v>2025</v>
      </c>
      <c r="B1987" t="s">
        <v>6326</v>
      </c>
      <c r="C1987" t="s">
        <v>22</v>
      </c>
      <c r="D1987" t="s">
        <v>23</v>
      </c>
      <c r="E1987" t="s">
        <v>24</v>
      </c>
      <c r="F1987" t="s">
        <v>6327</v>
      </c>
      <c r="G1987" s="16">
        <v>1117545358</v>
      </c>
      <c r="H1987" t="s">
        <v>6328</v>
      </c>
      <c r="I1987" t="s">
        <v>271</v>
      </c>
      <c r="J1987" s="5">
        <v>70000000</v>
      </c>
      <c r="K1987" s="3">
        <f>J1987</f>
        <v>70000000</v>
      </c>
      <c r="L1987" s="5">
        <v>10000000</v>
      </c>
      <c r="M1987" s="2">
        <v>45695</v>
      </c>
      <c r="N1987" s="2">
        <v>45696</v>
      </c>
      <c r="O1987" s="2">
        <v>45900</v>
      </c>
      <c r="P1987" s="3"/>
      <c r="Q1987" s="3">
        <v>70000000</v>
      </c>
      <c r="R1987" s="13">
        <v>47666667</v>
      </c>
      <c r="S1987" s="7">
        <f ca="1">IF(CPS!$N1919="SIN INICIO",0,IF((((TODAY()-N1987)*100%)/(O1987-N1987))&gt;=100%,"100%",(((TODAY()-N1987)*100%)/(O1987-N1987))))</f>
        <v>0.97058823529411764</v>
      </c>
      <c r="T1987" s="8">
        <f>Q1987-R1987</f>
        <v>22333333</v>
      </c>
      <c r="U1987" t="s">
        <v>6329</v>
      </c>
    </row>
    <row r="1988" spans="1:21" x14ac:dyDescent="0.25">
      <c r="A1988">
        <v>2025</v>
      </c>
      <c r="B1988" t="s">
        <v>6330</v>
      </c>
      <c r="C1988" t="s">
        <v>22</v>
      </c>
      <c r="D1988" t="s">
        <v>23</v>
      </c>
      <c r="E1988" t="s">
        <v>24</v>
      </c>
      <c r="F1988" t="s">
        <v>6331</v>
      </c>
      <c r="G1988" s="16">
        <v>35197625</v>
      </c>
      <c r="H1988" t="s">
        <v>6332</v>
      </c>
      <c r="I1988" t="s">
        <v>515</v>
      </c>
      <c r="J1988" s="5">
        <v>64260000</v>
      </c>
      <c r="K1988" s="3">
        <f>J1988</f>
        <v>64260000</v>
      </c>
      <c r="L1988" s="5">
        <v>9180000</v>
      </c>
      <c r="M1988" s="2">
        <v>45695</v>
      </c>
      <c r="N1988" s="2">
        <v>45698</v>
      </c>
      <c r="O1988" s="2">
        <v>45900</v>
      </c>
      <c r="P1988" s="3"/>
      <c r="Q1988" s="3">
        <v>64260000</v>
      </c>
      <c r="R1988" s="13">
        <v>43146000</v>
      </c>
      <c r="S1988" s="7">
        <f ca="1">IF(CPS!$N1920="SIN INICIO",0,IF((((TODAY()-N1988)*100%)/(O1988-N1988))&gt;=100%,"100%",(((TODAY()-N1988)*100%)/(O1988-N1988))))</f>
        <v>0.97029702970297027</v>
      </c>
      <c r="T1988" s="8">
        <f>Q1988-R1988</f>
        <v>21114000</v>
      </c>
      <c r="U1988" t="s">
        <v>6333</v>
      </c>
    </row>
    <row r="1989" spans="1:21" x14ac:dyDescent="0.25">
      <c r="A1989">
        <v>2025</v>
      </c>
      <c r="B1989" t="s">
        <v>6334</v>
      </c>
      <c r="C1989" t="s">
        <v>22</v>
      </c>
      <c r="D1989" t="s">
        <v>23</v>
      </c>
      <c r="E1989" t="s">
        <v>24</v>
      </c>
      <c r="F1989" t="s">
        <v>6335</v>
      </c>
      <c r="G1989" s="16">
        <v>1088031291</v>
      </c>
      <c r="H1989" t="s">
        <v>4419</v>
      </c>
      <c r="I1989" t="s">
        <v>1895</v>
      </c>
      <c r="J1989" s="5">
        <v>65438592</v>
      </c>
      <c r="K1989" s="3">
        <f>J1989</f>
        <v>65438592</v>
      </c>
      <c r="L1989" s="5">
        <v>8179824</v>
      </c>
      <c r="M1989" s="2">
        <v>45692</v>
      </c>
      <c r="N1989" s="2">
        <v>45694</v>
      </c>
      <c r="O1989" s="2">
        <v>45930</v>
      </c>
      <c r="P1989" s="3"/>
      <c r="Q1989" s="3">
        <v>65438592</v>
      </c>
      <c r="R1989" s="13">
        <v>39535816</v>
      </c>
      <c r="S1989" s="7">
        <f ca="1">IF(CPS!$N1921="SIN INICIO",0,IF((((TODAY()-N1989)*100%)/(O1989-N1989))&gt;=100%,"100%",(((TODAY()-N1989)*100%)/(O1989-N1989))))</f>
        <v>0.84745762711864403</v>
      </c>
      <c r="T1989" s="8">
        <f>Q1989-R1989</f>
        <v>25902776</v>
      </c>
      <c r="U1989" t="s">
        <v>6336</v>
      </c>
    </row>
    <row r="1990" spans="1:21" x14ac:dyDescent="0.25">
      <c r="A1990">
        <v>2025</v>
      </c>
      <c r="B1990" t="s">
        <v>6337</v>
      </c>
      <c r="C1990" t="s">
        <v>22</v>
      </c>
      <c r="D1990" t="s">
        <v>23</v>
      </c>
      <c r="E1990" t="s">
        <v>24</v>
      </c>
      <c r="F1990" t="s">
        <v>6338</v>
      </c>
      <c r="G1990" s="16">
        <v>1096242038</v>
      </c>
      <c r="H1990" t="s">
        <v>1887</v>
      </c>
      <c r="I1990" t="s">
        <v>1895</v>
      </c>
      <c r="J1990" s="5">
        <v>45996648</v>
      </c>
      <c r="K1990" s="3">
        <f>J1990</f>
        <v>45996648</v>
      </c>
      <c r="L1990" s="5">
        <v>5749581</v>
      </c>
      <c r="M1990" s="2">
        <v>45700</v>
      </c>
      <c r="N1990" s="2">
        <v>45701</v>
      </c>
      <c r="O1990" s="2">
        <v>45930</v>
      </c>
      <c r="P1990" s="3"/>
      <c r="Q1990" s="3">
        <v>45996648</v>
      </c>
      <c r="R1990" s="13">
        <v>28747905</v>
      </c>
      <c r="S1990" s="7">
        <f ca="1">IF(CPS!$N1922="SIN INICIO",0,IF((((TODAY()-N1990)*100%)/(O1990-N1990))&gt;=100%,"100%",(((TODAY()-N1990)*100%)/(O1990-N1990))))</f>
        <v>0.84279475982532748</v>
      </c>
      <c r="T1990" s="8">
        <f>Q1990-R1990</f>
        <v>17248743</v>
      </c>
      <c r="U1990" t="s">
        <v>6339</v>
      </c>
    </row>
    <row r="1991" spans="1:21" x14ac:dyDescent="0.25">
      <c r="A1991">
        <v>2025</v>
      </c>
      <c r="B1991" t="s">
        <v>6340</v>
      </c>
      <c r="C1991" t="s">
        <v>22</v>
      </c>
      <c r="D1991" t="s">
        <v>23</v>
      </c>
      <c r="E1991" t="s">
        <v>121</v>
      </c>
      <c r="F1991" t="s">
        <v>6341</v>
      </c>
      <c r="G1991" s="16">
        <v>1098704390</v>
      </c>
      <c r="H1991" t="s">
        <v>6342</v>
      </c>
      <c r="I1991" t="s">
        <v>271</v>
      </c>
      <c r="J1991" s="5">
        <v>29809087</v>
      </c>
      <c r="K1991" s="3">
        <f>J1991</f>
        <v>29809087</v>
      </c>
      <c r="L1991" s="5">
        <v>4258441</v>
      </c>
      <c r="M1991" s="2">
        <v>45695</v>
      </c>
      <c r="N1991" s="2">
        <v>45698</v>
      </c>
      <c r="O1991" s="2">
        <v>45900</v>
      </c>
      <c r="P1991" s="3"/>
      <c r="Q1991" s="3">
        <v>29809087</v>
      </c>
      <c r="R1991" s="13">
        <v>11497791</v>
      </c>
      <c r="S1991" s="7">
        <f ca="1">IF(CPS!$N1923="SIN INICIO",0,IF((((TODAY()-N1991)*100%)/(O1991-N1991))&gt;=100%,"100%",(((TODAY()-N1991)*100%)/(O1991-N1991))))</f>
        <v>0.97029702970297027</v>
      </c>
      <c r="T1991" s="8">
        <f>Q1991-R1991</f>
        <v>18311296</v>
      </c>
      <c r="U1991" t="s">
        <v>5749</v>
      </c>
    </row>
    <row r="1992" spans="1:21" x14ac:dyDescent="0.25">
      <c r="A1992">
        <v>2025</v>
      </c>
      <c r="B1992" t="s">
        <v>6343</v>
      </c>
      <c r="C1992" t="s">
        <v>22</v>
      </c>
      <c r="D1992" t="s">
        <v>23</v>
      </c>
      <c r="E1992" t="s">
        <v>121</v>
      </c>
      <c r="F1992" t="s">
        <v>6344</v>
      </c>
      <c r="G1992" s="16">
        <v>1014180526</v>
      </c>
      <c r="H1992" t="s">
        <v>533</v>
      </c>
      <c r="I1992" t="s">
        <v>271</v>
      </c>
      <c r="J1992" s="5">
        <v>34300000</v>
      </c>
      <c r="K1992" s="3">
        <f>J1992</f>
        <v>34300000</v>
      </c>
      <c r="L1992" s="5">
        <v>4900000</v>
      </c>
      <c r="M1992" s="2">
        <v>45695</v>
      </c>
      <c r="N1992" s="2">
        <v>45698</v>
      </c>
      <c r="O1992" s="2">
        <v>45900</v>
      </c>
      <c r="P1992" s="3"/>
      <c r="Q1992" s="3">
        <v>34300000</v>
      </c>
      <c r="R1992" s="13">
        <v>23030000</v>
      </c>
      <c r="S1992" s="7">
        <f ca="1">IF(CPS!$N1924="SIN INICIO",0,IF((((TODAY()-N1992)*100%)/(O1992-N1992))&gt;=100%,"100%",(((TODAY()-N1992)*100%)/(O1992-N1992))))</f>
        <v>0.97029702970297027</v>
      </c>
      <c r="T1992" s="8">
        <f>Q1992-R1992</f>
        <v>11270000</v>
      </c>
      <c r="U1992" t="s">
        <v>6345</v>
      </c>
    </row>
    <row r="1993" spans="1:21" x14ac:dyDescent="0.25">
      <c r="A1993">
        <v>2025</v>
      </c>
      <c r="B1993" t="s">
        <v>6346</v>
      </c>
      <c r="C1993" t="s">
        <v>22</v>
      </c>
      <c r="D1993" t="s">
        <v>23</v>
      </c>
      <c r="E1993" t="s">
        <v>24</v>
      </c>
      <c r="F1993" t="s">
        <v>6347</v>
      </c>
      <c r="G1993" s="16">
        <v>55178353</v>
      </c>
      <c r="H1993" t="s">
        <v>1828</v>
      </c>
      <c r="I1993" t="s">
        <v>167</v>
      </c>
      <c r="J1993" s="5">
        <v>50809904</v>
      </c>
      <c r="K1993" s="3">
        <f>J1993</f>
        <v>50809904</v>
      </c>
      <c r="L1993" s="5">
        <v>6351238</v>
      </c>
      <c r="M1993" s="2">
        <v>45692</v>
      </c>
      <c r="N1993" s="2">
        <v>45693</v>
      </c>
      <c r="O1993" s="2">
        <v>45930</v>
      </c>
      <c r="P1993" s="3"/>
      <c r="Q1993" s="3">
        <v>50809904</v>
      </c>
      <c r="R1993" s="13">
        <v>30909358</v>
      </c>
      <c r="S1993" s="7">
        <f ca="1">IF(CPS!$N1925="SIN INICIO",0,IF((((TODAY()-N1993)*100%)/(O1993-N1993))&gt;=100%,"100%",(((TODAY()-N1993)*100%)/(O1993-N1993))))</f>
        <v>0.84810126582278478</v>
      </c>
      <c r="T1993" s="8">
        <f>Q1993-R1993</f>
        <v>19900546</v>
      </c>
      <c r="U1993" t="s">
        <v>6348</v>
      </c>
    </row>
    <row r="1994" spans="1:21" x14ac:dyDescent="0.25">
      <c r="A1994">
        <v>2025</v>
      </c>
      <c r="B1994" t="s">
        <v>6349</v>
      </c>
      <c r="C1994" t="s">
        <v>22</v>
      </c>
      <c r="D1994" t="s">
        <v>23</v>
      </c>
      <c r="E1994" t="s">
        <v>24</v>
      </c>
      <c r="F1994" t="s">
        <v>6350</v>
      </c>
      <c r="G1994" s="16">
        <v>1082992080</v>
      </c>
      <c r="H1994" t="s">
        <v>6351</v>
      </c>
      <c r="I1994" t="s">
        <v>1895</v>
      </c>
      <c r="J1994" s="5">
        <v>42944520</v>
      </c>
      <c r="K1994" s="3">
        <f>J1994</f>
        <v>42944520</v>
      </c>
      <c r="L1994" s="5">
        <v>5368065</v>
      </c>
      <c r="M1994" s="2">
        <v>45692</v>
      </c>
      <c r="N1994" s="2">
        <v>45693</v>
      </c>
      <c r="O1994" s="2">
        <v>45930</v>
      </c>
      <c r="P1994" s="3"/>
      <c r="Q1994" s="3">
        <v>42944520</v>
      </c>
      <c r="R1994" s="13">
        <v>15388453</v>
      </c>
      <c r="S1994" s="7">
        <f ca="1">IF(CPS!$N1926="SIN INICIO",0,IF((((TODAY()-N1994)*100%)/(O1994-N1994))&gt;=100%,"100%",(((TODAY()-N1994)*100%)/(O1994-N1994))))</f>
        <v>0.84810126582278478</v>
      </c>
      <c r="T1994" s="8">
        <f>Q1994-R1994</f>
        <v>27556067</v>
      </c>
      <c r="U1994" t="s">
        <v>6352</v>
      </c>
    </row>
    <row r="1995" spans="1:21" x14ac:dyDescent="0.25">
      <c r="A1995">
        <v>2025</v>
      </c>
      <c r="B1995" t="s">
        <v>6353</v>
      </c>
      <c r="C1995" t="s">
        <v>22</v>
      </c>
      <c r="D1995" t="s">
        <v>23</v>
      </c>
      <c r="E1995" t="s">
        <v>24</v>
      </c>
      <c r="F1995" t="s">
        <v>6354</v>
      </c>
      <c r="G1995" s="16">
        <v>1013592948</v>
      </c>
      <c r="H1995" t="s">
        <v>1828</v>
      </c>
      <c r="I1995" t="s">
        <v>167</v>
      </c>
      <c r="J1995" s="5">
        <v>45996648</v>
      </c>
      <c r="K1995" s="3">
        <f>J1995</f>
        <v>45996648</v>
      </c>
      <c r="L1995" s="5">
        <v>5744581</v>
      </c>
      <c r="M1995" s="2">
        <v>45695</v>
      </c>
      <c r="N1995" s="2">
        <v>45697</v>
      </c>
      <c r="O1995" s="2">
        <v>45930</v>
      </c>
      <c r="P1995" s="3"/>
      <c r="Q1995" s="3">
        <v>45996648</v>
      </c>
      <c r="R1995" s="13">
        <v>26999531</v>
      </c>
      <c r="S1995" s="7">
        <f ca="1">IF(CPS!$N1927="SIN INICIO",0,IF((((TODAY()-N1995)*100%)/(O1995-N1995))&gt;=100%,"100%",(((TODAY()-N1995)*100%)/(O1995-N1995))))</f>
        <v>0.84549356223175964</v>
      </c>
      <c r="T1995" s="8">
        <f>Q1995-R1995</f>
        <v>18997117</v>
      </c>
      <c r="U1995" t="s">
        <v>5749</v>
      </c>
    </row>
    <row r="1996" spans="1:21" x14ac:dyDescent="0.25">
      <c r="A1996">
        <v>2025</v>
      </c>
      <c r="B1996" t="s">
        <v>6355</v>
      </c>
      <c r="C1996" t="s">
        <v>22</v>
      </c>
      <c r="D1996" t="s">
        <v>23</v>
      </c>
      <c r="E1996" t="s">
        <v>121</v>
      </c>
      <c r="F1996" t="s">
        <v>6356</v>
      </c>
      <c r="G1996" s="16">
        <v>52542620</v>
      </c>
      <c r="H1996" t="s">
        <v>6357</v>
      </c>
      <c r="I1996" t="s">
        <v>538</v>
      </c>
      <c r="J1996" s="5">
        <v>20042775</v>
      </c>
      <c r="K1996" s="3">
        <f>J1996</f>
        <v>20042775</v>
      </c>
      <c r="L1996" s="5">
        <v>4008555</v>
      </c>
      <c r="M1996" s="2">
        <v>45695</v>
      </c>
      <c r="N1996" s="2">
        <v>45696</v>
      </c>
      <c r="O1996" s="2">
        <v>45838</v>
      </c>
      <c r="P1996" s="3"/>
      <c r="Q1996" s="3">
        <v>20042775</v>
      </c>
      <c r="R1996" s="13">
        <v>18840209</v>
      </c>
      <c r="S1996" s="7" t="str">
        <f ca="1">IF(CPS!$N1928="SIN INICIO",0,IF((((TODAY()-N1996)*100%)/(O1996-N1996))&gt;=100%,"100%",(((TODAY()-N1996)*100%)/(O1996-N1996))))</f>
        <v>100%</v>
      </c>
      <c r="T1996" s="8">
        <f>Q1996-R1996</f>
        <v>1202566</v>
      </c>
      <c r="U1996" t="s">
        <v>6358</v>
      </c>
    </row>
    <row r="1997" spans="1:21" x14ac:dyDescent="0.25">
      <c r="A1997">
        <v>2025</v>
      </c>
      <c r="B1997" t="s">
        <v>6359</v>
      </c>
      <c r="C1997" t="s">
        <v>22</v>
      </c>
      <c r="D1997" t="s">
        <v>23</v>
      </c>
      <c r="E1997" t="s">
        <v>121</v>
      </c>
      <c r="F1997" t="s">
        <v>6360</v>
      </c>
      <c r="G1997" s="16">
        <v>1030679948</v>
      </c>
      <c r="H1997" t="s">
        <v>6361</v>
      </c>
      <c r="I1997" t="s">
        <v>515</v>
      </c>
      <c r="J1997" s="5">
        <v>30240000</v>
      </c>
      <c r="K1997" s="3">
        <f>J1997</f>
        <v>30240000</v>
      </c>
      <c r="L1997" s="5">
        <v>4320000</v>
      </c>
      <c r="M1997" s="2">
        <v>45694</v>
      </c>
      <c r="N1997" s="2">
        <v>45696</v>
      </c>
      <c r="O1997" s="2">
        <v>45900</v>
      </c>
      <c r="P1997" s="3"/>
      <c r="Q1997" s="3">
        <v>30240000</v>
      </c>
      <c r="R1997" s="13">
        <v>20304000</v>
      </c>
      <c r="S1997" s="7">
        <f ca="1">IF(CPS!$N1929="SIN INICIO",0,IF((((TODAY()-N1997)*100%)/(O1997-N1997))&gt;=100%,"100%",(((TODAY()-N1997)*100%)/(O1997-N1997))))</f>
        <v>0.97058823529411764</v>
      </c>
      <c r="T1997" s="8">
        <f>Q1997-R1997</f>
        <v>9936000</v>
      </c>
      <c r="U1997" t="s">
        <v>6362</v>
      </c>
    </row>
    <row r="1998" spans="1:21" x14ac:dyDescent="0.25">
      <c r="A1998">
        <v>2025</v>
      </c>
      <c r="B1998" t="s">
        <v>6363</v>
      </c>
      <c r="C1998" t="s">
        <v>22</v>
      </c>
      <c r="D1998" t="s">
        <v>23</v>
      </c>
      <c r="E1998" t="s">
        <v>24</v>
      </c>
      <c r="F1998" t="s">
        <v>6364</v>
      </c>
      <c r="G1998" s="16">
        <v>1024465371</v>
      </c>
      <c r="H1998" t="s">
        <v>6351</v>
      </c>
      <c r="I1998" t="s">
        <v>538</v>
      </c>
      <c r="J1998" s="5">
        <v>34724250</v>
      </c>
      <c r="K1998" s="3">
        <f>J1998</f>
        <v>34724250</v>
      </c>
      <c r="L1998" s="5">
        <v>6944850</v>
      </c>
      <c r="M1998" s="2">
        <v>45698</v>
      </c>
      <c r="N1998" s="2">
        <v>45699</v>
      </c>
      <c r="O1998" s="2">
        <v>45838</v>
      </c>
      <c r="P1998" s="3"/>
      <c r="Q1998" s="3">
        <v>34724250</v>
      </c>
      <c r="R1998" s="13">
        <v>32409300</v>
      </c>
      <c r="S1998" s="7" t="str">
        <f ca="1">IF(CPS!$N1930="SIN INICIO",0,IF((((TODAY()-N1998)*100%)/(O1998-N1998))&gt;=100%,"100%",(((TODAY()-N1998)*100%)/(O1998-N1998))))</f>
        <v>100%</v>
      </c>
      <c r="T1998" s="8">
        <f>Q1998-R1998</f>
        <v>2314950</v>
      </c>
      <c r="U1998" t="s">
        <v>6365</v>
      </c>
    </row>
    <row r="1999" spans="1:21" x14ac:dyDescent="0.25">
      <c r="A1999">
        <v>2025</v>
      </c>
      <c r="B1999" t="s">
        <v>6366</v>
      </c>
      <c r="C1999" t="s">
        <v>22</v>
      </c>
      <c r="D1999" t="s">
        <v>23</v>
      </c>
      <c r="E1999" t="s">
        <v>24</v>
      </c>
      <c r="F1999" t="s">
        <v>6367</v>
      </c>
      <c r="G1999" s="16">
        <v>1032494802</v>
      </c>
      <c r="H1999" t="s">
        <v>1828</v>
      </c>
      <c r="I1999" t="s">
        <v>167</v>
      </c>
      <c r="J1999" s="5">
        <v>50809904</v>
      </c>
      <c r="K1999" s="3">
        <f>J1999</f>
        <v>50809904</v>
      </c>
      <c r="L1999" s="5">
        <v>6351238</v>
      </c>
      <c r="M1999" s="2">
        <v>45692</v>
      </c>
      <c r="N1999" s="2">
        <v>45694</v>
      </c>
      <c r="O1999" s="2">
        <v>45930</v>
      </c>
      <c r="P1999" s="3"/>
      <c r="Q1999" s="3">
        <v>50809904</v>
      </c>
      <c r="R1999" s="13">
        <v>24346412</v>
      </c>
      <c r="S1999" s="7">
        <f ca="1">IF(CPS!$N1931="SIN INICIO",0,IF((((TODAY()-N1999)*100%)/(O1999-N1999))&gt;=100%,"100%",(((TODAY()-N1999)*100%)/(O1999-N1999))))</f>
        <v>0.84745762711864403</v>
      </c>
      <c r="T1999" s="8">
        <f>Q1999-R1999</f>
        <v>26463492</v>
      </c>
      <c r="U1999" t="s">
        <v>6368</v>
      </c>
    </row>
    <row r="2000" spans="1:21" x14ac:dyDescent="0.25">
      <c r="A2000">
        <v>2025</v>
      </c>
      <c r="B2000" t="s">
        <v>6369</v>
      </c>
      <c r="C2000" t="s">
        <v>22</v>
      </c>
      <c r="D2000" t="s">
        <v>23</v>
      </c>
      <c r="E2000" t="s">
        <v>121</v>
      </c>
      <c r="F2000" t="s">
        <v>6370</v>
      </c>
      <c r="G2000" s="16">
        <v>81741023</v>
      </c>
      <c r="H2000" t="s">
        <v>2037</v>
      </c>
      <c r="I2000" t="s">
        <v>1895</v>
      </c>
      <c r="J2000" s="5">
        <v>23349745</v>
      </c>
      <c r="K2000" s="3">
        <f>J2000</f>
        <v>23349745</v>
      </c>
      <c r="L2000" s="5">
        <v>4669949</v>
      </c>
      <c r="M2000" s="2">
        <v>45692</v>
      </c>
      <c r="N2000" s="2">
        <v>45693</v>
      </c>
      <c r="O2000" s="2">
        <v>45838</v>
      </c>
      <c r="P2000" s="3"/>
      <c r="Q2000" s="3">
        <v>23349745</v>
      </c>
      <c r="R2000" s="13">
        <v>22571420</v>
      </c>
      <c r="S2000" s="7" t="str">
        <f ca="1">IF(CPS!$N1932="SIN INICIO",0,IF((((TODAY()-N2000)*100%)/(O2000-N2000))&gt;=100%,"100%",(((TODAY()-N2000)*100%)/(O2000-N2000))))</f>
        <v>100%</v>
      </c>
      <c r="T2000" s="8">
        <f>Q2000-R2000</f>
        <v>778325</v>
      </c>
      <c r="U2000" t="s">
        <v>5749</v>
      </c>
    </row>
    <row r="2001" spans="1:21" x14ac:dyDescent="0.25">
      <c r="A2001">
        <v>2025</v>
      </c>
      <c r="B2001" t="s">
        <v>6371</v>
      </c>
      <c r="C2001" t="s">
        <v>22</v>
      </c>
      <c r="D2001" t="s">
        <v>23</v>
      </c>
      <c r="E2001" t="s">
        <v>24</v>
      </c>
      <c r="F2001" t="s">
        <v>6372</v>
      </c>
      <c r="G2001" s="16">
        <v>1004369979</v>
      </c>
      <c r="H2001" t="s">
        <v>6373</v>
      </c>
      <c r="I2001" t="s">
        <v>1895</v>
      </c>
      <c r="J2001" s="5">
        <v>65438592</v>
      </c>
      <c r="K2001" s="3">
        <f>J2001</f>
        <v>65438592</v>
      </c>
      <c r="L2001" s="5">
        <v>8179824</v>
      </c>
      <c r="M2001" s="2">
        <v>45694</v>
      </c>
      <c r="N2001" s="2">
        <v>45695</v>
      </c>
      <c r="O2001" s="2">
        <v>45930</v>
      </c>
      <c r="P2001" s="3"/>
      <c r="Q2001" s="3">
        <v>65438592</v>
      </c>
      <c r="R2001" s="13">
        <v>39263155</v>
      </c>
      <c r="S2001" s="7">
        <f ca="1">IF(CPS!$N1933="SIN INICIO",0,IF((((TODAY()-N2001)*100%)/(O2001-N2001))&gt;=100%,"100%",(((TODAY()-N2001)*100%)/(O2001-N2001))))</f>
        <v>0.84680851063829787</v>
      </c>
      <c r="T2001" s="8">
        <f>Q2001-R2001</f>
        <v>26175437</v>
      </c>
      <c r="U2001" t="s">
        <v>6374</v>
      </c>
    </row>
    <row r="2002" spans="1:21" x14ac:dyDescent="0.25">
      <c r="A2002">
        <v>2025</v>
      </c>
      <c r="B2002" t="s">
        <v>6375</v>
      </c>
      <c r="C2002" t="s">
        <v>22</v>
      </c>
      <c r="D2002" t="s">
        <v>23</v>
      </c>
      <c r="E2002" t="s">
        <v>24</v>
      </c>
      <c r="F2002" t="s">
        <v>6376</v>
      </c>
      <c r="G2002" s="16">
        <v>1085269373</v>
      </c>
      <c r="H2002" t="s">
        <v>348</v>
      </c>
      <c r="I2002" t="s">
        <v>788</v>
      </c>
      <c r="J2002" s="5">
        <v>60620000</v>
      </c>
      <c r="K2002" s="3">
        <f>J2002</f>
        <v>60620000</v>
      </c>
      <c r="L2002" s="5">
        <v>8660000</v>
      </c>
      <c r="M2002" s="2">
        <v>45695</v>
      </c>
      <c r="N2002" s="2">
        <v>45696</v>
      </c>
      <c r="O2002" s="2">
        <v>45900</v>
      </c>
      <c r="P2002" s="3"/>
      <c r="Q2002" s="3">
        <v>60620000</v>
      </c>
      <c r="R2002" s="13">
        <v>41279333</v>
      </c>
      <c r="S2002" s="7">
        <f ca="1">IF(CPS!$N1934="SIN INICIO",0,IF((((TODAY()-N2002)*100%)/(O2002-N2002))&gt;=100%,"100%",(((TODAY()-N2002)*100%)/(O2002-N2002))))</f>
        <v>0.97058823529411764</v>
      </c>
      <c r="T2002" s="8">
        <f>Q2002-R2002</f>
        <v>19340667</v>
      </c>
      <c r="U2002" t="s">
        <v>5749</v>
      </c>
    </row>
    <row r="2003" spans="1:21" x14ac:dyDescent="0.25">
      <c r="A2003">
        <v>2025</v>
      </c>
      <c r="B2003" t="s">
        <v>6377</v>
      </c>
      <c r="C2003" t="s">
        <v>22</v>
      </c>
      <c r="D2003" t="s">
        <v>23</v>
      </c>
      <c r="E2003" t="s">
        <v>24</v>
      </c>
      <c r="F2003" t="s">
        <v>6378</v>
      </c>
      <c r="G2003" s="16">
        <v>1026280706</v>
      </c>
      <c r="H2003" t="s">
        <v>1828</v>
      </c>
      <c r="I2003" t="s">
        <v>1895</v>
      </c>
      <c r="J2003" s="5">
        <v>57619024</v>
      </c>
      <c r="K2003" s="3">
        <f>J2003</f>
        <v>57619024</v>
      </c>
      <c r="L2003" s="5">
        <v>7202378</v>
      </c>
      <c r="M2003" s="2">
        <v>45692</v>
      </c>
      <c r="N2003" s="2">
        <v>45694</v>
      </c>
      <c r="O2003" s="2">
        <v>45930</v>
      </c>
      <c r="P2003" s="3"/>
      <c r="Q2003" s="3">
        <v>57619024</v>
      </c>
      <c r="R2003" s="13">
        <v>34811494</v>
      </c>
      <c r="S2003" s="7">
        <f ca="1">IF(CPS!$N1935="SIN INICIO",0,IF((((TODAY()-N2003)*100%)/(O2003-N2003))&gt;=100%,"100%",(((TODAY()-N2003)*100%)/(O2003-N2003))))</f>
        <v>0.84745762711864403</v>
      </c>
      <c r="T2003" s="8">
        <f>Q2003-R2003</f>
        <v>22807530</v>
      </c>
      <c r="U2003" t="s">
        <v>6379</v>
      </c>
    </row>
    <row r="2004" spans="1:21" x14ac:dyDescent="0.25">
      <c r="A2004">
        <v>2025</v>
      </c>
      <c r="B2004" t="s">
        <v>6380</v>
      </c>
      <c r="C2004" t="s">
        <v>22</v>
      </c>
      <c r="D2004" t="s">
        <v>23</v>
      </c>
      <c r="E2004" t="s">
        <v>24</v>
      </c>
      <c r="F2004" t="s">
        <v>6381</v>
      </c>
      <c r="G2004" s="16">
        <v>1090496262</v>
      </c>
      <c r="H2004" t="s">
        <v>1887</v>
      </c>
      <c r="I2004" t="s">
        <v>1895</v>
      </c>
      <c r="J2004" s="5">
        <v>39041096</v>
      </c>
      <c r="K2004" s="3">
        <f>J2004</f>
        <v>39041096</v>
      </c>
      <c r="L2004" s="5">
        <v>4880137</v>
      </c>
      <c r="M2004" s="2">
        <v>45692</v>
      </c>
      <c r="N2004" s="2">
        <v>45694</v>
      </c>
      <c r="O2004" s="2">
        <v>45930</v>
      </c>
      <c r="P2004" s="3"/>
      <c r="Q2004" s="3">
        <v>39041096</v>
      </c>
      <c r="R2004" s="13">
        <v>23587329</v>
      </c>
      <c r="S2004" s="7">
        <f ca="1">IF(CPS!$N1936="SIN INICIO",0,IF((((TODAY()-N2004)*100%)/(O2004-N2004))&gt;=100%,"100%",(((TODAY()-N2004)*100%)/(O2004-N2004))))</f>
        <v>0.84745762711864403</v>
      </c>
      <c r="T2004" s="8">
        <f>Q2004-R2004</f>
        <v>15453767</v>
      </c>
      <c r="U2004" t="s">
        <v>6382</v>
      </c>
    </row>
    <row r="2005" spans="1:21" x14ac:dyDescent="0.25">
      <c r="A2005">
        <v>2025</v>
      </c>
      <c r="B2005" t="s">
        <v>6383</v>
      </c>
      <c r="C2005" t="s">
        <v>22</v>
      </c>
      <c r="D2005" t="s">
        <v>23</v>
      </c>
      <c r="E2005" t="s">
        <v>24</v>
      </c>
      <c r="F2005" t="s">
        <v>6384</v>
      </c>
      <c r="G2005" s="16">
        <v>1053341143</v>
      </c>
      <c r="H2005" t="s">
        <v>3767</v>
      </c>
      <c r="I2005" t="s">
        <v>788</v>
      </c>
      <c r="J2005" s="5">
        <v>51310000</v>
      </c>
      <c r="K2005" s="3">
        <f>J2005</f>
        <v>51310000</v>
      </c>
      <c r="L2005" s="5">
        <v>7330000</v>
      </c>
      <c r="M2005" s="2">
        <v>45692</v>
      </c>
      <c r="N2005" s="2">
        <v>45693</v>
      </c>
      <c r="O2005" s="2">
        <v>45900</v>
      </c>
      <c r="P2005" s="3"/>
      <c r="Q2005" s="3">
        <v>51310000</v>
      </c>
      <c r="R2005" s="13">
        <v>45753334</v>
      </c>
      <c r="S2005" s="7">
        <f ca="1">IF(CPS!$N1937="SIN INICIO",0,IF((((TODAY()-N2005)*100%)/(O2005-N2005))&gt;=100%,"100%",(((TODAY()-N2005)*100%)/(O2005-N2005))))</f>
        <v>0.97101449275362317</v>
      </c>
      <c r="T2005" s="8">
        <f>Q2005-R2005</f>
        <v>5556666</v>
      </c>
      <c r="U2005" t="s">
        <v>6385</v>
      </c>
    </row>
    <row r="2006" spans="1:21" x14ac:dyDescent="0.25">
      <c r="A2006">
        <v>2025</v>
      </c>
      <c r="B2006" t="s">
        <v>6386</v>
      </c>
      <c r="C2006" t="s">
        <v>22</v>
      </c>
      <c r="D2006" t="s">
        <v>23</v>
      </c>
      <c r="E2006" t="s">
        <v>24</v>
      </c>
      <c r="F2006" t="s">
        <v>6387</v>
      </c>
      <c r="G2006" s="16">
        <v>17339360</v>
      </c>
      <c r="H2006" t="s">
        <v>281</v>
      </c>
      <c r="I2006" t="s">
        <v>271</v>
      </c>
      <c r="J2006" s="5">
        <v>77000000</v>
      </c>
      <c r="K2006" s="3">
        <f>J2006</f>
        <v>77000000</v>
      </c>
      <c r="L2006" s="5">
        <v>11000000</v>
      </c>
      <c r="M2006" s="2">
        <v>45692</v>
      </c>
      <c r="N2006" s="2">
        <v>45693</v>
      </c>
      <c r="O2006" s="2">
        <v>45900</v>
      </c>
      <c r="P2006" s="3"/>
      <c r="Q2006" s="3">
        <v>77000000</v>
      </c>
      <c r="R2006" s="13">
        <v>53533333</v>
      </c>
      <c r="S2006" s="7">
        <f ca="1">IF(CPS!$N1938="SIN INICIO",0,IF((((TODAY()-N2006)*100%)/(O2006-N2006))&gt;=100%,"100%",(((TODAY()-N2006)*100%)/(O2006-N2006))))</f>
        <v>0.97101449275362317</v>
      </c>
      <c r="T2006" s="8">
        <f>Q2006-R2006</f>
        <v>23466667</v>
      </c>
      <c r="U2006" t="s">
        <v>6388</v>
      </c>
    </row>
    <row r="2007" spans="1:21" x14ac:dyDescent="0.25">
      <c r="A2007">
        <v>2025</v>
      </c>
      <c r="B2007" t="s">
        <v>6389</v>
      </c>
      <c r="C2007" t="s">
        <v>22</v>
      </c>
      <c r="D2007" t="s">
        <v>23</v>
      </c>
      <c r="E2007" t="s">
        <v>24</v>
      </c>
      <c r="F2007" t="s">
        <v>6390</v>
      </c>
      <c r="G2007" s="16">
        <v>1090417856</v>
      </c>
      <c r="H2007" t="s">
        <v>1117</v>
      </c>
      <c r="I2007" t="s">
        <v>788</v>
      </c>
      <c r="J2007" s="5">
        <v>44310000</v>
      </c>
      <c r="K2007" s="3">
        <f>J2007</f>
        <v>44310000</v>
      </c>
      <c r="L2007" s="5">
        <v>6330000</v>
      </c>
      <c r="M2007" s="2">
        <v>45692</v>
      </c>
      <c r="N2007" s="2">
        <v>45693</v>
      </c>
      <c r="O2007" s="2">
        <v>45900</v>
      </c>
      <c r="P2007" s="3"/>
      <c r="Q2007" s="3">
        <v>44310000</v>
      </c>
      <c r="R2007" s="13">
        <v>30806000</v>
      </c>
      <c r="S2007" s="7">
        <f ca="1">IF(CPS!$N1939="SIN INICIO",0,IF((((TODAY()-N2007)*100%)/(O2007-N2007))&gt;=100%,"100%",(((TODAY()-N2007)*100%)/(O2007-N2007))))</f>
        <v>0.97101449275362317</v>
      </c>
      <c r="T2007" s="8">
        <f>Q2007-R2007</f>
        <v>13504000</v>
      </c>
      <c r="U2007" t="s">
        <v>6391</v>
      </c>
    </row>
    <row r="2008" spans="1:21" x14ac:dyDescent="0.25">
      <c r="A2008">
        <v>2025</v>
      </c>
      <c r="B2008" t="s">
        <v>6392</v>
      </c>
      <c r="C2008" t="s">
        <v>22</v>
      </c>
      <c r="D2008" t="s">
        <v>23</v>
      </c>
      <c r="E2008" t="s">
        <v>24</v>
      </c>
      <c r="F2008" t="s">
        <v>6393</v>
      </c>
      <c r="G2008" s="16">
        <v>1018467289</v>
      </c>
      <c r="H2008" t="s">
        <v>352</v>
      </c>
      <c r="I2008" t="s">
        <v>337</v>
      </c>
      <c r="J2008" s="5">
        <v>68740000</v>
      </c>
      <c r="K2008" s="3">
        <f>J2008</f>
        <v>68740000</v>
      </c>
      <c r="L2008" s="5">
        <v>9820000</v>
      </c>
      <c r="M2008" s="2">
        <v>45692</v>
      </c>
      <c r="N2008" s="2">
        <v>45693</v>
      </c>
      <c r="O2008" s="2">
        <v>45900</v>
      </c>
      <c r="P2008" s="3"/>
      <c r="Q2008" s="3">
        <v>68740000</v>
      </c>
      <c r="R2008" s="13">
        <v>47790667</v>
      </c>
      <c r="S2008" s="7">
        <f ca="1">IF(CPS!$N1940="SIN INICIO",0,IF((((TODAY()-N2008)*100%)/(O2008-N2008))&gt;=100%,"100%",(((TODAY()-N2008)*100%)/(O2008-N2008))))</f>
        <v>0.97101449275362317</v>
      </c>
      <c r="T2008" s="8">
        <f>Q2008-R2008</f>
        <v>20949333</v>
      </c>
      <c r="U2008" t="s">
        <v>6394</v>
      </c>
    </row>
    <row r="2009" spans="1:21" x14ac:dyDescent="0.25">
      <c r="A2009">
        <v>2025</v>
      </c>
      <c r="B2009" t="s">
        <v>6395</v>
      </c>
      <c r="C2009" t="s">
        <v>22</v>
      </c>
      <c r="D2009" t="s">
        <v>23</v>
      </c>
      <c r="E2009" t="s">
        <v>24</v>
      </c>
      <c r="F2009" t="s">
        <v>6396</v>
      </c>
      <c r="G2009" s="16">
        <v>1018465662</v>
      </c>
      <c r="H2009" t="s">
        <v>5049</v>
      </c>
      <c r="I2009" t="s">
        <v>1895</v>
      </c>
      <c r="J2009" s="5">
        <v>65438592</v>
      </c>
      <c r="K2009" s="3">
        <f>J2009</f>
        <v>65438592</v>
      </c>
      <c r="L2009" s="5">
        <v>8179824</v>
      </c>
      <c r="M2009" s="2">
        <v>45695</v>
      </c>
      <c r="N2009" s="2">
        <v>45697</v>
      </c>
      <c r="O2009" s="2">
        <v>45930</v>
      </c>
      <c r="P2009" s="3"/>
      <c r="Q2009" s="3">
        <v>65438592</v>
      </c>
      <c r="R2009" s="13">
        <v>38445173</v>
      </c>
      <c r="S2009" s="7">
        <f ca="1">IF(CPS!$N1941="SIN INICIO",0,IF((((TODAY()-N2009)*100%)/(O2009-N2009))&gt;=100%,"100%",(((TODAY()-N2009)*100%)/(O2009-N2009))))</f>
        <v>0.84549356223175964</v>
      </c>
      <c r="T2009" s="8">
        <f>Q2009-R2009</f>
        <v>26993419</v>
      </c>
      <c r="U2009" t="s">
        <v>5749</v>
      </c>
    </row>
    <row r="2010" spans="1:21" x14ac:dyDescent="0.25">
      <c r="A2010">
        <v>2025</v>
      </c>
      <c r="B2010" t="s">
        <v>6397</v>
      </c>
      <c r="C2010" t="s">
        <v>22</v>
      </c>
      <c r="D2010" t="s">
        <v>23</v>
      </c>
      <c r="E2010" t="s">
        <v>121</v>
      </c>
      <c r="F2010" t="s">
        <v>6398</v>
      </c>
      <c r="G2010" s="16">
        <v>1098609845</v>
      </c>
      <c r="H2010" t="s">
        <v>5419</v>
      </c>
      <c r="I2010" t="s">
        <v>337</v>
      </c>
      <c r="J2010" s="5">
        <v>34300000</v>
      </c>
      <c r="K2010" s="3">
        <f>J2010</f>
        <v>34300000</v>
      </c>
      <c r="L2010" s="5">
        <v>4900000</v>
      </c>
      <c r="M2010" s="2">
        <v>45695</v>
      </c>
      <c r="N2010" s="2">
        <v>45698</v>
      </c>
      <c r="O2010" s="2">
        <v>45835</v>
      </c>
      <c r="P2010" s="3"/>
      <c r="Q2010" s="3">
        <v>34300000</v>
      </c>
      <c r="R2010" s="13">
        <v>22540000</v>
      </c>
      <c r="S2010" s="7" t="str">
        <f ca="1">IF(CPS!$N1942="SIN INICIO",0,IF((((TODAY()-N2010)*100%)/(O2010-N2010))&gt;=100%,"100%",(((TODAY()-N2010)*100%)/(O2010-N2010))))</f>
        <v>100%</v>
      </c>
      <c r="T2010" s="8">
        <f>Q2010-R2010</f>
        <v>11760000</v>
      </c>
      <c r="U2010" t="s">
        <v>6399</v>
      </c>
    </row>
    <row r="2011" spans="1:21" x14ac:dyDescent="0.25">
      <c r="A2011">
        <v>2025</v>
      </c>
      <c r="B2011" t="s">
        <v>6400</v>
      </c>
      <c r="C2011" t="s">
        <v>22</v>
      </c>
      <c r="D2011" t="s">
        <v>23</v>
      </c>
      <c r="E2011" t="s">
        <v>24</v>
      </c>
      <c r="F2011" t="s">
        <v>6401</v>
      </c>
      <c r="G2011" s="16">
        <v>1019130017</v>
      </c>
      <c r="H2011" t="s">
        <v>400</v>
      </c>
      <c r="I2011" t="s">
        <v>271</v>
      </c>
      <c r="J2011" s="5">
        <v>34160959</v>
      </c>
      <c r="K2011" s="3">
        <f>J2011</f>
        <v>34160959</v>
      </c>
      <c r="L2011" s="5">
        <v>4880137</v>
      </c>
      <c r="M2011" s="2">
        <v>45695</v>
      </c>
      <c r="N2011" s="2">
        <v>45698</v>
      </c>
      <c r="O2011" s="2">
        <v>45900</v>
      </c>
      <c r="P2011" s="3"/>
      <c r="Q2011" s="3">
        <v>34160959</v>
      </c>
      <c r="R2011" s="13">
        <v>22936644</v>
      </c>
      <c r="S2011" s="7">
        <f ca="1">IF(CPS!$N1943="SIN INICIO",0,IF((((TODAY()-N2011)*100%)/(O2011-N2011))&gt;=100%,"100%",(((TODAY()-N2011)*100%)/(O2011-N2011))))</f>
        <v>0.97029702970297027</v>
      </c>
      <c r="T2011" s="8">
        <f>Q2011-R2011</f>
        <v>11224315</v>
      </c>
      <c r="U2011" t="s">
        <v>6402</v>
      </c>
    </row>
    <row r="2012" spans="1:21" x14ac:dyDescent="0.25">
      <c r="A2012">
        <v>2025</v>
      </c>
      <c r="B2012" t="s">
        <v>6403</v>
      </c>
      <c r="C2012" t="s">
        <v>22</v>
      </c>
      <c r="D2012" t="s">
        <v>23</v>
      </c>
      <c r="E2012" t="s">
        <v>121</v>
      </c>
      <c r="F2012" t="s">
        <v>6404</v>
      </c>
      <c r="G2012" s="16">
        <v>1001277096</v>
      </c>
      <c r="H2012" t="s">
        <v>6117</v>
      </c>
      <c r="I2012" t="s">
        <v>515</v>
      </c>
      <c r="J2012" s="5">
        <v>35157500</v>
      </c>
      <c r="K2012" s="3">
        <f>J2012</f>
        <v>35157500</v>
      </c>
      <c r="L2012" s="5">
        <v>5022500</v>
      </c>
      <c r="M2012" s="2">
        <v>45692</v>
      </c>
      <c r="N2012" s="2">
        <v>45694</v>
      </c>
      <c r="O2012" s="2">
        <v>45900</v>
      </c>
      <c r="P2012" s="3"/>
      <c r="Q2012" s="3">
        <v>35157500</v>
      </c>
      <c r="R2012" s="13">
        <v>24275417</v>
      </c>
      <c r="S2012" s="7">
        <f ca="1">IF(CPS!$N1944="SIN INICIO",0,IF((((TODAY()-N2012)*100%)/(O2012-N2012))&gt;=100%,"100%",(((TODAY()-N2012)*100%)/(O2012-N2012))))</f>
        <v>0.970873786407767</v>
      </c>
      <c r="T2012" s="8">
        <f>Q2012-R2012</f>
        <v>10882083</v>
      </c>
      <c r="U2012" t="s">
        <v>6405</v>
      </c>
    </row>
    <row r="2013" spans="1:21" x14ac:dyDescent="0.25">
      <c r="A2013">
        <v>2025</v>
      </c>
      <c r="B2013" t="s">
        <v>6406</v>
      </c>
      <c r="C2013" t="s">
        <v>22</v>
      </c>
      <c r="D2013" t="s">
        <v>23</v>
      </c>
      <c r="E2013" t="s">
        <v>24</v>
      </c>
      <c r="F2013" t="s">
        <v>6407</v>
      </c>
      <c r="G2013" s="16">
        <v>1121874258</v>
      </c>
      <c r="H2013" t="s">
        <v>400</v>
      </c>
      <c r="I2013" t="s">
        <v>271</v>
      </c>
      <c r="J2013" s="5">
        <v>70000000</v>
      </c>
      <c r="K2013" s="3">
        <f>J2013</f>
        <v>70000000</v>
      </c>
      <c r="L2013" s="5">
        <v>10000000</v>
      </c>
      <c r="M2013" s="2">
        <v>45692</v>
      </c>
      <c r="N2013" s="2">
        <v>45693</v>
      </c>
      <c r="O2013" s="2">
        <v>45900</v>
      </c>
      <c r="P2013" s="3"/>
      <c r="Q2013" s="3">
        <v>70000000</v>
      </c>
      <c r="R2013" s="13">
        <v>48666667</v>
      </c>
      <c r="S2013" s="7">
        <f ca="1">IF(CPS!$N1945="SIN INICIO",0,IF((((TODAY()-N2013)*100%)/(O2013-N2013))&gt;=100%,"100%",(((TODAY()-N2013)*100%)/(O2013-N2013))))</f>
        <v>0.97101449275362317</v>
      </c>
      <c r="T2013" s="8">
        <f>Q2013-R2013</f>
        <v>21333333</v>
      </c>
      <c r="U2013" t="s">
        <v>6408</v>
      </c>
    </row>
    <row r="2014" spans="1:21" x14ac:dyDescent="0.25">
      <c r="A2014">
        <v>2025</v>
      </c>
      <c r="B2014" t="s">
        <v>6409</v>
      </c>
      <c r="C2014" t="s">
        <v>22</v>
      </c>
      <c r="D2014" t="s">
        <v>23</v>
      </c>
      <c r="E2014" t="s">
        <v>24</v>
      </c>
      <c r="F2014" t="s">
        <v>6410</v>
      </c>
      <c r="G2014" s="16">
        <v>1073827663</v>
      </c>
      <c r="H2014" t="s">
        <v>558</v>
      </c>
      <c r="I2014" t="s">
        <v>538</v>
      </c>
      <c r="J2014" s="5">
        <v>34724250</v>
      </c>
      <c r="K2014" s="3">
        <f>J2014</f>
        <v>34724250</v>
      </c>
      <c r="L2014" s="5">
        <v>6944850</v>
      </c>
      <c r="M2014" s="2">
        <v>45693</v>
      </c>
      <c r="N2014" s="2">
        <v>45694</v>
      </c>
      <c r="O2014" s="2">
        <v>45838</v>
      </c>
      <c r="P2014" s="3"/>
      <c r="Q2014" s="3">
        <v>34724250</v>
      </c>
      <c r="R2014" s="13">
        <v>33566775</v>
      </c>
      <c r="S2014" s="7" t="str">
        <f ca="1">IF(CPS!$N1946="SIN INICIO",0,IF((((TODAY()-N2014)*100%)/(O2014-N2014))&gt;=100%,"100%",(((TODAY()-N2014)*100%)/(O2014-N2014))))</f>
        <v>100%</v>
      </c>
      <c r="T2014" s="8">
        <f>Q2014-R2014</f>
        <v>1157475</v>
      </c>
      <c r="U2014" t="s">
        <v>5749</v>
      </c>
    </row>
    <row r="2015" spans="1:21" x14ac:dyDescent="0.25">
      <c r="A2015">
        <v>2025</v>
      </c>
      <c r="B2015" t="s">
        <v>6411</v>
      </c>
      <c r="C2015" t="s">
        <v>22</v>
      </c>
      <c r="D2015" t="s">
        <v>23</v>
      </c>
      <c r="E2015" t="s">
        <v>24</v>
      </c>
      <c r="F2015" t="s">
        <v>6412</v>
      </c>
      <c r="G2015" s="16">
        <v>1035414081</v>
      </c>
      <c r="H2015" t="s">
        <v>611</v>
      </c>
      <c r="I2015" t="s">
        <v>515</v>
      </c>
      <c r="J2015" s="5">
        <v>66038000</v>
      </c>
      <c r="K2015" s="3">
        <f>J2015</f>
        <v>66038000</v>
      </c>
      <c r="L2015" s="5">
        <v>9434000</v>
      </c>
      <c r="M2015" s="2">
        <v>45694</v>
      </c>
      <c r="N2015" s="2">
        <v>45696</v>
      </c>
      <c r="O2015" s="2">
        <v>45900</v>
      </c>
      <c r="P2015" s="3"/>
      <c r="Q2015" s="3">
        <v>66038000</v>
      </c>
      <c r="R2015" s="13">
        <v>44339800</v>
      </c>
      <c r="S2015" s="7">
        <f ca="1">IF(CPS!$N1947="SIN INICIO",0,IF((((TODAY()-N2015)*100%)/(O2015-N2015))&gt;=100%,"100%",(((TODAY()-N2015)*100%)/(O2015-N2015))))</f>
        <v>0.97058823529411764</v>
      </c>
      <c r="T2015" s="8">
        <f>Q2015-R2015</f>
        <v>21698200</v>
      </c>
      <c r="U2015" t="s">
        <v>5749</v>
      </c>
    </row>
    <row r="2016" spans="1:21" x14ac:dyDescent="0.25">
      <c r="A2016">
        <v>2025</v>
      </c>
      <c r="B2016" t="s">
        <v>6413</v>
      </c>
      <c r="C2016" t="s">
        <v>22</v>
      </c>
      <c r="D2016" t="s">
        <v>23</v>
      </c>
      <c r="E2016" t="s">
        <v>24</v>
      </c>
      <c r="F2016" t="s">
        <v>6414</v>
      </c>
      <c r="G2016" s="16">
        <v>1018479831</v>
      </c>
      <c r="H2016" t="s">
        <v>611</v>
      </c>
      <c r="I2016" t="s">
        <v>515</v>
      </c>
      <c r="J2016" s="5">
        <v>57785000</v>
      </c>
      <c r="K2016" s="3">
        <f>J2016</f>
        <v>57785000</v>
      </c>
      <c r="L2016" s="5">
        <v>8255000</v>
      </c>
      <c r="M2016" s="2">
        <v>45692</v>
      </c>
      <c r="N2016" s="2">
        <v>45694</v>
      </c>
      <c r="O2016" s="2">
        <v>45900</v>
      </c>
      <c r="P2016" s="3"/>
      <c r="Q2016" s="3">
        <v>57785000</v>
      </c>
      <c r="R2016" s="13">
        <v>39899167</v>
      </c>
      <c r="S2016" s="7">
        <f ca="1">IF(CPS!$N1948="SIN INICIO",0,IF((((TODAY()-N2016)*100%)/(O2016-N2016))&gt;=100%,"100%",(((TODAY()-N2016)*100%)/(O2016-N2016))))</f>
        <v>0.970873786407767</v>
      </c>
      <c r="T2016" s="8">
        <f>Q2016-R2016</f>
        <v>17885833</v>
      </c>
      <c r="U2016" t="s">
        <v>6415</v>
      </c>
    </row>
    <row r="2017" spans="1:21" x14ac:dyDescent="0.25">
      <c r="A2017">
        <v>2025</v>
      </c>
      <c r="B2017" t="s">
        <v>6416</v>
      </c>
      <c r="C2017" t="s">
        <v>22</v>
      </c>
      <c r="D2017" t="s">
        <v>23</v>
      </c>
      <c r="E2017" t="s">
        <v>24</v>
      </c>
      <c r="F2017" t="s">
        <v>6417</v>
      </c>
      <c r="G2017" s="16">
        <v>1032365938</v>
      </c>
      <c r="H2017" t="s">
        <v>3395</v>
      </c>
      <c r="I2017" t="s">
        <v>271</v>
      </c>
      <c r="J2017" s="5">
        <v>40000000</v>
      </c>
      <c r="K2017" s="3">
        <f>J2017</f>
        <v>40000000</v>
      </c>
      <c r="L2017" s="5">
        <v>10000000</v>
      </c>
      <c r="M2017" s="2">
        <v>45692</v>
      </c>
      <c r="N2017" s="2">
        <v>45693</v>
      </c>
      <c r="O2017" s="2">
        <v>45808</v>
      </c>
      <c r="P2017" s="3"/>
      <c r="Q2017" s="3">
        <v>40000000</v>
      </c>
      <c r="R2017" s="13">
        <v>38666667</v>
      </c>
      <c r="S2017" s="7" t="str">
        <f ca="1">IF(CPS!$N1949="SIN INICIO",0,IF((((TODAY()-N2017)*100%)/(O2017-N2017))&gt;=100%,"100%",(((TODAY()-N2017)*100%)/(O2017-N2017))))</f>
        <v>100%</v>
      </c>
      <c r="T2017" s="8">
        <f>Q2017-R2017</f>
        <v>1333333</v>
      </c>
      <c r="U2017" t="s">
        <v>6418</v>
      </c>
    </row>
    <row r="2018" spans="1:21" x14ac:dyDescent="0.25">
      <c r="A2018">
        <v>2025</v>
      </c>
      <c r="B2018" t="s">
        <v>6419</v>
      </c>
      <c r="C2018" t="s">
        <v>22</v>
      </c>
      <c r="D2018" t="s">
        <v>23</v>
      </c>
      <c r="E2018" t="s">
        <v>24</v>
      </c>
      <c r="F2018" t="s">
        <v>6420</v>
      </c>
      <c r="G2018" s="16">
        <v>1006593555</v>
      </c>
      <c r="H2018" t="s">
        <v>810</v>
      </c>
      <c r="I2018" t="s">
        <v>660</v>
      </c>
      <c r="J2018" s="5">
        <v>39900000</v>
      </c>
      <c r="K2018" s="3">
        <f>J2018</f>
        <v>39900000</v>
      </c>
      <c r="L2018" s="5">
        <v>5700000</v>
      </c>
      <c r="M2018" s="2">
        <v>45692</v>
      </c>
      <c r="N2018" s="2">
        <v>45693</v>
      </c>
      <c r="O2018" s="2">
        <v>45900</v>
      </c>
      <c r="P2018" s="3"/>
      <c r="Q2018" s="3">
        <v>39900000</v>
      </c>
      <c r="R2018" s="13">
        <v>27740000</v>
      </c>
      <c r="S2018" s="7">
        <f ca="1">IF(CPS!$N1950="SIN INICIO",0,IF((((TODAY()-N2018)*100%)/(O2018-N2018))&gt;=100%,"100%",(((TODAY()-N2018)*100%)/(O2018-N2018))))</f>
        <v>0.97101449275362317</v>
      </c>
      <c r="T2018" s="8">
        <f>Q2018-R2018</f>
        <v>12160000</v>
      </c>
      <c r="U2018" t="s">
        <v>6421</v>
      </c>
    </row>
    <row r="2019" spans="1:21" x14ac:dyDescent="0.25">
      <c r="A2019">
        <v>2025</v>
      </c>
      <c r="B2019" t="s">
        <v>6422</v>
      </c>
      <c r="C2019" t="s">
        <v>22</v>
      </c>
      <c r="D2019" t="s">
        <v>23</v>
      </c>
      <c r="E2019" t="s">
        <v>24</v>
      </c>
      <c r="F2019" t="s">
        <v>6423</v>
      </c>
      <c r="G2019" s="16">
        <v>1026275873</v>
      </c>
      <c r="H2019" t="s">
        <v>3272</v>
      </c>
      <c r="I2019" t="s">
        <v>2476</v>
      </c>
      <c r="J2019" s="5">
        <v>62886026</v>
      </c>
      <c r="K2019" s="3">
        <f>J2019</f>
        <v>62886026</v>
      </c>
      <c r="L2019" s="5">
        <v>8983718</v>
      </c>
      <c r="M2019" s="2">
        <v>45693</v>
      </c>
      <c r="N2019" s="2">
        <v>45694</v>
      </c>
      <c r="O2019" s="2">
        <v>45900</v>
      </c>
      <c r="P2019" s="3"/>
      <c r="Q2019" s="3">
        <v>62886026</v>
      </c>
      <c r="R2019" s="13">
        <v>43421304</v>
      </c>
      <c r="S2019" s="7">
        <f ca="1">IF(CPS!$N1951="SIN INICIO",0,IF((((TODAY()-N2019)*100%)/(O2019-N2019))&gt;=100%,"100%",(((TODAY()-N2019)*100%)/(O2019-N2019))))</f>
        <v>0.970873786407767</v>
      </c>
      <c r="T2019" s="8">
        <f>Q2019-R2019</f>
        <v>19464722</v>
      </c>
      <c r="U2019" t="s">
        <v>6424</v>
      </c>
    </row>
    <row r="2020" spans="1:21" x14ac:dyDescent="0.25">
      <c r="A2020">
        <v>2025</v>
      </c>
      <c r="B2020" t="s">
        <v>6425</v>
      </c>
      <c r="C2020" t="s">
        <v>22</v>
      </c>
      <c r="D2020" t="s">
        <v>23</v>
      </c>
      <c r="E2020" t="s">
        <v>24</v>
      </c>
      <c r="F2020" t="s">
        <v>6426</v>
      </c>
      <c r="G2020" s="16">
        <v>1018467055</v>
      </c>
      <c r="H2020" t="s">
        <v>611</v>
      </c>
      <c r="I2020" t="s">
        <v>515</v>
      </c>
      <c r="J2020" s="5">
        <v>53655000</v>
      </c>
      <c r="K2020" s="3">
        <f>J2020</f>
        <v>53655000</v>
      </c>
      <c r="L2020" s="5">
        <v>7665000</v>
      </c>
      <c r="M2020" s="2">
        <v>45692</v>
      </c>
      <c r="N2020" s="2">
        <v>45694</v>
      </c>
      <c r="O2020" s="2">
        <v>45900</v>
      </c>
      <c r="P2020" s="3"/>
      <c r="Q2020" s="3">
        <v>53655000</v>
      </c>
      <c r="R2020" s="13">
        <v>37047500</v>
      </c>
      <c r="S2020" s="7">
        <f ca="1">IF(CPS!$N1952="SIN INICIO",0,IF((((TODAY()-N2020)*100%)/(O2020-N2020))&gt;=100%,"100%",(((TODAY()-N2020)*100%)/(O2020-N2020))))</f>
        <v>0.970873786407767</v>
      </c>
      <c r="T2020" s="8">
        <f>Q2020-R2020</f>
        <v>16607500</v>
      </c>
      <c r="U2020" t="s">
        <v>6427</v>
      </c>
    </row>
    <row r="2021" spans="1:21" x14ac:dyDescent="0.25">
      <c r="A2021">
        <v>2025</v>
      </c>
      <c r="B2021" t="s">
        <v>6428</v>
      </c>
      <c r="C2021" t="s">
        <v>22</v>
      </c>
      <c r="D2021" t="s">
        <v>23</v>
      </c>
      <c r="E2021" t="s">
        <v>24</v>
      </c>
      <c r="F2021" t="s">
        <v>6429</v>
      </c>
      <c r="G2021" s="16">
        <v>39760993</v>
      </c>
      <c r="H2021" t="s">
        <v>611</v>
      </c>
      <c r="I2021" t="s">
        <v>515</v>
      </c>
      <c r="J2021" s="5">
        <v>61915000</v>
      </c>
      <c r="K2021" s="3">
        <f>J2021</f>
        <v>61915000</v>
      </c>
      <c r="L2021" s="5">
        <v>8845000</v>
      </c>
      <c r="M2021" s="2">
        <v>45694</v>
      </c>
      <c r="N2021" s="2">
        <v>45698</v>
      </c>
      <c r="O2021" s="2">
        <v>45900</v>
      </c>
      <c r="P2021" s="3"/>
      <c r="Q2021" s="3">
        <v>61915000</v>
      </c>
      <c r="R2021" s="13">
        <v>41571500</v>
      </c>
      <c r="S2021" s="7">
        <f ca="1">IF(CPS!$N1953="SIN INICIO",0,IF((((TODAY()-N2021)*100%)/(O2021-N2021))&gt;=100%,"100%",(((TODAY()-N2021)*100%)/(O2021-N2021))))</f>
        <v>0.97029702970297027</v>
      </c>
      <c r="T2021" s="8">
        <f>Q2021-R2021</f>
        <v>20343500</v>
      </c>
      <c r="U2021" t="s">
        <v>5749</v>
      </c>
    </row>
    <row r="2022" spans="1:21" x14ac:dyDescent="0.25">
      <c r="A2022">
        <v>2025</v>
      </c>
      <c r="B2022" t="s">
        <v>6430</v>
      </c>
      <c r="C2022" t="s">
        <v>22</v>
      </c>
      <c r="D2022" t="s">
        <v>23</v>
      </c>
      <c r="E2022" t="s">
        <v>24</v>
      </c>
      <c r="F2022" t="s">
        <v>6431</v>
      </c>
      <c r="G2022" s="16">
        <v>1037664027</v>
      </c>
      <c r="H2022" t="s">
        <v>2739</v>
      </c>
      <c r="I2022" t="s">
        <v>660</v>
      </c>
      <c r="J2022" s="5">
        <v>40212067</v>
      </c>
      <c r="K2022" s="3">
        <f>J2022</f>
        <v>40212067</v>
      </c>
      <c r="L2022" s="5">
        <v>5744581</v>
      </c>
      <c r="M2022" s="2">
        <v>45695</v>
      </c>
      <c r="N2022" s="2">
        <v>45698</v>
      </c>
      <c r="O2022" s="2">
        <v>45900</v>
      </c>
      <c r="P2022" s="3"/>
      <c r="Q2022" s="3">
        <v>40212067</v>
      </c>
      <c r="R2022" s="13">
        <v>26999531</v>
      </c>
      <c r="S2022" s="7">
        <f ca="1">IF(CPS!$N1954="SIN INICIO",0,IF((((TODAY()-N2022)*100%)/(O2022-N2022))&gt;=100%,"100%",(((TODAY()-N2022)*100%)/(O2022-N2022))))</f>
        <v>0.97029702970297027</v>
      </c>
      <c r="T2022" s="8">
        <f>Q2022-R2022</f>
        <v>13212536</v>
      </c>
      <c r="U2022" t="s">
        <v>6432</v>
      </c>
    </row>
    <row r="2023" spans="1:21" x14ac:dyDescent="0.25">
      <c r="A2023">
        <v>2025</v>
      </c>
      <c r="B2023" t="s">
        <v>6433</v>
      </c>
      <c r="C2023" t="s">
        <v>22</v>
      </c>
      <c r="D2023" t="s">
        <v>23</v>
      </c>
      <c r="E2023" t="s">
        <v>24</v>
      </c>
      <c r="F2023" t="s">
        <v>6434</v>
      </c>
      <c r="G2023" s="16">
        <v>83212516</v>
      </c>
      <c r="H2023" t="s">
        <v>2739</v>
      </c>
      <c r="I2023" t="s">
        <v>660</v>
      </c>
      <c r="J2023" s="5">
        <v>105000000</v>
      </c>
      <c r="K2023" s="3">
        <f>J2023</f>
        <v>105000000</v>
      </c>
      <c r="L2023" s="5">
        <v>15000000</v>
      </c>
      <c r="M2023" s="2">
        <v>45698</v>
      </c>
      <c r="N2023" s="2">
        <v>45699</v>
      </c>
      <c r="O2023" s="2">
        <v>45900</v>
      </c>
      <c r="P2023" s="3"/>
      <c r="Q2023" s="3">
        <v>105000000</v>
      </c>
      <c r="R2023" s="13">
        <v>70000000</v>
      </c>
      <c r="S2023" s="7">
        <f ca="1">IF(CPS!$N1955="SIN INICIO",0,IF((((TODAY()-N2023)*100%)/(O2023-N2023))&gt;=100%,"100%",(((TODAY()-N2023)*100%)/(O2023-N2023))))</f>
        <v>0.97014925373134331</v>
      </c>
      <c r="T2023" s="8">
        <f>Q2023-R2023</f>
        <v>35000000</v>
      </c>
      <c r="U2023" t="s">
        <v>5749</v>
      </c>
    </row>
    <row r="2024" spans="1:21" x14ac:dyDescent="0.25">
      <c r="A2024">
        <v>2025</v>
      </c>
      <c r="B2024" t="s">
        <v>6435</v>
      </c>
      <c r="C2024" t="s">
        <v>22</v>
      </c>
      <c r="D2024" t="s">
        <v>23</v>
      </c>
      <c r="E2024" t="s">
        <v>24</v>
      </c>
      <c r="F2024" t="s">
        <v>6436</v>
      </c>
      <c r="G2024" s="16">
        <v>28553303</v>
      </c>
      <c r="H2024" t="s">
        <v>2475</v>
      </c>
      <c r="I2024" t="s">
        <v>2476</v>
      </c>
      <c r="J2024" s="5">
        <v>41921600</v>
      </c>
      <c r="K2024" s="3">
        <f>J2024</f>
        <v>41921600</v>
      </c>
      <c r="L2024" s="5">
        <v>8384320</v>
      </c>
      <c r="M2024" s="2">
        <v>45695</v>
      </c>
      <c r="N2024" s="2">
        <v>45696</v>
      </c>
      <c r="O2024" s="2">
        <v>45838</v>
      </c>
      <c r="P2024" s="3"/>
      <c r="Q2024" s="3">
        <v>41921600</v>
      </c>
      <c r="R2024" s="13">
        <v>39406304</v>
      </c>
      <c r="S2024" s="7" t="str">
        <f ca="1">IF(CPS!$N1956="SIN INICIO",0,IF((((TODAY()-N2024)*100%)/(O2024-N2024))&gt;=100%,"100%",(((TODAY()-N2024)*100%)/(O2024-N2024))))</f>
        <v>100%</v>
      </c>
      <c r="T2024" s="8">
        <f>Q2024-R2024</f>
        <v>2515296</v>
      </c>
      <c r="U2024" t="s">
        <v>5749</v>
      </c>
    </row>
    <row r="2025" spans="1:21" x14ac:dyDescent="0.25">
      <c r="A2025">
        <v>2025</v>
      </c>
      <c r="B2025" t="s">
        <v>6437</v>
      </c>
      <c r="C2025" t="s">
        <v>22</v>
      </c>
      <c r="D2025" t="s">
        <v>23</v>
      </c>
      <c r="E2025" t="s">
        <v>24</v>
      </c>
      <c r="F2025" t="s">
        <v>6438</v>
      </c>
      <c r="G2025" s="16">
        <v>1014273955</v>
      </c>
      <c r="H2025" t="s">
        <v>281</v>
      </c>
      <c r="I2025" t="s">
        <v>271</v>
      </c>
      <c r="J2025" s="5">
        <v>40000000</v>
      </c>
      <c r="K2025" s="3">
        <f>J2025</f>
        <v>40000000</v>
      </c>
      <c r="L2025" s="5">
        <v>10000000</v>
      </c>
      <c r="M2025" s="2">
        <v>45695</v>
      </c>
      <c r="N2025" s="2">
        <v>45696</v>
      </c>
      <c r="O2025" s="2">
        <v>45808</v>
      </c>
      <c r="P2025" s="3"/>
      <c r="Q2025" s="3">
        <v>40000000</v>
      </c>
      <c r="R2025" s="13">
        <v>37000000</v>
      </c>
      <c r="S2025" s="7" t="str">
        <f ca="1">IF(CPS!$N1957="SIN INICIO",0,IF((((TODAY()-N2025)*100%)/(O2025-N2025))&gt;=100%,"100%",(((TODAY()-N2025)*100%)/(O2025-N2025))))</f>
        <v>100%</v>
      </c>
      <c r="T2025" s="8">
        <f>Q2025-R2025</f>
        <v>3000000</v>
      </c>
      <c r="U2025" t="s">
        <v>5749</v>
      </c>
    </row>
    <row r="2026" spans="1:21" x14ac:dyDescent="0.25">
      <c r="A2026">
        <v>2025</v>
      </c>
      <c r="B2026" t="s">
        <v>6439</v>
      </c>
      <c r="C2026" t="s">
        <v>22</v>
      </c>
      <c r="D2026" t="s">
        <v>23</v>
      </c>
      <c r="E2026" t="s">
        <v>24</v>
      </c>
      <c r="F2026" t="s">
        <v>6440</v>
      </c>
      <c r="G2026" s="16">
        <v>31157259</v>
      </c>
      <c r="H2026" t="s">
        <v>1924</v>
      </c>
      <c r="I2026" t="s">
        <v>1895</v>
      </c>
      <c r="J2026" s="5">
        <v>54780224</v>
      </c>
      <c r="K2026" s="3">
        <f>J2026</f>
        <v>54780224</v>
      </c>
      <c r="L2026" s="5">
        <v>6847528</v>
      </c>
      <c r="M2026" s="2">
        <v>45693</v>
      </c>
      <c r="N2026" s="2">
        <v>45694</v>
      </c>
      <c r="O2026" s="2">
        <v>45930</v>
      </c>
      <c r="P2026" s="3"/>
      <c r="Q2026" s="3">
        <v>54780224</v>
      </c>
      <c r="R2026" s="13">
        <v>33096385</v>
      </c>
      <c r="S2026" s="7">
        <f ca="1">IF(CPS!$N1958="SIN INICIO",0,IF((((TODAY()-N2026)*100%)/(O2026-N2026))&gt;=100%,"100%",(((TODAY()-N2026)*100%)/(O2026-N2026))))</f>
        <v>0.84745762711864403</v>
      </c>
      <c r="T2026" s="8">
        <f>Q2026-R2026</f>
        <v>21683839</v>
      </c>
      <c r="U2026" t="s">
        <v>5749</v>
      </c>
    </row>
    <row r="2027" spans="1:21" x14ac:dyDescent="0.25">
      <c r="A2027">
        <v>2025</v>
      </c>
      <c r="B2027" t="s">
        <v>6441</v>
      </c>
      <c r="C2027" t="s">
        <v>22</v>
      </c>
      <c r="D2027" t="s">
        <v>23</v>
      </c>
      <c r="E2027" t="s">
        <v>121</v>
      </c>
      <c r="F2027" t="s">
        <v>6442</v>
      </c>
      <c r="G2027" s="16">
        <v>52718534</v>
      </c>
      <c r="H2027" t="s">
        <v>6107</v>
      </c>
      <c r="I2027" t="s">
        <v>515</v>
      </c>
      <c r="J2027" s="5">
        <v>30240000</v>
      </c>
      <c r="K2027" s="3">
        <f>J2027</f>
        <v>30240000</v>
      </c>
      <c r="L2027" s="5">
        <v>4320000</v>
      </c>
      <c r="M2027" s="2">
        <v>45692</v>
      </c>
      <c r="N2027" s="2">
        <v>45693</v>
      </c>
      <c r="O2027" s="2">
        <v>45900</v>
      </c>
      <c r="P2027" s="3"/>
      <c r="Q2027" s="3">
        <v>30240000</v>
      </c>
      <c r="R2027" s="13">
        <v>21024000</v>
      </c>
      <c r="S2027" s="7">
        <f ca="1">IF(CPS!$N1959="SIN INICIO",0,IF((((TODAY()-N2027)*100%)/(O2027-N2027))&gt;=100%,"100%",(((TODAY()-N2027)*100%)/(O2027-N2027))))</f>
        <v>0.97101449275362317</v>
      </c>
      <c r="T2027" s="8">
        <f>Q2027-R2027</f>
        <v>9216000</v>
      </c>
      <c r="U2027" t="s">
        <v>5749</v>
      </c>
    </row>
    <row r="2028" spans="1:21" x14ac:dyDescent="0.25">
      <c r="A2028">
        <v>2025</v>
      </c>
      <c r="B2028" t="s">
        <v>6443</v>
      </c>
      <c r="C2028" t="s">
        <v>22</v>
      </c>
      <c r="D2028" t="s">
        <v>23</v>
      </c>
      <c r="E2028" t="s">
        <v>24</v>
      </c>
      <c r="F2028" t="s">
        <v>6444</v>
      </c>
      <c r="G2028" s="16">
        <v>53178422</v>
      </c>
      <c r="H2028" t="s">
        <v>1828</v>
      </c>
      <c r="I2028" t="s">
        <v>167</v>
      </c>
      <c r="J2028" s="5">
        <v>57619024</v>
      </c>
      <c r="K2028" s="3">
        <f>J2028</f>
        <v>57619024</v>
      </c>
      <c r="L2028" s="5">
        <v>7202378</v>
      </c>
      <c r="M2028" s="2">
        <v>45693</v>
      </c>
      <c r="N2028" s="2">
        <v>45694</v>
      </c>
      <c r="O2028" s="2">
        <v>45930</v>
      </c>
      <c r="P2028" s="3"/>
      <c r="Q2028" s="3">
        <v>57619024</v>
      </c>
      <c r="R2028" s="13">
        <v>34811494</v>
      </c>
      <c r="S2028" s="7">
        <f ca="1">IF(CPS!$N1960="SIN INICIO",0,IF((((TODAY()-N2028)*100%)/(O2028-N2028))&gt;=100%,"100%",(((TODAY()-N2028)*100%)/(O2028-N2028))))</f>
        <v>0.84745762711864403</v>
      </c>
      <c r="T2028" s="8">
        <f>Q2028-R2028</f>
        <v>22807530</v>
      </c>
      <c r="U2028" t="s">
        <v>5749</v>
      </c>
    </row>
    <row r="2029" spans="1:21" x14ac:dyDescent="0.25">
      <c r="A2029">
        <v>2025</v>
      </c>
      <c r="B2029" t="s">
        <v>6445</v>
      </c>
      <c r="C2029" t="s">
        <v>22</v>
      </c>
      <c r="D2029" t="s">
        <v>23</v>
      </c>
      <c r="E2029" t="s">
        <v>24</v>
      </c>
      <c r="F2029" t="s">
        <v>6446</v>
      </c>
      <c r="G2029" s="16">
        <v>1121843597</v>
      </c>
      <c r="H2029" t="s">
        <v>6447</v>
      </c>
      <c r="I2029" t="s">
        <v>167</v>
      </c>
      <c r="J2029" s="5">
        <v>56000000</v>
      </c>
      <c r="K2029" s="3">
        <f>J2029</f>
        <v>56000000</v>
      </c>
      <c r="L2029" s="5">
        <v>8000000</v>
      </c>
      <c r="M2029" s="2">
        <v>45692</v>
      </c>
      <c r="N2029" s="2">
        <v>45693</v>
      </c>
      <c r="O2029" s="2">
        <v>45706</v>
      </c>
      <c r="P2029" s="3"/>
      <c r="Q2029" s="3">
        <v>56000000</v>
      </c>
      <c r="R2029" s="13">
        <v>40260000</v>
      </c>
      <c r="S2029" s="7" t="str">
        <f ca="1">IF(CPS!$N1961="SIN INICIO",0,IF((((TODAY()-N2029)*100%)/(O2029-N2029))&gt;=100%,"100%",(((TODAY()-N2029)*100%)/(O2029-N2029))))</f>
        <v>100%</v>
      </c>
      <c r="T2029" s="8">
        <f>Q2029-R2029</f>
        <v>15740000</v>
      </c>
      <c r="U2029" t="s">
        <v>5749</v>
      </c>
    </row>
    <row r="2030" spans="1:21" x14ac:dyDescent="0.25">
      <c r="A2030">
        <v>2025</v>
      </c>
      <c r="B2030" t="s">
        <v>6448</v>
      </c>
      <c r="C2030" t="s">
        <v>22</v>
      </c>
      <c r="D2030" t="s">
        <v>23</v>
      </c>
      <c r="E2030" t="s">
        <v>24</v>
      </c>
      <c r="F2030" t="s">
        <v>6449</v>
      </c>
      <c r="G2030" s="16">
        <v>1010196698</v>
      </c>
      <c r="H2030" t="s">
        <v>6450</v>
      </c>
      <c r="I2030" t="s">
        <v>515</v>
      </c>
      <c r="J2030" s="5">
        <v>57785000</v>
      </c>
      <c r="K2030" s="3">
        <f>J2030</f>
        <v>57785000</v>
      </c>
      <c r="L2030" s="5">
        <v>8255000</v>
      </c>
      <c r="M2030" s="2">
        <v>45694</v>
      </c>
      <c r="N2030" s="2">
        <v>45698</v>
      </c>
      <c r="O2030" s="2">
        <v>45900</v>
      </c>
      <c r="P2030" s="3"/>
      <c r="Q2030" s="3">
        <v>57785000</v>
      </c>
      <c r="R2030" s="13">
        <v>38798500</v>
      </c>
      <c r="S2030" s="7">
        <f ca="1">IF(CPS!$N1962="SIN INICIO",0,IF((((TODAY()-N2030)*100%)/(O2030-N2030))&gt;=100%,"100%",(((TODAY()-N2030)*100%)/(O2030-N2030))))</f>
        <v>0.97029702970297027</v>
      </c>
      <c r="T2030" s="8">
        <f>Q2030-R2030</f>
        <v>18986500</v>
      </c>
      <c r="U2030" t="s">
        <v>5749</v>
      </c>
    </row>
    <row r="2031" spans="1:21" x14ac:dyDescent="0.25">
      <c r="A2031">
        <v>2025</v>
      </c>
      <c r="B2031" t="s">
        <v>6451</v>
      </c>
      <c r="C2031" t="s">
        <v>22</v>
      </c>
      <c r="D2031" t="s">
        <v>23</v>
      </c>
      <c r="E2031" t="s">
        <v>24</v>
      </c>
      <c r="F2031" t="s">
        <v>6452</v>
      </c>
      <c r="G2031" s="16">
        <v>1064313190</v>
      </c>
      <c r="H2031" t="s">
        <v>6450</v>
      </c>
      <c r="I2031" t="s">
        <v>515</v>
      </c>
      <c r="J2031" s="5">
        <v>68040000</v>
      </c>
      <c r="K2031" s="3">
        <f>J2031</f>
        <v>68040000</v>
      </c>
      <c r="L2031" s="5">
        <v>9720000</v>
      </c>
      <c r="M2031" s="2">
        <v>45695</v>
      </c>
      <c r="N2031" s="2">
        <v>45698</v>
      </c>
      <c r="O2031" s="2">
        <v>45900</v>
      </c>
      <c r="P2031" s="3"/>
      <c r="Q2031" s="3">
        <v>68040000</v>
      </c>
      <c r="R2031" s="13">
        <v>45684000</v>
      </c>
      <c r="S2031" s="7">
        <f ca="1">IF(CPS!$N1963="SIN INICIO",0,IF((((TODAY()-N2031)*100%)/(O2031-N2031))&gt;=100%,"100%",(((TODAY()-N2031)*100%)/(O2031-N2031))))</f>
        <v>0.97029702970297027</v>
      </c>
      <c r="T2031" s="8">
        <f>Q2031-R2031</f>
        <v>22356000</v>
      </c>
      <c r="U2031" t="s">
        <v>5749</v>
      </c>
    </row>
    <row r="2032" spans="1:21" x14ac:dyDescent="0.25">
      <c r="A2032">
        <v>2025</v>
      </c>
      <c r="B2032" t="s">
        <v>6453</v>
      </c>
      <c r="C2032" t="s">
        <v>22</v>
      </c>
      <c r="D2032" t="s">
        <v>23</v>
      </c>
      <c r="E2032" t="s">
        <v>121</v>
      </c>
      <c r="F2032" t="s">
        <v>6454</v>
      </c>
      <c r="G2032" s="16">
        <v>93402415</v>
      </c>
      <c r="H2032" t="s">
        <v>4381</v>
      </c>
      <c r="I2032" t="s">
        <v>1895</v>
      </c>
      <c r="J2032" s="5">
        <v>37359592</v>
      </c>
      <c r="K2032" s="3">
        <f>J2032</f>
        <v>37359592</v>
      </c>
      <c r="L2032" s="5">
        <v>4669949</v>
      </c>
      <c r="M2032" s="2">
        <v>45695</v>
      </c>
      <c r="N2032" s="2">
        <v>45696</v>
      </c>
      <c r="O2032" s="2">
        <v>45930</v>
      </c>
      <c r="P2032" s="3"/>
      <c r="Q2032" s="3">
        <v>37359592</v>
      </c>
      <c r="R2032" s="13">
        <v>17278811</v>
      </c>
      <c r="S2032" s="7">
        <f ca="1">IF(CPS!$N1964="SIN INICIO",0,IF((((TODAY()-N2032)*100%)/(O2032-N2032))&gt;=100%,"100%",(((TODAY()-N2032)*100%)/(O2032-N2032))))</f>
        <v>0.84615384615384615</v>
      </c>
      <c r="T2032" s="8">
        <f>Q2032-R2032</f>
        <v>20080781</v>
      </c>
      <c r="U2032" t="s">
        <v>5749</v>
      </c>
    </row>
    <row r="2033" spans="1:21" x14ac:dyDescent="0.25">
      <c r="A2033">
        <v>2025</v>
      </c>
      <c r="B2033" t="s">
        <v>6455</v>
      </c>
      <c r="C2033" t="s">
        <v>22</v>
      </c>
      <c r="D2033" t="s">
        <v>23</v>
      </c>
      <c r="E2033" t="s">
        <v>121</v>
      </c>
      <c r="F2033" t="s">
        <v>6456</v>
      </c>
      <c r="G2033" s="16">
        <v>1110455369</v>
      </c>
      <c r="H2033" t="s">
        <v>4381</v>
      </c>
      <c r="I2033" t="s">
        <v>1895</v>
      </c>
      <c r="J2033" s="5">
        <v>37359592</v>
      </c>
      <c r="K2033" s="3">
        <f>J2033</f>
        <v>37359592</v>
      </c>
      <c r="L2033" s="5">
        <v>4669949</v>
      </c>
      <c r="M2033" s="2">
        <v>45695</v>
      </c>
      <c r="N2033" s="2">
        <v>45696</v>
      </c>
      <c r="O2033" s="2">
        <v>45930</v>
      </c>
      <c r="P2033" s="3"/>
      <c r="Q2033" s="3">
        <v>37359592</v>
      </c>
      <c r="R2033" s="13">
        <v>17278811</v>
      </c>
      <c r="S2033" s="7">
        <f ca="1">IF(CPS!$N1965="SIN INICIO",0,IF((((TODAY()-N2033)*100%)/(O2033-N2033))&gt;=100%,"100%",(((TODAY()-N2033)*100%)/(O2033-N2033))))</f>
        <v>0.84615384615384615</v>
      </c>
      <c r="T2033" s="8">
        <f>Q2033-R2033</f>
        <v>20080781</v>
      </c>
      <c r="U2033" t="s">
        <v>5749</v>
      </c>
    </row>
    <row r="2034" spans="1:21" x14ac:dyDescent="0.25">
      <c r="A2034">
        <v>2025</v>
      </c>
      <c r="B2034" t="s">
        <v>6457</v>
      </c>
      <c r="C2034" t="s">
        <v>22</v>
      </c>
      <c r="D2034" t="s">
        <v>23</v>
      </c>
      <c r="E2034" t="s">
        <v>121</v>
      </c>
      <c r="F2034" t="s">
        <v>6458</v>
      </c>
      <c r="G2034" s="16">
        <v>1072960075</v>
      </c>
      <c r="H2034" t="s">
        <v>486</v>
      </c>
      <c r="I2034" t="s">
        <v>337</v>
      </c>
      <c r="J2034" s="5">
        <v>32620000</v>
      </c>
      <c r="K2034" s="3">
        <f>J2034</f>
        <v>32620000</v>
      </c>
      <c r="L2034" s="5">
        <v>4660000</v>
      </c>
      <c r="M2034" s="2">
        <v>45693</v>
      </c>
      <c r="N2034" s="2">
        <v>45694</v>
      </c>
      <c r="O2034" s="2">
        <v>45900</v>
      </c>
      <c r="P2034" s="3"/>
      <c r="Q2034" s="3">
        <v>32620000</v>
      </c>
      <c r="R2034" s="13">
        <v>22523333</v>
      </c>
      <c r="S2034" s="7">
        <f ca="1">IF(CPS!$N1966="SIN INICIO",0,IF((((TODAY()-N2034)*100%)/(O2034-N2034))&gt;=100%,"100%",(((TODAY()-N2034)*100%)/(O2034-N2034))))</f>
        <v>0.970873786407767</v>
      </c>
      <c r="T2034" s="8">
        <f>Q2034-R2034</f>
        <v>10096667</v>
      </c>
      <c r="U2034" t="s">
        <v>5749</v>
      </c>
    </row>
    <row r="2035" spans="1:21" x14ac:dyDescent="0.25">
      <c r="A2035">
        <v>2025</v>
      </c>
      <c r="B2035" t="s">
        <v>6459</v>
      </c>
      <c r="C2035" t="s">
        <v>22</v>
      </c>
      <c r="D2035" t="s">
        <v>23</v>
      </c>
      <c r="E2035" t="s">
        <v>24</v>
      </c>
      <c r="F2035" t="s">
        <v>6460</v>
      </c>
      <c r="G2035" s="16">
        <v>1022427725</v>
      </c>
      <c r="H2035" t="s">
        <v>1252</v>
      </c>
      <c r="I2035" t="s">
        <v>649</v>
      </c>
      <c r="J2035" s="5">
        <v>47950000</v>
      </c>
      <c r="K2035" s="3">
        <f>J2035</f>
        <v>47950000</v>
      </c>
      <c r="L2035" s="5">
        <v>6850000</v>
      </c>
      <c r="M2035" s="2">
        <v>45692</v>
      </c>
      <c r="N2035" s="2">
        <v>45694</v>
      </c>
      <c r="O2035" s="2">
        <v>45900</v>
      </c>
      <c r="P2035" s="3"/>
      <c r="Q2035" s="3">
        <v>47950000</v>
      </c>
      <c r="R2035" s="13">
        <v>33108333</v>
      </c>
      <c r="S2035" s="7">
        <f ca="1">IF(CPS!$N1967="SIN INICIO",0,IF((((TODAY()-N2035)*100%)/(O2035-N2035))&gt;=100%,"100%",(((TODAY()-N2035)*100%)/(O2035-N2035))))</f>
        <v>0.970873786407767</v>
      </c>
      <c r="T2035" s="8">
        <f>Q2035-R2035</f>
        <v>14841667</v>
      </c>
      <c r="U2035" t="s">
        <v>5749</v>
      </c>
    </row>
    <row r="2036" spans="1:21" x14ac:dyDescent="0.25">
      <c r="A2036">
        <v>2025</v>
      </c>
      <c r="B2036" t="s">
        <v>6461</v>
      </c>
      <c r="C2036" t="s">
        <v>22</v>
      </c>
      <c r="D2036" t="s">
        <v>23</v>
      </c>
      <c r="E2036" t="s">
        <v>121</v>
      </c>
      <c r="F2036" t="s">
        <v>6462</v>
      </c>
      <c r="G2036" s="16">
        <v>1053586613</v>
      </c>
      <c r="H2036" t="s">
        <v>4381</v>
      </c>
      <c r="I2036" t="s">
        <v>1895</v>
      </c>
      <c r="J2036" s="5">
        <v>37359592</v>
      </c>
      <c r="K2036" s="3">
        <f>J2036</f>
        <v>37359592</v>
      </c>
      <c r="L2036" s="5">
        <v>4669949</v>
      </c>
      <c r="M2036" s="2">
        <v>45693</v>
      </c>
      <c r="N2036" s="2">
        <v>45694</v>
      </c>
      <c r="O2036" s="2">
        <v>45930</v>
      </c>
      <c r="P2036" s="3"/>
      <c r="Q2036" s="3">
        <v>37359592</v>
      </c>
      <c r="R2036" s="13">
        <v>22571420</v>
      </c>
      <c r="S2036" s="7">
        <f ca="1">IF(CPS!$N1968="SIN INICIO",0,IF((((TODAY()-N2036)*100%)/(O2036-N2036))&gt;=100%,"100%",(((TODAY()-N2036)*100%)/(O2036-N2036))))</f>
        <v>0.84745762711864403</v>
      </c>
      <c r="T2036" s="8">
        <f>Q2036-R2036</f>
        <v>14788172</v>
      </c>
      <c r="U2036" t="s">
        <v>5749</v>
      </c>
    </row>
    <row r="2037" spans="1:21" x14ac:dyDescent="0.25">
      <c r="A2037">
        <v>2025</v>
      </c>
      <c r="B2037" t="s">
        <v>6463</v>
      </c>
      <c r="C2037" t="s">
        <v>22</v>
      </c>
      <c r="D2037" t="s">
        <v>23</v>
      </c>
      <c r="E2037" t="s">
        <v>121</v>
      </c>
      <c r="F2037" t="s">
        <v>6464</v>
      </c>
      <c r="G2037" s="16">
        <v>1098774336</v>
      </c>
      <c r="H2037" t="s">
        <v>4381</v>
      </c>
      <c r="I2037" t="s">
        <v>1895</v>
      </c>
      <c r="J2037" s="5">
        <v>37359592</v>
      </c>
      <c r="K2037" s="3">
        <f>J2037</f>
        <v>37359592</v>
      </c>
      <c r="L2037" s="5">
        <v>4669949</v>
      </c>
      <c r="M2037" s="2">
        <v>45693</v>
      </c>
      <c r="N2037" s="2">
        <v>45694</v>
      </c>
      <c r="O2037" s="2">
        <v>45930</v>
      </c>
      <c r="P2037" s="3"/>
      <c r="Q2037" s="3">
        <v>37359592</v>
      </c>
      <c r="R2037" s="13">
        <v>22571420</v>
      </c>
      <c r="S2037" s="7">
        <f ca="1">IF(CPS!$N1969="SIN INICIO",0,IF((((TODAY()-N2037)*100%)/(O2037-N2037))&gt;=100%,"100%",(((TODAY()-N2037)*100%)/(O2037-N2037))))</f>
        <v>0.84745762711864403</v>
      </c>
      <c r="T2037" s="8">
        <f>Q2037-R2037</f>
        <v>14788172</v>
      </c>
      <c r="U2037" t="s">
        <v>5749</v>
      </c>
    </row>
    <row r="2038" spans="1:21" x14ac:dyDescent="0.25">
      <c r="A2038">
        <v>2025</v>
      </c>
      <c r="B2038" t="s">
        <v>6465</v>
      </c>
      <c r="C2038" t="s">
        <v>22</v>
      </c>
      <c r="D2038" t="s">
        <v>23</v>
      </c>
      <c r="E2038" t="s">
        <v>24</v>
      </c>
      <c r="F2038" t="s">
        <v>6466</v>
      </c>
      <c r="G2038" s="16">
        <v>1030601590</v>
      </c>
      <c r="H2038" t="s">
        <v>558</v>
      </c>
      <c r="I2038" t="s">
        <v>538</v>
      </c>
      <c r="J2038" s="5">
        <v>34724250</v>
      </c>
      <c r="K2038" s="3">
        <f>J2038</f>
        <v>34724250</v>
      </c>
      <c r="L2038" s="5">
        <v>6944850</v>
      </c>
      <c r="M2038" s="2">
        <v>45693</v>
      </c>
      <c r="N2038" s="2">
        <v>45694</v>
      </c>
      <c r="O2038" s="2">
        <v>45838</v>
      </c>
      <c r="P2038" s="3"/>
      <c r="Q2038" s="3">
        <v>34724250</v>
      </c>
      <c r="R2038" s="13">
        <v>4629900</v>
      </c>
      <c r="S2038" s="7" t="str">
        <f ca="1">IF(CPS!$N1970="SIN INICIO",0,IF((((TODAY()-N2038)*100%)/(O2038-N2038))&gt;=100%,"100%",(((TODAY()-N2038)*100%)/(O2038-N2038))))</f>
        <v>100%</v>
      </c>
      <c r="T2038" s="8">
        <f>Q2038-R2038</f>
        <v>30094350</v>
      </c>
      <c r="U2038" t="s">
        <v>6467</v>
      </c>
    </row>
    <row r="2039" spans="1:21" x14ac:dyDescent="0.25">
      <c r="A2039">
        <v>2025</v>
      </c>
      <c r="B2039" t="s">
        <v>6468</v>
      </c>
      <c r="C2039" t="s">
        <v>22</v>
      </c>
      <c r="D2039" t="s">
        <v>23</v>
      </c>
      <c r="E2039" t="s">
        <v>24</v>
      </c>
      <c r="F2039" t="s">
        <v>6469</v>
      </c>
      <c r="G2039" s="16">
        <v>1121892663</v>
      </c>
      <c r="H2039" t="s">
        <v>542</v>
      </c>
      <c r="I2039" t="s">
        <v>167</v>
      </c>
      <c r="J2039" s="5">
        <v>41217372</v>
      </c>
      <c r="K2039" s="3">
        <f>J2039</f>
        <v>41217372</v>
      </c>
      <c r="L2039" s="5">
        <v>5888196</v>
      </c>
      <c r="M2039" s="2">
        <v>45692</v>
      </c>
      <c r="N2039" s="2">
        <v>45693</v>
      </c>
      <c r="O2039" s="2">
        <v>45900</v>
      </c>
      <c r="P2039" s="3"/>
      <c r="Q2039" s="3">
        <v>41217372</v>
      </c>
      <c r="R2039" s="13">
        <v>28655887</v>
      </c>
      <c r="S2039" s="7">
        <f ca="1">IF(CPS!$N1971="SIN INICIO",0,IF((((TODAY()-N2039)*100%)/(O2039-N2039))&gt;=100%,"100%",(((TODAY()-N2039)*100%)/(O2039-N2039))))</f>
        <v>0.97101449275362317</v>
      </c>
      <c r="T2039" s="8">
        <f>Q2039-R2039</f>
        <v>12561485</v>
      </c>
      <c r="U2039" t="s">
        <v>5749</v>
      </c>
    </row>
    <row r="2040" spans="1:21" x14ac:dyDescent="0.25">
      <c r="A2040">
        <v>2025</v>
      </c>
      <c r="B2040" t="s">
        <v>6470</v>
      </c>
      <c r="C2040" t="s">
        <v>22</v>
      </c>
      <c r="D2040" t="s">
        <v>23</v>
      </c>
      <c r="E2040" t="s">
        <v>24</v>
      </c>
      <c r="F2040" t="s">
        <v>6471</v>
      </c>
      <c r="G2040" s="16">
        <v>1030615850</v>
      </c>
      <c r="H2040" t="s">
        <v>879</v>
      </c>
      <c r="I2040" t="s">
        <v>515</v>
      </c>
      <c r="J2040" s="5">
        <v>49126000</v>
      </c>
      <c r="K2040" s="3">
        <f>J2040</f>
        <v>49126000</v>
      </c>
      <c r="L2040" s="5">
        <v>7018000</v>
      </c>
      <c r="M2040" s="2">
        <v>45693</v>
      </c>
      <c r="N2040" s="2">
        <v>45694</v>
      </c>
      <c r="O2040" s="2">
        <v>45900</v>
      </c>
      <c r="P2040" s="3"/>
      <c r="Q2040" s="3">
        <v>49126000</v>
      </c>
      <c r="R2040" s="13">
        <v>33920333</v>
      </c>
      <c r="S2040" s="7">
        <f ca="1">IF(CPS!$N1972="SIN INICIO",0,IF((((TODAY()-N2040)*100%)/(O2040-N2040))&gt;=100%,"100%",(((TODAY()-N2040)*100%)/(O2040-N2040))))</f>
        <v>0.970873786407767</v>
      </c>
      <c r="T2040" s="8">
        <f>Q2040-R2040</f>
        <v>15205667</v>
      </c>
      <c r="U2040" t="s">
        <v>6472</v>
      </c>
    </row>
    <row r="2041" spans="1:21" x14ac:dyDescent="0.25">
      <c r="A2041">
        <v>2025</v>
      </c>
      <c r="B2041" t="s">
        <v>6473</v>
      </c>
      <c r="C2041" t="s">
        <v>22</v>
      </c>
      <c r="D2041" t="s">
        <v>23</v>
      </c>
      <c r="E2041" t="s">
        <v>24</v>
      </c>
      <c r="F2041" t="s">
        <v>6474</v>
      </c>
      <c r="G2041" s="16">
        <v>1022365394</v>
      </c>
      <c r="H2041" t="s">
        <v>960</v>
      </c>
      <c r="I2041" t="s">
        <v>853</v>
      </c>
      <c r="J2041" s="5">
        <v>73500000</v>
      </c>
      <c r="K2041" s="3">
        <f>J2041</f>
        <v>73500000</v>
      </c>
      <c r="L2041" s="5">
        <v>10500000</v>
      </c>
      <c r="M2041" s="2">
        <v>45692</v>
      </c>
      <c r="N2041" s="2">
        <v>45693</v>
      </c>
      <c r="O2041" s="2">
        <v>45900</v>
      </c>
      <c r="P2041" s="3"/>
      <c r="Q2041" s="3">
        <v>73500000</v>
      </c>
      <c r="R2041" s="13">
        <v>51100000</v>
      </c>
      <c r="S2041" s="7">
        <f ca="1">IF(CPS!$N1973="SIN INICIO",0,IF((((TODAY()-N2041)*100%)/(O2041-N2041))&gt;=100%,"100%",(((TODAY()-N2041)*100%)/(O2041-N2041))))</f>
        <v>0.97101449275362317</v>
      </c>
      <c r="T2041" s="8">
        <f>Q2041-R2041</f>
        <v>22400000</v>
      </c>
      <c r="U2041" t="s">
        <v>5749</v>
      </c>
    </row>
    <row r="2042" spans="1:21" x14ac:dyDescent="0.25">
      <c r="A2042">
        <v>2025</v>
      </c>
      <c r="B2042" t="s">
        <v>6475</v>
      </c>
      <c r="C2042" t="s">
        <v>22</v>
      </c>
      <c r="D2042" t="s">
        <v>23</v>
      </c>
      <c r="E2042" t="s">
        <v>24</v>
      </c>
      <c r="F2042" t="s">
        <v>6476</v>
      </c>
      <c r="G2042" s="16">
        <v>1090501409</v>
      </c>
      <c r="H2042" t="s">
        <v>1887</v>
      </c>
      <c r="I2042" t="s">
        <v>1895</v>
      </c>
      <c r="J2042" s="5">
        <v>57619024</v>
      </c>
      <c r="K2042" s="3">
        <f>J2042</f>
        <v>57619024</v>
      </c>
      <c r="L2042" s="5">
        <v>7202378</v>
      </c>
      <c r="M2042" s="2">
        <v>45695</v>
      </c>
      <c r="N2042" s="2">
        <v>45698</v>
      </c>
      <c r="O2042" s="2">
        <v>45930</v>
      </c>
      <c r="P2042" s="3"/>
      <c r="Q2042" s="3">
        <v>57619024</v>
      </c>
      <c r="R2042" s="13">
        <v>33851177</v>
      </c>
      <c r="S2042" s="7">
        <f ca="1">IF(CPS!$N1974="SIN INICIO",0,IF((((TODAY()-N2042)*100%)/(O2042-N2042))&gt;=100%,"100%",(((TODAY()-N2042)*100%)/(O2042-N2042))))</f>
        <v>0.84482758620689657</v>
      </c>
      <c r="T2042" s="8">
        <f>Q2042-R2042</f>
        <v>23767847</v>
      </c>
      <c r="U2042" t="s">
        <v>5749</v>
      </c>
    </row>
    <row r="2043" spans="1:21" x14ac:dyDescent="0.25">
      <c r="A2043">
        <v>2025</v>
      </c>
      <c r="B2043" t="s">
        <v>6477</v>
      </c>
      <c r="C2043" t="s">
        <v>22</v>
      </c>
      <c r="D2043" t="s">
        <v>23</v>
      </c>
      <c r="E2043" t="s">
        <v>24</v>
      </c>
      <c r="F2043" t="s">
        <v>6478</v>
      </c>
      <c r="G2043" s="16">
        <v>1032487316</v>
      </c>
      <c r="H2043" t="s">
        <v>1887</v>
      </c>
      <c r="I2043" t="s">
        <v>1895</v>
      </c>
      <c r="J2043" s="5">
        <v>36011890</v>
      </c>
      <c r="K2043" s="3">
        <f>J2043</f>
        <v>36011890</v>
      </c>
      <c r="L2043" s="5">
        <v>7202378</v>
      </c>
      <c r="M2043" s="2">
        <v>45698</v>
      </c>
      <c r="N2043" s="2">
        <v>45699</v>
      </c>
      <c r="O2043" s="2">
        <v>45838</v>
      </c>
      <c r="P2043" s="3"/>
      <c r="Q2043" s="3">
        <v>36011890</v>
      </c>
      <c r="R2043" s="13">
        <v>33611097</v>
      </c>
      <c r="S2043" s="7" t="str">
        <f ca="1">IF(CPS!$N1975="SIN INICIO",0,IF((((TODAY()-N2043)*100%)/(O2043-N2043))&gt;=100%,"100%",(((TODAY()-N2043)*100%)/(O2043-N2043))))</f>
        <v>100%</v>
      </c>
      <c r="T2043" s="8">
        <f>Q2043-R2043</f>
        <v>2400793</v>
      </c>
      <c r="U2043" t="s">
        <v>5749</v>
      </c>
    </row>
    <row r="2044" spans="1:21" x14ac:dyDescent="0.25">
      <c r="A2044">
        <v>2025</v>
      </c>
      <c r="B2044" t="s">
        <v>6479</v>
      </c>
      <c r="C2044" t="s">
        <v>22</v>
      </c>
      <c r="D2044" t="s">
        <v>23</v>
      </c>
      <c r="E2044" t="s">
        <v>24</v>
      </c>
      <c r="F2044" t="s">
        <v>6480</v>
      </c>
      <c r="G2044" s="16">
        <v>1026599058</v>
      </c>
      <c r="H2044" t="s">
        <v>270</v>
      </c>
      <c r="I2044" t="s">
        <v>271</v>
      </c>
      <c r="J2044" s="5">
        <v>37576455</v>
      </c>
      <c r="K2044" s="3">
        <f>J2044</f>
        <v>37576455</v>
      </c>
      <c r="L2044" s="5">
        <v>5368065</v>
      </c>
      <c r="M2044" s="2">
        <v>45698</v>
      </c>
      <c r="N2044" s="2">
        <v>45699</v>
      </c>
      <c r="O2044" s="2">
        <v>45900</v>
      </c>
      <c r="P2044" s="3"/>
      <c r="Q2044" s="3">
        <v>37576455</v>
      </c>
      <c r="R2044" s="13">
        <v>25050970</v>
      </c>
      <c r="S2044" s="7">
        <f ca="1">IF(CPS!$N1976="SIN INICIO",0,IF((((TODAY()-N2044)*100%)/(O2044-N2044))&gt;=100%,"100%",(((TODAY()-N2044)*100%)/(O2044-N2044))))</f>
        <v>0.97014925373134331</v>
      </c>
      <c r="T2044" s="8">
        <f>Q2044-R2044</f>
        <v>12525485</v>
      </c>
      <c r="U2044" t="s">
        <v>5749</v>
      </c>
    </row>
    <row r="2045" spans="1:21" x14ac:dyDescent="0.25">
      <c r="A2045">
        <v>2025</v>
      </c>
      <c r="B2045" t="s">
        <v>6481</v>
      </c>
      <c r="C2045" t="s">
        <v>22</v>
      </c>
      <c r="D2045" t="s">
        <v>23</v>
      </c>
      <c r="E2045" t="s">
        <v>121</v>
      </c>
      <c r="F2045" t="s">
        <v>6482</v>
      </c>
      <c r="G2045" s="16">
        <v>1013685253</v>
      </c>
      <c r="H2045" t="s">
        <v>607</v>
      </c>
      <c r="I2045" t="s">
        <v>271</v>
      </c>
      <c r="J2045" s="5">
        <v>26250000</v>
      </c>
      <c r="K2045" s="3">
        <f>J2045</f>
        <v>26250000</v>
      </c>
      <c r="L2045" s="5">
        <v>3750000</v>
      </c>
      <c r="M2045" s="2">
        <v>45694</v>
      </c>
      <c r="N2045" s="2">
        <v>45695</v>
      </c>
      <c r="O2045" s="2">
        <v>45900</v>
      </c>
      <c r="P2045" s="3"/>
      <c r="Q2045" s="3">
        <v>26250000</v>
      </c>
      <c r="R2045" s="13">
        <v>18000000</v>
      </c>
      <c r="S2045" s="7">
        <f ca="1">IF(CPS!$N1977="SIN INICIO",0,IF((((TODAY()-N2045)*100%)/(O2045-N2045))&gt;=100%,"100%",(((TODAY()-N2045)*100%)/(O2045-N2045))))</f>
        <v>0.97073170731707314</v>
      </c>
      <c r="T2045" s="8">
        <f>Q2045-R2045</f>
        <v>8250000</v>
      </c>
      <c r="U2045" t="s">
        <v>5749</v>
      </c>
    </row>
    <row r="2046" spans="1:21" x14ac:dyDescent="0.25">
      <c r="A2046">
        <v>2025</v>
      </c>
      <c r="B2046" t="s">
        <v>6483</v>
      </c>
      <c r="C2046" t="s">
        <v>22</v>
      </c>
      <c r="D2046" t="s">
        <v>23</v>
      </c>
      <c r="E2046" t="s">
        <v>24</v>
      </c>
      <c r="F2046" t="s">
        <v>6484</v>
      </c>
      <c r="G2046" s="16">
        <v>45553666</v>
      </c>
      <c r="H2046" t="s">
        <v>558</v>
      </c>
      <c r="I2046" t="s">
        <v>538</v>
      </c>
      <c r="J2046" s="5">
        <v>34724250</v>
      </c>
      <c r="K2046" s="3">
        <f>J2046</f>
        <v>34724250</v>
      </c>
      <c r="L2046" s="5">
        <v>6944850</v>
      </c>
      <c r="M2046" s="2">
        <v>45699</v>
      </c>
      <c r="N2046" s="2">
        <v>45700</v>
      </c>
      <c r="O2046" s="2">
        <v>45838</v>
      </c>
      <c r="P2046" s="3"/>
      <c r="Q2046" s="3">
        <v>34724250</v>
      </c>
      <c r="R2046" s="13">
        <v>32177805</v>
      </c>
      <c r="S2046" s="7" t="str">
        <f ca="1">IF(CPS!$N1978="SIN INICIO",0,IF((((TODAY()-N2046)*100%)/(O2046-N2046))&gt;=100%,"100%",(((TODAY()-N2046)*100%)/(O2046-N2046))))</f>
        <v>100%</v>
      </c>
      <c r="T2046" s="8">
        <f>Q2046-R2046</f>
        <v>2546445</v>
      </c>
      <c r="U2046" t="s">
        <v>5749</v>
      </c>
    </row>
    <row r="2047" spans="1:21" x14ac:dyDescent="0.25">
      <c r="A2047">
        <v>2025</v>
      </c>
      <c r="B2047" t="s">
        <v>6485</v>
      </c>
      <c r="C2047" t="s">
        <v>22</v>
      </c>
      <c r="D2047" t="s">
        <v>23</v>
      </c>
      <c r="E2047" t="s">
        <v>24</v>
      </c>
      <c r="F2047" t="s">
        <v>6486</v>
      </c>
      <c r="G2047" s="16">
        <v>52171260</v>
      </c>
      <c r="H2047" t="s">
        <v>1828</v>
      </c>
      <c r="I2047" t="s">
        <v>1895</v>
      </c>
      <c r="J2047" s="5">
        <v>57619024</v>
      </c>
      <c r="K2047" s="3">
        <f>J2047</f>
        <v>57619024</v>
      </c>
      <c r="L2047" s="5">
        <v>7202378</v>
      </c>
      <c r="M2047" s="2">
        <v>45692</v>
      </c>
      <c r="N2047" s="2">
        <v>45694</v>
      </c>
      <c r="O2047" s="2">
        <v>45930</v>
      </c>
      <c r="P2047" s="3"/>
      <c r="Q2047" s="3">
        <v>57619024</v>
      </c>
      <c r="R2047" s="13">
        <v>34811494</v>
      </c>
      <c r="S2047" s="7">
        <f ca="1">IF(CPS!$N1979="SIN INICIO",0,IF((((TODAY()-N2047)*100%)/(O2047-N2047))&gt;=100%,"100%",(((TODAY()-N2047)*100%)/(O2047-N2047))))</f>
        <v>0.84745762711864403</v>
      </c>
      <c r="T2047" s="8">
        <f>Q2047-R2047</f>
        <v>22807530</v>
      </c>
      <c r="U2047" t="s">
        <v>5749</v>
      </c>
    </row>
    <row r="2048" spans="1:21" x14ac:dyDescent="0.25">
      <c r="A2048">
        <v>2025</v>
      </c>
      <c r="B2048" t="s">
        <v>6487</v>
      </c>
      <c r="C2048" t="s">
        <v>22</v>
      </c>
      <c r="D2048" t="s">
        <v>23</v>
      </c>
      <c r="E2048" t="s">
        <v>24</v>
      </c>
      <c r="F2048" t="s">
        <v>6488</v>
      </c>
      <c r="G2048" s="16">
        <v>1065595697</v>
      </c>
      <c r="H2048" t="s">
        <v>1887</v>
      </c>
      <c r="I2048" t="s">
        <v>1895</v>
      </c>
      <c r="J2048" s="5">
        <v>57619024</v>
      </c>
      <c r="K2048" s="3">
        <f>J2048</f>
        <v>57619024</v>
      </c>
      <c r="L2048" s="5">
        <v>7202378</v>
      </c>
      <c r="M2048" s="2">
        <v>45695</v>
      </c>
      <c r="N2048" s="2">
        <v>45698</v>
      </c>
      <c r="O2048" s="2">
        <v>45930</v>
      </c>
      <c r="P2048" s="3"/>
      <c r="Q2048" s="3">
        <v>57619024</v>
      </c>
      <c r="R2048" s="13">
        <v>33851177</v>
      </c>
      <c r="S2048" s="7">
        <f ca="1">IF(CPS!$N1980="SIN INICIO",0,IF((((TODAY()-N2048)*100%)/(O2048-N2048))&gt;=100%,"100%",(((TODAY()-N2048)*100%)/(O2048-N2048))))</f>
        <v>0.84482758620689657</v>
      </c>
      <c r="T2048" s="8">
        <f>Q2048-R2048</f>
        <v>23767847</v>
      </c>
      <c r="U2048" t="s">
        <v>5749</v>
      </c>
    </row>
    <row r="2049" spans="1:21" x14ac:dyDescent="0.25">
      <c r="A2049">
        <v>2025</v>
      </c>
      <c r="B2049" t="s">
        <v>6489</v>
      </c>
      <c r="C2049" t="s">
        <v>22</v>
      </c>
      <c r="D2049" t="s">
        <v>23</v>
      </c>
      <c r="E2049" t="s">
        <v>24</v>
      </c>
      <c r="F2049" t="s">
        <v>6490</v>
      </c>
      <c r="G2049" s="16">
        <v>1090468690</v>
      </c>
      <c r="H2049" t="s">
        <v>2211</v>
      </c>
      <c r="I2049" t="s">
        <v>1895</v>
      </c>
      <c r="J2049" s="5">
        <v>57619024</v>
      </c>
      <c r="K2049" s="3">
        <f>J2049</f>
        <v>57619024</v>
      </c>
      <c r="L2049" s="5">
        <v>7202378</v>
      </c>
      <c r="M2049" s="2">
        <v>45693</v>
      </c>
      <c r="N2049" s="2">
        <v>45694</v>
      </c>
      <c r="O2049" s="2">
        <v>45930</v>
      </c>
      <c r="P2049" s="3"/>
      <c r="Q2049" s="3">
        <v>57619024</v>
      </c>
      <c r="R2049" s="13">
        <v>34811494</v>
      </c>
      <c r="S2049" s="7">
        <f ca="1">IF(CPS!$N1981="SIN INICIO",0,IF((((TODAY()-N2049)*100%)/(O2049-N2049))&gt;=100%,"100%",(((TODAY()-N2049)*100%)/(O2049-N2049))))</f>
        <v>0.84745762711864403</v>
      </c>
      <c r="T2049" s="8">
        <f>Q2049-R2049</f>
        <v>22807530</v>
      </c>
      <c r="U2049" t="s">
        <v>5749</v>
      </c>
    </row>
    <row r="2050" spans="1:21" x14ac:dyDescent="0.25">
      <c r="A2050">
        <v>2025</v>
      </c>
      <c r="B2050" t="s">
        <v>6491</v>
      </c>
      <c r="C2050" t="s">
        <v>22</v>
      </c>
      <c r="D2050" t="s">
        <v>23</v>
      </c>
      <c r="E2050" t="s">
        <v>24</v>
      </c>
      <c r="F2050" t="s">
        <v>6492</v>
      </c>
      <c r="G2050" s="16">
        <v>1018461964</v>
      </c>
      <c r="H2050" t="s">
        <v>659</v>
      </c>
      <c r="I2050" t="s">
        <v>660</v>
      </c>
      <c r="J2050" s="5">
        <v>59500000</v>
      </c>
      <c r="K2050" s="3">
        <f>J2050</f>
        <v>59500000</v>
      </c>
      <c r="L2050" s="5">
        <v>8500000</v>
      </c>
      <c r="M2050" s="2">
        <v>45692</v>
      </c>
      <c r="N2050" s="2">
        <v>45694</v>
      </c>
      <c r="O2050" s="2">
        <v>45900</v>
      </c>
      <c r="P2050" s="3"/>
      <c r="Q2050" s="3">
        <v>59500000</v>
      </c>
      <c r="R2050" s="13">
        <v>41083333</v>
      </c>
      <c r="S2050" s="7">
        <f ca="1">IF(CPS!$N1982="SIN INICIO",0,IF((((TODAY()-N2050)*100%)/(O2050-N2050))&gt;=100%,"100%",(((TODAY()-N2050)*100%)/(O2050-N2050))))</f>
        <v>0.970873786407767</v>
      </c>
      <c r="T2050" s="8">
        <f>Q2050-R2050</f>
        <v>18416667</v>
      </c>
      <c r="U2050" t="s">
        <v>5749</v>
      </c>
    </row>
    <row r="2051" spans="1:21" x14ac:dyDescent="0.25">
      <c r="A2051">
        <v>2025</v>
      </c>
      <c r="B2051" t="s">
        <v>6493</v>
      </c>
      <c r="C2051" t="s">
        <v>22</v>
      </c>
      <c r="D2051" t="s">
        <v>23</v>
      </c>
      <c r="E2051" t="s">
        <v>24</v>
      </c>
      <c r="F2051" t="s">
        <v>6494</v>
      </c>
      <c r="G2051" s="16">
        <v>1121857894</v>
      </c>
      <c r="H2051" t="s">
        <v>2211</v>
      </c>
      <c r="I2051" t="s">
        <v>1895</v>
      </c>
      <c r="J2051" s="5">
        <v>47891320</v>
      </c>
      <c r="K2051" s="3">
        <f>J2051</f>
        <v>47891320</v>
      </c>
      <c r="L2051" s="5">
        <v>9578264</v>
      </c>
      <c r="M2051" s="2">
        <v>45693</v>
      </c>
      <c r="N2051" s="2">
        <v>45693</v>
      </c>
      <c r="O2051" s="2">
        <v>45838</v>
      </c>
      <c r="P2051" s="3"/>
      <c r="Q2051" s="3">
        <v>47891320</v>
      </c>
      <c r="R2051" s="13">
        <v>46614218</v>
      </c>
      <c r="S2051" s="7" t="str">
        <f ca="1">IF(CPS!$N1983="SIN INICIO",0,IF((((TODAY()-N2051)*100%)/(O2051-N2051))&gt;=100%,"100%",(((TODAY()-N2051)*100%)/(O2051-N2051))))</f>
        <v>100%</v>
      </c>
      <c r="T2051" s="8">
        <f>Q2051-R2051</f>
        <v>1277102</v>
      </c>
      <c r="U2051" t="s">
        <v>5749</v>
      </c>
    </row>
    <row r="2052" spans="1:21" x14ac:dyDescent="0.25">
      <c r="A2052">
        <v>2025</v>
      </c>
      <c r="B2052" t="s">
        <v>6495</v>
      </c>
      <c r="C2052" t="s">
        <v>22</v>
      </c>
      <c r="D2052" t="s">
        <v>23</v>
      </c>
      <c r="E2052" t="s">
        <v>24</v>
      </c>
      <c r="F2052" t="s">
        <v>6496</v>
      </c>
      <c r="G2052" s="16">
        <v>1066085122</v>
      </c>
      <c r="H2052" t="s">
        <v>1887</v>
      </c>
      <c r="I2052" t="s">
        <v>1895</v>
      </c>
      <c r="J2052" s="5">
        <v>57619024</v>
      </c>
      <c r="K2052" s="3">
        <f>J2052</f>
        <v>57619024</v>
      </c>
      <c r="L2052" s="5">
        <v>7202378</v>
      </c>
      <c r="M2052" s="2">
        <v>45698</v>
      </c>
      <c r="N2052" s="2">
        <v>45699</v>
      </c>
      <c r="O2052" s="2">
        <v>45930</v>
      </c>
      <c r="P2052" s="3"/>
      <c r="Q2052" s="3">
        <v>57619024</v>
      </c>
      <c r="R2052" s="13">
        <v>33611097</v>
      </c>
      <c r="S2052" s="7">
        <f ca="1">IF(CPS!$N1984="SIN INICIO",0,IF((((TODAY()-N2052)*100%)/(O2052-N2052))&gt;=100%,"100%",(((TODAY()-N2052)*100%)/(O2052-N2052))))</f>
        <v>0.8441558441558441</v>
      </c>
      <c r="T2052" s="8">
        <f>Q2052-R2052</f>
        <v>24007927</v>
      </c>
      <c r="U2052" t="s">
        <v>5749</v>
      </c>
    </row>
    <row r="2053" spans="1:21" x14ac:dyDescent="0.25">
      <c r="A2053">
        <v>2025</v>
      </c>
      <c r="B2053" t="s">
        <v>6497</v>
      </c>
      <c r="C2053" t="s">
        <v>22</v>
      </c>
      <c r="D2053" t="s">
        <v>23</v>
      </c>
      <c r="E2053" t="s">
        <v>121</v>
      </c>
      <c r="F2053" t="s">
        <v>6498</v>
      </c>
      <c r="G2053" s="16">
        <v>1006876822</v>
      </c>
      <c r="H2053" t="s">
        <v>6499</v>
      </c>
      <c r="I2053" t="s">
        <v>1895</v>
      </c>
      <c r="J2053" s="5">
        <v>23349745</v>
      </c>
      <c r="K2053" s="3">
        <f>J2053</f>
        <v>23349745</v>
      </c>
      <c r="L2053" s="5">
        <v>4669949</v>
      </c>
      <c r="M2053" s="2">
        <v>45694</v>
      </c>
      <c r="N2053" s="2">
        <v>45695</v>
      </c>
      <c r="O2053" s="2">
        <v>45838</v>
      </c>
      <c r="P2053" s="3"/>
      <c r="Q2053" s="3">
        <v>23349745</v>
      </c>
      <c r="R2053" s="13">
        <v>22415755</v>
      </c>
      <c r="S2053" s="7" t="str">
        <f ca="1">IF(CPS!$N1985="SIN INICIO",0,IF((((TODAY()-N2053)*100%)/(O2053-N2053))&gt;=100%,"100%",(((TODAY()-N2053)*100%)/(O2053-N2053))))</f>
        <v>100%</v>
      </c>
      <c r="T2053" s="8">
        <f>Q2053-R2053</f>
        <v>933990</v>
      </c>
      <c r="U2053" t="s">
        <v>5749</v>
      </c>
    </row>
    <row r="2054" spans="1:21" x14ac:dyDescent="0.25">
      <c r="A2054">
        <v>2025</v>
      </c>
      <c r="B2054" t="s">
        <v>6500</v>
      </c>
      <c r="C2054" t="s">
        <v>22</v>
      </c>
      <c r="D2054" t="s">
        <v>23</v>
      </c>
      <c r="E2054" t="s">
        <v>24</v>
      </c>
      <c r="F2054" t="s">
        <v>6501</v>
      </c>
      <c r="G2054" s="16">
        <v>72008852</v>
      </c>
      <c r="H2054" t="s">
        <v>1894</v>
      </c>
      <c r="I2054" t="s">
        <v>1895</v>
      </c>
      <c r="J2054" s="5">
        <v>57619024</v>
      </c>
      <c r="K2054" s="3">
        <f>J2054</f>
        <v>57619024</v>
      </c>
      <c r="L2054" s="5">
        <v>7202378</v>
      </c>
      <c r="M2054" s="2">
        <v>45694</v>
      </c>
      <c r="N2054" s="2">
        <v>45695</v>
      </c>
      <c r="O2054" s="2">
        <v>45930</v>
      </c>
      <c r="P2054" s="3"/>
      <c r="Q2054" s="3">
        <v>57619024</v>
      </c>
      <c r="R2054" s="13">
        <v>34571414</v>
      </c>
      <c r="S2054" s="7">
        <f ca="1">IF(CPS!$N1986="SIN INICIO",0,IF((((TODAY()-N2054)*100%)/(O2054-N2054))&gt;=100%,"100%",(((TODAY()-N2054)*100%)/(O2054-N2054))))</f>
        <v>0.84680851063829787</v>
      </c>
      <c r="T2054" s="8">
        <f>Q2054-R2054</f>
        <v>23047610</v>
      </c>
      <c r="U2054" t="s">
        <v>6502</v>
      </c>
    </row>
    <row r="2055" spans="1:21" x14ac:dyDescent="0.25">
      <c r="A2055">
        <v>2025</v>
      </c>
      <c r="B2055" t="s">
        <v>6503</v>
      </c>
      <c r="C2055" t="s">
        <v>22</v>
      </c>
      <c r="D2055" t="s">
        <v>23</v>
      </c>
      <c r="E2055" t="s">
        <v>121</v>
      </c>
      <c r="F2055" t="s">
        <v>6504</v>
      </c>
      <c r="G2055" s="16">
        <v>1118536055</v>
      </c>
      <c r="H2055" t="s">
        <v>2037</v>
      </c>
      <c r="I2055" t="s">
        <v>1895</v>
      </c>
      <c r="J2055" s="5">
        <v>37359592</v>
      </c>
      <c r="K2055" s="3">
        <f>J2055</f>
        <v>37359592</v>
      </c>
      <c r="L2055" s="5">
        <v>4669949</v>
      </c>
      <c r="M2055" s="2">
        <v>45695</v>
      </c>
      <c r="N2055" s="2">
        <v>45699</v>
      </c>
      <c r="O2055" s="2">
        <v>45930</v>
      </c>
      <c r="P2055" s="3"/>
      <c r="Q2055" s="3">
        <v>37359592</v>
      </c>
      <c r="R2055" s="13">
        <v>21793095</v>
      </c>
      <c r="S2055" s="7">
        <f ca="1">IF(CPS!$N1987="SIN INICIO",0,IF((((TODAY()-N2055)*100%)/(O2055-N2055))&gt;=100%,"100%",(((TODAY()-N2055)*100%)/(O2055-N2055))))</f>
        <v>0.8441558441558441</v>
      </c>
      <c r="T2055" s="8">
        <f>Q2055-R2055</f>
        <v>15566497</v>
      </c>
      <c r="U2055" t="s">
        <v>5749</v>
      </c>
    </row>
    <row r="2056" spans="1:21" x14ac:dyDescent="0.25">
      <c r="A2056">
        <v>2025</v>
      </c>
      <c r="B2056" t="s">
        <v>6505</v>
      </c>
      <c r="C2056" t="s">
        <v>22</v>
      </c>
      <c r="D2056" t="s">
        <v>23</v>
      </c>
      <c r="E2056" t="s">
        <v>121</v>
      </c>
      <c r="F2056" t="s">
        <v>6506</v>
      </c>
      <c r="G2056" s="16">
        <v>1067951179</v>
      </c>
      <c r="H2056" t="s">
        <v>6507</v>
      </c>
      <c r="I2056" t="s">
        <v>1895</v>
      </c>
      <c r="J2056" s="5">
        <v>20042775</v>
      </c>
      <c r="K2056" s="3">
        <f>J2056</f>
        <v>20042775</v>
      </c>
      <c r="L2056" s="5">
        <v>4008555</v>
      </c>
      <c r="M2056" s="2">
        <v>45700</v>
      </c>
      <c r="N2056" s="2">
        <v>45702</v>
      </c>
      <c r="O2056" s="2">
        <v>45838</v>
      </c>
      <c r="P2056" s="3"/>
      <c r="Q2056" s="3">
        <v>20042775</v>
      </c>
      <c r="R2056" s="13">
        <v>18305735</v>
      </c>
      <c r="S2056" s="7" t="str">
        <f ca="1">IF(CPS!$N1988="SIN INICIO",0,IF((((TODAY()-N2056)*100%)/(O2056-N2056))&gt;=100%,"100%",(((TODAY()-N2056)*100%)/(O2056-N2056))))</f>
        <v>100%</v>
      </c>
      <c r="T2056" s="8">
        <f>Q2056-R2056</f>
        <v>1737040</v>
      </c>
      <c r="U2056" t="s">
        <v>5749</v>
      </c>
    </row>
    <row r="2057" spans="1:21" x14ac:dyDescent="0.25">
      <c r="A2057">
        <v>2025</v>
      </c>
      <c r="B2057" t="s">
        <v>6508</v>
      </c>
      <c r="C2057" t="s">
        <v>22</v>
      </c>
      <c r="D2057" t="s">
        <v>23</v>
      </c>
      <c r="E2057" t="s">
        <v>24</v>
      </c>
      <c r="F2057" t="s">
        <v>6509</v>
      </c>
      <c r="G2057" s="16">
        <v>1233488981</v>
      </c>
      <c r="H2057" t="s">
        <v>1527</v>
      </c>
      <c r="I2057" t="s">
        <v>538</v>
      </c>
      <c r="J2057" s="5">
        <v>24219000</v>
      </c>
      <c r="K2057" s="3">
        <f>J2057</f>
        <v>24219000</v>
      </c>
      <c r="L2057" s="5">
        <v>4843800</v>
      </c>
      <c r="M2057" s="2">
        <v>45698</v>
      </c>
      <c r="N2057" s="2">
        <v>45699</v>
      </c>
      <c r="O2057" s="2">
        <v>45812</v>
      </c>
      <c r="P2057" s="3"/>
      <c r="Q2057" s="3">
        <v>24219000</v>
      </c>
      <c r="R2057" s="13">
        <v>24425310</v>
      </c>
      <c r="S2057" s="7" t="str">
        <f ca="1">IF(CPS!$N1989="SIN INICIO",0,IF((((TODAY()-N2057)*100%)/(O2057-N2057))&gt;=100%,"100%",(((TODAY()-N2057)*100%)/(O2057-N2057))))</f>
        <v>100%</v>
      </c>
      <c r="T2057" s="8">
        <f>Q2057-R2057</f>
        <v>-206310</v>
      </c>
      <c r="U2057" t="s">
        <v>5749</v>
      </c>
    </row>
    <row r="2058" spans="1:21" x14ac:dyDescent="0.25">
      <c r="A2058">
        <v>2025</v>
      </c>
      <c r="B2058" t="s">
        <v>6510</v>
      </c>
      <c r="C2058" t="s">
        <v>22</v>
      </c>
      <c r="D2058" t="s">
        <v>23</v>
      </c>
      <c r="E2058" t="s">
        <v>24</v>
      </c>
      <c r="F2058" t="s">
        <v>6511</v>
      </c>
      <c r="G2058" s="16">
        <v>3174292</v>
      </c>
      <c r="H2058" t="s">
        <v>1527</v>
      </c>
      <c r="I2058" t="s">
        <v>538</v>
      </c>
      <c r="J2058" s="5">
        <v>34724250</v>
      </c>
      <c r="K2058" s="3">
        <f>J2058</f>
        <v>34724250</v>
      </c>
      <c r="L2058" s="5">
        <v>6944850</v>
      </c>
      <c r="M2058" s="2">
        <v>45698</v>
      </c>
      <c r="N2058" s="2">
        <v>45699</v>
      </c>
      <c r="O2058" s="2">
        <v>45838</v>
      </c>
      <c r="P2058" s="3"/>
      <c r="Q2058" s="3">
        <v>34724250</v>
      </c>
      <c r="R2058" s="13">
        <v>32409300</v>
      </c>
      <c r="S2058" s="7" t="str">
        <f ca="1">IF(CPS!$N1990="SIN INICIO",0,IF((((TODAY()-N2058)*100%)/(O2058-N2058))&gt;=100%,"100%",(((TODAY()-N2058)*100%)/(O2058-N2058))))</f>
        <v>100%</v>
      </c>
      <c r="T2058" s="8">
        <f>Q2058-R2058</f>
        <v>2314950</v>
      </c>
      <c r="U2058" t="s">
        <v>5749</v>
      </c>
    </row>
    <row r="2059" spans="1:21" x14ac:dyDescent="0.25">
      <c r="A2059">
        <v>2025</v>
      </c>
      <c r="B2059" t="s">
        <v>6512</v>
      </c>
      <c r="C2059" t="s">
        <v>22</v>
      </c>
      <c r="D2059" t="s">
        <v>23</v>
      </c>
      <c r="E2059" t="s">
        <v>121</v>
      </c>
      <c r="F2059" t="s">
        <v>6513</v>
      </c>
      <c r="G2059" s="16">
        <v>79988311</v>
      </c>
      <c r="H2059" t="s">
        <v>3870</v>
      </c>
      <c r="I2059" t="s">
        <v>1895</v>
      </c>
      <c r="J2059" s="5">
        <v>37359592</v>
      </c>
      <c r="K2059" s="3">
        <f>J2059</f>
        <v>37359592</v>
      </c>
      <c r="L2059" s="5">
        <v>4669949</v>
      </c>
      <c r="M2059" s="2">
        <v>45692</v>
      </c>
      <c r="N2059" s="2">
        <v>45693</v>
      </c>
      <c r="O2059" s="2">
        <v>45930</v>
      </c>
      <c r="P2059" s="3"/>
      <c r="Q2059" s="3">
        <v>37359592</v>
      </c>
      <c r="R2059" s="13">
        <v>18057136</v>
      </c>
      <c r="S2059" s="7">
        <f ca="1">IF(CPS!$N1991="SIN INICIO",0,IF((((TODAY()-N2059)*100%)/(O2059-N2059))&gt;=100%,"100%",(((TODAY()-N2059)*100%)/(O2059-N2059))))</f>
        <v>0.84810126582278478</v>
      </c>
      <c r="T2059" s="8">
        <f>Q2059-R2059</f>
        <v>19302456</v>
      </c>
      <c r="U2059" t="s">
        <v>5749</v>
      </c>
    </row>
    <row r="2060" spans="1:21" x14ac:dyDescent="0.25">
      <c r="A2060">
        <v>2025</v>
      </c>
      <c r="B2060" t="s">
        <v>6514</v>
      </c>
      <c r="C2060" t="s">
        <v>22</v>
      </c>
      <c r="D2060" t="s">
        <v>23</v>
      </c>
      <c r="E2060" t="s">
        <v>24</v>
      </c>
      <c r="F2060" t="s">
        <v>6515</v>
      </c>
      <c r="G2060" s="16">
        <v>80205988</v>
      </c>
      <c r="H2060" t="s">
        <v>1315</v>
      </c>
      <c r="I2060" t="s">
        <v>271</v>
      </c>
      <c r="J2060" s="5">
        <v>70000000</v>
      </c>
      <c r="K2060" s="3">
        <f>J2060</f>
        <v>70000000</v>
      </c>
      <c r="L2060" s="5">
        <v>10000000</v>
      </c>
      <c r="M2060" s="2">
        <v>45692</v>
      </c>
      <c r="N2060" s="2">
        <v>45693</v>
      </c>
      <c r="O2060" s="2">
        <v>45900</v>
      </c>
      <c r="P2060" s="3"/>
      <c r="Q2060" s="3">
        <v>70000000</v>
      </c>
      <c r="R2060" s="13">
        <v>48666667</v>
      </c>
      <c r="S2060" s="7">
        <f ca="1">IF(CPS!$N1992="SIN INICIO",0,IF((((TODAY()-N2060)*100%)/(O2060-N2060))&gt;=100%,"100%",(((TODAY()-N2060)*100%)/(O2060-N2060))))</f>
        <v>0.97101449275362317</v>
      </c>
      <c r="T2060" s="8">
        <f>Q2060-R2060</f>
        <v>21333333</v>
      </c>
      <c r="U2060" t="s">
        <v>5749</v>
      </c>
    </row>
    <row r="2061" spans="1:21" x14ac:dyDescent="0.25">
      <c r="A2061">
        <v>2025</v>
      </c>
      <c r="B2061" t="s">
        <v>6516</v>
      </c>
      <c r="C2061" t="s">
        <v>22</v>
      </c>
      <c r="D2061" t="s">
        <v>23</v>
      </c>
      <c r="E2061" t="s">
        <v>24</v>
      </c>
      <c r="F2061" t="s">
        <v>6517</v>
      </c>
      <c r="G2061" s="16">
        <v>86006411</v>
      </c>
      <c r="H2061" t="s">
        <v>281</v>
      </c>
      <c r="I2061" t="s">
        <v>271</v>
      </c>
      <c r="J2061" s="5">
        <v>98000000</v>
      </c>
      <c r="K2061" s="3">
        <f>J2061</f>
        <v>98000000</v>
      </c>
      <c r="L2061" s="5">
        <v>14000000</v>
      </c>
      <c r="M2061" s="2">
        <v>45699</v>
      </c>
      <c r="N2061" s="2">
        <v>45701</v>
      </c>
      <c r="O2061" s="2">
        <v>45900</v>
      </c>
      <c r="P2061" s="3"/>
      <c r="Q2061" s="3">
        <v>98000000</v>
      </c>
      <c r="R2061" s="13">
        <v>64400000</v>
      </c>
      <c r="S2061" s="7">
        <f ca="1">IF(CPS!$N1993="SIN INICIO",0,IF((((TODAY()-N2061)*100%)/(O2061-N2061))&gt;=100%,"100%",(((TODAY()-N2061)*100%)/(O2061-N2061))))</f>
        <v>0.96984924623115576</v>
      </c>
      <c r="T2061" s="8">
        <f>Q2061-R2061</f>
        <v>33600000</v>
      </c>
      <c r="U2061" t="s">
        <v>5749</v>
      </c>
    </row>
    <row r="2062" spans="1:21" x14ac:dyDescent="0.25">
      <c r="A2062">
        <v>2025</v>
      </c>
      <c r="B2062" t="s">
        <v>6518</v>
      </c>
      <c r="C2062" t="s">
        <v>22</v>
      </c>
      <c r="D2062" t="s">
        <v>23</v>
      </c>
      <c r="E2062" t="s">
        <v>24</v>
      </c>
      <c r="F2062" t="s">
        <v>6519</v>
      </c>
      <c r="G2062" s="16">
        <v>24340555</v>
      </c>
      <c r="H2062" t="s">
        <v>514</v>
      </c>
      <c r="I2062" t="s">
        <v>515</v>
      </c>
      <c r="J2062" s="5">
        <v>64316000</v>
      </c>
      <c r="K2062" s="3">
        <f>J2062</f>
        <v>64316000</v>
      </c>
      <c r="L2062" s="5">
        <v>9188000</v>
      </c>
      <c r="M2062" s="2">
        <v>45698</v>
      </c>
      <c r="N2062" s="2">
        <v>45699</v>
      </c>
      <c r="O2062" s="2">
        <v>45900</v>
      </c>
      <c r="P2062" s="3"/>
      <c r="Q2062" s="3">
        <v>64316000</v>
      </c>
      <c r="R2062" s="13">
        <v>42877333</v>
      </c>
      <c r="S2062" s="7">
        <f ca="1">IF(CPS!$N1994="SIN INICIO",0,IF((((TODAY()-N2062)*100%)/(O2062-N2062))&gt;=100%,"100%",(((TODAY()-N2062)*100%)/(O2062-N2062))))</f>
        <v>0.97014925373134331</v>
      </c>
      <c r="T2062" s="8">
        <f>Q2062-R2062</f>
        <v>21438667</v>
      </c>
      <c r="U2062" t="s">
        <v>5749</v>
      </c>
    </row>
    <row r="2063" spans="1:21" x14ac:dyDescent="0.25">
      <c r="A2063">
        <v>2025</v>
      </c>
      <c r="B2063" t="s">
        <v>6520</v>
      </c>
      <c r="C2063" t="s">
        <v>22</v>
      </c>
      <c r="D2063" t="s">
        <v>23</v>
      </c>
      <c r="E2063" t="s">
        <v>24</v>
      </c>
      <c r="F2063" t="s">
        <v>6521</v>
      </c>
      <c r="G2063" s="16">
        <v>1032498015</v>
      </c>
      <c r="H2063" t="s">
        <v>898</v>
      </c>
      <c r="I2063" t="s">
        <v>887</v>
      </c>
      <c r="J2063" s="5">
        <v>57619024</v>
      </c>
      <c r="K2063" s="3">
        <f>J2063</f>
        <v>57619024</v>
      </c>
      <c r="L2063" s="5">
        <v>7202378</v>
      </c>
      <c r="M2063" s="2">
        <v>45692</v>
      </c>
      <c r="N2063" s="2">
        <v>45694</v>
      </c>
      <c r="O2063" s="2">
        <v>45930</v>
      </c>
      <c r="P2063" s="3"/>
      <c r="Q2063" s="3">
        <v>57619024</v>
      </c>
      <c r="R2063" s="13">
        <v>34811494</v>
      </c>
      <c r="S2063" s="7">
        <f ca="1">IF(CPS!$N1995="SIN INICIO",0,IF((((TODAY()-N2063)*100%)/(O2063-N2063))&gt;=100%,"100%",(((TODAY()-N2063)*100%)/(O2063-N2063))))</f>
        <v>0.84745762711864403</v>
      </c>
      <c r="T2063" s="8">
        <f>Q2063-R2063</f>
        <v>22807530</v>
      </c>
      <c r="U2063" t="s">
        <v>5749</v>
      </c>
    </row>
    <row r="2064" spans="1:21" x14ac:dyDescent="0.25">
      <c r="A2064">
        <v>2025</v>
      </c>
      <c r="B2064" t="s">
        <v>6522</v>
      </c>
      <c r="C2064" t="s">
        <v>22</v>
      </c>
      <c r="D2064" t="s">
        <v>23</v>
      </c>
      <c r="E2064" t="s">
        <v>24</v>
      </c>
      <c r="F2064" t="s">
        <v>6523</v>
      </c>
      <c r="G2064" s="16">
        <v>17830461</v>
      </c>
      <c r="H2064" t="s">
        <v>2037</v>
      </c>
      <c r="I2064" t="s">
        <v>1895</v>
      </c>
      <c r="J2064" s="5">
        <v>37359592</v>
      </c>
      <c r="K2064" s="3">
        <f>J2064</f>
        <v>37359592</v>
      </c>
      <c r="L2064" s="5">
        <v>4669949</v>
      </c>
      <c r="M2064" s="2">
        <v>45700</v>
      </c>
      <c r="N2064" s="2">
        <v>45701</v>
      </c>
      <c r="O2064" s="2">
        <v>45930</v>
      </c>
      <c r="P2064" s="3"/>
      <c r="Q2064" s="3">
        <v>37359592</v>
      </c>
      <c r="R2064" s="13">
        <v>21481765</v>
      </c>
      <c r="S2064" s="7">
        <f ca="1">IF(CPS!$N1996="SIN INICIO",0,IF((((TODAY()-N2064)*100%)/(O2064-N2064))&gt;=100%,"100%",(((TODAY()-N2064)*100%)/(O2064-N2064))))</f>
        <v>0.84279475982532748</v>
      </c>
      <c r="T2064" s="8">
        <f>Q2064-R2064</f>
        <v>15877827</v>
      </c>
      <c r="U2064" t="s">
        <v>5749</v>
      </c>
    </row>
    <row r="2065" spans="1:21" x14ac:dyDescent="0.25">
      <c r="A2065">
        <v>2025</v>
      </c>
      <c r="B2065" t="s">
        <v>6524</v>
      </c>
      <c r="C2065" t="s">
        <v>22</v>
      </c>
      <c r="D2065" t="s">
        <v>23</v>
      </c>
      <c r="E2065" t="s">
        <v>24</v>
      </c>
      <c r="F2065" t="s">
        <v>6525</v>
      </c>
      <c r="G2065" s="16">
        <v>1082942389</v>
      </c>
      <c r="H2065" t="s">
        <v>1828</v>
      </c>
      <c r="I2065" t="s">
        <v>1895</v>
      </c>
      <c r="J2065" s="5">
        <v>38088872</v>
      </c>
      <c r="K2065" s="3">
        <f>J2065</f>
        <v>38088872</v>
      </c>
      <c r="L2065" s="5">
        <v>4761109</v>
      </c>
      <c r="M2065" s="2">
        <v>45700</v>
      </c>
      <c r="N2065" s="2">
        <v>45701</v>
      </c>
      <c r="O2065" s="2">
        <v>45838</v>
      </c>
      <c r="P2065" s="3"/>
      <c r="Q2065" s="3">
        <v>38088872</v>
      </c>
      <c r="R2065" s="13">
        <v>21901101</v>
      </c>
      <c r="S2065" s="7" t="str">
        <f ca="1">IF(CPS!$N1997="SIN INICIO",0,IF((((TODAY()-N2065)*100%)/(O2065-N2065))&gt;=100%,"100%",(((TODAY()-N2065)*100%)/(O2065-N2065))))</f>
        <v>100%</v>
      </c>
      <c r="T2065" s="8">
        <f>Q2065-R2065</f>
        <v>16187771</v>
      </c>
      <c r="U2065" t="s">
        <v>5749</v>
      </c>
    </row>
    <row r="2066" spans="1:21" x14ac:dyDescent="0.25">
      <c r="A2066">
        <v>2025</v>
      </c>
      <c r="B2066" t="s">
        <v>6526</v>
      </c>
      <c r="C2066" t="s">
        <v>22</v>
      </c>
      <c r="D2066" t="s">
        <v>23</v>
      </c>
      <c r="E2066" t="s">
        <v>24</v>
      </c>
      <c r="F2066" t="s">
        <v>6527</v>
      </c>
      <c r="G2066" s="16">
        <v>27359497</v>
      </c>
      <c r="H2066" t="s">
        <v>2739</v>
      </c>
      <c r="I2066" t="s">
        <v>660</v>
      </c>
      <c r="J2066" s="5">
        <v>45864000</v>
      </c>
      <c r="K2066" s="3">
        <f>J2066</f>
        <v>45864000</v>
      </c>
      <c r="L2066" s="5">
        <v>6552000</v>
      </c>
      <c r="M2066" s="2">
        <v>45692</v>
      </c>
      <c r="N2066" s="2">
        <v>45694</v>
      </c>
      <c r="O2066" s="2">
        <v>45900</v>
      </c>
      <c r="P2066" s="3"/>
      <c r="Q2066" s="3">
        <v>45864000</v>
      </c>
      <c r="R2066" s="13">
        <v>31668000</v>
      </c>
      <c r="S2066" s="7">
        <f ca="1">IF(CPS!$N1998="SIN INICIO",0,IF((((TODAY()-N2066)*100%)/(O2066-N2066))&gt;=100%,"100%",(((TODAY()-N2066)*100%)/(O2066-N2066))))</f>
        <v>0.970873786407767</v>
      </c>
      <c r="T2066" s="8">
        <f>Q2066-R2066</f>
        <v>14196000</v>
      </c>
      <c r="U2066" t="s">
        <v>5749</v>
      </c>
    </row>
    <row r="2067" spans="1:21" x14ac:dyDescent="0.25">
      <c r="A2067">
        <v>2025</v>
      </c>
      <c r="B2067" t="s">
        <v>6528</v>
      </c>
      <c r="C2067" t="s">
        <v>22</v>
      </c>
      <c r="D2067" t="s">
        <v>23</v>
      </c>
      <c r="E2067" t="s">
        <v>24</v>
      </c>
      <c r="F2067" t="s">
        <v>6529</v>
      </c>
      <c r="G2067" s="16">
        <v>1124063066</v>
      </c>
      <c r="H2067" t="s">
        <v>1828</v>
      </c>
      <c r="I2067" t="s">
        <v>1895</v>
      </c>
      <c r="J2067" s="5">
        <v>50809904</v>
      </c>
      <c r="K2067" s="3">
        <f>J2067</f>
        <v>50809904</v>
      </c>
      <c r="L2067" s="5">
        <v>6351238</v>
      </c>
      <c r="M2067" s="2">
        <v>45694</v>
      </c>
      <c r="N2067" s="2">
        <v>45695</v>
      </c>
      <c r="O2067" s="2">
        <v>45930</v>
      </c>
      <c r="P2067" s="3"/>
      <c r="Q2067" s="3">
        <v>50809904</v>
      </c>
      <c r="R2067" s="13">
        <v>30485942</v>
      </c>
      <c r="S2067" s="7">
        <f ca="1">IF(CPS!$N1999="SIN INICIO",0,IF((((TODAY()-N2067)*100%)/(O2067-N2067))&gt;=100%,"100%",(((TODAY()-N2067)*100%)/(O2067-N2067))))</f>
        <v>0.84680851063829787</v>
      </c>
      <c r="T2067" s="8">
        <f>Q2067-R2067</f>
        <v>20323962</v>
      </c>
      <c r="U2067" t="s">
        <v>5749</v>
      </c>
    </row>
    <row r="2068" spans="1:21" x14ac:dyDescent="0.25">
      <c r="A2068">
        <v>2025</v>
      </c>
      <c r="B2068" t="s">
        <v>6530</v>
      </c>
      <c r="C2068" t="s">
        <v>22</v>
      </c>
      <c r="D2068" t="s">
        <v>23</v>
      </c>
      <c r="E2068" t="s">
        <v>24</v>
      </c>
      <c r="F2068" t="s">
        <v>6531</v>
      </c>
      <c r="G2068" s="16">
        <v>1085255106</v>
      </c>
      <c r="H2068" t="s">
        <v>352</v>
      </c>
      <c r="I2068" t="s">
        <v>337</v>
      </c>
      <c r="J2068" s="5">
        <v>60620000</v>
      </c>
      <c r="K2068" s="3">
        <f>J2068</f>
        <v>60620000</v>
      </c>
      <c r="L2068" s="5">
        <v>8660000</v>
      </c>
      <c r="M2068" s="2">
        <v>45692</v>
      </c>
      <c r="N2068" s="2">
        <v>45694</v>
      </c>
      <c r="O2068" s="2">
        <v>45900</v>
      </c>
      <c r="P2068" s="3"/>
      <c r="Q2068" s="3">
        <v>60620000</v>
      </c>
      <c r="R2068" s="13">
        <v>41856667</v>
      </c>
      <c r="S2068" s="7">
        <f ca="1">IF(CPS!$N2000="SIN INICIO",0,IF((((TODAY()-N2068)*100%)/(O2068-N2068))&gt;=100%,"100%",(((TODAY()-N2068)*100%)/(O2068-N2068))))</f>
        <v>0.970873786407767</v>
      </c>
      <c r="T2068" s="8">
        <f>Q2068-R2068</f>
        <v>18763333</v>
      </c>
      <c r="U2068" t="s">
        <v>5749</v>
      </c>
    </row>
    <row r="2069" spans="1:21" x14ac:dyDescent="0.25">
      <c r="A2069">
        <v>2025</v>
      </c>
      <c r="B2069" t="s">
        <v>6532</v>
      </c>
      <c r="C2069" t="s">
        <v>22</v>
      </c>
      <c r="D2069" t="s">
        <v>23</v>
      </c>
      <c r="E2069" t="s">
        <v>24</v>
      </c>
      <c r="F2069" t="s">
        <v>6533</v>
      </c>
      <c r="G2069" s="16">
        <v>1061746843</v>
      </c>
      <c r="H2069" t="s">
        <v>1887</v>
      </c>
      <c r="I2069" t="s">
        <v>1895</v>
      </c>
      <c r="J2069" s="5">
        <v>65438592</v>
      </c>
      <c r="K2069" s="3">
        <f>J2069</f>
        <v>65438592</v>
      </c>
      <c r="L2069" s="5">
        <v>8179824</v>
      </c>
      <c r="M2069" s="2">
        <v>45692</v>
      </c>
      <c r="N2069" s="2">
        <v>45693</v>
      </c>
      <c r="O2069" s="2">
        <v>45930</v>
      </c>
      <c r="P2069" s="3"/>
      <c r="Q2069" s="3">
        <v>65438592</v>
      </c>
      <c r="R2069" s="13">
        <v>39808477</v>
      </c>
      <c r="S2069" s="7">
        <f ca="1">IF(CPS!$N2001="SIN INICIO",0,IF((((TODAY()-N2069)*100%)/(O2069-N2069))&gt;=100%,"100%",(((TODAY()-N2069)*100%)/(O2069-N2069))))</f>
        <v>0.84810126582278478</v>
      </c>
      <c r="T2069" s="8">
        <f>Q2069-R2069</f>
        <v>25630115</v>
      </c>
      <c r="U2069" t="s">
        <v>5749</v>
      </c>
    </row>
    <row r="2070" spans="1:21" x14ac:dyDescent="0.25">
      <c r="A2070">
        <v>2025</v>
      </c>
      <c r="B2070" t="s">
        <v>6534</v>
      </c>
      <c r="C2070" t="s">
        <v>22</v>
      </c>
      <c r="D2070" t="s">
        <v>23</v>
      </c>
      <c r="E2070" t="s">
        <v>24</v>
      </c>
      <c r="F2070" t="s">
        <v>6535</v>
      </c>
      <c r="G2070" s="16">
        <v>1117459738</v>
      </c>
      <c r="H2070" t="s">
        <v>6536</v>
      </c>
      <c r="I2070" t="s">
        <v>1895</v>
      </c>
      <c r="J2070" s="5">
        <v>57619024</v>
      </c>
      <c r="K2070" s="3">
        <f>J2070</f>
        <v>57619024</v>
      </c>
      <c r="L2070" s="5">
        <v>7202378</v>
      </c>
      <c r="M2070" s="2">
        <v>45692</v>
      </c>
      <c r="N2070" s="2">
        <v>45693</v>
      </c>
      <c r="O2070" s="2">
        <v>45930</v>
      </c>
      <c r="P2070" s="3"/>
      <c r="Q2070" s="3">
        <v>57619024</v>
      </c>
      <c r="R2070" s="13">
        <v>35051573</v>
      </c>
      <c r="S2070" s="7">
        <f ca="1">IF(CPS!$N2002="SIN INICIO",0,IF((((TODAY()-N2070)*100%)/(O2070-N2070))&gt;=100%,"100%",(((TODAY()-N2070)*100%)/(O2070-N2070))))</f>
        <v>0.84810126582278478</v>
      </c>
      <c r="T2070" s="8">
        <f>Q2070-R2070</f>
        <v>22567451</v>
      </c>
      <c r="U2070" t="s">
        <v>5749</v>
      </c>
    </row>
    <row r="2071" spans="1:21" x14ac:dyDescent="0.25">
      <c r="A2071">
        <v>2025</v>
      </c>
      <c r="B2071" t="s">
        <v>6537</v>
      </c>
      <c r="C2071" t="s">
        <v>22</v>
      </c>
      <c r="D2071" t="s">
        <v>23</v>
      </c>
      <c r="E2071" t="s">
        <v>24</v>
      </c>
      <c r="F2071" t="s">
        <v>6538</v>
      </c>
      <c r="G2071" s="16">
        <v>1118544572</v>
      </c>
      <c r="H2071" t="s">
        <v>898</v>
      </c>
      <c r="I2071" t="s">
        <v>887</v>
      </c>
      <c r="J2071" s="5">
        <v>104960000</v>
      </c>
      <c r="K2071" s="3">
        <f>J2071</f>
        <v>104960000</v>
      </c>
      <c r="L2071" s="5">
        <v>13120000</v>
      </c>
      <c r="M2071" s="2">
        <v>45692</v>
      </c>
      <c r="N2071" s="2">
        <v>45693</v>
      </c>
      <c r="O2071" s="2">
        <v>45930</v>
      </c>
      <c r="P2071" s="3"/>
      <c r="Q2071" s="3">
        <v>104960000</v>
      </c>
      <c r="R2071" s="13">
        <v>63850667</v>
      </c>
      <c r="S2071" s="7">
        <f ca="1">IF(CPS!$N2003="SIN INICIO",0,IF((((TODAY()-N2071)*100%)/(O2071-N2071))&gt;=100%,"100%",(((TODAY()-N2071)*100%)/(O2071-N2071))))</f>
        <v>0.84810126582278478</v>
      </c>
      <c r="T2071" s="8">
        <f>Q2071-R2071</f>
        <v>41109333</v>
      </c>
      <c r="U2071" t="s">
        <v>5749</v>
      </c>
    </row>
    <row r="2072" spans="1:21" x14ac:dyDescent="0.25">
      <c r="A2072">
        <v>2025</v>
      </c>
      <c r="B2072" t="s">
        <v>6539</v>
      </c>
      <c r="C2072" t="s">
        <v>22</v>
      </c>
      <c r="D2072" t="s">
        <v>23</v>
      </c>
      <c r="E2072" t="s">
        <v>24</v>
      </c>
      <c r="F2072" t="s">
        <v>6540</v>
      </c>
      <c r="G2072" s="16">
        <v>1030675132</v>
      </c>
      <c r="H2072" t="s">
        <v>2133</v>
      </c>
      <c r="I2072" t="s">
        <v>788</v>
      </c>
      <c r="J2072" s="5">
        <v>67050200</v>
      </c>
      <c r="K2072" s="3">
        <f>J2072</f>
        <v>67050200</v>
      </c>
      <c r="L2072" s="5">
        <v>9578600</v>
      </c>
      <c r="M2072" s="2">
        <v>45700</v>
      </c>
      <c r="N2072" s="2">
        <v>45701</v>
      </c>
      <c r="O2072" s="2">
        <v>45900</v>
      </c>
      <c r="P2072" s="3"/>
      <c r="Q2072" s="3">
        <v>67050200</v>
      </c>
      <c r="R2072" s="13">
        <v>44061560</v>
      </c>
      <c r="S2072" s="7">
        <f ca="1">IF(CPS!$N2004="SIN INICIO",0,IF((((TODAY()-N2072)*100%)/(O2072-N2072))&gt;=100%,"100%",(((TODAY()-N2072)*100%)/(O2072-N2072))))</f>
        <v>0.96984924623115576</v>
      </c>
      <c r="T2072" s="8">
        <f>Q2072-R2072</f>
        <v>22988640</v>
      </c>
      <c r="U2072" t="s">
        <v>5749</v>
      </c>
    </row>
    <row r="2073" spans="1:21" x14ac:dyDescent="0.25">
      <c r="A2073">
        <v>2025</v>
      </c>
      <c r="B2073" t="s">
        <v>6541</v>
      </c>
      <c r="C2073" t="s">
        <v>22</v>
      </c>
      <c r="D2073" t="s">
        <v>23</v>
      </c>
      <c r="E2073" t="s">
        <v>24</v>
      </c>
      <c r="F2073" t="s">
        <v>6542</v>
      </c>
      <c r="G2073" s="16">
        <v>1045707390</v>
      </c>
      <c r="H2073" t="s">
        <v>2739</v>
      </c>
      <c r="I2073" t="s">
        <v>660</v>
      </c>
      <c r="J2073" s="5">
        <v>45864000</v>
      </c>
      <c r="K2073" s="3">
        <f>J2073</f>
        <v>45864000</v>
      </c>
      <c r="L2073" s="5">
        <v>6552000</v>
      </c>
      <c r="M2073" s="2">
        <v>45692</v>
      </c>
      <c r="N2073" s="2">
        <v>45694</v>
      </c>
      <c r="O2073" s="2">
        <v>45900</v>
      </c>
      <c r="P2073" s="3"/>
      <c r="Q2073" s="3">
        <v>45864000</v>
      </c>
      <c r="R2073" s="13">
        <v>32760000</v>
      </c>
      <c r="S2073" s="7">
        <f ca="1">IF(CPS!$N2005="SIN INICIO",0,IF((((TODAY()-N2073)*100%)/(O2073-N2073))&gt;=100%,"100%",(((TODAY()-N2073)*100%)/(O2073-N2073))))</f>
        <v>0.970873786407767</v>
      </c>
      <c r="T2073" s="8">
        <f>Q2073-R2073</f>
        <v>13104000</v>
      </c>
      <c r="U2073" t="s">
        <v>5749</v>
      </c>
    </row>
    <row r="2074" spans="1:21" x14ac:dyDescent="0.25">
      <c r="A2074">
        <v>2025</v>
      </c>
      <c r="B2074" t="s">
        <v>6543</v>
      </c>
      <c r="C2074" t="s">
        <v>22</v>
      </c>
      <c r="D2074" t="s">
        <v>23</v>
      </c>
      <c r="E2074" t="s">
        <v>121</v>
      </c>
      <c r="F2074" t="s">
        <v>6544</v>
      </c>
      <c r="G2074" s="16">
        <v>57418689</v>
      </c>
      <c r="H2074" t="s">
        <v>6545</v>
      </c>
      <c r="I2074" t="s">
        <v>1895</v>
      </c>
      <c r="J2074" s="5">
        <v>33236616</v>
      </c>
      <c r="K2074" s="3">
        <f>J2074</f>
        <v>33236616</v>
      </c>
      <c r="L2074" s="5">
        <v>4154577</v>
      </c>
      <c r="M2074" s="2">
        <v>45693</v>
      </c>
      <c r="N2074" s="2">
        <v>45695</v>
      </c>
      <c r="O2074" s="2">
        <v>45930</v>
      </c>
      <c r="P2074" s="3"/>
      <c r="Q2074" s="3">
        <v>33236616</v>
      </c>
      <c r="R2074" s="13">
        <v>15787393</v>
      </c>
      <c r="S2074" s="7">
        <f ca="1">IF(CPS!$N2006="SIN INICIO",0,IF((((TODAY()-N2074)*100%)/(O2074-N2074))&gt;=100%,"100%",(((TODAY()-N2074)*100%)/(O2074-N2074))))</f>
        <v>0.84680851063829787</v>
      </c>
      <c r="T2074" s="8">
        <f>Q2074-R2074</f>
        <v>17449223</v>
      </c>
      <c r="U2074" t="s">
        <v>6546</v>
      </c>
    </row>
    <row r="2075" spans="1:21" x14ac:dyDescent="0.25">
      <c r="A2075">
        <v>2025</v>
      </c>
      <c r="B2075" t="s">
        <v>6547</v>
      </c>
      <c r="C2075" t="s">
        <v>22</v>
      </c>
      <c r="D2075" t="s">
        <v>23</v>
      </c>
      <c r="E2075" t="s">
        <v>121</v>
      </c>
      <c r="F2075" t="s">
        <v>6548</v>
      </c>
      <c r="G2075" s="16">
        <v>1015430511</v>
      </c>
      <c r="H2075" t="s">
        <v>2027</v>
      </c>
      <c r="I2075" t="s">
        <v>788</v>
      </c>
      <c r="J2075" s="5">
        <v>24990000</v>
      </c>
      <c r="K2075" s="3">
        <f>J2075</f>
        <v>24990000</v>
      </c>
      <c r="L2075" s="5">
        <v>3570000</v>
      </c>
      <c r="M2075" s="2">
        <v>45693</v>
      </c>
      <c r="N2075" s="2">
        <v>45694</v>
      </c>
      <c r="O2075" s="2">
        <v>45900</v>
      </c>
      <c r="P2075" s="3"/>
      <c r="Q2075" s="3">
        <v>24990000</v>
      </c>
      <c r="R2075" s="13">
        <v>17255000</v>
      </c>
      <c r="S2075" s="7">
        <f ca="1">IF(CPS!$N2007="SIN INICIO",0,IF((((TODAY()-N2075)*100%)/(O2075-N2075))&gt;=100%,"100%",(((TODAY()-N2075)*100%)/(O2075-N2075))))</f>
        <v>0.970873786407767</v>
      </c>
      <c r="T2075" s="8">
        <f>Q2075-R2075</f>
        <v>7735000</v>
      </c>
      <c r="U2075" t="s">
        <v>5749</v>
      </c>
    </row>
    <row r="2076" spans="1:21" x14ac:dyDescent="0.25">
      <c r="A2076">
        <v>2025</v>
      </c>
      <c r="B2076" t="s">
        <v>6549</v>
      </c>
      <c r="C2076" t="s">
        <v>22</v>
      </c>
      <c r="D2076" t="s">
        <v>23</v>
      </c>
      <c r="E2076" t="s">
        <v>24</v>
      </c>
      <c r="F2076" t="s">
        <v>6550</v>
      </c>
      <c r="G2076" s="16">
        <v>1121882645</v>
      </c>
      <c r="H2076" t="s">
        <v>281</v>
      </c>
      <c r="I2076" t="s">
        <v>271</v>
      </c>
      <c r="J2076" s="5">
        <v>49000000</v>
      </c>
      <c r="K2076" s="3">
        <f>J2076</f>
        <v>49000000</v>
      </c>
      <c r="L2076" s="5">
        <v>7000000</v>
      </c>
      <c r="M2076" s="2">
        <v>45692</v>
      </c>
      <c r="N2076" s="2">
        <v>45694</v>
      </c>
      <c r="O2076" s="2">
        <v>45900</v>
      </c>
      <c r="P2076" s="3"/>
      <c r="Q2076" s="3">
        <v>49000000</v>
      </c>
      <c r="R2076" s="13">
        <v>33833333</v>
      </c>
      <c r="S2076" s="7">
        <f ca="1">IF(CPS!$N2008="SIN INICIO",0,IF((((TODAY()-N2076)*100%)/(O2076-N2076))&gt;=100%,"100%",(((TODAY()-N2076)*100%)/(O2076-N2076))))</f>
        <v>0.970873786407767</v>
      </c>
      <c r="T2076" s="8">
        <f>Q2076-R2076</f>
        <v>15166667</v>
      </c>
      <c r="U2076" t="s">
        <v>5749</v>
      </c>
    </row>
    <row r="2077" spans="1:21" x14ac:dyDescent="0.25">
      <c r="A2077">
        <v>2025</v>
      </c>
      <c r="B2077" t="s">
        <v>6551</v>
      </c>
      <c r="C2077" t="s">
        <v>22</v>
      </c>
      <c r="D2077" t="s">
        <v>23</v>
      </c>
      <c r="E2077" t="s">
        <v>24</v>
      </c>
      <c r="F2077" t="s">
        <v>6552</v>
      </c>
      <c r="G2077" s="16">
        <v>1091659423</v>
      </c>
      <c r="H2077" t="s">
        <v>1828</v>
      </c>
      <c r="I2077" t="s">
        <v>1895</v>
      </c>
      <c r="J2077" s="5">
        <v>65438592</v>
      </c>
      <c r="K2077" s="3">
        <f>J2077</f>
        <v>65438592</v>
      </c>
      <c r="L2077" s="5">
        <v>8179824</v>
      </c>
      <c r="M2077" s="2">
        <v>45693</v>
      </c>
      <c r="N2077" s="2">
        <v>45695</v>
      </c>
      <c r="O2077" s="2">
        <v>45930</v>
      </c>
      <c r="P2077" s="3"/>
      <c r="Q2077" s="3">
        <v>65438592</v>
      </c>
      <c r="R2077" s="13">
        <v>39263155</v>
      </c>
      <c r="S2077" s="7">
        <f ca="1">IF(CPS!$N2009="SIN INICIO",0,IF((((TODAY()-N2077)*100%)/(O2077-N2077))&gt;=100%,"100%",(((TODAY()-N2077)*100%)/(O2077-N2077))))</f>
        <v>0.84680851063829787</v>
      </c>
      <c r="T2077" s="8">
        <f>Q2077-R2077</f>
        <v>26175437</v>
      </c>
      <c r="U2077" t="s">
        <v>5749</v>
      </c>
    </row>
    <row r="2078" spans="1:21" x14ac:dyDescent="0.25">
      <c r="A2078">
        <v>2025</v>
      </c>
      <c r="B2078" t="s">
        <v>6553</v>
      </c>
      <c r="C2078" t="s">
        <v>22</v>
      </c>
      <c r="D2078" t="s">
        <v>23</v>
      </c>
      <c r="E2078" t="s">
        <v>24</v>
      </c>
      <c r="F2078" t="s">
        <v>6554</v>
      </c>
      <c r="G2078" s="16">
        <v>1121944324</v>
      </c>
      <c r="H2078" t="s">
        <v>1828</v>
      </c>
      <c r="I2078" t="s">
        <v>1895</v>
      </c>
      <c r="J2078" s="5">
        <v>26840000</v>
      </c>
      <c r="K2078" s="3">
        <f>J2078</f>
        <v>26840000</v>
      </c>
      <c r="L2078" s="5">
        <v>5368000</v>
      </c>
      <c r="M2078" s="2">
        <v>45699</v>
      </c>
      <c r="N2078" s="2">
        <v>45700</v>
      </c>
      <c r="O2078" s="2">
        <v>45838</v>
      </c>
      <c r="P2078" s="3"/>
      <c r="Q2078" s="3">
        <v>26840000</v>
      </c>
      <c r="R2078" s="13">
        <v>24871733</v>
      </c>
      <c r="S2078" s="7" t="str">
        <f ca="1">IF(CPS!$N2010="SIN INICIO",0,IF((((TODAY()-N2078)*100%)/(O2078-N2078))&gt;=100%,"100%",(((TODAY()-N2078)*100%)/(O2078-N2078))))</f>
        <v>100%</v>
      </c>
      <c r="T2078" s="8">
        <f>Q2078-R2078</f>
        <v>1968267</v>
      </c>
      <c r="U2078" t="s">
        <v>6555</v>
      </c>
    </row>
    <row r="2079" spans="1:21" x14ac:dyDescent="0.25">
      <c r="A2079">
        <v>2025</v>
      </c>
      <c r="B2079" t="s">
        <v>6556</v>
      </c>
      <c r="C2079" t="s">
        <v>22</v>
      </c>
      <c r="D2079" t="s">
        <v>23</v>
      </c>
      <c r="E2079" t="s">
        <v>24</v>
      </c>
      <c r="F2079" t="s">
        <v>6557</v>
      </c>
      <c r="G2079" s="16">
        <v>86071002</v>
      </c>
      <c r="H2079" t="s">
        <v>1828</v>
      </c>
      <c r="I2079" t="s">
        <v>1895</v>
      </c>
      <c r="J2079" s="5">
        <v>45000000</v>
      </c>
      <c r="K2079" s="3">
        <f>J2079</f>
        <v>45000000</v>
      </c>
      <c r="L2079" s="5">
        <v>9000000</v>
      </c>
      <c r="M2079" s="2">
        <v>45699</v>
      </c>
      <c r="N2079" s="2">
        <v>45700</v>
      </c>
      <c r="O2079" s="2">
        <v>45838</v>
      </c>
      <c r="P2079" s="3"/>
      <c r="Q2079" s="3">
        <v>45000000</v>
      </c>
      <c r="R2079" s="13">
        <v>41700000</v>
      </c>
      <c r="S2079" s="7" t="str">
        <f ca="1">IF(CPS!$N2011="SIN INICIO",0,IF((((TODAY()-N2079)*100%)/(O2079-N2079))&gt;=100%,"100%",(((TODAY()-N2079)*100%)/(O2079-N2079))))</f>
        <v>100%</v>
      </c>
      <c r="T2079" s="8">
        <f>Q2079-R2079</f>
        <v>3300000</v>
      </c>
      <c r="U2079" t="s">
        <v>6558</v>
      </c>
    </row>
    <row r="2080" spans="1:21" x14ac:dyDescent="0.25">
      <c r="A2080">
        <v>2025</v>
      </c>
      <c r="B2080" t="s">
        <v>6559</v>
      </c>
      <c r="C2080" t="s">
        <v>22</v>
      </c>
      <c r="D2080" t="s">
        <v>23</v>
      </c>
      <c r="E2080" t="s">
        <v>121</v>
      </c>
      <c r="F2080" t="s">
        <v>6560</v>
      </c>
      <c r="G2080" s="16">
        <v>1031128248</v>
      </c>
      <c r="H2080" t="s">
        <v>1450</v>
      </c>
      <c r="I2080" t="s">
        <v>271</v>
      </c>
      <c r="J2080" s="5">
        <v>26250000</v>
      </c>
      <c r="K2080" s="3">
        <f>J2080</f>
        <v>26250000</v>
      </c>
      <c r="L2080" s="5">
        <v>3750000</v>
      </c>
      <c r="M2080" s="2">
        <v>45699</v>
      </c>
      <c r="N2080" s="2">
        <v>45700</v>
      </c>
      <c r="O2080" s="2">
        <v>45900</v>
      </c>
      <c r="P2080" s="3"/>
      <c r="Q2080" s="3">
        <v>26250000</v>
      </c>
      <c r="R2080" s="13">
        <v>17375000</v>
      </c>
      <c r="S2080" s="7">
        <f ca="1">IF(CPS!$N2012="SIN INICIO",0,IF((((TODAY()-N2080)*100%)/(O2080-N2080))&gt;=100%,"100%",(((TODAY()-N2080)*100%)/(O2080-N2080))))</f>
        <v>0.97</v>
      </c>
      <c r="T2080" s="8">
        <f>Q2080-R2080</f>
        <v>8875000</v>
      </c>
      <c r="U2080" t="s">
        <v>6561</v>
      </c>
    </row>
    <row r="2081" spans="1:21" x14ac:dyDescent="0.25">
      <c r="A2081">
        <v>2025</v>
      </c>
      <c r="B2081" t="s">
        <v>6562</v>
      </c>
      <c r="C2081" t="s">
        <v>22</v>
      </c>
      <c r="D2081" t="s">
        <v>23</v>
      </c>
      <c r="E2081" t="s">
        <v>24</v>
      </c>
      <c r="F2081" t="s">
        <v>6563</v>
      </c>
      <c r="G2081" s="16">
        <v>1115690695</v>
      </c>
      <c r="H2081" t="s">
        <v>1887</v>
      </c>
      <c r="I2081" t="s">
        <v>1895</v>
      </c>
      <c r="J2081" s="5">
        <v>57019624</v>
      </c>
      <c r="K2081" s="3">
        <f>J2081</f>
        <v>57019624</v>
      </c>
      <c r="L2081" s="5">
        <v>7202378</v>
      </c>
      <c r="M2081" s="2">
        <v>45698</v>
      </c>
      <c r="N2081" s="2">
        <v>45699</v>
      </c>
      <c r="O2081" s="2">
        <v>45930</v>
      </c>
      <c r="P2081" s="3"/>
      <c r="Q2081" s="3">
        <v>57019624</v>
      </c>
      <c r="R2081" s="13">
        <v>33611097</v>
      </c>
      <c r="S2081" s="7">
        <f ca="1">IF(CPS!$N2013="SIN INICIO",0,IF((((TODAY()-N2081)*100%)/(O2081-N2081))&gt;=100%,"100%",(((TODAY()-N2081)*100%)/(O2081-N2081))))</f>
        <v>0.8441558441558441</v>
      </c>
      <c r="T2081" s="8">
        <f>Q2081-R2081</f>
        <v>23408527</v>
      </c>
      <c r="U2081" t="s">
        <v>6564</v>
      </c>
    </row>
    <row r="2082" spans="1:21" x14ac:dyDescent="0.25">
      <c r="A2082">
        <v>2025</v>
      </c>
      <c r="B2082" t="s">
        <v>6565</v>
      </c>
      <c r="C2082" t="s">
        <v>22</v>
      </c>
      <c r="D2082" t="s">
        <v>23</v>
      </c>
      <c r="E2082" t="s">
        <v>24</v>
      </c>
      <c r="F2082" t="s">
        <v>6566</v>
      </c>
      <c r="G2082" s="16">
        <v>1010201128</v>
      </c>
      <c r="H2082" t="s">
        <v>659</v>
      </c>
      <c r="I2082" t="s">
        <v>660</v>
      </c>
      <c r="J2082" s="5">
        <v>59500000</v>
      </c>
      <c r="K2082" s="3">
        <f>J2082</f>
        <v>59500000</v>
      </c>
      <c r="L2082" s="5">
        <v>8500000</v>
      </c>
      <c r="M2082" s="2">
        <v>45698</v>
      </c>
      <c r="N2082" s="2">
        <v>45699</v>
      </c>
      <c r="O2082" s="2">
        <v>45900</v>
      </c>
      <c r="P2082" s="3"/>
      <c r="Q2082" s="3">
        <v>59500000</v>
      </c>
      <c r="R2082" s="13">
        <v>39666667</v>
      </c>
      <c r="S2082" s="7">
        <f ca="1">IF(CPS!$N2014="SIN INICIO",0,IF((((TODAY()-N2082)*100%)/(O2082-N2082))&gt;=100%,"100%",(((TODAY()-N2082)*100%)/(O2082-N2082))))</f>
        <v>0.97014925373134331</v>
      </c>
      <c r="T2082" s="8">
        <f>Q2082-R2082</f>
        <v>19833333</v>
      </c>
      <c r="U2082" t="s">
        <v>6567</v>
      </c>
    </row>
    <row r="2083" spans="1:21" x14ac:dyDescent="0.25">
      <c r="A2083">
        <v>2025</v>
      </c>
      <c r="B2083" t="s">
        <v>6568</v>
      </c>
      <c r="C2083" t="s">
        <v>22</v>
      </c>
      <c r="D2083" t="s">
        <v>23</v>
      </c>
      <c r="E2083" t="s">
        <v>24</v>
      </c>
      <c r="F2083" t="s">
        <v>6569</v>
      </c>
      <c r="G2083" s="16">
        <v>1013630555</v>
      </c>
      <c r="H2083" t="s">
        <v>659</v>
      </c>
      <c r="I2083" t="s">
        <v>660</v>
      </c>
      <c r="J2083" s="5">
        <v>59500000</v>
      </c>
      <c r="K2083" s="3">
        <f>J2083</f>
        <v>59500000</v>
      </c>
      <c r="L2083" s="5">
        <v>8500000</v>
      </c>
      <c r="M2083" s="2">
        <v>45698</v>
      </c>
      <c r="N2083" s="2">
        <v>45699</v>
      </c>
      <c r="O2083" s="2">
        <v>45900</v>
      </c>
      <c r="P2083" s="3"/>
      <c r="Q2083" s="3">
        <v>59500000</v>
      </c>
      <c r="R2083" s="13">
        <v>39666667</v>
      </c>
      <c r="S2083" s="7">
        <f ca="1">IF(CPS!$N2015="SIN INICIO",0,IF((((TODAY()-N2083)*100%)/(O2083-N2083))&gt;=100%,"100%",(((TODAY()-N2083)*100%)/(O2083-N2083))))</f>
        <v>0.97014925373134331</v>
      </c>
      <c r="T2083" s="8">
        <f>Q2083-R2083</f>
        <v>19833333</v>
      </c>
      <c r="U2083" t="s">
        <v>6570</v>
      </c>
    </row>
    <row r="2084" spans="1:21" x14ac:dyDescent="0.25">
      <c r="A2084">
        <v>2025</v>
      </c>
      <c r="B2084" t="s">
        <v>6571</v>
      </c>
      <c r="C2084" t="s">
        <v>22</v>
      </c>
      <c r="D2084" t="s">
        <v>23</v>
      </c>
      <c r="E2084" t="s">
        <v>24</v>
      </c>
      <c r="F2084" t="s">
        <v>6572</v>
      </c>
      <c r="G2084" s="16">
        <v>35195264</v>
      </c>
      <c r="H2084" t="s">
        <v>648</v>
      </c>
      <c r="I2084" t="s">
        <v>649</v>
      </c>
      <c r="J2084" s="5">
        <v>58100000</v>
      </c>
      <c r="K2084" s="3">
        <f>J2084</f>
        <v>58100000</v>
      </c>
      <c r="L2084" s="5">
        <v>8300000</v>
      </c>
      <c r="M2084" s="2">
        <v>45698</v>
      </c>
      <c r="N2084" s="2">
        <v>45699</v>
      </c>
      <c r="O2084" s="2">
        <v>45900</v>
      </c>
      <c r="P2084" s="3"/>
      <c r="Q2084" s="3">
        <v>58100000</v>
      </c>
      <c r="R2084" s="13">
        <v>38733333</v>
      </c>
      <c r="S2084" s="7">
        <f ca="1">IF(CPS!$N2016="SIN INICIO",0,IF((((TODAY()-N2084)*100%)/(O2084-N2084))&gt;=100%,"100%",(((TODAY()-N2084)*100%)/(O2084-N2084))))</f>
        <v>0.97014925373134331</v>
      </c>
      <c r="T2084" s="8">
        <f>Q2084-R2084</f>
        <v>19366667</v>
      </c>
      <c r="U2084" t="s">
        <v>5749</v>
      </c>
    </row>
    <row r="2085" spans="1:21" x14ac:dyDescent="0.25">
      <c r="A2085">
        <v>2025</v>
      </c>
      <c r="B2085" t="s">
        <v>6573</v>
      </c>
      <c r="C2085" t="s">
        <v>22</v>
      </c>
      <c r="D2085" t="s">
        <v>23</v>
      </c>
      <c r="E2085" t="s">
        <v>24</v>
      </c>
      <c r="F2085" t="s">
        <v>6574</v>
      </c>
      <c r="G2085" s="16">
        <v>1030624085</v>
      </c>
      <c r="H2085" t="s">
        <v>6575</v>
      </c>
      <c r="I2085" t="s">
        <v>538</v>
      </c>
      <c r="J2085" s="5">
        <v>41669100</v>
      </c>
      <c r="K2085" s="3">
        <f>J2085</f>
        <v>41669100</v>
      </c>
      <c r="L2085" s="5">
        <v>6944850</v>
      </c>
      <c r="M2085" s="2">
        <v>45694</v>
      </c>
      <c r="N2085" s="2">
        <v>45697</v>
      </c>
      <c r="O2085" s="2">
        <v>45838</v>
      </c>
      <c r="P2085" s="3"/>
      <c r="Q2085" s="3">
        <v>41669100</v>
      </c>
      <c r="R2085" s="13">
        <v>32640795</v>
      </c>
      <c r="S2085" s="7" t="str">
        <f ca="1">IF(CPS!$N2017="SIN INICIO",0,IF((((TODAY()-N2085)*100%)/(O2085-N2085))&gt;=100%,"100%",(((TODAY()-N2085)*100%)/(O2085-N2085))))</f>
        <v>100%</v>
      </c>
      <c r="T2085" s="8">
        <f>Q2085-R2085</f>
        <v>9028305</v>
      </c>
      <c r="U2085" t="s">
        <v>6576</v>
      </c>
    </row>
    <row r="2086" spans="1:21" x14ac:dyDescent="0.25">
      <c r="A2086">
        <v>2025</v>
      </c>
      <c r="B2086" t="s">
        <v>6577</v>
      </c>
      <c r="C2086" t="s">
        <v>22</v>
      </c>
      <c r="D2086" t="s">
        <v>23</v>
      </c>
      <c r="E2086" t="s">
        <v>24</v>
      </c>
      <c r="F2086" t="s">
        <v>6578</v>
      </c>
      <c r="G2086" s="16">
        <v>1010224698</v>
      </c>
      <c r="H2086" t="s">
        <v>956</v>
      </c>
      <c r="I2086" t="s">
        <v>887</v>
      </c>
      <c r="J2086" s="5">
        <v>88000000</v>
      </c>
      <c r="K2086" s="3">
        <f>J2086</f>
        <v>88000000</v>
      </c>
      <c r="L2086" s="5">
        <v>11000000</v>
      </c>
      <c r="M2086" s="2">
        <v>45692</v>
      </c>
      <c r="N2086" s="2">
        <v>45694</v>
      </c>
      <c r="O2086" s="2">
        <v>45930</v>
      </c>
      <c r="P2086" s="3"/>
      <c r="Q2086" s="3">
        <v>88000000</v>
      </c>
      <c r="R2086" s="13">
        <v>53166667</v>
      </c>
      <c r="S2086" s="7">
        <f ca="1">IF(CPS!$N2018="SIN INICIO",0,IF((((TODAY()-N2086)*100%)/(O2086-N2086))&gt;=100%,"100%",(((TODAY()-N2086)*100%)/(O2086-N2086))))</f>
        <v>0.84745762711864403</v>
      </c>
      <c r="T2086" s="8">
        <f>Q2086-R2086</f>
        <v>34833333</v>
      </c>
      <c r="U2086" t="s">
        <v>5749</v>
      </c>
    </row>
    <row r="2087" spans="1:21" x14ac:dyDescent="0.25">
      <c r="A2087">
        <v>2025</v>
      </c>
      <c r="B2087" t="s">
        <v>6579</v>
      </c>
      <c r="C2087" t="s">
        <v>22</v>
      </c>
      <c r="D2087" t="s">
        <v>23</v>
      </c>
      <c r="E2087" t="s">
        <v>24</v>
      </c>
      <c r="F2087" t="s">
        <v>6580</v>
      </c>
      <c r="G2087" s="16">
        <v>1026567826</v>
      </c>
      <c r="H2087" t="s">
        <v>195</v>
      </c>
      <c r="I2087" t="s">
        <v>87</v>
      </c>
      <c r="J2087" s="5">
        <v>33327763</v>
      </c>
      <c r="K2087" s="3">
        <f>J2087</f>
        <v>33327763</v>
      </c>
      <c r="L2087" s="5">
        <v>4761109</v>
      </c>
      <c r="M2087" s="2">
        <v>45692</v>
      </c>
      <c r="N2087" s="2">
        <v>45693</v>
      </c>
      <c r="O2087" s="2">
        <v>45900</v>
      </c>
      <c r="P2087" s="3"/>
      <c r="Q2087" s="3">
        <v>33327763</v>
      </c>
      <c r="R2087" s="13">
        <v>23170730</v>
      </c>
      <c r="S2087" s="7">
        <f ca="1">IF(CPS!$N2019="SIN INICIO",0,IF((((TODAY()-N2087)*100%)/(O2087-N2087))&gt;=100%,"100%",(((TODAY()-N2087)*100%)/(O2087-N2087))))</f>
        <v>0.97101449275362317</v>
      </c>
      <c r="T2087" s="8">
        <f>Q2087-R2087</f>
        <v>10157033</v>
      </c>
      <c r="U2087" t="s">
        <v>5749</v>
      </c>
    </row>
    <row r="2088" spans="1:21" x14ac:dyDescent="0.25">
      <c r="A2088">
        <v>2025</v>
      </c>
      <c r="B2088" t="s">
        <v>6581</v>
      </c>
      <c r="C2088" t="s">
        <v>22</v>
      </c>
      <c r="D2088" t="s">
        <v>23</v>
      </c>
      <c r="E2088" t="s">
        <v>121</v>
      </c>
      <c r="F2088" t="s">
        <v>6582</v>
      </c>
      <c r="G2088" s="16">
        <v>1057591767</v>
      </c>
      <c r="H2088" t="s">
        <v>6583</v>
      </c>
      <c r="I2088" t="s">
        <v>1895</v>
      </c>
      <c r="J2088" s="5">
        <v>35157500</v>
      </c>
      <c r="K2088" s="3">
        <f>J2088</f>
        <v>35157500</v>
      </c>
      <c r="L2088" s="5">
        <v>5022500</v>
      </c>
      <c r="M2088" s="2">
        <v>45694</v>
      </c>
      <c r="N2088" s="2">
        <v>45695</v>
      </c>
      <c r="O2088" s="2">
        <v>45900</v>
      </c>
      <c r="P2088" s="3"/>
      <c r="Q2088" s="3">
        <v>35157500</v>
      </c>
      <c r="R2088" s="13">
        <v>24108000</v>
      </c>
      <c r="S2088" s="7">
        <f ca="1">IF(CPS!$N2020="SIN INICIO",0,IF((((TODAY()-N2088)*100%)/(O2088-N2088))&gt;=100%,"100%",(((TODAY()-N2088)*100%)/(O2088-N2088))))</f>
        <v>0.97073170731707314</v>
      </c>
      <c r="T2088" s="8">
        <f>Q2088-R2088</f>
        <v>11049500</v>
      </c>
      <c r="U2088" t="s">
        <v>5749</v>
      </c>
    </row>
    <row r="2089" spans="1:21" x14ac:dyDescent="0.25">
      <c r="A2089">
        <v>2025</v>
      </c>
      <c r="B2089" t="s">
        <v>6584</v>
      </c>
      <c r="C2089" t="s">
        <v>22</v>
      </c>
      <c r="D2089" t="s">
        <v>23</v>
      </c>
      <c r="E2089" t="s">
        <v>121</v>
      </c>
      <c r="F2089" t="s">
        <v>6585</v>
      </c>
      <c r="G2089" s="16">
        <v>1030576378</v>
      </c>
      <c r="H2089" t="s">
        <v>6586</v>
      </c>
      <c r="I2089" t="s">
        <v>660</v>
      </c>
      <c r="J2089" s="5">
        <v>32683000</v>
      </c>
      <c r="K2089" s="3">
        <f>J2089</f>
        <v>32683000</v>
      </c>
      <c r="L2089" s="5">
        <v>4669000</v>
      </c>
      <c r="M2089" s="2">
        <v>45698</v>
      </c>
      <c r="N2089" s="2">
        <v>45699</v>
      </c>
      <c r="O2089" s="2">
        <v>45900</v>
      </c>
      <c r="P2089" s="3"/>
      <c r="Q2089" s="3">
        <v>32683000</v>
      </c>
      <c r="R2089" s="13">
        <v>21788667</v>
      </c>
      <c r="S2089" s="7">
        <f ca="1">IF(CPS!$N2021="SIN INICIO",0,IF((((TODAY()-N2089)*100%)/(O2089-N2089))&gt;=100%,"100%",(((TODAY()-N2089)*100%)/(O2089-N2089))))</f>
        <v>0.97014925373134331</v>
      </c>
      <c r="T2089" s="8">
        <f>Q2089-R2089</f>
        <v>10894333</v>
      </c>
      <c r="U2089" t="s">
        <v>5749</v>
      </c>
    </row>
    <row r="2090" spans="1:21" 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5368065</v>
      </c>
      <c r="M2090" s="2">
        <v>45694</v>
      </c>
      <c r="N2090" s="2">
        <v>45696</v>
      </c>
      <c r="O2090" s="2">
        <v>45930</v>
      </c>
      <c r="P2090" s="3"/>
      <c r="Q2090" s="3">
        <v>42944520</v>
      </c>
      <c r="R2090" s="13">
        <v>25587777</v>
      </c>
      <c r="S2090" s="7">
        <f ca="1">IF(CPS!$N2022="SIN INICIO",0,IF((((TODAY()-N2090)*100%)/(O2090-N2090))&gt;=100%,"100%",(((TODAY()-N2090)*100%)/(O2090-N2090))))</f>
        <v>0.84615384615384615</v>
      </c>
      <c r="T2090" s="8">
        <f>Q2090-R2090</f>
        <v>17356743</v>
      </c>
      <c r="U2090" t="s">
        <v>5749</v>
      </c>
    </row>
    <row r="2091" spans="1:21" x14ac:dyDescent="0.25">
      <c r="A2091">
        <v>2025</v>
      </c>
      <c r="B2091" t="s">
        <v>6590</v>
      </c>
      <c r="C2091" t="s">
        <v>22</v>
      </c>
      <c r="D2091" t="s">
        <v>23</v>
      </c>
      <c r="E2091" t="s">
        <v>24</v>
      </c>
      <c r="F2091" t="s">
        <v>6591</v>
      </c>
      <c r="G2091" s="16">
        <v>3744624</v>
      </c>
      <c r="H2091" t="s">
        <v>6592</v>
      </c>
      <c r="I2091" t="s">
        <v>271</v>
      </c>
      <c r="J2091" s="5">
        <v>66500000</v>
      </c>
      <c r="K2091" s="3">
        <f>J2091</f>
        <v>66500000</v>
      </c>
      <c r="L2091" s="5">
        <v>9500000</v>
      </c>
      <c r="M2091" s="2">
        <v>45699</v>
      </c>
      <c r="N2091" s="2">
        <v>45701</v>
      </c>
      <c r="O2091" s="2">
        <v>45900</v>
      </c>
      <c r="P2091" s="3"/>
      <c r="Q2091" s="3">
        <v>66500000</v>
      </c>
      <c r="R2091" s="13">
        <v>43700000</v>
      </c>
      <c r="S2091" s="7">
        <f ca="1">IF(CPS!$N2023="SIN INICIO",0,IF((((TODAY()-N2091)*100%)/(O2091-N2091))&gt;=100%,"100%",(((TODAY()-N2091)*100%)/(O2091-N2091))))</f>
        <v>0.96984924623115576</v>
      </c>
      <c r="T2091" s="8">
        <f>Q2091-R2091</f>
        <v>22800000</v>
      </c>
      <c r="U2091" t="s">
        <v>5749</v>
      </c>
    </row>
    <row r="2092" spans="1:21" x14ac:dyDescent="0.25">
      <c r="A2092">
        <v>2025</v>
      </c>
      <c r="B2092" t="s">
        <v>6593</v>
      </c>
      <c r="C2092" t="s">
        <v>22</v>
      </c>
      <c r="D2092" t="s">
        <v>23</v>
      </c>
      <c r="E2092" t="s">
        <v>24</v>
      </c>
      <c r="F2092" t="s">
        <v>6594</v>
      </c>
      <c r="G2092" s="16">
        <v>80795602</v>
      </c>
      <c r="H2092" t="s">
        <v>6595</v>
      </c>
      <c r="I2092" t="s">
        <v>515</v>
      </c>
      <c r="J2092" s="5">
        <v>68040000</v>
      </c>
      <c r="K2092" s="3">
        <f>J2092</f>
        <v>68040000</v>
      </c>
      <c r="L2092" s="5">
        <v>9720000</v>
      </c>
      <c r="M2092" s="2">
        <v>45693</v>
      </c>
      <c r="N2092" s="2">
        <v>45694</v>
      </c>
      <c r="O2092" s="2">
        <v>45900</v>
      </c>
      <c r="P2092" s="3"/>
      <c r="Q2092" s="3">
        <v>68040000</v>
      </c>
      <c r="R2092" s="13">
        <v>46980000</v>
      </c>
      <c r="S2092" s="7">
        <f ca="1">IF(CPS!$N2024="SIN INICIO",0,IF((((TODAY()-N2092)*100%)/(O2092-N2092))&gt;=100%,"100%",(((TODAY()-N2092)*100%)/(O2092-N2092))))</f>
        <v>0.970873786407767</v>
      </c>
      <c r="T2092" s="8">
        <f>Q2092-R2092</f>
        <v>21060000</v>
      </c>
      <c r="U2092" t="s">
        <v>5749</v>
      </c>
    </row>
    <row r="2093" spans="1:21" x14ac:dyDescent="0.25">
      <c r="A2093">
        <v>2025</v>
      </c>
      <c r="B2093" t="s">
        <v>6596</v>
      </c>
      <c r="C2093" t="s">
        <v>22</v>
      </c>
      <c r="D2093" t="s">
        <v>23</v>
      </c>
      <c r="E2093" t="s">
        <v>121</v>
      </c>
      <c r="F2093" t="s">
        <v>6597</v>
      </c>
      <c r="G2093" s="16">
        <v>1007419166</v>
      </c>
      <c r="H2093" t="s">
        <v>848</v>
      </c>
      <c r="I2093" t="s">
        <v>87</v>
      </c>
      <c r="J2093" s="5">
        <v>28393589</v>
      </c>
      <c r="K2093" s="3">
        <f>J2093</f>
        <v>28393589</v>
      </c>
      <c r="L2093" s="5">
        <v>4056227</v>
      </c>
      <c r="M2093" s="2">
        <v>45693</v>
      </c>
      <c r="N2093" s="2">
        <v>45694</v>
      </c>
      <c r="O2093" s="2">
        <v>45900</v>
      </c>
      <c r="P2093" s="3"/>
      <c r="Q2093" s="3">
        <v>28393589</v>
      </c>
      <c r="R2093" s="13">
        <v>15548870</v>
      </c>
      <c r="S2093" s="7">
        <f ca="1">IF(CPS!$N2025="SIN INICIO",0,IF((((TODAY()-N2093)*100%)/(O2093-N2093))&gt;=100%,"100%",(((TODAY()-N2093)*100%)/(O2093-N2093))))</f>
        <v>0.970873786407767</v>
      </c>
      <c r="T2093" s="8">
        <f>Q2093-R2093</f>
        <v>12844719</v>
      </c>
      <c r="U2093" t="s">
        <v>5749</v>
      </c>
    </row>
    <row r="2094" spans="1:21" x14ac:dyDescent="0.25">
      <c r="A2094">
        <v>2025</v>
      </c>
      <c r="B2094" t="s">
        <v>6598</v>
      </c>
      <c r="C2094" t="s">
        <v>22</v>
      </c>
      <c r="D2094" t="s">
        <v>23</v>
      </c>
      <c r="E2094" t="s">
        <v>24</v>
      </c>
      <c r="F2094" t="s">
        <v>6599</v>
      </c>
      <c r="G2094" s="16">
        <v>1061775817</v>
      </c>
      <c r="H2094" t="s">
        <v>810</v>
      </c>
      <c r="I2094" t="s">
        <v>660</v>
      </c>
      <c r="J2094" s="5">
        <v>45864000</v>
      </c>
      <c r="K2094" s="3">
        <f>J2094</f>
        <v>45864000</v>
      </c>
      <c r="L2094" s="5">
        <v>6552000</v>
      </c>
      <c r="M2094" s="2">
        <v>45698</v>
      </c>
      <c r="N2094" s="2">
        <v>45699</v>
      </c>
      <c r="O2094" s="2">
        <v>45900</v>
      </c>
      <c r="P2094" s="3"/>
      <c r="Q2094" s="3">
        <v>45864000</v>
      </c>
      <c r="R2094" s="13">
        <v>30576000</v>
      </c>
      <c r="S2094" s="7">
        <f ca="1">IF(CPS!$N2026="SIN INICIO",0,IF((((TODAY()-N2094)*100%)/(O2094-N2094))&gt;=100%,"100%",(((TODAY()-N2094)*100%)/(O2094-N2094))))</f>
        <v>0.97014925373134331</v>
      </c>
      <c r="T2094" s="8">
        <f>Q2094-R2094</f>
        <v>15288000</v>
      </c>
      <c r="U2094" t="s">
        <v>5749</v>
      </c>
    </row>
    <row r="2095" spans="1:21" x14ac:dyDescent="0.25">
      <c r="A2095">
        <v>2025</v>
      </c>
      <c r="B2095" t="s">
        <v>6600</v>
      </c>
      <c r="C2095" t="s">
        <v>22</v>
      </c>
      <c r="D2095" t="s">
        <v>23</v>
      </c>
      <c r="E2095" t="s">
        <v>24</v>
      </c>
      <c r="F2095" t="s">
        <v>6601</v>
      </c>
      <c r="G2095" s="16">
        <v>1016067936</v>
      </c>
      <c r="H2095" t="s">
        <v>611</v>
      </c>
      <c r="I2095" t="s">
        <v>660</v>
      </c>
      <c r="J2095" s="5">
        <v>53655000</v>
      </c>
      <c r="K2095" s="3">
        <f>J2095</f>
        <v>53655000</v>
      </c>
      <c r="L2095" s="5">
        <v>7665000</v>
      </c>
      <c r="M2095" s="2">
        <v>45694</v>
      </c>
      <c r="N2095" s="2">
        <v>45695</v>
      </c>
      <c r="O2095" s="2">
        <v>45900</v>
      </c>
      <c r="P2095" s="3"/>
      <c r="Q2095" s="3">
        <v>53655000</v>
      </c>
      <c r="R2095" s="13">
        <v>36792000</v>
      </c>
      <c r="S2095" s="7">
        <f ca="1">IF(CPS!$N2027="SIN INICIO",0,IF((((TODAY()-N2095)*100%)/(O2095-N2095))&gt;=100%,"100%",(((TODAY()-N2095)*100%)/(O2095-N2095))))</f>
        <v>0.97073170731707314</v>
      </c>
      <c r="T2095" s="8">
        <f>Q2095-R2095</f>
        <v>16863000</v>
      </c>
      <c r="U2095" t="s">
        <v>5749</v>
      </c>
    </row>
    <row r="2096" spans="1:21" x14ac:dyDescent="0.25">
      <c r="A2096">
        <v>2025</v>
      </c>
      <c r="B2096" t="s">
        <v>6602</v>
      </c>
      <c r="C2096" t="s">
        <v>22</v>
      </c>
      <c r="D2096" t="s">
        <v>23</v>
      </c>
      <c r="E2096" t="s">
        <v>24</v>
      </c>
      <c r="F2096" t="s">
        <v>6603</v>
      </c>
      <c r="G2096" s="16">
        <v>86082801</v>
      </c>
      <c r="H2096" t="s">
        <v>1887</v>
      </c>
      <c r="I2096" t="s">
        <v>1895</v>
      </c>
      <c r="J2096" s="5">
        <v>31756190</v>
      </c>
      <c r="K2096" s="3">
        <f>J2096</f>
        <v>31756190</v>
      </c>
      <c r="L2096" s="5">
        <v>6351238</v>
      </c>
      <c r="M2096" s="2">
        <v>45698</v>
      </c>
      <c r="N2096" s="2">
        <v>45700</v>
      </c>
      <c r="O2096" s="2">
        <v>45838</v>
      </c>
      <c r="P2096" s="3"/>
      <c r="Q2096" s="3">
        <v>31756190</v>
      </c>
      <c r="R2096" s="13">
        <v>29427403</v>
      </c>
      <c r="S2096" s="7" t="str">
        <f ca="1">IF(CPS!$N2028="SIN INICIO",0,IF((((TODAY()-N2096)*100%)/(O2096-N2096))&gt;=100%,"100%",(((TODAY()-N2096)*100%)/(O2096-N2096))))</f>
        <v>100%</v>
      </c>
      <c r="T2096" s="8">
        <f>Q2096-R2096</f>
        <v>2328787</v>
      </c>
      <c r="U2096" t="s">
        <v>6604</v>
      </c>
    </row>
    <row r="2097" spans="1:21" x14ac:dyDescent="0.25">
      <c r="A2097">
        <v>2025</v>
      </c>
      <c r="B2097" t="s">
        <v>6605</v>
      </c>
      <c r="C2097" t="s">
        <v>22</v>
      </c>
      <c r="D2097" t="s">
        <v>23</v>
      </c>
      <c r="E2097" t="s">
        <v>121</v>
      </c>
      <c r="F2097" t="s">
        <v>6606</v>
      </c>
      <c r="G2097" s="16">
        <v>1120474007</v>
      </c>
      <c r="H2097" t="s">
        <v>6607</v>
      </c>
      <c r="I2097" t="s">
        <v>271</v>
      </c>
      <c r="J2097" s="5">
        <v>32689643</v>
      </c>
      <c r="K2097" s="3">
        <f>J2097</f>
        <v>32689643</v>
      </c>
      <c r="L2097" s="5">
        <v>4669949</v>
      </c>
      <c r="M2097" s="2">
        <v>45693</v>
      </c>
      <c r="N2097" s="2">
        <v>45694</v>
      </c>
      <c r="O2097" s="2">
        <v>45900</v>
      </c>
      <c r="P2097" s="3"/>
      <c r="Q2097" s="3">
        <v>32689643</v>
      </c>
      <c r="R2097" s="13">
        <v>22571420</v>
      </c>
      <c r="S2097" s="7">
        <f ca="1">IF(CPS!$N2029="SIN INICIO",0,IF((((TODAY()-N2097)*100%)/(O2097-N2097))&gt;=100%,"100%",(((TODAY()-N2097)*100%)/(O2097-N2097))))</f>
        <v>0.970873786407767</v>
      </c>
      <c r="T2097" s="8">
        <f>Q2097-R2097</f>
        <v>10118223</v>
      </c>
      <c r="U2097" t="s">
        <v>5749</v>
      </c>
    </row>
    <row r="2098" spans="1:21" x14ac:dyDescent="0.25">
      <c r="A2098">
        <v>2025</v>
      </c>
      <c r="B2098" t="s">
        <v>6608</v>
      </c>
      <c r="C2098" t="s">
        <v>22</v>
      </c>
      <c r="D2098" t="s">
        <v>23</v>
      </c>
      <c r="E2098" t="s">
        <v>24</v>
      </c>
      <c r="F2098" t="s">
        <v>6609</v>
      </c>
      <c r="G2098" s="16">
        <v>17335471</v>
      </c>
      <c r="H2098" t="s">
        <v>281</v>
      </c>
      <c r="I2098" t="s">
        <v>271</v>
      </c>
      <c r="J2098" s="5">
        <v>70000000</v>
      </c>
      <c r="K2098" s="3">
        <f>J2098</f>
        <v>70000000</v>
      </c>
      <c r="L2098" s="5">
        <v>10000000</v>
      </c>
      <c r="M2098" s="2">
        <v>45694</v>
      </c>
      <c r="N2098" s="2">
        <v>45695</v>
      </c>
      <c r="O2098" s="2">
        <v>45900</v>
      </c>
      <c r="P2098" s="3"/>
      <c r="Q2098" s="3">
        <v>70000000</v>
      </c>
      <c r="R2098" s="13">
        <v>48000000</v>
      </c>
      <c r="S2098" s="7">
        <f ca="1">IF(CPS!$N2030="SIN INICIO",0,IF((((TODAY()-N2098)*100%)/(O2098-N2098))&gt;=100%,"100%",(((TODAY()-N2098)*100%)/(O2098-N2098))))</f>
        <v>0.97073170731707314</v>
      </c>
      <c r="T2098" s="8">
        <f>Q2098-R2098</f>
        <v>22000000</v>
      </c>
      <c r="U2098" t="s">
        <v>6610</v>
      </c>
    </row>
    <row r="2099" spans="1:21" x14ac:dyDescent="0.25">
      <c r="A2099">
        <v>2025</v>
      </c>
      <c r="B2099" t="s">
        <v>6611</v>
      </c>
      <c r="C2099" t="s">
        <v>22</v>
      </c>
      <c r="D2099" t="s">
        <v>23</v>
      </c>
      <c r="E2099" t="s">
        <v>24</v>
      </c>
      <c r="F2099" t="s">
        <v>6612</v>
      </c>
      <c r="G2099" s="16">
        <v>79687972</v>
      </c>
      <c r="H2099" t="s">
        <v>6613</v>
      </c>
      <c r="I2099" t="s">
        <v>271</v>
      </c>
      <c r="J2099" s="5">
        <v>77000000</v>
      </c>
      <c r="K2099" s="3">
        <f>J2099</f>
        <v>77000000</v>
      </c>
      <c r="L2099" s="5">
        <v>11000000</v>
      </c>
      <c r="M2099" s="2">
        <v>45700</v>
      </c>
      <c r="N2099" s="2">
        <v>45701</v>
      </c>
      <c r="O2099" s="2">
        <v>45900</v>
      </c>
      <c r="P2099" s="3"/>
      <c r="Q2099" s="3">
        <v>77000000</v>
      </c>
      <c r="R2099" s="13">
        <v>50600000</v>
      </c>
      <c r="S2099" s="7">
        <f ca="1">IF(CPS!$N2031="SIN INICIO",0,IF((((TODAY()-N2099)*100%)/(O2099-N2099))&gt;=100%,"100%",(((TODAY()-N2099)*100%)/(O2099-N2099))))</f>
        <v>0.96984924623115576</v>
      </c>
      <c r="T2099" s="8">
        <f>Q2099-R2099</f>
        <v>26400000</v>
      </c>
      <c r="U2099" t="s">
        <v>6614</v>
      </c>
    </row>
    <row r="2100" spans="1:21" x14ac:dyDescent="0.25">
      <c r="A2100">
        <v>2025</v>
      </c>
      <c r="B2100" t="s">
        <v>6615</v>
      </c>
      <c r="C2100" t="s">
        <v>22</v>
      </c>
      <c r="D2100" t="s">
        <v>23</v>
      </c>
      <c r="E2100" t="s">
        <v>24</v>
      </c>
      <c r="F2100" t="s">
        <v>6616</v>
      </c>
      <c r="G2100" s="16">
        <v>1052404125</v>
      </c>
      <c r="H2100" t="s">
        <v>664</v>
      </c>
      <c r="I2100" t="s">
        <v>538</v>
      </c>
      <c r="J2100" s="5">
        <v>54337500</v>
      </c>
      <c r="K2100" s="3">
        <f>J2100</f>
        <v>54337500</v>
      </c>
      <c r="L2100" s="5">
        <v>9056250</v>
      </c>
      <c r="M2100" s="2">
        <v>45694</v>
      </c>
      <c r="N2100" s="2">
        <v>45696</v>
      </c>
      <c r="O2100" s="2">
        <v>45838</v>
      </c>
      <c r="P2100" s="3"/>
      <c r="Q2100" s="3">
        <v>54337500</v>
      </c>
      <c r="R2100" s="13">
        <v>42564375</v>
      </c>
      <c r="S2100" s="7" t="str">
        <f ca="1">IF(CPS!$N2032="SIN INICIO",0,IF((((TODAY()-N2100)*100%)/(O2100-N2100))&gt;=100%,"100%",(((TODAY()-N2100)*100%)/(O2100-N2100))))</f>
        <v>100%</v>
      </c>
      <c r="T2100" s="8">
        <f>Q2100-R2100</f>
        <v>11773125</v>
      </c>
      <c r="U2100" t="s">
        <v>6617</v>
      </c>
    </row>
    <row r="2101" spans="1:21" x14ac:dyDescent="0.25">
      <c r="A2101">
        <v>2025</v>
      </c>
      <c r="B2101" t="s">
        <v>6618</v>
      </c>
      <c r="C2101" t="s">
        <v>22</v>
      </c>
      <c r="D2101" t="s">
        <v>23</v>
      </c>
      <c r="E2101" t="s">
        <v>24</v>
      </c>
      <c r="F2101" t="s">
        <v>6619</v>
      </c>
      <c r="G2101" s="16">
        <v>40441077</v>
      </c>
      <c r="H2101" t="s">
        <v>400</v>
      </c>
      <c r="I2101" t="s">
        <v>271</v>
      </c>
      <c r="J2101" s="5">
        <v>83212318</v>
      </c>
      <c r="K2101" s="3">
        <f>J2101</f>
        <v>83212318</v>
      </c>
      <c r="L2101" s="5">
        <v>11887474</v>
      </c>
      <c r="M2101" s="2">
        <v>45694</v>
      </c>
      <c r="N2101" s="2">
        <v>45695</v>
      </c>
      <c r="O2101" s="2">
        <v>45900</v>
      </c>
      <c r="P2101" s="3"/>
      <c r="Q2101" s="3">
        <v>83212318</v>
      </c>
      <c r="R2101" s="13">
        <v>57059875</v>
      </c>
      <c r="S2101" s="7">
        <f ca="1">IF(CPS!$N2033="SIN INICIO",0,IF((((TODAY()-N2101)*100%)/(O2101-N2101))&gt;=100%,"100%",(((TODAY()-N2101)*100%)/(O2101-N2101))))</f>
        <v>0.97073170731707314</v>
      </c>
      <c r="T2101" s="8">
        <f>Q2101-R2101</f>
        <v>26152443</v>
      </c>
      <c r="U2101" t="s">
        <v>5749</v>
      </c>
    </row>
    <row r="2102" spans="1:21" x14ac:dyDescent="0.25">
      <c r="A2102">
        <v>2025</v>
      </c>
      <c r="B2102" t="s">
        <v>6620</v>
      </c>
      <c r="C2102" t="s">
        <v>22</v>
      </c>
      <c r="D2102" t="s">
        <v>23</v>
      </c>
      <c r="E2102" t="s">
        <v>24</v>
      </c>
      <c r="F2102" t="s">
        <v>6621</v>
      </c>
      <c r="G2102" s="16">
        <v>1018502407</v>
      </c>
      <c r="H2102" t="s">
        <v>2211</v>
      </c>
      <c r="I2102" t="s">
        <v>167</v>
      </c>
      <c r="J2102" s="5">
        <v>45956648</v>
      </c>
      <c r="K2102" s="3">
        <f>J2102</f>
        <v>45956648</v>
      </c>
      <c r="L2102" s="5">
        <v>5744581</v>
      </c>
      <c r="M2102" s="2">
        <v>45693</v>
      </c>
      <c r="N2102" s="2">
        <v>45694</v>
      </c>
      <c r="O2102" s="2">
        <v>45930</v>
      </c>
      <c r="P2102" s="3"/>
      <c r="Q2102" s="3">
        <v>45956648</v>
      </c>
      <c r="R2102" s="13">
        <v>4787151</v>
      </c>
      <c r="S2102" s="7">
        <f ca="1">IF(CPS!$N2034="SIN INICIO",0,IF((((TODAY()-N2102)*100%)/(O2102-N2102))&gt;=100%,"100%",(((TODAY()-N2102)*100%)/(O2102-N2102))))</f>
        <v>0.84745762711864403</v>
      </c>
      <c r="T2102" s="8">
        <f>Q2102-R2102</f>
        <v>41169497</v>
      </c>
      <c r="U2102" t="s">
        <v>5749</v>
      </c>
    </row>
    <row r="2103" spans="1:21" x14ac:dyDescent="0.25">
      <c r="A2103">
        <v>2025</v>
      </c>
      <c r="B2103" t="s">
        <v>6622</v>
      </c>
      <c r="C2103" t="s">
        <v>22</v>
      </c>
      <c r="D2103" t="s">
        <v>23</v>
      </c>
      <c r="E2103" t="s">
        <v>24</v>
      </c>
      <c r="F2103" t="s">
        <v>6623</v>
      </c>
      <c r="G2103" s="16">
        <v>53051580</v>
      </c>
      <c r="H2103" t="s">
        <v>6624</v>
      </c>
      <c r="I2103" t="s">
        <v>515</v>
      </c>
      <c r="J2103" s="5">
        <v>61915000</v>
      </c>
      <c r="K2103" s="3">
        <f>J2103</f>
        <v>61915000</v>
      </c>
      <c r="L2103" s="5">
        <v>8845000</v>
      </c>
      <c r="M2103" s="2">
        <v>45692</v>
      </c>
      <c r="N2103" s="2">
        <v>45694</v>
      </c>
      <c r="O2103" s="2">
        <v>45900</v>
      </c>
      <c r="P2103" s="3"/>
      <c r="Q2103" s="3">
        <v>61915000</v>
      </c>
      <c r="R2103" s="13">
        <v>42750833</v>
      </c>
      <c r="S2103" s="7">
        <f ca="1">IF(CPS!$N2035="SIN INICIO",0,IF((((TODAY()-N2103)*100%)/(O2103-N2103))&gt;=100%,"100%",(((TODAY()-N2103)*100%)/(O2103-N2103))))</f>
        <v>0.970873786407767</v>
      </c>
      <c r="T2103" s="8">
        <f>Q2103-R2103</f>
        <v>19164167</v>
      </c>
      <c r="U2103" t="s">
        <v>5749</v>
      </c>
    </row>
    <row r="2104" spans="1:21" x14ac:dyDescent="0.25">
      <c r="A2104">
        <v>2025</v>
      </c>
      <c r="B2104" t="s">
        <v>6625</v>
      </c>
      <c r="C2104" t="s">
        <v>22</v>
      </c>
      <c r="D2104" t="s">
        <v>23</v>
      </c>
      <c r="E2104" t="s">
        <v>24</v>
      </c>
      <c r="F2104" t="s">
        <v>6626</v>
      </c>
      <c r="G2104" s="16">
        <v>1193068003</v>
      </c>
      <c r="H2104" t="s">
        <v>912</v>
      </c>
      <c r="I2104" t="s">
        <v>271</v>
      </c>
      <c r="J2104" s="5">
        <v>34160959</v>
      </c>
      <c r="K2104" s="3">
        <f>J2104</f>
        <v>34160959</v>
      </c>
      <c r="L2104" s="5">
        <v>4880137</v>
      </c>
      <c r="M2104" s="2">
        <v>45694</v>
      </c>
      <c r="N2104" s="2">
        <v>45695</v>
      </c>
      <c r="O2104" s="2">
        <v>45900</v>
      </c>
      <c r="P2104" s="3"/>
      <c r="Q2104" s="3">
        <v>34160959</v>
      </c>
      <c r="R2104" s="13">
        <v>23424658</v>
      </c>
      <c r="S2104" s="7">
        <f ca="1">IF(CPS!$N2036="SIN INICIO",0,IF((((TODAY()-N2104)*100%)/(O2104-N2104))&gt;=100%,"100%",(((TODAY()-N2104)*100%)/(O2104-N2104))))</f>
        <v>0.97073170731707314</v>
      </c>
      <c r="T2104" s="8">
        <f>Q2104-R2104</f>
        <v>10736301</v>
      </c>
      <c r="U2104" t="s">
        <v>6627</v>
      </c>
    </row>
    <row r="2105" spans="1:21" x14ac:dyDescent="0.25">
      <c r="A2105">
        <v>2025</v>
      </c>
      <c r="B2105" t="s">
        <v>6628</v>
      </c>
      <c r="C2105" t="s">
        <v>22</v>
      </c>
      <c r="D2105" t="s">
        <v>23</v>
      </c>
      <c r="E2105" t="s">
        <v>24</v>
      </c>
      <c r="F2105" t="s">
        <v>6629</v>
      </c>
      <c r="G2105" s="16">
        <v>1018413957</v>
      </c>
      <c r="H2105" t="s">
        <v>3846</v>
      </c>
      <c r="I2105" t="s">
        <v>271</v>
      </c>
      <c r="J2105" s="5">
        <v>80500000</v>
      </c>
      <c r="K2105" s="3">
        <f>J2105</f>
        <v>80500000</v>
      </c>
      <c r="L2105" s="5">
        <v>11500000</v>
      </c>
      <c r="M2105" s="2">
        <v>45698</v>
      </c>
      <c r="N2105" s="2">
        <v>45699</v>
      </c>
      <c r="O2105" s="2">
        <v>45900</v>
      </c>
      <c r="P2105" s="3"/>
      <c r="Q2105" s="3">
        <v>80500000</v>
      </c>
      <c r="R2105" s="13">
        <v>42166667</v>
      </c>
      <c r="S2105" s="7">
        <f ca="1">IF(CPS!$N2037="SIN INICIO",0,IF((((TODAY()-N2105)*100%)/(O2105-N2105))&gt;=100%,"100%",(((TODAY()-N2105)*100%)/(O2105-N2105))))</f>
        <v>0.97014925373134331</v>
      </c>
      <c r="T2105" s="8">
        <f>Q2105-R2105</f>
        <v>38333333</v>
      </c>
      <c r="U2105" t="s">
        <v>6630</v>
      </c>
    </row>
    <row r="2106" spans="1:21" x14ac:dyDescent="0.25">
      <c r="A2106">
        <v>2025</v>
      </c>
      <c r="B2106" t="s">
        <v>6631</v>
      </c>
      <c r="C2106" t="s">
        <v>22</v>
      </c>
      <c r="D2106" t="s">
        <v>23</v>
      </c>
      <c r="E2106" t="s">
        <v>24</v>
      </c>
      <c r="F2106" t="s">
        <v>6632</v>
      </c>
      <c r="G2106" s="16">
        <v>69055166</v>
      </c>
      <c r="H2106" t="s">
        <v>1887</v>
      </c>
      <c r="I2106" t="s">
        <v>1895</v>
      </c>
      <c r="J2106" s="5">
        <v>65438592</v>
      </c>
      <c r="K2106" s="3">
        <f>J2106</f>
        <v>65438592</v>
      </c>
      <c r="L2106" s="5">
        <v>8179824</v>
      </c>
      <c r="M2106" s="2">
        <v>45694</v>
      </c>
      <c r="N2106" s="2">
        <v>45696</v>
      </c>
      <c r="O2106" s="2">
        <v>45900</v>
      </c>
      <c r="P2106" s="3"/>
      <c r="Q2106" s="3">
        <v>65438592</v>
      </c>
      <c r="R2106" s="13">
        <v>38990494</v>
      </c>
      <c r="S2106" s="7">
        <f ca="1">IF(CPS!$N2038="SIN INICIO",0,IF((((TODAY()-N2106)*100%)/(O2106-N2106))&gt;=100%,"100%",(((TODAY()-N2106)*100%)/(O2106-N2106))))</f>
        <v>0.97058823529411764</v>
      </c>
      <c r="T2106" s="8">
        <f>Q2106-R2106</f>
        <v>26448098</v>
      </c>
      <c r="U2106" t="s">
        <v>5749</v>
      </c>
    </row>
    <row r="2107" spans="1:21" x14ac:dyDescent="0.25">
      <c r="A2107">
        <v>2025</v>
      </c>
      <c r="B2107" t="s">
        <v>6633</v>
      </c>
      <c r="C2107" t="s">
        <v>22</v>
      </c>
      <c r="D2107" t="s">
        <v>23</v>
      </c>
      <c r="E2107" t="s">
        <v>24</v>
      </c>
      <c r="F2107" t="s">
        <v>6634</v>
      </c>
      <c r="G2107" s="16">
        <v>1013628353</v>
      </c>
      <c r="H2107" t="s">
        <v>1497</v>
      </c>
      <c r="I2107" t="s">
        <v>515</v>
      </c>
      <c r="J2107" s="5">
        <v>57785000</v>
      </c>
      <c r="K2107" s="3">
        <f>J2107</f>
        <v>57785000</v>
      </c>
      <c r="L2107" s="5">
        <v>8255000</v>
      </c>
      <c r="M2107" s="2">
        <v>45698</v>
      </c>
      <c r="N2107" s="2">
        <v>45699</v>
      </c>
      <c r="O2107" s="2">
        <v>45900</v>
      </c>
      <c r="P2107" s="3"/>
      <c r="Q2107" s="3">
        <v>57785000</v>
      </c>
      <c r="R2107" s="13">
        <v>38523333</v>
      </c>
      <c r="S2107" s="7">
        <f ca="1">IF(CPS!$N2039="SIN INICIO",0,IF((((TODAY()-N2107)*100%)/(O2107-N2107))&gt;=100%,"100%",(((TODAY()-N2107)*100%)/(O2107-N2107))))</f>
        <v>0.97014925373134331</v>
      </c>
      <c r="T2107" s="8">
        <f>Q2107-R2107</f>
        <v>19261667</v>
      </c>
      <c r="U2107" t="s">
        <v>5749</v>
      </c>
    </row>
    <row r="2108" spans="1:21" x14ac:dyDescent="0.25">
      <c r="A2108">
        <v>2025</v>
      </c>
      <c r="B2108" t="s">
        <v>6635</v>
      </c>
      <c r="C2108" t="s">
        <v>22</v>
      </c>
      <c r="D2108" t="s">
        <v>23</v>
      </c>
      <c r="E2108" t="s">
        <v>24</v>
      </c>
      <c r="F2108" t="s">
        <v>6636</v>
      </c>
      <c r="G2108" s="16">
        <v>1121869087</v>
      </c>
      <c r="H2108" t="s">
        <v>960</v>
      </c>
      <c r="I2108" t="s">
        <v>853</v>
      </c>
      <c r="J2108" s="5">
        <v>43400000</v>
      </c>
      <c r="K2108" s="3">
        <f>J2108</f>
        <v>43400000</v>
      </c>
      <c r="L2108" s="5">
        <v>6200000</v>
      </c>
      <c r="M2108" s="2">
        <v>45692</v>
      </c>
      <c r="N2108" s="2">
        <v>45694</v>
      </c>
      <c r="O2108" s="2">
        <v>45900</v>
      </c>
      <c r="P2108" s="3"/>
      <c r="Q2108" s="3">
        <v>43400000</v>
      </c>
      <c r="R2108" s="13">
        <v>29966667</v>
      </c>
      <c r="S2108" s="7">
        <f ca="1">IF(CPS!$N2040="SIN INICIO",0,IF((((TODAY()-N2108)*100%)/(O2108-N2108))&gt;=100%,"100%",(((TODAY()-N2108)*100%)/(O2108-N2108))))</f>
        <v>0.970873786407767</v>
      </c>
      <c r="T2108" s="8">
        <f>Q2108-R2108</f>
        <v>13433333</v>
      </c>
      <c r="U2108" t="s">
        <v>5749</v>
      </c>
    </row>
    <row r="2109" spans="1:21" x14ac:dyDescent="0.25">
      <c r="A2109">
        <v>2025</v>
      </c>
      <c r="B2109" t="s">
        <v>6637</v>
      </c>
      <c r="C2109" t="s">
        <v>22</v>
      </c>
      <c r="D2109" t="s">
        <v>23</v>
      </c>
      <c r="E2109" t="s">
        <v>24</v>
      </c>
      <c r="F2109" t="s">
        <v>6638</v>
      </c>
      <c r="G2109" s="16">
        <v>85153173</v>
      </c>
      <c r="H2109" t="s">
        <v>6373</v>
      </c>
      <c r="I2109" t="s">
        <v>1895</v>
      </c>
      <c r="J2109" s="5">
        <v>57619024</v>
      </c>
      <c r="K2109" s="3">
        <f>J2109</f>
        <v>57619024</v>
      </c>
      <c r="L2109" s="5">
        <v>7202378</v>
      </c>
      <c r="M2109" s="2">
        <v>45698</v>
      </c>
      <c r="N2109" s="2">
        <v>45699</v>
      </c>
      <c r="O2109" s="2">
        <v>45930</v>
      </c>
      <c r="P2109" s="3"/>
      <c r="Q2109" s="3">
        <v>57619024</v>
      </c>
      <c r="R2109" s="13">
        <v>33611097</v>
      </c>
      <c r="S2109" s="7">
        <f ca="1">IF(CPS!$N2041="SIN INICIO",0,IF((((TODAY()-N2109)*100%)/(O2109-N2109))&gt;=100%,"100%",(((TODAY()-N2109)*100%)/(O2109-N2109))))</f>
        <v>0.8441558441558441</v>
      </c>
      <c r="T2109" s="8">
        <f>Q2109-R2109</f>
        <v>24007927</v>
      </c>
      <c r="U2109" t="s">
        <v>5749</v>
      </c>
    </row>
    <row r="2110" spans="1:21" x14ac:dyDescent="0.25">
      <c r="A2110">
        <v>2025</v>
      </c>
      <c r="B2110" t="s">
        <v>6639</v>
      </c>
      <c r="C2110" t="s">
        <v>22</v>
      </c>
      <c r="D2110" t="s">
        <v>23</v>
      </c>
      <c r="E2110" t="s">
        <v>24</v>
      </c>
      <c r="F2110" t="s">
        <v>6640</v>
      </c>
      <c r="G2110" s="16">
        <v>1098286197</v>
      </c>
      <c r="H2110" t="s">
        <v>615</v>
      </c>
      <c r="I2110" t="s">
        <v>538</v>
      </c>
      <c r="J2110" s="5">
        <v>45281250</v>
      </c>
      <c r="K2110" s="3">
        <f>J2110</f>
        <v>45281250</v>
      </c>
      <c r="L2110" s="5">
        <v>9056250</v>
      </c>
      <c r="M2110" s="2">
        <v>45693</v>
      </c>
      <c r="N2110" s="2">
        <v>45694</v>
      </c>
      <c r="O2110" s="2">
        <v>45838</v>
      </c>
      <c r="P2110" s="3"/>
      <c r="Q2110" s="3">
        <v>45281250</v>
      </c>
      <c r="R2110" s="13">
        <v>43771875</v>
      </c>
      <c r="S2110" s="7" t="str">
        <f ca="1">IF(CPS!$N2042="SIN INICIO",0,IF((((TODAY()-N2110)*100%)/(O2110-N2110))&gt;=100%,"100%",(((TODAY()-N2110)*100%)/(O2110-N2110))))</f>
        <v>100%</v>
      </c>
      <c r="T2110" s="8">
        <f>Q2110-R2110</f>
        <v>1509375</v>
      </c>
      <c r="U2110" t="s">
        <v>6641</v>
      </c>
    </row>
    <row r="2111" spans="1:21" x14ac:dyDescent="0.25">
      <c r="A2111">
        <v>2025</v>
      </c>
      <c r="B2111" t="s">
        <v>6642</v>
      </c>
      <c r="C2111" t="s">
        <v>22</v>
      </c>
      <c r="D2111" t="s">
        <v>23</v>
      </c>
      <c r="E2111" t="s">
        <v>24</v>
      </c>
      <c r="F2111" t="s">
        <v>6643</v>
      </c>
      <c r="G2111" s="16">
        <v>1052407335</v>
      </c>
      <c r="H2111" t="s">
        <v>2211</v>
      </c>
      <c r="I2111" t="s">
        <v>1895</v>
      </c>
      <c r="J2111" s="5">
        <v>45956648</v>
      </c>
      <c r="K2111" s="3">
        <f>J2111</f>
        <v>45956648</v>
      </c>
      <c r="L2111" s="5">
        <v>5744581</v>
      </c>
      <c r="M2111" s="2">
        <v>45693</v>
      </c>
      <c r="N2111" s="2">
        <v>45695</v>
      </c>
      <c r="O2111" s="2">
        <v>45930</v>
      </c>
      <c r="P2111" s="3"/>
      <c r="Q2111" s="3">
        <v>45956648</v>
      </c>
      <c r="R2111" s="13">
        <v>27573989</v>
      </c>
      <c r="S2111" s="7">
        <f ca="1">IF(CPS!$N2043="SIN INICIO",0,IF((((TODAY()-N2111)*100%)/(O2111-N2111))&gt;=100%,"100%",(((TODAY()-N2111)*100%)/(O2111-N2111))))</f>
        <v>0.84680851063829787</v>
      </c>
      <c r="T2111" s="8">
        <f>Q2111-R2111</f>
        <v>18382659</v>
      </c>
      <c r="U2111" t="s">
        <v>5749</v>
      </c>
    </row>
    <row r="2112" spans="1:21" x14ac:dyDescent="0.25">
      <c r="A2112">
        <v>2025</v>
      </c>
      <c r="B2112" t="s">
        <v>6644</v>
      </c>
      <c r="C2112" t="s">
        <v>22</v>
      </c>
      <c r="D2112" t="s">
        <v>23</v>
      </c>
      <c r="E2112" t="s">
        <v>121</v>
      </c>
      <c r="F2112" t="s">
        <v>6645</v>
      </c>
      <c r="G2112" s="16">
        <v>1019021347</v>
      </c>
      <c r="H2112" t="s">
        <v>5419</v>
      </c>
      <c r="I2112" t="s">
        <v>337</v>
      </c>
      <c r="J2112" s="5">
        <v>34300000</v>
      </c>
      <c r="K2112" s="3">
        <f>J2112</f>
        <v>34300000</v>
      </c>
      <c r="L2112" s="5">
        <v>4900000</v>
      </c>
      <c r="M2112" s="2">
        <v>45698</v>
      </c>
      <c r="N2112" s="2">
        <v>45699</v>
      </c>
      <c r="O2112" s="2">
        <v>45900</v>
      </c>
      <c r="P2112" s="3"/>
      <c r="Q2112" s="3">
        <v>34300000</v>
      </c>
      <c r="R2112" s="13">
        <v>17966667</v>
      </c>
      <c r="S2112" s="7">
        <f ca="1">IF(CPS!$N2044="SIN INICIO",0,IF((((TODAY()-N2112)*100%)/(O2112-N2112))&gt;=100%,"100%",(((TODAY()-N2112)*100%)/(O2112-N2112))))</f>
        <v>0.97014925373134331</v>
      </c>
      <c r="T2112" s="8">
        <f>Q2112-R2112</f>
        <v>16333333</v>
      </c>
      <c r="U2112" t="s">
        <v>5749</v>
      </c>
    </row>
    <row r="2113" spans="1:21" x14ac:dyDescent="0.25">
      <c r="A2113">
        <v>2025</v>
      </c>
      <c r="B2113" t="s">
        <v>6646</v>
      </c>
      <c r="C2113" t="s">
        <v>22</v>
      </c>
      <c r="D2113" t="s">
        <v>23</v>
      </c>
      <c r="E2113" t="s">
        <v>24</v>
      </c>
      <c r="F2113" t="s">
        <v>6647</v>
      </c>
      <c r="G2113" s="16">
        <v>1151960712</v>
      </c>
      <c r="H2113" t="s">
        <v>2462</v>
      </c>
      <c r="I2113" t="s">
        <v>538</v>
      </c>
      <c r="J2113" s="5">
        <v>34724250</v>
      </c>
      <c r="K2113" s="3">
        <f>J2113</f>
        <v>34724250</v>
      </c>
      <c r="L2113" s="5">
        <v>6944850</v>
      </c>
      <c r="M2113" s="2">
        <v>45693</v>
      </c>
      <c r="N2113" s="2">
        <v>45694</v>
      </c>
      <c r="O2113" s="2">
        <v>45838</v>
      </c>
      <c r="P2113" s="3"/>
      <c r="Q2113" s="3">
        <v>34724250</v>
      </c>
      <c r="R2113" s="13">
        <v>33566775</v>
      </c>
      <c r="S2113" s="7" t="str">
        <f ca="1">IF(CPS!$N2045="SIN INICIO",0,IF((((TODAY()-N2113)*100%)/(O2113-N2113))&gt;=100%,"100%",(((TODAY()-N2113)*100%)/(O2113-N2113))))</f>
        <v>100%</v>
      </c>
      <c r="T2113" s="8">
        <f>Q2113-R2113</f>
        <v>1157475</v>
      </c>
      <c r="U2113" t="s">
        <v>5749</v>
      </c>
    </row>
    <row r="2114" spans="1:21" x14ac:dyDescent="0.25">
      <c r="A2114">
        <v>2025</v>
      </c>
      <c r="B2114" t="s">
        <v>6648</v>
      </c>
      <c r="C2114" t="s">
        <v>22</v>
      </c>
      <c r="D2114" t="s">
        <v>23</v>
      </c>
      <c r="E2114" t="s">
        <v>24</v>
      </c>
      <c r="F2114" t="s">
        <v>6649</v>
      </c>
      <c r="G2114" s="16">
        <v>52264524</v>
      </c>
      <c r="H2114" t="s">
        <v>6650</v>
      </c>
      <c r="I2114" t="s">
        <v>649</v>
      </c>
      <c r="J2114" s="5">
        <v>63700000</v>
      </c>
      <c r="K2114" s="3">
        <f>J2114</f>
        <v>63700000</v>
      </c>
      <c r="L2114" s="5">
        <v>9100000</v>
      </c>
      <c r="M2114" s="2">
        <v>45698</v>
      </c>
      <c r="N2114" s="2">
        <v>45699</v>
      </c>
      <c r="O2114" s="2">
        <v>45900</v>
      </c>
      <c r="P2114" s="3"/>
      <c r="Q2114" s="3">
        <v>63700000</v>
      </c>
      <c r="R2114" s="13">
        <v>42466667</v>
      </c>
      <c r="S2114" s="7">
        <f ca="1">IF(CPS!$N2046="SIN INICIO",0,IF((((TODAY()-N2114)*100%)/(O2114-N2114))&gt;=100%,"100%",(((TODAY()-N2114)*100%)/(O2114-N2114))))</f>
        <v>0.97014925373134331</v>
      </c>
      <c r="T2114" s="8">
        <f>Q2114-R2114</f>
        <v>21233333</v>
      </c>
      <c r="U2114" t="s">
        <v>5749</v>
      </c>
    </row>
    <row r="2115" spans="1:21" x14ac:dyDescent="0.25">
      <c r="A2115">
        <v>2025</v>
      </c>
      <c r="B2115" t="s">
        <v>6651</v>
      </c>
      <c r="C2115" t="s">
        <v>22</v>
      </c>
      <c r="D2115" t="s">
        <v>23</v>
      </c>
      <c r="E2115" t="s">
        <v>24</v>
      </c>
      <c r="F2115" t="s">
        <v>6652</v>
      </c>
      <c r="G2115" s="16">
        <v>1128280505</v>
      </c>
      <c r="H2115" t="s">
        <v>558</v>
      </c>
      <c r="I2115" t="s">
        <v>538</v>
      </c>
      <c r="J2115" s="5">
        <v>34724250</v>
      </c>
      <c r="K2115" s="3">
        <f>J2115</f>
        <v>34724250</v>
      </c>
      <c r="L2115" s="5">
        <v>6944850</v>
      </c>
      <c r="M2115" s="2">
        <v>45698</v>
      </c>
      <c r="N2115" s="2">
        <v>45699</v>
      </c>
      <c r="O2115" s="2">
        <v>45838</v>
      </c>
      <c r="P2115" s="3"/>
      <c r="Q2115" s="3">
        <v>34724250</v>
      </c>
      <c r="R2115" s="13">
        <v>32409300</v>
      </c>
      <c r="S2115" s="7" t="str">
        <f ca="1">IF(CPS!$N2047="SIN INICIO",0,IF((((TODAY()-N2115)*100%)/(O2115-N2115))&gt;=100%,"100%",(((TODAY()-N2115)*100%)/(O2115-N2115))))</f>
        <v>100%</v>
      </c>
      <c r="T2115" s="8">
        <f>Q2115-R2115</f>
        <v>2314950</v>
      </c>
      <c r="U2115" t="s">
        <v>5749</v>
      </c>
    </row>
    <row r="2116" spans="1:21" x14ac:dyDescent="0.25">
      <c r="A2116">
        <v>2025</v>
      </c>
      <c r="B2116" t="s">
        <v>6653</v>
      </c>
      <c r="C2116" t="s">
        <v>22</v>
      </c>
      <c r="D2116" t="s">
        <v>23</v>
      </c>
      <c r="E2116" t="s">
        <v>24</v>
      </c>
      <c r="F2116" t="s">
        <v>6654</v>
      </c>
      <c r="G2116" s="16">
        <v>1063650700</v>
      </c>
      <c r="H2116" t="s">
        <v>664</v>
      </c>
      <c r="I2116" t="s">
        <v>538</v>
      </c>
      <c r="J2116" s="5">
        <v>34724250</v>
      </c>
      <c r="K2116" s="3">
        <f>J2116</f>
        <v>34724250</v>
      </c>
      <c r="L2116" s="5">
        <v>6944850</v>
      </c>
      <c r="M2116" s="2">
        <v>45693</v>
      </c>
      <c r="N2116" s="2">
        <v>45694</v>
      </c>
      <c r="O2116" s="2">
        <v>45838</v>
      </c>
      <c r="P2116" s="3"/>
      <c r="Q2116" s="3">
        <v>34724250</v>
      </c>
      <c r="R2116" s="13">
        <v>33566775</v>
      </c>
      <c r="S2116" s="7" t="str">
        <f ca="1">IF(CPS!$N2048="SIN INICIO",0,IF((((TODAY()-N2116)*100%)/(O2116-N2116))&gt;=100%,"100%",(((TODAY()-N2116)*100%)/(O2116-N2116))))</f>
        <v>100%</v>
      </c>
      <c r="T2116" s="8">
        <f>Q2116-R2116</f>
        <v>1157475</v>
      </c>
      <c r="U2116" t="s">
        <v>5749</v>
      </c>
    </row>
    <row r="2117" spans="1:21" x14ac:dyDescent="0.25">
      <c r="A2117">
        <v>2025</v>
      </c>
      <c r="B2117" t="s">
        <v>6655</v>
      </c>
      <c r="C2117" t="s">
        <v>22</v>
      </c>
      <c r="D2117" t="s">
        <v>23</v>
      </c>
      <c r="E2117" t="s">
        <v>24</v>
      </c>
      <c r="F2117" t="s">
        <v>6656</v>
      </c>
      <c r="G2117" s="16">
        <v>1111765102</v>
      </c>
      <c r="H2117" t="s">
        <v>1887</v>
      </c>
      <c r="I2117" t="s">
        <v>1895</v>
      </c>
      <c r="J2117" s="5">
        <v>50809904</v>
      </c>
      <c r="K2117" s="3">
        <f>J2117</f>
        <v>50809904</v>
      </c>
      <c r="L2117" s="5">
        <v>6351238</v>
      </c>
      <c r="M2117" s="2">
        <v>45692</v>
      </c>
      <c r="N2117" s="2">
        <v>45694</v>
      </c>
      <c r="O2117" s="2">
        <v>45930</v>
      </c>
      <c r="P2117" s="3"/>
      <c r="Q2117" s="3">
        <v>50809904</v>
      </c>
      <c r="R2117" s="13">
        <v>30697650</v>
      </c>
      <c r="S2117" s="7">
        <f ca="1">IF(CPS!$N2049="SIN INICIO",0,IF((((TODAY()-N2117)*100%)/(O2117-N2117))&gt;=100%,"100%",(((TODAY()-N2117)*100%)/(O2117-N2117))))</f>
        <v>0.84745762711864403</v>
      </c>
      <c r="T2117" s="8">
        <f>Q2117-R2117</f>
        <v>20112254</v>
      </c>
      <c r="U2117" t="s">
        <v>5749</v>
      </c>
    </row>
    <row r="2118" spans="1:21" x14ac:dyDescent="0.25">
      <c r="A2118">
        <v>2025</v>
      </c>
      <c r="B2118" t="s">
        <v>6657</v>
      </c>
      <c r="C2118" t="s">
        <v>22</v>
      </c>
      <c r="D2118" t="s">
        <v>23</v>
      </c>
      <c r="E2118" t="s">
        <v>24</v>
      </c>
      <c r="F2118" t="s">
        <v>6658</v>
      </c>
      <c r="G2118" s="16">
        <v>40395819</v>
      </c>
      <c r="H2118" t="s">
        <v>281</v>
      </c>
      <c r="I2118" t="s">
        <v>271</v>
      </c>
      <c r="J2118" s="5">
        <v>70000000</v>
      </c>
      <c r="K2118" s="3">
        <f>J2118</f>
        <v>70000000</v>
      </c>
      <c r="L2118" s="5">
        <v>10000000</v>
      </c>
      <c r="M2118" s="2">
        <v>45693</v>
      </c>
      <c r="N2118" s="2">
        <v>45695</v>
      </c>
      <c r="O2118" s="2">
        <v>45900</v>
      </c>
      <c r="P2118" s="3"/>
      <c r="Q2118" s="3">
        <v>70000000</v>
      </c>
      <c r="R2118" s="13">
        <v>48000000</v>
      </c>
      <c r="S2118" s="7">
        <f ca="1">IF(CPS!$N2050="SIN INICIO",0,IF((((TODAY()-N2118)*100%)/(O2118-N2118))&gt;=100%,"100%",(((TODAY()-N2118)*100%)/(O2118-N2118))))</f>
        <v>0.97073170731707314</v>
      </c>
      <c r="T2118" s="8">
        <f>Q2118-R2118</f>
        <v>22000000</v>
      </c>
      <c r="U2118" t="s">
        <v>6659</v>
      </c>
    </row>
    <row r="2119" spans="1:21" x14ac:dyDescent="0.25">
      <c r="A2119">
        <v>2025</v>
      </c>
      <c r="B2119" t="s">
        <v>6660</v>
      </c>
      <c r="C2119" t="s">
        <v>22</v>
      </c>
      <c r="D2119" t="s">
        <v>23</v>
      </c>
      <c r="E2119" t="s">
        <v>24</v>
      </c>
      <c r="F2119" t="s">
        <v>6661</v>
      </c>
      <c r="G2119" s="16">
        <v>1013625430</v>
      </c>
      <c r="H2119" t="s">
        <v>6662</v>
      </c>
      <c r="I2119" t="s">
        <v>887</v>
      </c>
      <c r="J2119" s="5">
        <v>64000000</v>
      </c>
      <c r="K2119" s="3">
        <f>J2119</f>
        <v>64000000</v>
      </c>
      <c r="L2119" s="5">
        <v>7202378</v>
      </c>
      <c r="M2119" s="2">
        <v>45693</v>
      </c>
      <c r="N2119" s="2">
        <v>45694</v>
      </c>
      <c r="O2119" s="2">
        <v>45845</v>
      </c>
      <c r="P2119" s="3"/>
      <c r="Q2119" s="3">
        <v>64000000</v>
      </c>
      <c r="R2119" s="13">
        <v>34811494</v>
      </c>
      <c r="S2119" s="7" t="str">
        <f ca="1">IF(CPS!$N2051="SIN INICIO",0,IF((((TODAY()-N2119)*100%)/(O2119-N2119))&gt;=100%,"100%",(((TODAY()-N2119)*100%)/(O2119-N2119))))</f>
        <v>100%</v>
      </c>
      <c r="T2119" s="8">
        <f>Q2119-R2119</f>
        <v>29188506</v>
      </c>
      <c r="U2119" t="s">
        <v>5749</v>
      </c>
    </row>
    <row r="2120" spans="1:21" x14ac:dyDescent="0.25">
      <c r="A2120">
        <v>2025</v>
      </c>
      <c r="B2120" t="s">
        <v>6663</v>
      </c>
      <c r="C2120" t="s">
        <v>22</v>
      </c>
      <c r="D2120" t="s">
        <v>23</v>
      </c>
      <c r="E2120" t="s">
        <v>24</v>
      </c>
      <c r="F2120" t="s">
        <v>6664</v>
      </c>
      <c r="G2120" s="16">
        <v>1049453261</v>
      </c>
      <c r="H2120" t="s">
        <v>1828</v>
      </c>
      <c r="I2120" t="s">
        <v>1895</v>
      </c>
      <c r="J2120" s="5">
        <v>50809904</v>
      </c>
      <c r="K2120" s="3">
        <f>J2120</f>
        <v>50809904</v>
      </c>
      <c r="L2120" s="5">
        <v>6351238</v>
      </c>
      <c r="M2120" s="2">
        <v>45695</v>
      </c>
      <c r="N2120" s="2">
        <v>45698</v>
      </c>
      <c r="O2120" s="2">
        <v>45930</v>
      </c>
      <c r="P2120" s="3"/>
      <c r="Q2120" s="3">
        <v>50809904</v>
      </c>
      <c r="R2120" s="13">
        <v>29850819</v>
      </c>
      <c r="S2120" s="7">
        <f ca="1">IF(CPS!$N2052="SIN INICIO",0,IF((((TODAY()-N2120)*100%)/(O2120-N2120))&gt;=100%,"100%",(((TODAY()-N2120)*100%)/(O2120-N2120))))</f>
        <v>0.84482758620689657</v>
      </c>
      <c r="T2120" s="8">
        <f>Q2120-R2120</f>
        <v>20959085</v>
      </c>
      <c r="U2120" t="s">
        <v>5749</v>
      </c>
    </row>
    <row r="2121" spans="1:21" x14ac:dyDescent="0.25">
      <c r="A2121">
        <v>2025</v>
      </c>
      <c r="B2121" t="s">
        <v>6665</v>
      </c>
      <c r="C2121" t="s">
        <v>22</v>
      </c>
      <c r="D2121" t="s">
        <v>23</v>
      </c>
      <c r="E2121" t="s">
        <v>24</v>
      </c>
      <c r="F2121" t="s">
        <v>6666</v>
      </c>
      <c r="G2121" s="16">
        <v>1072715526</v>
      </c>
      <c r="H2121" t="s">
        <v>956</v>
      </c>
      <c r="I2121" t="s">
        <v>887</v>
      </c>
      <c r="J2121" s="5">
        <v>70115024</v>
      </c>
      <c r="K2121" s="3">
        <f>J2121</f>
        <v>70115024</v>
      </c>
      <c r="L2121" s="5">
        <v>8764378</v>
      </c>
      <c r="M2121" s="2">
        <v>45693</v>
      </c>
      <c r="N2121" s="2">
        <v>45694</v>
      </c>
      <c r="O2121" s="2">
        <v>45930</v>
      </c>
      <c r="P2121" s="3"/>
      <c r="Q2121" s="3">
        <v>70115024</v>
      </c>
      <c r="R2121" s="13">
        <v>42361160</v>
      </c>
      <c r="S2121" s="7">
        <f ca="1">IF(CPS!$N2053="SIN INICIO",0,IF((((TODAY()-N2121)*100%)/(O2121-N2121))&gt;=100%,"100%",(((TODAY()-N2121)*100%)/(O2121-N2121))))</f>
        <v>0.84745762711864403</v>
      </c>
      <c r="T2121" s="8">
        <f>Q2121-R2121</f>
        <v>27753864</v>
      </c>
      <c r="U2121" t="s">
        <v>5749</v>
      </c>
    </row>
    <row r="2122" spans="1:21" x14ac:dyDescent="0.25">
      <c r="A2122">
        <v>2025</v>
      </c>
      <c r="B2122" t="s">
        <v>6667</v>
      </c>
      <c r="C2122" t="s">
        <v>22</v>
      </c>
      <c r="D2122" t="s">
        <v>23</v>
      </c>
      <c r="E2122" t="s">
        <v>24</v>
      </c>
      <c r="F2122" t="s">
        <v>6668</v>
      </c>
      <c r="G2122" s="16">
        <v>1140892673</v>
      </c>
      <c r="H2122" t="s">
        <v>6669</v>
      </c>
      <c r="I2122" t="s">
        <v>1895</v>
      </c>
      <c r="J2122" s="5">
        <v>57619024</v>
      </c>
      <c r="K2122" s="3">
        <f>J2122</f>
        <v>57619024</v>
      </c>
      <c r="L2122" s="5">
        <v>7202378</v>
      </c>
      <c r="M2122" s="2">
        <v>45693</v>
      </c>
      <c r="N2122" s="2">
        <v>45695</v>
      </c>
      <c r="O2122" s="2">
        <v>45930</v>
      </c>
      <c r="P2122" s="3"/>
      <c r="Q2122" s="3">
        <v>57619024</v>
      </c>
      <c r="R2122" s="13">
        <v>34571414</v>
      </c>
      <c r="S2122" s="7">
        <f ca="1">IF(CPS!$N2054="SIN INICIO",0,IF((((TODAY()-N2122)*100%)/(O2122-N2122))&gt;=100%,"100%",(((TODAY()-N2122)*100%)/(O2122-N2122))))</f>
        <v>0.84680851063829787</v>
      </c>
      <c r="T2122" s="8">
        <f>Q2122-R2122</f>
        <v>23047610</v>
      </c>
      <c r="U2122" t="s">
        <v>5749</v>
      </c>
    </row>
    <row r="2123" spans="1:21" x14ac:dyDescent="0.25">
      <c r="A2123">
        <v>2025</v>
      </c>
      <c r="B2123" t="s">
        <v>6670</v>
      </c>
      <c r="C2123" t="s">
        <v>22</v>
      </c>
      <c r="D2123" t="s">
        <v>23</v>
      </c>
      <c r="E2123" t="s">
        <v>24</v>
      </c>
      <c r="F2123" t="s">
        <v>6671</v>
      </c>
      <c r="G2123" s="16">
        <v>40411392</v>
      </c>
      <c r="H2123" t="s">
        <v>6672</v>
      </c>
      <c r="I2123" t="s">
        <v>271</v>
      </c>
      <c r="J2123" s="5">
        <v>70000000</v>
      </c>
      <c r="K2123" s="3">
        <f>J2123</f>
        <v>70000000</v>
      </c>
      <c r="L2123" s="5">
        <v>10000000</v>
      </c>
      <c r="M2123" s="2">
        <v>45692</v>
      </c>
      <c r="N2123" s="2">
        <v>45694</v>
      </c>
      <c r="O2123" s="2">
        <v>45900</v>
      </c>
      <c r="P2123" s="3"/>
      <c r="Q2123" s="3">
        <v>70000000</v>
      </c>
      <c r="R2123" s="13">
        <v>48333333</v>
      </c>
      <c r="S2123" s="7">
        <f ca="1">IF(CPS!$N2055="SIN INICIO",0,IF((((TODAY()-N2123)*100%)/(O2123-N2123))&gt;=100%,"100%",(((TODAY()-N2123)*100%)/(O2123-N2123))))</f>
        <v>0.970873786407767</v>
      </c>
      <c r="T2123" s="8">
        <f>Q2123-R2123</f>
        <v>21666667</v>
      </c>
      <c r="U2123" t="s">
        <v>5749</v>
      </c>
    </row>
    <row r="2124" spans="1:21" x14ac:dyDescent="0.25">
      <c r="A2124">
        <v>2025</v>
      </c>
      <c r="B2124" t="s">
        <v>6673</v>
      </c>
      <c r="C2124" t="s">
        <v>22</v>
      </c>
      <c r="D2124" t="s">
        <v>23</v>
      </c>
      <c r="E2124" t="s">
        <v>24</v>
      </c>
      <c r="F2124" t="s">
        <v>6674</v>
      </c>
      <c r="G2124" s="16">
        <v>71381626</v>
      </c>
      <c r="H2124" t="s">
        <v>664</v>
      </c>
      <c r="I2124" t="s">
        <v>538</v>
      </c>
      <c r="J2124" s="5">
        <v>41669100</v>
      </c>
      <c r="K2124" s="3">
        <f>J2124</f>
        <v>41669100</v>
      </c>
      <c r="L2124" s="5">
        <v>6944850</v>
      </c>
      <c r="M2124" s="2">
        <v>45698</v>
      </c>
      <c r="N2124" s="2">
        <v>45699</v>
      </c>
      <c r="O2124" s="2">
        <v>45838</v>
      </c>
      <c r="P2124" s="3"/>
      <c r="Q2124" s="3">
        <v>41669100</v>
      </c>
      <c r="R2124" s="13">
        <v>32409300</v>
      </c>
      <c r="S2124" s="7" t="str">
        <f ca="1">IF(CPS!$N2056="SIN INICIO",0,IF((((TODAY()-N2124)*100%)/(O2124-N2124))&gt;=100%,"100%",(((TODAY()-N2124)*100%)/(O2124-N2124))))</f>
        <v>100%</v>
      </c>
      <c r="T2124" s="8">
        <f>Q2124-R2124</f>
        <v>9259800</v>
      </c>
      <c r="U2124" t="s">
        <v>6675</v>
      </c>
    </row>
    <row r="2125" spans="1:21" x14ac:dyDescent="0.25">
      <c r="A2125">
        <v>2025</v>
      </c>
      <c r="B2125" t="s">
        <v>6676</v>
      </c>
      <c r="C2125" t="s">
        <v>22</v>
      </c>
      <c r="D2125" t="s">
        <v>23</v>
      </c>
      <c r="E2125" t="s">
        <v>121</v>
      </c>
      <c r="F2125" t="s">
        <v>6677</v>
      </c>
      <c r="G2125" s="16">
        <v>52520381</v>
      </c>
      <c r="H2125" t="s">
        <v>6678</v>
      </c>
      <c r="I2125" t="s">
        <v>2171</v>
      </c>
      <c r="J2125" s="5">
        <v>25550646</v>
      </c>
      <c r="K2125" s="3">
        <f>J2125</f>
        <v>25550646</v>
      </c>
      <c r="L2125" s="5">
        <v>4258441</v>
      </c>
      <c r="M2125" s="2">
        <v>45693</v>
      </c>
      <c r="N2125" s="2">
        <v>45694</v>
      </c>
      <c r="O2125" s="2">
        <v>45869</v>
      </c>
      <c r="P2125" s="3"/>
      <c r="Q2125" s="3">
        <v>25550646</v>
      </c>
      <c r="R2125" s="13">
        <v>20582465</v>
      </c>
      <c r="S2125" s="7" t="str">
        <f ca="1">IF(CPS!$N2057="SIN INICIO",0,IF((((TODAY()-N2125)*100%)/(O2125-N2125))&gt;=100%,"100%",(((TODAY()-N2125)*100%)/(O2125-N2125))))</f>
        <v>100%</v>
      </c>
      <c r="T2125" s="8">
        <f>Q2125-R2125</f>
        <v>4968181</v>
      </c>
      <c r="U2125" t="s">
        <v>5749</v>
      </c>
    </row>
    <row r="2126" spans="1:21" x14ac:dyDescent="0.25">
      <c r="A2126">
        <v>2025</v>
      </c>
      <c r="B2126" t="s">
        <v>6679</v>
      </c>
      <c r="C2126" t="s">
        <v>22</v>
      </c>
      <c r="D2126" t="s">
        <v>23</v>
      </c>
      <c r="E2126" t="s">
        <v>24</v>
      </c>
      <c r="F2126" t="s">
        <v>6680</v>
      </c>
      <c r="G2126" s="16">
        <v>85467063</v>
      </c>
      <c r="H2126" t="s">
        <v>611</v>
      </c>
      <c r="I2126" t="s">
        <v>515</v>
      </c>
      <c r="J2126" s="5">
        <v>63000000</v>
      </c>
      <c r="K2126" s="3">
        <f>J2126</f>
        <v>63000000</v>
      </c>
      <c r="L2126" s="5">
        <v>9000000</v>
      </c>
      <c r="M2126" s="2">
        <v>45693</v>
      </c>
      <c r="N2126" s="2">
        <v>45694</v>
      </c>
      <c r="O2126" s="2">
        <v>45900</v>
      </c>
      <c r="P2126" s="3"/>
      <c r="Q2126" s="3">
        <v>63000000</v>
      </c>
      <c r="R2126" s="13">
        <v>43500000</v>
      </c>
      <c r="S2126" s="7">
        <f ca="1">IF(CPS!$N2058="SIN INICIO",0,IF((((TODAY()-N2126)*100%)/(O2126-N2126))&gt;=100%,"100%",(((TODAY()-N2126)*100%)/(O2126-N2126))))</f>
        <v>0.970873786407767</v>
      </c>
      <c r="T2126" s="8">
        <f>Q2126-R2126</f>
        <v>19500000</v>
      </c>
      <c r="U2126" t="s">
        <v>5749</v>
      </c>
    </row>
    <row r="2127" spans="1:21" x14ac:dyDescent="0.25">
      <c r="A2127">
        <v>2025</v>
      </c>
      <c r="B2127" t="s">
        <v>6681</v>
      </c>
      <c r="C2127" t="s">
        <v>22</v>
      </c>
      <c r="D2127" t="s">
        <v>23</v>
      </c>
      <c r="E2127" t="s">
        <v>24</v>
      </c>
      <c r="F2127" t="s">
        <v>6682</v>
      </c>
      <c r="G2127" s="16">
        <v>1047371824</v>
      </c>
      <c r="H2127" t="s">
        <v>6683</v>
      </c>
      <c r="I2127" t="s">
        <v>2171</v>
      </c>
      <c r="J2127" s="5">
        <v>35490000</v>
      </c>
      <c r="K2127" s="3">
        <f>J2127</f>
        <v>35490000</v>
      </c>
      <c r="L2127" s="5">
        <v>7098000</v>
      </c>
      <c r="M2127" s="2">
        <v>45693</v>
      </c>
      <c r="N2127" s="2">
        <v>45694</v>
      </c>
      <c r="O2127" s="2">
        <v>45838</v>
      </c>
      <c r="P2127" s="3"/>
      <c r="Q2127" s="3">
        <v>35490000</v>
      </c>
      <c r="R2127" s="13">
        <v>34307000</v>
      </c>
      <c r="S2127" s="7" t="str">
        <f ca="1">IF(CPS!$N2059="SIN INICIO",0,IF((((TODAY()-N2127)*100%)/(O2127-N2127))&gt;=100%,"100%",(((TODAY()-N2127)*100%)/(O2127-N2127))))</f>
        <v>100%</v>
      </c>
      <c r="T2127" s="8">
        <f>Q2127-R2127</f>
        <v>1183000</v>
      </c>
      <c r="U2127" t="s">
        <v>6684</v>
      </c>
    </row>
    <row r="2128" spans="1:21" x14ac:dyDescent="0.25">
      <c r="A2128">
        <v>2025</v>
      </c>
      <c r="B2128" t="s">
        <v>6685</v>
      </c>
      <c r="C2128" t="s">
        <v>22</v>
      </c>
      <c r="D2128" t="s">
        <v>23</v>
      </c>
      <c r="E2128" t="s">
        <v>24</v>
      </c>
      <c r="F2128" t="s">
        <v>6686</v>
      </c>
      <c r="G2128" s="16">
        <v>1049641424</v>
      </c>
      <c r="H2128" t="s">
        <v>1467</v>
      </c>
      <c r="I2128" t="s">
        <v>887</v>
      </c>
      <c r="J2128" s="5">
        <v>57619024</v>
      </c>
      <c r="K2128" s="3">
        <f>J2128</f>
        <v>57619024</v>
      </c>
      <c r="L2128" s="5">
        <v>7202378</v>
      </c>
      <c r="M2128" s="2">
        <v>45693</v>
      </c>
      <c r="N2128" s="2">
        <v>45694</v>
      </c>
      <c r="O2128" s="2">
        <v>45930</v>
      </c>
      <c r="P2128" s="3"/>
      <c r="Q2128" s="3">
        <v>57619024</v>
      </c>
      <c r="R2128" s="13">
        <v>34811494</v>
      </c>
      <c r="S2128" s="7">
        <f ca="1">IF(CPS!$N2060="SIN INICIO",0,IF((((TODAY()-N2128)*100%)/(O2128-N2128))&gt;=100%,"100%",(((TODAY()-N2128)*100%)/(O2128-N2128))))</f>
        <v>0.84745762711864403</v>
      </c>
      <c r="T2128" s="8">
        <f>Q2128-R2128</f>
        <v>22807530</v>
      </c>
      <c r="U2128" t="s">
        <v>6687</v>
      </c>
    </row>
    <row r="2129" spans="1:21" x14ac:dyDescent="0.25">
      <c r="A2129">
        <v>2025</v>
      </c>
      <c r="B2129" t="s">
        <v>6688</v>
      </c>
      <c r="C2129" t="s">
        <v>22</v>
      </c>
      <c r="D2129" t="s">
        <v>23</v>
      </c>
      <c r="E2129" t="s">
        <v>24</v>
      </c>
      <c r="F2129" t="s">
        <v>6689</v>
      </c>
      <c r="G2129" s="16">
        <v>80432594</v>
      </c>
      <c r="H2129" t="s">
        <v>664</v>
      </c>
      <c r="I2129" t="s">
        <v>538</v>
      </c>
      <c r="J2129" s="5">
        <v>34724250</v>
      </c>
      <c r="K2129" s="3">
        <f>J2129</f>
        <v>34724250</v>
      </c>
      <c r="L2129" s="5">
        <v>6944850</v>
      </c>
      <c r="M2129" s="2">
        <v>45698</v>
      </c>
      <c r="N2129" s="2">
        <v>45699</v>
      </c>
      <c r="O2129" s="2">
        <v>45838</v>
      </c>
      <c r="P2129" s="3"/>
      <c r="Q2129" s="3">
        <v>34724250</v>
      </c>
      <c r="R2129" s="13">
        <v>32409300</v>
      </c>
      <c r="S2129" s="7" t="str">
        <f ca="1">IF(CPS!$N2061="SIN INICIO",0,IF((((TODAY()-N2129)*100%)/(O2129-N2129))&gt;=100%,"100%",(((TODAY()-N2129)*100%)/(O2129-N2129))))</f>
        <v>100%</v>
      </c>
      <c r="T2129" s="8">
        <f>Q2129-R2129</f>
        <v>2314950</v>
      </c>
      <c r="U2129" t="s">
        <v>6690</v>
      </c>
    </row>
    <row r="2130" spans="1:21" x14ac:dyDescent="0.25">
      <c r="A2130">
        <v>2025</v>
      </c>
      <c r="B2130" t="s">
        <v>6691</v>
      </c>
      <c r="C2130" t="s">
        <v>22</v>
      </c>
      <c r="D2130" t="s">
        <v>23</v>
      </c>
      <c r="E2130" t="s">
        <v>24</v>
      </c>
      <c r="F2130" t="s">
        <v>6692</v>
      </c>
      <c r="G2130" s="16">
        <v>1049617872</v>
      </c>
      <c r="H2130" t="s">
        <v>664</v>
      </c>
      <c r="I2130" t="s">
        <v>538</v>
      </c>
      <c r="J2130" s="5">
        <v>34724250</v>
      </c>
      <c r="K2130" s="3">
        <f>J2130</f>
        <v>34724250</v>
      </c>
      <c r="L2130" s="5">
        <v>6944850</v>
      </c>
      <c r="M2130" s="2">
        <v>45695</v>
      </c>
      <c r="N2130" s="2">
        <v>45698</v>
      </c>
      <c r="O2130" s="2">
        <v>45838</v>
      </c>
      <c r="P2130" s="3"/>
      <c r="Q2130" s="3">
        <v>34724250</v>
      </c>
      <c r="R2130" s="13">
        <v>32640795</v>
      </c>
      <c r="S2130" s="7" t="str">
        <f ca="1">IF(CPS!$N2062="SIN INICIO",0,IF((((TODAY()-N2130)*100%)/(O2130-N2130))&gt;=100%,"100%",(((TODAY()-N2130)*100%)/(O2130-N2130))))</f>
        <v>100%</v>
      </c>
      <c r="T2130" s="8">
        <f>Q2130-R2130</f>
        <v>2083455</v>
      </c>
      <c r="U2130" t="s">
        <v>6693</v>
      </c>
    </row>
    <row r="2131" spans="1:21" x14ac:dyDescent="0.25">
      <c r="A2131">
        <v>2025</v>
      </c>
      <c r="B2131" t="s">
        <v>6694</v>
      </c>
      <c r="C2131" t="s">
        <v>22</v>
      </c>
      <c r="D2131" t="s">
        <v>23</v>
      </c>
      <c r="E2131" t="s">
        <v>24</v>
      </c>
      <c r="F2131" t="s">
        <v>6695</v>
      </c>
      <c r="G2131" s="16">
        <v>7227190</v>
      </c>
      <c r="H2131" t="s">
        <v>879</v>
      </c>
      <c r="I2131" t="s">
        <v>515</v>
      </c>
      <c r="J2131" s="5">
        <v>64316000</v>
      </c>
      <c r="K2131" s="3">
        <f>J2131</f>
        <v>64316000</v>
      </c>
      <c r="L2131" s="5">
        <v>9188000</v>
      </c>
      <c r="M2131" s="2">
        <v>45695</v>
      </c>
      <c r="N2131" s="2">
        <v>45698</v>
      </c>
      <c r="O2131" s="2">
        <v>45900</v>
      </c>
      <c r="P2131" s="3"/>
      <c r="Q2131" s="3">
        <v>64316000</v>
      </c>
      <c r="R2131" s="13">
        <v>43183600</v>
      </c>
      <c r="S2131" s="7">
        <f ca="1">IF(CPS!$N2063="SIN INICIO",0,IF((((TODAY()-N2131)*100%)/(O2131-N2131))&gt;=100%,"100%",(((TODAY()-N2131)*100%)/(O2131-N2131))))</f>
        <v>0.97029702970297027</v>
      </c>
      <c r="T2131" s="8">
        <f>Q2131-R2131</f>
        <v>21132400</v>
      </c>
      <c r="U2131" t="s">
        <v>6696</v>
      </c>
    </row>
    <row r="2132" spans="1:21" x14ac:dyDescent="0.25">
      <c r="A2132">
        <v>2025</v>
      </c>
      <c r="B2132" t="s">
        <v>6697</v>
      </c>
      <c r="C2132" t="s">
        <v>22</v>
      </c>
      <c r="D2132" t="s">
        <v>23</v>
      </c>
      <c r="E2132" t="s">
        <v>24</v>
      </c>
      <c r="F2132" t="s">
        <v>6698</v>
      </c>
      <c r="G2132" s="16">
        <v>1083018667</v>
      </c>
      <c r="H2132" t="s">
        <v>1828</v>
      </c>
      <c r="I2132" t="s">
        <v>1895</v>
      </c>
      <c r="J2132" s="5">
        <v>50809904</v>
      </c>
      <c r="K2132" s="3">
        <f>J2132</f>
        <v>50809904</v>
      </c>
      <c r="L2132" s="5">
        <v>6351238</v>
      </c>
      <c r="M2132" s="2">
        <v>45694</v>
      </c>
      <c r="N2132" s="2">
        <v>45695</v>
      </c>
      <c r="O2132" s="2">
        <v>45930</v>
      </c>
      <c r="P2132" s="3"/>
      <c r="Q2132" s="3">
        <v>50809904</v>
      </c>
      <c r="R2132" s="13">
        <v>30485942</v>
      </c>
      <c r="S2132" s="7">
        <f ca="1">IF(CPS!$N2064="SIN INICIO",0,IF((((TODAY()-N2132)*100%)/(O2132-N2132))&gt;=100%,"100%",(((TODAY()-N2132)*100%)/(O2132-N2132))))</f>
        <v>0.84680851063829787</v>
      </c>
      <c r="T2132" s="8">
        <f>Q2132-R2132</f>
        <v>20323962</v>
      </c>
      <c r="U2132" t="s">
        <v>6699</v>
      </c>
    </row>
    <row r="2133" spans="1:21" x14ac:dyDescent="0.25">
      <c r="A2133">
        <v>2025</v>
      </c>
      <c r="B2133" t="s">
        <v>6700</v>
      </c>
      <c r="C2133" t="s">
        <v>22</v>
      </c>
      <c r="D2133" t="s">
        <v>23</v>
      </c>
      <c r="E2133" t="s">
        <v>24</v>
      </c>
      <c r="F2133" t="s">
        <v>6701</v>
      </c>
      <c r="G2133" s="16">
        <v>1018417529</v>
      </c>
      <c r="H2133" t="s">
        <v>6702</v>
      </c>
      <c r="I2133" t="s">
        <v>515</v>
      </c>
      <c r="J2133" s="5">
        <v>63000000</v>
      </c>
      <c r="K2133" s="3">
        <f>J2133</f>
        <v>63000000</v>
      </c>
      <c r="L2133" s="5">
        <v>9000000</v>
      </c>
      <c r="M2133" s="2">
        <v>45695</v>
      </c>
      <c r="N2133" s="2">
        <v>45698</v>
      </c>
      <c r="O2133" s="2">
        <v>45900</v>
      </c>
      <c r="P2133" s="3"/>
      <c r="Q2133" s="3">
        <v>63000000</v>
      </c>
      <c r="R2133" s="13">
        <v>42300000</v>
      </c>
      <c r="S2133" s="7">
        <f ca="1">IF(CPS!$N2065="SIN INICIO",0,IF((((TODAY()-N2133)*100%)/(O2133-N2133))&gt;=100%,"100%",(((TODAY()-N2133)*100%)/(O2133-N2133))))</f>
        <v>0.97029702970297027</v>
      </c>
      <c r="T2133" s="8">
        <f>Q2133-R2133</f>
        <v>20700000</v>
      </c>
      <c r="U2133" t="s">
        <v>6703</v>
      </c>
    </row>
    <row r="2134" spans="1:21" x14ac:dyDescent="0.25">
      <c r="A2134">
        <v>2025</v>
      </c>
      <c r="B2134" t="s">
        <v>6704</v>
      </c>
      <c r="C2134" t="s">
        <v>22</v>
      </c>
      <c r="D2134" t="s">
        <v>23</v>
      </c>
      <c r="E2134" t="s">
        <v>24</v>
      </c>
      <c r="F2134" t="s">
        <v>6705</v>
      </c>
      <c r="G2134" s="16">
        <v>80180297</v>
      </c>
      <c r="H2134" t="s">
        <v>810</v>
      </c>
      <c r="I2134" t="s">
        <v>660</v>
      </c>
      <c r="J2134" s="5">
        <v>45864000</v>
      </c>
      <c r="K2134" s="3">
        <f>J2134</f>
        <v>45864000</v>
      </c>
      <c r="L2134" s="5">
        <v>6552000</v>
      </c>
      <c r="M2134" s="2">
        <v>45694</v>
      </c>
      <c r="N2134" s="2">
        <v>45698</v>
      </c>
      <c r="O2134" s="2">
        <v>45900</v>
      </c>
      <c r="P2134" s="3"/>
      <c r="Q2134" s="3">
        <v>45864000</v>
      </c>
      <c r="R2134" s="13">
        <v>30794400</v>
      </c>
      <c r="S2134" s="7">
        <f ca="1">IF(CPS!$N2066="SIN INICIO",0,IF((((TODAY()-N2134)*100%)/(O2134-N2134))&gt;=100%,"100%",(((TODAY()-N2134)*100%)/(O2134-N2134))))</f>
        <v>0.97029702970297027</v>
      </c>
      <c r="T2134" s="8">
        <f>Q2134-R2134</f>
        <v>15069600</v>
      </c>
      <c r="U2134" t="s">
        <v>6706</v>
      </c>
    </row>
    <row r="2135" spans="1:21" x14ac:dyDescent="0.25">
      <c r="A2135">
        <v>2025</v>
      </c>
      <c r="B2135" t="s">
        <v>6707</v>
      </c>
      <c r="C2135" t="s">
        <v>22</v>
      </c>
      <c r="D2135" t="s">
        <v>23</v>
      </c>
      <c r="E2135" t="s">
        <v>24</v>
      </c>
      <c r="F2135" t="s">
        <v>6708</v>
      </c>
      <c r="G2135" s="16">
        <v>1018488376</v>
      </c>
      <c r="H2135" t="s">
        <v>898</v>
      </c>
      <c r="I2135" t="s">
        <v>887</v>
      </c>
      <c r="J2135" s="5">
        <v>104960000</v>
      </c>
      <c r="K2135" s="3">
        <f>J2135</f>
        <v>104960000</v>
      </c>
      <c r="L2135" s="5">
        <v>13120000</v>
      </c>
      <c r="M2135" s="2">
        <v>45694</v>
      </c>
      <c r="N2135" s="2">
        <v>45697</v>
      </c>
      <c r="O2135" s="2">
        <v>45930</v>
      </c>
      <c r="P2135" s="3"/>
      <c r="Q2135" s="3">
        <v>104960000</v>
      </c>
      <c r="R2135" s="13">
        <v>61664000</v>
      </c>
      <c r="S2135" s="7">
        <f ca="1">IF(CPS!$N2067="SIN INICIO",0,IF((((TODAY()-N2135)*100%)/(O2135-N2135))&gt;=100%,"100%",(((TODAY()-N2135)*100%)/(O2135-N2135))))</f>
        <v>0.84549356223175964</v>
      </c>
      <c r="T2135" s="8">
        <f>Q2135-R2135</f>
        <v>43296000</v>
      </c>
      <c r="U2135" t="s">
        <v>6709</v>
      </c>
    </row>
    <row r="2136" spans="1:21" x14ac:dyDescent="0.25">
      <c r="A2136">
        <v>2025</v>
      </c>
      <c r="B2136" t="s">
        <v>6710</v>
      </c>
      <c r="C2136" t="s">
        <v>22</v>
      </c>
      <c r="D2136" t="s">
        <v>23</v>
      </c>
      <c r="E2136" t="s">
        <v>24</v>
      </c>
      <c r="F2136" t="s">
        <v>6711</v>
      </c>
      <c r="G2136" s="16">
        <v>1013600083</v>
      </c>
      <c r="H2136" t="s">
        <v>6702</v>
      </c>
      <c r="I2136" t="s">
        <v>515</v>
      </c>
      <c r="J2136" s="5">
        <v>64316000</v>
      </c>
      <c r="K2136" s="3">
        <f>J2136</f>
        <v>64316000</v>
      </c>
      <c r="L2136" s="5">
        <v>9188000</v>
      </c>
      <c r="M2136" s="2">
        <v>45695</v>
      </c>
      <c r="N2136" s="2">
        <v>45698</v>
      </c>
      <c r="O2136" s="2">
        <v>45900</v>
      </c>
      <c r="P2136" s="3"/>
      <c r="Q2136" s="3">
        <v>64316000</v>
      </c>
      <c r="R2136" s="13">
        <v>43183600</v>
      </c>
      <c r="S2136" s="7">
        <f ca="1">IF(CPS!$N2068="SIN INICIO",0,IF((((TODAY()-N2136)*100%)/(O2136-N2136))&gt;=100%,"100%",(((TODAY()-N2136)*100%)/(O2136-N2136))))</f>
        <v>0.97029702970297027</v>
      </c>
      <c r="T2136" s="8">
        <f>Q2136-R2136</f>
        <v>21132400</v>
      </c>
      <c r="U2136" t="s">
        <v>6712</v>
      </c>
    </row>
    <row r="2137" spans="1:21" x14ac:dyDescent="0.25">
      <c r="A2137">
        <v>2025</v>
      </c>
      <c r="B2137" t="s">
        <v>6713</v>
      </c>
      <c r="C2137" t="s">
        <v>22</v>
      </c>
      <c r="D2137" t="s">
        <v>23</v>
      </c>
      <c r="E2137" t="s">
        <v>121</v>
      </c>
      <c r="F2137" t="s">
        <v>6714</v>
      </c>
      <c r="G2137" s="16">
        <v>91159069</v>
      </c>
      <c r="H2137" t="s">
        <v>5419</v>
      </c>
      <c r="I2137" t="s">
        <v>337</v>
      </c>
      <c r="J2137" s="5">
        <v>34300000</v>
      </c>
      <c r="K2137" s="3">
        <f>J2137</f>
        <v>34300000</v>
      </c>
      <c r="L2137" s="5">
        <v>4900000</v>
      </c>
      <c r="M2137" s="2">
        <v>45694</v>
      </c>
      <c r="N2137" s="2">
        <v>45695</v>
      </c>
      <c r="O2137" s="2">
        <v>45900</v>
      </c>
      <c r="P2137" s="3"/>
      <c r="Q2137" s="3">
        <v>34300000</v>
      </c>
      <c r="R2137" s="13">
        <v>23520000</v>
      </c>
      <c r="S2137" s="7">
        <f ca="1">IF(CPS!$N2069="SIN INICIO",0,IF((((TODAY()-N2137)*100%)/(O2137-N2137))&gt;=100%,"100%",(((TODAY()-N2137)*100%)/(O2137-N2137))))</f>
        <v>0.97073170731707314</v>
      </c>
      <c r="T2137" s="8">
        <f>Q2137-R2137</f>
        <v>10780000</v>
      </c>
      <c r="U2137" t="s">
        <v>6715</v>
      </c>
    </row>
    <row r="2138" spans="1:21" x14ac:dyDescent="0.25">
      <c r="A2138">
        <v>2025</v>
      </c>
      <c r="B2138" t="s">
        <v>6716</v>
      </c>
      <c r="C2138" t="s">
        <v>22</v>
      </c>
      <c r="D2138" t="s">
        <v>23</v>
      </c>
      <c r="E2138" t="s">
        <v>24</v>
      </c>
      <c r="F2138" t="s">
        <v>6717</v>
      </c>
      <c r="G2138" s="16">
        <v>1113693242</v>
      </c>
      <c r="H2138" t="s">
        <v>6718</v>
      </c>
      <c r="I2138" t="s">
        <v>660</v>
      </c>
      <c r="J2138" s="5">
        <v>40208000</v>
      </c>
      <c r="K2138" s="3">
        <f>J2138</f>
        <v>40208000</v>
      </c>
      <c r="L2138" s="5">
        <v>5744000</v>
      </c>
      <c r="M2138" s="2">
        <v>45698</v>
      </c>
      <c r="N2138" s="2">
        <v>45699</v>
      </c>
      <c r="O2138" s="2">
        <v>45900</v>
      </c>
      <c r="P2138" s="3"/>
      <c r="Q2138" s="3">
        <v>40208000</v>
      </c>
      <c r="R2138" s="13">
        <v>26805333</v>
      </c>
      <c r="S2138" s="7">
        <f ca="1">IF(CPS!$N2070="SIN INICIO",0,IF((((TODAY()-N2138)*100%)/(O2138-N2138))&gt;=100%,"100%",(((TODAY()-N2138)*100%)/(O2138-N2138))))</f>
        <v>0.97014925373134331</v>
      </c>
      <c r="T2138" s="8">
        <f>Q2138-R2138</f>
        <v>13402667</v>
      </c>
      <c r="U2138" t="s">
        <v>6719</v>
      </c>
    </row>
    <row r="2139" spans="1:21" x14ac:dyDescent="0.25">
      <c r="A2139">
        <v>2025</v>
      </c>
      <c r="B2139" t="s">
        <v>6720</v>
      </c>
      <c r="C2139" t="s">
        <v>22</v>
      </c>
      <c r="D2139" t="s">
        <v>23</v>
      </c>
      <c r="E2139" t="s">
        <v>24</v>
      </c>
      <c r="F2139" t="s">
        <v>6721</v>
      </c>
      <c r="G2139" s="16">
        <v>1060991078</v>
      </c>
      <c r="H2139" t="s">
        <v>6722</v>
      </c>
      <c r="I2139" t="s">
        <v>660</v>
      </c>
      <c r="J2139" s="5">
        <v>45864000</v>
      </c>
      <c r="K2139" s="3">
        <f>J2139</f>
        <v>45864000</v>
      </c>
      <c r="L2139" s="5">
        <v>6552000</v>
      </c>
      <c r="M2139" s="2">
        <v>45698</v>
      </c>
      <c r="N2139" s="2">
        <v>45699</v>
      </c>
      <c r="O2139" s="2">
        <v>45900</v>
      </c>
      <c r="P2139" s="3"/>
      <c r="Q2139" s="3">
        <v>45864000</v>
      </c>
      <c r="R2139" s="13">
        <v>30576000</v>
      </c>
      <c r="S2139" s="7">
        <f ca="1">IF(CPS!$N2071="SIN INICIO",0,IF((((TODAY()-N2139)*100%)/(O2139-N2139))&gt;=100%,"100%",(((TODAY()-N2139)*100%)/(O2139-N2139))))</f>
        <v>0.97014925373134331</v>
      </c>
      <c r="T2139" s="8">
        <f>Q2139-R2139</f>
        <v>15288000</v>
      </c>
      <c r="U2139" t="s">
        <v>6723</v>
      </c>
    </row>
    <row r="2140" spans="1:21" x14ac:dyDescent="0.25">
      <c r="A2140">
        <v>2025</v>
      </c>
      <c r="B2140" t="s">
        <v>6724</v>
      </c>
      <c r="C2140" t="s">
        <v>22</v>
      </c>
      <c r="D2140" t="s">
        <v>23</v>
      </c>
      <c r="E2140" t="s">
        <v>24</v>
      </c>
      <c r="F2140" t="s">
        <v>6725</v>
      </c>
      <c r="G2140" s="16">
        <v>1026295435</v>
      </c>
      <c r="H2140" t="s">
        <v>745</v>
      </c>
      <c r="I2140" t="s">
        <v>271</v>
      </c>
      <c r="J2140" s="5">
        <v>70000000</v>
      </c>
      <c r="K2140" s="3">
        <f>J2140</f>
        <v>70000000</v>
      </c>
      <c r="L2140" s="5">
        <v>10000000</v>
      </c>
      <c r="M2140" s="2">
        <v>45698</v>
      </c>
      <c r="N2140" s="2">
        <v>45699</v>
      </c>
      <c r="O2140" s="2">
        <v>45900</v>
      </c>
      <c r="P2140" s="3"/>
      <c r="Q2140" s="3">
        <v>70000000</v>
      </c>
      <c r="R2140" s="13">
        <v>46666667</v>
      </c>
      <c r="S2140" s="7">
        <f ca="1">IF(CPS!$N2072="SIN INICIO",0,IF((((TODAY()-N2140)*100%)/(O2140-N2140))&gt;=100%,"100%",(((TODAY()-N2140)*100%)/(O2140-N2140))))</f>
        <v>0.97014925373134331</v>
      </c>
      <c r="T2140" s="8">
        <f>Q2140-R2140</f>
        <v>23333333</v>
      </c>
      <c r="U2140" t="s">
        <v>6726</v>
      </c>
    </row>
    <row r="2141" spans="1:21" x14ac:dyDescent="0.25">
      <c r="A2141">
        <v>2025</v>
      </c>
      <c r="B2141" t="s">
        <v>6727</v>
      </c>
      <c r="C2141" t="s">
        <v>22</v>
      </c>
      <c r="D2141" t="s">
        <v>23</v>
      </c>
      <c r="E2141" t="s">
        <v>121</v>
      </c>
      <c r="F2141" t="s">
        <v>6728</v>
      </c>
      <c r="G2141" s="16">
        <v>1032405659</v>
      </c>
      <c r="H2141" t="s">
        <v>6729</v>
      </c>
      <c r="I2141" t="s">
        <v>887</v>
      </c>
      <c r="J2141" s="5">
        <v>37359592</v>
      </c>
      <c r="K2141" s="3">
        <f>J2141</f>
        <v>37359592</v>
      </c>
      <c r="L2141" s="5">
        <v>4669949</v>
      </c>
      <c r="M2141" s="2">
        <v>45694</v>
      </c>
      <c r="N2141" s="2">
        <v>45695</v>
      </c>
      <c r="O2141" s="2">
        <v>45930</v>
      </c>
      <c r="P2141" s="3"/>
      <c r="Q2141" s="3">
        <v>37359592</v>
      </c>
      <c r="R2141" s="13">
        <v>22415755</v>
      </c>
      <c r="S2141" s="7">
        <f ca="1">IF(CPS!$N2073="SIN INICIO",0,IF((((TODAY()-N2141)*100%)/(O2141-N2141))&gt;=100%,"100%",(((TODAY()-N2141)*100%)/(O2141-N2141))))</f>
        <v>0.84680851063829787</v>
      </c>
      <c r="T2141" s="8">
        <f>Q2141-R2141</f>
        <v>14943837</v>
      </c>
      <c r="U2141" t="s">
        <v>6730</v>
      </c>
    </row>
    <row r="2142" spans="1:21" x14ac:dyDescent="0.25">
      <c r="A2142">
        <v>2025</v>
      </c>
      <c r="B2142" t="s">
        <v>6731</v>
      </c>
      <c r="C2142" t="s">
        <v>22</v>
      </c>
      <c r="D2142" t="s">
        <v>23</v>
      </c>
      <c r="E2142" t="s">
        <v>24</v>
      </c>
      <c r="F2142" t="s">
        <v>6732</v>
      </c>
      <c r="G2142" s="16">
        <v>40396142</v>
      </c>
      <c r="H2142" t="s">
        <v>400</v>
      </c>
      <c r="I2142" t="s">
        <v>271</v>
      </c>
      <c r="J2142" s="5">
        <v>63700000</v>
      </c>
      <c r="K2142" s="3">
        <f>J2142</f>
        <v>63700000</v>
      </c>
      <c r="L2142" s="5">
        <v>9100000</v>
      </c>
      <c r="M2142" s="2">
        <v>45694</v>
      </c>
      <c r="N2142" s="2">
        <v>45695</v>
      </c>
      <c r="O2142" s="2">
        <v>45900</v>
      </c>
      <c r="P2142" s="3"/>
      <c r="Q2142" s="3">
        <v>63700000</v>
      </c>
      <c r="R2142" s="13">
        <v>37335644</v>
      </c>
      <c r="S2142" s="7">
        <f ca="1">IF(CPS!$N2074="SIN INICIO",0,IF((((TODAY()-N2142)*100%)/(O2142-N2142))&gt;=100%,"100%",(((TODAY()-N2142)*100%)/(O2142-N2142))))</f>
        <v>0.97073170731707314</v>
      </c>
      <c r="T2142" s="8">
        <f>Q2142-R2142</f>
        <v>26364356</v>
      </c>
      <c r="U2142" t="s">
        <v>6733</v>
      </c>
    </row>
    <row r="2143" spans="1:21" x14ac:dyDescent="0.25">
      <c r="A2143">
        <v>2025</v>
      </c>
      <c r="B2143" t="s">
        <v>6734</v>
      </c>
      <c r="C2143" t="s">
        <v>22</v>
      </c>
      <c r="D2143" t="s">
        <v>23</v>
      </c>
      <c r="E2143" t="s">
        <v>24</v>
      </c>
      <c r="F2143" t="s">
        <v>6735</v>
      </c>
      <c r="G2143" s="16">
        <v>72040837</v>
      </c>
      <c r="H2143" t="s">
        <v>6736</v>
      </c>
      <c r="I2143" t="s">
        <v>1895</v>
      </c>
      <c r="J2143" s="5">
        <v>57619024</v>
      </c>
      <c r="K2143" s="3">
        <f>J2143</f>
        <v>57619024</v>
      </c>
      <c r="L2143" s="5">
        <v>7202378</v>
      </c>
      <c r="M2143" s="2">
        <v>45698</v>
      </c>
      <c r="N2143" s="2">
        <v>45699</v>
      </c>
      <c r="O2143" s="2">
        <v>45930</v>
      </c>
      <c r="P2143" s="3"/>
      <c r="Q2143" s="3">
        <v>57619024</v>
      </c>
      <c r="R2143" s="13">
        <v>33611097</v>
      </c>
      <c r="S2143" s="7">
        <f ca="1">IF(CPS!$N2075="SIN INICIO",0,IF((((TODAY()-N2143)*100%)/(O2143-N2143))&gt;=100%,"100%",(((TODAY()-N2143)*100%)/(O2143-N2143))))</f>
        <v>0.8441558441558441</v>
      </c>
      <c r="T2143" s="8">
        <f>Q2143-R2143</f>
        <v>24007927</v>
      </c>
      <c r="U2143" t="s">
        <v>6737</v>
      </c>
    </row>
    <row r="2144" spans="1:21" x14ac:dyDescent="0.25">
      <c r="A2144">
        <v>2025</v>
      </c>
      <c r="B2144" t="s">
        <v>6738</v>
      </c>
      <c r="C2144" t="s">
        <v>22</v>
      </c>
      <c r="D2144" t="s">
        <v>23</v>
      </c>
      <c r="E2144" t="s">
        <v>24</v>
      </c>
      <c r="F2144" t="s">
        <v>6739</v>
      </c>
      <c r="G2144" s="16">
        <v>52503517</v>
      </c>
      <c r="H2144" t="s">
        <v>6662</v>
      </c>
      <c r="I2144" t="s">
        <v>887</v>
      </c>
      <c r="J2144" s="5">
        <v>57619024</v>
      </c>
      <c r="K2144" s="3">
        <f>J2144</f>
        <v>57619024</v>
      </c>
      <c r="L2144" s="5">
        <v>7202378</v>
      </c>
      <c r="M2144" s="2">
        <v>45694</v>
      </c>
      <c r="N2144" s="2">
        <v>45697</v>
      </c>
      <c r="O2144" s="2">
        <v>45930</v>
      </c>
      <c r="P2144" s="3"/>
      <c r="Q2144" s="3">
        <v>57619024</v>
      </c>
      <c r="R2144" s="13">
        <v>33851177</v>
      </c>
      <c r="S2144" s="7">
        <f ca="1">IF(CPS!$N2076="SIN INICIO",0,IF((((TODAY()-N2144)*100%)/(O2144-N2144))&gt;=100%,"100%",(((TODAY()-N2144)*100%)/(O2144-N2144))))</f>
        <v>0.84549356223175964</v>
      </c>
      <c r="T2144" s="8">
        <f>Q2144-R2144</f>
        <v>23767847</v>
      </c>
      <c r="U2144" t="s">
        <v>6740</v>
      </c>
    </row>
    <row r="2145" spans="1:21" x14ac:dyDescent="0.25">
      <c r="A2145">
        <v>2025</v>
      </c>
      <c r="B2145" t="s">
        <v>6741</v>
      </c>
      <c r="C2145" t="s">
        <v>22</v>
      </c>
      <c r="D2145" t="s">
        <v>23</v>
      </c>
      <c r="E2145" t="s">
        <v>24</v>
      </c>
      <c r="F2145" t="s">
        <v>6742</v>
      </c>
      <c r="G2145" s="16">
        <v>1094968049</v>
      </c>
      <c r="H2145" t="s">
        <v>352</v>
      </c>
      <c r="I2145" t="s">
        <v>337</v>
      </c>
      <c r="J2145" s="5">
        <v>50400000</v>
      </c>
      <c r="K2145" s="3">
        <f>J2145</f>
        <v>50400000</v>
      </c>
      <c r="L2145" s="5">
        <v>7200000</v>
      </c>
      <c r="M2145" s="2">
        <v>45693</v>
      </c>
      <c r="N2145" s="2">
        <v>45694</v>
      </c>
      <c r="O2145" s="2">
        <v>45900</v>
      </c>
      <c r="P2145" s="3"/>
      <c r="Q2145" s="3">
        <v>50400000</v>
      </c>
      <c r="R2145" s="13">
        <v>34800000</v>
      </c>
      <c r="S2145" s="7">
        <f ca="1">IF(CPS!$N2077="SIN INICIO",0,IF((((TODAY()-N2145)*100%)/(O2145-N2145))&gt;=100%,"100%",(((TODAY()-N2145)*100%)/(O2145-N2145))))</f>
        <v>0.970873786407767</v>
      </c>
      <c r="T2145" s="8">
        <f>Q2145-R2145</f>
        <v>15600000</v>
      </c>
      <c r="U2145" t="s">
        <v>6743</v>
      </c>
    </row>
    <row r="2146" spans="1:21" x14ac:dyDescent="0.25">
      <c r="A2146">
        <v>2025</v>
      </c>
      <c r="B2146" t="s">
        <v>6744</v>
      </c>
      <c r="C2146" t="s">
        <v>22</v>
      </c>
      <c r="D2146" t="s">
        <v>23</v>
      </c>
      <c r="E2146" t="s">
        <v>24</v>
      </c>
      <c r="F2146" t="s">
        <v>6745</v>
      </c>
      <c r="G2146" s="16">
        <v>53930165</v>
      </c>
      <c r="H2146" t="s">
        <v>792</v>
      </c>
      <c r="I2146" t="s">
        <v>591</v>
      </c>
      <c r="J2146" s="5">
        <v>105000000</v>
      </c>
      <c r="K2146" s="3">
        <f>J2146</f>
        <v>105000000</v>
      </c>
      <c r="L2146" s="5">
        <v>15000000</v>
      </c>
      <c r="M2146" s="2">
        <v>45694</v>
      </c>
      <c r="N2146" s="2">
        <v>45695</v>
      </c>
      <c r="O2146" s="2">
        <v>45900</v>
      </c>
      <c r="P2146" s="3"/>
      <c r="Q2146" s="3">
        <v>105000000</v>
      </c>
      <c r="R2146" s="13">
        <v>72000000</v>
      </c>
      <c r="S2146" s="7">
        <f ca="1">IF(CPS!$N2078="SIN INICIO",0,IF((((TODAY()-N2146)*100%)/(O2146-N2146))&gt;=100%,"100%",(((TODAY()-N2146)*100%)/(O2146-N2146))))</f>
        <v>0.97073170731707314</v>
      </c>
      <c r="T2146" s="8">
        <f>Q2146-R2146</f>
        <v>33000000</v>
      </c>
      <c r="U2146" t="s">
        <v>6746</v>
      </c>
    </row>
    <row r="2147" spans="1:21" x14ac:dyDescent="0.25">
      <c r="A2147">
        <v>2025</v>
      </c>
      <c r="B2147" t="s">
        <v>6747</v>
      </c>
      <c r="C2147" t="s">
        <v>22</v>
      </c>
      <c r="D2147" t="s">
        <v>23</v>
      </c>
      <c r="E2147" t="s">
        <v>24</v>
      </c>
      <c r="F2147" t="s">
        <v>6748</v>
      </c>
      <c r="G2147" s="16">
        <v>1121853547</v>
      </c>
      <c r="H2147" t="s">
        <v>1315</v>
      </c>
      <c r="I2147" t="s">
        <v>271</v>
      </c>
      <c r="J2147" s="5">
        <v>63000000</v>
      </c>
      <c r="K2147" s="3">
        <f>J2147</f>
        <v>63000000</v>
      </c>
      <c r="L2147" s="5">
        <v>9000000</v>
      </c>
      <c r="M2147" s="2">
        <v>45695</v>
      </c>
      <c r="N2147" s="2">
        <v>45698</v>
      </c>
      <c r="O2147" s="2">
        <v>45900</v>
      </c>
      <c r="P2147" s="3"/>
      <c r="Q2147" s="3">
        <v>63000000</v>
      </c>
      <c r="R2147" s="13">
        <v>42300000</v>
      </c>
      <c r="S2147" s="7">
        <f ca="1">IF(CPS!$N2079="SIN INICIO",0,IF((((TODAY()-N2147)*100%)/(O2147-N2147))&gt;=100%,"100%",(((TODAY()-N2147)*100%)/(O2147-N2147))))</f>
        <v>0.97029702970297027</v>
      </c>
      <c r="T2147" s="8">
        <f>Q2147-R2147</f>
        <v>20700000</v>
      </c>
      <c r="U2147" t="s">
        <v>6749</v>
      </c>
    </row>
    <row r="2148" spans="1:21" x14ac:dyDescent="0.25">
      <c r="A2148">
        <v>2025</v>
      </c>
      <c r="B2148" t="s">
        <v>6750</v>
      </c>
      <c r="C2148" t="s">
        <v>22</v>
      </c>
      <c r="D2148" t="s">
        <v>23</v>
      </c>
      <c r="E2148" t="s">
        <v>24</v>
      </c>
      <c r="F2148" t="s">
        <v>6751</v>
      </c>
      <c r="G2148" s="16">
        <v>80186922</v>
      </c>
      <c r="H2148" t="s">
        <v>664</v>
      </c>
      <c r="I2148" t="s">
        <v>538</v>
      </c>
      <c r="J2148" s="5">
        <v>60547500</v>
      </c>
      <c r="K2148" s="3">
        <f>J2148</f>
        <v>60547500</v>
      </c>
      <c r="L2148" s="5">
        <v>12109500</v>
      </c>
      <c r="M2148" s="2">
        <v>45700</v>
      </c>
      <c r="N2148" s="2">
        <v>45702</v>
      </c>
      <c r="O2148" s="2">
        <v>45838</v>
      </c>
      <c r="P2148" s="3"/>
      <c r="Q2148" s="3">
        <v>60547500</v>
      </c>
      <c r="R2148" s="13">
        <v>55300050</v>
      </c>
      <c r="S2148" s="7" t="str">
        <f ca="1">IF(CPS!$N2080="SIN INICIO",0,IF((((TODAY()-N2148)*100%)/(O2148-N2148))&gt;=100%,"100%",(((TODAY()-N2148)*100%)/(O2148-N2148))))</f>
        <v>100%</v>
      </c>
      <c r="T2148" s="8">
        <f>Q2148-R2148</f>
        <v>5247450</v>
      </c>
      <c r="U2148" t="s">
        <v>6752</v>
      </c>
    </row>
    <row r="2149" spans="1:21" x14ac:dyDescent="0.25">
      <c r="A2149">
        <v>2025</v>
      </c>
      <c r="B2149" t="s">
        <v>6753</v>
      </c>
      <c r="C2149" t="s">
        <v>22</v>
      </c>
      <c r="D2149" t="s">
        <v>23</v>
      </c>
      <c r="E2149" t="s">
        <v>24</v>
      </c>
      <c r="F2149" t="s">
        <v>6754</v>
      </c>
      <c r="G2149" s="16">
        <v>1026578251</v>
      </c>
      <c r="H2149" t="s">
        <v>6755</v>
      </c>
      <c r="I2149" t="s">
        <v>515</v>
      </c>
      <c r="J2149" s="5">
        <v>57785000</v>
      </c>
      <c r="K2149" s="3">
        <f>J2149</f>
        <v>57785000</v>
      </c>
      <c r="L2149" s="5">
        <v>8255000</v>
      </c>
      <c r="M2149" s="2">
        <v>45695</v>
      </c>
      <c r="N2149" s="2">
        <v>45698</v>
      </c>
      <c r="O2149" s="2">
        <v>45900</v>
      </c>
      <c r="P2149" s="3"/>
      <c r="Q2149" s="3">
        <v>57785000</v>
      </c>
      <c r="R2149" s="13">
        <v>38798500</v>
      </c>
      <c r="S2149" s="7">
        <f ca="1">IF(CPS!$N2081="SIN INICIO",0,IF((((TODAY()-N2149)*100%)/(O2149-N2149))&gt;=100%,"100%",(((TODAY()-N2149)*100%)/(O2149-N2149))))</f>
        <v>0.97029702970297027</v>
      </c>
      <c r="T2149" s="8">
        <f>Q2149-R2149</f>
        <v>18986500</v>
      </c>
      <c r="U2149" t="s">
        <v>6756</v>
      </c>
    </row>
    <row r="2150" spans="1:21" x14ac:dyDescent="0.25">
      <c r="A2150">
        <v>2025</v>
      </c>
      <c r="B2150" t="s">
        <v>6757</v>
      </c>
      <c r="C2150" t="s">
        <v>22</v>
      </c>
      <c r="D2150" t="s">
        <v>23</v>
      </c>
      <c r="E2150" t="s">
        <v>24</v>
      </c>
      <c r="F2150" t="s">
        <v>6758</v>
      </c>
      <c r="G2150" s="16">
        <v>84452070</v>
      </c>
      <c r="H2150" t="s">
        <v>1828</v>
      </c>
      <c r="I2150" t="s">
        <v>1895</v>
      </c>
      <c r="J2150" s="5">
        <v>57619024</v>
      </c>
      <c r="K2150" s="3">
        <f>J2150</f>
        <v>57619024</v>
      </c>
      <c r="L2150" s="5">
        <v>7202378</v>
      </c>
      <c r="M2150" s="2">
        <v>45694</v>
      </c>
      <c r="N2150" s="2">
        <v>45695</v>
      </c>
      <c r="O2150" s="2">
        <v>45930</v>
      </c>
      <c r="P2150" s="3"/>
      <c r="Q2150" s="3">
        <v>57619024</v>
      </c>
      <c r="R2150" s="13">
        <v>34571414</v>
      </c>
      <c r="S2150" s="7">
        <f ca="1">IF(CPS!$N2082="SIN INICIO",0,IF((((TODAY()-N2150)*100%)/(O2150-N2150))&gt;=100%,"100%",(((TODAY()-N2150)*100%)/(O2150-N2150))))</f>
        <v>0.84680851063829787</v>
      </c>
      <c r="T2150" s="8">
        <f>Q2150-R2150</f>
        <v>23047610</v>
      </c>
      <c r="U2150" t="s">
        <v>6759</v>
      </c>
    </row>
    <row r="2151" spans="1:21" x14ac:dyDescent="0.25">
      <c r="A2151">
        <v>2025</v>
      </c>
      <c r="B2151" t="s">
        <v>6760</v>
      </c>
      <c r="C2151" t="s">
        <v>22</v>
      </c>
      <c r="D2151" t="s">
        <v>23</v>
      </c>
      <c r="E2151" t="s">
        <v>24</v>
      </c>
      <c r="F2151" t="s">
        <v>6761</v>
      </c>
      <c r="G2151" s="16">
        <v>1140892736</v>
      </c>
      <c r="H2151" t="s">
        <v>6762</v>
      </c>
      <c r="I2151" t="s">
        <v>1895</v>
      </c>
      <c r="J2151" s="5">
        <v>45956648</v>
      </c>
      <c r="K2151" s="3">
        <f>J2151</f>
        <v>45956648</v>
      </c>
      <c r="L2151" s="5">
        <v>5744581</v>
      </c>
      <c r="M2151" s="2">
        <v>45695</v>
      </c>
      <c r="N2151" s="2">
        <v>45696</v>
      </c>
      <c r="O2151" s="2">
        <v>45930</v>
      </c>
      <c r="P2151" s="3"/>
      <c r="Q2151" s="3">
        <v>45956648</v>
      </c>
      <c r="R2151" s="13">
        <v>26999531</v>
      </c>
      <c r="S2151" s="7">
        <f ca="1">IF(CPS!$N2083="SIN INICIO",0,IF((((TODAY()-N2151)*100%)/(O2151-N2151))&gt;=100%,"100%",(((TODAY()-N2151)*100%)/(O2151-N2151))))</f>
        <v>0.84615384615384615</v>
      </c>
      <c r="T2151" s="8">
        <f>Q2151-R2151</f>
        <v>18957117</v>
      </c>
      <c r="U2151" t="s">
        <v>6763</v>
      </c>
    </row>
    <row r="2152" spans="1:21" x14ac:dyDescent="0.25">
      <c r="A2152">
        <v>2025</v>
      </c>
      <c r="B2152" t="s">
        <v>6764</v>
      </c>
      <c r="C2152" t="s">
        <v>22</v>
      </c>
      <c r="D2152" t="s">
        <v>23</v>
      </c>
      <c r="E2152" t="s">
        <v>121</v>
      </c>
      <c r="F2152" t="s">
        <v>6765</v>
      </c>
      <c r="G2152" s="16">
        <v>72155369</v>
      </c>
      <c r="H2152" t="s">
        <v>4818</v>
      </c>
      <c r="I2152" t="s">
        <v>271</v>
      </c>
      <c r="J2152" s="5">
        <v>23349745</v>
      </c>
      <c r="K2152" s="3">
        <f>J2152</f>
        <v>23349745</v>
      </c>
      <c r="L2152" s="5">
        <v>4669949</v>
      </c>
      <c r="M2152" s="2">
        <v>45694</v>
      </c>
      <c r="N2152" s="2">
        <v>45696</v>
      </c>
      <c r="O2152" s="2">
        <v>45838</v>
      </c>
      <c r="P2152" s="3"/>
      <c r="Q2152" s="3">
        <v>23349745</v>
      </c>
      <c r="R2152" s="13">
        <v>21948760</v>
      </c>
      <c r="S2152" s="7" t="str">
        <f ca="1">IF(CPS!$N2084="SIN INICIO",0,IF((((TODAY()-N2152)*100%)/(O2152-N2152))&gt;=100%,"100%",(((TODAY()-N2152)*100%)/(O2152-N2152))))</f>
        <v>100%</v>
      </c>
      <c r="T2152" s="8">
        <f>Q2152-R2152</f>
        <v>1400985</v>
      </c>
      <c r="U2152" t="s">
        <v>6766</v>
      </c>
    </row>
    <row r="2153" spans="1:21" x14ac:dyDescent="0.25">
      <c r="A2153">
        <v>2025</v>
      </c>
      <c r="B2153" t="s">
        <v>6767</v>
      </c>
      <c r="C2153" t="s">
        <v>22</v>
      </c>
      <c r="D2153" t="s">
        <v>23</v>
      </c>
      <c r="E2153" t="s">
        <v>24</v>
      </c>
      <c r="F2153" t="s">
        <v>6768</v>
      </c>
      <c r="G2153" s="16">
        <v>1061693733</v>
      </c>
      <c r="H2153" t="s">
        <v>6769</v>
      </c>
      <c r="I2153" t="s">
        <v>271</v>
      </c>
      <c r="J2153" s="5">
        <v>36011890</v>
      </c>
      <c r="K2153" s="3">
        <f>J2153</f>
        <v>36011890</v>
      </c>
      <c r="L2153" s="5">
        <v>7202378</v>
      </c>
      <c r="M2153" s="2">
        <v>45698</v>
      </c>
      <c r="N2153" s="2">
        <v>45699</v>
      </c>
      <c r="O2153" s="2">
        <v>45838</v>
      </c>
      <c r="P2153" s="3"/>
      <c r="Q2153" s="3">
        <v>36011890</v>
      </c>
      <c r="R2153" s="13">
        <v>33371018</v>
      </c>
      <c r="S2153" s="7" t="str">
        <f ca="1">IF(CPS!$N2085="SIN INICIO",0,IF((((TODAY()-N2153)*100%)/(O2153-N2153))&gt;=100%,"100%",(((TODAY()-N2153)*100%)/(O2153-N2153))))</f>
        <v>100%</v>
      </c>
      <c r="T2153" s="8">
        <f>Q2153-R2153</f>
        <v>2640872</v>
      </c>
      <c r="U2153" t="s">
        <v>6770</v>
      </c>
    </row>
    <row r="2154" spans="1:21" x14ac:dyDescent="0.25">
      <c r="A2154">
        <v>2025</v>
      </c>
      <c r="B2154" t="s">
        <v>6771</v>
      </c>
      <c r="C2154" t="s">
        <v>22</v>
      </c>
      <c r="D2154" t="s">
        <v>23</v>
      </c>
      <c r="E2154" t="s">
        <v>24</v>
      </c>
      <c r="F2154" t="s">
        <v>6772</v>
      </c>
      <c r="G2154" s="16">
        <v>1121902075</v>
      </c>
      <c r="H2154" t="s">
        <v>2475</v>
      </c>
      <c r="I2154" t="s">
        <v>2476</v>
      </c>
      <c r="J2154" s="5">
        <v>62886026</v>
      </c>
      <c r="K2154" s="3">
        <f>J2154</f>
        <v>62886026</v>
      </c>
      <c r="L2154" s="5">
        <v>8983718</v>
      </c>
      <c r="M2154" s="2">
        <v>45694</v>
      </c>
      <c r="N2154" s="2">
        <v>45695</v>
      </c>
      <c r="O2154" s="2">
        <v>45900</v>
      </c>
      <c r="P2154" s="3"/>
      <c r="Q2154" s="3">
        <v>62886026</v>
      </c>
      <c r="R2154" s="13">
        <v>43121846</v>
      </c>
      <c r="S2154" s="7">
        <f ca="1">IF(CPS!$N2086="SIN INICIO",0,IF((((TODAY()-N2154)*100%)/(O2154-N2154))&gt;=100%,"100%",(((TODAY()-N2154)*100%)/(O2154-N2154))))</f>
        <v>0.97073170731707314</v>
      </c>
      <c r="T2154" s="8">
        <f>Q2154-R2154</f>
        <v>19764180</v>
      </c>
      <c r="U2154" t="s">
        <v>6773</v>
      </c>
    </row>
    <row r="2155" spans="1:21" x14ac:dyDescent="0.25">
      <c r="A2155">
        <v>2025</v>
      </c>
      <c r="B2155" t="s">
        <v>6774</v>
      </c>
      <c r="C2155" t="s">
        <v>22</v>
      </c>
      <c r="D2155" t="s">
        <v>23</v>
      </c>
      <c r="E2155" t="s">
        <v>24</v>
      </c>
      <c r="F2155" t="s">
        <v>6775</v>
      </c>
      <c r="G2155" s="16">
        <v>64704548</v>
      </c>
      <c r="H2155" t="s">
        <v>1887</v>
      </c>
      <c r="I2155" t="s">
        <v>1895</v>
      </c>
      <c r="J2155" s="5">
        <v>57619024</v>
      </c>
      <c r="K2155" s="3">
        <f>J2155</f>
        <v>57619024</v>
      </c>
      <c r="L2155" s="5">
        <v>7202378</v>
      </c>
      <c r="M2155" s="2">
        <v>45693</v>
      </c>
      <c r="N2155" s="2">
        <v>45694</v>
      </c>
      <c r="O2155" s="2">
        <v>45930</v>
      </c>
      <c r="P2155" s="3"/>
      <c r="Q2155" s="3">
        <v>57619024</v>
      </c>
      <c r="R2155" s="13">
        <v>34811494</v>
      </c>
      <c r="S2155" s="7">
        <f ca="1">IF(CPS!$N2087="SIN INICIO",0,IF((((TODAY()-N2155)*100%)/(O2155-N2155))&gt;=100%,"100%",(((TODAY()-N2155)*100%)/(O2155-N2155))))</f>
        <v>0.84745762711864403</v>
      </c>
      <c r="T2155" s="8">
        <f>Q2155-R2155</f>
        <v>22807530</v>
      </c>
      <c r="U2155" t="s">
        <v>6776</v>
      </c>
    </row>
    <row r="2156" spans="1:21" x14ac:dyDescent="0.25">
      <c r="A2156">
        <v>2025</v>
      </c>
      <c r="B2156" t="s">
        <v>6777</v>
      </c>
      <c r="C2156" t="s">
        <v>22</v>
      </c>
      <c r="D2156" t="s">
        <v>23</v>
      </c>
      <c r="E2156" t="s">
        <v>24</v>
      </c>
      <c r="F2156" t="s">
        <v>6778</v>
      </c>
      <c r="G2156" s="16">
        <v>1052085320</v>
      </c>
      <c r="H2156" t="s">
        <v>1887</v>
      </c>
      <c r="I2156" t="s">
        <v>1895</v>
      </c>
      <c r="J2156" s="5">
        <v>57619024</v>
      </c>
      <c r="K2156" s="3">
        <f>J2156</f>
        <v>57619024</v>
      </c>
      <c r="L2156" s="5">
        <v>7202378</v>
      </c>
      <c r="M2156" s="2">
        <v>45693</v>
      </c>
      <c r="N2156" s="2">
        <v>45694</v>
      </c>
      <c r="O2156" s="2">
        <v>45930</v>
      </c>
      <c r="P2156" s="3"/>
      <c r="Q2156" s="3">
        <v>57619024</v>
      </c>
      <c r="R2156" s="13">
        <v>33851177</v>
      </c>
      <c r="S2156" s="7">
        <f ca="1">IF(CPS!$N2088="SIN INICIO",0,IF((((TODAY()-N2156)*100%)/(O2156-N2156))&gt;=100%,"100%",(((TODAY()-N2156)*100%)/(O2156-N2156))))</f>
        <v>0.84745762711864403</v>
      </c>
      <c r="T2156" s="8">
        <f>Q2156-R2156</f>
        <v>23767847</v>
      </c>
      <c r="U2156" t="s">
        <v>6779</v>
      </c>
    </row>
    <row r="2157" spans="1:21" x14ac:dyDescent="0.25">
      <c r="A2157">
        <v>2025</v>
      </c>
      <c r="B2157" t="s">
        <v>6780</v>
      </c>
      <c r="C2157" t="s">
        <v>22</v>
      </c>
      <c r="D2157" t="s">
        <v>23</v>
      </c>
      <c r="E2157" t="s">
        <v>24</v>
      </c>
      <c r="F2157" t="s">
        <v>6781</v>
      </c>
      <c r="G2157" s="16">
        <v>40445084</v>
      </c>
      <c r="H2157" t="s">
        <v>6762</v>
      </c>
      <c r="I2157" t="s">
        <v>1895</v>
      </c>
      <c r="J2157" s="5">
        <v>57619024</v>
      </c>
      <c r="K2157" s="3">
        <f>J2157</f>
        <v>57619024</v>
      </c>
      <c r="L2157" s="5">
        <v>7202378</v>
      </c>
      <c r="M2157" s="2">
        <v>45693</v>
      </c>
      <c r="N2157" s="2">
        <v>45699</v>
      </c>
      <c r="O2157" s="2">
        <v>45930</v>
      </c>
      <c r="P2157" s="3"/>
      <c r="Q2157" s="3">
        <v>57619024</v>
      </c>
      <c r="R2157" s="13">
        <v>33611097</v>
      </c>
      <c r="S2157" s="7">
        <f ca="1">IF(CPS!$N2089="SIN INICIO",0,IF((((TODAY()-N2157)*100%)/(O2157-N2157))&gt;=100%,"100%",(((TODAY()-N2157)*100%)/(O2157-N2157))))</f>
        <v>0.8441558441558441</v>
      </c>
      <c r="T2157" s="8">
        <f>Q2157-R2157</f>
        <v>24007927</v>
      </c>
      <c r="U2157" t="s">
        <v>6782</v>
      </c>
    </row>
    <row r="2158" spans="1:21" x14ac:dyDescent="0.25">
      <c r="A2158">
        <v>2025</v>
      </c>
      <c r="B2158" t="s">
        <v>6783</v>
      </c>
      <c r="C2158" t="s">
        <v>22</v>
      </c>
      <c r="D2158" t="s">
        <v>23</v>
      </c>
      <c r="E2158" t="s">
        <v>121</v>
      </c>
      <c r="F2158" t="s">
        <v>6784</v>
      </c>
      <c r="G2158" s="16">
        <v>1094929535</v>
      </c>
      <c r="H2158" t="s">
        <v>4381</v>
      </c>
      <c r="I2158" t="s">
        <v>1895</v>
      </c>
      <c r="J2158" s="5">
        <v>37359592</v>
      </c>
      <c r="K2158" s="3">
        <f>J2158</f>
        <v>37359592</v>
      </c>
      <c r="L2158" s="5">
        <v>4669949</v>
      </c>
      <c r="M2158" s="2">
        <v>45694</v>
      </c>
      <c r="N2158" s="2">
        <v>45695</v>
      </c>
      <c r="O2158" s="2">
        <v>45930</v>
      </c>
      <c r="P2158" s="3"/>
      <c r="Q2158" s="3">
        <v>37359592</v>
      </c>
      <c r="R2158" s="13">
        <v>22415755</v>
      </c>
      <c r="S2158" s="7">
        <f ca="1">IF(CPS!$N2090="SIN INICIO",0,IF((((TODAY()-N2158)*100%)/(O2158-N2158))&gt;=100%,"100%",(((TODAY()-N2158)*100%)/(O2158-N2158))))</f>
        <v>0.84680851063829787</v>
      </c>
      <c r="T2158" s="8">
        <f>Q2158-R2158</f>
        <v>14943837</v>
      </c>
      <c r="U2158" t="s">
        <v>6785</v>
      </c>
    </row>
    <row r="2159" spans="1:21" x14ac:dyDescent="0.25">
      <c r="A2159">
        <v>2025</v>
      </c>
      <c r="B2159" t="s">
        <v>6786</v>
      </c>
      <c r="C2159" t="s">
        <v>22</v>
      </c>
      <c r="D2159" t="s">
        <v>23</v>
      </c>
      <c r="E2159" t="s">
        <v>24</v>
      </c>
      <c r="F2159" t="s">
        <v>6787</v>
      </c>
      <c r="G2159" s="16">
        <v>41104030</v>
      </c>
      <c r="H2159" t="s">
        <v>2739</v>
      </c>
      <c r="I2159" t="s">
        <v>660</v>
      </c>
      <c r="J2159" s="5">
        <v>45864000</v>
      </c>
      <c r="K2159" s="3">
        <f>J2159</f>
        <v>45864000</v>
      </c>
      <c r="L2159" s="5">
        <v>6552000</v>
      </c>
      <c r="M2159" s="2">
        <v>45695</v>
      </c>
      <c r="N2159" s="2">
        <v>45698</v>
      </c>
      <c r="O2159" s="2">
        <v>45900</v>
      </c>
      <c r="P2159" s="3"/>
      <c r="Q2159" s="3">
        <v>45864000</v>
      </c>
      <c r="R2159" s="13">
        <v>30794400</v>
      </c>
      <c r="S2159" s="7">
        <f ca="1">IF(CPS!$N2091="SIN INICIO",0,IF((((TODAY()-N2159)*100%)/(O2159-N2159))&gt;=100%,"100%",(((TODAY()-N2159)*100%)/(O2159-N2159))))</f>
        <v>0.97029702970297027</v>
      </c>
      <c r="T2159" s="8">
        <f>Q2159-R2159</f>
        <v>15069600</v>
      </c>
      <c r="U2159" t="s">
        <v>6788</v>
      </c>
    </row>
    <row r="2160" spans="1:21" x14ac:dyDescent="0.25">
      <c r="A2160">
        <v>2025</v>
      </c>
      <c r="B2160" t="s">
        <v>6789</v>
      </c>
      <c r="C2160" t="s">
        <v>22</v>
      </c>
      <c r="D2160" t="s">
        <v>23</v>
      </c>
      <c r="E2160" t="s">
        <v>24</v>
      </c>
      <c r="F2160" t="s">
        <v>6790</v>
      </c>
      <c r="G2160" s="16">
        <v>1093909371</v>
      </c>
      <c r="H2160" t="s">
        <v>2739</v>
      </c>
      <c r="I2160" t="s">
        <v>660</v>
      </c>
      <c r="J2160" s="5">
        <v>27517000</v>
      </c>
      <c r="K2160" s="3">
        <f>J2160</f>
        <v>27517000</v>
      </c>
      <c r="L2160" s="5">
        <v>3931000</v>
      </c>
      <c r="M2160" s="2">
        <v>45694</v>
      </c>
      <c r="N2160" s="2">
        <v>45698</v>
      </c>
      <c r="O2160" s="2">
        <v>45900</v>
      </c>
      <c r="P2160" s="3"/>
      <c r="Q2160" s="3">
        <v>27517000</v>
      </c>
      <c r="R2160" s="13">
        <v>18475700</v>
      </c>
      <c r="S2160" s="7">
        <f ca="1">IF(CPS!$N2092="SIN INICIO",0,IF((((TODAY()-N2160)*100%)/(O2160-N2160))&gt;=100%,"100%",(((TODAY()-N2160)*100%)/(O2160-N2160))))</f>
        <v>0.97029702970297027</v>
      </c>
      <c r="T2160" s="8">
        <f>Q2160-R2160</f>
        <v>9041300</v>
      </c>
      <c r="U2160" t="s">
        <v>6791</v>
      </c>
    </row>
    <row r="2161" spans="1:21" x14ac:dyDescent="0.25">
      <c r="A2161">
        <v>2025</v>
      </c>
      <c r="B2161" t="s">
        <v>6792</v>
      </c>
      <c r="C2161" t="s">
        <v>22</v>
      </c>
      <c r="D2161" t="s">
        <v>23</v>
      </c>
      <c r="E2161" t="s">
        <v>24</v>
      </c>
      <c r="F2161" t="s">
        <v>6793</v>
      </c>
      <c r="G2161" s="16">
        <v>31911743</v>
      </c>
      <c r="H2161" t="s">
        <v>1957</v>
      </c>
      <c r="I2161" t="s">
        <v>649</v>
      </c>
      <c r="J2161" s="5">
        <v>58100000</v>
      </c>
      <c r="K2161" s="3">
        <f>J2161</f>
        <v>58100000</v>
      </c>
      <c r="L2161" s="5">
        <v>8300000</v>
      </c>
      <c r="M2161" s="2">
        <v>45698</v>
      </c>
      <c r="N2161" s="2">
        <v>45699</v>
      </c>
      <c r="O2161" s="2">
        <v>45900</v>
      </c>
      <c r="P2161" s="3"/>
      <c r="Q2161" s="3">
        <v>58100000</v>
      </c>
      <c r="R2161" s="13">
        <v>38733333</v>
      </c>
      <c r="S2161" s="7">
        <f ca="1">IF(CPS!$N2093="SIN INICIO",0,IF((((TODAY()-N2161)*100%)/(O2161-N2161))&gt;=100%,"100%",(((TODAY()-N2161)*100%)/(O2161-N2161))))</f>
        <v>0.97014925373134331</v>
      </c>
      <c r="T2161" s="8">
        <f>Q2161-R2161</f>
        <v>19366667</v>
      </c>
      <c r="U2161" t="s">
        <v>6794</v>
      </c>
    </row>
    <row r="2162" spans="1:21" x14ac:dyDescent="0.25">
      <c r="A2162">
        <v>2025</v>
      </c>
      <c r="B2162" t="s">
        <v>6795</v>
      </c>
      <c r="C2162" t="s">
        <v>22</v>
      </c>
      <c r="D2162" t="s">
        <v>23</v>
      </c>
      <c r="E2162" t="s">
        <v>24</v>
      </c>
      <c r="F2162" t="s">
        <v>6796</v>
      </c>
      <c r="G2162" s="16">
        <v>1004381524</v>
      </c>
      <c r="H2162" t="s">
        <v>6797</v>
      </c>
      <c r="I2162" t="s">
        <v>1895</v>
      </c>
      <c r="J2162" s="5">
        <v>57619024</v>
      </c>
      <c r="K2162" s="3">
        <f>J2162</f>
        <v>57619024</v>
      </c>
      <c r="L2162" s="5">
        <v>7202378</v>
      </c>
      <c r="M2162" s="2">
        <v>45698</v>
      </c>
      <c r="N2162" s="2">
        <v>45699</v>
      </c>
      <c r="O2162" s="2">
        <v>45930</v>
      </c>
      <c r="P2162" s="3"/>
      <c r="Q2162" s="3">
        <v>57619024</v>
      </c>
      <c r="R2162" s="13">
        <v>33611097</v>
      </c>
      <c r="S2162" s="7">
        <f ca="1">IF(CPS!$N2094="SIN INICIO",0,IF((((TODAY()-N2162)*100%)/(O2162-N2162))&gt;=100%,"100%",(((TODAY()-N2162)*100%)/(O2162-N2162))))</f>
        <v>0.8441558441558441</v>
      </c>
      <c r="T2162" s="8">
        <f>Q2162-R2162</f>
        <v>24007927</v>
      </c>
      <c r="U2162" t="s">
        <v>6798</v>
      </c>
    </row>
    <row r="2163" spans="1:21" x14ac:dyDescent="0.25">
      <c r="A2163">
        <v>2025</v>
      </c>
      <c r="B2163" t="s">
        <v>6799</v>
      </c>
      <c r="C2163" t="s">
        <v>22</v>
      </c>
      <c r="D2163" t="s">
        <v>23</v>
      </c>
      <c r="E2163" t="s">
        <v>24</v>
      </c>
      <c r="F2163" t="s">
        <v>6800</v>
      </c>
      <c r="G2163" s="16">
        <v>1030548261</v>
      </c>
      <c r="H2163" t="s">
        <v>1887</v>
      </c>
      <c r="I2163" t="s">
        <v>1895</v>
      </c>
      <c r="J2163" s="5">
        <v>54780224</v>
      </c>
      <c r="K2163" s="3">
        <f>J2163</f>
        <v>54780224</v>
      </c>
      <c r="L2163" s="5">
        <v>6847528</v>
      </c>
      <c r="M2163" s="2">
        <v>45698</v>
      </c>
      <c r="N2163" s="2">
        <v>45699</v>
      </c>
      <c r="O2163" s="2">
        <v>45930</v>
      </c>
      <c r="P2163" s="3"/>
      <c r="Q2163" s="3">
        <v>54780224</v>
      </c>
      <c r="R2163" s="13">
        <v>31955131</v>
      </c>
      <c r="S2163" s="7">
        <f ca="1">IF(CPS!$N2095="SIN INICIO",0,IF((((TODAY()-N2163)*100%)/(O2163-N2163))&gt;=100%,"100%",(((TODAY()-N2163)*100%)/(O2163-N2163))))</f>
        <v>0.8441558441558441</v>
      </c>
      <c r="T2163" s="8">
        <f>Q2163-R2163</f>
        <v>22825093</v>
      </c>
      <c r="U2163" t="s">
        <v>6801</v>
      </c>
    </row>
    <row r="2164" spans="1:21" x14ac:dyDescent="0.25">
      <c r="A2164">
        <v>2025</v>
      </c>
      <c r="B2164" t="s">
        <v>6802</v>
      </c>
      <c r="C2164" t="s">
        <v>22</v>
      </c>
      <c r="D2164" t="s">
        <v>23</v>
      </c>
      <c r="E2164" t="s">
        <v>24</v>
      </c>
      <c r="F2164" t="s">
        <v>6803</v>
      </c>
      <c r="G2164" s="16">
        <v>98386919</v>
      </c>
      <c r="H2164" t="s">
        <v>810</v>
      </c>
      <c r="I2164" t="s">
        <v>660</v>
      </c>
      <c r="J2164" s="5">
        <v>45864000</v>
      </c>
      <c r="K2164" s="3">
        <f>J2164</f>
        <v>45864000</v>
      </c>
      <c r="L2164" s="5">
        <v>6552000</v>
      </c>
      <c r="M2164" s="2">
        <v>45698</v>
      </c>
      <c r="N2164" s="2">
        <v>45699</v>
      </c>
      <c r="O2164" s="2">
        <v>45900</v>
      </c>
      <c r="P2164" s="3"/>
      <c r="Q2164" s="3">
        <v>45864000</v>
      </c>
      <c r="R2164" s="13">
        <v>30576000</v>
      </c>
      <c r="S2164" s="7">
        <f ca="1">IF(CPS!$N2096="SIN INICIO",0,IF((((TODAY()-N2164)*100%)/(O2164-N2164))&gt;=100%,"100%",(((TODAY()-N2164)*100%)/(O2164-N2164))))</f>
        <v>0.97014925373134331</v>
      </c>
      <c r="T2164" s="8">
        <f>Q2164-R2164</f>
        <v>15288000</v>
      </c>
      <c r="U2164" t="s">
        <v>6804</v>
      </c>
    </row>
    <row r="2165" spans="1:21" x14ac:dyDescent="0.25">
      <c r="A2165">
        <v>2025</v>
      </c>
      <c r="B2165" t="s">
        <v>6805</v>
      </c>
      <c r="C2165" t="s">
        <v>22</v>
      </c>
      <c r="D2165" t="s">
        <v>23</v>
      </c>
      <c r="E2165" t="s">
        <v>24</v>
      </c>
      <c r="F2165" t="s">
        <v>6806</v>
      </c>
      <c r="G2165" s="16">
        <v>1122650462</v>
      </c>
      <c r="H2165" t="s">
        <v>912</v>
      </c>
      <c r="I2165" t="s">
        <v>271</v>
      </c>
      <c r="J2165" s="5">
        <v>63000000</v>
      </c>
      <c r="K2165" s="3">
        <f>J2165</f>
        <v>63000000</v>
      </c>
      <c r="L2165" s="5">
        <v>9000000</v>
      </c>
      <c r="M2165" s="2">
        <v>45695</v>
      </c>
      <c r="N2165" s="2">
        <v>45698</v>
      </c>
      <c r="O2165" s="2">
        <v>45900</v>
      </c>
      <c r="P2165" s="3"/>
      <c r="Q2165" s="3">
        <v>63000000</v>
      </c>
      <c r="R2165" s="13">
        <v>33300000</v>
      </c>
      <c r="S2165" s="7">
        <f ca="1">IF(CPS!$N2097="SIN INICIO",0,IF((((TODAY()-N2165)*100%)/(O2165-N2165))&gt;=100%,"100%",(((TODAY()-N2165)*100%)/(O2165-N2165))))</f>
        <v>0.97029702970297027</v>
      </c>
      <c r="T2165" s="8">
        <f>Q2165-R2165</f>
        <v>29700000</v>
      </c>
      <c r="U2165" t="s">
        <v>6807</v>
      </c>
    </row>
    <row r="2166" spans="1:21" x14ac:dyDescent="0.25">
      <c r="A2166">
        <v>2025</v>
      </c>
      <c r="B2166" t="s">
        <v>6808</v>
      </c>
      <c r="C2166" t="s">
        <v>22</v>
      </c>
      <c r="D2166" t="s">
        <v>23</v>
      </c>
      <c r="E2166" t="s">
        <v>24</v>
      </c>
      <c r="F2166" t="s">
        <v>6809</v>
      </c>
      <c r="G2166" s="16">
        <v>1077420057</v>
      </c>
      <c r="H2166" t="s">
        <v>6810</v>
      </c>
      <c r="I2166" t="s">
        <v>1895</v>
      </c>
      <c r="J2166" s="5">
        <v>65520000</v>
      </c>
      <c r="K2166" s="3">
        <f>J2166</f>
        <v>65520000</v>
      </c>
      <c r="L2166" s="5">
        <v>13104000</v>
      </c>
      <c r="M2166" s="2">
        <v>45693</v>
      </c>
      <c r="N2166" s="2">
        <v>45695</v>
      </c>
      <c r="O2166" s="2">
        <v>45838</v>
      </c>
      <c r="P2166" s="3"/>
      <c r="Q2166" s="3">
        <v>65520000</v>
      </c>
      <c r="R2166" s="13">
        <v>62899200</v>
      </c>
      <c r="S2166" s="7" t="str">
        <f ca="1">IF(CPS!$N2098="SIN INICIO",0,IF((((TODAY()-N2166)*100%)/(O2166-N2166))&gt;=100%,"100%",(((TODAY()-N2166)*100%)/(O2166-N2166))))</f>
        <v>100%</v>
      </c>
      <c r="T2166" s="8">
        <f>Q2166-R2166</f>
        <v>2620800</v>
      </c>
      <c r="U2166" t="s">
        <v>6811</v>
      </c>
    </row>
    <row r="2167" spans="1:21" x14ac:dyDescent="0.25">
      <c r="A2167">
        <v>2025</v>
      </c>
      <c r="B2167" t="s">
        <v>6812</v>
      </c>
      <c r="C2167" t="s">
        <v>22</v>
      </c>
      <c r="D2167" t="s">
        <v>23</v>
      </c>
      <c r="E2167" t="s">
        <v>24</v>
      </c>
      <c r="F2167" t="s">
        <v>6813</v>
      </c>
      <c r="G2167" s="16">
        <v>60447033</v>
      </c>
      <c r="H2167" t="s">
        <v>1828</v>
      </c>
      <c r="I2167" t="s">
        <v>1895</v>
      </c>
      <c r="J2167" s="5">
        <v>57619024</v>
      </c>
      <c r="K2167" s="3">
        <f>J2167</f>
        <v>57619024</v>
      </c>
      <c r="L2167" s="5">
        <v>7202378</v>
      </c>
      <c r="M2167" s="2">
        <v>45695</v>
      </c>
      <c r="N2167" s="2">
        <v>45696</v>
      </c>
      <c r="O2167" s="2">
        <v>45930</v>
      </c>
      <c r="P2167" s="3"/>
      <c r="Q2167" s="3">
        <v>57619024</v>
      </c>
      <c r="R2167" s="13">
        <v>33851177</v>
      </c>
      <c r="S2167" s="7">
        <f ca="1">IF(CPS!$N2099="SIN INICIO",0,IF((((TODAY()-N2167)*100%)/(O2167-N2167))&gt;=100%,"100%",(((TODAY()-N2167)*100%)/(O2167-N2167))))</f>
        <v>0.84615384615384615</v>
      </c>
      <c r="T2167" s="8">
        <f>Q2167-R2167</f>
        <v>23767847</v>
      </c>
      <c r="U2167" t="s">
        <v>6814</v>
      </c>
    </row>
    <row r="2168" spans="1:21" x14ac:dyDescent="0.25">
      <c r="A2168">
        <v>2025</v>
      </c>
      <c r="B2168" t="s">
        <v>6815</v>
      </c>
      <c r="C2168" t="s">
        <v>22</v>
      </c>
      <c r="D2168" t="s">
        <v>23</v>
      </c>
      <c r="E2168" t="s">
        <v>24</v>
      </c>
      <c r="F2168" t="s">
        <v>6816</v>
      </c>
      <c r="G2168" s="16">
        <v>1007201560</v>
      </c>
      <c r="H2168" t="s">
        <v>2739</v>
      </c>
      <c r="I2168" t="s">
        <v>660</v>
      </c>
      <c r="J2168" s="5">
        <v>45864000</v>
      </c>
      <c r="K2168" s="3">
        <f>J2168</f>
        <v>45864000</v>
      </c>
      <c r="L2168" s="5">
        <v>6552000</v>
      </c>
      <c r="M2168" s="2">
        <v>45695</v>
      </c>
      <c r="N2168" s="2">
        <v>45698</v>
      </c>
      <c r="O2168" s="2">
        <v>45900</v>
      </c>
      <c r="P2168" s="3"/>
      <c r="Q2168" s="3">
        <v>45864000</v>
      </c>
      <c r="R2168" s="13">
        <v>30794400</v>
      </c>
      <c r="S2168" s="7">
        <f ca="1">IF(CPS!$N2100="SIN INICIO",0,IF((((TODAY()-N2168)*100%)/(O2168-N2168))&gt;=100%,"100%",(((TODAY()-N2168)*100%)/(O2168-N2168))))</f>
        <v>0.97029702970297027</v>
      </c>
      <c r="T2168" s="8">
        <f>Q2168-R2168</f>
        <v>15069600</v>
      </c>
      <c r="U2168" t="s">
        <v>6817</v>
      </c>
    </row>
    <row r="2169" spans="1:21" x14ac:dyDescent="0.25">
      <c r="A2169">
        <v>2025</v>
      </c>
      <c r="B2169" t="s">
        <v>6818</v>
      </c>
      <c r="C2169" t="s">
        <v>22</v>
      </c>
      <c r="D2169" t="s">
        <v>23</v>
      </c>
      <c r="E2169" t="s">
        <v>24</v>
      </c>
      <c r="F2169" t="s">
        <v>6819</v>
      </c>
      <c r="G2169" s="16">
        <v>1061803951</v>
      </c>
      <c r="H2169" t="s">
        <v>648</v>
      </c>
      <c r="I2169" t="s">
        <v>649</v>
      </c>
      <c r="J2169" s="5">
        <v>47950000</v>
      </c>
      <c r="K2169" s="3">
        <f>J2169</f>
        <v>47950000</v>
      </c>
      <c r="L2169" s="5">
        <v>6850000</v>
      </c>
      <c r="M2169" s="2">
        <v>45699</v>
      </c>
      <c r="N2169" s="2">
        <v>45700</v>
      </c>
      <c r="O2169" s="2">
        <v>45900</v>
      </c>
      <c r="P2169" s="3"/>
      <c r="Q2169" s="3">
        <v>47950000</v>
      </c>
      <c r="R2169" s="13">
        <v>31738333</v>
      </c>
      <c r="S2169" s="7">
        <f ca="1">IF(CPS!$N2101="SIN INICIO",0,IF((((TODAY()-N2169)*100%)/(O2169-N2169))&gt;=100%,"100%",(((TODAY()-N2169)*100%)/(O2169-N2169))))</f>
        <v>0.97</v>
      </c>
      <c r="T2169" s="8">
        <f>Q2169-R2169</f>
        <v>16211667</v>
      </c>
      <c r="U2169" t="s">
        <v>6820</v>
      </c>
    </row>
    <row r="2170" spans="1:21" x14ac:dyDescent="0.25">
      <c r="A2170">
        <v>2025</v>
      </c>
      <c r="B2170" t="s">
        <v>6821</v>
      </c>
      <c r="C2170" t="s">
        <v>22</v>
      </c>
      <c r="D2170" t="s">
        <v>23</v>
      </c>
      <c r="E2170" t="s">
        <v>24</v>
      </c>
      <c r="F2170" t="s">
        <v>6822</v>
      </c>
      <c r="G2170" s="16">
        <v>80016362</v>
      </c>
      <c r="H2170" t="s">
        <v>648</v>
      </c>
      <c r="I2170" t="s">
        <v>649</v>
      </c>
      <c r="J2170" s="5">
        <v>45500000</v>
      </c>
      <c r="K2170" s="3">
        <f>J2170</f>
        <v>45500000</v>
      </c>
      <c r="L2170" s="5">
        <v>9100000</v>
      </c>
      <c r="M2170" s="2">
        <v>45694</v>
      </c>
      <c r="N2170" s="2">
        <v>45696</v>
      </c>
      <c r="O2170" s="2">
        <v>45838</v>
      </c>
      <c r="P2170" s="3"/>
      <c r="Q2170" s="3">
        <v>45500000</v>
      </c>
      <c r="R2170" s="13">
        <v>42770000</v>
      </c>
      <c r="S2170" s="7" t="str">
        <f ca="1">IF(CPS!$N2102="SIN INICIO",0,IF((((TODAY()-N2170)*100%)/(O2170-N2170))&gt;=100%,"100%",(((TODAY()-N2170)*100%)/(O2170-N2170))))</f>
        <v>100%</v>
      </c>
      <c r="T2170" s="8">
        <f>Q2170-R2170</f>
        <v>2730000</v>
      </c>
      <c r="U2170" t="s">
        <v>6823</v>
      </c>
    </row>
    <row r="2171" spans="1:21" x14ac:dyDescent="0.25">
      <c r="A2171">
        <v>2025</v>
      </c>
      <c r="B2171" t="s">
        <v>6824</v>
      </c>
      <c r="C2171" t="s">
        <v>22</v>
      </c>
      <c r="D2171" t="s">
        <v>23</v>
      </c>
      <c r="E2171" t="s">
        <v>24</v>
      </c>
      <c r="F2171" t="s">
        <v>6825</v>
      </c>
      <c r="G2171" s="16">
        <v>1221965467</v>
      </c>
      <c r="H2171" t="s">
        <v>6797</v>
      </c>
      <c r="I2171" t="s">
        <v>1895</v>
      </c>
      <c r="J2171" s="5">
        <v>38088872</v>
      </c>
      <c r="K2171" s="3">
        <f>J2171</f>
        <v>38088872</v>
      </c>
      <c r="L2171" s="5">
        <v>4761109</v>
      </c>
      <c r="M2171" s="2">
        <v>45698</v>
      </c>
      <c r="N2171" s="2">
        <v>45699</v>
      </c>
      <c r="O2171" s="2">
        <v>45930</v>
      </c>
      <c r="P2171" s="3"/>
      <c r="Q2171" s="3">
        <v>38088872</v>
      </c>
      <c r="R2171" s="13">
        <v>22218509</v>
      </c>
      <c r="S2171" s="7">
        <f ca="1">IF(CPS!$N2103="SIN INICIO",0,IF((((TODAY()-N2171)*100%)/(O2171-N2171))&gt;=100%,"100%",(((TODAY()-N2171)*100%)/(O2171-N2171))))</f>
        <v>0.8441558441558441</v>
      </c>
      <c r="T2171" s="8">
        <f>Q2171-R2171</f>
        <v>15870363</v>
      </c>
      <c r="U2171" t="s">
        <v>6826</v>
      </c>
    </row>
    <row r="2172" spans="1:21" x14ac:dyDescent="0.25">
      <c r="A2172">
        <v>2025</v>
      </c>
      <c r="B2172" t="s">
        <v>6827</v>
      </c>
      <c r="C2172" t="s">
        <v>22</v>
      </c>
      <c r="D2172" t="s">
        <v>23</v>
      </c>
      <c r="E2172" t="s">
        <v>24</v>
      </c>
      <c r="F2172" t="s">
        <v>6828</v>
      </c>
      <c r="G2172" s="16">
        <v>1085347204</v>
      </c>
      <c r="H2172" t="s">
        <v>5833</v>
      </c>
      <c r="I2172" t="s">
        <v>1895</v>
      </c>
      <c r="J2172" s="5">
        <v>48015856</v>
      </c>
      <c r="K2172" s="3">
        <f>J2172</f>
        <v>48015856</v>
      </c>
      <c r="L2172" s="5">
        <v>6001982</v>
      </c>
      <c r="M2172" s="2">
        <v>45694</v>
      </c>
      <c r="N2172" s="2">
        <v>45695</v>
      </c>
      <c r="O2172" s="2">
        <v>45930</v>
      </c>
      <c r="P2172" s="3"/>
      <c r="Q2172" s="3">
        <v>48015856</v>
      </c>
      <c r="R2172" s="13">
        <v>28809514</v>
      </c>
      <c r="S2172" s="7">
        <f ca="1">IF(CPS!$N2104="SIN INICIO",0,IF((((TODAY()-N2172)*100%)/(O2172-N2172))&gt;=100%,"100%",(((TODAY()-N2172)*100%)/(O2172-N2172))))</f>
        <v>0.84680851063829787</v>
      </c>
      <c r="T2172" s="8">
        <f>Q2172-R2172</f>
        <v>19206342</v>
      </c>
      <c r="U2172" t="s">
        <v>6829</v>
      </c>
    </row>
    <row r="2173" spans="1:21" x14ac:dyDescent="0.25">
      <c r="A2173">
        <v>2025</v>
      </c>
      <c r="B2173" t="s">
        <v>6830</v>
      </c>
      <c r="C2173" t="s">
        <v>22</v>
      </c>
      <c r="D2173" t="s">
        <v>23</v>
      </c>
      <c r="E2173" t="s">
        <v>24</v>
      </c>
      <c r="F2173" t="s">
        <v>6831</v>
      </c>
      <c r="G2173" s="16">
        <v>1019106712</v>
      </c>
      <c r="H2173" t="s">
        <v>558</v>
      </c>
      <c r="I2173" t="s">
        <v>538</v>
      </c>
      <c r="J2173" s="5">
        <v>24219000</v>
      </c>
      <c r="K2173" s="3">
        <f>J2173</f>
        <v>24219000</v>
      </c>
      <c r="L2173" s="5">
        <v>4843800</v>
      </c>
      <c r="M2173" s="2">
        <v>45698</v>
      </c>
      <c r="N2173" s="2">
        <v>45699</v>
      </c>
      <c r="O2173" s="2">
        <v>45838</v>
      </c>
      <c r="P2173" s="3"/>
      <c r="Q2173" s="3">
        <v>24219000</v>
      </c>
      <c r="R2173" s="13">
        <v>12755340</v>
      </c>
      <c r="S2173" s="7" t="str">
        <f ca="1">IF(CPS!$N2105="SIN INICIO",0,IF((((TODAY()-N2173)*100%)/(O2173-N2173))&gt;=100%,"100%",(((TODAY()-N2173)*100%)/(O2173-N2173))))</f>
        <v>100%</v>
      </c>
      <c r="T2173" s="8">
        <f>Q2173-R2173</f>
        <v>11463660</v>
      </c>
      <c r="U2173" t="s">
        <v>6832</v>
      </c>
    </row>
    <row r="2174" spans="1:21" x14ac:dyDescent="0.25">
      <c r="A2174">
        <v>2025</v>
      </c>
      <c r="B2174" t="s">
        <v>6833</v>
      </c>
      <c r="C2174" t="s">
        <v>22</v>
      </c>
      <c r="D2174" t="s">
        <v>23</v>
      </c>
      <c r="E2174" t="s">
        <v>24</v>
      </c>
      <c r="F2174" t="s">
        <v>6834</v>
      </c>
      <c r="G2174" s="16">
        <v>34545730</v>
      </c>
      <c r="H2174" t="s">
        <v>1924</v>
      </c>
      <c r="I2174" t="s">
        <v>1895</v>
      </c>
      <c r="J2174" s="5">
        <v>57619024</v>
      </c>
      <c r="K2174" s="3">
        <f>J2174</f>
        <v>57619024</v>
      </c>
      <c r="L2174" s="5">
        <v>7202378</v>
      </c>
      <c r="M2174" s="2">
        <v>45698</v>
      </c>
      <c r="N2174" s="2">
        <v>45700</v>
      </c>
      <c r="O2174" s="2">
        <v>45930</v>
      </c>
      <c r="P2174" s="3"/>
      <c r="Q2174" s="3">
        <v>57619024</v>
      </c>
      <c r="R2174" s="13">
        <v>33371018</v>
      </c>
      <c r="S2174" s="7">
        <f ca="1">IF(CPS!$N2106="SIN INICIO",0,IF((((TODAY()-N2174)*100%)/(O2174-N2174))&gt;=100%,"100%",(((TODAY()-N2174)*100%)/(O2174-N2174))))</f>
        <v>0.84347826086956523</v>
      </c>
      <c r="T2174" s="8">
        <f>Q2174-R2174</f>
        <v>24248006</v>
      </c>
      <c r="U2174" t="s">
        <v>6835</v>
      </c>
    </row>
    <row r="2175" spans="1:21" x14ac:dyDescent="0.25">
      <c r="A2175">
        <v>2025</v>
      </c>
      <c r="B2175" t="s">
        <v>6836</v>
      </c>
      <c r="C2175" t="s">
        <v>22</v>
      </c>
      <c r="D2175" t="s">
        <v>23</v>
      </c>
      <c r="E2175" t="s">
        <v>24</v>
      </c>
      <c r="F2175" t="s">
        <v>6837</v>
      </c>
      <c r="G2175" s="16">
        <v>1085318353</v>
      </c>
      <c r="H2175" t="s">
        <v>2087</v>
      </c>
      <c r="I2175" t="s">
        <v>887</v>
      </c>
      <c r="J2175" s="5">
        <v>88000000</v>
      </c>
      <c r="K2175" s="3">
        <f>J2175</f>
        <v>88000000</v>
      </c>
      <c r="L2175" s="5">
        <v>11000000</v>
      </c>
      <c r="M2175" s="2">
        <v>45694</v>
      </c>
      <c r="N2175" s="2">
        <v>45695</v>
      </c>
      <c r="O2175" s="2">
        <v>45930</v>
      </c>
      <c r="P2175" s="3"/>
      <c r="Q2175" s="3">
        <v>88000000</v>
      </c>
      <c r="R2175" s="13">
        <v>52800000</v>
      </c>
      <c r="S2175" s="7">
        <f ca="1">IF(CPS!$N2107="SIN INICIO",0,IF((((TODAY()-N2175)*100%)/(O2175-N2175))&gt;=100%,"100%",(((TODAY()-N2175)*100%)/(O2175-N2175))))</f>
        <v>0.84680851063829787</v>
      </c>
      <c r="T2175" s="8">
        <f>Q2175-R2175</f>
        <v>35200000</v>
      </c>
      <c r="U2175" t="s">
        <v>6838</v>
      </c>
    </row>
    <row r="2176" spans="1:21" x14ac:dyDescent="0.25">
      <c r="A2176">
        <v>2025</v>
      </c>
      <c r="B2176" t="s">
        <v>6839</v>
      </c>
      <c r="C2176" t="s">
        <v>22</v>
      </c>
      <c r="D2176" t="s">
        <v>23</v>
      </c>
      <c r="E2176" t="s">
        <v>24</v>
      </c>
      <c r="F2176" t="s">
        <v>6840</v>
      </c>
      <c r="G2176" s="16">
        <v>23183919</v>
      </c>
      <c r="H2176" t="s">
        <v>1887</v>
      </c>
      <c r="I2176" t="s">
        <v>1895</v>
      </c>
      <c r="J2176" s="5">
        <v>57619024</v>
      </c>
      <c r="K2176" s="3">
        <f>J2176</f>
        <v>57619024</v>
      </c>
      <c r="L2176" s="5">
        <v>7202378</v>
      </c>
      <c r="M2176" s="2">
        <v>45698</v>
      </c>
      <c r="N2176" s="2">
        <v>45699</v>
      </c>
      <c r="O2176" s="2">
        <v>45930</v>
      </c>
      <c r="P2176" s="3"/>
      <c r="Q2176" s="3">
        <v>57619024</v>
      </c>
      <c r="R2176" s="13">
        <v>33611097</v>
      </c>
      <c r="S2176" s="7">
        <f ca="1">IF(CPS!$N2108="SIN INICIO",0,IF((((TODAY()-N2176)*100%)/(O2176-N2176))&gt;=100%,"100%",(((TODAY()-N2176)*100%)/(O2176-N2176))))</f>
        <v>0.8441558441558441</v>
      </c>
      <c r="T2176" s="8">
        <f>Q2176-R2176</f>
        <v>24007927</v>
      </c>
      <c r="U2176" t="s">
        <v>6841</v>
      </c>
    </row>
    <row r="2177" spans="1:21" x14ac:dyDescent="0.25">
      <c r="A2177">
        <v>2025</v>
      </c>
      <c r="B2177" t="s">
        <v>6842</v>
      </c>
      <c r="C2177" t="s">
        <v>22</v>
      </c>
      <c r="D2177" t="s">
        <v>23</v>
      </c>
      <c r="E2177" t="s">
        <v>24</v>
      </c>
      <c r="F2177" t="s">
        <v>6843</v>
      </c>
      <c r="G2177" s="16">
        <v>1065373462</v>
      </c>
      <c r="H2177" t="s">
        <v>1887</v>
      </c>
      <c r="I2177" t="s">
        <v>1895</v>
      </c>
      <c r="J2177" s="5">
        <v>57619024</v>
      </c>
      <c r="K2177" s="3">
        <f>J2177</f>
        <v>57619024</v>
      </c>
      <c r="L2177" s="5">
        <v>7202378</v>
      </c>
      <c r="M2177" s="2">
        <v>45694</v>
      </c>
      <c r="N2177" s="2">
        <v>45695</v>
      </c>
      <c r="O2177" s="2">
        <v>45930</v>
      </c>
      <c r="P2177" s="3"/>
      <c r="Q2177" s="3">
        <v>57619024</v>
      </c>
      <c r="R2177" s="13">
        <v>34571414</v>
      </c>
      <c r="S2177" s="7">
        <f ca="1">IF(CPS!$N2109="SIN INICIO",0,IF((((TODAY()-N2177)*100%)/(O2177-N2177))&gt;=100%,"100%",(((TODAY()-N2177)*100%)/(O2177-N2177))))</f>
        <v>0.84680851063829787</v>
      </c>
      <c r="T2177" s="8">
        <f>Q2177-R2177</f>
        <v>23047610</v>
      </c>
      <c r="U2177" t="s">
        <v>6844</v>
      </c>
    </row>
    <row r="2178" spans="1:21" x14ac:dyDescent="0.25">
      <c r="A2178">
        <v>2025</v>
      </c>
      <c r="B2178" t="s">
        <v>6845</v>
      </c>
      <c r="C2178" t="s">
        <v>22</v>
      </c>
      <c r="D2178" t="s">
        <v>23</v>
      </c>
      <c r="E2178" t="s">
        <v>121</v>
      </c>
      <c r="F2178" t="s">
        <v>6846</v>
      </c>
      <c r="G2178" s="16">
        <v>63332224</v>
      </c>
      <c r="H2178" t="s">
        <v>1340</v>
      </c>
      <c r="I2178" t="s">
        <v>271</v>
      </c>
      <c r="J2178" s="5">
        <v>20042775</v>
      </c>
      <c r="K2178" s="3">
        <f>J2178</f>
        <v>20042775</v>
      </c>
      <c r="L2178" s="5">
        <v>4008555</v>
      </c>
      <c r="M2178" s="2">
        <v>45700</v>
      </c>
      <c r="N2178" s="2">
        <v>45702</v>
      </c>
      <c r="O2178" s="2">
        <v>45838</v>
      </c>
      <c r="P2178" s="3"/>
      <c r="Q2178" s="3">
        <v>20042775</v>
      </c>
      <c r="R2178" s="13">
        <v>18305735</v>
      </c>
      <c r="S2178" s="7" t="str">
        <f ca="1">IF(CPS!$N2110="SIN INICIO",0,IF((((TODAY()-N2178)*100%)/(O2178-N2178))&gt;=100%,"100%",(((TODAY()-N2178)*100%)/(O2178-N2178))))</f>
        <v>100%</v>
      </c>
      <c r="T2178" s="8">
        <f>Q2178-R2178</f>
        <v>1737040</v>
      </c>
      <c r="U2178" t="s">
        <v>6847</v>
      </c>
    </row>
    <row r="2179" spans="1:21" x14ac:dyDescent="0.25">
      <c r="A2179">
        <v>2025</v>
      </c>
      <c r="B2179" t="s">
        <v>6848</v>
      </c>
      <c r="C2179" t="s">
        <v>22</v>
      </c>
      <c r="D2179" t="s">
        <v>23</v>
      </c>
      <c r="E2179" t="s">
        <v>24</v>
      </c>
      <c r="F2179" t="s">
        <v>6849</v>
      </c>
      <c r="G2179" s="16">
        <v>1075219692</v>
      </c>
      <c r="H2179" t="s">
        <v>1117</v>
      </c>
      <c r="I2179" t="s">
        <v>788</v>
      </c>
      <c r="J2179" s="5">
        <v>41160000</v>
      </c>
      <c r="K2179" s="3">
        <f>J2179</f>
        <v>41160000</v>
      </c>
      <c r="L2179" s="5">
        <v>5880000</v>
      </c>
      <c r="M2179" s="2">
        <v>45698</v>
      </c>
      <c r="N2179" s="2">
        <v>45699</v>
      </c>
      <c r="O2179" s="2">
        <v>45900</v>
      </c>
      <c r="P2179" s="3"/>
      <c r="Q2179" s="3">
        <v>41160000</v>
      </c>
      <c r="R2179" s="13">
        <v>27440000</v>
      </c>
      <c r="S2179" s="7">
        <f ca="1">IF(CPS!$N2111="SIN INICIO",0,IF((((TODAY()-N2179)*100%)/(O2179-N2179))&gt;=100%,"100%",(((TODAY()-N2179)*100%)/(O2179-N2179))))</f>
        <v>0.97014925373134331</v>
      </c>
      <c r="T2179" s="8">
        <f>Q2179-R2179</f>
        <v>13720000</v>
      </c>
      <c r="U2179" t="s">
        <v>6850</v>
      </c>
    </row>
    <row r="2180" spans="1:21" x14ac:dyDescent="0.25">
      <c r="A2180">
        <v>2025</v>
      </c>
      <c r="B2180" t="s">
        <v>6851</v>
      </c>
      <c r="C2180" t="s">
        <v>22</v>
      </c>
      <c r="D2180" t="s">
        <v>23</v>
      </c>
      <c r="E2180" t="s">
        <v>24</v>
      </c>
      <c r="F2180" t="s">
        <v>6852</v>
      </c>
      <c r="G2180" s="16">
        <v>78750207</v>
      </c>
      <c r="H2180" t="s">
        <v>1828</v>
      </c>
      <c r="I2180" t="s">
        <v>1895</v>
      </c>
      <c r="J2180" s="5">
        <v>57619024</v>
      </c>
      <c r="K2180" s="3">
        <f>J2180</f>
        <v>57619024</v>
      </c>
      <c r="L2180" s="5">
        <v>7202378</v>
      </c>
      <c r="M2180" s="2">
        <v>45694</v>
      </c>
      <c r="N2180" s="2">
        <v>45695</v>
      </c>
      <c r="O2180" s="2">
        <v>45930</v>
      </c>
      <c r="P2180" s="3"/>
      <c r="Q2180" s="3">
        <v>57619024</v>
      </c>
      <c r="R2180" s="13">
        <v>34571414</v>
      </c>
      <c r="S2180" s="7">
        <f ca="1">IF(CPS!$N2112="SIN INICIO",0,IF((((TODAY()-N2180)*100%)/(O2180-N2180))&gt;=100%,"100%",(((TODAY()-N2180)*100%)/(O2180-N2180))))</f>
        <v>0.84680851063829787</v>
      </c>
      <c r="T2180" s="8">
        <f>Q2180-R2180</f>
        <v>23047610</v>
      </c>
      <c r="U2180" t="s">
        <v>6853</v>
      </c>
    </row>
    <row r="2181" spans="1:21" x14ac:dyDescent="0.25">
      <c r="A2181">
        <v>2025</v>
      </c>
      <c r="B2181" t="s">
        <v>6854</v>
      </c>
      <c r="C2181" t="s">
        <v>22</v>
      </c>
      <c r="D2181" t="s">
        <v>23</v>
      </c>
      <c r="E2181" t="s">
        <v>24</v>
      </c>
      <c r="F2181" t="s">
        <v>6855</v>
      </c>
      <c r="G2181" s="16">
        <v>1121898407</v>
      </c>
      <c r="H2181" t="s">
        <v>1887</v>
      </c>
      <c r="I2181" t="s">
        <v>1895</v>
      </c>
      <c r="J2181" s="5">
        <v>57619024</v>
      </c>
      <c r="K2181" s="3">
        <f>J2181</f>
        <v>57619024</v>
      </c>
      <c r="L2181" s="5">
        <v>7202378</v>
      </c>
      <c r="M2181" s="2">
        <v>45693</v>
      </c>
      <c r="N2181" s="2">
        <v>45694</v>
      </c>
      <c r="O2181" s="2">
        <v>45930</v>
      </c>
      <c r="P2181" s="3"/>
      <c r="Q2181" s="3">
        <v>57619024</v>
      </c>
      <c r="R2181" s="13">
        <v>34811494</v>
      </c>
      <c r="S2181" s="7">
        <f ca="1">IF(CPS!$N2113="SIN INICIO",0,IF((((TODAY()-N2181)*100%)/(O2181-N2181))&gt;=100%,"100%",(((TODAY()-N2181)*100%)/(O2181-N2181))))</f>
        <v>0.84745762711864403</v>
      </c>
      <c r="T2181" s="8">
        <f>Q2181-R2181</f>
        <v>22807530</v>
      </c>
      <c r="U2181" t="s">
        <v>6856</v>
      </c>
    </row>
    <row r="2182" spans="1:21" x14ac:dyDescent="0.25">
      <c r="A2182">
        <v>2025</v>
      </c>
      <c r="B2182" t="s">
        <v>6857</v>
      </c>
      <c r="C2182" t="s">
        <v>22</v>
      </c>
      <c r="D2182" t="s">
        <v>23</v>
      </c>
      <c r="E2182" t="s">
        <v>24</v>
      </c>
      <c r="F2182" t="s">
        <v>6858</v>
      </c>
      <c r="G2182" s="16">
        <v>87068688</v>
      </c>
      <c r="H2182" t="s">
        <v>2739</v>
      </c>
      <c r="I2182" t="s">
        <v>660</v>
      </c>
      <c r="J2182" s="5">
        <v>45864000</v>
      </c>
      <c r="K2182" s="3">
        <f>J2182</f>
        <v>45864000</v>
      </c>
      <c r="L2182" s="5">
        <v>6552000</v>
      </c>
      <c r="M2182" s="2">
        <v>45695</v>
      </c>
      <c r="N2182" s="2">
        <v>45696</v>
      </c>
      <c r="O2182" s="2">
        <v>45900</v>
      </c>
      <c r="P2182" s="3"/>
      <c r="Q2182" s="3">
        <v>45864000</v>
      </c>
      <c r="R2182" s="13">
        <v>30794400</v>
      </c>
      <c r="S2182" s="7">
        <f ca="1">IF(CPS!$N2114="SIN INICIO",0,IF((((TODAY()-N2182)*100%)/(O2182-N2182))&gt;=100%,"100%",(((TODAY()-N2182)*100%)/(O2182-N2182))))</f>
        <v>0.97058823529411764</v>
      </c>
      <c r="T2182" s="8">
        <f>Q2182-R2182</f>
        <v>15069600</v>
      </c>
      <c r="U2182" t="s">
        <v>6859</v>
      </c>
    </row>
    <row r="2183" spans="1:21" x14ac:dyDescent="0.25">
      <c r="A2183">
        <v>2025</v>
      </c>
      <c r="B2183" t="s">
        <v>6860</v>
      </c>
      <c r="C2183" t="s">
        <v>22</v>
      </c>
      <c r="D2183" t="s">
        <v>23</v>
      </c>
      <c r="E2183" t="s">
        <v>24</v>
      </c>
      <c r="F2183" t="s">
        <v>6861</v>
      </c>
      <c r="G2183" s="16">
        <v>1083011424</v>
      </c>
      <c r="H2183" t="s">
        <v>3767</v>
      </c>
      <c r="I2183" t="s">
        <v>337</v>
      </c>
      <c r="J2183" s="5">
        <v>38514000</v>
      </c>
      <c r="K2183" s="3">
        <f>J2183</f>
        <v>38514000</v>
      </c>
      <c r="L2183" s="5">
        <v>5502000</v>
      </c>
      <c r="M2183" s="2">
        <v>45699</v>
      </c>
      <c r="N2183" s="2">
        <v>45700</v>
      </c>
      <c r="O2183" s="2">
        <v>45900</v>
      </c>
      <c r="P2183" s="3"/>
      <c r="Q2183" s="3">
        <v>38514000</v>
      </c>
      <c r="R2183" s="13">
        <v>25492600</v>
      </c>
      <c r="S2183" s="7">
        <f ca="1">IF(CPS!$N2115="SIN INICIO",0,IF((((TODAY()-N2183)*100%)/(O2183-N2183))&gt;=100%,"100%",(((TODAY()-N2183)*100%)/(O2183-N2183))))</f>
        <v>0.97</v>
      </c>
      <c r="T2183" s="8">
        <f>Q2183-R2183</f>
        <v>13021400</v>
      </c>
      <c r="U2183" t="s">
        <v>6862</v>
      </c>
    </row>
    <row r="2184" spans="1:21" x14ac:dyDescent="0.25">
      <c r="A2184">
        <v>2025</v>
      </c>
      <c r="B2184" t="s">
        <v>6863</v>
      </c>
      <c r="C2184" t="s">
        <v>22</v>
      </c>
      <c r="D2184" t="s">
        <v>23</v>
      </c>
      <c r="E2184" t="s">
        <v>121</v>
      </c>
      <c r="F2184" t="s">
        <v>6864</v>
      </c>
      <c r="G2184" s="16">
        <v>1024490065</v>
      </c>
      <c r="H2184" t="s">
        <v>6865</v>
      </c>
      <c r="I2184" t="s">
        <v>887</v>
      </c>
      <c r="J2184" s="5">
        <v>37359592</v>
      </c>
      <c r="K2184" s="3">
        <f>J2184</f>
        <v>37359592</v>
      </c>
      <c r="L2184" s="5">
        <v>4669949</v>
      </c>
      <c r="M2184" s="2">
        <v>45694</v>
      </c>
      <c r="N2184" s="2">
        <v>45697</v>
      </c>
      <c r="O2184" s="2">
        <v>45930</v>
      </c>
      <c r="P2184" s="3"/>
      <c r="Q2184" s="3">
        <v>37359592</v>
      </c>
      <c r="R2184" s="13">
        <v>21948760</v>
      </c>
      <c r="S2184" s="7">
        <f ca="1">IF(CPS!$N2116="SIN INICIO",0,IF((((TODAY()-N2184)*100%)/(O2184-N2184))&gt;=100%,"100%",(((TODAY()-N2184)*100%)/(O2184-N2184))))</f>
        <v>0.84549356223175964</v>
      </c>
      <c r="T2184" s="8">
        <f>Q2184-R2184</f>
        <v>15410832</v>
      </c>
      <c r="U2184" t="s">
        <v>6866</v>
      </c>
    </row>
    <row r="2185" spans="1:21" x14ac:dyDescent="0.25">
      <c r="A2185">
        <v>2025</v>
      </c>
      <c r="B2185" t="s">
        <v>6867</v>
      </c>
      <c r="C2185" t="s">
        <v>22</v>
      </c>
      <c r="D2185" t="s">
        <v>23</v>
      </c>
      <c r="E2185" t="s">
        <v>24</v>
      </c>
      <c r="F2185" t="s">
        <v>6868</v>
      </c>
      <c r="G2185" s="16">
        <v>40440917</v>
      </c>
      <c r="H2185" t="s">
        <v>281</v>
      </c>
      <c r="I2185" t="s">
        <v>271</v>
      </c>
      <c r="J2185" s="5">
        <v>77000000</v>
      </c>
      <c r="K2185" s="3">
        <f>J2185</f>
        <v>77000000</v>
      </c>
      <c r="L2185" s="5">
        <v>11000000</v>
      </c>
      <c r="M2185" s="2">
        <v>45699</v>
      </c>
      <c r="N2185" s="2">
        <v>45701</v>
      </c>
      <c r="O2185" s="2">
        <v>45900</v>
      </c>
      <c r="P2185" s="3"/>
      <c r="Q2185" s="3">
        <v>77000000</v>
      </c>
      <c r="R2185" s="13">
        <v>50600000</v>
      </c>
      <c r="S2185" s="7">
        <f ca="1">IF(CPS!$N2117="SIN INICIO",0,IF((((TODAY()-N2185)*100%)/(O2185-N2185))&gt;=100%,"100%",(((TODAY()-N2185)*100%)/(O2185-N2185))))</f>
        <v>0.96984924623115576</v>
      </c>
      <c r="T2185" s="8">
        <f>Q2185-R2185</f>
        <v>26400000</v>
      </c>
      <c r="U2185" t="s">
        <v>6869</v>
      </c>
    </row>
    <row r="2186" spans="1:21" x14ac:dyDescent="0.25">
      <c r="A2186">
        <v>2025</v>
      </c>
      <c r="B2186" t="s">
        <v>6870</v>
      </c>
      <c r="C2186" t="s">
        <v>22</v>
      </c>
      <c r="D2186" t="s">
        <v>23</v>
      </c>
      <c r="E2186" t="s">
        <v>24</v>
      </c>
      <c r="F2186" t="s">
        <v>6871</v>
      </c>
      <c r="G2186" s="16">
        <v>80853162</v>
      </c>
      <c r="H2186" t="s">
        <v>6872</v>
      </c>
      <c r="I2186" t="s">
        <v>1895</v>
      </c>
      <c r="J2186" s="5">
        <v>45956648</v>
      </c>
      <c r="K2186" s="3">
        <f>J2186</f>
        <v>45956648</v>
      </c>
      <c r="L2186" s="5">
        <v>5744581</v>
      </c>
      <c r="M2186" s="2">
        <v>45699</v>
      </c>
      <c r="N2186" s="2">
        <v>45700</v>
      </c>
      <c r="O2186" s="2">
        <v>45930</v>
      </c>
      <c r="P2186" s="3"/>
      <c r="Q2186" s="3">
        <v>45956648</v>
      </c>
      <c r="R2186" s="13">
        <v>26425073</v>
      </c>
      <c r="S2186" s="7">
        <f ca="1">IF(CPS!$N2118="SIN INICIO",0,IF((((TODAY()-N2186)*100%)/(O2186-N2186))&gt;=100%,"100%",(((TODAY()-N2186)*100%)/(O2186-N2186))))</f>
        <v>0.84347826086956523</v>
      </c>
      <c r="T2186" s="8">
        <f>Q2186-R2186</f>
        <v>19531575</v>
      </c>
      <c r="U2186" t="s">
        <v>6873</v>
      </c>
    </row>
    <row r="2187" spans="1:21" x14ac:dyDescent="0.25">
      <c r="A2187">
        <v>2025</v>
      </c>
      <c r="B2187" t="s">
        <v>6874</v>
      </c>
      <c r="C2187" t="s">
        <v>22</v>
      </c>
      <c r="D2187" t="s">
        <v>23</v>
      </c>
      <c r="E2187" t="s">
        <v>24</v>
      </c>
      <c r="F2187" t="s">
        <v>6875</v>
      </c>
      <c r="G2187" s="16">
        <v>1007680155</v>
      </c>
      <c r="H2187" t="s">
        <v>6876</v>
      </c>
      <c r="I2187" t="s">
        <v>271</v>
      </c>
      <c r="J2187" s="5">
        <v>38515869</v>
      </c>
      <c r="K2187" s="3">
        <f>J2187</f>
        <v>38515869</v>
      </c>
      <c r="L2187" s="5">
        <v>5502267</v>
      </c>
      <c r="M2187" s="2">
        <v>45699</v>
      </c>
      <c r="N2187" s="2">
        <v>45701</v>
      </c>
      <c r="O2187" s="2">
        <v>45900</v>
      </c>
      <c r="P2187" s="3"/>
      <c r="Q2187" s="3">
        <v>38515869</v>
      </c>
      <c r="R2187" s="13">
        <v>19808161</v>
      </c>
      <c r="S2187" s="7">
        <f ca="1">IF(CPS!$N2119="SIN INICIO",0,IF((((TODAY()-N2187)*100%)/(O2187-N2187))&gt;=100%,"100%",(((TODAY()-N2187)*100%)/(O2187-N2187))))</f>
        <v>0.96984924623115576</v>
      </c>
      <c r="T2187" s="8">
        <f>Q2187-R2187</f>
        <v>18707708</v>
      </c>
      <c r="U2187" t="s">
        <v>6877</v>
      </c>
    </row>
    <row r="2188" spans="1:21" x14ac:dyDescent="0.25">
      <c r="A2188">
        <v>2025</v>
      </c>
      <c r="B2188" t="s">
        <v>6878</v>
      </c>
      <c r="C2188" t="s">
        <v>22</v>
      </c>
      <c r="D2188" t="s">
        <v>23</v>
      </c>
      <c r="E2188" t="s">
        <v>24</v>
      </c>
      <c r="F2188" t="s">
        <v>6879</v>
      </c>
      <c r="G2188" s="16">
        <v>9299586</v>
      </c>
      <c r="H2188" t="s">
        <v>6880</v>
      </c>
      <c r="I2188" t="s">
        <v>271</v>
      </c>
      <c r="J2188" s="5">
        <v>34160959</v>
      </c>
      <c r="K2188" s="3">
        <f>J2188</f>
        <v>34160959</v>
      </c>
      <c r="L2188" s="5">
        <v>4880137</v>
      </c>
      <c r="M2188" s="2">
        <v>45698</v>
      </c>
      <c r="N2188" s="2">
        <v>45699</v>
      </c>
      <c r="O2188" s="2">
        <v>45900</v>
      </c>
      <c r="P2188" s="3"/>
      <c r="Q2188" s="3">
        <v>34160959</v>
      </c>
      <c r="R2188" s="13">
        <v>22773973</v>
      </c>
      <c r="S2188" s="7">
        <f ca="1">IF(CPS!$N2120="SIN INICIO",0,IF((((TODAY()-N2188)*100%)/(O2188-N2188))&gt;=100%,"100%",(((TODAY()-N2188)*100%)/(O2188-N2188))))</f>
        <v>0.97014925373134331</v>
      </c>
      <c r="T2188" s="8">
        <f>Q2188-R2188</f>
        <v>11386986</v>
      </c>
      <c r="U2188" t="s">
        <v>6881</v>
      </c>
    </row>
    <row r="2189" spans="1:21" x14ac:dyDescent="0.25">
      <c r="A2189">
        <v>2025</v>
      </c>
      <c r="B2189" t="s">
        <v>6882</v>
      </c>
      <c r="C2189" t="s">
        <v>22</v>
      </c>
      <c r="D2189" t="s">
        <v>23</v>
      </c>
      <c r="E2189" t="s">
        <v>24</v>
      </c>
      <c r="F2189" t="s">
        <v>6883</v>
      </c>
      <c r="G2189" s="16">
        <v>1072705369</v>
      </c>
      <c r="H2189" t="s">
        <v>648</v>
      </c>
      <c r="I2189" t="s">
        <v>649</v>
      </c>
      <c r="J2189" s="5">
        <v>45500000</v>
      </c>
      <c r="K2189" s="3">
        <f>J2189</f>
        <v>45500000</v>
      </c>
      <c r="L2189" s="5">
        <v>9100000</v>
      </c>
      <c r="M2189" s="2">
        <v>45698</v>
      </c>
      <c r="N2189" s="2">
        <v>45699</v>
      </c>
      <c r="O2189" s="2">
        <v>45838</v>
      </c>
      <c r="P2189" s="3"/>
      <c r="Q2189" s="3">
        <v>45500000</v>
      </c>
      <c r="R2189" s="13">
        <v>42466667</v>
      </c>
      <c r="S2189" s="7" t="str">
        <f ca="1">IF(CPS!$N2121="SIN INICIO",0,IF((((TODAY()-N2189)*100%)/(O2189-N2189))&gt;=100%,"100%",(((TODAY()-N2189)*100%)/(O2189-N2189))))</f>
        <v>100%</v>
      </c>
      <c r="T2189" s="8">
        <f>Q2189-R2189</f>
        <v>3033333</v>
      </c>
      <c r="U2189" t="s">
        <v>6884</v>
      </c>
    </row>
    <row r="2190" spans="1:21" x14ac:dyDescent="0.25">
      <c r="A2190">
        <v>2025</v>
      </c>
      <c r="B2190" t="s">
        <v>6885</v>
      </c>
      <c r="C2190" t="s">
        <v>22</v>
      </c>
      <c r="D2190" t="s">
        <v>23</v>
      </c>
      <c r="E2190" t="s">
        <v>121</v>
      </c>
      <c r="F2190" t="s">
        <v>6886</v>
      </c>
      <c r="G2190" s="16">
        <v>92504295</v>
      </c>
      <c r="H2190" t="s">
        <v>6887</v>
      </c>
      <c r="I2190" t="s">
        <v>1895</v>
      </c>
      <c r="J2190" s="5">
        <v>37359592</v>
      </c>
      <c r="K2190" s="3">
        <f>J2190</f>
        <v>37359592</v>
      </c>
      <c r="L2190" s="5">
        <v>4669949</v>
      </c>
      <c r="M2190" s="2">
        <v>45698</v>
      </c>
      <c r="N2190" s="2">
        <v>45699</v>
      </c>
      <c r="O2190" s="2">
        <v>45930</v>
      </c>
      <c r="P2190" s="3"/>
      <c r="Q2190" s="3">
        <v>37359592</v>
      </c>
      <c r="R2190" s="13">
        <v>21793095</v>
      </c>
      <c r="S2190" s="7">
        <f ca="1">IF(CPS!$N2122="SIN INICIO",0,IF((((TODAY()-N2190)*100%)/(O2190-N2190))&gt;=100%,"100%",(((TODAY()-N2190)*100%)/(O2190-N2190))))</f>
        <v>0.8441558441558441</v>
      </c>
      <c r="T2190" s="8">
        <f>Q2190-R2190</f>
        <v>15566497</v>
      </c>
      <c r="U2190" t="s">
        <v>6888</v>
      </c>
    </row>
    <row r="2191" spans="1:21" x14ac:dyDescent="0.25">
      <c r="A2191">
        <v>2025</v>
      </c>
      <c r="B2191" t="s">
        <v>6889</v>
      </c>
      <c r="C2191" t="s">
        <v>22</v>
      </c>
      <c r="D2191" t="s">
        <v>23</v>
      </c>
      <c r="E2191" t="s">
        <v>121</v>
      </c>
      <c r="F2191" t="s">
        <v>6890</v>
      </c>
      <c r="G2191" s="16">
        <v>1064440509</v>
      </c>
      <c r="H2191" t="s">
        <v>6586</v>
      </c>
      <c r="I2191" t="s">
        <v>660</v>
      </c>
      <c r="J2191" s="5">
        <v>29750000</v>
      </c>
      <c r="K2191" s="3">
        <f>J2191</f>
        <v>29750000</v>
      </c>
      <c r="L2191" s="5">
        <v>4250000</v>
      </c>
      <c r="M2191" s="2">
        <v>45694</v>
      </c>
      <c r="N2191" s="2">
        <v>45695</v>
      </c>
      <c r="O2191" s="2">
        <v>45900</v>
      </c>
      <c r="P2191" s="3"/>
      <c r="Q2191" s="3">
        <v>29750000</v>
      </c>
      <c r="R2191" s="13">
        <v>20400000</v>
      </c>
      <c r="S2191" s="7">
        <f ca="1">IF(CPS!$N2123="SIN INICIO",0,IF((((TODAY()-N2191)*100%)/(O2191-N2191))&gt;=100%,"100%",(((TODAY()-N2191)*100%)/(O2191-N2191))))</f>
        <v>0.97073170731707314</v>
      </c>
      <c r="T2191" s="8">
        <f>Q2191-R2191</f>
        <v>9350000</v>
      </c>
      <c r="U2191" t="s">
        <v>6891</v>
      </c>
    </row>
    <row r="2192" spans="1:21" x14ac:dyDescent="0.25">
      <c r="A2192">
        <v>2025</v>
      </c>
      <c r="B2192" t="s">
        <v>6892</v>
      </c>
      <c r="C2192" t="s">
        <v>22</v>
      </c>
      <c r="D2192" t="s">
        <v>23</v>
      </c>
      <c r="E2192" t="s">
        <v>24</v>
      </c>
      <c r="F2192" t="s">
        <v>6893</v>
      </c>
      <c r="G2192" s="16">
        <v>73434873</v>
      </c>
      <c r="H2192" t="s">
        <v>1887</v>
      </c>
      <c r="I2192" t="s">
        <v>1895</v>
      </c>
      <c r="J2192" s="5">
        <v>57619024</v>
      </c>
      <c r="K2192" s="3">
        <f>J2192</f>
        <v>57619024</v>
      </c>
      <c r="L2192" s="5">
        <v>7202378</v>
      </c>
      <c r="M2192" s="2">
        <v>45700</v>
      </c>
      <c r="N2192" s="2">
        <v>45701</v>
      </c>
      <c r="O2192" s="2">
        <v>45930</v>
      </c>
      <c r="P2192" s="3"/>
      <c r="Q2192" s="3">
        <v>57619024</v>
      </c>
      <c r="R2192" s="13">
        <v>32890860</v>
      </c>
      <c r="S2192" s="7">
        <f ca="1">IF(CPS!$N2124="SIN INICIO",0,IF((((TODAY()-N2192)*100%)/(O2192-N2192))&gt;=100%,"100%",(((TODAY()-N2192)*100%)/(O2192-N2192))))</f>
        <v>0.84279475982532748</v>
      </c>
      <c r="T2192" s="8">
        <f>Q2192-R2192</f>
        <v>24728164</v>
      </c>
      <c r="U2192" t="s">
        <v>6894</v>
      </c>
    </row>
    <row r="2193" spans="1:21" x14ac:dyDescent="0.25">
      <c r="A2193">
        <v>2025</v>
      </c>
      <c r="B2193" t="s">
        <v>6895</v>
      </c>
      <c r="C2193" t="s">
        <v>22</v>
      </c>
      <c r="D2193" t="s">
        <v>23</v>
      </c>
      <c r="E2193" t="s">
        <v>24</v>
      </c>
      <c r="F2193" t="s">
        <v>6896</v>
      </c>
      <c r="G2193" s="16">
        <v>83042029</v>
      </c>
      <c r="H2193" t="s">
        <v>1887</v>
      </c>
      <c r="I2193" t="s">
        <v>1895</v>
      </c>
      <c r="J2193" s="5">
        <v>50810624</v>
      </c>
      <c r="K2193" s="3">
        <f>J2193</f>
        <v>50810624</v>
      </c>
      <c r="L2193" s="5">
        <v>6351328</v>
      </c>
      <c r="M2193" s="2">
        <v>45699</v>
      </c>
      <c r="N2193" s="2">
        <v>45700</v>
      </c>
      <c r="O2193" s="2">
        <v>45930</v>
      </c>
      <c r="P2193" s="3"/>
      <c r="Q2193" s="3">
        <v>50810624</v>
      </c>
      <c r="R2193" s="13">
        <v>29427820</v>
      </c>
      <c r="S2193" s="7">
        <f ca="1">IF(CPS!$N2125="SIN INICIO",0,IF((((TODAY()-N2193)*100%)/(O2193-N2193))&gt;=100%,"100%",(((TODAY()-N2193)*100%)/(O2193-N2193))))</f>
        <v>0.84347826086956523</v>
      </c>
      <c r="T2193" s="8">
        <f>Q2193-R2193</f>
        <v>21382804</v>
      </c>
      <c r="U2193" t="s">
        <v>6897</v>
      </c>
    </row>
    <row r="2194" spans="1:21" x14ac:dyDescent="0.25">
      <c r="A2194">
        <v>2025</v>
      </c>
      <c r="B2194" t="s">
        <v>6898</v>
      </c>
      <c r="C2194" t="s">
        <v>22</v>
      </c>
      <c r="D2194" t="s">
        <v>23</v>
      </c>
      <c r="E2194" t="s">
        <v>24</v>
      </c>
      <c r="F2194" t="s">
        <v>6899</v>
      </c>
      <c r="G2194" s="16">
        <v>1030672876</v>
      </c>
      <c r="H2194" t="s">
        <v>1828</v>
      </c>
      <c r="I2194" t="s">
        <v>1895</v>
      </c>
      <c r="J2194" s="5">
        <v>31500000</v>
      </c>
      <c r="K2194" s="3">
        <f>J2194</f>
        <v>31500000</v>
      </c>
      <c r="L2194" s="5">
        <v>6300000</v>
      </c>
      <c r="M2194" s="2">
        <v>45694</v>
      </c>
      <c r="N2194" s="2">
        <v>45696</v>
      </c>
      <c r="O2194" s="2">
        <v>45838</v>
      </c>
      <c r="P2194" s="3"/>
      <c r="Q2194" s="3">
        <v>31500000</v>
      </c>
      <c r="R2194" s="13">
        <v>29610000</v>
      </c>
      <c r="S2194" s="7" t="str">
        <f ca="1">IF(CPS!$N2126="SIN INICIO",0,IF((((TODAY()-N2194)*100%)/(O2194-N2194))&gt;=100%,"100%",(((TODAY()-N2194)*100%)/(O2194-N2194))))</f>
        <v>100%</v>
      </c>
      <c r="T2194" s="8">
        <f>Q2194-R2194</f>
        <v>1890000</v>
      </c>
      <c r="U2194" t="s">
        <v>6900</v>
      </c>
    </row>
    <row r="2195" spans="1:21" x14ac:dyDescent="0.25">
      <c r="A2195">
        <v>2025</v>
      </c>
      <c r="B2195" t="s">
        <v>6901</v>
      </c>
      <c r="C2195" t="s">
        <v>22</v>
      </c>
      <c r="D2195" t="s">
        <v>23</v>
      </c>
      <c r="E2195" t="s">
        <v>24</v>
      </c>
      <c r="F2195" t="s">
        <v>6902</v>
      </c>
      <c r="G2195" s="16">
        <v>1014280925</v>
      </c>
      <c r="H2195" t="s">
        <v>6903</v>
      </c>
      <c r="I2195" t="s">
        <v>271</v>
      </c>
      <c r="J2195" s="5">
        <v>44458666</v>
      </c>
      <c r="K2195" s="3">
        <f>J2195</f>
        <v>44458666</v>
      </c>
      <c r="L2195" s="5">
        <v>6351238</v>
      </c>
      <c r="M2195" s="2">
        <v>45694</v>
      </c>
      <c r="N2195" s="2">
        <v>45698</v>
      </c>
      <c r="O2195" s="2">
        <v>45900</v>
      </c>
      <c r="P2195" s="3"/>
      <c r="Q2195" s="3">
        <v>44458666</v>
      </c>
      <c r="R2195" s="13">
        <v>29850819</v>
      </c>
      <c r="S2195" s="7">
        <f ca="1">IF(CPS!$N2127="SIN INICIO",0,IF((((TODAY()-N2195)*100%)/(O2195-N2195))&gt;=100%,"100%",(((TODAY()-N2195)*100%)/(O2195-N2195))))</f>
        <v>0.97029702970297027</v>
      </c>
      <c r="T2195" s="8">
        <f>Q2195-R2195</f>
        <v>14607847</v>
      </c>
      <c r="U2195" t="s">
        <v>6904</v>
      </c>
    </row>
    <row r="2196" spans="1:21" x14ac:dyDescent="0.25">
      <c r="A2196">
        <v>2025</v>
      </c>
      <c r="B2196" t="s">
        <v>6905</v>
      </c>
      <c r="C2196" t="s">
        <v>22</v>
      </c>
      <c r="D2196" t="s">
        <v>23</v>
      </c>
      <c r="E2196" t="s">
        <v>121</v>
      </c>
      <c r="F2196" t="s">
        <v>6906</v>
      </c>
      <c r="G2196" s="16">
        <v>1022367951</v>
      </c>
      <c r="H2196" t="s">
        <v>1371</v>
      </c>
      <c r="I2196" t="s">
        <v>1895</v>
      </c>
      <c r="J2196" s="5">
        <v>20042775</v>
      </c>
      <c r="K2196" s="3">
        <f>J2196</f>
        <v>20042775</v>
      </c>
      <c r="L2196" s="5">
        <v>4008555</v>
      </c>
      <c r="M2196" s="2">
        <v>45700</v>
      </c>
      <c r="N2196" s="2">
        <v>45702</v>
      </c>
      <c r="O2196" s="2">
        <v>45838</v>
      </c>
      <c r="P2196" s="3"/>
      <c r="Q2196" s="3">
        <v>20042775</v>
      </c>
      <c r="R2196" s="13">
        <v>18305735</v>
      </c>
      <c r="S2196" s="7" t="str">
        <f ca="1">IF(CPS!$N2128="SIN INICIO",0,IF((((TODAY()-N2196)*100%)/(O2196-N2196))&gt;=100%,"100%",(((TODAY()-N2196)*100%)/(O2196-N2196))))</f>
        <v>100%</v>
      </c>
      <c r="T2196" s="8">
        <f>Q2196-R2196</f>
        <v>1737040</v>
      </c>
      <c r="U2196" t="s">
        <v>6907</v>
      </c>
    </row>
    <row r="2197" spans="1:21" x14ac:dyDescent="0.25">
      <c r="A2197">
        <v>2025</v>
      </c>
      <c r="B2197" t="s">
        <v>6908</v>
      </c>
      <c r="C2197" t="s">
        <v>22</v>
      </c>
      <c r="D2197" t="s">
        <v>23</v>
      </c>
      <c r="E2197" t="s">
        <v>24</v>
      </c>
      <c r="F2197" t="s">
        <v>6909</v>
      </c>
      <c r="G2197" s="16">
        <v>1113620506</v>
      </c>
      <c r="H2197" t="s">
        <v>352</v>
      </c>
      <c r="I2197" t="s">
        <v>337</v>
      </c>
      <c r="J2197" s="5">
        <v>60620000</v>
      </c>
      <c r="K2197" s="3">
        <f>J2197</f>
        <v>60620000</v>
      </c>
      <c r="L2197" s="5">
        <v>8660000</v>
      </c>
      <c r="M2197" s="2">
        <v>45694</v>
      </c>
      <c r="N2197" s="2">
        <v>45696</v>
      </c>
      <c r="O2197" s="2">
        <v>45900</v>
      </c>
      <c r="P2197" s="3"/>
      <c r="Q2197" s="3">
        <v>60620000</v>
      </c>
      <c r="R2197" s="13">
        <v>40702000</v>
      </c>
      <c r="S2197" s="7">
        <f ca="1">IF(CPS!$N2129="SIN INICIO",0,IF((((TODAY()-N2197)*100%)/(O2197-N2197))&gt;=100%,"100%",(((TODAY()-N2197)*100%)/(O2197-N2197))))</f>
        <v>0.97058823529411764</v>
      </c>
      <c r="T2197" s="8">
        <f>Q2197-R2197</f>
        <v>19918000</v>
      </c>
      <c r="U2197" t="s">
        <v>6910</v>
      </c>
    </row>
    <row r="2198" spans="1:21" x14ac:dyDescent="0.25">
      <c r="A2198">
        <v>2025</v>
      </c>
      <c r="B2198" t="s">
        <v>6911</v>
      </c>
      <c r="C2198" t="s">
        <v>22</v>
      </c>
      <c r="D2198" t="s">
        <v>23</v>
      </c>
      <c r="E2198" t="s">
        <v>24</v>
      </c>
      <c r="F2198" t="s">
        <v>6912</v>
      </c>
      <c r="G2198" s="16">
        <v>1024549487</v>
      </c>
      <c r="H2198" t="s">
        <v>611</v>
      </c>
      <c r="I2198" t="s">
        <v>515</v>
      </c>
      <c r="J2198" s="5">
        <v>41216000</v>
      </c>
      <c r="K2198" s="3">
        <f>J2198</f>
        <v>41216000</v>
      </c>
      <c r="L2198" s="5">
        <v>5888000</v>
      </c>
      <c r="M2198" s="2">
        <v>45694</v>
      </c>
      <c r="N2198" s="2">
        <v>45695</v>
      </c>
      <c r="O2198" s="2">
        <v>45900</v>
      </c>
      <c r="P2198" s="3"/>
      <c r="Q2198" s="3">
        <v>41216000</v>
      </c>
      <c r="R2198" s="13">
        <v>28262400</v>
      </c>
      <c r="S2198" s="7">
        <f ca="1">IF(CPS!$N2130="SIN INICIO",0,IF((((TODAY()-N2198)*100%)/(O2198-N2198))&gt;=100%,"100%",(((TODAY()-N2198)*100%)/(O2198-N2198))))</f>
        <v>0.97073170731707314</v>
      </c>
      <c r="T2198" s="8">
        <f>Q2198-R2198</f>
        <v>12953600</v>
      </c>
      <c r="U2198" t="s">
        <v>6913</v>
      </c>
    </row>
    <row r="2199" spans="1:21" x14ac:dyDescent="0.25">
      <c r="A2199">
        <v>2025</v>
      </c>
      <c r="B2199" t="s">
        <v>6914</v>
      </c>
      <c r="C2199" t="s">
        <v>22</v>
      </c>
      <c r="D2199" t="s">
        <v>23</v>
      </c>
      <c r="E2199" t="s">
        <v>24</v>
      </c>
      <c r="F2199" t="s">
        <v>6915</v>
      </c>
      <c r="G2199" s="16">
        <v>1094270623</v>
      </c>
      <c r="H2199" t="s">
        <v>1924</v>
      </c>
      <c r="I2199" t="s">
        <v>1895</v>
      </c>
      <c r="J2199" s="5">
        <v>57619024</v>
      </c>
      <c r="K2199" s="3">
        <f>J2199</f>
        <v>57619024</v>
      </c>
      <c r="L2199" s="5">
        <v>7202378</v>
      </c>
      <c r="M2199" s="2">
        <v>45694</v>
      </c>
      <c r="N2199" s="2">
        <v>45696</v>
      </c>
      <c r="O2199" s="2">
        <v>45930</v>
      </c>
      <c r="P2199" s="3"/>
      <c r="Q2199" s="3">
        <v>57619024</v>
      </c>
      <c r="R2199" s="13">
        <v>33851177</v>
      </c>
      <c r="S2199" s="7">
        <f ca="1">IF(CPS!$N2131="SIN INICIO",0,IF((((TODAY()-N2199)*100%)/(O2199-N2199))&gt;=100%,"100%",(((TODAY()-N2199)*100%)/(O2199-N2199))))</f>
        <v>0.84615384615384615</v>
      </c>
      <c r="T2199" s="8">
        <f>Q2199-R2199</f>
        <v>23767847</v>
      </c>
      <c r="U2199" t="s">
        <v>6916</v>
      </c>
    </row>
    <row r="2200" spans="1:21" x14ac:dyDescent="0.25">
      <c r="A2200">
        <v>2025</v>
      </c>
      <c r="B2200" t="s">
        <v>6917</v>
      </c>
      <c r="C2200" t="s">
        <v>22</v>
      </c>
      <c r="D2200" t="s">
        <v>23</v>
      </c>
      <c r="E2200" t="s">
        <v>24</v>
      </c>
      <c r="F2200" t="s">
        <v>6918</v>
      </c>
      <c r="G2200" s="16">
        <v>79432009</v>
      </c>
      <c r="H2200" t="s">
        <v>664</v>
      </c>
      <c r="I2200" t="s">
        <v>538</v>
      </c>
      <c r="J2200" s="5">
        <v>34724250</v>
      </c>
      <c r="K2200" s="3">
        <f>J2200</f>
        <v>34724250</v>
      </c>
      <c r="L2200" s="5">
        <v>6944850</v>
      </c>
      <c r="M2200" s="2">
        <v>45700</v>
      </c>
      <c r="N2200" s="2">
        <v>45702</v>
      </c>
      <c r="O2200" s="2">
        <v>45838</v>
      </c>
      <c r="P2200" s="3"/>
      <c r="Q2200" s="3">
        <v>34724250</v>
      </c>
      <c r="R2200" s="13">
        <v>31714815</v>
      </c>
      <c r="S2200" s="7" t="str">
        <f ca="1">IF(CPS!$N2132="SIN INICIO",0,IF((((TODAY()-N2200)*100%)/(O2200-N2200))&gt;=100%,"100%",(((TODAY()-N2200)*100%)/(O2200-N2200))))</f>
        <v>100%</v>
      </c>
      <c r="T2200" s="8">
        <f>Q2200-R2200</f>
        <v>3009435</v>
      </c>
      <c r="U2200" t="s">
        <v>6919</v>
      </c>
    </row>
    <row r="2201" spans="1:21" x14ac:dyDescent="0.25">
      <c r="A2201">
        <v>2025</v>
      </c>
      <c r="B2201" t="s">
        <v>6920</v>
      </c>
      <c r="C2201" t="s">
        <v>22</v>
      </c>
      <c r="D2201" t="s">
        <v>23</v>
      </c>
      <c r="E2201" t="s">
        <v>24</v>
      </c>
      <c r="F2201" t="s">
        <v>6921</v>
      </c>
      <c r="G2201" s="16">
        <v>1018466111</v>
      </c>
      <c r="H2201" t="s">
        <v>2458</v>
      </c>
      <c r="I2201" t="s">
        <v>788</v>
      </c>
      <c r="J2201" s="5">
        <v>44310000</v>
      </c>
      <c r="K2201" s="3">
        <f>J2201</f>
        <v>44310000</v>
      </c>
      <c r="L2201" s="5">
        <v>6330000</v>
      </c>
      <c r="M2201" s="2">
        <v>45694</v>
      </c>
      <c r="N2201" s="2">
        <v>45695</v>
      </c>
      <c r="O2201" s="2">
        <v>45900</v>
      </c>
      <c r="P2201" s="3"/>
      <c r="Q2201" s="3">
        <v>44310000</v>
      </c>
      <c r="R2201" s="13">
        <v>20889000</v>
      </c>
      <c r="S2201" s="7">
        <f ca="1">IF(CPS!$N2133="SIN INICIO",0,IF((((TODAY()-N2201)*100%)/(O2201-N2201))&gt;=100%,"100%",(((TODAY()-N2201)*100%)/(O2201-N2201))))</f>
        <v>0.97073170731707314</v>
      </c>
      <c r="T2201" s="8">
        <f>Q2201-R2201</f>
        <v>23421000</v>
      </c>
      <c r="U2201" t="s">
        <v>6922</v>
      </c>
    </row>
    <row r="2202" spans="1:21" x14ac:dyDescent="0.25">
      <c r="A2202">
        <v>2025</v>
      </c>
      <c r="B2202" t="s">
        <v>6923</v>
      </c>
      <c r="C2202" t="s">
        <v>22</v>
      </c>
      <c r="D2202" t="s">
        <v>23</v>
      </c>
      <c r="E2202" t="s">
        <v>24</v>
      </c>
      <c r="F2202" t="s">
        <v>6924</v>
      </c>
      <c r="G2202" s="16">
        <v>1032246030</v>
      </c>
      <c r="H2202" t="s">
        <v>1887</v>
      </c>
      <c r="I2202" t="s">
        <v>1895</v>
      </c>
      <c r="J2202" s="5">
        <v>57619024</v>
      </c>
      <c r="K2202" s="3">
        <f>J2202</f>
        <v>57619024</v>
      </c>
      <c r="L2202" s="5">
        <v>7202378</v>
      </c>
      <c r="M2202" s="2">
        <v>45695</v>
      </c>
      <c r="N2202" s="2">
        <v>45698</v>
      </c>
      <c r="O2202" s="2">
        <v>45930</v>
      </c>
      <c r="P2202" s="3"/>
      <c r="Q2202" s="3">
        <v>57619024</v>
      </c>
      <c r="R2202" s="13">
        <v>33851177</v>
      </c>
      <c r="S2202" s="7">
        <f ca="1">IF(CPS!$N2134="SIN INICIO",0,IF((((TODAY()-N2202)*100%)/(O2202-N2202))&gt;=100%,"100%",(((TODAY()-N2202)*100%)/(O2202-N2202))))</f>
        <v>0.84482758620689657</v>
      </c>
      <c r="T2202" s="8">
        <f>Q2202-R2202</f>
        <v>23767847</v>
      </c>
      <c r="U2202" t="s">
        <v>6925</v>
      </c>
    </row>
    <row r="2203" spans="1:21" x14ac:dyDescent="0.25">
      <c r="A2203">
        <v>2025</v>
      </c>
      <c r="B2203" t="s">
        <v>6926</v>
      </c>
      <c r="C2203" t="s">
        <v>22</v>
      </c>
      <c r="D2203" t="s">
        <v>23</v>
      </c>
      <c r="E2203" t="s">
        <v>24</v>
      </c>
      <c r="F2203" t="s">
        <v>6927</v>
      </c>
      <c r="G2203" s="16">
        <v>1122120837</v>
      </c>
      <c r="H2203" t="s">
        <v>5155</v>
      </c>
      <c r="I2203" t="s">
        <v>1895</v>
      </c>
      <c r="J2203" s="5">
        <v>36011890</v>
      </c>
      <c r="K2203" s="3">
        <f>J2203</f>
        <v>36011890</v>
      </c>
      <c r="L2203" s="5">
        <v>7202378</v>
      </c>
      <c r="M2203" s="2">
        <v>45699</v>
      </c>
      <c r="N2203" s="2">
        <v>45700</v>
      </c>
      <c r="O2203" s="2">
        <v>45838</v>
      </c>
      <c r="P2203" s="3"/>
      <c r="Q2203" s="3">
        <v>36011890</v>
      </c>
      <c r="R2203" s="13">
        <v>33371018</v>
      </c>
      <c r="S2203" s="7" t="str">
        <f ca="1">IF(CPS!$N2135="SIN INICIO",0,IF((((TODAY()-N2203)*100%)/(O2203-N2203))&gt;=100%,"100%",(((TODAY()-N2203)*100%)/(O2203-N2203))))</f>
        <v>100%</v>
      </c>
      <c r="T2203" s="8">
        <f>Q2203-R2203</f>
        <v>2640872</v>
      </c>
      <c r="U2203" t="s">
        <v>6928</v>
      </c>
    </row>
    <row r="2204" spans="1:21" x14ac:dyDescent="0.25">
      <c r="A2204">
        <v>2025</v>
      </c>
      <c r="B2204" t="s">
        <v>6929</v>
      </c>
      <c r="C2204" t="s">
        <v>22</v>
      </c>
      <c r="D2204" t="s">
        <v>23</v>
      </c>
      <c r="E2204" t="s">
        <v>24</v>
      </c>
      <c r="F2204" t="s">
        <v>6930</v>
      </c>
      <c r="G2204" s="16">
        <v>40330397</v>
      </c>
      <c r="H2204" t="s">
        <v>810</v>
      </c>
      <c r="I2204" t="s">
        <v>660</v>
      </c>
      <c r="J2204" s="5">
        <v>41217372</v>
      </c>
      <c r="K2204" s="3">
        <f>J2204</f>
        <v>41217372</v>
      </c>
      <c r="L2204" s="5">
        <v>5888196</v>
      </c>
      <c r="M2204" s="2">
        <v>45695</v>
      </c>
      <c r="N2204" s="2">
        <v>45698</v>
      </c>
      <c r="O2204" s="2">
        <v>45900</v>
      </c>
      <c r="P2204" s="3"/>
      <c r="Q2204" s="3">
        <v>41217372</v>
      </c>
      <c r="R2204" s="13">
        <v>27674521</v>
      </c>
      <c r="S2204" s="7">
        <f ca="1">IF(CPS!$N2136="SIN INICIO",0,IF((((TODAY()-N2204)*100%)/(O2204-N2204))&gt;=100%,"100%",(((TODAY()-N2204)*100%)/(O2204-N2204))))</f>
        <v>0.97029702970297027</v>
      </c>
      <c r="T2204" s="8">
        <f>Q2204-R2204</f>
        <v>13542851</v>
      </c>
      <c r="U2204" t="s">
        <v>6931</v>
      </c>
    </row>
    <row r="2205" spans="1:21" x14ac:dyDescent="0.25">
      <c r="A2205">
        <v>2025</v>
      </c>
      <c r="B2205" t="s">
        <v>6932</v>
      </c>
      <c r="C2205" t="s">
        <v>22</v>
      </c>
      <c r="D2205" t="s">
        <v>23</v>
      </c>
      <c r="E2205" t="s">
        <v>121</v>
      </c>
      <c r="F2205" t="s">
        <v>6933</v>
      </c>
      <c r="G2205" s="16">
        <v>52354438</v>
      </c>
      <c r="H2205" t="s">
        <v>6934</v>
      </c>
      <c r="I2205" t="s">
        <v>271</v>
      </c>
      <c r="J2205" s="5">
        <v>29750000</v>
      </c>
      <c r="K2205" s="3">
        <f>J2205</f>
        <v>29750000</v>
      </c>
      <c r="L2205" s="5">
        <v>4250000</v>
      </c>
      <c r="M2205" s="2">
        <v>45695</v>
      </c>
      <c r="N2205" s="2">
        <v>45698</v>
      </c>
      <c r="O2205" s="2">
        <v>45900</v>
      </c>
      <c r="P2205" s="3"/>
      <c r="Q2205" s="3">
        <v>29750000</v>
      </c>
      <c r="R2205" s="13">
        <v>19975000</v>
      </c>
      <c r="S2205" s="7">
        <f ca="1">IF(CPS!$N2137="SIN INICIO",0,IF((((TODAY()-N2205)*100%)/(O2205-N2205))&gt;=100%,"100%",(((TODAY()-N2205)*100%)/(O2205-N2205))))</f>
        <v>0.97029702970297027</v>
      </c>
      <c r="T2205" s="8">
        <f>Q2205-R2205</f>
        <v>9775000</v>
      </c>
      <c r="U2205" t="s">
        <v>6935</v>
      </c>
    </row>
    <row r="2206" spans="1:21" x14ac:dyDescent="0.25">
      <c r="A2206">
        <v>2025</v>
      </c>
      <c r="B2206" t="s">
        <v>6936</v>
      </c>
      <c r="C2206" t="s">
        <v>22</v>
      </c>
      <c r="D2206" t="s">
        <v>23</v>
      </c>
      <c r="E2206" t="s">
        <v>121</v>
      </c>
      <c r="F2206" t="s">
        <v>6937</v>
      </c>
      <c r="G2206" s="16">
        <v>93406977</v>
      </c>
      <c r="H2206" t="s">
        <v>6586</v>
      </c>
      <c r="I2206" t="s">
        <v>660</v>
      </c>
      <c r="J2206" s="5">
        <v>34300000</v>
      </c>
      <c r="K2206" s="3">
        <f>J2206</f>
        <v>34300000</v>
      </c>
      <c r="L2206" s="5">
        <v>4900000</v>
      </c>
      <c r="M2206" s="2">
        <v>45699</v>
      </c>
      <c r="N2206" s="2">
        <v>45702</v>
      </c>
      <c r="O2206" s="2">
        <v>45900</v>
      </c>
      <c r="P2206" s="3"/>
      <c r="Q2206" s="3">
        <v>34300000</v>
      </c>
      <c r="R2206" s="13">
        <v>22376667</v>
      </c>
      <c r="S2206" s="7">
        <f ca="1">IF(CPS!$N2138="SIN INICIO",0,IF((((TODAY()-N2206)*100%)/(O2206-N2206))&gt;=100%,"100%",(((TODAY()-N2206)*100%)/(O2206-N2206))))</f>
        <v>0.96969696969696972</v>
      </c>
      <c r="T2206" s="8">
        <f>Q2206-R2206</f>
        <v>11923333</v>
      </c>
      <c r="U2206" t="s">
        <v>6938</v>
      </c>
    </row>
    <row r="2207" spans="1:21" x14ac:dyDescent="0.25">
      <c r="A2207">
        <v>2025</v>
      </c>
      <c r="B2207" t="s">
        <v>6939</v>
      </c>
      <c r="C2207" t="s">
        <v>22</v>
      </c>
      <c r="D2207" t="s">
        <v>23</v>
      </c>
      <c r="E2207" t="s">
        <v>24</v>
      </c>
      <c r="F2207" t="s">
        <v>6940</v>
      </c>
      <c r="G2207" s="16">
        <v>43837762</v>
      </c>
      <c r="H2207" t="s">
        <v>615</v>
      </c>
      <c r="I2207" t="s">
        <v>538</v>
      </c>
      <c r="J2207" s="5">
        <v>34724250</v>
      </c>
      <c r="K2207" s="3">
        <f>J2207</f>
        <v>34724250</v>
      </c>
      <c r="L2207" s="5">
        <v>6944850</v>
      </c>
      <c r="M2207" s="2">
        <v>45698</v>
      </c>
      <c r="N2207" s="2">
        <v>45699</v>
      </c>
      <c r="O2207" s="2">
        <v>45838</v>
      </c>
      <c r="P2207" s="3"/>
      <c r="Q2207" s="3">
        <v>34724250</v>
      </c>
      <c r="R2207" s="13">
        <v>32409300</v>
      </c>
      <c r="S2207" s="7" t="str">
        <f ca="1">IF(CPS!$N2139="SIN INICIO",0,IF((((TODAY()-N2207)*100%)/(O2207-N2207))&gt;=100%,"100%",(((TODAY()-N2207)*100%)/(O2207-N2207))))</f>
        <v>100%</v>
      </c>
      <c r="T2207" s="8">
        <f>Q2207-R2207</f>
        <v>2314950</v>
      </c>
      <c r="U2207" t="s">
        <v>6941</v>
      </c>
    </row>
    <row r="2208" spans="1:21" x14ac:dyDescent="0.25">
      <c r="A2208">
        <v>2025</v>
      </c>
      <c r="B2208" t="s">
        <v>6942</v>
      </c>
      <c r="C2208" t="s">
        <v>22</v>
      </c>
      <c r="D2208" t="s">
        <v>23</v>
      </c>
      <c r="E2208" t="s">
        <v>24</v>
      </c>
      <c r="F2208" t="s">
        <v>6943</v>
      </c>
      <c r="G2208" s="16">
        <v>10528748</v>
      </c>
      <c r="H2208" t="s">
        <v>1924</v>
      </c>
      <c r="I2208" t="s">
        <v>1895</v>
      </c>
      <c r="J2208" s="5">
        <v>57619024</v>
      </c>
      <c r="K2208" s="3">
        <f>J2208</f>
        <v>57619024</v>
      </c>
      <c r="L2208" s="5">
        <v>7202378</v>
      </c>
      <c r="M2208" s="2">
        <v>45699</v>
      </c>
      <c r="N2208" s="2">
        <v>45700</v>
      </c>
      <c r="O2208" s="2">
        <v>45930</v>
      </c>
      <c r="P2208" s="3"/>
      <c r="Q2208" s="3">
        <v>57619024</v>
      </c>
      <c r="R2208" s="13">
        <v>33371018</v>
      </c>
      <c r="S2208" s="7">
        <f ca="1">IF(CPS!$N2140="SIN INICIO",0,IF((((TODAY()-N2208)*100%)/(O2208-N2208))&gt;=100%,"100%",(((TODAY()-N2208)*100%)/(O2208-N2208))))</f>
        <v>0.84347826086956523</v>
      </c>
      <c r="T2208" s="8">
        <f>Q2208-R2208</f>
        <v>24248006</v>
      </c>
      <c r="U2208" t="s">
        <v>6944</v>
      </c>
    </row>
    <row r="2209" spans="1:21" x14ac:dyDescent="0.25">
      <c r="A2209">
        <v>2025</v>
      </c>
      <c r="B2209" t="s">
        <v>6945</v>
      </c>
      <c r="C2209" t="s">
        <v>22</v>
      </c>
      <c r="D2209" t="s">
        <v>23</v>
      </c>
      <c r="E2209" t="s">
        <v>121</v>
      </c>
      <c r="F2209" t="s">
        <v>6946</v>
      </c>
      <c r="G2209" s="16">
        <v>52979402</v>
      </c>
      <c r="H2209" t="s">
        <v>550</v>
      </c>
      <c r="I2209" t="s">
        <v>515</v>
      </c>
      <c r="J2209" s="5">
        <v>30240000</v>
      </c>
      <c r="K2209" s="3">
        <f>J2209</f>
        <v>30240000</v>
      </c>
      <c r="L2209" s="5">
        <v>4320000</v>
      </c>
      <c r="M2209" s="2">
        <v>45695</v>
      </c>
      <c r="N2209" s="2">
        <v>45696</v>
      </c>
      <c r="O2209" s="2">
        <v>45900</v>
      </c>
      <c r="P2209" s="3"/>
      <c r="Q2209" s="3">
        <v>30240000</v>
      </c>
      <c r="R2209" s="13">
        <v>20304000</v>
      </c>
      <c r="S2209" s="7">
        <f ca="1">IF(CPS!$N2141="SIN INICIO",0,IF((((TODAY()-N2209)*100%)/(O2209-N2209))&gt;=100%,"100%",(((TODAY()-N2209)*100%)/(O2209-N2209))))</f>
        <v>0.97058823529411764</v>
      </c>
      <c r="T2209" s="8">
        <f>Q2209-R2209</f>
        <v>9936000</v>
      </c>
      <c r="U2209" t="s">
        <v>6947</v>
      </c>
    </row>
    <row r="2210" spans="1:21" x14ac:dyDescent="0.25">
      <c r="A2210">
        <v>2025</v>
      </c>
      <c r="B2210" t="s">
        <v>6948</v>
      </c>
      <c r="C2210" t="s">
        <v>22</v>
      </c>
      <c r="D2210" t="s">
        <v>23</v>
      </c>
      <c r="E2210" t="s">
        <v>24</v>
      </c>
      <c r="F2210" t="s">
        <v>6949</v>
      </c>
      <c r="G2210" s="16">
        <v>72268653</v>
      </c>
      <c r="H2210" t="s">
        <v>1887</v>
      </c>
      <c r="I2210" t="s">
        <v>1895</v>
      </c>
      <c r="J2210" s="5">
        <v>57619024</v>
      </c>
      <c r="K2210" s="3">
        <f>J2210</f>
        <v>57619024</v>
      </c>
      <c r="L2210" s="5">
        <v>7202378</v>
      </c>
      <c r="M2210" s="2">
        <v>45694</v>
      </c>
      <c r="N2210" s="2">
        <v>45696</v>
      </c>
      <c r="O2210" s="2">
        <v>45930</v>
      </c>
      <c r="P2210" s="3"/>
      <c r="Q2210" s="3">
        <v>57619024</v>
      </c>
      <c r="R2210" s="13">
        <v>33851177</v>
      </c>
      <c r="S2210" s="7">
        <f ca="1">IF(CPS!$N2142="SIN INICIO",0,IF((((TODAY()-N2210)*100%)/(O2210-N2210))&gt;=100%,"100%",(((TODAY()-N2210)*100%)/(O2210-N2210))))</f>
        <v>0.84615384615384615</v>
      </c>
      <c r="T2210" s="8">
        <f>Q2210-R2210</f>
        <v>23767847</v>
      </c>
      <c r="U2210" t="s">
        <v>6950</v>
      </c>
    </row>
    <row r="2211" spans="1:21" x14ac:dyDescent="0.25">
      <c r="A2211">
        <v>2025</v>
      </c>
      <c r="B2211" t="s">
        <v>6951</v>
      </c>
      <c r="C2211" t="s">
        <v>22</v>
      </c>
      <c r="D2211" t="s">
        <v>23</v>
      </c>
      <c r="E2211" t="s">
        <v>24</v>
      </c>
      <c r="F2211" t="s">
        <v>6952</v>
      </c>
      <c r="G2211" s="16">
        <v>1064986428</v>
      </c>
      <c r="H2211" t="s">
        <v>4793</v>
      </c>
      <c r="I2211" t="s">
        <v>1895</v>
      </c>
      <c r="J2211" s="5">
        <v>57619024</v>
      </c>
      <c r="K2211" s="3">
        <f>J2211</f>
        <v>57619024</v>
      </c>
      <c r="L2211" s="5">
        <v>7202378</v>
      </c>
      <c r="M2211" s="2">
        <v>45699</v>
      </c>
      <c r="N2211" s="2">
        <v>45701</v>
      </c>
      <c r="O2211" s="2">
        <v>45930</v>
      </c>
      <c r="P2211" s="3"/>
      <c r="Q2211" s="3">
        <v>57619024</v>
      </c>
      <c r="R2211" s="13">
        <v>25928561</v>
      </c>
      <c r="S2211" s="7">
        <f ca="1">IF(CPS!$N2143="SIN INICIO",0,IF((((TODAY()-N2211)*100%)/(O2211-N2211))&gt;=100%,"100%",(((TODAY()-N2211)*100%)/(O2211-N2211))))</f>
        <v>0.84279475982532748</v>
      </c>
      <c r="T2211" s="8">
        <f>Q2211-R2211</f>
        <v>31690463</v>
      </c>
      <c r="U2211" t="s">
        <v>6953</v>
      </c>
    </row>
    <row r="2212" spans="1:21" x14ac:dyDescent="0.25">
      <c r="A2212">
        <v>2025</v>
      </c>
      <c r="B2212" t="s">
        <v>6954</v>
      </c>
      <c r="C2212" t="s">
        <v>22</v>
      </c>
      <c r="D2212" t="s">
        <v>23</v>
      </c>
      <c r="E2212" t="s">
        <v>24</v>
      </c>
      <c r="F2212" t="s">
        <v>6955</v>
      </c>
      <c r="G2212" s="16">
        <v>13068211</v>
      </c>
      <c r="H2212" t="s">
        <v>2739</v>
      </c>
      <c r="I2212" t="s">
        <v>660</v>
      </c>
      <c r="J2212" s="5">
        <v>45864000</v>
      </c>
      <c r="K2212" s="3">
        <f>J2212</f>
        <v>45864000</v>
      </c>
      <c r="L2212" s="5">
        <v>6552000</v>
      </c>
      <c r="M2212" s="2">
        <v>45695</v>
      </c>
      <c r="N2212" s="2">
        <v>45698</v>
      </c>
      <c r="O2212" s="2">
        <v>45900</v>
      </c>
      <c r="P2212" s="3"/>
      <c r="Q2212" s="3">
        <v>45864000</v>
      </c>
      <c r="R2212" s="13">
        <v>30794400</v>
      </c>
      <c r="S2212" s="7">
        <f ca="1">IF(CPS!$N2144="SIN INICIO",0,IF((((TODAY()-N2212)*100%)/(O2212-N2212))&gt;=100%,"100%",(((TODAY()-N2212)*100%)/(O2212-N2212))))</f>
        <v>0.97029702970297027</v>
      </c>
      <c r="T2212" s="8">
        <f>Q2212-R2212</f>
        <v>15069600</v>
      </c>
      <c r="U2212" t="s">
        <v>6956</v>
      </c>
    </row>
    <row r="2213" spans="1:21" x14ac:dyDescent="0.25">
      <c r="A2213">
        <v>2025</v>
      </c>
      <c r="B2213" t="s">
        <v>6957</v>
      </c>
      <c r="C2213" t="s">
        <v>22</v>
      </c>
      <c r="D2213" t="s">
        <v>23</v>
      </c>
      <c r="E2213" t="s">
        <v>24</v>
      </c>
      <c r="F2213" t="s">
        <v>6958</v>
      </c>
      <c r="G2213" s="16">
        <v>1110561376</v>
      </c>
      <c r="H2213" t="s">
        <v>400</v>
      </c>
      <c r="I2213" t="s">
        <v>271</v>
      </c>
      <c r="J2213" s="5">
        <v>70000000</v>
      </c>
      <c r="K2213" s="3">
        <f>J2213</f>
        <v>70000000</v>
      </c>
      <c r="L2213" s="5">
        <v>10000000</v>
      </c>
      <c r="M2213" s="2">
        <v>45699</v>
      </c>
      <c r="N2213" s="2">
        <v>45701</v>
      </c>
      <c r="O2213" s="2">
        <v>45900</v>
      </c>
      <c r="P2213" s="3"/>
      <c r="Q2213" s="3">
        <v>70000000</v>
      </c>
      <c r="R2213" s="13">
        <v>46000000</v>
      </c>
      <c r="S2213" s="7">
        <f ca="1">IF(CPS!$N2145="SIN INICIO",0,IF((((TODAY()-N2213)*100%)/(O2213-N2213))&gt;=100%,"100%",(((TODAY()-N2213)*100%)/(O2213-N2213))))</f>
        <v>0.96984924623115576</v>
      </c>
      <c r="T2213" s="8">
        <f>Q2213-R2213</f>
        <v>24000000</v>
      </c>
      <c r="U2213" t="s">
        <v>6959</v>
      </c>
    </row>
    <row r="2214" spans="1:21" x14ac:dyDescent="0.25">
      <c r="A2214">
        <v>2025</v>
      </c>
      <c r="B2214" t="s">
        <v>6960</v>
      </c>
      <c r="C2214" t="s">
        <v>22</v>
      </c>
      <c r="D2214" t="s">
        <v>23</v>
      </c>
      <c r="E2214" t="s">
        <v>24</v>
      </c>
      <c r="F2214" t="s">
        <v>6961</v>
      </c>
      <c r="G2214" s="16">
        <v>47437612</v>
      </c>
      <c r="H2214" t="s">
        <v>1828</v>
      </c>
      <c r="I2214" t="s">
        <v>1895</v>
      </c>
      <c r="J2214" s="5">
        <v>57619024</v>
      </c>
      <c r="K2214" s="3">
        <f>J2214</f>
        <v>57619024</v>
      </c>
      <c r="L2214" s="5">
        <v>7202378</v>
      </c>
      <c r="M2214" s="2">
        <v>45698</v>
      </c>
      <c r="N2214" s="2">
        <v>45699</v>
      </c>
      <c r="O2214" s="2">
        <v>45930</v>
      </c>
      <c r="P2214" s="3"/>
      <c r="Q2214" s="3">
        <v>57619024</v>
      </c>
      <c r="R2214" s="13">
        <v>33611097</v>
      </c>
      <c r="S2214" s="7">
        <f ca="1">IF(CPS!$N2146="SIN INICIO",0,IF((((TODAY()-N2214)*100%)/(O2214-N2214))&gt;=100%,"100%",(((TODAY()-N2214)*100%)/(O2214-N2214))))</f>
        <v>0.8441558441558441</v>
      </c>
      <c r="T2214" s="8">
        <f>Q2214-R2214</f>
        <v>24007927</v>
      </c>
      <c r="U2214" t="s">
        <v>6962</v>
      </c>
    </row>
    <row r="2215" spans="1:21" x14ac:dyDescent="0.25">
      <c r="A2215">
        <v>2025</v>
      </c>
      <c r="B2215" t="s">
        <v>6963</v>
      </c>
      <c r="C2215" t="s">
        <v>22</v>
      </c>
      <c r="D2215" t="s">
        <v>23</v>
      </c>
      <c r="E2215" t="s">
        <v>24</v>
      </c>
      <c r="F2215" t="s">
        <v>6964</v>
      </c>
      <c r="G2215" s="16">
        <v>1004010377</v>
      </c>
      <c r="H2215" t="s">
        <v>6965</v>
      </c>
      <c r="I2215" t="s">
        <v>649</v>
      </c>
      <c r="J2215" s="5">
        <v>34160000</v>
      </c>
      <c r="K2215" s="3">
        <f>J2215</f>
        <v>34160000</v>
      </c>
      <c r="L2215" s="5">
        <v>4880000</v>
      </c>
      <c r="M2215" s="2">
        <v>45698</v>
      </c>
      <c r="N2215" s="2">
        <v>45699</v>
      </c>
      <c r="O2215" s="2">
        <v>45900</v>
      </c>
      <c r="P2215" s="3"/>
      <c r="Q2215" s="3">
        <v>34160000</v>
      </c>
      <c r="R2215" s="13">
        <v>22773333</v>
      </c>
      <c r="S2215" s="7">
        <f ca="1">IF(CPS!$N2147="SIN INICIO",0,IF((((TODAY()-N2215)*100%)/(O2215-N2215))&gt;=100%,"100%",(((TODAY()-N2215)*100%)/(O2215-N2215))))</f>
        <v>0.97014925373134331</v>
      </c>
      <c r="T2215" s="8">
        <f>Q2215-R2215</f>
        <v>11386667</v>
      </c>
      <c r="U2215" t="s">
        <v>6966</v>
      </c>
    </row>
    <row r="2216" spans="1:21" x14ac:dyDescent="0.25">
      <c r="A2216">
        <v>2025</v>
      </c>
      <c r="B2216" t="s">
        <v>6967</v>
      </c>
      <c r="C2216" t="s">
        <v>22</v>
      </c>
      <c r="D2216" t="s">
        <v>23</v>
      </c>
      <c r="E2216" t="s">
        <v>24</v>
      </c>
      <c r="F2216" t="s">
        <v>6968</v>
      </c>
      <c r="G2216" s="16">
        <v>1118532892</v>
      </c>
      <c r="H2216" t="s">
        <v>1887</v>
      </c>
      <c r="I2216" t="s">
        <v>1895</v>
      </c>
      <c r="J2216" s="5">
        <v>57619024</v>
      </c>
      <c r="K2216" s="3">
        <f>J2216</f>
        <v>57619024</v>
      </c>
      <c r="L2216" s="5">
        <v>7202378</v>
      </c>
      <c r="M2216" s="2">
        <v>45695</v>
      </c>
      <c r="N2216" s="2">
        <v>45696</v>
      </c>
      <c r="O2216" s="2">
        <v>45930</v>
      </c>
      <c r="P2216" s="3"/>
      <c r="Q2216" s="3">
        <v>57619024</v>
      </c>
      <c r="R2216" s="13">
        <v>33851177</v>
      </c>
      <c r="S2216" s="7">
        <f ca="1">IF(CPS!$N2148="SIN INICIO",0,IF((((TODAY()-N2216)*100%)/(O2216-N2216))&gt;=100%,"100%",(((TODAY()-N2216)*100%)/(O2216-N2216))))</f>
        <v>0.84615384615384615</v>
      </c>
      <c r="T2216" s="8">
        <f>Q2216-R2216</f>
        <v>23767847</v>
      </c>
      <c r="U2216" t="s">
        <v>6969</v>
      </c>
    </row>
    <row r="2217" spans="1:21" x14ac:dyDescent="0.25">
      <c r="A2217">
        <v>2025</v>
      </c>
      <c r="B2217" t="s">
        <v>6970</v>
      </c>
      <c r="C2217" t="s">
        <v>22</v>
      </c>
      <c r="D2217" t="s">
        <v>23</v>
      </c>
      <c r="E2217" t="s">
        <v>121</v>
      </c>
      <c r="F2217" t="s">
        <v>6971</v>
      </c>
      <c r="G2217" s="16">
        <v>1124860414</v>
      </c>
      <c r="H2217" t="s">
        <v>4381</v>
      </c>
      <c r="I2217" t="s">
        <v>1895</v>
      </c>
      <c r="J2217" s="5">
        <v>37359592</v>
      </c>
      <c r="K2217" s="3">
        <f>J2217</f>
        <v>37359592</v>
      </c>
      <c r="L2217" s="5">
        <v>4669949</v>
      </c>
      <c r="M2217" s="2">
        <v>45695</v>
      </c>
      <c r="N2217" s="2">
        <v>45698</v>
      </c>
      <c r="O2217" s="2">
        <v>45930</v>
      </c>
      <c r="P2217" s="3"/>
      <c r="Q2217" s="3">
        <v>37359592</v>
      </c>
      <c r="R2217" s="13">
        <v>21948760</v>
      </c>
      <c r="S2217" s="7">
        <f ca="1">IF(CPS!$N2149="SIN INICIO",0,IF((((TODAY()-N2217)*100%)/(O2217-N2217))&gt;=100%,"100%",(((TODAY()-N2217)*100%)/(O2217-N2217))))</f>
        <v>0.84482758620689657</v>
      </c>
      <c r="T2217" s="8">
        <f>Q2217-R2217</f>
        <v>15410832</v>
      </c>
      <c r="U2217" t="s">
        <v>6972</v>
      </c>
    </row>
    <row r="2218" spans="1:21" x14ac:dyDescent="0.25">
      <c r="A2218">
        <v>2025</v>
      </c>
      <c r="B2218" t="s">
        <v>6973</v>
      </c>
      <c r="C2218" t="s">
        <v>22</v>
      </c>
      <c r="D2218" t="s">
        <v>23</v>
      </c>
      <c r="E2218" t="s">
        <v>24</v>
      </c>
      <c r="F2218" t="s">
        <v>6974</v>
      </c>
      <c r="G2218" s="16">
        <v>1032399694</v>
      </c>
      <c r="H2218" t="s">
        <v>659</v>
      </c>
      <c r="I2218" t="s">
        <v>660</v>
      </c>
      <c r="J2218" s="5">
        <v>56000000</v>
      </c>
      <c r="K2218" s="3">
        <f>J2218</f>
        <v>56000000</v>
      </c>
      <c r="L2218" s="5">
        <v>8000000</v>
      </c>
      <c r="M2218" s="2">
        <v>45699</v>
      </c>
      <c r="N2218" s="2">
        <v>45700</v>
      </c>
      <c r="O2218" s="2">
        <v>45900</v>
      </c>
      <c r="P2218" s="3"/>
      <c r="Q2218" s="3">
        <v>56000000</v>
      </c>
      <c r="R2218" s="13">
        <v>37066667</v>
      </c>
      <c r="S2218" s="7">
        <f ca="1">IF(CPS!$N2150="SIN INICIO",0,IF((((TODAY()-N2218)*100%)/(O2218-N2218))&gt;=100%,"100%",(((TODAY()-N2218)*100%)/(O2218-N2218))))</f>
        <v>0.97</v>
      </c>
      <c r="T2218" s="8">
        <f>Q2218-R2218</f>
        <v>18933333</v>
      </c>
      <c r="U2218" t="s">
        <v>6975</v>
      </c>
    </row>
    <row r="2219" spans="1:21" x14ac:dyDescent="0.25">
      <c r="A2219">
        <v>2025</v>
      </c>
      <c r="B2219" t="s">
        <v>6976</v>
      </c>
      <c r="C2219" t="s">
        <v>22</v>
      </c>
      <c r="D2219" t="s">
        <v>23</v>
      </c>
      <c r="E2219" t="s">
        <v>24</v>
      </c>
      <c r="F2219" t="s">
        <v>6977</v>
      </c>
      <c r="G2219" s="16">
        <v>19774106</v>
      </c>
      <c r="H2219" t="s">
        <v>1887</v>
      </c>
      <c r="I2219" t="s">
        <v>1895</v>
      </c>
      <c r="J2219" s="5">
        <v>50809904</v>
      </c>
      <c r="K2219" s="3">
        <f>J2219</f>
        <v>50809904</v>
      </c>
      <c r="L2219" s="5">
        <v>6351238</v>
      </c>
      <c r="M2219" s="2">
        <v>45694</v>
      </c>
      <c r="N2219" s="2">
        <v>45696</v>
      </c>
      <c r="O2219" s="2">
        <v>45930</v>
      </c>
      <c r="P2219" s="3"/>
      <c r="Q2219" s="3">
        <v>50809904</v>
      </c>
      <c r="R2219" s="13">
        <v>29850819</v>
      </c>
      <c r="S2219" s="7">
        <f ca="1">IF(CPS!$N2151="SIN INICIO",0,IF((((TODAY()-N2219)*100%)/(O2219-N2219))&gt;=100%,"100%",(((TODAY()-N2219)*100%)/(O2219-N2219))))</f>
        <v>0.84615384615384615</v>
      </c>
      <c r="T2219" s="8">
        <f>Q2219-R2219</f>
        <v>20959085</v>
      </c>
      <c r="U2219" t="s">
        <v>6978</v>
      </c>
    </row>
    <row r="2220" spans="1:21" x14ac:dyDescent="0.25">
      <c r="A2220">
        <v>2025</v>
      </c>
      <c r="B2220" t="s">
        <v>6979</v>
      </c>
      <c r="C2220" t="s">
        <v>22</v>
      </c>
      <c r="D2220" t="s">
        <v>23</v>
      </c>
      <c r="E2220" t="s">
        <v>121</v>
      </c>
      <c r="F2220" t="s">
        <v>6980</v>
      </c>
      <c r="G2220" s="16">
        <v>1063359287</v>
      </c>
      <c r="H2220" t="s">
        <v>6981</v>
      </c>
      <c r="I2220" t="s">
        <v>1895</v>
      </c>
      <c r="J2220" s="5">
        <v>20772885</v>
      </c>
      <c r="K2220" s="3">
        <f>J2220</f>
        <v>20772885</v>
      </c>
      <c r="L2220" s="5">
        <v>4154577</v>
      </c>
      <c r="M2220" s="2">
        <v>45695</v>
      </c>
      <c r="N2220" s="2">
        <v>45698</v>
      </c>
      <c r="O2220" s="2">
        <v>45900</v>
      </c>
      <c r="P2220" s="3">
        <v>8309154</v>
      </c>
      <c r="Q2220" s="3">
        <v>27835666</v>
      </c>
      <c r="R2220" s="13">
        <v>19526512</v>
      </c>
      <c r="S2220" s="7">
        <f ca="1">IF(CPS!$N2152="SIN INICIO",0,IF((((TODAY()-N2220)*100%)/(O2220-N2220))&gt;=100%,"100%",(((TODAY()-N2220)*100%)/(O2220-N2220))))</f>
        <v>0.97029702970297027</v>
      </c>
      <c r="T2220" s="8">
        <f>Q2220-R2220</f>
        <v>8309154</v>
      </c>
      <c r="U2220" t="s">
        <v>6982</v>
      </c>
    </row>
    <row r="2221" spans="1:21" x14ac:dyDescent="0.25">
      <c r="A2221">
        <v>2025</v>
      </c>
      <c r="B2221" t="s">
        <v>6983</v>
      </c>
      <c r="C2221" t="s">
        <v>22</v>
      </c>
      <c r="D2221" t="s">
        <v>23</v>
      </c>
      <c r="E2221" t="s">
        <v>24</v>
      </c>
      <c r="F2221" t="s">
        <v>6984</v>
      </c>
      <c r="G2221" s="16">
        <v>1053806465</v>
      </c>
      <c r="H2221" t="s">
        <v>1238</v>
      </c>
      <c r="I2221" t="s">
        <v>887</v>
      </c>
      <c r="J2221" s="5">
        <v>76624000</v>
      </c>
      <c r="K2221" s="3">
        <f>J2221</f>
        <v>76624000</v>
      </c>
      <c r="L2221" s="5">
        <v>9578000</v>
      </c>
      <c r="M2221" s="2">
        <v>45695</v>
      </c>
      <c r="N2221" s="2">
        <v>45698</v>
      </c>
      <c r="O2221" s="2">
        <v>45930</v>
      </c>
      <c r="P2221" s="3"/>
      <c r="Q2221" s="3">
        <v>76624000</v>
      </c>
      <c r="R2221" s="13">
        <v>45016600</v>
      </c>
      <c r="S2221" s="7">
        <f ca="1">IF(CPS!$N2153="SIN INICIO",0,IF((((TODAY()-N2221)*100%)/(O2221-N2221))&gt;=100%,"100%",(((TODAY()-N2221)*100%)/(O2221-N2221))))</f>
        <v>0.84482758620689657</v>
      </c>
      <c r="T2221" s="8">
        <f>Q2221-R2221</f>
        <v>31607400</v>
      </c>
      <c r="U2221" t="s">
        <v>6985</v>
      </c>
    </row>
    <row r="2222" spans="1:21" x14ac:dyDescent="0.25">
      <c r="A2222">
        <v>2025</v>
      </c>
      <c r="B2222" t="s">
        <v>6986</v>
      </c>
      <c r="C2222" t="s">
        <v>22</v>
      </c>
      <c r="D2222" t="s">
        <v>23</v>
      </c>
      <c r="E2222" t="s">
        <v>24</v>
      </c>
      <c r="F2222" t="s">
        <v>6987</v>
      </c>
      <c r="G2222" s="16">
        <v>1121864333</v>
      </c>
      <c r="H2222" t="s">
        <v>960</v>
      </c>
      <c r="I2222" t="s">
        <v>853</v>
      </c>
      <c r="J2222" s="5">
        <v>66000000</v>
      </c>
      <c r="K2222" s="3">
        <f>J2222</f>
        <v>66000000</v>
      </c>
      <c r="L2222" s="5">
        <v>11000000</v>
      </c>
      <c r="M2222" s="2">
        <v>45695</v>
      </c>
      <c r="N2222" s="2">
        <v>45698</v>
      </c>
      <c r="O2222" s="2">
        <v>45869</v>
      </c>
      <c r="P2222" s="3"/>
      <c r="Q2222" s="3">
        <v>66000000</v>
      </c>
      <c r="R2222" s="13">
        <v>51700000</v>
      </c>
      <c r="S2222" s="7" t="str">
        <f ca="1">IF(CPS!$N2154="SIN INICIO",0,IF((((TODAY()-N2222)*100%)/(O2222-N2222))&gt;=100%,"100%",(((TODAY()-N2222)*100%)/(O2222-N2222))))</f>
        <v>100%</v>
      </c>
      <c r="T2222" s="8">
        <f>Q2222-R2222</f>
        <v>14300000</v>
      </c>
      <c r="U2222" t="s">
        <v>6988</v>
      </c>
    </row>
    <row r="2223" spans="1:21" x14ac:dyDescent="0.25">
      <c r="A2223">
        <v>2025</v>
      </c>
      <c r="B2223" t="s">
        <v>6989</v>
      </c>
      <c r="C2223" t="s">
        <v>22</v>
      </c>
      <c r="D2223" t="s">
        <v>23</v>
      </c>
      <c r="E2223" t="s">
        <v>24</v>
      </c>
      <c r="F2223" t="s">
        <v>6990</v>
      </c>
      <c r="G2223" s="16">
        <v>40926458</v>
      </c>
      <c r="H2223" t="s">
        <v>281</v>
      </c>
      <c r="I2223" t="s">
        <v>167</v>
      </c>
      <c r="J2223" s="5">
        <v>94739334</v>
      </c>
      <c r="K2223" s="3">
        <f>J2223</f>
        <v>94739334</v>
      </c>
      <c r="L2223" s="5">
        <v>15789889</v>
      </c>
      <c r="M2223" s="2">
        <v>45695</v>
      </c>
      <c r="N2223" s="2">
        <v>45698</v>
      </c>
      <c r="O2223" s="2">
        <v>45900</v>
      </c>
      <c r="P2223" s="3">
        <v>15789889</v>
      </c>
      <c r="Q2223" s="3">
        <v>110529223</v>
      </c>
      <c r="R2223" s="13">
        <v>42632700</v>
      </c>
      <c r="S2223" s="7">
        <f ca="1">IF(CPS!$N2155="SIN INICIO",0,IF((((TODAY()-N2223)*100%)/(O2223-N2223))&gt;=100%,"100%",(((TODAY()-N2223)*100%)/(O2223-N2223))))</f>
        <v>0.97029702970297027</v>
      </c>
      <c r="T2223" s="8">
        <f>Q2223-R2223</f>
        <v>67896523</v>
      </c>
      <c r="U2223" t="s">
        <v>6991</v>
      </c>
    </row>
    <row r="2224" spans="1:21" x14ac:dyDescent="0.25">
      <c r="A2224">
        <v>2025</v>
      </c>
      <c r="B2224" t="s">
        <v>6992</v>
      </c>
      <c r="C2224" t="s">
        <v>22</v>
      </c>
      <c r="D2224" t="s">
        <v>23</v>
      </c>
      <c r="E2224" t="s">
        <v>24</v>
      </c>
      <c r="F2224" t="s">
        <v>6993</v>
      </c>
      <c r="G2224" s="16">
        <v>1118828395</v>
      </c>
      <c r="H2224" t="s">
        <v>1828</v>
      </c>
      <c r="I2224" t="s">
        <v>1895</v>
      </c>
      <c r="J2224" s="5">
        <v>54780224</v>
      </c>
      <c r="K2224" s="3">
        <f>J2224</f>
        <v>54780224</v>
      </c>
      <c r="L2224" s="5">
        <v>6847528</v>
      </c>
      <c r="M2224" s="2">
        <v>45695</v>
      </c>
      <c r="N2224" s="2">
        <v>45698</v>
      </c>
      <c r="O2224" s="2">
        <v>45930</v>
      </c>
      <c r="P2224" s="3"/>
      <c r="Q2224" s="3">
        <v>54780224</v>
      </c>
      <c r="R2224" s="13">
        <v>32183382</v>
      </c>
      <c r="S2224" s="7">
        <f ca="1">IF(CPS!$N2156="SIN INICIO",0,IF((((TODAY()-N2224)*100%)/(O2224-N2224))&gt;=100%,"100%",(((TODAY()-N2224)*100%)/(O2224-N2224))))</f>
        <v>0.84482758620689657</v>
      </c>
      <c r="T2224" s="8">
        <f>Q2224-R2224</f>
        <v>22596842</v>
      </c>
      <c r="U2224" t="s">
        <v>6994</v>
      </c>
    </row>
    <row r="2225" spans="1:21" x14ac:dyDescent="0.25">
      <c r="A2225">
        <v>2025</v>
      </c>
      <c r="B2225" t="s">
        <v>6995</v>
      </c>
      <c r="C2225" t="s">
        <v>22</v>
      </c>
      <c r="D2225" t="s">
        <v>23</v>
      </c>
      <c r="E2225" t="s">
        <v>121</v>
      </c>
      <c r="F2225" t="s">
        <v>6996</v>
      </c>
      <c r="G2225" s="16">
        <v>1006825689</v>
      </c>
      <c r="H2225" t="s">
        <v>607</v>
      </c>
      <c r="I2225" t="s">
        <v>271</v>
      </c>
      <c r="J2225" s="5">
        <v>31602039</v>
      </c>
      <c r="K2225" s="3">
        <f>J2225</f>
        <v>31602039</v>
      </c>
      <c r="L2225" s="5">
        <v>4514577</v>
      </c>
      <c r="M2225" s="2">
        <v>45699</v>
      </c>
      <c r="N2225" s="2">
        <v>45700</v>
      </c>
      <c r="O2225" s="2">
        <v>45900</v>
      </c>
      <c r="P2225" s="3"/>
      <c r="Q2225" s="3">
        <v>31602039</v>
      </c>
      <c r="R2225" s="13">
        <v>20917540</v>
      </c>
      <c r="S2225" s="7">
        <f ca="1">IF(CPS!$N2157="SIN INICIO",0,IF((((TODAY()-N2225)*100%)/(O2225-N2225))&gt;=100%,"100%",(((TODAY()-N2225)*100%)/(O2225-N2225))))</f>
        <v>0.97</v>
      </c>
      <c r="T2225" s="8">
        <f>Q2225-R2225</f>
        <v>10684499</v>
      </c>
      <c r="U2225" t="s">
        <v>6997</v>
      </c>
    </row>
    <row r="2226" spans="1:21" x14ac:dyDescent="0.25">
      <c r="A2226">
        <v>2025</v>
      </c>
      <c r="B2226" t="s">
        <v>6998</v>
      </c>
      <c r="C2226" t="s">
        <v>22</v>
      </c>
      <c r="D2226" t="s">
        <v>23</v>
      </c>
      <c r="E2226" t="s">
        <v>24</v>
      </c>
      <c r="F2226" t="s">
        <v>6999</v>
      </c>
      <c r="G2226" s="16">
        <v>74185973</v>
      </c>
      <c r="H2226" t="s">
        <v>1828</v>
      </c>
      <c r="I2226" t="s">
        <v>1895</v>
      </c>
      <c r="J2226" s="5">
        <v>57619024</v>
      </c>
      <c r="K2226" s="3">
        <f>J2226</f>
        <v>57619024</v>
      </c>
      <c r="L2226" s="5">
        <v>7202378</v>
      </c>
      <c r="M2226" s="2">
        <v>45699</v>
      </c>
      <c r="N2226" s="2">
        <v>45700</v>
      </c>
      <c r="O2226" s="2">
        <v>45930</v>
      </c>
      <c r="P2226" s="3"/>
      <c r="Q2226" s="3">
        <v>57619024</v>
      </c>
      <c r="R2226" s="13">
        <v>33371018</v>
      </c>
      <c r="S2226" s="7">
        <f ca="1">IF(CPS!$N2158="SIN INICIO",0,IF((((TODAY()-N2226)*100%)/(O2226-N2226))&gt;=100%,"100%",(((TODAY()-N2226)*100%)/(O2226-N2226))))</f>
        <v>0.84347826086956523</v>
      </c>
      <c r="T2226" s="8">
        <f>Q2226-R2226</f>
        <v>24248006</v>
      </c>
      <c r="U2226" t="s">
        <v>7000</v>
      </c>
    </row>
    <row r="2227" spans="1:21" x14ac:dyDescent="0.25">
      <c r="A2227">
        <v>2025</v>
      </c>
      <c r="B2227" t="s">
        <v>7001</v>
      </c>
      <c r="C2227" t="s">
        <v>22</v>
      </c>
      <c r="D2227" t="s">
        <v>23</v>
      </c>
      <c r="E2227" t="s">
        <v>24</v>
      </c>
      <c r="F2227" t="s">
        <v>7002</v>
      </c>
      <c r="G2227" s="16">
        <v>1083468490</v>
      </c>
      <c r="H2227" t="s">
        <v>6373</v>
      </c>
      <c r="I2227" t="s">
        <v>1895</v>
      </c>
      <c r="J2227" s="5">
        <v>50809904</v>
      </c>
      <c r="K2227" s="3">
        <f>J2227</f>
        <v>50809904</v>
      </c>
      <c r="L2227" s="5">
        <v>6351238</v>
      </c>
      <c r="M2227" s="2">
        <v>45699</v>
      </c>
      <c r="N2227" s="2">
        <v>45700</v>
      </c>
      <c r="O2227" s="2">
        <v>45930</v>
      </c>
      <c r="P2227" s="3"/>
      <c r="Q2227" s="3">
        <v>50809904</v>
      </c>
      <c r="R2227" s="13">
        <v>29427403</v>
      </c>
      <c r="S2227" s="7">
        <f ca="1">IF(CPS!$N2159="SIN INICIO",0,IF((((TODAY()-N2227)*100%)/(O2227-N2227))&gt;=100%,"100%",(((TODAY()-N2227)*100%)/(O2227-N2227))))</f>
        <v>0.84347826086956523</v>
      </c>
      <c r="T2227" s="8">
        <f>Q2227-R2227</f>
        <v>21382501</v>
      </c>
      <c r="U2227" t="s">
        <v>7003</v>
      </c>
    </row>
    <row r="2228" spans="1:21" x14ac:dyDescent="0.25">
      <c r="A2228">
        <v>2025</v>
      </c>
      <c r="B2228" t="s">
        <v>7004</v>
      </c>
      <c r="C2228" t="s">
        <v>22</v>
      </c>
      <c r="D2228" t="s">
        <v>23</v>
      </c>
      <c r="E2228" t="s">
        <v>24</v>
      </c>
      <c r="F2228" t="s">
        <v>7005</v>
      </c>
      <c r="G2228" s="16">
        <v>1006679841</v>
      </c>
      <c r="H2228" t="s">
        <v>5155</v>
      </c>
      <c r="I2228" t="s">
        <v>1895</v>
      </c>
      <c r="J2228" s="5">
        <v>45956648</v>
      </c>
      <c r="K2228" s="3">
        <f>J2228</f>
        <v>45956648</v>
      </c>
      <c r="L2228" s="5">
        <v>5744581</v>
      </c>
      <c r="M2228" s="2">
        <v>45694</v>
      </c>
      <c r="N2228" s="2">
        <v>45695</v>
      </c>
      <c r="O2228" s="2">
        <v>45838</v>
      </c>
      <c r="P2228" s="3"/>
      <c r="Q2228" s="3">
        <v>45956648</v>
      </c>
      <c r="R2228" s="13">
        <v>27573989</v>
      </c>
      <c r="S2228" s="7" t="str">
        <f ca="1">IF(CPS!$N2160="SIN INICIO",0,IF((((TODAY()-N2228)*100%)/(O2228-N2228))&gt;=100%,"100%",(((TODAY()-N2228)*100%)/(O2228-N2228))))</f>
        <v>100%</v>
      </c>
      <c r="T2228" s="8">
        <f>Q2228-R2228</f>
        <v>18382659</v>
      </c>
      <c r="U2228" t="s">
        <v>7006</v>
      </c>
    </row>
    <row r="2229" spans="1:21" x14ac:dyDescent="0.25">
      <c r="A2229">
        <v>2025</v>
      </c>
      <c r="B2229" t="s">
        <v>7007</v>
      </c>
      <c r="C2229" t="s">
        <v>22</v>
      </c>
      <c r="D2229" t="s">
        <v>23</v>
      </c>
      <c r="E2229" t="s">
        <v>24</v>
      </c>
      <c r="F2229" t="s">
        <v>7008</v>
      </c>
      <c r="G2229" s="16">
        <v>63490251</v>
      </c>
      <c r="H2229" t="s">
        <v>1887</v>
      </c>
      <c r="I2229" t="s">
        <v>1895</v>
      </c>
      <c r="J2229" s="5">
        <v>50809904</v>
      </c>
      <c r="K2229" s="3">
        <f>J2229</f>
        <v>50809904</v>
      </c>
      <c r="L2229" s="5">
        <v>6351238</v>
      </c>
      <c r="M2229" s="2">
        <v>45695</v>
      </c>
      <c r="N2229" s="2">
        <v>45698</v>
      </c>
      <c r="O2229" s="2">
        <v>45930</v>
      </c>
      <c r="P2229" s="3"/>
      <c r="Q2229" s="3">
        <v>50809904</v>
      </c>
      <c r="R2229" s="13">
        <v>29850819</v>
      </c>
      <c r="S2229" s="7">
        <f ca="1">IF(CPS!$N2161="SIN INICIO",0,IF((((TODAY()-N2229)*100%)/(O2229-N2229))&gt;=100%,"100%",(((TODAY()-N2229)*100%)/(O2229-N2229))))</f>
        <v>0.84482758620689657</v>
      </c>
      <c r="T2229" s="8">
        <f>Q2229-R2229</f>
        <v>20959085</v>
      </c>
      <c r="U2229" t="s">
        <v>7009</v>
      </c>
    </row>
    <row r="2230" spans="1:21" x14ac:dyDescent="0.25">
      <c r="A2230">
        <v>2025</v>
      </c>
      <c r="B2230" t="s">
        <v>7010</v>
      </c>
      <c r="C2230" t="s">
        <v>22</v>
      </c>
      <c r="D2230" t="s">
        <v>23</v>
      </c>
      <c r="E2230" t="s">
        <v>24</v>
      </c>
      <c r="F2230" t="s">
        <v>7011</v>
      </c>
      <c r="G2230" s="16">
        <v>1019096682</v>
      </c>
      <c r="H2230" t="s">
        <v>615</v>
      </c>
      <c r="I2230" t="s">
        <v>538</v>
      </c>
      <c r="J2230" s="5">
        <v>34724250</v>
      </c>
      <c r="K2230" s="3">
        <f>J2230</f>
        <v>34724250</v>
      </c>
      <c r="L2230" s="5">
        <v>6944850</v>
      </c>
      <c r="M2230" s="2">
        <v>45699</v>
      </c>
      <c r="N2230" s="2">
        <v>45700</v>
      </c>
      <c r="O2230" s="2">
        <v>45838</v>
      </c>
      <c r="P2230" s="3"/>
      <c r="Q2230" s="3">
        <v>34724250</v>
      </c>
      <c r="R2230" s="13">
        <v>25232955</v>
      </c>
      <c r="S2230" s="7" t="str">
        <f ca="1">IF(CPS!$N2162="SIN INICIO",0,IF((((TODAY()-N2230)*100%)/(O2230-N2230))&gt;=100%,"100%",(((TODAY()-N2230)*100%)/(O2230-N2230))))</f>
        <v>100%</v>
      </c>
      <c r="T2230" s="8">
        <f>Q2230-R2230</f>
        <v>9491295</v>
      </c>
      <c r="U2230" t="s">
        <v>7012</v>
      </c>
    </row>
    <row r="2231" spans="1:21" x14ac:dyDescent="0.25">
      <c r="A2231">
        <v>2025</v>
      </c>
      <c r="B2231" t="s">
        <v>7013</v>
      </c>
      <c r="C2231" t="s">
        <v>22</v>
      </c>
      <c r="D2231" t="s">
        <v>23</v>
      </c>
      <c r="E2231" t="s">
        <v>24</v>
      </c>
      <c r="F2231" t="s">
        <v>7014</v>
      </c>
      <c r="G2231" s="16">
        <v>52970522</v>
      </c>
      <c r="H2231" t="s">
        <v>1887</v>
      </c>
      <c r="I2231" t="s">
        <v>1895</v>
      </c>
      <c r="J2231" s="5">
        <v>43823015</v>
      </c>
      <c r="K2231" s="3">
        <f>J2231</f>
        <v>43823015</v>
      </c>
      <c r="L2231" s="5">
        <v>8764603</v>
      </c>
      <c r="M2231" s="2">
        <v>45698</v>
      </c>
      <c r="N2231" s="2">
        <v>45700</v>
      </c>
      <c r="O2231" s="2">
        <v>45838</v>
      </c>
      <c r="P2231" s="3"/>
      <c r="Q2231" s="3">
        <v>43823015</v>
      </c>
      <c r="R2231" s="13">
        <v>40609327</v>
      </c>
      <c r="S2231" s="7" t="str">
        <f ca="1">IF(CPS!$N2163="SIN INICIO",0,IF((((TODAY()-N2231)*100%)/(O2231-N2231))&gt;=100%,"100%",(((TODAY()-N2231)*100%)/(O2231-N2231))))</f>
        <v>100%</v>
      </c>
      <c r="T2231" s="8">
        <f>Q2231-R2231</f>
        <v>3213688</v>
      </c>
      <c r="U2231" t="s">
        <v>7015</v>
      </c>
    </row>
    <row r="2232" spans="1:21" x14ac:dyDescent="0.25">
      <c r="A2232">
        <v>2025</v>
      </c>
      <c r="B2232" t="s">
        <v>7016</v>
      </c>
      <c r="C2232" t="s">
        <v>22</v>
      </c>
      <c r="D2232" t="s">
        <v>23</v>
      </c>
      <c r="E2232" t="s">
        <v>121</v>
      </c>
      <c r="F2232" t="s">
        <v>7017</v>
      </c>
      <c r="G2232" s="16">
        <v>84075414</v>
      </c>
      <c r="H2232" t="s">
        <v>4057</v>
      </c>
      <c r="I2232" t="s">
        <v>1895</v>
      </c>
      <c r="J2232" s="5">
        <v>37359592</v>
      </c>
      <c r="K2232" s="3">
        <f>J2232</f>
        <v>37359592</v>
      </c>
      <c r="L2232" s="5">
        <v>4669949</v>
      </c>
      <c r="M2232" s="2">
        <v>45698</v>
      </c>
      <c r="N2232" s="2">
        <v>45699</v>
      </c>
      <c r="O2232" s="2">
        <v>45930</v>
      </c>
      <c r="P2232" s="3"/>
      <c r="Q2232" s="3">
        <v>37359592</v>
      </c>
      <c r="R2232" s="13">
        <v>21481765</v>
      </c>
      <c r="S2232" s="7">
        <f ca="1">IF(CPS!$N2164="SIN INICIO",0,IF((((TODAY()-N2232)*100%)/(O2232-N2232))&gt;=100%,"100%",(((TODAY()-N2232)*100%)/(O2232-N2232))))</f>
        <v>0.8441558441558441</v>
      </c>
      <c r="T2232" s="8">
        <f>Q2232-R2232</f>
        <v>15877827</v>
      </c>
      <c r="U2232" t="s">
        <v>7018</v>
      </c>
    </row>
    <row r="2233" spans="1:21" x14ac:dyDescent="0.25">
      <c r="A2233">
        <v>2025</v>
      </c>
      <c r="B2233" t="s">
        <v>7019</v>
      </c>
      <c r="C2233" t="s">
        <v>22</v>
      </c>
      <c r="D2233" t="s">
        <v>23</v>
      </c>
      <c r="E2233" t="s">
        <v>24</v>
      </c>
      <c r="F2233" t="s">
        <v>7020</v>
      </c>
      <c r="G2233" s="16">
        <v>1099960117</v>
      </c>
      <c r="H2233" t="s">
        <v>3189</v>
      </c>
      <c r="I2233" t="s">
        <v>1895</v>
      </c>
      <c r="J2233" s="5">
        <v>57619024</v>
      </c>
      <c r="K2233" s="3">
        <f>J2233</f>
        <v>57619024</v>
      </c>
      <c r="L2233" s="5">
        <v>7202378</v>
      </c>
      <c r="M2233" s="2">
        <v>45698</v>
      </c>
      <c r="N2233" s="2">
        <v>45701</v>
      </c>
      <c r="O2233" s="2">
        <v>45930</v>
      </c>
      <c r="P2233" s="3"/>
      <c r="Q2233" s="3">
        <v>57619024</v>
      </c>
      <c r="R2233" s="13">
        <v>33130939</v>
      </c>
      <c r="S2233" s="7">
        <f ca="1">IF(CPS!$N2165="SIN INICIO",0,IF((((TODAY()-N2233)*100%)/(O2233-N2233))&gt;=100%,"100%",(((TODAY()-N2233)*100%)/(O2233-N2233))))</f>
        <v>0.84279475982532748</v>
      </c>
      <c r="T2233" s="8">
        <f>Q2233-R2233</f>
        <v>24488085</v>
      </c>
      <c r="U2233" t="s">
        <v>7021</v>
      </c>
    </row>
    <row r="2234" spans="1:21" x14ac:dyDescent="0.25">
      <c r="A2234">
        <v>2025</v>
      </c>
      <c r="B2234" t="s">
        <v>7022</v>
      </c>
      <c r="C2234" t="s">
        <v>22</v>
      </c>
      <c r="D2234" t="s">
        <v>23</v>
      </c>
      <c r="E2234" t="s">
        <v>121</v>
      </c>
      <c r="F2234" t="s">
        <v>7023</v>
      </c>
      <c r="G2234" s="16">
        <v>60396417</v>
      </c>
      <c r="H2234" t="s">
        <v>7024</v>
      </c>
      <c r="I2234" t="s">
        <v>660</v>
      </c>
      <c r="J2234" s="5">
        <v>18410000</v>
      </c>
      <c r="K2234" s="3">
        <f>J2234</f>
        <v>18410000</v>
      </c>
      <c r="L2234" s="5">
        <v>2630000</v>
      </c>
      <c r="M2234" s="2">
        <v>45698</v>
      </c>
      <c r="N2234" s="2">
        <v>45699</v>
      </c>
      <c r="O2234" s="2">
        <v>45900</v>
      </c>
      <c r="P2234" s="3"/>
      <c r="Q2234" s="3">
        <v>18410000</v>
      </c>
      <c r="R2234" s="13">
        <v>12273333</v>
      </c>
      <c r="S2234" s="7">
        <f ca="1">IF(CPS!$N2166="SIN INICIO",0,IF((((TODAY()-N2234)*100%)/(O2234-N2234))&gt;=100%,"100%",(((TODAY()-N2234)*100%)/(O2234-N2234))))</f>
        <v>0.97014925373134331</v>
      </c>
      <c r="T2234" s="8">
        <f>Q2234-R2234</f>
        <v>6136667</v>
      </c>
      <c r="U2234" t="s">
        <v>7025</v>
      </c>
    </row>
    <row r="2235" spans="1:21" x14ac:dyDescent="0.25">
      <c r="A2235">
        <v>2025</v>
      </c>
      <c r="B2235" t="s">
        <v>7026</v>
      </c>
      <c r="C2235" t="s">
        <v>22</v>
      </c>
      <c r="D2235" t="s">
        <v>23</v>
      </c>
      <c r="E2235" t="s">
        <v>24</v>
      </c>
      <c r="F2235" t="s">
        <v>7027</v>
      </c>
      <c r="G2235" s="16">
        <v>1089244239</v>
      </c>
      <c r="H2235" t="s">
        <v>1887</v>
      </c>
      <c r="I2235" t="s">
        <v>1895</v>
      </c>
      <c r="J2235" s="5">
        <v>45956648</v>
      </c>
      <c r="K2235" s="3">
        <f>J2235</f>
        <v>45956648</v>
      </c>
      <c r="L2235" s="5">
        <v>5744581</v>
      </c>
      <c r="M2235" s="2">
        <v>45699</v>
      </c>
      <c r="N2235" s="2">
        <v>45700</v>
      </c>
      <c r="O2235" s="2">
        <v>45930</v>
      </c>
      <c r="P2235" s="3"/>
      <c r="Q2235" s="3">
        <v>45956648</v>
      </c>
      <c r="R2235" s="13">
        <v>26616559</v>
      </c>
      <c r="S2235" s="7">
        <f ca="1">IF(CPS!$N2167="SIN INICIO",0,IF((((TODAY()-N2235)*100%)/(O2235-N2235))&gt;=100%,"100%",(((TODAY()-N2235)*100%)/(O2235-N2235))))</f>
        <v>0.84347826086956523</v>
      </c>
      <c r="T2235" s="8">
        <f>Q2235-R2235</f>
        <v>19340089</v>
      </c>
      <c r="U2235" t="s">
        <v>7028</v>
      </c>
    </row>
    <row r="2236" spans="1:21" x14ac:dyDescent="0.25">
      <c r="A2236">
        <v>2025</v>
      </c>
      <c r="B2236" t="s">
        <v>7029</v>
      </c>
      <c r="C2236" t="s">
        <v>22</v>
      </c>
      <c r="D2236" t="s">
        <v>23</v>
      </c>
      <c r="E2236" t="s">
        <v>121</v>
      </c>
      <c r="F2236" t="s">
        <v>7030</v>
      </c>
      <c r="G2236" s="16">
        <v>1082251868</v>
      </c>
      <c r="H2236" t="s">
        <v>2037</v>
      </c>
      <c r="I2236" t="s">
        <v>1895</v>
      </c>
      <c r="J2236" s="5">
        <v>33236616</v>
      </c>
      <c r="K2236" s="3">
        <f>J2236</f>
        <v>33236616</v>
      </c>
      <c r="L2236" s="5">
        <v>4154577</v>
      </c>
      <c r="M2236" s="2">
        <v>45699</v>
      </c>
      <c r="N2236" s="2">
        <v>45700</v>
      </c>
      <c r="O2236" s="2">
        <v>45930</v>
      </c>
      <c r="P2236" s="3"/>
      <c r="Q2236" s="3">
        <v>33236616</v>
      </c>
      <c r="R2236" s="13">
        <v>19249540</v>
      </c>
      <c r="S2236" s="7">
        <f ca="1">IF(CPS!$N2168="SIN INICIO",0,IF((((TODAY()-N2236)*100%)/(O2236-N2236))&gt;=100%,"100%",(((TODAY()-N2236)*100%)/(O2236-N2236))))</f>
        <v>0.84347826086956523</v>
      </c>
      <c r="T2236" s="8">
        <f>Q2236-R2236</f>
        <v>13987076</v>
      </c>
      <c r="U2236" t="s">
        <v>7031</v>
      </c>
    </row>
    <row r="2237" spans="1:21" x14ac:dyDescent="0.25">
      <c r="A2237">
        <v>2025</v>
      </c>
      <c r="B2237" t="s">
        <v>7032</v>
      </c>
      <c r="C2237" t="s">
        <v>22</v>
      </c>
      <c r="D2237" t="s">
        <v>23</v>
      </c>
      <c r="E2237" t="s">
        <v>24</v>
      </c>
      <c r="F2237" t="s">
        <v>7033</v>
      </c>
      <c r="G2237" s="16">
        <v>80807925</v>
      </c>
      <c r="H2237" t="s">
        <v>3914</v>
      </c>
      <c r="I2237" t="s">
        <v>3915</v>
      </c>
      <c r="J2237" s="5">
        <v>59500000</v>
      </c>
      <c r="K2237" s="3">
        <f>J2237</f>
        <v>59500000</v>
      </c>
      <c r="L2237" s="5">
        <v>8500000</v>
      </c>
      <c r="M2237" s="2">
        <v>45698</v>
      </c>
      <c r="N2237" s="2">
        <v>45699</v>
      </c>
      <c r="O2237" s="2">
        <v>45900</v>
      </c>
      <c r="P2237" s="3"/>
      <c r="Q2237" s="3">
        <v>59500000</v>
      </c>
      <c r="R2237" s="13">
        <v>39666667</v>
      </c>
      <c r="S2237" s="7">
        <f ca="1">IF(CPS!$N2169="SIN INICIO",0,IF((((TODAY()-N2237)*100%)/(O2237-N2237))&gt;=100%,"100%",(((TODAY()-N2237)*100%)/(O2237-N2237))))</f>
        <v>0.97014925373134331</v>
      </c>
      <c r="T2237" s="8">
        <f>Q2237-R2237</f>
        <v>19833333</v>
      </c>
      <c r="U2237" t="s">
        <v>7034</v>
      </c>
    </row>
    <row r="2238" spans="1:21" x14ac:dyDescent="0.25">
      <c r="A2238">
        <v>2025</v>
      </c>
      <c r="B2238" t="s">
        <v>7035</v>
      </c>
      <c r="C2238" t="s">
        <v>22</v>
      </c>
      <c r="D2238" t="s">
        <v>23</v>
      </c>
      <c r="E2238" t="s">
        <v>24</v>
      </c>
      <c r="F2238" t="s">
        <v>7036</v>
      </c>
      <c r="G2238" s="16">
        <v>1017212316</v>
      </c>
      <c r="H2238" t="s">
        <v>5155</v>
      </c>
      <c r="I2238" t="s">
        <v>1895</v>
      </c>
      <c r="J2238" s="5">
        <v>57619024</v>
      </c>
      <c r="K2238" s="3">
        <f>J2238</f>
        <v>57619024</v>
      </c>
      <c r="L2238" s="5">
        <v>7202378</v>
      </c>
      <c r="M2238" s="2">
        <v>45699</v>
      </c>
      <c r="N2238" s="2">
        <v>45700</v>
      </c>
      <c r="O2238" s="2">
        <v>45930</v>
      </c>
      <c r="P2238" s="3"/>
      <c r="Q2238" s="3">
        <v>57619024</v>
      </c>
      <c r="R2238" s="13">
        <v>33371018</v>
      </c>
      <c r="S2238" s="7">
        <f ca="1">IF(CPS!$N2170="SIN INICIO",0,IF((((TODAY()-N2238)*100%)/(O2238-N2238))&gt;=100%,"100%",(((TODAY()-N2238)*100%)/(O2238-N2238))))</f>
        <v>0.84347826086956523</v>
      </c>
      <c r="T2238" s="8">
        <f>Q2238-R2238</f>
        <v>24248006</v>
      </c>
      <c r="U2238" t="s">
        <v>7037</v>
      </c>
    </row>
    <row r="2239" spans="1:21" x14ac:dyDescent="0.25">
      <c r="A2239">
        <v>2025</v>
      </c>
      <c r="B2239" t="s">
        <v>7038</v>
      </c>
      <c r="C2239" t="s">
        <v>22</v>
      </c>
      <c r="D2239" t="s">
        <v>23</v>
      </c>
      <c r="E2239" t="s">
        <v>24</v>
      </c>
      <c r="F2239" t="s">
        <v>7039</v>
      </c>
      <c r="G2239" s="16">
        <v>1032474593</v>
      </c>
      <c r="H2239" t="s">
        <v>7040</v>
      </c>
      <c r="I2239" t="s">
        <v>271</v>
      </c>
      <c r="J2239" s="5">
        <v>37576455</v>
      </c>
      <c r="K2239" s="3">
        <f>J2239</f>
        <v>37576455</v>
      </c>
      <c r="L2239" s="5">
        <v>5368065</v>
      </c>
      <c r="M2239" s="2">
        <v>45699</v>
      </c>
      <c r="N2239" s="2">
        <v>45700</v>
      </c>
      <c r="O2239" s="2">
        <v>45900</v>
      </c>
      <c r="P2239" s="3"/>
      <c r="Q2239" s="3">
        <v>37576455</v>
      </c>
      <c r="R2239" s="13">
        <v>24872035</v>
      </c>
      <c r="S2239" s="7">
        <f ca="1">IF(CPS!$N2171="SIN INICIO",0,IF((((TODAY()-N2239)*100%)/(O2239-N2239))&gt;=100%,"100%",(((TODAY()-N2239)*100%)/(O2239-N2239))))</f>
        <v>0.97</v>
      </c>
      <c r="T2239" s="8">
        <f>Q2239-R2239</f>
        <v>12704420</v>
      </c>
      <c r="U2239" t="s">
        <v>7041</v>
      </c>
    </row>
    <row r="2240" spans="1:21" x14ac:dyDescent="0.25">
      <c r="A2240">
        <v>2025</v>
      </c>
      <c r="B2240" t="s">
        <v>7042</v>
      </c>
      <c r="C2240" t="s">
        <v>22</v>
      </c>
      <c r="D2240" t="s">
        <v>23</v>
      </c>
      <c r="E2240" t="s">
        <v>24</v>
      </c>
      <c r="F2240" t="s">
        <v>7043</v>
      </c>
      <c r="G2240" s="16">
        <v>52395191</v>
      </c>
      <c r="H2240" t="s">
        <v>1828</v>
      </c>
      <c r="I2240" t="s">
        <v>1895</v>
      </c>
      <c r="J2240" s="5">
        <v>57619024</v>
      </c>
      <c r="K2240" s="3">
        <f>J2240</f>
        <v>57619024</v>
      </c>
      <c r="L2240" s="5">
        <v>7202378</v>
      </c>
      <c r="M2240" s="2">
        <v>45698</v>
      </c>
      <c r="N2240" s="2">
        <v>45706</v>
      </c>
      <c r="O2240" s="2">
        <v>45930</v>
      </c>
      <c r="P2240" s="3"/>
      <c r="Q2240" s="3">
        <v>57619024</v>
      </c>
      <c r="R2240" s="13">
        <v>31930542</v>
      </c>
      <c r="S2240" s="7">
        <f ca="1">IF(CPS!$N2172="SIN INICIO",0,IF((((TODAY()-N2240)*100%)/(O2240-N2240))&gt;=100%,"100%",(((TODAY()-N2240)*100%)/(O2240-N2240))))</f>
        <v>0.8392857142857143</v>
      </c>
      <c r="T2240" s="8">
        <f>Q2240-R2240</f>
        <v>25688482</v>
      </c>
      <c r="U2240" t="s">
        <v>7044</v>
      </c>
    </row>
    <row r="2241" spans="1:21" x14ac:dyDescent="0.25">
      <c r="A2241">
        <v>2025</v>
      </c>
      <c r="B2241" t="s">
        <v>7045</v>
      </c>
      <c r="C2241" t="s">
        <v>22</v>
      </c>
      <c r="D2241" t="s">
        <v>23</v>
      </c>
      <c r="E2241" t="s">
        <v>24</v>
      </c>
      <c r="F2241" t="s">
        <v>7046</v>
      </c>
      <c r="G2241" s="16">
        <v>1124853950</v>
      </c>
      <c r="H2241" t="s">
        <v>2211</v>
      </c>
      <c r="I2241" t="s">
        <v>1895</v>
      </c>
      <c r="J2241" s="5">
        <v>45956648</v>
      </c>
      <c r="K2241" s="3">
        <f>J2241</f>
        <v>45956648</v>
      </c>
      <c r="L2241" s="5">
        <v>5744581</v>
      </c>
      <c r="M2241" s="2">
        <v>45698</v>
      </c>
      <c r="N2241" s="2">
        <v>45701</v>
      </c>
      <c r="O2241" s="2">
        <v>45930</v>
      </c>
      <c r="P2241" s="3"/>
      <c r="Q2241" s="3">
        <v>45956648</v>
      </c>
      <c r="R2241" s="13">
        <v>26425073</v>
      </c>
      <c r="S2241" s="7">
        <f ca="1">IF(CPS!$N2173="SIN INICIO",0,IF((((TODAY()-N2241)*100%)/(O2241-N2241))&gt;=100%,"100%",(((TODAY()-N2241)*100%)/(O2241-N2241))))</f>
        <v>0.84279475982532748</v>
      </c>
      <c r="T2241" s="8">
        <f>Q2241-R2241</f>
        <v>19531575</v>
      </c>
      <c r="U2241" t="s">
        <v>7047</v>
      </c>
    </row>
    <row r="2242" spans="1:21" x14ac:dyDescent="0.25">
      <c r="A2242">
        <v>2025</v>
      </c>
      <c r="B2242" t="s">
        <v>7048</v>
      </c>
      <c r="C2242" t="s">
        <v>22</v>
      </c>
      <c r="D2242" t="s">
        <v>23</v>
      </c>
      <c r="E2242" t="s">
        <v>24</v>
      </c>
      <c r="F2242" t="s">
        <v>7049</v>
      </c>
      <c r="G2242" s="16">
        <v>1005253437</v>
      </c>
      <c r="H2242" t="s">
        <v>2211</v>
      </c>
      <c r="I2242" t="s">
        <v>1895</v>
      </c>
      <c r="J2242" s="5">
        <v>50809904</v>
      </c>
      <c r="K2242" s="3">
        <f>J2242</f>
        <v>50809904</v>
      </c>
      <c r="L2242" s="5">
        <v>6351238</v>
      </c>
      <c r="M2242" s="2">
        <v>45695</v>
      </c>
      <c r="N2242" s="2">
        <v>45698</v>
      </c>
      <c r="O2242" s="2">
        <v>45930</v>
      </c>
      <c r="P2242" s="3"/>
      <c r="Q2242" s="3">
        <v>50809904</v>
      </c>
      <c r="R2242" s="13">
        <v>29850819</v>
      </c>
      <c r="S2242" s="7">
        <f ca="1">IF(CPS!$N2174="SIN INICIO",0,IF((((TODAY()-N2242)*100%)/(O2242-N2242))&gt;=100%,"100%",(((TODAY()-N2242)*100%)/(O2242-N2242))))</f>
        <v>0.84482758620689657</v>
      </c>
      <c r="T2242" s="8">
        <f>Q2242-R2242</f>
        <v>20959085</v>
      </c>
      <c r="U2242" t="s">
        <v>7050</v>
      </c>
    </row>
    <row r="2243" spans="1:21" x14ac:dyDescent="0.25">
      <c r="A2243">
        <v>2025</v>
      </c>
      <c r="B2243" t="s">
        <v>7051</v>
      </c>
      <c r="C2243" t="s">
        <v>22</v>
      </c>
      <c r="D2243" t="s">
        <v>23</v>
      </c>
      <c r="E2243" t="s">
        <v>24</v>
      </c>
      <c r="F2243" t="s">
        <v>7052</v>
      </c>
      <c r="G2243" s="16">
        <v>1061698928</v>
      </c>
      <c r="H2243" t="s">
        <v>1828</v>
      </c>
      <c r="I2243" t="s">
        <v>1895</v>
      </c>
      <c r="J2243" s="5">
        <v>57619024</v>
      </c>
      <c r="K2243" s="3">
        <f>J2243</f>
        <v>57619024</v>
      </c>
      <c r="L2243" s="5">
        <v>7202378</v>
      </c>
      <c r="M2243" s="2">
        <v>45698</v>
      </c>
      <c r="N2243" s="2">
        <v>45700</v>
      </c>
      <c r="O2243" s="2">
        <v>45930</v>
      </c>
      <c r="P2243" s="3"/>
      <c r="Q2243" s="3">
        <v>57619024</v>
      </c>
      <c r="R2243" s="13">
        <v>39515073</v>
      </c>
      <c r="S2243" s="7">
        <f ca="1">IF(CPS!$N2175="SIN INICIO",0,IF((((TODAY()-N2243)*100%)/(O2243-N2243))&gt;=100%,"100%",(((TODAY()-N2243)*100%)/(O2243-N2243))))</f>
        <v>0.84347826086956523</v>
      </c>
      <c r="T2243" s="8">
        <f>Q2243-R2243</f>
        <v>18103951</v>
      </c>
      <c r="U2243" t="s">
        <v>7053</v>
      </c>
    </row>
    <row r="2244" spans="1:21" x14ac:dyDescent="0.25">
      <c r="A2244">
        <v>2025</v>
      </c>
      <c r="B2244" t="s">
        <v>7054</v>
      </c>
      <c r="C2244" t="s">
        <v>22</v>
      </c>
      <c r="D2244" t="s">
        <v>23</v>
      </c>
      <c r="E2244" t="s">
        <v>24</v>
      </c>
      <c r="F2244" t="s">
        <v>7055</v>
      </c>
      <c r="G2244" s="16">
        <v>1102858451</v>
      </c>
      <c r="H2244" t="s">
        <v>4793</v>
      </c>
      <c r="I2244" t="s">
        <v>1895</v>
      </c>
      <c r="J2244" s="5">
        <v>57619024</v>
      </c>
      <c r="K2244" s="3">
        <f>J2244</f>
        <v>57619024</v>
      </c>
      <c r="L2244" s="5">
        <v>7202378</v>
      </c>
      <c r="M2244" s="2">
        <v>45698</v>
      </c>
      <c r="N2244" s="2">
        <v>45699</v>
      </c>
      <c r="O2244" s="2">
        <v>45930</v>
      </c>
      <c r="P2244" s="3"/>
      <c r="Q2244" s="3">
        <v>57619024</v>
      </c>
      <c r="R2244" s="13">
        <v>33611097</v>
      </c>
      <c r="S2244" s="7">
        <f ca="1">IF(CPS!$N2176="SIN INICIO",0,IF((((TODAY()-N2244)*100%)/(O2244-N2244))&gt;=100%,"100%",(((TODAY()-N2244)*100%)/(O2244-N2244))))</f>
        <v>0.8441558441558441</v>
      </c>
      <c r="T2244" s="8">
        <f>Q2244-R2244</f>
        <v>24007927</v>
      </c>
      <c r="U2244" t="s">
        <v>7056</v>
      </c>
    </row>
    <row r="2245" spans="1:21" x14ac:dyDescent="0.25">
      <c r="A2245">
        <v>2025</v>
      </c>
      <c r="B2245" t="s">
        <v>7057</v>
      </c>
      <c r="C2245" t="s">
        <v>22</v>
      </c>
      <c r="D2245" t="s">
        <v>23</v>
      </c>
      <c r="E2245" t="s">
        <v>24</v>
      </c>
      <c r="F2245" t="s">
        <v>7058</v>
      </c>
      <c r="G2245" s="16">
        <v>1102880648</v>
      </c>
      <c r="H2245" t="s">
        <v>4793</v>
      </c>
      <c r="I2245" t="s">
        <v>1895</v>
      </c>
      <c r="J2245" s="5">
        <v>45956648</v>
      </c>
      <c r="K2245" s="3">
        <f>J2245</f>
        <v>45956648</v>
      </c>
      <c r="L2245" s="5">
        <v>5744581</v>
      </c>
      <c r="M2245" s="2">
        <v>45698</v>
      </c>
      <c r="N2245" s="2">
        <v>45701</v>
      </c>
      <c r="O2245" s="2">
        <v>45930</v>
      </c>
      <c r="P2245" s="3"/>
      <c r="Q2245" s="3">
        <v>45956648</v>
      </c>
      <c r="R2245" s="13">
        <v>26425073</v>
      </c>
      <c r="S2245" s="7">
        <f ca="1">IF(CPS!$N2177="SIN INICIO",0,IF((((TODAY()-N2245)*100%)/(O2245-N2245))&gt;=100%,"100%",(((TODAY()-N2245)*100%)/(O2245-N2245))))</f>
        <v>0.84279475982532748</v>
      </c>
      <c r="T2245" s="8">
        <f>Q2245-R2245</f>
        <v>19531575</v>
      </c>
      <c r="U2245" t="s">
        <v>7059</v>
      </c>
    </row>
    <row r="2246" spans="1:21" x14ac:dyDescent="0.25">
      <c r="A2246">
        <v>2025</v>
      </c>
      <c r="B2246" t="s">
        <v>7060</v>
      </c>
      <c r="C2246" t="s">
        <v>22</v>
      </c>
      <c r="D2246" t="s">
        <v>23</v>
      </c>
      <c r="E2246" t="s">
        <v>121</v>
      </c>
      <c r="F2246" t="s">
        <v>7061</v>
      </c>
      <c r="G2246" s="16">
        <v>1037389953</v>
      </c>
      <c r="H2246" t="s">
        <v>4381</v>
      </c>
      <c r="I2246" t="s">
        <v>1895</v>
      </c>
      <c r="J2246" s="5">
        <v>37359592</v>
      </c>
      <c r="K2246" s="3">
        <f>J2246</f>
        <v>37359592</v>
      </c>
      <c r="L2246" s="5">
        <v>4669949</v>
      </c>
      <c r="M2246" s="2">
        <v>45700</v>
      </c>
      <c r="N2246" s="2">
        <v>45700</v>
      </c>
      <c r="O2246" s="2">
        <v>45930</v>
      </c>
      <c r="P2246" s="3"/>
      <c r="Q2246" s="3">
        <v>37359592</v>
      </c>
      <c r="R2246" s="13">
        <v>21637430</v>
      </c>
      <c r="S2246" s="7">
        <f ca="1">IF(CPS!$N2178="SIN INICIO",0,IF((((TODAY()-N2246)*100%)/(O2246-N2246))&gt;=100%,"100%",(((TODAY()-N2246)*100%)/(O2246-N2246))))</f>
        <v>0.84347826086956523</v>
      </c>
      <c r="T2246" s="8">
        <f>Q2246-R2246</f>
        <v>15722162</v>
      </c>
      <c r="U2246" t="s">
        <v>7062</v>
      </c>
    </row>
    <row r="2247" spans="1:21" x14ac:dyDescent="0.25">
      <c r="A2247">
        <v>2025</v>
      </c>
      <c r="B2247" t="s">
        <v>7063</v>
      </c>
      <c r="C2247" t="s">
        <v>22</v>
      </c>
      <c r="D2247" t="s">
        <v>23</v>
      </c>
      <c r="E2247" t="s">
        <v>24</v>
      </c>
      <c r="F2247" t="s">
        <v>7064</v>
      </c>
      <c r="G2247" s="16">
        <v>68296869</v>
      </c>
      <c r="H2247" t="s">
        <v>1887</v>
      </c>
      <c r="I2247" t="s">
        <v>1895</v>
      </c>
      <c r="J2247" s="5">
        <v>57619024</v>
      </c>
      <c r="K2247" s="3">
        <f>J2247</f>
        <v>57619024</v>
      </c>
      <c r="L2247" s="5">
        <v>7202378</v>
      </c>
      <c r="M2247" s="2">
        <v>45700</v>
      </c>
      <c r="N2247" s="2">
        <v>45702</v>
      </c>
      <c r="O2247" s="2">
        <v>45930</v>
      </c>
      <c r="P2247" s="3"/>
      <c r="Q2247" s="3">
        <v>57619024</v>
      </c>
      <c r="R2247" s="13">
        <v>32890860</v>
      </c>
      <c r="S2247" s="7">
        <f ca="1">IF(CPS!$N2179="SIN INICIO",0,IF((((TODAY()-N2247)*100%)/(O2247-N2247))&gt;=100%,"100%",(((TODAY()-N2247)*100%)/(O2247-N2247))))</f>
        <v>0.84210526315789469</v>
      </c>
      <c r="T2247" s="8">
        <f>Q2247-R2247</f>
        <v>24728164</v>
      </c>
      <c r="U2247" t="s">
        <v>7065</v>
      </c>
    </row>
    <row r="2248" spans="1:21" x14ac:dyDescent="0.25">
      <c r="A2248">
        <v>2025</v>
      </c>
      <c r="B2248" t="s">
        <v>7066</v>
      </c>
      <c r="C2248" t="s">
        <v>22</v>
      </c>
      <c r="D2248" t="s">
        <v>23</v>
      </c>
      <c r="E2248" t="s">
        <v>24</v>
      </c>
      <c r="F2248" t="s">
        <v>7067</v>
      </c>
      <c r="G2248" s="16">
        <v>1030583336</v>
      </c>
      <c r="H2248" t="s">
        <v>558</v>
      </c>
      <c r="I2248" t="s">
        <v>538</v>
      </c>
      <c r="J2248" s="5">
        <v>24219000</v>
      </c>
      <c r="K2248" s="3">
        <f>J2248</f>
        <v>24219000</v>
      </c>
      <c r="L2248" s="5">
        <v>4843800</v>
      </c>
      <c r="M2248" s="2">
        <v>45700</v>
      </c>
      <c r="N2248" s="2">
        <v>45701</v>
      </c>
      <c r="O2248" s="2">
        <v>45838</v>
      </c>
      <c r="P2248" s="3"/>
      <c r="Q2248" s="3">
        <v>24219000</v>
      </c>
      <c r="R2248" s="13">
        <v>26553615</v>
      </c>
      <c r="S2248" s="7" t="str">
        <f ca="1">IF(CPS!$N2180="SIN INICIO",0,IF((((TODAY()-N2248)*100%)/(O2248-N2248))&gt;=100%,"100%",(((TODAY()-N2248)*100%)/(O2248-N2248))))</f>
        <v>100%</v>
      </c>
      <c r="T2248" s="8">
        <f>Q2248-R2248</f>
        <v>-2334615</v>
      </c>
      <c r="U2248" t="s">
        <v>7068</v>
      </c>
    </row>
    <row r="2249" spans="1:21" x14ac:dyDescent="0.25">
      <c r="A2249">
        <v>2025</v>
      </c>
      <c r="B2249" t="s">
        <v>7069</v>
      </c>
      <c r="C2249" t="s">
        <v>22</v>
      </c>
      <c r="D2249" t="s">
        <v>23</v>
      </c>
      <c r="E2249" t="s">
        <v>24</v>
      </c>
      <c r="F2249" t="s">
        <v>7070</v>
      </c>
      <c r="G2249" s="16">
        <v>74858741</v>
      </c>
      <c r="H2249" t="s">
        <v>1828</v>
      </c>
      <c r="I2249" t="s">
        <v>1895</v>
      </c>
      <c r="J2249" s="5">
        <v>57619024</v>
      </c>
      <c r="K2249" s="3">
        <f>J2249</f>
        <v>57619024</v>
      </c>
      <c r="L2249" s="5">
        <v>7202378</v>
      </c>
      <c r="M2249" s="2">
        <v>45695</v>
      </c>
      <c r="N2249" s="2">
        <v>45696</v>
      </c>
      <c r="O2249" s="2">
        <v>45930</v>
      </c>
      <c r="P2249" s="3"/>
      <c r="Q2249" s="3">
        <v>57619024</v>
      </c>
      <c r="R2249" s="13">
        <v>33851177</v>
      </c>
      <c r="S2249" s="7">
        <f ca="1">IF(CPS!$N2181="SIN INICIO",0,IF((((TODAY()-N2249)*100%)/(O2249-N2249))&gt;=100%,"100%",(((TODAY()-N2249)*100%)/(O2249-N2249))))</f>
        <v>0.84615384615384615</v>
      </c>
      <c r="T2249" s="8">
        <f>Q2249-R2249</f>
        <v>23767847</v>
      </c>
      <c r="U2249" t="s">
        <v>7071</v>
      </c>
    </row>
    <row r="2250" spans="1:21" x14ac:dyDescent="0.25">
      <c r="A2250">
        <v>2025</v>
      </c>
      <c r="B2250" t="s">
        <v>7072</v>
      </c>
      <c r="C2250" t="s">
        <v>22</v>
      </c>
      <c r="D2250" t="s">
        <v>23</v>
      </c>
      <c r="E2250" t="s">
        <v>121</v>
      </c>
      <c r="F2250" t="s">
        <v>7073</v>
      </c>
      <c r="G2250" s="16">
        <v>74858701</v>
      </c>
      <c r="H2250" t="s">
        <v>4381</v>
      </c>
      <c r="I2250" t="s">
        <v>1895</v>
      </c>
      <c r="J2250" s="5">
        <v>37359592</v>
      </c>
      <c r="K2250" s="3">
        <f>J2250</f>
        <v>37359592</v>
      </c>
      <c r="L2250" s="5">
        <v>4669949</v>
      </c>
      <c r="M2250" s="2">
        <v>45695</v>
      </c>
      <c r="N2250" s="2">
        <v>45696</v>
      </c>
      <c r="O2250" s="2">
        <v>45930</v>
      </c>
      <c r="P2250" s="3"/>
      <c r="Q2250" s="3">
        <v>37359592</v>
      </c>
      <c r="R2250" s="13">
        <v>21948760</v>
      </c>
      <c r="S2250" s="7">
        <f ca="1">IF(CPS!$N2182="SIN INICIO",0,IF((((TODAY()-N2250)*100%)/(O2250-N2250))&gt;=100%,"100%",(((TODAY()-N2250)*100%)/(O2250-N2250))))</f>
        <v>0.84615384615384615</v>
      </c>
      <c r="T2250" s="8">
        <f>Q2250-R2250</f>
        <v>15410832</v>
      </c>
      <c r="U2250" t="s">
        <v>7074</v>
      </c>
    </row>
    <row r="2251" spans="1:21" x14ac:dyDescent="0.25">
      <c r="A2251">
        <v>2025</v>
      </c>
      <c r="B2251" t="s">
        <v>7075</v>
      </c>
      <c r="C2251" t="s">
        <v>22</v>
      </c>
      <c r="D2251" t="s">
        <v>23</v>
      </c>
      <c r="E2251" t="s">
        <v>24</v>
      </c>
      <c r="F2251" t="s">
        <v>7076</v>
      </c>
      <c r="G2251" s="16">
        <v>1022414602</v>
      </c>
      <c r="H2251" t="s">
        <v>1828</v>
      </c>
      <c r="I2251" t="s">
        <v>1895</v>
      </c>
      <c r="J2251" s="5">
        <v>45956648</v>
      </c>
      <c r="K2251" s="3">
        <f>J2251</f>
        <v>45956648</v>
      </c>
      <c r="L2251" s="5">
        <v>5744581</v>
      </c>
      <c r="M2251" s="2">
        <v>45695</v>
      </c>
      <c r="N2251" s="2">
        <v>45698</v>
      </c>
      <c r="O2251" s="2">
        <v>45930</v>
      </c>
      <c r="P2251" s="3"/>
      <c r="Q2251" s="3">
        <v>45956648</v>
      </c>
      <c r="R2251" s="13">
        <v>26999531</v>
      </c>
      <c r="S2251" s="7">
        <f ca="1">IF(CPS!$N2183="SIN INICIO",0,IF((((TODAY()-N2251)*100%)/(O2251-N2251))&gt;=100%,"100%",(((TODAY()-N2251)*100%)/(O2251-N2251))))</f>
        <v>0.84482758620689657</v>
      </c>
      <c r="T2251" s="8">
        <f>Q2251-R2251</f>
        <v>18957117</v>
      </c>
      <c r="U2251" t="s">
        <v>7077</v>
      </c>
    </row>
    <row r="2252" spans="1:21" x14ac:dyDescent="0.25">
      <c r="A2252">
        <v>2025</v>
      </c>
      <c r="B2252" t="s">
        <v>7078</v>
      </c>
      <c r="C2252" t="s">
        <v>22</v>
      </c>
      <c r="D2252" t="s">
        <v>23</v>
      </c>
      <c r="E2252" t="s">
        <v>24</v>
      </c>
      <c r="F2252" t="s">
        <v>7079</v>
      </c>
      <c r="G2252" s="16">
        <v>1121934917</v>
      </c>
      <c r="H2252" t="s">
        <v>1887</v>
      </c>
      <c r="I2252" t="s">
        <v>1895</v>
      </c>
      <c r="J2252" s="5">
        <v>42588000</v>
      </c>
      <c r="K2252" s="3">
        <f>J2252</f>
        <v>42588000</v>
      </c>
      <c r="L2252" s="5">
        <v>8517600</v>
      </c>
      <c r="M2252" s="2">
        <v>45695</v>
      </c>
      <c r="N2252" s="2">
        <v>45696</v>
      </c>
      <c r="O2252" s="2">
        <v>45838</v>
      </c>
      <c r="P2252" s="3"/>
      <c r="Q2252" s="3">
        <v>42588000</v>
      </c>
      <c r="R2252" s="13">
        <v>40032720</v>
      </c>
      <c r="S2252" s="7" t="str">
        <f ca="1">IF(CPS!$N2184="SIN INICIO",0,IF((((TODAY()-N2252)*100%)/(O2252-N2252))&gt;=100%,"100%",(((TODAY()-N2252)*100%)/(O2252-N2252))))</f>
        <v>100%</v>
      </c>
      <c r="T2252" s="8">
        <f>Q2252-R2252</f>
        <v>2555280</v>
      </c>
      <c r="U2252" t="s">
        <v>7080</v>
      </c>
    </row>
    <row r="2253" spans="1:21" x14ac:dyDescent="0.25">
      <c r="A2253">
        <v>2025</v>
      </c>
      <c r="B2253" t="s">
        <v>7081</v>
      </c>
      <c r="C2253" t="s">
        <v>22</v>
      </c>
      <c r="D2253" t="s">
        <v>23</v>
      </c>
      <c r="E2253" t="s">
        <v>24</v>
      </c>
      <c r="F2253" t="s">
        <v>7082</v>
      </c>
      <c r="G2253" s="16">
        <v>1119891735</v>
      </c>
      <c r="H2253" t="s">
        <v>3072</v>
      </c>
      <c r="I2253" t="s">
        <v>271</v>
      </c>
      <c r="J2253" s="5">
        <v>63000000</v>
      </c>
      <c r="K2253" s="3">
        <f>J2253</f>
        <v>63000000</v>
      </c>
      <c r="L2253" s="5">
        <v>9000000</v>
      </c>
      <c r="M2253" s="2">
        <v>45695</v>
      </c>
      <c r="N2253" s="2">
        <v>45698</v>
      </c>
      <c r="O2253" s="2">
        <v>45900</v>
      </c>
      <c r="P2253" s="3"/>
      <c r="Q2253" s="3">
        <v>63000000</v>
      </c>
      <c r="R2253" s="13">
        <v>42300000</v>
      </c>
      <c r="S2253" s="7">
        <f ca="1">IF(CPS!$N2185="SIN INICIO",0,IF((((TODAY()-N2253)*100%)/(O2253-N2253))&gt;=100%,"100%",(((TODAY()-N2253)*100%)/(O2253-N2253))))</f>
        <v>0.97029702970297027</v>
      </c>
      <c r="T2253" s="8">
        <f>Q2253-R2253</f>
        <v>20700000</v>
      </c>
      <c r="U2253" t="s">
        <v>7083</v>
      </c>
    </row>
    <row r="2254" spans="1:21" x14ac:dyDescent="0.25">
      <c r="A2254">
        <v>2025</v>
      </c>
      <c r="B2254" t="s">
        <v>7084</v>
      </c>
      <c r="C2254" t="s">
        <v>22</v>
      </c>
      <c r="D2254" t="s">
        <v>23</v>
      </c>
      <c r="E2254" t="s">
        <v>24</v>
      </c>
      <c r="F2254" t="s">
        <v>7085</v>
      </c>
      <c r="G2254" s="16">
        <v>80744754</v>
      </c>
      <c r="H2254" t="s">
        <v>7086</v>
      </c>
      <c r="I2254" t="s">
        <v>649</v>
      </c>
      <c r="J2254" s="5">
        <v>63700000</v>
      </c>
      <c r="K2254" s="3">
        <f>J2254</f>
        <v>63700000</v>
      </c>
      <c r="L2254" s="5">
        <v>9100000</v>
      </c>
      <c r="M2254" s="2">
        <v>45700</v>
      </c>
      <c r="N2254" s="2">
        <v>45701</v>
      </c>
      <c r="O2254" s="2">
        <v>45900</v>
      </c>
      <c r="P2254" s="3"/>
      <c r="Q2254" s="3">
        <v>63700000</v>
      </c>
      <c r="R2254" s="13">
        <v>41860000</v>
      </c>
      <c r="S2254" s="7">
        <f ca="1">IF(CPS!$N2186="SIN INICIO",0,IF((((TODAY()-N2254)*100%)/(O2254-N2254))&gt;=100%,"100%",(((TODAY()-N2254)*100%)/(O2254-N2254))))</f>
        <v>0.96984924623115576</v>
      </c>
      <c r="T2254" s="8">
        <f>Q2254-R2254</f>
        <v>21840000</v>
      </c>
      <c r="U2254" t="s">
        <v>7087</v>
      </c>
    </row>
    <row r="2255" spans="1:21" x14ac:dyDescent="0.25">
      <c r="A2255">
        <v>2025</v>
      </c>
      <c r="B2255" t="s">
        <v>7088</v>
      </c>
      <c r="C2255" t="s">
        <v>22</v>
      </c>
      <c r="D2255" t="s">
        <v>23</v>
      </c>
      <c r="E2255" t="s">
        <v>24</v>
      </c>
      <c r="F2255" t="s">
        <v>7089</v>
      </c>
      <c r="G2255" s="16">
        <v>1053846131</v>
      </c>
      <c r="H2255" t="s">
        <v>659</v>
      </c>
      <c r="I2255" t="s">
        <v>660</v>
      </c>
      <c r="J2255" s="5">
        <v>45864000</v>
      </c>
      <c r="K2255" s="3">
        <f>J2255</f>
        <v>45864000</v>
      </c>
      <c r="L2255" s="5">
        <v>6552000</v>
      </c>
      <c r="M2255" s="2">
        <v>45700</v>
      </c>
      <c r="N2255" s="2">
        <v>45701</v>
      </c>
      <c r="O2255" s="2">
        <v>45900</v>
      </c>
      <c r="P2255" s="3"/>
      <c r="Q2255" s="3">
        <v>45864000</v>
      </c>
      <c r="R2255" s="13">
        <v>30139200</v>
      </c>
      <c r="S2255" s="7">
        <f ca="1">IF(CPS!$N2187="SIN INICIO",0,IF((((TODAY()-N2255)*100%)/(O2255-N2255))&gt;=100%,"100%",(((TODAY()-N2255)*100%)/(O2255-N2255))))</f>
        <v>0.96984924623115576</v>
      </c>
      <c r="T2255" s="8">
        <f>Q2255-R2255</f>
        <v>15724800</v>
      </c>
      <c r="U2255" t="s">
        <v>7090</v>
      </c>
    </row>
    <row r="2256" spans="1:21" x14ac:dyDescent="0.25">
      <c r="A2256">
        <v>2025</v>
      </c>
      <c r="B2256" t="s">
        <v>7091</v>
      </c>
      <c r="C2256" t="s">
        <v>22</v>
      </c>
      <c r="D2256" t="s">
        <v>23</v>
      </c>
      <c r="E2256" t="s">
        <v>24</v>
      </c>
      <c r="F2256" t="s">
        <v>7092</v>
      </c>
      <c r="G2256" s="16">
        <v>7231853</v>
      </c>
      <c r="H2256" t="s">
        <v>1887</v>
      </c>
      <c r="I2256" t="s">
        <v>1895</v>
      </c>
      <c r="J2256" s="5">
        <v>57619024</v>
      </c>
      <c r="K2256" s="3">
        <f>J2256</f>
        <v>57619024</v>
      </c>
      <c r="L2256" s="5">
        <v>7202378</v>
      </c>
      <c r="M2256" s="2">
        <v>45695</v>
      </c>
      <c r="N2256" s="2">
        <v>45696</v>
      </c>
      <c r="O2256" s="2">
        <v>45930</v>
      </c>
      <c r="P2256" s="3"/>
      <c r="Q2256" s="3">
        <v>57619024</v>
      </c>
      <c r="R2256" s="13">
        <v>33851177</v>
      </c>
      <c r="S2256" s="7">
        <f ca="1">IF(CPS!$N2188="SIN INICIO",0,IF((((TODAY()-N2256)*100%)/(O2256-N2256))&gt;=100%,"100%",(((TODAY()-N2256)*100%)/(O2256-N2256))))</f>
        <v>0.84615384615384615</v>
      </c>
      <c r="T2256" s="8">
        <f>Q2256-R2256</f>
        <v>23767847</v>
      </c>
      <c r="U2256" t="s">
        <v>7093</v>
      </c>
    </row>
    <row r="2257" spans="1:23" x14ac:dyDescent="0.25">
      <c r="A2257">
        <v>2025</v>
      </c>
      <c r="B2257" t="s">
        <v>7094</v>
      </c>
      <c r="C2257" t="s">
        <v>22</v>
      </c>
      <c r="D2257" t="s">
        <v>23</v>
      </c>
      <c r="E2257" t="s">
        <v>121</v>
      </c>
      <c r="F2257" t="s">
        <v>7095</v>
      </c>
      <c r="G2257" s="16">
        <v>52917861</v>
      </c>
      <c r="H2257" t="s">
        <v>7096</v>
      </c>
      <c r="I2257" t="s">
        <v>538</v>
      </c>
      <c r="J2257" s="5">
        <v>20042775</v>
      </c>
      <c r="K2257" s="3">
        <f>J2257</f>
        <v>20042775</v>
      </c>
      <c r="L2257" s="5">
        <v>4008555</v>
      </c>
      <c r="M2257" s="2">
        <v>45698</v>
      </c>
      <c r="N2257" s="2">
        <v>45699</v>
      </c>
      <c r="O2257" s="2">
        <v>45838</v>
      </c>
      <c r="P2257" s="3"/>
      <c r="Q2257" s="3">
        <v>20042775</v>
      </c>
      <c r="R2257" s="13">
        <v>18706590</v>
      </c>
      <c r="S2257" s="7" t="str">
        <f ca="1">IF(CPS!$N2189="SIN INICIO",0,IF((((TODAY()-N2257)*100%)/(O2257-N2257))&gt;=100%,"100%",(((TODAY()-N2257)*100%)/(O2257-N2257))))</f>
        <v>100%</v>
      </c>
      <c r="T2257" s="8">
        <f>Q2257-R2257</f>
        <v>1336185</v>
      </c>
      <c r="U2257" t="s">
        <v>7097</v>
      </c>
    </row>
    <row r="2258" spans="1:23" x14ac:dyDescent="0.25">
      <c r="A2258">
        <v>2025</v>
      </c>
      <c r="B2258" t="s">
        <v>7098</v>
      </c>
      <c r="C2258" t="s">
        <v>22</v>
      </c>
      <c r="D2258" t="s">
        <v>23</v>
      </c>
      <c r="E2258" t="s">
        <v>24</v>
      </c>
      <c r="F2258" t="s">
        <v>7099</v>
      </c>
      <c r="G2258" s="16">
        <v>1094973865</v>
      </c>
      <c r="H2258" t="s">
        <v>2739</v>
      </c>
      <c r="I2258" t="s">
        <v>660</v>
      </c>
      <c r="J2258" s="5">
        <v>45864000</v>
      </c>
      <c r="K2258" s="3">
        <f>J2258</f>
        <v>45864000</v>
      </c>
      <c r="L2258" s="5">
        <v>6552000</v>
      </c>
      <c r="M2258" s="2">
        <v>45695</v>
      </c>
      <c r="N2258" s="2">
        <v>45698</v>
      </c>
      <c r="O2258" s="2">
        <v>45900</v>
      </c>
      <c r="P2258" s="3"/>
      <c r="Q2258" s="3">
        <v>45864000</v>
      </c>
      <c r="R2258" s="13">
        <v>30794400</v>
      </c>
      <c r="S2258" s="7">
        <f ca="1">IF(CPS!$N2190="SIN INICIO",0,IF((((TODAY()-N2258)*100%)/(O2258-N2258))&gt;=100%,"100%",(((TODAY()-N2258)*100%)/(O2258-N2258))))</f>
        <v>0.97029702970297027</v>
      </c>
      <c r="T2258" s="8">
        <f>Q2258-R2258</f>
        <v>15069600</v>
      </c>
      <c r="U2258" t="s">
        <v>7100</v>
      </c>
    </row>
    <row r="2259" spans="1:23" x14ac:dyDescent="0.25">
      <c r="A2259">
        <v>2025</v>
      </c>
      <c r="B2259" t="s">
        <v>7101</v>
      </c>
      <c r="C2259" t="s">
        <v>22</v>
      </c>
      <c r="D2259" t="s">
        <v>23</v>
      </c>
      <c r="E2259" t="s">
        <v>24</v>
      </c>
      <c r="F2259" t="s">
        <v>7102</v>
      </c>
      <c r="G2259" s="16">
        <v>1122785472</v>
      </c>
      <c r="H2259" t="s">
        <v>1887</v>
      </c>
      <c r="I2259" t="s">
        <v>1895</v>
      </c>
      <c r="J2259" s="5">
        <v>48015856</v>
      </c>
      <c r="K2259" s="3">
        <f>J2259</f>
        <v>48015856</v>
      </c>
      <c r="L2259" s="5">
        <v>6001982</v>
      </c>
      <c r="M2259" s="2">
        <v>45694</v>
      </c>
      <c r="N2259" s="2">
        <v>45696</v>
      </c>
      <c r="O2259" s="2">
        <v>45930</v>
      </c>
      <c r="P2259" s="3"/>
      <c r="Q2259" s="3">
        <v>48015856</v>
      </c>
      <c r="R2259" s="13">
        <v>28209315</v>
      </c>
      <c r="S2259" s="7">
        <f ca="1">IF(CPS!$N2191="SIN INICIO",0,IF((((TODAY()-N2259)*100%)/(O2259-N2259))&gt;=100%,"100%",(((TODAY()-N2259)*100%)/(O2259-N2259))))</f>
        <v>0.84615384615384615</v>
      </c>
      <c r="T2259" s="8">
        <f>Q2259-R2259</f>
        <v>19806541</v>
      </c>
      <c r="U2259" t="s">
        <v>7103</v>
      </c>
    </row>
    <row r="2260" spans="1:23" x14ac:dyDescent="0.25">
      <c r="A2260">
        <v>2025</v>
      </c>
      <c r="B2260" t="s">
        <v>7104</v>
      </c>
      <c r="C2260" t="s">
        <v>22</v>
      </c>
      <c r="D2260" t="s">
        <v>23</v>
      </c>
      <c r="E2260" t="s">
        <v>121</v>
      </c>
      <c r="F2260" t="s">
        <v>7105</v>
      </c>
      <c r="G2260" s="16">
        <v>1040737651</v>
      </c>
      <c r="H2260" t="s">
        <v>2037</v>
      </c>
      <c r="I2260" t="s">
        <v>1895</v>
      </c>
      <c r="J2260" s="5">
        <v>37359592</v>
      </c>
      <c r="K2260" s="3">
        <f>J2260</f>
        <v>37359592</v>
      </c>
      <c r="L2260" s="5">
        <v>4669949</v>
      </c>
      <c r="M2260" s="2">
        <v>45694</v>
      </c>
      <c r="N2260" s="2">
        <v>45696</v>
      </c>
      <c r="O2260" s="2">
        <v>45930</v>
      </c>
      <c r="P2260" s="3"/>
      <c r="Q2260" s="3">
        <v>37359592</v>
      </c>
      <c r="R2260" s="13">
        <v>21948760</v>
      </c>
      <c r="S2260" s="7">
        <f ca="1">IF(CPS!$N2192="SIN INICIO",0,IF((((TODAY()-N2260)*100%)/(O2260-N2260))&gt;=100%,"100%",(((TODAY()-N2260)*100%)/(O2260-N2260))))</f>
        <v>0.84615384615384615</v>
      </c>
      <c r="T2260" s="8">
        <f>Q2260-R2260</f>
        <v>15410832</v>
      </c>
      <c r="U2260" t="s">
        <v>7106</v>
      </c>
    </row>
    <row r="2261" spans="1:23" x14ac:dyDescent="0.25">
      <c r="A2261">
        <v>2025</v>
      </c>
      <c r="B2261" t="s">
        <v>7107</v>
      </c>
      <c r="C2261" t="s">
        <v>22</v>
      </c>
      <c r="D2261" t="s">
        <v>23</v>
      </c>
      <c r="E2261" t="s">
        <v>24</v>
      </c>
      <c r="F2261" t="s">
        <v>7108</v>
      </c>
      <c r="G2261" s="16">
        <v>1042769852</v>
      </c>
      <c r="H2261" t="s">
        <v>7109</v>
      </c>
      <c r="I2261" t="s">
        <v>1895</v>
      </c>
      <c r="J2261" s="5">
        <v>65438592</v>
      </c>
      <c r="K2261" s="3">
        <f>J2261</f>
        <v>65438592</v>
      </c>
      <c r="L2261" s="5">
        <v>8179824</v>
      </c>
      <c r="M2261" s="2">
        <v>45698</v>
      </c>
      <c r="N2261" s="2">
        <v>45699</v>
      </c>
      <c r="O2261" s="2">
        <v>45930</v>
      </c>
      <c r="P2261" s="3"/>
      <c r="Q2261" s="3">
        <v>65438592</v>
      </c>
      <c r="R2261" s="13">
        <v>38172512</v>
      </c>
      <c r="S2261" s="7">
        <f ca="1">IF(CPS!$N2193="SIN INICIO",0,IF((((TODAY()-N2261)*100%)/(O2261-N2261))&gt;=100%,"100%",(((TODAY()-N2261)*100%)/(O2261-N2261))))</f>
        <v>0.8441558441558441</v>
      </c>
      <c r="T2261" s="8">
        <f>Q2261-R2261</f>
        <v>27266080</v>
      </c>
      <c r="U2261" t="s">
        <v>7110</v>
      </c>
    </row>
    <row r="2262" spans="1:23" x14ac:dyDescent="0.25">
      <c r="A2262">
        <v>2025</v>
      </c>
      <c r="B2262" t="s">
        <v>7111</v>
      </c>
      <c r="C2262" t="s">
        <v>22</v>
      </c>
      <c r="D2262" t="s">
        <v>23</v>
      </c>
      <c r="E2262" t="s">
        <v>24</v>
      </c>
      <c r="F2262" t="s">
        <v>7112</v>
      </c>
      <c r="G2262" s="16">
        <v>74183251</v>
      </c>
      <c r="H2262" t="s">
        <v>558</v>
      </c>
      <c r="I2262" t="s">
        <v>538</v>
      </c>
      <c r="J2262" s="5">
        <v>34724250</v>
      </c>
      <c r="K2262" s="3">
        <f>J2262</f>
        <v>34724250</v>
      </c>
      <c r="L2262" s="5">
        <v>6944850</v>
      </c>
      <c r="M2262" s="2">
        <v>45694</v>
      </c>
      <c r="N2262" s="2">
        <v>45696</v>
      </c>
      <c r="O2262" s="2">
        <v>45838</v>
      </c>
      <c r="P2262" s="3"/>
      <c r="Q2262" s="3">
        <v>34724250</v>
      </c>
      <c r="R2262" s="13">
        <v>32640795</v>
      </c>
      <c r="S2262" s="7" t="str">
        <f ca="1">IF(CPS!$N2194="SIN INICIO",0,IF((((TODAY()-N2262)*100%)/(O2262-N2262))&gt;=100%,"100%",(((TODAY()-N2262)*100%)/(O2262-N2262))))</f>
        <v>100%</v>
      </c>
      <c r="T2262" s="8">
        <f>Q2262-R2262</f>
        <v>2083455</v>
      </c>
      <c r="U2262" t="s">
        <v>7113</v>
      </c>
    </row>
    <row r="2263" spans="1:23" x14ac:dyDescent="0.25">
      <c r="A2263">
        <v>2025</v>
      </c>
      <c r="B2263" t="s">
        <v>7114</v>
      </c>
      <c r="C2263" t="s">
        <v>22</v>
      </c>
      <c r="D2263" t="s">
        <v>23</v>
      </c>
      <c r="E2263" t="s">
        <v>24</v>
      </c>
      <c r="F2263" t="s">
        <v>7115</v>
      </c>
      <c r="G2263" s="16">
        <v>1071166103</v>
      </c>
      <c r="H2263" t="s">
        <v>1252</v>
      </c>
      <c r="I2263" t="s">
        <v>649</v>
      </c>
      <c r="J2263" s="5">
        <v>63700000</v>
      </c>
      <c r="K2263" s="3">
        <f>J2263</f>
        <v>63700000</v>
      </c>
      <c r="L2263" s="5">
        <v>9100000</v>
      </c>
      <c r="M2263" s="2">
        <v>45694</v>
      </c>
      <c r="N2263" s="2">
        <v>45696</v>
      </c>
      <c r="O2263" s="2">
        <v>45900</v>
      </c>
      <c r="P2263" s="3"/>
      <c r="Q2263" s="3">
        <v>63700000</v>
      </c>
      <c r="R2263" s="13">
        <v>42770000</v>
      </c>
      <c r="S2263" s="7">
        <f ca="1">IF(CPS!$N2195="SIN INICIO",0,IF((((TODAY()-N2263)*100%)/(O2263-N2263))&gt;=100%,"100%",(((TODAY()-N2263)*100%)/(O2263-N2263))))</f>
        <v>0.97058823529411764</v>
      </c>
      <c r="T2263" s="8">
        <f>Q2263-R2263</f>
        <v>20930000</v>
      </c>
      <c r="U2263" t="s">
        <v>7116</v>
      </c>
    </row>
    <row r="2264" spans="1:23" x14ac:dyDescent="0.25">
      <c r="A2264">
        <v>2025</v>
      </c>
      <c r="B2264" t="s">
        <v>7117</v>
      </c>
      <c r="C2264" t="s">
        <v>22</v>
      </c>
      <c r="D2264" t="s">
        <v>23</v>
      </c>
      <c r="E2264" t="s">
        <v>24</v>
      </c>
      <c r="F2264" t="s">
        <v>7118</v>
      </c>
      <c r="G2264" s="16">
        <v>1022360076</v>
      </c>
      <c r="H2264" t="s">
        <v>1807</v>
      </c>
      <c r="I2264" t="s">
        <v>649</v>
      </c>
      <c r="J2264" s="5">
        <v>63700000</v>
      </c>
      <c r="K2264" s="3">
        <f>J2264</f>
        <v>63700000</v>
      </c>
      <c r="L2264" s="5">
        <v>9100000</v>
      </c>
      <c r="M2264" s="2">
        <v>45699</v>
      </c>
      <c r="N2264" s="2">
        <v>45700</v>
      </c>
      <c r="O2264" s="2">
        <v>45900</v>
      </c>
      <c r="P2264" s="3"/>
      <c r="Q2264" s="3">
        <v>63700000</v>
      </c>
      <c r="R2264" s="13">
        <v>42163333</v>
      </c>
      <c r="S2264" s="7">
        <f ca="1">IF(CPS!$N2196="SIN INICIO",0,IF((((TODAY()-N2264)*100%)/(O2264-N2264))&gt;=100%,"100%",(((TODAY()-N2264)*100%)/(O2264-N2264))))</f>
        <v>0.97</v>
      </c>
      <c r="T2264" s="8">
        <f>Q2264-R2264</f>
        <v>21536667</v>
      </c>
      <c r="U2264" t="s">
        <v>7119</v>
      </c>
    </row>
    <row r="2265" spans="1:23" x14ac:dyDescent="0.25">
      <c r="A2265">
        <v>2025</v>
      </c>
      <c r="B2265" t="s">
        <v>7120</v>
      </c>
      <c r="C2265" t="s">
        <v>22</v>
      </c>
      <c r="D2265" t="s">
        <v>23</v>
      </c>
      <c r="E2265" t="s">
        <v>24</v>
      </c>
      <c r="F2265" t="s">
        <v>7121</v>
      </c>
      <c r="G2265" s="16">
        <v>1049634351</v>
      </c>
      <c r="H2265" t="s">
        <v>664</v>
      </c>
      <c r="I2265" t="s">
        <v>538</v>
      </c>
      <c r="J2265" s="5">
        <v>34724250</v>
      </c>
      <c r="K2265" s="3">
        <f>J2265</f>
        <v>34724250</v>
      </c>
      <c r="L2265" s="5">
        <v>6944850</v>
      </c>
      <c r="M2265" s="2">
        <v>45695</v>
      </c>
      <c r="N2265" s="2">
        <v>45696</v>
      </c>
      <c r="O2265" s="2">
        <v>45838</v>
      </c>
      <c r="P2265" s="3"/>
      <c r="Q2265" s="3">
        <v>34724250</v>
      </c>
      <c r="R2265" s="13">
        <v>32640795</v>
      </c>
      <c r="S2265" s="7" t="str">
        <f ca="1">IF(CPS!$N2197="SIN INICIO",0,IF((((TODAY()-N2265)*100%)/(O2265-N2265))&gt;=100%,"100%",(((TODAY()-N2265)*100%)/(O2265-N2265))))</f>
        <v>100%</v>
      </c>
      <c r="T2265" s="8">
        <f>Q2265-R2265</f>
        <v>2083455</v>
      </c>
      <c r="U2265" t="s">
        <v>7122</v>
      </c>
    </row>
    <row r="2266" spans="1:23" x14ac:dyDescent="0.25">
      <c r="A2266">
        <v>2025</v>
      </c>
      <c r="B2266" t="s">
        <v>7123</v>
      </c>
      <c r="C2266" t="s">
        <v>22</v>
      </c>
      <c r="D2266" t="s">
        <v>23</v>
      </c>
      <c r="E2266" t="s">
        <v>24</v>
      </c>
      <c r="F2266" t="s">
        <v>7124</v>
      </c>
      <c r="G2266" s="16">
        <v>1014243327</v>
      </c>
      <c r="H2266" t="s">
        <v>1828</v>
      </c>
      <c r="I2266" t="s">
        <v>1895</v>
      </c>
      <c r="J2266" s="5">
        <v>54780224</v>
      </c>
      <c r="K2266" s="3">
        <f>J2266</f>
        <v>54780224</v>
      </c>
      <c r="L2266" s="5">
        <v>6847528</v>
      </c>
      <c r="M2266" s="2">
        <v>45700</v>
      </c>
      <c r="N2266" s="2">
        <v>45701</v>
      </c>
      <c r="O2266" s="2">
        <v>45930</v>
      </c>
      <c r="P2266" s="3"/>
      <c r="Q2266" s="3">
        <v>54780224</v>
      </c>
      <c r="R2266" s="13">
        <v>31498629</v>
      </c>
      <c r="S2266" s="7">
        <f ca="1">IF(CPS!$N2198="SIN INICIO",0,IF((((TODAY()-N2266)*100%)/(O2266-N2266))&gt;=100%,"100%",(((TODAY()-N2266)*100%)/(O2266-N2266))))</f>
        <v>0.84279475982532748</v>
      </c>
      <c r="T2266" s="8">
        <f>Q2266-R2266</f>
        <v>23281595</v>
      </c>
      <c r="U2266" t="s">
        <v>7125</v>
      </c>
    </row>
    <row r="2267" spans="1:23" x14ac:dyDescent="0.25">
      <c r="A2267">
        <v>2025</v>
      </c>
      <c r="B2267" t="s">
        <v>7126</v>
      </c>
      <c r="C2267" t="s">
        <v>22</v>
      </c>
      <c r="D2267" t="s">
        <v>23</v>
      </c>
      <c r="E2267" t="s">
        <v>24</v>
      </c>
      <c r="F2267" t="s">
        <v>7127</v>
      </c>
      <c r="G2267" s="16">
        <v>7594597</v>
      </c>
      <c r="H2267" t="s">
        <v>1828</v>
      </c>
      <c r="I2267" t="s">
        <v>167</v>
      </c>
      <c r="J2267" s="5">
        <v>54780224</v>
      </c>
      <c r="K2267" s="3">
        <f>J2267</f>
        <v>54780224</v>
      </c>
      <c r="L2267" s="5">
        <v>6847528</v>
      </c>
      <c r="M2267" s="2">
        <v>45699</v>
      </c>
      <c r="N2267" s="2">
        <v>45700</v>
      </c>
      <c r="O2267" s="2">
        <v>45930</v>
      </c>
      <c r="P2267" s="3"/>
      <c r="Q2267" s="3">
        <v>54780224</v>
      </c>
      <c r="R2267" s="13">
        <v>31726880</v>
      </c>
      <c r="S2267" s="7">
        <f ca="1">IF(CPS!$N2199="SIN INICIO",0,IF((((TODAY()-N2267)*100%)/(O2267-N2267))&gt;=100%,"100%",(((TODAY()-N2267)*100%)/(O2267-N2267))))</f>
        <v>0.84347826086956523</v>
      </c>
      <c r="T2267" s="8">
        <f>Q2267-R2267</f>
        <v>23053344</v>
      </c>
      <c r="U2267" t="s">
        <v>7128</v>
      </c>
    </row>
    <row r="2268" spans="1:23" x14ac:dyDescent="0.25">
      <c r="A2268">
        <v>2025</v>
      </c>
      <c r="B2268" t="s">
        <v>7129</v>
      </c>
      <c r="C2268" t="s">
        <v>22</v>
      </c>
      <c r="D2268" t="s">
        <v>23</v>
      </c>
      <c r="E2268" t="s">
        <v>24</v>
      </c>
      <c r="F2268" t="s">
        <v>7130</v>
      </c>
      <c r="G2268" s="16">
        <v>40043714</v>
      </c>
      <c r="H2268" t="s">
        <v>664</v>
      </c>
      <c r="I2268" t="s">
        <v>538</v>
      </c>
      <c r="J2268" s="5">
        <v>34724250</v>
      </c>
      <c r="K2268" s="3">
        <f>J2268</f>
        <v>34724250</v>
      </c>
      <c r="L2268" s="5">
        <v>6944850</v>
      </c>
      <c r="M2268" s="2">
        <v>45694</v>
      </c>
      <c r="N2268" s="2">
        <v>45696</v>
      </c>
      <c r="O2268" s="2">
        <v>45838</v>
      </c>
      <c r="P2268" s="3"/>
      <c r="Q2268" s="3">
        <v>34724250</v>
      </c>
      <c r="R2268" s="13">
        <v>25695945</v>
      </c>
      <c r="S2268" s="7" t="str">
        <f ca="1">IF(CPS!$N2200="SIN INICIO",0,IF((((TODAY()-N2268)*100%)/(O2268-N2268))&gt;=100%,"100%",(((TODAY()-N2268)*100%)/(O2268-N2268))))</f>
        <v>100%</v>
      </c>
      <c r="T2268" s="8">
        <f>Q2268-R2268</f>
        <v>9028305</v>
      </c>
      <c r="U2268" t="s">
        <v>7131</v>
      </c>
    </row>
    <row r="2269" spans="1:23" x14ac:dyDescent="0.25">
      <c r="A2269">
        <v>2025</v>
      </c>
      <c r="B2269" t="s">
        <v>7132</v>
      </c>
      <c r="C2269" t="s">
        <v>22</v>
      </c>
      <c r="D2269" t="s">
        <v>23</v>
      </c>
      <c r="E2269" t="s">
        <v>24</v>
      </c>
      <c r="F2269" t="s">
        <v>7133</v>
      </c>
      <c r="G2269" s="16">
        <v>1061437040</v>
      </c>
      <c r="H2269" t="s">
        <v>1828</v>
      </c>
      <c r="I2269" t="s">
        <v>660</v>
      </c>
      <c r="J2269" s="5">
        <v>37576000</v>
      </c>
      <c r="K2269" s="3">
        <f>J2269</f>
        <v>37576000</v>
      </c>
      <c r="L2269" s="5">
        <v>5368000</v>
      </c>
      <c r="M2269" s="2">
        <v>45698</v>
      </c>
      <c r="N2269" s="2">
        <v>45700</v>
      </c>
      <c r="O2269" s="2">
        <v>45900</v>
      </c>
      <c r="P2269" s="3"/>
      <c r="Q2269" s="3">
        <v>37576000</v>
      </c>
      <c r="R2269" s="13">
        <v>24871733</v>
      </c>
      <c r="S2269" s="7">
        <f ca="1">IF(CPS!$N2201="SIN INICIO",0,IF((((TODAY()-N2269)*100%)/(O2269-N2269))&gt;=100%,"100%",(((TODAY()-N2269)*100%)/(O2269-N2269))))</f>
        <v>0.97</v>
      </c>
      <c r="T2269" s="8">
        <f>Q2269-R2269</f>
        <v>12704267</v>
      </c>
      <c r="U2269" t="s">
        <v>7134</v>
      </c>
    </row>
    <row r="2270" spans="1:23" x14ac:dyDescent="0.25">
      <c r="A2270">
        <v>2025</v>
      </c>
      <c r="B2270" t="s">
        <v>7135</v>
      </c>
      <c r="C2270" t="s">
        <v>22</v>
      </c>
      <c r="D2270" t="s">
        <v>23</v>
      </c>
      <c r="E2270" t="s">
        <v>24</v>
      </c>
      <c r="F2270" t="s">
        <v>7136</v>
      </c>
      <c r="G2270" s="16">
        <v>1052399694</v>
      </c>
      <c r="H2270" t="s">
        <v>615</v>
      </c>
      <c r="I2270" t="s">
        <v>538</v>
      </c>
      <c r="J2270" s="5">
        <v>34724250</v>
      </c>
      <c r="K2270" s="3">
        <f>J2270</f>
        <v>34724250</v>
      </c>
      <c r="L2270" s="5">
        <v>6944850</v>
      </c>
      <c r="M2270" s="2">
        <v>45698</v>
      </c>
      <c r="N2270" s="2">
        <v>45699</v>
      </c>
      <c r="O2270" s="2">
        <v>45838</v>
      </c>
      <c r="P2270" s="3"/>
      <c r="Q2270" s="3">
        <v>34724250</v>
      </c>
      <c r="R2270" s="13">
        <v>32409300</v>
      </c>
      <c r="S2270" s="7" t="str">
        <f ca="1">IF(CPS!$N2202="SIN INICIO",0,IF((((TODAY()-N2270)*100%)/(O2270-N2270))&gt;=100%,"100%",(((TODAY()-N2270)*100%)/(O2270-N2270))))</f>
        <v>100%</v>
      </c>
      <c r="T2270" s="8">
        <f>Q2270-R2270</f>
        <v>2314950</v>
      </c>
      <c r="U2270" t="s">
        <v>7137</v>
      </c>
    </row>
    <row r="2271" spans="1:23" x14ac:dyDescent="0.25">
      <c r="A2271">
        <v>2025</v>
      </c>
      <c r="B2271" t="s">
        <v>7138</v>
      </c>
      <c r="C2271" t="s">
        <v>22</v>
      </c>
      <c r="D2271" t="s">
        <v>23</v>
      </c>
      <c r="E2271" t="s">
        <v>24</v>
      </c>
      <c r="F2271" t="s">
        <v>7139</v>
      </c>
      <c r="G2271" s="16">
        <v>1013632653</v>
      </c>
      <c r="H2271" t="s">
        <v>2083</v>
      </c>
      <c r="I2271" t="s">
        <v>788</v>
      </c>
      <c r="J2271" s="5">
        <v>44310000</v>
      </c>
      <c r="K2271" s="3">
        <f>J2271</f>
        <v>44310000</v>
      </c>
      <c r="L2271" s="5">
        <v>6330000</v>
      </c>
      <c r="M2271" s="2">
        <v>45699</v>
      </c>
      <c r="N2271" s="2">
        <v>45736</v>
      </c>
      <c r="O2271" s="2">
        <v>45900</v>
      </c>
      <c r="P2271" s="3"/>
      <c r="Q2271" s="3">
        <v>44310000</v>
      </c>
      <c r="R2271" s="13">
        <v>0</v>
      </c>
      <c r="S2271" s="7">
        <f ca="1">IF(CPS!$N2203="SIN INICIO",0,IF((((TODAY()-N2271)*100%)/(O2271-N2271))&gt;=100%,"100%",(((TODAY()-N2271)*100%)/(O2271-N2271))))</f>
        <v>0.96341463414634143</v>
      </c>
      <c r="T2271" s="8">
        <f>Q2271-R2271</f>
        <v>44310000</v>
      </c>
      <c r="U2271" t="s">
        <v>7140</v>
      </c>
      <c r="V2271">
        <v>1013632653</v>
      </c>
      <c r="W2271" t="b">
        <f>V2271=Tabla1[[#This Row],[ID CONTRATISTA]]</f>
        <v>1</v>
      </c>
    </row>
    <row r="2272" spans="1:23" x14ac:dyDescent="0.25">
      <c r="A2272">
        <v>2025</v>
      </c>
      <c r="B2272" t="s">
        <v>7141</v>
      </c>
      <c r="C2272" t="s">
        <v>22</v>
      </c>
      <c r="D2272" t="s">
        <v>23</v>
      </c>
      <c r="E2272" t="s">
        <v>24</v>
      </c>
      <c r="F2272" t="s">
        <v>7142</v>
      </c>
      <c r="G2272" s="16">
        <v>93203976</v>
      </c>
      <c r="H2272" t="s">
        <v>1828</v>
      </c>
      <c r="I2272" t="s">
        <v>1895</v>
      </c>
      <c r="J2272" s="5">
        <v>50809904</v>
      </c>
      <c r="K2272" s="3">
        <f>J2272</f>
        <v>50809904</v>
      </c>
      <c r="L2272" s="5">
        <v>6351238</v>
      </c>
      <c r="M2272" s="2">
        <v>45698</v>
      </c>
      <c r="N2272" s="2">
        <v>45700</v>
      </c>
      <c r="O2272" s="2">
        <v>45930</v>
      </c>
      <c r="P2272" s="3"/>
      <c r="Q2272" s="3">
        <v>50809904</v>
      </c>
      <c r="R2272" s="13">
        <v>29427403</v>
      </c>
      <c r="S2272" s="7">
        <f ca="1">IF(CPS!$N2204="SIN INICIO",0,IF((((TODAY()-N2272)*100%)/(O2272-N2272))&gt;=100%,"100%",(((TODAY()-N2272)*100%)/(O2272-N2272))))</f>
        <v>0.84347826086956523</v>
      </c>
      <c r="T2272" s="8">
        <f>Q2272-R2272</f>
        <v>21382501</v>
      </c>
      <c r="U2272" t="s">
        <v>7143</v>
      </c>
    </row>
    <row r="2273" spans="1:21" x14ac:dyDescent="0.25">
      <c r="A2273">
        <v>2025</v>
      </c>
      <c r="B2273" t="s">
        <v>7144</v>
      </c>
      <c r="C2273" t="s">
        <v>22</v>
      </c>
      <c r="D2273" t="s">
        <v>23</v>
      </c>
      <c r="E2273" t="s">
        <v>24</v>
      </c>
      <c r="F2273" t="s">
        <v>7145</v>
      </c>
      <c r="G2273" s="16">
        <v>1023951906</v>
      </c>
      <c r="H2273" t="s">
        <v>615</v>
      </c>
      <c r="I2273" t="s">
        <v>538</v>
      </c>
      <c r="J2273" s="5">
        <v>34724250</v>
      </c>
      <c r="K2273" s="3">
        <f>J2273</f>
        <v>34724250</v>
      </c>
      <c r="L2273" s="5">
        <v>6944850</v>
      </c>
      <c r="M2273" s="2">
        <v>45698</v>
      </c>
      <c r="N2273" s="2">
        <v>45699</v>
      </c>
      <c r="O2273" s="2">
        <v>45838</v>
      </c>
      <c r="P2273" s="3"/>
      <c r="Q2273" s="3">
        <v>34724250</v>
      </c>
      <c r="R2273" s="13">
        <v>25464450</v>
      </c>
      <c r="S2273" s="7" t="str">
        <f ca="1">IF(CPS!$N2205="SIN INICIO",0,IF((((TODAY()-N2273)*100%)/(O2273-N2273))&gt;=100%,"100%",(((TODAY()-N2273)*100%)/(O2273-N2273))))</f>
        <v>100%</v>
      </c>
      <c r="T2273" s="8">
        <f>Q2273-R2273</f>
        <v>9259800</v>
      </c>
      <c r="U2273" t="s">
        <v>7146</v>
      </c>
    </row>
    <row r="2274" spans="1:21" x14ac:dyDescent="0.25">
      <c r="A2274">
        <v>2025</v>
      </c>
      <c r="B2274" t="s">
        <v>7147</v>
      </c>
      <c r="C2274" t="s">
        <v>22</v>
      </c>
      <c r="D2274" t="s">
        <v>23</v>
      </c>
      <c r="E2274" t="s">
        <v>24</v>
      </c>
      <c r="F2274" t="s">
        <v>7148</v>
      </c>
      <c r="G2274" s="16">
        <v>1052947977</v>
      </c>
      <c r="H2274" t="s">
        <v>1828</v>
      </c>
      <c r="I2274" t="s">
        <v>1895</v>
      </c>
      <c r="J2274" s="5">
        <v>57619024</v>
      </c>
      <c r="K2274" s="3">
        <f>J2274</f>
        <v>57619024</v>
      </c>
      <c r="L2274" s="5">
        <v>7202378</v>
      </c>
      <c r="M2274" s="2">
        <v>45699</v>
      </c>
      <c r="N2274" s="2">
        <v>45700</v>
      </c>
      <c r="O2274" s="2">
        <v>45930</v>
      </c>
      <c r="P2274" s="3"/>
      <c r="Q2274" s="3">
        <v>57619024</v>
      </c>
      <c r="R2274" s="13">
        <v>33371018</v>
      </c>
      <c r="S2274" s="7">
        <f ca="1">IF(CPS!$N2206="SIN INICIO",0,IF((((TODAY()-N2274)*100%)/(O2274-N2274))&gt;=100%,"100%",(((TODAY()-N2274)*100%)/(O2274-N2274))))</f>
        <v>0.84347826086956523</v>
      </c>
      <c r="T2274" s="8">
        <f>Q2274-R2274</f>
        <v>24248006</v>
      </c>
      <c r="U2274" t="s">
        <v>7149</v>
      </c>
    </row>
    <row r="2275" spans="1:21" x14ac:dyDescent="0.25">
      <c r="A2275">
        <v>2025</v>
      </c>
      <c r="B2275" t="s">
        <v>7150</v>
      </c>
      <c r="C2275" t="s">
        <v>22</v>
      </c>
      <c r="D2275" t="s">
        <v>23</v>
      </c>
      <c r="E2275" t="s">
        <v>24</v>
      </c>
      <c r="F2275" t="s">
        <v>7151</v>
      </c>
      <c r="G2275" s="16">
        <v>1053800678</v>
      </c>
      <c r="H2275" t="s">
        <v>7109</v>
      </c>
      <c r="I2275" t="s">
        <v>1895</v>
      </c>
      <c r="J2275" s="5">
        <v>50809904</v>
      </c>
      <c r="K2275" s="3">
        <f>J2275</f>
        <v>50809904</v>
      </c>
      <c r="L2275" s="5">
        <v>6351238</v>
      </c>
      <c r="M2275" s="2">
        <v>45698</v>
      </c>
      <c r="N2275" s="2">
        <v>45699</v>
      </c>
      <c r="O2275" s="2">
        <v>45930</v>
      </c>
      <c r="P2275" s="3"/>
      <c r="Q2275" s="3">
        <v>50809904</v>
      </c>
      <c r="R2275" s="13">
        <v>29639111</v>
      </c>
      <c r="S2275" s="7">
        <f ca="1">IF(CPS!$N2207="SIN INICIO",0,IF((((TODAY()-N2275)*100%)/(O2275-N2275))&gt;=100%,"100%",(((TODAY()-N2275)*100%)/(O2275-N2275))))</f>
        <v>0.8441558441558441</v>
      </c>
      <c r="T2275" s="8">
        <f>Q2275-R2275</f>
        <v>21170793</v>
      </c>
      <c r="U2275" t="s">
        <v>7152</v>
      </c>
    </row>
    <row r="2276" spans="1:21" x14ac:dyDescent="0.25">
      <c r="A2276">
        <v>2025</v>
      </c>
      <c r="B2276" t="s">
        <v>7153</v>
      </c>
      <c r="C2276" t="s">
        <v>22</v>
      </c>
      <c r="D2276" t="s">
        <v>23</v>
      </c>
      <c r="E2276" t="s">
        <v>24</v>
      </c>
      <c r="F2276" t="s">
        <v>7154</v>
      </c>
      <c r="G2276" s="16">
        <v>1003559033</v>
      </c>
      <c r="H2276" t="s">
        <v>1828</v>
      </c>
      <c r="I2276" t="s">
        <v>1895</v>
      </c>
      <c r="J2276" s="5">
        <v>38088872</v>
      </c>
      <c r="K2276" s="3">
        <f>J2276</f>
        <v>38088872</v>
      </c>
      <c r="L2276" s="5">
        <v>4761109</v>
      </c>
      <c r="M2276" s="2">
        <v>45695</v>
      </c>
      <c r="N2276" s="2">
        <v>45696</v>
      </c>
      <c r="O2276" s="2">
        <v>45930</v>
      </c>
      <c r="P2276" s="3"/>
      <c r="Q2276" s="3">
        <v>38088872</v>
      </c>
      <c r="R2276" s="13">
        <v>22377212</v>
      </c>
      <c r="S2276" s="7">
        <f ca="1">IF(CPS!$N2208="SIN INICIO",0,IF((((TODAY()-N2276)*100%)/(O2276-N2276))&gt;=100%,"100%",(((TODAY()-N2276)*100%)/(O2276-N2276))))</f>
        <v>0.84615384615384615</v>
      </c>
      <c r="T2276" s="8">
        <f>Q2276-R2276</f>
        <v>15711660</v>
      </c>
      <c r="U2276" t="s">
        <v>7155</v>
      </c>
    </row>
    <row r="2277" spans="1:21" x14ac:dyDescent="0.25">
      <c r="A2277">
        <v>2025</v>
      </c>
      <c r="B2277" t="s">
        <v>7156</v>
      </c>
      <c r="C2277" t="s">
        <v>22</v>
      </c>
      <c r="D2277" t="s">
        <v>23</v>
      </c>
      <c r="E2277" t="s">
        <v>24</v>
      </c>
      <c r="F2277" t="s">
        <v>7157</v>
      </c>
      <c r="G2277" s="16">
        <v>35264795</v>
      </c>
      <c r="H2277" t="s">
        <v>2037</v>
      </c>
      <c r="I2277" t="s">
        <v>1895</v>
      </c>
      <c r="J2277" s="5">
        <v>23349745</v>
      </c>
      <c r="K2277" s="3">
        <f>J2277</f>
        <v>23349745</v>
      </c>
      <c r="L2277" s="5">
        <v>4669949</v>
      </c>
      <c r="M2277" s="2">
        <v>45695</v>
      </c>
      <c r="N2277" s="2">
        <v>45696</v>
      </c>
      <c r="O2277" s="2">
        <v>45838</v>
      </c>
      <c r="P2277" s="3"/>
      <c r="Q2277" s="3">
        <v>23349745</v>
      </c>
      <c r="R2277" s="13">
        <v>21948760</v>
      </c>
      <c r="S2277" s="7" t="str">
        <f ca="1">IF(CPS!$N2209="SIN INICIO",0,IF((((TODAY()-N2277)*100%)/(O2277-N2277))&gt;=100%,"100%",(((TODAY()-N2277)*100%)/(O2277-N2277))))</f>
        <v>100%</v>
      </c>
      <c r="T2277" s="8">
        <f>Q2277-R2277</f>
        <v>1400985</v>
      </c>
      <c r="U2277" t="s">
        <v>7158</v>
      </c>
    </row>
    <row r="2278" spans="1:21" x14ac:dyDescent="0.25">
      <c r="A2278">
        <v>2025</v>
      </c>
      <c r="B2278" t="s">
        <v>7159</v>
      </c>
      <c r="C2278" t="s">
        <v>22</v>
      </c>
      <c r="D2278" t="s">
        <v>23</v>
      </c>
      <c r="E2278" t="s">
        <v>24</v>
      </c>
      <c r="F2278" t="s">
        <v>7160</v>
      </c>
      <c r="G2278" s="16">
        <v>57297948</v>
      </c>
      <c r="H2278" t="s">
        <v>1887</v>
      </c>
      <c r="I2278" t="s">
        <v>1895</v>
      </c>
      <c r="J2278" s="5">
        <v>57619024</v>
      </c>
      <c r="K2278" s="3">
        <f>J2278</f>
        <v>57619024</v>
      </c>
      <c r="L2278" s="5">
        <v>7202378</v>
      </c>
      <c r="M2278" s="2">
        <v>45700</v>
      </c>
      <c r="N2278" s="2">
        <v>45701</v>
      </c>
      <c r="O2278" s="2">
        <v>45930</v>
      </c>
      <c r="P2278" s="3"/>
      <c r="Q2278" s="3">
        <v>57619024</v>
      </c>
      <c r="R2278" s="13">
        <v>33130939</v>
      </c>
      <c r="S2278" s="7">
        <f ca="1">IF(CPS!$N2210="SIN INICIO",0,IF((((TODAY()-N2278)*100%)/(O2278-N2278))&gt;=100%,"100%",(((TODAY()-N2278)*100%)/(O2278-N2278))))</f>
        <v>0.84279475982532748</v>
      </c>
      <c r="T2278" s="8">
        <f>Q2278-R2278</f>
        <v>24488085</v>
      </c>
      <c r="U2278" t="s">
        <v>7161</v>
      </c>
    </row>
    <row r="2279" spans="1:21" x14ac:dyDescent="0.25">
      <c r="A2279">
        <v>2025</v>
      </c>
      <c r="B2279" t="s">
        <v>7162</v>
      </c>
      <c r="C2279" t="s">
        <v>22</v>
      </c>
      <c r="D2279" t="s">
        <v>23</v>
      </c>
      <c r="E2279" t="s">
        <v>24</v>
      </c>
      <c r="F2279" t="s">
        <v>7163</v>
      </c>
      <c r="G2279" s="16">
        <v>63364459</v>
      </c>
      <c r="H2279" t="s">
        <v>1887</v>
      </c>
      <c r="I2279" t="s">
        <v>1895</v>
      </c>
      <c r="J2279" s="5">
        <v>65438592</v>
      </c>
      <c r="K2279" s="3">
        <f>J2279</f>
        <v>65438592</v>
      </c>
      <c r="L2279" s="5">
        <v>8179824</v>
      </c>
      <c r="M2279" s="2">
        <v>45699</v>
      </c>
      <c r="N2279" s="2">
        <v>45700</v>
      </c>
      <c r="O2279" s="2">
        <v>45930</v>
      </c>
      <c r="P2279" s="3"/>
      <c r="Q2279" s="3">
        <v>65438592</v>
      </c>
      <c r="R2279" s="13">
        <v>37899851</v>
      </c>
      <c r="S2279" s="7">
        <f ca="1">IF(CPS!$N2211="SIN INICIO",0,IF((((TODAY()-N2279)*100%)/(O2279-N2279))&gt;=100%,"100%",(((TODAY()-N2279)*100%)/(O2279-N2279))))</f>
        <v>0.84347826086956523</v>
      </c>
      <c r="T2279" s="8">
        <f>Q2279-R2279</f>
        <v>27538741</v>
      </c>
      <c r="U2279" t="s">
        <v>7164</v>
      </c>
    </row>
    <row r="2280" spans="1:21" x14ac:dyDescent="0.25">
      <c r="A2280">
        <v>2025</v>
      </c>
      <c r="B2280" t="s">
        <v>7165</v>
      </c>
      <c r="C2280" t="s">
        <v>22</v>
      </c>
      <c r="D2280" t="s">
        <v>23</v>
      </c>
      <c r="E2280" t="s">
        <v>24</v>
      </c>
      <c r="F2280" t="s">
        <v>7166</v>
      </c>
      <c r="G2280" s="16">
        <v>1019032928</v>
      </c>
      <c r="H2280" t="s">
        <v>7167</v>
      </c>
      <c r="I2280" t="s">
        <v>660</v>
      </c>
      <c r="J2280" s="5">
        <v>62781250</v>
      </c>
      <c r="K2280" s="3">
        <f>J2280</f>
        <v>62781250</v>
      </c>
      <c r="L2280" s="5">
        <v>8968750</v>
      </c>
      <c r="M2280" s="2">
        <v>45698</v>
      </c>
      <c r="N2280" s="2">
        <v>45700</v>
      </c>
      <c r="O2280" s="2">
        <v>45900</v>
      </c>
      <c r="P2280" s="3"/>
      <c r="Q2280" s="3">
        <v>62781250</v>
      </c>
      <c r="R2280" s="13">
        <v>41555208</v>
      </c>
      <c r="S2280" s="7">
        <f ca="1">IF(CPS!$N2212="SIN INICIO",0,IF((((TODAY()-N2280)*100%)/(O2280-N2280))&gt;=100%,"100%",(((TODAY()-N2280)*100%)/(O2280-N2280))))</f>
        <v>0.97</v>
      </c>
      <c r="T2280" s="8">
        <f>Q2280-R2280</f>
        <v>21226042</v>
      </c>
      <c r="U2280" t="s">
        <v>7168</v>
      </c>
    </row>
    <row r="2281" spans="1:21" x14ac:dyDescent="0.25">
      <c r="A2281">
        <v>2025</v>
      </c>
      <c r="B2281" t="s">
        <v>7169</v>
      </c>
      <c r="C2281" t="s">
        <v>22</v>
      </c>
      <c r="D2281" t="s">
        <v>23</v>
      </c>
      <c r="E2281" t="s">
        <v>24</v>
      </c>
      <c r="F2281" t="s">
        <v>7170</v>
      </c>
      <c r="G2281" s="16">
        <v>1082932610</v>
      </c>
      <c r="H2281" t="s">
        <v>1828</v>
      </c>
      <c r="I2281" t="s">
        <v>1895</v>
      </c>
      <c r="J2281" s="5">
        <v>45956648</v>
      </c>
      <c r="K2281" s="3">
        <f>J2281</f>
        <v>45956648</v>
      </c>
      <c r="L2281" s="5">
        <v>5744581</v>
      </c>
      <c r="M2281" s="2">
        <v>45699</v>
      </c>
      <c r="N2281" s="2">
        <v>45700</v>
      </c>
      <c r="O2281" s="2">
        <v>45930</v>
      </c>
      <c r="P2281" s="3"/>
      <c r="Q2281" s="3">
        <v>45956648</v>
      </c>
      <c r="R2281" s="13">
        <v>26616559</v>
      </c>
      <c r="S2281" s="7">
        <f ca="1">IF(CPS!$N2213="SIN INICIO",0,IF((((TODAY()-N2281)*100%)/(O2281-N2281))&gt;=100%,"100%",(((TODAY()-N2281)*100%)/(O2281-N2281))))</f>
        <v>0.84347826086956523</v>
      </c>
      <c r="T2281" s="8">
        <f>Q2281-R2281</f>
        <v>19340089</v>
      </c>
      <c r="U2281" t="s">
        <v>7171</v>
      </c>
    </row>
    <row r="2282" spans="1:21" x14ac:dyDescent="0.25">
      <c r="A2282">
        <v>2025</v>
      </c>
      <c r="B2282" t="s">
        <v>7172</v>
      </c>
      <c r="C2282" t="s">
        <v>22</v>
      </c>
      <c r="D2282" t="s">
        <v>23</v>
      </c>
      <c r="E2282" t="s">
        <v>24</v>
      </c>
      <c r="F2282" t="s">
        <v>7173</v>
      </c>
      <c r="G2282" s="16">
        <v>1110459612</v>
      </c>
      <c r="H2282" t="s">
        <v>611</v>
      </c>
      <c r="I2282" t="s">
        <v>515</v>
      </c>
      <c r="J2282" s="5">
        <v>53655000</v>
      </c>
      <c r="K2282" s="3">
        <f>J2282</f>
        <v>53655000</v>
      </c>
      <c r="L2282" s="5">
        <v>7665000</v>
      </c>
      <c r="M2282" s="2">
        <v>45701</v>
      </c>
      <c r="N2282" s="2">
        <v>45702</v>
      </c>
      <c r="O2282" s="2">
        <v>45900</v>
      </c>
      <c r="P2282" s="3"/>
      <c r="Q2282" s="3">
        <v>53655000</v>
      </c>
      <c r="R2282" s="13">
        <v>35003500</v>
      </c>
      <c r="S2282" s="7">
        <f ca="1">IF(CPS!$N2214="SIN INICIO",0,IF((((TODAY()-N2282)*100%)/(O2282-N2282))&gt;=100%,"100%",(((TODAY()-N2282)*100%)/(O2282-N2282))))</f>
        <v>0.96969696969696972</v>
      </c>
      <c r="T2282" s="8">
        <f>Q2282-R2282</f>
        <v>18651500</v>
      </c>
      <c r="U2282" t="s">
        <v>7174</v>
      </c>
    </row>
    <row r="2283" spans="1:21" x14ac:dyDescent="0.25">
      <c r="A2283">
        <v>2025</v>
      </c>
      <c r="B2283" t="s">
        <v>7175</v>
      </c>
      <c r="C2283" t="s">
        <v>22</v>
      </c>
      <c r="D2283" t="s">
        <v>23</v>
      </c>
      <c r="E2283" t="s">
        <v>121</v>
      </c>
      <c r="F2283" t="s">
        <v>7176</v>
      </c>
      <c r="G2283" s="16">
        <v>52472706</v>
      </c>
      <c r="H2283" t="s">
        <v>2027</v>
      </c>
      <c r="I2283" t="s">
        <v>337</v>
      </c>
      <c r="J2283" s="5">
        <v>32620000</v>
      </c>
      <c r="K2283" s="3">
        <f>J2283</f>
        <v>32620000</v>
      </c>
      <c r="L2283" s="5">
        <v>4660000</v>
      </c>
      <c r="M2283" s="2">
        <v>45700</v>
      </c>
      <c r="N2283" s="2">
        <v>45702</v>
      </c>
      <c r="O2283" s="2">
        <v>45900</v>
      </c>
      <c r="P2283" s="3"/>
      <c r="Q2283" s="3">
        <v>32620000</v>
      </c>
      <c r="R2283" s="13">
        <v>21280667</v>
      </c>
      <c r="S2283" s="7">
        <f ca="1">IF(CPS!$N2215="SIN INICIO",0,IF((((TODAY()-N2283)*100%)/(O2283-N2283))&gt;=100%,"100%",(((TODAY()-N2283)*100%)/(O2283-N2283))))</f>
        <v>0.96969696969696972</v>
      </c>
      <c r="T2283" s="8">
        <f>Q2283-R2283</f>
        <v>11339333</v>
      </c>
      <c r="U2283" t="s">
        <v>7177</v>
      </c>
    </row>
    <row r="2284" spans="1:21" x14ac:dyDescent="0.25">
      <c r="A2284">
        <v>2025</v>
      </c>
      <c r="B2284" t="s">
        <v>7178</v>
      </c>
      <c r="C2284" t="s">
        <v>22</v>
      </c>
      <c r="D2284" t="s">
        <v>23</v>
      </c>
      <c r="E2284" t="s">
        <v>24</v>
      </c>
      <c r="F2284" t="s">
        <v>7179</v>
      </c>
      <c r="G2284" s="16">
        <v>1061048455</v>
      </c>
      <c r="H2284" t="s">
        <v>1828</v>
      </c>
      <c r="I2284" t="s">
        <v>167</v>
      </c>
      <c r="J2284" s="5">
        <v>45956648</v>
      </c>
      <c r="K2284" s="3">
        <f>J2284</f>
        <v>45956648</v>
      </c>
      <c r="L2284" s="5">
        <v>5744581</v>
      </c>
      <c r="M2284" s="2">
        <v>45698</v>
      </c>
      <c r="N2284" s="2">
        <v>45700</v>
      </c>
      <c r="O2284" s="2">
        <v>45930</v>
      </c>
      <c r="P2284" s="3"/>
      <c r="Q2284" s="3">
        <v>45956648</v>
      </c>
      <c r="R2284" s="13">
        <v>26616559</v>
      </c>
      <c r="S2284" s="7">
        <f ca="1">IF(CPS!$N2216="SIN INICIO",0,IF((((TODAY()-N2284)*100%)/(O2284-N2284))&gt;=100%,"100%",(((TODAY()-N2284)*100%)/(O2284-N2284))))</f>
        <v>0.84347826086956523</v>
      </c>
      <c r="T2284" s="8">
        <f>Q2284-R2284</f>
        <v>19340089</v>
      </c>
      <c r="U2284" t="s">
        <v>7180</v>
      </c>
    </row>
    <row r="2285" spans="1:21" x14ac:dyDescent="0.25">
      <c r="A2285">
        <v>2025</v>
      </c>
      <c r="B2285" t="s">
        <v>7181</v>
      </c>
      <c r="C2285" t="s">
        <v>22</v>
      </c>
      <c r="D2285" t="s">
        <v>23</v>
      </c>
      <c r="E2285" t="s">
        <v>24</v>
      </c>
      <c r="F2285" t="s">
        <v>7182</v>
      </c>
      <c r="G2285" s="16">
        <v>1043029128</v>
      </c>
      <c r="H2285" t="s">
        <v>1828</v>
      </c>
      <c r="I2285" t="s">
        <v>1895</v>
      </c>
      <c r="J2285" s="5">
        <v>42944520</v>
      </c>
      <c r="K2285" s="3">
        <f>J2285</f>
        <v>42944520</v>
      </c>
      <c r="L2285" s="5">
        <v>5368065</v>
      </c>
      <c r="M2285" s="2">
        <v>45699</v>
      </c>
      <c r="N2285" s="2">
        <v>45701</v>
      </c>
      <c r="O2285" s="2">
        <v>45930</v>
      </c>
      <c r="P2285" s="3"/>
      <c r="Q2285" s="3">
        <v>42944520</v>
      </c>
      <c r="R2285" s="13">
        <v>24693099</v>
      </c>
      <c r="S2285" s="7">
        <f ca="1">IF(CPS!$N2217="SIN INICIO",0,IF((((TODAY()-N2285)*100%)/(O2285-N2285))&gt;=100%,"100%",(((TODAY()-N2285)*100%)/(O2285-N2285))))</f>
        <v>0.84279475982532748</v>
      </c>
      <c r="T2285" s="8">
        <f>Q2285-R2285</f>
        <v>18251421</v>
      </c>
      <c r="U2285" t="s">
        <v>7183</v>
      </c>
    </row>
    <row r="2286" spans="1:21" x14ac:dyDescent="0.25">
      <c r="A2286">
        <v>2025</v>
      </c>
      <c r="B2286" t="s">
        <v>7184</v>
      </c>
      <c r="C2286" t="s">
        <v>22</v>
      </c>
      <c r="D2286" t="s">
        <v>23</v>
      </c>
      <c r="E2286" t="s">
        <v>24</v>
      </c>
      <c r="F2286" t="s">
        <v>7185</v>
      </c>
      <c r="G2286" s="16">
        <v>1019061190</v>
      </c>
      <c r="H2286" t="s">
        <v>400</v>
      </c>
      <c r="I2286" t="s">
        <v>271</v>
      </c>
      <c r="J2286" s="5">
        <v>77000000</v>
      </c>
      <c r="K2286" s="3">
        <f>J2286</f>
        <v>77000000</v>
      </c>
      <c r="L2286" s="5">
        <v>11000000</v>
      </c>
      <c r="M2286" s="2">
        <v>45699</v>
      </c>
      <c r="N2286" s="2">
        <v>45700</v>
      </c>
      <c r="O2286" s="2">
        <v>45900</v>
      </c>
      <c r="P2286" s="3"/>
      <c r="Q2286" s="3">
        <v>77000000</v>
      </c>
      <c r="R2286" s="13">
        <v>50966667</v>
      </c>
      <c r="S2286" s="7">
        <f ca="1">IF(CPS!$N2218="SIN INICIO",0,IF((((TODAY()-N2286)*100%)/(O2286-N2286))&gt;=100%,"100%",(((TODAY()-N2286)*100%)/(O2286-N2286))))</f>
        <v>0.97</v>
      </c>
      <c r="T2286" s="8">
        <f>Q2286-R2286</f>
        <v>26033333</v>
      </c>
      <c r="U2286" t="s">
        <v>7186</v>
      </c>
    </row>
    <row r="2287" spans="1:21" x14ac:dyDescent="0.25">
      <c r="A2287">
        <v>2025</v>
      </c>
      <c r="B2287" t="s">
        <v>7187</v>
      </c>
      <c r="C2287" t="s">
        <v>22</v>
      </c>
      <c r="D2287" t="s">
        <v>23</v>
      </c>
      <c r="E2287" t="s">
        <v>24</v>
      </c>
      <c r="F2287" t="s">
        <v>7188</v>
      </c>
      <c r="G2287" s="16">
        <v>5624508</v>
      </c>
      <c r="H2287" t="s">
        <v>5155</v>
      </c>
      <c r="I2287" t="s">
        <v>1895</v>
      </c>
      <c r="J2287" s="5">
        <v>50809904</v>
      </c>
      <c r="K2287" s="3">
        <f>J2287</f>
        <v>50809904</v>
      </c>
      <c r="L2287" s="5">
        <v>6351238</v>
      </c>
      <c r="M2287" s="2">
        <v>45700</v>
      </c>
      <c r="N2287" s="2">
        <v>45702</v>
      </c>
      <c r="O2287" s="2">
        <v>45930</v>
      </c>
      <c r="P2287" s="3"/>
      <c r="Q2287" s="3">
        <v>50809904</v>
      </c>
      <c r="R2287" s="13">
        <v>22652749</v>
      </c>
      <c r="S2287" s="7">
        <f ca="1">IF(CPS!$N2219="SIN INICIO",0,IF((((TODAY()-N2287)*100%)/(O2287-N2287))&gt;=100%,"100%",(((TODAY()-N2287)*100%)/(O2287-N2287))))</f>
        <v>0.84210526315789469</v>
      </c>
      <c r="T2287" s="8">
        <f>Q2287-R2287</f>
        <v>28157155</v>
      </c>
      <c r="U2287" t="s">
        <v>7189</v>
      </c>
    </row>
    <row r="2288" spans="1:21" x14ac:dyDescent="0.25">
      <c r="A2288">
        <v>2025</v>
      </c>
      <c r="B2288" t="s">
        <v>7190</v>
      </c>
      <c r="C2288" t="s">
        <v>22</v>
      </c>
      <c r="D2288" t="s">
        <v>23</v>
      </c>
      <c r="E2288" t="s">
        <v>121</v>
      </c>
      <c r="F2288" t="s">
        <v>7191</v>
      </c>
      <c r="G2288" s="16">
        <v>1098693929</v>
      </c>
      <c r="H2288" t="s">
        <v>6499</v>
      </c>
      <c r="I2288" t="s">
        <v>1895</v>
      </c>
      <c r="J2288" s="5">
        <v>37359592</v>
      </c>
      <c r="K2288" s="3">
        <f>J2288</f>
        <v>37359592</v>
      </c>
      <c r="L2288" s="5">
        <v>4669949</v>
      </c>
      <c r="M2288" s="2">
        <v>45699</v>
      </c>
      <c r="N2288" s="2">
        <v>45700</v>
      </c>
      <c r="O2288" s="2">
        <v>45930</v>
      </c>
      <c r="P2288" s="3"/>
      <c r="Q2288" s="3">
        <v>37359592</v>
      </c>
      <c r="R2288" s="13">
        <v>21637430</v>
      </c>
      <c r="S2288" s="7">
        <f ca="1">IF(CPS!$N2220="SIN INICIO",0,IF((((TODAY()-N2288)*100%)/(O2288-N2288))&gt;=100%,"100%",(((TODAY()-N2288)*100%)/(O2288-N2288))))</f>
        <v>0.84347826086956523</v>
      </c>
      <c r="T2288" s="8">
        <f>Q2288-R2288</f>
        <v>15722162</v>
      </c>
      <c r="U2288" t="s">
        <v>7192</v>
      </c>
    </row>
    <row r="2289" spans="1:21" x14ac:dyDescent="0.25">
      <c r="A2289">
        <v>2025</v>
      </c>
      <c r="B2289" t="s">
        <v>7193</v>
      </c>
      <c r="C2289" t="s">
        <v>22</v>
      </c>
      <c r="D2289" t="s">
        <v>23</v>
      </c>
      <c r="E2289" t="s">
        <v>121</v>
      </c>
      <c r="F2289" t="s">
        <v>7194</v>
      </c>
      <c r="G2289" s="16">
        <v>18128467</v>
      </c>
      <c r="H2289" t="s">
        <v>6130</v>
      </c>
      <c r="I2289" t="s">
        <v>660</v>
      </c>
      <c r="J2289" s="5">
        <v>34300000</v>
      </c>
      <c r="K2289" s="3">
        <f>J2289</f>
        <v>34300000</v>
      </c>
      <c r="L2289" s="5">
        <v>4900000</v>
      </c>
      <c r="M2289" s="2">
        <v>45699</v>
      </c>
      <c r="N2289" s="2">
        <v>45700</v>
      </c>
      <c r="O2289" s="2">
        <v>45900</v>
      </c>
      <c r="P2289" s="3"/>
      <c r="Q2289" s="3">
        <v>34300000</v>
      </c>
      <c r="R2289" s="13">
        <v>22703333</v>
      </c>
      <c r="S2289" s="7">
        <f ca="1">IF(CPS!$N2221="SIN INICIO",0,IF((((TODAY()-N2289)*100%)/(O2289-N2289))&gt;=100%,"100%",(((TODAY()-N2289)*100%)/(O2289-N2289))))</f>
        <v>0.97</v>
      </c>
      <c r="T2289" s="8">
        <f>Q2289-R2289</f>
        <v>11596667</v>
      </c>
      <c r="U2289" t="s">
        <v>7195</v>
      </c>
    </row>
    <row r="2290" spans="1:21" x14ac:dyDescent="0.25">
      <c r="A2290">
        <v>2025</v>
      </c>
      <c r="B2290" t="s">
        <v>7196</v>
      </c>
      <c r="C2290" t="s">
        <v>22</v>
      </c>
      <c r="D2290" t="s">
        <v>23</v>
      </c>
      <c r="E2290" t="s">
        <v>24</v>
      </c>
      <c r="F2290" t="s">
        <v>7197</v>
      </c>
      <c r="G2290" s="16">
        <v>1095792286</v>
      </c>
      <c r="H2290" t="s">
        <v>5155</v>
      </c>
      <c r="I2290" t="s">
        <v>1895</v>
      </c>
      <c r="J2290" s="5">
        <v>50809904</v>
      </c>
      <c r="K2290" s="3">
        <f>J2290</f>
        <v>50809904</v>
      </c>
      <c r="L2290" s="5">
        <v>6351238</v>
      </c>
      <c r="M2290" s="2">
        <v>45701</v>
      </c>
      <c r="N2290" s="2">
        <v>45702</v>
      </c>
      <c r="O2290" s="2">
        <v>45930</v>
      </c>
      <c r="P2290" s="3"/>
      <c r="Q2290" s="3">
        <v>50809904</v>
      </c>
      <c r="R2290" s="13">
        <v>29003987</v>
      </c>
      <c r="S2290" s="7">
        <f ca="1">IF(CPS!$N2222="SIN INICIO",0,IF((((TODAY()-N2290)*100%)/(O2290-N2290))&gt;=100%,"100%",(((TODAY()-N2290)*100%)/(O2290-N2290))))</f>
        <v>0.84210526315789469</v>
      </c>
      <c r="T2290" s="8">
        <f>Q2290-R2290</f>
        <v>21805917</v>
      </c>
      <c r="U2290" t="s">
        <v>7198</v>
      </c>
    </row>
    <row r="2291" spans="1:21" x14ac:dyDescent="0.25">
      <c r="A2291">
        <v>2025</v>
      </c>
      <c r="B2291" t="s">
        <v>7199</v>
      </c>
      <c r="C2291" t="s">
        <v>22</v>
      </c>
      <c r="D2291" t="s">
        <v>23</v>
      </c>
      <c r="E2291" t="s">
        <v>24</v>
      </c>
      <c r="F2291" t="s">
        <v>7200</v>
      </c>
      <c r="G2291" s="16">
        <v>1094891599</v>
      </c>
      <c r="H2291" t="s">
        <v>3072</v>
      </c>
      <c r="I2291" t="s">
        <v>1895</v>
      </c>
      <c r="J2291" s="5">
        <v>57619024</v>
      </c>
      <c r="K2291" s="3">
        <f>J2291</f>
        <v>57619024</v>
      </c>
      <c r="L2291" s="5">
        <v>7202378</v>
      </c>
      <c r="M2291" s="2">
        <v>45695</v>
      </c>
      <c r="N2291" s="2">
        <v>45696</v>
      </c>
      <c r="O2291" s="2">
        <v>45930</v>
      </c>
      <c r="P2291" s="3"/>
      <c r="Q2291" s="3">
        <v>57619024</v>
      </c>
      <c r="R2291" s="13">
        <v>33851177</v>
      </c>
      <c r="S2291" s="7">
        <f ca="1">IF(CPS!$N2223="SIN INICIO",0,IF((((TODAY()-N2291)*100%)/(O2291-N2291))&gt;=100%,"100%",(((TODAY()-N2291)*100%)/(O2291-N2291))))</f>
        <v>0.84615384615384615</v>
      </c>
      <c r="T2291" s="8">
        <f>Q2291-R2291</f>
        <v>23767847</v>
      </c>
      <c r="U2291" t="s">
        <v>7201</v>
      </c>
    </row>
    <row r="2292" spans="1:21" x14ac:dyDescent="0.25">
      <c r="A2292">
        <v>2025</v>
      </c>
      <c r="B2292" t="s">
        <v>7202</v>
      </c>
      <c r="C2292" t="s">
        <v>22</v>
      </c>
      <c r="D2292" t="s">
        <v>23</v>
      </c>
      <c r="E2292" t="s">
        <v>24</v>
      </c>
      <c r="F2292" t="s">
        <v>7203</v>
      </c>
      <c r="G2292" s="16">
        <v>86048334</v>
      </c>
      <c r="H2292" t="s">
        <v>281</v>
      </c>
      <c r="I2292" t="s">
        <v>271</v>
      </c>
      <c r="J2292" s="5">
        <v>63000000</v>
      </c>
      <c r="K2292" s="3">
        <f>J2292</f>
        <v>63000000</v>
      </c>
      <c r="L2292" s="5">
        <v>9000000</v>
      </c>
      <c r="M2292" s="2">
        <v>45698</v>
      </c>
      <c r="N2292" s="2">
        <v>45699</v>
      </c>
      <c r="O2292" s="2">
        <v>45900</v>
      </c>
      <c r="P2292" s="3"/>
      <c r="Q2292" s="3">
        <v>63000000</v>
      </c>
      <c r="R2292" s="13">
        <v>42000000</v>
      </c>
      <c r="S2292" s="7">
        <f ca="1">IF(CPS!$N2224="SIN INICIO",0,IF((((TODAY()-N2292)*100%)/(O2292-N2292))&gt;=100%,"100%",(((TODAY()-N2292)*100%)/(O2292-N2292))))</f>
        <v>0.97014925373134331</v>
      </c>
      <c r="T2292" s="8">
        <f>Q2292-R2292</f>
        <v>21000000</v>
      </c>
      <c r="U2292" t="s">
        <v>7204</v>
      </c>
    </row>
    <row r="2293" spans="1:21" x14ac:dyDescent="0.25">
      <c r="A2293">
        <v>2025</v>
      </c>
      <c r="B2293" t="s">
        <v>7205</v>
      </c>
      <c r="C2293" t="s">
        <v>22</v>
      </c>
      <c r="D2293" t="s">
        <v>23</v>
      </c>
      <c r="E2293" t="s">
        <v>24</v>
      </c>
      <c r="F2293" t="s">
        <v>7206</v>
      </c>
      <c r="G2293" s="16">
        <v>1066743635</v>
      </c>
      <c r="H2293" t="s">
        <v>2980</v>
      </c>
      <c r="I2293" t="s">
        <v>538</v>
      </c>
      <c r="J2293" s="5">
        <v>34724250</v>
      </c>
      <c r="K2293" s="3">
        <f>J2293</f>
        <v>34724250</v>
      </c>
      <c r="L2293" s="5">
        <v>6944850</v>
      </c>
      <c r="M2293" s="2">
        <v>45695</v>
      </c>
      <c r="N2293" s="2">
        <v>45696</v>
      </c>
      <c r="O2293" s="2">
        <v>45838</v>
      </c>
      <c r="P2293" s="3"/>
      <c r="Q2293" s="3">
        <v>34724250</v>
      </c>
      <c r="R2293" s="13">
        <v>32640795</v>
      </c>
      <c r="S2293" s="7" t="str">
        <f ca="1">IF(CPS!$N2225="SIN INICIO",0,IF((((TODAY()-N2293)*100%)/(O2293-N2293))&gt;=100%,"100%",(((TODAY()-N2293)*100%)/(O2293-N2293))))</f>
        <v>100%</v>
      </c>
      <c r="T2293" s="8">
        <f>Q2293-R2293</f>
        <v>2083455</v>
      </c>
      <c r="U2293" t="s">
        <v>7207</v>
      </c>
    </row>
    <row r="2294" spans="1:21" x14ac:dyDescent="0.25">
      <c r="A2294">
        <v>2025</v>
      </c>
      <c r="B2294" t="s">
        <v>7208</v>
      </c>
      <c r="C2294" t="s">
        <v>22</v>
      </c>
      <c r="D2294" t="s">
        <v>23</v>
      </c>
      <c r="E2294" t="s">
        <v>24</v>
      </c>
      <c r="F2294" t="s">
        <v>7209</v>
      </c>
      <c r="G2294" s="16">
        <v>1072192464</v>
      </c>
      <c r="H2294" t="s">
        <v>2887</v>
      </c>
      <c r="I2294" t="s">
        <v>660</v>
      </c>
      <c r="J2294" s="5">
        <v>41217372</v>
      </c>
      <c r="K2294" s="3">
        <f>J2294</f>
        <v>41217372</v>
      </c>
      <c r="L2294" s="5">
        <v>5888196</v>
      </c>
      <c r="M2294" s="2">
        <v>45695</v>
      </c>
      <c r="N2294" s="2">
        <v>45698</v>
      </c>
      <c r="O2294" s="2">
        <v>45900</v>
      </c>
      <c r="P2294" s="3"/>
      <c r="Q2294" s="3">
        <v>41217372</v>
      </c>
      <c r="R2294" s="13">
        <v>27674521</v>
      </c>
      <c r="S2294" s="7">
        <f ca="1">IF(CPS!$N2226="SIN INICIO",0,IF((((TODAY()-N2294)*100%)/(O2294-N2294))&gt;=100%,"100%",(((TODAY()-N2294)*100%)/(O2294-N2294))))</f>
        <v>0.97029702970297027</v>
      </c>
      <c r="T2294" s="8">
        <f>Q2294-R2294</f>
        <v>13542851</v>
      </c>
      <c r="U2294" t="s">
        <v>7210</v>
      </c>
    </row>
    <row r="2295" spans="1:21" x14ac:dyDescent="0.25">
      <c r="A2295">
        <v>2025</v>
      </c>
      <c r="B2295" t="s">
        <v>7211</v>
      </c>
      <c r="C2295" t="s">
        <v>22</v>
      </c>
      <c r="D2295" t="s">
        <v>23</v>
      </c>
      <c r="E2295" t="s">
        <v>24</v>
      </c>
      <c r="F2295" t="s">
        <v>7212</v>
      </c>
      <c r="G2295" s="16">
        <v>1007512937</v>
      </c>
      <c r="H2295" t="s">
        <v>912</v>
      </c>
      <c r="I2295" t="s">
        <v>271</v>
      </c>
      <c r="J2295" s="5">
        <v>37576455</v>
      </c>
      <c r="K2295" s="3">
        <f>J2295</f>
        <v>37576455</v>
      </c>
      <c r="L2295" s="5">
        <v>5368065</v>
      </c>
      <c r="M2295" s="2">
        <v>45694</v>
      </c>
      <c r="N2295" s="2">
        <v>45696</v>
      </c>
      <c r="O2295" s="2">
        <v>45900</v>
      </c>
      <c r="P2295" s="3"/>
      <c r="Q2295" s="3">
        <v>37576455</v>
      </c>
      <c r="R2295" s="13">
        <v>25229906</v>
      </c>
      <c r="S2295" s="7">
        <f ca="1">IF(CPS!$N2227="SIN INICIO",0,IF((((TODAY()-N2295)*100%)/(O2295-N2295))&gt;=100%,"100%",(((TODAY()-N2295)*100%)/(O2295-N2295))))</f>
        <v>0.97058823529411764</v>
      </c>
      <c r="T2295" s="8">
        <f>Q2295-R2295</f>
        <v>12346549</v>
      </c>
      <c r="U2295" t="s">
        <v>7213</v>
      </c>
    </row>
    <row r="2296" spans="1:21" x14ac:dyDescent="0.25">
      <c r="A2296">
        <v>2025</v>
      </c>
      <c r="B2296" t="s">
        <v>7214</v>
      </c>
      <c r="C2296" t="s">
        <v>22</v>
      </c>
      <c r="D2296" t="s">
        <v>23</v>
      </c>
      <c r="E2296" t="s">
        <v>24</v>
      </c>
      <c r="F2296" t="s">
        <v>7215</v>
      </c>
      <c r="G2296" s="16">
        <v>49720418</v>
      </c>
      <c r="H2296" t="s">
        <v>5497</v>
      </c>
      <c r="I2296" t="s">
        <v>271</v>
      </c>
      <c r="J2296" s="5">
        <v>36011890</v>
      </c>
      <c r="K2296" s="3">
        <f>J2296</f>
        <v>36011890</v>
      </c>
      <c r="L2296" s="5">
        <v>7202378</v>
      </c>
      <c r="M2296" s="2">
        <v>45695</v>
      </c>
      <c r="N2296" s="2">
        <v>45695</v>
      </c>
      <c r="O2296" s="2">
        <v>45838</v>
      </c>
      <c r="P2296" s="3"/>
      <c r="Q2296" s="3">
        <v>36011890</v>
      </c>
      <c r="R2296" s="13">
        <v>34331335</v>
      </c>
      <c r="S2296" s="7" t="str">
        <f ca="1">IF(CPS!$N2228="SIN INICIO",0,IF((((TODAY()-N2296)*100%)/(O2296-N2296))&gt;=100%,"100%",(((TODAY()-N2296)*100%)/(O2296-N2296))))</f>
        <v>100%</v>
      </c>
      <c r="T2296" s="8">
        <f>Q2296-R2296</f>
        <v>1680555</v>
      </c>
      <c r="U2296" t="s">
        <v>7216</v>
      </c>
    </row>
    <row r="2297" spans="1:21" x14ac:dyDescent="0.25">
      <c r="A2297">
        <v>2025</v>
      </c>
      <c r="B2297" t="s">
        <v>7217</v>
      </c>
      <c r="C2297" t="s">
        <v>22</v>
      </c>
      <c r="D2297" t="s">
        <v>23</v>
      </c>
      <c r="E2297" t="s">
        <v>24</v>
      </c>
      <c r="F2297" t="s">
        <v>7218</v>
      </c>
      <c r="G2297" s="16">
        <v>1118825056</v>
      </c>
      <c r="H2297" t="s">
        <v>1828</v>
      </c>
      <c r="I2297" t="s">
        <v>1895</v>
      </c>
      <c r="J2297" s="5">
        <v>57619024</v>
      </c>
      <c r="K2297" s="3">
        <f>J2297</f>
        <v>57619024</v>
      </c>
      <c r="L2297" s="5">
        <v>7202378</v>
      </c>
      <c r="M2297" s="2">
        <v>45698</v>
      </c>
      <c r="N2297" s="2">
        <v>45699</v>
      </c>
      <c r="O2297" s="2">
        <v>45930</v>
      </c>
      <c r="P2297" s="3"/>
      <c r="Q2297" s="3">
        <v>57619024</v>
      </c>
      <c r="R2297" s="13">
        <v>33130939</v>
      </c>
      <c r="S2297" s="7">
        <f ca="1">IF(CPS!$N2229="SIN INICIO",0,IF((((TODAY()-N2297)*100%)/(O2297-N2297))&gt;=100%,"100%",(((TODAY()-N2297)*100%)/(O2297-N2297))))</f>
        <v>0.8441558441558441</v>
      </c>
      <c r="T2297" s="8">
        <f>Q2297-R2297</f>
        <v>24488085</v>
      </c>
      <c r="U2297" t="s">
        <v>7219</v>
      </c>
    </row>
    <row r="2298" spans="1:21" x14ac:dyDescent="0.25">
      <c r="A2298">
        <v>2025</v>
      </c>
      <c r="B2298" t="s">
        <v>7220</v>
      </c>
      <c r="C2298" t="s">
        <v>22</v>
      </c>
      <c r="D2298" t="s">
        <v>23</v>
      </c>
      <c r="E2298" t="s">
        <v>24</v>
      </c>
      <c r="F2298" t="s">
        <v>7221</v>
      </c>
      <c r="G2298" s="16">
        <v>1020798506</v>
      </c>
      <c r="H2298" t="s">
        <v>956</v>
      </c>
      <c r="I2298" t="s">
        <v>887</v>
      </c>
      <c r="J2298" s="5">
        <v>104960000</v>
      </c>
      <c r="K2298" s="3">
        <f>J2298</f>
        <v>104960000</v>
      </c>
      <c r="L2298" s="5">
        <v>13120000</v>
      </c>
      <c r="M2298" s="2">
        <v>45694</v>
      </c>
      <c r="N2298" s="2">
        <v>45696</v>
      </c>
      <c r="O2298" s="2">
        <v>45930</v>
      </c>
      <c r="P2298" s="3"/>
      <c r="Q2298" s="3">
        <v>104960000</v>
      </c>
      <c r="R2298" s="13">
        <v>61664000</v>
      </c>
      <c r="S2298" s="7">
        <f ca="1">IF(CPS!$N2230="SIN INICIO",0,IF((((TODAY()-N2298)*100%)/(O2298-N2298))&gt;=100%,"100%",(((TODAY()-N2298)*100%)/(O2298-N2298))))</f>
        <v>0.84615384615384615</v>
      </c>
      <c r="T2298" s="8">
        <f>Q2298-R2298</f>
        <v>43296000</v>
      </c>
      <c r="U2298" t="s">
        <v>7222</v>
      </c>
    </row>
    <row r="2299" spans="1:21" x14ac:dyDescent="0.25">
      <c r="A2299">
        <v>2025</v>
      </c>
      <c r="B2299" t="s">
        <v>7223</v>
      </c>
      <c r="C2299" t="s">
        <v>22</v>
      </c>
      <c r="D2299" t="s">
        <v>23</v>
      </c>
      <c r="E2299" t="s">
        <v>24</v>
      </c>
      <c r="F2299" t="s">
        <v>7224</v>
      </c>
      <c r="G2299" s="16">
        <v>1065815136</v>
      </c>
      <c r="H2299" t="s">
        <v>7225</v>
      </c>
      <c r="I2299" t="s">
        <v>1895</v>
      </c>
      <c r="J2299" s="5">
        <v>56149728</v>
      </c>
      <c r="K2299" s="3">
        <f>J2299</f>
        <v>56149728</v>
      </c>
      <c r="L2299" s="5">
        <v>7018716</v>
      </c>
      <c r="M2299" s="2">
        <v>45700</v>
      </c>
      <c r="N2299" s="2">
        <v>45701</v>
      </c>
      <c r="O2299" s="2">
        <v>45930</v>
      </c>
      <c r="P2299" s="3"/>
      <c r="Q2299" s="3">
        <v>56149728</v>
      </c>
      <c r="R2299" s="13">
        <v>32286094</v>
      </c>
      <c r="S2299" s="7">
        <f ca="1">IF(CPS!$N2231="SIN INICIO",0,IF((((TODAY()-N2299)*100%)/(O2299-N2299))&gt;=100%,"100%",(((TODAY()-N2299)*100%)/(O2299-N2299))))</f>
        <v>0.84279475982532748</v>
      </c>
      <c r="T2299" s="8">
        <f>Q2299-R2299</f>
        <v>23863634</v>
      </c>
      <c r="U2299" t="s">
        <v>7226</v>
      </c>
    </row>
    <row r="2300" spans="1:21" x14ac:dyDescent="0.25">
      <c r="A2300">
        <v>2025</v>
      </c>
      <c r="B2300" t="s">
        <v>7227</v>
      </c>
      <c r="C2300" t="s">
        <v>22</v>
      </c>
      <c r="D2300" t="s">
        <v>23</v>
      </c>
      <c r="E2300" t="s">
        <v>24</v>
      </c>
      <c r="F2300" t="s">
        <v>7228</v>
      </c>
      <c r="G2300" s="16">
        <v>1065636829</v>
      </c>
      <c r="H2300" t="s">
        <v>7225</v>
      </c>
      <c r="I2300" t="s">
        <v>1895</v>
      </c>
      <c r="J2300" s="5">
        <v>57619024</v>
      </c>
      <c r="K2300" s="3">
        <f>J2300</f>
        <v>57619024</v>
      </c>
      <c r="L2300" s="5">
        <v>7202378</v>
      </c>
      <c r="M2300" s="2">
        <v>45699</v>
      </c>
      <c r="N2300" s="2">
        <v>45700</v>
      </c>
      <c r="O2300" s="2">
        <v>45930</v>
      </c>
      <c r="P2300" s="3"/>
      <c r="Q2300" s="3">
        <v>57619024</v>
      </c>
      <c r="R2300" s="13">
        <v>33371018</v>
      </c>
      <c r="S2300" s="7">
        <f ca="1">IF(CPS!$N2232="SIN INICIO",0,IF((((TODAY()-N2300)*100%)/(O2300-N2300))&gt;=100%,"100%",(((TODAY()-N2300)*100%)/(O2300-N2300))))</f>
        <v>0.84347826086956523</v>
      </c>
      <c r="T2300" s="8">
        <f>Q2300-R2300</f>
        <v>24248006</v>
      </c>
      <c r="U2300" t="s">
        <v>7229</v>
      </c>
    </row>
    <row r="2301" spans="1:21" x14ac:dyDescent="0.25">
      <c r="A2301">
        <v>2025</v>
      </c>
      <c r="B2301" t="s">
        <v>7230</v>
      </c>
      <c r="C2301" t="s">
        <v>22</v>
      </c>
      <c r="D2301" t="s">
        <v>23</v>
      </c>
      <c r="E2301" t="s">
        <v>24</v>
      </c>
      <c r="F2301" t="s">
        <v>7231</v>
      </c>
      <c r="G2301" s="16">
        <v>52517420</v>
      </c>
      <c r="H2301" t="s">
        <v>4405</v>
      </c>
      <c r="I2301" t="s">
        <v>649</v>
      </c>
      <c r="J2301" s="5">
        <v>63700000</v>
      </c>
      <c r="K2301" s="3">
        <f>J2301</f>
        <v>63700000</v>
      </c>
      <c r="L2301" s="5">
        <v>9100000</v>
      </c>
      <c r="M2301" s="2">
        <v>45700</v>
      </c>
      <c r="N2301" s="2">
        <v>45701</v>
      </c>
      <c r="O2301" s="2">
        <v>45900</v>
      </c>
      <c r="P2301" s="3"/>
      <c r="Q2301" s="3">
        <v>63700000</v>
      </c>
      <c r="R2301" s="13">
        <v>41860000</v>
      </c>
      <c r="S2301" s="7">
        <f ca="1">IF(CPS!$N2233="SIN INICIO",0,IF((((TODAY()-N2301)*100%)/(O2301-N2301))&gt;=100%,"100%",(((TODAY()-N2301)*100%)/(O2301-N2301))))</f>
        <v>0.96984924623115576</v>
      </c>
      <c r="T2301" s="8">
        <f>Q2301-R2301</f>
        <v>21840000</v>
      </c>
      <c r="U2301" t="s">
        <v>7232</v>
      </c>
    </row>
    <row r="2302" spans="1:21" x14ac:dyDescent="0.25">
      <c r="A2302">
        <v>2025</v>
      </c>
      <c r="B2302" t="s">
        <v>7233</v>
      </c>
      <c r="C2302" t="s">
        <v>22</v>
      </c>
      <c r="D2302" t="s">
        <v>23</v>
      </c>
      <c r="E2302" t="s">
        <v>121</v>
      </c>
      <c r="F2302" t="s">
        <v>7234</v>
      </c>
      <c r="G2302" s="16">
        <v>8306618</v>
      </c>
      <c r="H2302" t="s">
        <v>7235</v>
      </c>
      <c r="I2302" t="s">
        <v>788</v>
      </c>
      <c r="J2302" s="5">
        <v>23349745</v>
      </c>
      <c r="K2302" s="3">
        <f>J2302</f>
        <v>23349745</v>
      </c>
      <c r="L2302" s="5">
        <v>4669949</v>
      </c>
      <c r="M2302" s="2">
        <v>45695</v>
      </c>
      <c r="N2302" s="2">
        <v>45696</v>
      </c>
      <c r="O2302" s="2">
        <v>45838</v>
      </c>
      <c r="P2302" s="3"/>
      <c r="Q2302" s="3">
        <v>23349745</v>
      </c>
      <c r="R2302" s="13">
        <v>17278811</v>
      </c>
      <c r="S2302" s="7" t="str">
        <f ca="1">IF(CPS!$N2234="SIN INICIO",0,IF((((TODAY()-N2302)*100%)/(O2302-N2302))&gt;=100%,"100%",(((TODAY()-N2302)*100%)/(O2302-N2302))))</f>
        <v>100%</v>
      </c>
      <c r="T2302" s="8">
        <f>Q2302-R2302</f>
        <v>6070934</v>
      </c>
      <c r="U2302" t="s">
        <v>7236</v>
      </c>
    </row>
    <row r="2303" spans="1:21" x14ac:dyDescent="0.25">
      <c r="A2303">
        <v>2025</v>
      </c>
      <c r="B2303" t="s">
        <v>7237</v>
      </c>
      <c r="C2303" t="s">
        <v>22</v>
      </c>
      <c r="D2303" t="s">
        <v>23</v>
      </c>
      <c r="E2303" t="s">
        <v>24</v>
      </c>
      <c r="F2303" t="s">
        <v>7238</v>
      </c>
      <c r="G2303" s="16">
        <v>91445174</v>
      </c>
      <c r="H2303" t="s">
        <v>1828</v>
      </c>
      <c r="I2303" t="s">
        <v>1895</v>
      </c>
      <c r="J2303" s="5">
        <v>57619024</v>
      </c>
      <c r="K2303" s="3">
        <f>J2303</f>
        <v>57619024</v>
      </c>
      <c r="L2303" s="5">
        <v>7202378</v>
      </c>
      <c r="M2303" s="2">
        <v>45695</v>
      </c>
      <c r="N2303" s="2">
        <v>45698</v>
      </c>
      <c r="O2303" s="2">
        <v>45930</v>
      </c>
      <c r="P2303" s="3"/>
      <c r="Q2303" s="3">
        <v>57619024</v>
      </c>
      <c r="R2303" s="13">
        <v>33851177</v>
      </c>
      <c r="S2303" s="7">
        <f ca="1">IF(CPS!$N2235="SIN INICIO",0,IF((((TODAY()-N2303)*100%)/(O2303-N2303))&gt;=100%,"100%",(((TODAY()-N2303)*100%)/(O2303-N2303))))</f>
        <v>0.84482758620689657</v>
      </c>
      <c r="T2303" s="8">
        <f>Q2303-R2303</f>
        <v>23767847</v>
      </c>
      <c r="U2303" t="s">
        <v>7239</v>
      </c>
    </row>
    <row r="2304" spans="1:21" x14ac:dyDescent="0.25">
      <c r="A2304">
        <v>2025</v>
      </c>
      <c r="B2304" t="s">
        <v>7240</v>
      </c>
      <c r="C2304" t="s">
        <v>22</v>
      </c>
      <c r="D2304" t="s">
        <v>23</v>
      </c>
      <c r="E2304" t="s">
        <v>24</v>
      </c>
      <c r="F2304" t="s">
        <v>7241</v>
      </c>
      <c r="G2304" s="16">
        <v>1122785985</v>
      </c>
      <c r="H2304" t="s">
        <v>1887</v>
      </c>
      <c r="I2304" t="s">
        <v>1895</v>
      </c>
      <c r="J2304" s="5">
        <v>38088872</v>
      </c>
      <c r="K2304" s="3">
        <f>J2304</f>
        <v>38088872</v>
      </c>
      <c r="L2304" s="5">
        <v>4761109</v>
      </c>
      <c r="M2304" s="2">
        <v>45698</v>
      </c>
      <c r="N2304" s="2">
        <v>45699</v>
      </c>
      <c r="O2304" s="2">
        <v>45930</v>
      </c>
      <c r="P2304" s="3"/>
      <c r="Q2304" s="3">
        <v>38088872</v>
      </c>
      <c r="R2304" s="13">
        <v>22218509</v>
      </c>
      <c r="S2304" s="7">
        <f ca="1">IF(CPS!$N2236="SIN INICIO",0,IF((((TODAY()-N2304)*100%)/(O2304-N2304))&gt;=100%,"100%",(((TODAY()-N2304)*100%)/(O2304-N2304))))</f>
        <v>0.8441558441558441</v>
      </c>
      <c r="T2304" s="8">
        <f>Q2304-R2304</f>
        <v>15870363</v>
      </c>
      <c r="U2304" t="s">
        <v>7242</v>
      </c>
    </row>
    <row r="2305" spans="1:21" x14ac:dyDescent="0.25">
      <c r="A2305">
        <v>2025</v>
      </c>
      <c r="B2305" t="s">
        <v>7243</v>
      </c>
      <c r="C2305" t="s">
        <v>22</v>
      </c>
      <c r="D2305" t="s">
        <v>23</v>
      </c>
      <c r="E2305" t="s">
        <v>24</v>
      </c>
      <c r="F2305" t="s">
        <v>7244</v>
      </c>
      <c r="G2305" s="16">
        <v>1079934528</v>
      </c>
      <c r="H2305" t="s">
        <v>615</v>
      </c>
      <c r="I2305" t="s">
        <v>538</v>
      </c>
      <c r="J2305" s="5">
        <v>34724250</v>
      </c>
      <c r="K2305" s="3">
        <f>J2305</f>
        <v>34724250</v>
      </c>
      <c r="L2305" s="5">
        <v>6944850</v>
      </c>
      <c r="M2305" s="2">
        <v>45695</v>
      </c>
      <c r="N2305" s="2">
        <v>45698</v>
      </c>
      <c r="O2305" s="2">
        <v>45838</v>
      </c>
      <c r="P2305" s="3"/>
      <c r="Q2305" s="3">
        <v>34724250</v>
      </c>
      <c r="R2305" s="13">
        <v>32640795</v>
      </c>
      <c r="S2305" s="7" t="str">
        <f ca="1">IF(CPS!$N2237="SIN INICIO",0,IF((((TODAY()-N2305)*100%)/(O2305-N2305))&gt;=100%,"100%",(((TODAY()-N2305)*100%)/(O2305-N2305))))</f>
        <v>100%</v>
      </c>
      <c r="T2305" s="8">
        <f>Q2305-R2305</f>
        <v>2083455</v>
      </c>
      <c r="U2305" t="s">
        <v>7245</v>
      </c>
    </row>
    <row r="2306" spans="1:21" x14ac:dyDescent="0.25">
      <c r="A2306">
        <v>2025</v>
      </c>
      <c r="B2306" t="s">
        <v>7246</v>
      </c>
      <c r="C2306" t="s">
        <v>22</v>
      </c>
      <c r="D2306" t="s">
        <v>23</v>
      </c>
      <c r="E2306" t="s">
        <v>24</v>
      </c>
      <c r="F2306" t="s">
        <v>7247</v>
      </c>
      <c r="G2306" s="16">
        <v>20995602</v>
      </c>
      <c r="H2306" t="s">
        <v>1807</v>
      </c>
      <c r="I2306" t="s">
        <v>649</v>
      </c>
      <c r="J2306" s="5">
        <v>63700000</v>
      </c>
      <c r="K2306" s="3">
        <f>J2306</f>
        <v>63700000</v>
      </c>
      <c r="L2306" s="5">
        <v>9100000</v>
      </c>
      <c r="M2306" s="2">
        <v>45695</v>
      </c>
      <c r="N2306" s="2">
        <v>45696</v>
      </c>
      <c r="O2306" s="2">
        <v>45900</v>
      </c>
      <c r="P2306" s="3"/>
      <c r="Q2306" s="3">
        <v>63700000</v>
      </c>
      <c r="R2306" s="13">
        <v>42770000</v>
      </c>
      <c r="S2306" s="7">
        <f ca="1">IF(CPS!$N2238="SIN INICIO",0,IF((((TODAY()-N2306)*100%)/(O2306-N2306))&gt;=100%,"100%",(((TODAY()-N2306)*100%)/(O2306-N2306))))</f>
        <v>0.97058823529411764</v>
      </c>
      <c r="T2306" s="8">
        <f>Q2306-R2306</f>
        <v>20930000</v>
      </c>
      <c r="U2306" t="s">
        <v>7248</v>
      </c>
    </row>
    <row r="2307" spans="1:21" x14ac:dyDescent="0.25">
      <c r="A2307">
        <v>2025</v>
      </c>
      <c r="B2307" t="s">
        <v>7249</v>
      </c>
      <c r="C2307" t="s">
        <v>22</v>
      </c>
      <c r="D2307" t="s">
        <v>23</v>
      </c>
      <c r="E2307" t="s">
        <v>24</v>
      </c>
      <c r="F2307" t="s">
        <v>7250</v>
      </c>
      <c r="G2307" s="16">
        <v>1019140801</v>
      </c>
      <c r="H2307" t="s">
        <v>1828</v>
      </c>
      <c r="I2307" t="s">
        <v>1895</v>
      </c>
      <c r="J2307" s="5">
        <v>38088872</v>
      </c>
      <c r="K2307" s="3">
        <f>J2307</f>
        <v>38088872</v>
      </c>
      <c r="L2307" s="5">
        <v>4761109</v>
      </c>
      <c r="M2307" s="2">
        <v>45695</v>
      </c>
      <c r="N2307" s="2">
        <v>45696</v>
      </c>
      <c r="O2307" s="2">
        <v>45930</v>
      </c>
      <c r="P2307" s="3"/>
      <c r="Q2307" s="3">
        <v>38088872</v>
      </c>
      <c r="R2307" s="13">
        <v>22377212</v>
      </c>
      <c r="S2307" s="7">
        <f ca="1">IF(CPS!$N2239="SIN INICIO",0,IF((((TODAY()-N2307)*100%)/(O2307-N2307))&gt;=100%,"100%",(((TODAY()-N2307)*100%)/(O2307-N2307))))</f>
        <v>0.84615384615384615</v>
      </c>
      <c r="T2307" s="8">
        <f>Q2307-R2307</f>
        <v>15711660</v>
      </c>
      <c r="U2307" t="s">
        <v>7251</v>
      </c>
    </row>
    <row r="2308" spans="1:21" x14ac:dyDescent="0.25">
      <c r="A2308">
        <v>2025</v>
      </c>
      <c r="B2308" t="s">
        <v>7252</v>
      </c>
      <c r="C2308" t="s">
        <v>22</v>
      </c>
      <c r="D2308" t="s">
        <v>23</v>
      </c>
      <c r="E2308" t="s">
        <v>121</v>
      </c>
      <c r="F2308" t="s">
        <v>7253</v>
      </c>
      <c r="G2308" s="16">
        <v>12997851</v>
      </c>
      <c r="H2308" t="s">
        <v>6586</v>
      </c>
      <c r="I2308" t="s">
        <v>660</v>
      </c>
      <c r="J2308" s="5">
        <v>34300000</v>
      </c>
      <c r="K2308" s="3">
        <f>J2308</f>
        <v>34300000</v>
      </c>
      <c r="L2308" s="5">
        <v>4900000</v>
      </c>
      <c r="M2308" s="2">
        <v>45695</v>
      </c>
      <c r="N2308" s="2">
        <v>45698</v>
      </c>
      <c r="O2308" s="2">
        <v>45900</v>
      </c>
      <c r="P2308" s="3"/>
      <c r="Q2308" s="3">
        <v>34300000</v>
      </c>
      <c r="R2308" s="13">
        <v>23030000</v>
      </c>
      <c r="S2308" s="7">
        <f ca="1">IF(CPS!$N2240="SIN INICIO",0,IF((((TODAY()-N2308)*100%)/(O2308-N2308))&gt;=100%,"100%",(((TODAY()-N2308)*100%)/(O2308-N2308))))</f>
        <v>0.97029702970297027</v>
      </c>
      <c r="T2308" s="8">
        <f>Q2308-R2308</f>
        <v>11270000</v>
      </c>
      <c r="U2308" t="s">
        <v>7254</v>
      </c>
    </row>
    <row r="2309" spans="1:21" x14ac:dyDescent="0.25">
      <c r="A2309">
        <v>2025</v>
      </c>
      <c r="B2309" t="s">
        <v>7255</v>
      </c>
      <c r="C2309" t="s">
        <v>22</v>
      </c>
      <c r="D2309" t="s">
        <v>23</v>
      </c>
      <c r="E2309" t="s">
        <v>24</v>
      </c>
      <c r="F2309" t="s">
        <v>7256</v>
      </c>
      <c r="G2309" s="16">
        <v>40386152</v>
      </c>
      <c r="H2309" t="s">
        <v>79</v>
      </c>
      <c r="I2309" t="s">
        <v>27</v>
      </c>
      <c r="J2309" s="5">
        <v>47658830</v>
      </c>
      <c r="K2309" s="3">
        <f>J2309</f>
        <v>47658830</v>
      </c>
      <c r="L2309" s="5">
        <v>11597536</v>
      </c>
      <c r="M2309" s="2">
        <v>45698</v>
      </c>
      <c r="N2309" s="2">
        <v>45698</v>
      </c>
      <c r="O2309" s="2">
        <v>45838</v>
      </c>
      <c r="P2309" s="3"/>
      <c r="Q2309" s="3">
        <v>47658830</v>
      </c>
      <c r="R2309" s="13">
        <v>54508419</v>
      </c>
      <c r="S2309" s="7" t="str">
        <f ca="1">IF(CPS!$N2241="SIN INICIO",0,IF((((TODAY()-N2309)*100%)/(O2309-N2309))&gt;=100%,"100%",(((TODAY()-N2309)*100%)/(O2309-N2309))))</f>
        <v>100%</v>
      </c>
      <c r="T2309" s="8">
        <f>Q2309-R2309</f>
        <v>-6849589</v>
      </c>
      <c r="U2309" t="s">
        <v>7257</v>
      </c>
    </row>
    <row r="2310" spans="1:21" x14ac:dyDescent="0.25">
      <c r="A2310">
        <v>2025</v>
      </c>
      <c r="B2310" t="s">
        <v>7258</v>
      </c>
      <c r="C2310" t="s">
        <v>22</v>
      </c>
      <c r="D2310" t="s">
        <v>23</v>
      </c>
      <c r="E2310" t="s">
        <v>24</v>
      </c>
      <c r="F2310" t="s">
        <v>7259</v>
      </c>
      <c r="G2310" s="16">
        <v>86084417</v>
      </c>
      <c r="H2310" t="s">
        <v>281</v>
      </c>
      <c r="I2310" t="s">
        <v>271</v>
      </c>
      <c r="J2310" s="5">
        <v>77000000</v>
      </c>
      <c r="K2310" s="3">
        <f>J2310</f>
        <v>77000000</v>
      </c>
      <c r="L2310" s="5">
        <v>11000000</v>
      </c>
      <c r="M2310" s="2">
        <v>45695</v>
      </c>
      <c r="N2310" s="2">
        <v>45696</v>
      </c>
      <c r="O2310" s="2">
        <v>45900</v>
      </c>
      <c r="P2310" s="3"/>
      <c r="Q2310" s="3">
        <v>77000000</v>
      </c>
      <c r="R2310" s="13">
        <v>51700000</v>
      </c>
      <c r="S2310" s="7">
        <f ca="1">IF(CPS!$N2242="SIN INICIO",0,IF((((TODAY()-N2310)*100%)/(O2310-N2310))&gt;=100%,"100%",(((TODAY()-N2310)*100%)/(O2310-N2310))))</f>
        <v>0.97058823529411764</v>
      </c>
      <c r="T2310" s="8">
        <f>Q2310-R2310</f>
        <v>25300000</v>
      </c>
      <c r="U2310" t="s">
        <v>7260</v>
      </c>
    </row>
    <row r="2311" spans="1:21" x14ac:dyDescent="0.25">
      <c r="A2311">
        <v>2025</v>
      </c>
      <c r="B2311" t="s">
        <v>7261</v>
      </c>
      <c r="C2311" t="s">
        <v>22</v>
      </c>
      <c r="D2311" t="s">
        <v>23</v>
      </c>
      <c r="E2311" t="s">
        <v>24</v>
      </c>
      <c r="F2311" t="s">
        <v>7262</v>
      </c>
      <c r="G2311" s="16">
        <v>1112632325</v>
      </c>
      <c r="H2311" t="s">
        <v>659</v>
      </c>
      <c r="I2311" t="s">
        <v>660</v>
      </c>
      <c r="J2311" s="5">
        <v>37576000</v>
      </c>
      <c r="K2311" s="3">
        <f>J2311</f>
        <v>37576000</v>
      </c>
      <c r="L2311" s="5">
        <v>5368000</v>
      </c>
      <c r="M2311" s="2">
        <v>45699</v>
      </c>
      <c r="N2311" s="2">
        <v>45701</v>
      </c>
      <c r="O2311" s="2">
        <v>45900</v>
      </c>
      <c r="P2311" s="3"/>
      <c r="Q2311" s="3">
        <v>37576000</v>
      </c>
      <c r="R2311" s="13">
        <v>24692800</v>
      </c>
      <c r="S2311" s="7">
        <f ca="1">IF(CPS!$N2243="SIN INICIO",0,IF((((TODAY()-N2311)*100%)/(O2311-N2311))&gt;=100%,"100%",(((TODAY()-N2311)*100%)/(O2311-N2311))))</f>
        <v>0.96984924623115576</v>
      </c>
      <c r="T2311" s="8">
        <f>Q2311-R2311</f>
        <v>12883200</v>
      </c>
      <c r="U2311" t="s">
        <v>7263</v>
      </c>
    </row>
    <row r="2312" spans="1:21" x14ac:dyDescent="0.25">
      <c r="A2312">
        <v>2025</v>
      </c>
      <c r="B2312" t="s">
        <v>7264</v>
      </c>
      <c r="C2312" t="s">
        <v>22</v>
      </c>
      <c r="D2312" t="s">
        <v>23</v>
      </c>
      <c r="E2312" t="s">
        <v>24</v>
      </c>
      <c r="F2312" t="s">
        <v>7265</v>
      </c>
      <c r="G2312" s="16">
        <v>92447674</v>
      </c>
      <c r="H2312" t="s">
        <v>7266</v>
      </c>
      <c r="I2312" t="s">
        <v>1895</v>
      </c>
      <c r="J2312" s="5">
        <v>57619024</v>
      </c>
      <c r="K2312" s="3">
        <f>J2312</f>
        <v>57619024</v>
      </c>
      <c r="L2312" s="5">
        <v>7202378</v>
      </c>
      <c r="M2312" s="2">
        <v>45699</v>
      </c>
      <c r="N2312" s="2">
        <v>45700</v>
      </c>
      <c r="O2312" s="2">
        <v>45930</v>
      </c>
      <c r="P2312" s="3"/>
      <c r="Q2312" s="3">
        <v>57619024</v>
      </c>
      <c r="R2312" s="13">
        <v>33371018</v>
      </c>
      <c r="S2312" s="7">
        <f ca="1">IF(CPS!$N2244="SIN INICIO",0,IF((((TODAY()-N2312)*100%)/(O2312-N2312))&gt;=100%,"100%",(((TODAY()-N2312)*100%)/(O2312-N2312))))</f>
        <v>0.84347826086956523</v>
      </c>
      <c r="T2312" s="8">
        <f>Q2312-R2312</f>
        <v>24248006</v>
      </c>
      <c r="U2312" t="s">
        <v>7267</v>
      </c>
    </row>
    <row r="2313" spans="1:21" x14ac:dyDescent="0.25">
      <c r="A2313">
        <v>2025</v>
      </c>
      <c r="B2313" t="s">
        <v>7268</v>
      </c>
      <c r="C2313" t="s">
        <v>22</v>
      </c>
      <c r="D2313" t="s">
        <v>23</v>
      </c>
      <c r="E2313" t="s">
        <v>24</v>
      </c>
      <c r="F2313" t="s">
        <v>7269</v>
      </c>
      <c r="G2313" s="16">
        <v>1151955391</v>
      </c>
      <c r="H2313" t="s">
        <v>7270</v>
      </c>
      <c r="I2313" t="s">
        <v>1895</v>
      </c>
      <c r="J2313" s="5">
        <v>45956648</v>
      </c>
      <c r="K2313" s="3">
        <f>J2313</f>
        <v>45956648</v>
      </c>
      <c r="L2313" s="5">
        <v>5744581</v>
      </c>
      <c r="M2313" s="2">
        <v>45699</v>
      </c>
      <c r="N2313" s="2">
        <v>45700</v>
      </c>
      <c r="O2313" s="2">
        <v>45930</v>
      </c>
      <c r="P2313" s="3"/>
      <c r="Q2313" s="3">
        <v>45956648</v>
      </c>
      <c r="R2313" s="13">
        <v>26616559</v>
      </c>
      <c r="S2313" s="7">
        <f ca="1">IF(CPS!$N2245="SIN INICIO",0,IF((((TODAY()-N2313)*100%)/(O2313-N2313))&gt;=100%,"100%",(((TODAY()-N2313)*100%)/(O2313-N2313))))</f>
        <v>0.84347826086956523</v>
      </c>
      <c r="T2313" s="8">
        <f>Q2313-R2313</f>
        <v>19340089</v>
      </c>
      <c r="U2313" t="s">
        <v>7271</v>
      </c>
    </row>
    <row r="2314" spans="1:21" x14ac:dyDescent="0.25">
      <c r="A2314">
        <v>2025</v>
      </c>
      <c r="B2314" t="s">
        <v>7272</v>
      </c>
      <c r="C2314" t="s">
        <v>22</v>
      </c>
      <c r="D2314" t="s">
        <v>23</v>
      </c>
      <c r="E2314" t="s">
        <v>24</v>
      </c>
      <c r="F2314" t="s">
        <v>7273</v>
      </c>
      <c r="G2314" s="16">
        <v>1018431700</v>
      </c>
      <c r="H2314" t="s">
        <v>1828</v>
      </c>
      <c r="I2314" t="s">
        <v>1895</v>
      </c>
      <c r="J2314" s="5">
        <v>57619024</v>
      </c>
      <c r="K2314" s="3">
        <f>J2314</f>
        <v>57619024</v>
      </c>
      <c r="L2314" s="5">
        <v>7202378</v>
      </c>
      <c r="M2314" s="2">
        <v>45699</v>
      </c>
      <c r="N2314" s="2">
        <v>45700</v>
      </c>
      <c r="O2314" s="2">
        <v>45930</v>
      </c>
      <c r="P2314" s="3"/>
      <c r="Q2314" s="3">
        <v>57619024</v>
      </c>
      <c r="R2314" s="13">
        <v>33371018</v>
      </c>
      <c r="S2314" s="7">
        <f ca="1">IF(CPS!$N2246="SIN INICIO",0,IF((((TODAY()-N2314)*100%)/(O2314-N2314))&gt;=100%,"100%",(((TODAY()-N2314)*100%)/(O2314-N2314))))</f>
        <v>0.84347826086956523</v>
      </c>
      <c r="T2314" s="8">
        <f>Q2314-R2314</f>
        <v>24248006</v>
      </c>
      <c r="U2314" t="s">
        <v>7274</v>
      </c>
    </row>
    <row r="2315" spans="1:21" x14ac:dyDescent="0.25">
      <c r="A2315">
        <v>2025</v>
      </c>
      <c r="B2315" t="s">
        <v>7275</v>
      </c>
      <c r="C2315" t="s">
        <v>22</v>
      </c>
      <c r="D2315" t="s">
        <v>23</v>
      </c>
      <c r="E2315" t="s">
        <v>24</v>
      </c>
      <c r="F2315" t="s">
        <v>7276</v>
      </c>
      <c r="G2315" s="16">
        <v>1010160752</v>
      </c>
      <c r="H2315" t="s">
        <v>615</v>
      </c>
      <c r="I2315" t="s">
        <v>538</v>
      </c>
      <c r="J2315" s="5">
        <v>34724250</v>
      </c>
      <c r="K2315" s="3">
        <f>J2315</f>
        <v>34724250</v>
      </c>
      <c r="L2315" s="5">
        <v>6944850</v>
      </c>
      <c r="M2315" s="2">
        <v>45699</v>
      </c>
      <c r="N2315" s="2">
        <v>45700</v>
      </c>
      <c r="O2315" s="2">
        <v>45838</v>
      </c>
      <c r="P2315" s="3"/>
      <c r="Q2315" s="3">
        <v>34724250</v>
      </c>
      <c r="R2315" s="13">
        <v>32177805</v>
      </c>
      <c r="S2315" s="7" t="str">
        <f ca="1">IF(CPS!$N2247="SIN INICIO",0,IF((((TODAY()-N2315)*100%)/(O2315-N2315))&gt;=100%,"100%",(((TODAY()-N2315)*100%)/(O2315-N2315))))</f>
        <v>100%</v>
      </c>
      <c r="T2315" s="8">
        <f>Q2315-R2315</f>
        <v>2546445</v>
      </c>
      <c r="U2315" t="s">
        <v>7277</v>
      </c>
    </row>
    <row r="2316" spans="1:21" x14ac:dyDescent="0.25">
      <c r="A2316">
        <v>2025</v>
      </c>
      <c r="B2316" t="s">
        <v>7278</v>
      </c>
      <c r="C2316" t="s">
        <v>22</v>
      </c>
      <c r="D2316" t="s">
        <v>23</v>
      </c>
      <c r="E2316" t="s">
        <v>24</v>
      </c>
      <c r="F2316" t="s">
        <v>7279</v>
      </c>
      <c r="G2316" s="16">
        <v>1214213042</v>
      </c>
      <c r="H2316" t="s">
        <v>1828</v>
      </c>
      <c r="I2316" t="s">
        <v>1895</v>
      </c>
      <c r="J2316" s="5">
        <v>54780224</v>
      </c>
      <c r="K2316" s="3">
        <f>J2316</f>
        <v>54780224</v>
      </c>
      <c r="L2316" s="5">
        <v>6847528</v>
      </c>
      <c r="M2316" s="2">
        <v>45698</v>
      </c>
      <c r="N2316" s="2">
        <v>45699</v>
      </c>
      <c r="O2316" s="2">
        <v>45930</v>
      </c>
      <c r="P2316" s="3"/>
      <c r="Q2316" s="3">
        <v>54780224</v>
      </c>
      <c r="R2316" s="13">
        <v>31498629</v>
      </c>
      <c r="S2316" s="7">
        <f ca="1">IF(CPS!$N2248="SIN INICIO",0,IF((((TODAY()-N2316)*100%)/(O2316-N2316))&gt;=100%,"100%",(((TODAY()-N2316)*100%)/(O2316-N2316))))</f>
        <v>0.8441558441558441</v>
      </c>
      <c r="T2316" s="8">
        <f>Q2316-R2316</f>
        <v>23281595</v>
      </c>
      <c r="U2316" t="s">
        <v>7280</v>
      </c>
    </row>
    <row r="2317" spans="1:21" x14ac:dyDescent="0.25">
      <c r="A2317">
        <v>2025</v>
      </c>
      <c r="B2317" t="s">
        <v>7281</v>
      </c>
      <c r="C2317" t="s">
        <v>22</v>
      </c>
      <c r="D2317" t="s">
        <v>23</v>
      </c>
      <c r="E2317" t="s">
        <v>24</v>
      </c>
      <c r="F2317" t="s">
        <v>7282</v>
      </c>
      <c r="G2317" s="16">
        <v>7629996</v>
      </c>
      <c r="H2317" t="s">
        <v>7283</v>
      </c>
      <c r="I2317" t="s">
        <v>1895</v>
      </c>
      <c r="J2317" s="5">
        <v>57619024</v>
      </c>
      <c r="K2317" s="3">
        <f>J2317</f>
        <v>57619024</v>
      </c>
      <c r="L2317" s="5">
        <v>7202378</v>
      </c>
      <c r="M2317" s="2">
        <v>45698</v>
      </c>
      <c r="N2317" s="2">
        <v>45701</v>
      </c>
      <c r="O2317" s="2">
        <v>45930</v>
      </c>
      <c r="P2317" s="3"/>
      <c r="Q2317" s="3">
        <v>57619024</v>
      </c>
      <c r="R2317" s="13">
        <v>33130939</v>
      </c>
      <c r="S2317" s="7">
        <f ca="1">IF(CPS!$N2249="SIN INICIO",0,IF((((TODAY()-N2317)*100%)/(O2317-N2317))&gt;=100%,"100%",(((TODAY()-N2317)*100%)/(O2317-N2317))))</f>
        <v>0.84279475982532748</v>
      </c>
      <c r="T2317" s="8">
        <f>Q2317-R2317</f>
        <v>24488085</v>
      </c>
      <c r="U2317" t="s">
        <v>7284</v>
      </c>
    </row>
    <row r="2318" spans="1:21" x14ac:dyDescent="0.25">
      <c r="A2318">
        <v>2025</v>
      </c>
      <c r="B2318" t="s">
        <v>7285</v>
      </c>
      <c r="C2318" t="s">
        <v>22</v>
      </c>
      <c r="D2318" t="s">
        <v>23</v>
      </c>
      <c r="E2318" t="s">
        <v>24</v>
      </c>
      <c r="F2318" t="s">
        <v>7286</v>
      </c>
      <c r="G2318" s="16">
        <v>1128427968</v>
      </c>
      <c r="H2318" t="s">
        <v>1828</v>
      </c>
      <c r="I2318" t="s">
        <v>1895</v>
      </c>
      <c r="J2318" s="5">
        <v>57619024</v>
      </c>
      <c r="K2318" s="3">
        <f>J2318</f>
        <v>57619024</v>
      </c>
      <c r="L2318" s="5">
        <v>7202378</v>
      </c>
      <c r="M2318" s="2">
        <v>45698</v>
      </c>
      <c r="N2318" s="2">
        <v>45699</v>
      </c>
      <c r="O2318" s="2">
        <v>45930</v>
      </c>
      <c r="P2318" s="3"/>
      <c r="Q2318" s="3">
        <v>57619024</v>
      </c>
      <c r="R2318" s="13">
        <v>33611097</v>
      </c>
      <c r="S2318" s="7">
        <f ca="1">IF(CPS!$N2250="SIN INICIO",0,IF((((TODAY()-N2318)*100%)/(O2318-N2318))&gt;=100%,"100%",(((TODAY()-N2318)*100%)/(O2318-N2318))))</f>
        <v>0.8441558441558441</v>
      </c>
      <c r="T2318" s="8">
        <f>Q2318-R2318</f>
        <v>24007927</v>
      </c>
      <c r="U2318" t="s">
        <v>7287</v>
      </c>
    </row>
    <row r="2319" spans="1:21" x14ac:dyDescent="0.25">
      <c r="A2319">
        <v>2025</v>
      </c>
      <c r="B2319" t="s">
        <v>7288</v>
      </c>
      <c r="C2319" t="s">
        <v>22</v>
      </c>
      <c r="D2319" t="s">
        <v>23</v>
      </c>
      <c r="E2319" t="s">
        <v>24</v>
      </c>
      <c r="F2319" t="s">
        <v>7289</v>
      </c>
      <c r="G2319" s="16">
        <v>1040368571</v>
      </c>
      <c r="H2319" t="s">
        <v>956</v>
      </c>
      <c r="I2319" t="s">
        <v>887</v>
      </c>
      <c r="J2319" s="5">
        <v>76624000</v>
      </c>
      <c r="K2319" s="3">
        <f>J2319</f>
        <v>76624000</v>
      </c>
      <c r="L2319" s="5">
        <v>9578000</v>
      </c>
      <c r="M2319" s="2">
        <v>45698</v>
      </c>
      <c r="N2319" s="2">
        <v>45700</v>
      </c>
      <c r="O2319" s="2">
        <v>45930</v>
      </c>
      <c r="P2319" s="3"/>
      <c r="Q2319" s="3">
        <v>76624000</v>
      </c>
      <c r="R2319" s="13">
        <v>44378067</v>
      </c>
      <c r="S2319" s="7">
        <f ca="1">IF(CPS!$N2251="SIN INICIO",0,IF((((TODAY()-N2319)*100%)/(O2319-N2319))&gt;=100%,"100%",(((TODAY()-N2319)*100%)/(O2319-N2319))))</f>
        <v>0.84347826086956523</v>
      </c>
      <c r="T2319" s="8">
        <f>Q2319-R2319</f>
        <v>32245933</v>
      </c>
      <c r="U2319" t="s">
        <v>7290</v>
      </c>
    </row>
    <row r="2320" spans="1:21" x14ac:dyDescent="0.25">
      <c r="A2320">
        <v>2025</v>
      </c>
      <c r="B2320" t="s">
        <v>7291</v>
      </c>
      <c r="C2320" t="s">
        <v>22</v>
      </c>
      <c r="D2320" t="s">
        <v>23</v>
      </c>
      <c r="E2320" t="s">
        <v>24</v>
      </c>
      <c r="F2320" t="s">
        <v>7292</v>
      </c>
      <c r="G2320" s="16">
        <v>1083024641</v>
      </c>
      <c r="H2320" t="s">
        <v>6351</v>
      </c>
      <c r="I2320" t="s">
        <v>1895</v>
      </c>
      <c r="J2320" s="5">
        <v>57619024</v>
      </c>
      <c r="K2320" s="3">
        <f>J2320</f>
        <v>57619024</v>
      </c>
      <c r="L2320" s="5">
        <v>7202378</v>
      </c>
      <c r="M2320" s="2">
        <v>45700</v>
      </c>
      <c r="N2320" s="2">
        <v>45702</v>
      </c>
      <c r="O2320" s="2">
        <v>45930</v>
      </c>
      <c r="P2320" s="3"/>
      <c r="Q2320" s="3">
        <v>57619024</v>
      </c>
      <c r="R2320" s="13">
        <v>32890860</v>
      </c>
      <c r="S2320" s="7">
        <f ca="1">IF(CPS!$N2252="SIN INICIO",0,IF((((TODAY()-N2320)*100%)/(O2320-N2320))&gt;=100%,"100%",(((TODAY()-N2320)*100%)/(O2320-N2320))))</f>
        <v>0.84210526315789469</v>
      </c>
      <c r="T2320" s="8">
        <f>Q2320-R2320</f>
        <v>24728164</v>
      </c>
      <c r="U2320" t="s">
        <v>7293</v>
      </c>
    </row>
    <row r="2321" spans="1:21" x14ac:dyDescent="0.25">
      <c r="A2321">
        <v>2025</v>
      </c>
      <c r="B2321" t="s">
        <v>7294</v>
      </c>
      <c r="C2321" t="s">
        <v>22</v>
      </c>
      <c r="D2321" t="s">
        <v>23</v>
      </c>
      <c r="E2321" t="s">
        <v>24</v>
      </c>
      <c r="F2321" t="s">
        <v>7295</v>
      </c>
      <c r="G2321" s="16">
        <v>1091658952</v>
      </c>
      <c r="H2321" t="s">
        <v>558</v>
      </c>
      <c r="I2321" t="s">
        <v>1895</v>
      </c>
      <c r="J2321" s="5">
        <v>34724250</v>
      </c>
      <c r="K2321" s="3">
        <f>J2321</f>
        <v>34724250</v>
      </c>
      <c r="L2321" s="5">
        <v>6944850</v>
      </c>
      <c r="M2321" s="2">
        <v>45700</v>
      </c>
      <c r="N2321" s="2">
        <v>45702</v>
      </c>
      <c r="O2321" s="2">
        <v>45838</v>
      </c>
      <c r="P2321" s="3"/>
      <c r="Q2321" s="3">
        <v>34724250</v>
      </c>
      <c r="R2321" s="13">
        <v>31714815</v>
      </c>
      <c r="S2321" s="7" t="str">
        <f ca="1">IF(CPS!$N2253="SIN INICIO",0,IF((((TODAY()-N2321)*100%)/(O2321-N2321))&gt;=100%,"100%",(((TODAY()-N2321)*100%)/(O2321-N2321))))</f>
        <v>100%</v>
      </c>
      <c r="T2321" s="8">
        <f>Q2321-R2321</f>
        <v>3009435</v>
      </c>
      <c r="U2321" t="s">
        <v>7296</v>
      </c>
    </row>
    <row r="2322" spans="1:21" x14ac:dyDescent="0.25">
      <c r="A2322">
        <v>2025</v>
      </c>
      <c r="B2322" t="s">
        <v>7297</v>
      </c>
      <c r="C2322" t="s">
        <v>22</v>
      </c>
      <c r="D2322" t="s">
        <v>23</v>
      </c>
      <c r="E2322" t="s">
        <v>121</v>
      </c>
      <c r="F2322" t="s">
        <v>7298</v>
      </c>
      <c r="G2322" s="16">
        <v>91524866</v>
      </c>
      <c r="H2322" t="s">
        <v>4381</v>
      </c>
      <c r="I2322" t="s">
        <v>1895</v>
      </c>
      <c r="J2322" s="5">
        <v>37359592</v>
      </c>
      <c r="K2322" s="3">
        <f>J2322</f>
        <v>37359592</v>
      </c>
      <c r="L2322" s="5">
        <v>4669949</v>
      </c>
      <c r="M2322" s="2">
        <v>45699</v>
      </c>
      <c r="N2322" s="2">
        <v>45700</v>
      </c>
      <c r="O2322" s="2">
        <v>45930</v>
      </c>
      <c r="P2322" s="3"/>
      <c r="Q2322" s="3">
        <v>37359592</v>
      </c>
      <c r="R2322" s="13">
        <v>21637430</v>
      </c>
      <c r="S2322" s="7">
        <f ca="1">IF(CPS!$N2254="SIN INICIO",0,IF((((TODAY()-N2322)*100%)/(O2322-N2322))&gt;=100%,"100%",(((TODAY()-N2322)*100%)/(O2322-N2322))))</f>
        <v>0.84347826086956523</v>
      </c>
      <c r="T2322" s="8">
        <f>Q2322-R2322</f>
        <v>15722162</v>
      </c>
      <c r="U2322" t="s">
        <v>7299</v>
      </c>
    </row>
    <row r="2323" spans="1:21" x14ac:dyDescent="0.25">
      <c r="A2323">
        <v>2025</v>
      </c>
      <c r="B2323" t="s">
        <v>7300</v>
      </c>
      <c r="C2323" t="s">
        <v>22</v>
      </c>
      <c r="D2323" t="s">
        <v>23</v>
      </c>
      <c r="E2323" t="s">
        <v>24</v>
      </c>
      <c r="F2323" t="s">
        <v>7301</v>
      </c>
      <c r="G2323" s="16">
        <v>79189301</v>
      </c>
      <c r="H2323" t="s">
        <v>7302</v>
      </c>
      <c r="I2323" t="s">
        <v>1895</v>
      </c>
      <c r="J2323" s="5">
        <v>57619024</v>
      </c>
      <c r="K2323" s="3">
        <f>J2323</f>
        <v>57619024</v>
      </c>
      <c r="L2323" s="5">
        <v>7202378</v>
      </c>
      <c r="M2323" s="2">
        <v>45700</v>
      </c>
      <c r="N2323" s="2">
        <v>45701</v>
      </c>
      <c r="O2323" s="2">
        <v>45930</v>
      </c>
      <c r="P2323" s="3"/>
      <c r="Q2323" s="3">
        <v>57619024</v>
      </c>
      <c r="R2323" s="13">
        <v>33130939</v>
      </c>
      <c r="S2323" s="7">
        <f ca="1">IF(CPS!$N2255="SIN INICIO",0,IF((((TODAY()-N2323)*100%)/(O2323-N2323))&gt;=100%,"100%",(((TODAY()-N2323)*100%)/(O2323-N2323))))</f>
        <v>0.84279475982532748</v>
      </c>
      <c r="T2323" s="8">
        <f>Q2323-R2323</f>
        <v>24488085</v>
      </c>
      <c r="U2323" t="s">
        <v>7303</v>
      </c>
    </row>
    <row r="2324" spans="1:21" x14ac:dyDescent="0.25">
      <c r="A2324">
        <v>2025</v>
      </c>
      <c r="B2324" t="s">
        <v>7304</v>
      </c>
      <c r="C2324" t="s">
        <v>22</v>
      </c>
      <c r="D2324" t="s">
        <v>23</v>
      </c>
      <c r="E2324" t="s">
        <v>24</v>
      </c>
      <c r="F2324" t="s">
        <v>7305</v>
      </c>
      <c r="G2324" s="16">
        <v>1094962260</v>
      </c>
      <c r="H2324" t="s">
        <v>659</v>
      </c>
      <c r="I2324" t="s">
        <v>660</v>
      </c>
      <c r="J2324" s="5">
        <v>45864000</v>
      </c>
      <c r="K2324" s="3">
        <f>J2324</f>
        <v>45864000</v>
      </c>
      <c r="L2324" s="5">
        <v>6552000</v>
      </c>
      <c r="M2324" s="2">
        <v>45700</v>
      </c>
      <c r="N2324" s="2">
        <v>45701</v>
      </c>
      <c r="O2324" s="2">
        <v>45900</v>
      </c>
      <c r="P2324" s="3"/>
      <c r="Q2324" s="3">
        <v>45864000</v>
      </c>
      <c r="R2324" s="13">
        <v>30139200</v>
      </c>
      <c r="S2324" s="7">
        <f ca="1">IF(CPS!$N2256="SIN INICIO",0,IF((((TODAY()-N2324)*100%)/(O2324-N2324))&gt;=100%,"100%",(((TODAY()-N2324)*100%)/(O2324-N2324))))</f>
        <v>0.96984924623115576</v>
      </c>
      <c r="T2324" s="8">
        <f>Q2324-R2324</f>
        <v>15724800</v>
      </c>
      <c r="U2324" t="s">
        <v>7306</v>
      </c>
    </row>
    <row r="2325" spans="1:21" x14ac:dyDescent="0.25">
      <c r="A2325">
        <v>2025</v>
      </c>
      <c r="B2325" t="s">
        <v>7307</v>
      </c>
      <c r="C2325" t="s">
        <v>22</v>
      </c>
      <c r="D2325" t="s">
        <v>23</v>
      </c>
      <c r="E2325" t="s">
        <v>24</v>
      </c>
      <c r="F2325" t="s">
        <v>7308</v>
      </c>
      <c r="G2325" s="16">
        <v>1127073915</v>
      </c>
      <c r="H2325" t="s">
        <v>2739</v>
      </c>
      <c r="I2325" t="s">
        <v>660</v>
      </c>
      <c r="J2325" s="5">
        <v>45864000</v>
      </c>
      <c r="K2325" s="3">
        <f>J2325</f>
        <v>45864000</v>
      </c>
      <c r="L2325" s="5">
        <v>6552000</v>
      </c>
      <c r="M2325" s="2">
        <v>45699</v>
      </c>
      <c r="N2325" s="2">
        <v>45702</v>
      </c>
      <c r="O2325" s="2">
        <v>45900</v>
      </c>
      <c r="P2325" s="3"/>
      <c r="Q2325" s="3">
        <v>45864000</v>
      </c>
      <c r="R2325" s="13">
        <v>29920800</v>
      </c>
      <c r="S2325" s="7">
        <f ca="1">IF(CPS!$N2257="SIN INICIO",0,IF((((TODAY()-N2325)*100%)/(O2325-N2325))&gt;=100%,"100%",(((TODAY()-N2325)*100%)/(O2325-N2325))))</f>
        <v>0.96969696969696972</v>
      </c>
      <c r="T2325" s="8">
        <f>Q2325-R2325</f>
        <v>15943200</v>
      </c>
      <c r="U2325" t="s">
        <v>7309</v>
      </c>
    </row>
    <row r="2326" spans="1:21" x14ac:dyDescent="0.25">
      <c r="A2326">
        <v>2025</v>
      </c>
      <c r="B2326" t="s">
        <v>7310</v>
      </c>
      <c r="C2326" t="s">
        <v>22</v>
      </c>
      <c r="D2326" t="s">
        <v>23</v>
      </c>
      <c r="E2326" t="s">
        <v>24</v>
      </c>
      <c r="F2326" t="s">
        <v>7311</v>
      </c>
      <c r="G2326" s="16">
        <v>1090516320</v>
      </c>
      <c r="H2326" t="s">
        <v>787</v>
      </c>
      <c r="I2326" t="s">
        <v>788</v>
      </c>
      <c r="J2326" s="5">
        <v>44310000</v>
      </c>
      <c r="K2326" s="3">
        <f>J2326</f>
        <v>44310000</v>
      </c>
      <c r="L2326" s="5">
        <v>6330000</v>
      </c>
      <c r="M2326" s="2">
        <v>45699</v>
      </c>
      <c r="N2326" s="2">
        <v>45700</v>
      </c>
      <c r="O2326" s="2">
        <v>45900</v>
      </c>
      <c r="P2326" s="3"/>
      <c r="Q2326" s="3">
        <v>44310000</v>
      </c>
      <c r="R2326" s="13">
        <v>29329000</v>
      </c>
      <c r="S2326" s="7">
        <f ca="1">IF(CPS!$N2258="SIN INICIO",0,IF((((TODAY()-N2326)*100%)/(O2326-N2326))&gt;=100%,"100%",(((TODAY()-N2326)*100%)/(O2326-N2326))))</f>
        <v>0.97</v>
      </c>
      <c r="T2326" s="8">
        <f>Q2326-R2326</f>
        <v>14981000</v>
      </c>
      <c r="U2326" t="s">
        <v>7312</v>
      </c>
    </row>
    <row r="2327" spans="1:21" x14ac:dyDescent="0.25">
      <c r="A2327">
        <v>2025</v>
      </c>
      <c r="B2327" t="s">
        <v>7313</v>
      </c>
      <c r="C2327" t="s">
        <v>22</v>
      </c>
      <c r="D2327" t="s">
        <v>23</v>
      </c>
      <c r="E2327" t="s">
        <v>24</v>
      </c>
      <c r="F2327" t="s">
        <v>7314</v>
      </c>
      <c r="G2327" s="16">
        <v>1018496509</v>
      </c>
      <c r="H2327" t="s">
        <v>1828</v>
      </c>
      <c r="I2327" t="s">
        <v>167</v>
      </c>
      <c r="J2327" s="5">
        <v>50809904</v>
      </c>
      <c r="K2327" s="3">
        <f>J2327</f>
        <v>50809904</v>
      </c>
      <c r="L2327" s="5">
        <v>6351238</v>
      </c>
      <c r="M2327" s="2">
        <v>45699</v>
      </c>
      <c r="N2327" s="2">
        <v>45701</v>
      </c>
      <c r="O2327" s="2">
        <v>45930</v>
      </c>
      <c r="P2327" s="3"/>
      <c r="Q2327" s="3">
        <v>50809904</v>
      </c>
      <c r="R2327" s="13">
        <v>29215695</v>
      </c>
      <c r="S2327" s="7">
        <f ca="1">IF(CPS!$N2259="SIN INICIO",0,IF((((TODAY()-N2327)*100%)/(O2327-N2327))&gt;=100%,"100%",(((TODAY()-N2327)*100%)/(O2327-N2327))))</f>
        <v>0.84279475982532748</v>
      </c>
      <c r="T2327" s="8">
        <f>Q2327-R2327</f>
        <v>21594209</v>
      </c>
      <c r="U2327" t="s">
        <v>7315</v>
      </c>
    </row>
    <row r="2328" spans="1:21" x14ac:dyDescent="0.25">
      <c r="A2328">
        <v>2025</v>
      </c>
      <c r="B2328" t="s">
        <v>7316</v>
      </c>
      <c r="C2328" t="s">
        <v>22</v>
      </c>
      <c r="D2328" t="s">
        <v>23</v>
      </c>
      <c r="E2328" t="s">
        <v>24</v>
      </c>
      <c r="F2328" t="s">
        <v>7317</v>
      </c>
      <c r="G2328" s="16">
        <v>1093222416</v>
      </c>
      <c r="H2328" t="s">
        <v>1887</v>
      </c>
      <c r="I2328" t="s">
        <v>1895</v>
      </c>
      <c r="J2328" s="5">
        <v>50809904</v>
      </c>
      <c r="K2328" s="3">
        <f>J2328</f>
        <v>50809904</v>
      </c>
      <c r="L2328" s="5">
        <v>6351238</v>
      </c>
      <c r="M2328" s="2">
        <v>45698</v>
      </c>
      <c r="N2328" s="2">
        <v>45700</v>
      </c>
      <c r="O2328" s="2">
        <v>45930</v>
      </c>
      <c r="P2328" s="3"/>
      <c r="Q2328" s="3">
        <v>50809904</v>
      </c>
      <c r="R2328" s="13">
        <v>29427403</v>
      </c>
      <c r="S2328" s="7">
        <f ca="1">IF(CPS!$N2260="SIN INICIO",0,IF((((TODAY()-N2328)*100%)/(O2328-N2328))&gt;=100%,"100%",(((TODAY()-N2328)*100%)/(O2328-N2328))))</f>
        <v>0.84347826086956523</v>
      </c>
      <c r="T2328" s="8">
        <f>Q2328-R2328</f>
        <v>21382501</v>
      </c>
      <c r="U2328" t="s">
        <v>7318</v>
      </c>
    </row>
    <row r="2329" spans="1:21" x14ac:dyDescent="0.25">
      <c r="A2329">
        <v>2025</v>
      </c>
      <c r="B2329" t="s">
        <v>7319</v>
      </c>
      <c r="C2329" t="s">
        <v>22</v>
      </c>
      <c r="D2329" t="s">
        <v>23</v>
      </c>
      <c r="E2329" t="s">
        <v>24</v>
      </c>
      <c r="F2329" t="s">
        <v>7320</v>
      </c>
      <c r="G2329" s="16">
        <v>1083004448</v>
      </c>
      <c r="H2329" t="s">
        <v>7321</v>
      </c>
      <c r="I2329" t="s">
        <v>788</v>
      </c>
      <c r="J2329" s="5">
        <v>44310000</v>
      </c>
      <c r="K2329" s="3">
        <f>J2329</f>
        <v>44310000</v>
      </c>
      <c r="L2329" s="5">
        <v>6330000</v>
      </c>
      <c r="M2329" s="2">
        <v>45698</v>
      </c>
      <c r="N2329" s="2">
        <v>45699</v>
      </c>
      <c r="O2329" s="2">
        <v>45900</v>
      </c>
      <c r="P2329" s="3"/>
      <c r="Q2329" s="3">
        <v>44310000</v>
      </c>
      <c r="R2329" s="13">
        <v>29540000</v>
      </c>
      <c r="S2329" s="7">
        <f ca="1">IF(CPS!$N2261="SIN INICIO",0,IF((((TODAY()-N2329)*100%)/(O2329-N2329))&gt;=100%,"100%",(((TODAY()-N2329)*100%)/(O2329-N2329))))</f>
        <v>0.97014925373134331</v>
      </c>
      <c r="T2329" s="8">
        <f>Q2329-R2329</f>
        <v>14770000</v>
      </c>
      <c r="U2329" t="s">
        <v>7322</v>
      </c>
    </row>
    <row r="2330" spans="1:21" x14ac:dyDescent="0.25">
      <c r="A2330">
        <v>2025</v>
      </c>
      <c r="B2330" t="s">
        <v>7323</v>
      </c>
      <c r="C2330" t="s">
        <v>22</v>
      </c>
      <c r="D2330" t="s">
        <v>23</v>
      </c>
      <c r="E2330" t="s">
        <v>24</v>
      </c>
      <c r="F2330" t="s">
        <v>7324</v>
      </c>
      <c r="G2330" s="16">
        <v>1065578111</v>
      </c>
      <c r="H2330" t="s">
        <v>1828</v>
      </c>
      <c r="I2330" t="s">
        <v>1895</v>
      </c>
      <c r="J2330" s="5">
        <v>65438592</v>
      </c>
      <c r="K2330" s="3">
        <f>J2330</f>
        <v>65438592</v>
      </c>
      <c r="L2330" s="5">
        <v>8179824</v>
      </c>
      <c r="M2330" s="2">
        <v>45698</v>
      </c>
      <c r="N2330" s="2">
        <v>45699</v>
      </c>
      <c r="O2330" s="2">
        <v>45930</v>
      </c>
      <c r="P2330" s="3"/>
      <c r="Q2330" s="3">
        <v>65438592</v>
      </c>
      <c r="R2330" s="13">
        <v>38172512</v>
      </c>
      <c r="S2330" s="7">
        <f ca="1">IF(CPS!$N2262="SIN INICIO",0,IF((((TODAY()-N2330)*100%)/(O2330-N2330))&gt;=100%,"100%",(((TODAY()-N2330)*100%)/(O2330-N2330))))</f>
        <v>0.8441558441558441</v>
      </c>
      <c r="T2330" s="8">
        <f>Q2330-R2330</f>
        <v>27266080</v>
      </c>
      <c r="U2330" t="s">
        <v>7325</v>
      </c>
    </row>
    <row r="2331" spans="1:21" x14ac:dyDescent="0.25">
      <c r="A2331">
        <v>2025</v>
      </c>
      <c r="B2331" t="s">
        <v>7326</v>
      </c>
      <c r="C2331" t="s">
        <v>22</v>
      </c>
      <c r="D2331" t="s">
        <v>23</v>
      </c>
      <c r="E2331" t="s">
        <v>24</v>
      </c>
      <c r="F2331" t="s">
        <v>7327</v>
      </c>
      <c r="G2331" s="16">
        <v>1082878353</v>
      </c>
      <c r="H2331" t="s">
        <v>7328</v>
      </c>
      <c r="I2331" t="s">
        <v>1895</v>
      </c>
      <c r="J2331" s="5">
        <v>50809904</v>
      </c>
      <c r="K2331" s="3">
        <f>J2331</f>
        <v>50809904</v>
      </c>
      <c r="L2331" s="5">
        <v>6351238</v>
      </c>
      <c r="M2331" s="2">
        <v>45700</v>
      </c>
      <c r="N2331" s="2">
        <v>45701</v>
      </c>
      <c r="O2331" s="2">
        <v>45930</v>
      </c>
      <c r="P2331" s="3"/>
      <c r="Q2331" s="3">
        <v>50809904</v>
      </c>
      <c r="R2331" s="13">
        <v>29215695</v>
      </c>
      <c r="S2331" s="7">
        <f ca="1">IF(CPS!$N2263="SIN INICIO",0,IF((((TODAY()-N2331)*100%)/(O2331-N2331))&gt;=100%,"100%",(((TODAY()-N2331)*100%)/(O2331-N2331))))</f>
        <v>0.84279475982532748</v>
      </c>
      <c r="T2331" s="8">
        <f>Q2331-R2331</f>
        <v>21594209</v>
      </c>
      <c r="U2331" t="s">
        <v>7329</v>
      </c>
    </row>
    <row r="2332" spans="1:21" x14ac:dyDescent="0.25">
      <c r="A2332">
        <v>2025</v>
      </c>
      <c r="B2332" t="s">
        <v>7330</v>
      </c>
      <c r="C2332" t="s">
        <v>22</v>
      </c>
      <c r="D2332" t="s">
        <v>23</v>
      </c>
      <c r="E2332" t="s">
        <v>24</v>
      </c>
      <c r="F2332" t="s">
        <v>7331</v>
      </c>
      <c r="G2332" s="16">
        <v>42691673</v>
      </c>
      <c r="H2332" t="s">
        <v>7332</v>
      </c>
      <c r="I2332" t="s">
        <v>1895</v>
      </c>
      <c r="J2332" s="5">
        <v>50809904</v>
      </c>
      <c r="K2332" s="3">
        <f>J2332</f>
        <v>50809904</v>
      </c>
      <c r="L2332" s="5">
        <v>6351238</v>
      </c>
      <c r="M2332" s="2">
        <v>45699</v>
      </c>
      <c r="N2332" s="2">
        <v>45700</v>
      </c>
      <c r="O2332" s="2">
        <v>45930</v>
      </c>
      <c r="P2332" s="3"/>
      <c r="Q2332" s="3">
        <v>50809904</v>
      </c>
      <c r="R2332" s="13">
        <v>29427403</v>
      </c>
      <c r="S2332" s="7">
        <f ca="1">IF(CPS!$N2264="SIN INICIO",0,IF((((TODAY()-N2332)*100%)/(O2332-N2332))&gt;=100%,"100%",(((TODAY()-N2332)*100%)/(O2332-N2332))))</f>
        <v>0.84347826086956523</v>
      </c>
      <c r="T2332" s="8">
        <f>Q2332-R2332</f>
        <v>21382501</v>
      </c>
      <c r="U2332" t="s">
        <v>7333</v>
      </c>
    </row>
    <row r="2333" spans="1:21" x14ac:dyDescent="0.25">
      <c r="A2333">
        <v>2025</v>
      </c>
      <c r="B2333" t="s">
        <v>7334</v>
      </c>
      <c r="C2333" t="s">
        <v>22</v>
      </c>
      <c r="D2333" t="s">
        <v>23</v>
      </c>
      <c r="E2333" t="s">
        <v>24</v>
      </c>
      <c r="F2333" t="s">
        <v>7335</v>
      </c>
      <c r="G2333" s="16">
        <v>1023006728</v>
      </c>
      <c r="H2333" t="s">
        <v>648</v>
      </c>
      <c r="I2333" t="s">
        <v>649</v>
      </c>
      <c r="J2333" s="5">
        <v>45500000</v>
      </c>
      <c r="K2333" s="3">
        <f>J2333</f>
        <v>45500000</v>
      </c>
      <c r="L2333" s="5">
        <v>9100000</v>
      </c>
      <c r="M2333" s="2">
        <v>45700</v>
      </c>
      <c r="N2333" s="2">
        <v>45701</v>
      </c>
      <c r="O2333" s="2">
        <v>45838</v>
      </c>
      <c r="P2333" s="3"/>
      <c r="Q2333" s="3">
        <v>45500000</v>
      </c>
      <c r="R2333" s="13">
        <v>41860000</v>
      </c>
      <c r="S2333" s="7" t="str">
        <f ca="1">IF(CPS!$N2265="SIN INICIO",0,IF((((TODAY()-N2333)*100%)/(O2333-N2333))&gt;=100%,"100%",(((TODAY()-N2333)*100%)/(O2333-N2333))))</f>
        <v>100%</v>
      </c>
      <c r="T2333" s="8">
        <f>Q2333-R2333</f>
        <v>3640000</v>
      </c>
      <c r="U2333" t="s">
        <v>7336</v>
      </c>
    </row>
    <row r="2334" spans="1:21" x14ac:dyDescent="0.25">
      <c r="A2334">
        <v>2025</v>
      </c>
      <c r="B2334" t="s">
        <v>7337</v>
      </c>
      <c r="C2334" t="s">
        <v>22</v>
      </c>
      <c r="D2334" t="s">
        <v>23</v>
      </c>
      <c r="E2334" t="s">
        <v>24</v>
      </c>
      <c r="F2334" t="s">
        <v>7338</v>
      </c>
      <c r="G2334" s="16">
        <v>1121908699</v>
      </c>
      <c r="H2334" t="s">
        <v>792</v>
      </c>
      <c r="I2334" t="s">
        <v>591</v>
      </c>
      <c r="J2334" s="5">
        <v>84000000</v>
      </c>
      <c r="K2334" s="3">
        <f>J2334</f>
        <v>84000000</v>
      </c>
      <c r="L2334" s="5">
        <v>12000000</v>
      </c>
      <c r="M2334" s="2">
        <v>45700</v>
      </c>
      <c r="N2334" s="2">
        <v>45701</v>
      </c>
      <c r="O2334" s="2">
        <v>45900</v>
      </c>
      <c r="P2334" s="3"/>
      <c r="Q2334" s="3">
        <v>84000000</v>
      </c>
      <c r="R2334" s="13">
        <v>55200000</v>
      </c>
      <c r="S2334" s="7">
        <f ca="1">IF(CPS!$N2266="SIN INICIO",0,IF((((TODAY()-N2334)*100%)/(O2334-N2334))&gt;=100%,"100%",(((TODAY()-N2334)*100%)/(O2334-N2334))))</f>
        <v>0.96984924623115576</v>
      </c>
      <c r="T2334" s="8">
        <f>Q2334-R2334</f>
        <v>28800000</v>
      </c>
      <c r="U2334" t="s">
        <v>7339</v>
      </c>
    </row>
    <row r="2335" spans="1:21" x14ac:dyDescent="0.25">
      <c r="A2335">
        <v>2025</v>
      </c>
      <c r="B2335" t="s">
        <v>7340</v>
      </c>
      <c r="C2335" t="s">
        <v>22</v>
      </c>
      <c r="D2335" t="s">
        <v>23</v>
      </c>
      <c r="E2335" t="s">
        <v>24</v>
      </c>
      <c r="F2335" t="s">
        <v>7341</v>
      </c>
      <c r="G2335" s="16">
        <v>1140888404</v>
      </c>
      <c r="H2335" t="s">
        <v>772</v>
      </c>
      <c r="I2335" t="s">
        <v>649</v>
      </c>
      <c r="J2335" s="5">
        <v>24900000</v>
      </c>
      <c r="K2335" s="3">
        <f>J2335</f>
        <v>24900000</v>
      </c>
      <c r="L2335" s="5">
        <v>8300000</v>
      </c>
      <c r="M2335" s="2">
        <v>45700</v>
      </c>
      <c r="N2335" s="2">
        <v>45701</v>
      </c>
      <c r="O2335" s="2">
        <v>45777</v>
      </c>
      <c r="P2335" s="3"/>
      <c r="Q2335" s="3">
        <v>24900000</v>
      </c>
      <c r="R2335" s="13">
        <v>37903333</v>
      </c>
      <c r="S2335" s="7" t="str">
        <f ca="1">IF(CPS!$N2267="SIN INICIO",0,IF((((TODAY()-N2335)*100%)/(O2335-N2335))&gt;=100%,"100%",(((TODAY()-N2335)*100%)/(O2335-N2335))))</f>
        <v>100%</v>
      </c>
      <c r="T2335" s="8">
        <f>Q2335-R2335</f>
        <v>-13003333</v>
      </c>
      <c r="U2335" t="s">
        <v>7342</v>
      </c>
    </row>
    <row r="2336" spans="1:21" x14ac:dyDescent="0.25">
      <c r="A2336">
        <v>2025</v>
      </c>
      <c r="B2336" t="s">
        <v>7343</v>
      </c>
      <c r="C2336" t="s">
        <v>22</v>
      </c>
      <c r="D2336" t="s">
        <v>23</v>
      </c>
      <c r="E2336" t="s">
        <v>24</v>
      </c>
      <c r="F2336" t="s">
        <v>7344</v>
      </c>
      <c r="G2336" s="16">
        <v>1061754993</v>
      </c>
      <c r="H2336" t="s">
        <v>7345</v>
      </c>
      <c r="I2336" t="s">
        <v>1895</v>
      </c>
      <c r="J2336" s="5">
        <v>57619024</v>
      </c>
      <c r="K2336" s="3">
        <f>J2336</f>
        <v>57619024</v>
      </c>
      <c r="L2336" s="5">
        <v>7202378</v>
      </c>
      <c r="M2336" s="2">
        <v>45699</v>
      </c>
      <c r="N2336" s="2">
        <v>45700</v>
      </c>
      <c r="O2336" s="2">
        <v>45930</v>
      </c>
      <c r="P2336" s="3"/>
      <c r="Q2336" s="3">
        <v>57619024</v>
      </c>
      <c r="R2336" s="13">
        <v>33371018</v>
      </c>
      <c r="S2336" s="7">
        <f ca="1">IF(CPS!$N2268="SIN INICIO",0,IF((((TODAY()-N2336)*100%)/(O2336-N2336))&gt;=100%,"100%",(((TODAY()-N2336)*100%)/(O2336-N2336))))</f>
        <v>0.84347826086956523</v>
      </c>
      <c r="T2336" s="8">
        <f>Q2336-R2336</f>
        <v>24248006</v>
      </c>
      <c r="U2336" t="s">
        <v>7346</v>
      </c>
    </row>
    <row r="2337" spans="1:21" x14ac:dyDescent="0.25">
      <c r="A2337">
        <v>2025</v>
      </c>
      <c r="B2337" t="s">
        <v>7347</v>
      </c>
      <c r="C2337" t="s">
        <v>22</v>
      </c>
      <c r="D2337" t="s">
        <v>23</v>
      </c>
      <c r="E2337" t="s">
        <v>24</v>
      </c>
      <c r="F2337" t="s">
        <v>7348</v>
      </c>
      <c r="G2337" s="16">
        <v>80167432</v>
      </c>
      <c r="H2337" t="s">
        <v>4450</v>
      </c>
      <c r="I2337" t="s">
        <v>3403</v>
      </c>
      <c r="J2337" s="5">
        <v>62781250</v>
      </c>
      <c r="K2337" s="3">
        <f>J2337</f>
        <v>62781250</v>
      </c>
      <c r="L2337" s="5">
        <v>8968750</v>
      </c>
      <c r="M2337" s="2">
        <v>45699</v>
      </c>
      <c r="N2337" s="2">
        <v>45700</v>
      </c>
      <c r="O2337" s="2">
        <v>45900</v>
      </c>
      <c r="P2337" s="3"/>
      <c r="Q2337" s="3">
        <v>62781250</v>
      </c>
      <c r="R2337" s="13">
        <v>41555208</v>
      </c>
      <c r="S2337" s="7">
        <f ca="1">IF(CPS!$N2269="SIN INICIO",0,IF((((TODAY()-N2337)*100%)/(O2337-N2337))&gt;=100%,"100%",(((TODAY()-N2337)*100%)/(O2337-N2337))))</f>
        <v>0.97</v>
      </c>
      <c r="T2337" s="8">
        <f>Q2337-R2337</f>
        <v>21226042</v>
      </c>
      <c r="U2337" t="s">
        <v>7349</v>
      </c>
    </row>
    <row r="2338" spans="1:21" x14ac:dyDescent="0.25">
      <c r="A2338">
        <v>2025</v>
      </c>
      <c r="B2338" t="s">
        <v>7350</v>
      </c>
      <c r="C2338" t="s">
        <v>22</v>
      </c>
      <c r="D2338" t="s">
        <v>23</v>
      </c>
      <c r="E2338" t="s">
        <v>24</v>
      </c>
      <c r="F2338" t="s">
        <v>7351</v>
      </c>
      <c r="G2338" s="16">
        <v>40943048</v>
      </c>
      <c r="H2338" t="s">
        <v>2211</v>
      </c>
      <c r="I2338" t="s">
        <v>1895</v>
      </c>
      <c r="J2338" s="5">
        <v>42944520</v>
      </c>
      <c r="K2338" s="3">
        <f>J2338</f>
        <v>42944520</v>
      </c>
      <c r="L2338" s="5">
        <v>5368065</v>
      </c>
      <c r="M2338" s="2">
        <v>45699</v>
      </c>
      <c r="N2338" s="2">
        <v>45700</v>
      </c>
      <c r="O2338" s="2">
        <v>45930</v>
      </c>
      <c r="P2338" s="3"/>
      <c r="Q2338" s="3">
        <v>42944520</v>
      </c>
      <c r="R2338" s="13">
        <v>24693099</v>
      </c>
      <c r="S2338" s="7">
        <f ca="1">IF(CPS!$N2270="SIN INICIO",0,IF((((TODAY()-N2338)*100%)/(O2338-N2338))&gt;=100%,"100%",(((TODAY()-N2338)*100%)/(O2338-N2338))))</f>
        <v>0.84347826086956523</v>
      </c>
      <c r="T2338" s="8">
        <f>Q2338-R2338</f>
        <v>18251421</v>
      </c>
      <c r="U2338" t="s">
        <v>7352</v>
      </c>
    </row>
    <row r="2339" spans="1:21" x14ac:dyDescent="0.25">
      <c r="A2339">
        <v>2025</v>
      </c>
      <c r="B2339" t="s">
        <v>7353</v>
      </c>
      <c r="C2339" t="s">
        <v>22</v>
      </c>
      <c r="D2339" t="s">
        <v>23</v>
      </c>
      <c r="E2339" t="s">
        <v>24</v>
      </c>
      <c r="F2339" t="s">
        <v>7354</v>
      </c>
      <c r="G2339" s="16">
        <v>79447221</v>
      </c>
      <c r="H2339" t="s">
        <v>1828</v>
      </c>
      <c r="I2339" t="s">
        <v>1895</v>
      </c>
      <c r="J2339" s="5">
        <v>57619024</v>
      </c>
      <c r="K2339" s="3">
        <f>J2339</f>
        <v>57619024</v>
      </c>
      <c r="L2339" s="5">
        <v>7202378</v>
      </c>
      <c r="M2339" s="2">
        <v>45698</v>
      </c>
      <c r="N2339" s="2">
        <v>45699</v>
      </c>
      <c r="O2339" s="2">
        <v>45930</v>
      </c>
      <c r="P2339" s="3"/>
      <c r="Q2339" s="3">
        <v>57619024</v>
      </c>
      <c r="R2339" s="13">
        <v>33611097</v>
      </c>
      <c r="S2339" s="7">
        <f ca="1">IF(CPS!$N2271="SIN INICIO",0,IF((((TODAY()-N2339)*100%)/(O2339-N2339))&gt;=100%,"100%",(((TODAY()-N2339)*100%)/(O2339-N2339))))</f>
        <v>0.8441558441558441</v>
      </c>
      <c r="T2339" s="8">
        <f>Q2339-R2339</f>
        <v>24007927</v>
      </c>
      <c r="U2339" t="s">
        <v>7355</v>
      </c>
    </row>
    <row r="2340" spans="1:21" x14ac:dyDescent="0.25">
      <c r="A2340">
        <v>2025</v>
      </c>
      <c r="B2340" t="s">
        <v>7356</v>
      </c>
      <c r="C2340" t="s">
        <v>22</v>
      </c>
      <c r="D2340" t="s">
        <v>23</v>
      </c>
      <c r="E2340" t="s">
        <v>24</v>
      </c>
      <c r="F2340" t="s">
        <v>7357</v>
      </c>
      <c r="G2340" s="16">
        <v>1136888538</v>
      </c>
      <c r="H2340" t="s">
        <v>558</v>
      </c>
      <c r="I2340" t="s">
        <v>538</v>
      </c>
      <c r="J2340" s="5">
        <v>24219000</v>
      </c>
      <c r="K2340" s="3">
        <f>J2340</f>
        <v>24219000</v>
      </c>
      <c r="L2340" s="5">
        <v>4843800</v>
      </c>
      <c r="M2340" s="2">
        <v>45698</v>
      </c>
      <c r="N2340" s="2">
        <v>45699</v>
      </c>
      <c r="O2340" s="2">
        <v>45838</v>
      </c>
      <c r="P2340" s="3"/>
      <c r="Q2340" s="3">
        <v>24219000</v>
      </c>
      <c r="R2340" s="13">
        <v>23935065</v>
      </c>
      <c r="S2340" s="7" t="str">
        <f ca="1">IF(CPS!$N2272="SIN INICIO",0,IF((((TODAY()-N2340)*100%)/(O2340-N2340))&gt;=100%,"100%",(((TODAY()-N2340)*100%)/(O2340-N2340))))</f>
        <v>100%</v>
      </c>
      <c r="T2340" s="8">
        <f>Q2340-R2340</f>
        <v>283935</v>
      </c>
      <c r="U2340" t="s">
        <v>7358</v>
      </c>
    </row>
    <row r="2341" spans="1:21" x14ac:dyDescent="0.25">
      <c r="A2341">
        <v>2025</v>
      </c>
      <c r="B2341" t="s">
        <v>7359</v>
      </c>
      <c r="C2341" t="s">
        <v>22</v>
      </c>
      <c r="D2341" t="s">
        <v>23</v>
      </c>
      <c r="E2341" t="s">
        <v>24</v>
      </c>
      <c r="F2341" t="s">
        <v>7360</v>
      </c>
      <c r="G2341" s="16">
        <v>1015472321</v>
      </c>
      <c r="H2341" t="s">
        <v>1828</v>
      </c>
      <c r="I2341" t="s">
        <v>1895</v>
      </c>
      <c r="J2341" s="5">
        <v>54780224</v>
      </c>
      <c r="K2341" s="3">
        <f>J2341</f>
        <v>54780224</v>
      </c>
      <c r="L2341" s="5">
        <v>6847528</v>
      </c>
      <c r="M2341" s="2">
        <v>45698</v>
      </c>
      <c r="N2341" s="2">
        <v>45699</v>
      </c>
      <c r="O2341" s="2">
        <v>45930</v>
      </c>
      <c r="P2341" s="3"/>
      <c r="Q2341" s="3">
        <v>54780224</v>
      </c>
      <c r="R2341" s="13">
        <v>31955131</v>
      </c>
      <c r="S2341" s="7">
        <f ca="1">IF(CPS!$N2273="SIN INICIO",0,IF((((TODAY()-N2341)*100%)/(O2341-N2341))&gt;=100%,"100%",(((TODAY()-N2341)*100%)/(O2341-N2341))))</f>
        <v>0.8441558441558441</v>
      </c>
      <c r="T2341" s="8">
        <f>Q2341-R2341</f>
        <v>22825093</v>
      </c>
      <c r="U2341" t="s">
        <v>7361</v>
      </c>
    </row>
    <row r="2342" spans="1:21" x14ac:dyDescent="0.25">
      <c r="A2342">
        <v>2025</v>
      </c>
      <c r="B2342" t="s">
        <v>7362</v>
      </c>
      <c r="C2342" t="s">
        <v>22</v>
      </c>
      <c r="D2342" t="s">
        <v>23</v>
      </c>
      <c r="E2342" t="s">
        <v>24</v>
      </c>
      <c r="F2342" t="s">
        <v>7363</v>
      </c>
      <c r="G2342" s="16">
        <v>1121889508</v>
      </c>
      <c r="H2342" t="s">
        <v>281</v>
      </c>
      <c r="I2342" t="s">
        <v>271</v>
      </c>
      <c r="J2342" s="5">
        <v>63000000</v>
      </c>
      <c r="K2342" s="3">
        <f>J2342</f>
        <v>63000000</v>
      </c>
      <c r="L2342" s="5">
        <v>9000000</v>
      </c>
      <c r="M2342" s="2">
        <v>45700</v>
      </c>
      <c r="N2342" s="2">
        <v>45701</v>
      </c>
      <c r="O2342" s="2">
        <v>45900</v>
      </c>
      <c r="P2342" s="3"/>
      <c r="Q2342" s="3">
        <v>63000000</v>
      </c>
      <c r="R2342" s="13">
        <v>41400000</v>
      </c>
      <c r="S2342" s="7">
        <f ca="1">IF(CPS!$N2274="SIN INICIO",0,IF((((TODAY()-N2342)*100%)/(O2342-N2342))&gt;=100%,"100%",(((TODAY()-N2342)*100%)/(O2342-N2342))))</f>
        <v>0.96984924623115576</v>
      </c>
      <c r="T2342" s="8">
        <f>Q2342-R2342</f>
        <v>21600000</v>
      </c>
      <c r="U2342" t="s">
        <v>7364</v>
      </c>
    </row>
    <row r="2343" spans="1:21" x14ac:dyDescent="0.25">
      <c r="A2343">
        <v>2025</v>
      </c>
      <c r="B2343" t="s">
        <v>7365</v>
      </c>
      <c r="C2343" t="s">
        <v>22</v>
      </c>
      <c r="D2343" t="s">
        <v>23</v>
      </c>
      <c r="E2343" t="s">
        <v>24</v>
      </c>
      <c r="F2343" t="s">
        <v>7366</v>
      </c>
      <c r="G2343" s="16">
        <v>10776124</v>
      </c>
      <c r="H2343" t="s">
        <v>615</v>
      </c>
      <c r="I2343" t="s">
        <v>538</v>
      </c>
      <c r="J2343" s="5">
        <v>34724250</v>
      </c>
      <c r="K2343" s="3">
        <f>J2343</f>
        <v>34724250</v>
      </c>
      <c r="L2343" s="5">
        <v>6944850</v>
      </c>
      <c r="M2343" s="2">
        <v>45700</v>
      </c>
      <c r="N2343" s="2">
        <v>45699</v>
      </c>
      <c r="O2343" s="2">
        <v>45838</v>
      </c>
      <c r="P2343" s="3"/>
      <c r="Q2343" s="3">
        <v>34724250</v>
      </c>
      <c r="R2343" s="13">
        <v>32409300</v>
      </c>
      <c r="S2343" s="7" t="str">
        <f ca="1">IF(CPS!$N2275="SIN INICIO",0,IF((((TODAY()-N2343)*100%)/(O2343-N2343))&gt;=100%,"100%",(((TODAY()-N2343)*100%)/(O2343-N2343))))</f>
        <v>100%</v>
      </c>
      <c r="T2343" s="8">
        <f>Q2343-R2343</f>
        <v>2314950</v>
      </c>
      <c r="U2343" t="s">
        <v>7367</v>
      </c>
    </row>
    <row r="2344" spans="1:21" x14ac:dyDescent="0.25">
      <c r="A2344">
        <v>2025</v>
      </c>
      <c r="B2344" t="s">
        <v>7368</v>
      </c>
      <c r="C2344" t="s">
        <v>22</v>
      </c>
      <c r="D2344" t="s">
        <v>23</v>
      </c>
      <c r="E2344" t="s">
        <v>24</v>
      </c>
      <c r="F2344" t="s">
        <v>7369</v>
      </c>
      <c r="G2344" s="16">
        <v>9530587</v>
      </c>
      <c r="H2344" t="s">
        <v>1828</v>
      </c>
      <c r="I2344" t="s">
        <v>1895</v>
      </c>
      <c r="J2344" s="5">
        <v>57619024</v>
      </c>
      <c r="K2344" s="3">
        <f>J2344</f>
        <v>57619024</v>
      </c>
      <c r="L2344" s="5">
        <v>7202378</v>
      </c>
      <c r="M2344" s="2">
        <v>45701</v>
      </c>
      <c r="N2344" s="2">
        <v>45702</v>
      </c>
      <c r="O2344" s="2">
        <v>45900</v>
      </c>
      <c r="P2344" s="3"/>
      <c r="Q2344" s="3">
        <v>57619024</v>
      </c>
      <c r="R2344" s="13">
        <v>32890860</v>
      </c>
      <c r="S2344" s="7">
        <f ca="1">IF(CPS!$N2276="SIN INICIO",0,IF((((TODAY()-N2344)*100%)/(O2344-N2344))&gt;=100%,"100%",(((TODAY()-N2344)*100%)/(O2344-N2344))))</f>
        <v>0.96969696969696972</v>
      </c>
      <c r="T2344" s="8">
        <f>Q2344-R2344</f>
        <v>24728164</v>
      </c>
      <c r="U2344" t="s">
        <v>7370</v>
      </c>
    </row>
    <row r="2345" spans="1:21" x14ac:dyDescent="0.25">
      <c r="A2345">
        <v>2025</v>
      </c>
      <c r="B2345" t="s">
        <v>7371</v>
      </c>
      <c r="C2345" t="s">
        <v>22</v>
      </c>
      <c r="D2345" t="s">
        <v>23</v>
      </c>
      <c r="E2345" t="s">
        <v>24</v>
      </c>
      <c r="F2345" t="s">
        <v>7372</v>
      </c>
      <c r="G2345" s="16">
        <v>1121947712</v>
      </c>
      <c r="H2345" t="s">
        <v>830</v>
      </c>
      <c r="I2345" t="s">
        <v>155</v>
      </c>
      <c r="J2345" s="5">
        <v>37576000</v>
      </c>
      <c r="K2345" s="3">
        <f>J2345</f>
        <v>37576000</v>
      </c>
      <c r="L2345" s="5">
        <v>5368000</v>
      </c>
      <c r="M2345" s="2">
        <v>45698</v>
      </c>
      <c r="N2345" s="2">
        <v>45699</v>
      </c>
      <c r="O2345" s="2">
        <v>45900</v>
      </c>
      <c r="P2345" s="3"/>
      <c r="Q2345" s="3">
        <v>37576000</v>
      </c>
      <c r="R2345" s="13">
        <v>14314667</v>
      </c>
      <c r="S2345" s="7">
        <f ca="1">IF(CPS!$N2277="SIN INICIO",0,IF((((TODAY()-N2345)*100%)/(O2345-N2345))&gt;=100%,"100%",(((TODAY()-N2345)*100%)/(O2345-N2345))))</f>
        <v>0.97014925373134331</v>
      </c>
      <c r="T2345" s="8">
        <f>Q2345-R2345</f>
        <v>23261333</v>
      </c>
      <c r="U2345" t="s">
        <v>7373</v>
      </c>
    </row>
    <row r="2346" spans="1:21" x14ac:dyDescent="0.25">
      <c r="A2346">
        <v>2025</v>
      </c>
      <c r="B2346" t="s">
        <v>7374</v>
      </c>
      <c r="C2346" t="s">
        <v>22</v>
      </c>
      <c r="D2346" t="s">
        <v>23</v>
      </c>
      <c r="E2346" t="s">
        <v>24</v>
      </c>
      <c r="F2346" t="s">
        <v>7375</v>
      </c>
      <c r="G2346" s="16">
        <v>1053585513</v>
      </c>
      <c r="H2346" t="s">
        <v>1828</v>
      </c>
      <c r="I2346" t="s">
        <v>1895</v>
      </c>
      <c r="J2346" s="5">
        <v>34225000</v>
      </c>
      <c r="K2346" s="3">
        <f>J2346</f>
        <v>34225000</v>
      </c>
      <c r="L2346" s="5">
        <v>6845000</v>
      </c>
      <c r="M2346" s="2">
        <v>45698</v>
      </c>
      <c r="N2346" s="2">
        <v>45700</v>
      </c>
      <c r="O2346" s="2">
        <v>45838</v>
      </c>
      <c r="P2346" s="3"/>
      <c r="Q2346" s="3">
        <v>34225000</v>
      </c>
      <c r="R2346" s="13">
        <v>31715167</v>
      </c>
      <c r="S2346" s="7" t="str">
        <f ca="1">IF(CPS!$N2278="SIN INICIO",0,IF((((TODAY()-N2346)*100%)/(O2346-N2346))&gt;=100%,"100%",(((TODAY()-N2346)*100%)/(O2346-N2346))))</f>
        <v>100%</v>
      </c>
      <c r="T2346" s="8">
        <f>Q2346-R2346</f>
        <v>2509833</v>
      </c>
      <c r="U2346" t="s">
        <v>7376</v>
      </c>
    </row>
    <row r="2347" spans="1:21" x14ac:dyDescent="0.25">
      <c r="A2347">
        <v>2025</v>
      </c>
      <c r="B2347" t="s">
        <v>7377</v>
      </c>
      <c r="C2347" t="s">
        <v>22</v>
      </c>
      <c r="D2347" t="s">
        <v>23</v>
      </c>
      <c r="E2347" t="s">
        <v>24</v>
      </c>
      <c r="F2347" t="s">
        <v>7378</v>
      </c>
      <c r="G2347" s="16">
        <v>1094961783</v>
      </c>
      <c r="H2347" t="s">
        <v>1828</v>
      </c>
      <c r="I2347" t="s">
        <v>1895</v>
      </c>
      <c r="J2347" s="5">
        <v>57619024</v>
      </c>
      <c r="K2347" s="3">
        <f>J2347</f>
        <v>57619024</v>
      </c>
      <c r="L2347" s="5">
        <v>7202378</v>
      </c>
      <c r="M2347" s="2">
        <v>45698</v>
      </c>
      <c r="N2347" s="2">
        <v>45700</v>
      </c>
      <c r="O2347" s="2">
        <v>45930</v>
      </c>
      <c r="P2347" s="3"/>
      <c r="Q2347" s="3">
        <v>57619024</v>
      </c>
      <c r="R2347" s="13">
        <v>33371018</v>
      </c>
      <c r="S2347" s="7">
        <f ca="1">IF(CPS!$N2279="SIN INICIO",0,IF((((TODAY()-N2347)*100%)/(O2347-N2347))&gt;=100%,"100%",(((TODAY()-N2347)*100%)/(O2347-N2347))))</f>
        <v>0.84347826086956523</v>
      </c>
      <c r="T2347" s="8">
        <f>Q2347-R2347</f>
        <v>24248006</v>
      </c>
      <c r="U2347" t="s">
        <v>7379</v>
      </c>
    </row>
    <row r="2348" spans="1:21" x14ac:dyDescent="0.25">
      <c r="A2348">
        <v>2025</v>
      </c>
      <c r="B2348" t="s">
        <v>7380</v>
      </c>
      <c r="C2348" t="s">
        <v>22</v>
      </c>
      <c r="D2348" t="s">
        <v>23</v>
      </c>
      <c r="E2348" t="s">
        <v>121</v>
      </c>
      <c r="F2348" t="s">
        <v>7381</v>
      </c>
      <c r="G2348" s="16">
        <v>1032420070</v>
      </c>
      <c r="H2348" t="s">
        <v>6607</v>
      </c>
      <c r="I2348" t="s">
        <v>271</v>
      </c>
      <c r="J2348" s="5">
        <v>32689643</v>
      </c>
      <c r="K2348" s="3">
        <f>J2348</f>
        <v>32689643</v>
      </c>
      <c r="L2348" s="5">
        <v>4669949</v>
      </c>
      <c r="M2348" s="2">
        <v>45698</v>
      </c>
      <c r="N2348" s="2">
        <v>45699</v>
      </c>
      <c r="O2348" s="2">
        <v>45900</v>
      </c>
      <c r="P2348" s="3"/>
      <c r="Q2348" s="3">
        <v>32689643</v>
      </c>
      <c r="R2348" s="13">
        <v>21793095</v>
      </c>
      <c r="S2348" s="7">
        <f ca="1">IF(CPS!$N2280="SIN INICIO",0,IF((((TODAY()-N2348)*100%)/(O2348-N2348))&gt;=100%,"100%",(((TODAY()-N2348)*100%)/(O2348-N2348))))</f>
        <v>0.97014925373134331</v>
      </c>
      <c r="T2348" s="8">
        <f>Q2348-R2348</f>
        <v>10896548</v>
      </c>
      <c r="U2348" t="s">
        <v>7382</v>
      </c>
    </row>
    <row r="2349" spans="1:21" x14ac:dyDescent="0.25">
      <c r="A2349">
        <v>2025</v>
      </c>
      <c r="B2349" t="s">
        <v>7383</v>
      </c>
      <c r="C2349" t="s">
        <v>22</v>
      </c>
      <c r="D2349" t="s">
        <v>23</v>
      </c>
      <c r="E2349" t="s">
        <v>24</v>
      </c>
      <c r="F2349" t="s">
        <v>7384</v>
      </c>
      <c r="G2349" s="16">
        <v>1121947792</v>
      </c>
      <c r="H2349" t="s">
        <v>3072</v>
      </c>
      <c r="I2349" t="s">
        <v>271</v>
      </c>
      <c r="J2349" s="5">
        <v>70000000</v>
      </c>
      <c r="K2349" s="3">
        <f>J2349</f>
        <v>70000000</v>
      </c>
      <c r="L2349" s="5">
        <v>10000000</v>
      </c>
      <c r="M2349" s="2">
        <v>45698</v>
      </c>
      <c r="N2349" s="2">
        <v>45699</v>
      </c>
      <c r="O2349" s="2">
        <v>45900</v>
      </c>
      <c r="P2349" s="3"/>
      <c r="Q2349" s="3">
        <v>70000000</v>
      </c>
      <c r="R2349" s="13">
        <v>46666667</v>
      </c>
      <c r="S2349" s="7">
        <f ca="1">IF(CPS!$N2281="SIN INICIO",0,IF((((TODAY()-N2349)*100%)/(O2349-N2349))&gt;=100%,"100%",(((TODAY()-N2349)*100%)/(O2349-N2349))))</f>
        <v>0.97014925373134331</v>
      </c>
      <c r="T2349" s="8">
        <f>Q2349-R2349</f>
        <v>23333333</v>
      </c>
      <c r="U2349" t="s">
        <v>7385</v>
      </c>
    </row>
    <row r="2350" spans="1:21" x14ac:dyDescent="0.25">
      <c r="A2350">
        <v>2025</v>
      </c>
      <c r="B2350" t="s">
        <v>7386</v>
      </c>
      <c r="C2350" t="s">
        <v>22</v>
      </c>
      <c r="D2350" t="s">
        <v>23</v>
      </c>
      <c r="E2350" t="s">
        <v>24</v>
      </c>
      <c r="F2350" t="s">
        <v>7387</v>
      </c>
      <c r="G2350" s="16">
        <v>19349110</v>
      </c>
      <c r="H2350" t="s">
        <v>7388</v>
      </c>
      <c r="I2350" t="s">
        <v>1895</v>
      </c>
      <c r="J2350" s="5">
        <v>57619024</v>
      </c>
      <c r="K2350" s="3">
        <f>J2350</f>
        <v>57619024</v>
      </c>
      <c r="L2350" s="5">
        <v>7202378</v>
      </c>
      <c r="M2350" s="2">
        <v>45700</v>
      </c>
      <c r="N2350" s="2">
        <v>45701</v>
      </c>
      <c r="O2350" s="2">
        <v>45930</v>
      </c>
      <c r="P2350" s="3"/>
      <c r="Q2350" s="3">
        <v>57619024</v>
      </c>
      <c r="R2350" s="13">
        <v>33130939</v>
      </c>
      <c r="S2350" s="7">
        <f ca="1">IF(CPS!$N2282="SIN INICIO",0,IF((((TODAY()-N2350)*100%)/(O2350-N2350))&gt;=100%,"100%",(((TODAY()-N2350)*100%)/(O2350-N2350))))</f>
        <v>0.84279475982532748</v>
      </c>
      <c r="T2350" s="8">
        <f>Q2350-R2350</f>
        <v>24488085</v>
      </c>
      <c r="U2350" t="s">
        <v>7389</v>
      </c>
    </row>
    <row r="2351" spans="1:21" x14ac:dyDescent="0.25">
      <c r="A2351">
        <v>2025</v>
      </c>
      <c r="B2351" t="s">
        <v>7390</v>
      </c>
      <c r="C2351" t="s">
        <v>22</v>
      </c>
      <c r="D2351" t="s">
        <v>23</v>
      </c>
      <c r="E2351" t="s">
        <v>24</v>
      </c>
      <c r="F2351" t="s">
        <v>7391</v>
      </c>
      <c r="G2351" s="16">
        <v>8436816</v>
      </c>
      <c r="H2351" t="s">
        <v>1957</v>
      </c>
      <c r="I2351" t="s">
        <v>649</v>
      </c>
      <c r="J2351" s="5">
        <v>65600000</v>
      </c>
      <c r="K2351" s="3">
        <f>J2351</f>
        <v>65600000</v>
      </c>
      <c r="L2351" s="5">
        <v>13120000</v>
      </c>
      <c r="M2351" s="2">
        <v>45700</v>
      </c>
      <c r="N2351" s="2">
        <v>45701</v>
      </c>
      <c r="O2351" s="2">
        <v>45838</v>
      </c>
      <c r="P2351" s="3"/>
      <c r="Q2351" s="3">
        <v>65600000</v>
      </c>
      <c r="R2351" s="13">
        <v>60352000</v>
      </c>
      <c r="S2351" s="7" t="str">
        <f ca="1">IF(CPS!$N2283="SIN INICIO",0,IF((((TODAY()-N2351)*100%)/(O2351-N2351))&gt;=100%,"100%",(((TODAY()-N2351)*100%)/(O2351-N2351))))</f>
        <v>100%</v>
      </c>
      <c r="T2351" s="8">
        <f>Q2351-R2351</f>
        <v>5248000</v>
      </c>
      <c r="U2351" t="s">
        <v>7392</v>
      </c>
    </row>
    <row r="2352" spans="1:21" x14ac:dyDescent="0.25">
      <c r="A2352">
        <v>2025</v>
      </c>
      <c r="B2352" t="s">
        <v>7393</v>
      </c>
      <c r="C2352" t="s">
        <v>22</v>
      </c>
      <c r="D2352" t="s">
        <v>23</v>
      </c>
      <c r="E2352" t="s">
        <v>24</v>
      </c>
      <c r="F2352" t="s">
        <v>7394</v>
      </c>
      <c r="G2352" s="16">
        <v>32787531</v>
      </c>
      <c r="H2352" t="s">
        <v>1887</v>
      </c>
      <c r="I2352" t="s">
        <v>1895</v>
      </c>
      <c r="J2352" s="5">
        <v>50809904</v>
      </c>
      <c r="K2352" s="3">
        <f>J2352</f>
        <v>50809904</v>
      </c>
      <c r="L2352" s="5">
        <v>6351238</v>
      </c>
      <c r="M2352" s="2">
        <v>45700</v>
      </c>
      <c r="N2352" s="2">
        <v>45703</v>
      </c>
      <c r="O2352" s="2">
        <v>45930</v>
      </c>
      <c r="P2352" s="3"/>
      <c r="Q2352" s="3">
        <v>50809904</v>
      </c>
      <c r="R2352" s="13">
        <v>28368863</v>
      </c>
      <c r="S2352" s="7">
        <f ca="1">IF(CPS!$N2284="SIN INICIO",0,IF((((TODAY()-N2352)*100%)/(O2352-N2352))&gt;=100%,"100%",(((TODAY()-N2352)*100%)/(O2352-N2352))))</f>
        <v>0.84140969162995594</v>
      </c>
      <c r="T2352" s="8">
        <f>Q2352-R2352</f>
        <v>22441041</v>
      </c>
      <c r="U2352" t="s">
        <v>7395</v>
      </c>
    </row>
    <row r="2353" spans="1:21" x14ac:dyDescent="0.25">
      <c r="A2353">
        <v>2025</v>
      </c>
      <c r="B2353" t="s">
        <v>7396</v>
      </c>
      <c r="C2353" t="s">
        <v>22</v>
      </c>
      <c r="D2353" t="s">
        <v>23</v>
      </c>
      <c r="E2353" t="s">
        <v>24</v>
      </c>
      <c r="F2353" t="s">
        <v>7397</v>
      </c>
      <c r="G2353" s="16">
        <v>15020908</v>
      </c>
      <c r="H2353" t="s">
        <v>1828</v>
      </c>
      <c r="I2353" t="s">
        <v>1895</v>
      </c>
      <c r="J2353" s="5">
        <v>57619024</v>
      </c>
      <c r="K2353" s="3">
        <f>J2353</f>
        <v>57619024</v>
      </c>
      <c r="L2353" s="5">
        <v>7202378</v>
      </c>
      <c r="M2353" s="2">
        <v>45698</v>
      </c>
      <c r="N2353" s="2">
        <v>45699</v>
      </c>
      <c r="O2353" s="2">
        <v>45930</v>
      </c>
      <c r="P2353" s="3"/>
      <c r="Q2353" s="3">
        <v>57619024</v>
      </c>
      <c r="R2353" s="13">
        <v>33611097</v>
      </c>
      <c r="S2353" s="7">
        <f ca="1">IF(CPS!$N2285="SIN INICIO",0,IF((((TODAY()-N2353)*100%)/(O2353-N2353))&gt;=100%,"100%",(((TODAY()-N2353)*100%)/(O2353-N2353))))</f>
        <v>0.8441558441558441</v>
      </c>
      <c r="T2353" s="8">
        <f>Q2353-R2353</f>
        <v>24007927</v>
      </c>
      <c r="U2353" t="s">
        <v>7398</v>
      </c>
    </row>
    <row r="2354" spans="1:21" x14ac:dyDescent="0.25">
      <c r="A2354">
        <v>2025</v>
      </c>
      <c r="B2354" t="s">
        <v>7399</v>
      </c>
      <c r="C2354" t="s">
        <v>22</v>
      </c>
      <c r="D2354" t="s">
        <v>23</v>
      </c>
      <c r="E2354" t="s">
        <v>24</v>
      </c>
      <c r="F2354" t="s">
        <v>7400</v>
      </c>
      <c r="G2354" s="16">
        <v>1122511841</v>
      </c>
      <c r="H2354" t="s">
        <v>7401</v>
      </c>
      <c r="I2354" t="s">
        <v>649</v>
      </c>
      <c r="J2354" s="5">
        <v>29400000</v>
      </c>
      <c r="K2354" s="3">
        <f>J2354</f>
        <v>29400000</v>
      </c>
      <c r="L2354" s="5">
        <v>4200000</v>
      </c>
      <c r="M2354" s="2">
        <v>45698</v>
      </c>
      <c r="N2354" s="2">
        <v>45699</v>
      </c>
      <c r="O2354" s="2">
        <v>45900</v>
      </c>
      <c r="P2354" s="3"/>
      <c r="Q2354" s="3">
        <v>29400000</v>
      </c>
      <c r="R2354" s="13">
        <v>19600000</v>
      </c>
      <c r="S2354" s="7">
        <f ca="1">IF(CPS!$N2286="SIN INICIO",0,IF((((TODAY()-N2354)*100%)/(O2354-N2354))&gt;=100%,"100%",(((TODAY()-N2354)*100%)/(O2354-N2354))))</f>
        <v>0.97014925373134331</v>
      </c>
      <c r="T2354" s="8">
        <f>Q2354-R2354</f>
        <v>9800000</v>
      </c>
      <c r="U2354" t="s">
        <v>7402</v>
      </c>
    </row>
    <row r="2355" spans="1:21" x14ac:dyDescent="0.25">
      <c r="A2355">
        <v>2025</v>
      </c>
      <c r="B2355" t="s">
        <v>7403</v>
      </c>
      <c r="C2355" t="s">
        <v>22</v>
      </c>
      <c r="D2355" t="s">
        <v>23</v>
      </c>
      <c r="E2355" t="s">
        <v>24</v>
      </c>
      <c r="F2355" t="s">
        <v>7404</v>
      </c>
      <c r="G2355" s="16">
        <v>1110497041</v>
      </c>
      <c r="H2355" t="s">
        <v>2218</v>
      </c>
      <c r="I2355" t="s">
        <v>1800</v>
      </c>
      <c r="J2355" s="5">
        <v>43400000</v>
      </c>
      <c r="K2355" s="3">
        <f>J2355</f>
        <v>43400000</v>
      </c>
      <c r="L2355" s="5">
        <v>6200000</v>
      </c>
      <c r="M2355" s="2">
        <v>45698</v>
      </c>
      <c r="N2355" s="2">
        <v>45699</v>
      </c>
      <c r="O2355" s="2">
        <v>45900</v>
      </c>
      <c r="P2355" s="3"/>
      <c r="Q2355" s="3">
        <v>43400000</v>
      </c>
      <c r="R2355" s="13">
        <v>28933333</v>
      </c>
      <c r="S2355" s="7">
        <f ca="1">IF(CPS!$N2287="SIN INICIO",0,IF((((TODAY()-N2355)*100%)/(O2355-N2355))&gt;=100%,"100%",(((TODAY()-N2355)*100%)/(O2355-N2355))))</f>
        <v>0.97014925373134331</v>
      </c>
      <c r="T2355" s="8">
        <f>Q2355-R2355</f>
        <v>14466667</v>
      </c>
      <c r="U2355" t="s">
        <v>7405</v>
      </c>
    </row>
    <row r="2356" spans="1:21" x14ac:dyDescent="0.25">
      <c r="A2356">
        <v>2025</v>
      </c>
      <c r="B2356" t="s">
        <v>7406</v>
      </c>
      <c r="C2356" t="s">
        <v>22</v>
      </c>
      <c r="D2356" t="s">
        <v>23</v>
      </c>
      <c r="E2356" t="s">
        <v>24</v>
      </c>
      <c r="F2356" t="s">
        <v>7407</v>
      </c>
      <c r="G2356" s="16">
        <v>1121870061</v>
      </c>
      <c r="H2356" t="s">
        <v>1887</v>
      </c>
      <c r="I2356" t="s">
        <v>1895</v>
      </c>
      <c r="J2356" s="5">
        <v>34225000</v>
      </c>
      <c r="K2356" s="3">
        <f>J2356</f>
        <v>34225000</v>
      </c>
      <c r="L2356" s="5">
        <v>6845000</v>
      </c>
      <c r="M2356" s="2">
        <v>45698</v>
      </c>
      <c r="N2356" s="2">
        <v>45700</v>
      </c>
      <c r="O2356" s="2">
        <v>45838</v>
      </c>
      <c r="P2356" s="3"/>
      <c r="Q2356" s="3">
        <v>34225000</v>
      </c>
      <c r="R2356" s="13">
        <v>31715167</v>
      </c>
      <c r="S2356" s="7" t="str">
        <f ca="1">IF(CPS!$N2288="SIN INICIO",0,IF((((TODAY()-N2356)*100%)/(O2356-N2356))&gt;=100%,"100%",(((TODAY()-N2356)*100%)/(O2356-N2356))))</f>
        <v>100%</v>
      </c>
      <c r="T2356" s="8">
        <f>Q2356-R2356</f>
        <v>2509833</v>
      </c>
      <c r="U2356" t="s">
        <v>7408</v>
      </c>
    </row>
    <row r="2357" spans="1:21" x14ac:dyDescent="0.25">
      <c r="A2357">
        <v>2025</v>
      </c>
      <c r="B2357" t="s">
        <v>7409</v>
      </c>
      <c r="C2357" t="s">
        <v>22</v>
      </c>
      <c r="D2357" t="s">
        <v>23</v>
      </c>
      <c r="E2357" t="s">
        <v>24</v>
      </c>
      <c r="F2357" t="s">
        <v>7410</v>
      </c>
      <c r="G2357" s="16">
        <v>1061989618</v>
      </c>
      <c r="H2357" t="s">
        <v>1887</v>
      </c>
      <c r="I2357" t="s">
        <v>1895</v>
      </c>
      <c r="J2357" s="5">
        <v>57619024</v>
      </c>
      <c r="K2357" s="3">
        <f>J2357</f>
        <v>57619024</v>
      </c>
      <c r="L2357" s="5">
        <v>7202378</v>
      </c>
      <c r="M2357" s="2">
        <v>45698</v>
      </c>
      <c r="N2357" s="2">
        <v>45699</v>
      </c>
      <c r="O2357" s="2">
        <v>45930</v>
      </c>
      <c r="P2357" s="3"/>
      <c r="Q2357" s="3">
        <v>57619024</v>
      </c>
      <c r="R2357" s="13">
        <v>33611097</v>
      </c>
      <c r="S2357" s="7">
        <f ca="1">IF(CPS!$N2289="SIN INICIO",0,IF((((TODAY()-N2357)*100%)/(O2357-N2357))&gt;=100%,"100%",(((TODAY()-N2357)*100%)/(O2357-N2357))))</f>
        <v>0.8441558441558441</v>
      </c>
      <c r="T2357" s="8">
        <f>Q2357-R2357</f>
        <v>24007927</v>
      </c>
      <c r="U2357" t="s">
        <v>7411</v>
      </c>
    </row>
    <row r="2358" spans="1:21" x14ac:dyDescent="0.25">
      <c r="A2358">
        <v>2025</v>
      </c>
      <c r="B2358" t="s">
        <v>7412</v>
      </c>
      <c r="C2358" t="s">
        <v>22</v>
      </c>
      <c r="D2358" t="s">
        <v>23</v>
      </c>
      <c r="E2358" t="s">
        <v>24</v>
      </c>
      <c r="F2358" t="s">
        <v>7413</v>
      </c>
      <c r="G2358" s="16">
        <v>1128392806</v>
      </c>
      <c r="H2358" t="s">
        <v>1887</v>
      </c>
      <c r="I2358" t="s">
        <v>1895</v>
      </c>
      <c r="J2358" s="5">
        <v>57619024</v>
      </c>
      <c r="K2358" s="3">
        <f>J2358</f>
        <v>57619024</v>
      </c>
      <c r="L2358" s="5">
        <v>7202378</v>
      </c>
      <c r="M2358" s="2">
        <v>45698</v>
      </c>
      <c r="N2358" s="2">
        <v>45699</v>
      </c>
      <c r="O2358" s="2">
        <v>45838</v>
      </c>
      <c r="P2358" s="3"/>
      <c r="Q2358" s="3">
        <v>57619024</v>
      </c>
      <c r="R2358" s="13">
        <v>33611097</v>
      </c>
      <c r="S2358" s="7" t="str">
        <f ca="1">IF(CPS!$N2290="SIN INICIO",0,IF((((TODAY()-N2358)*100%)/(O2358-N2358))&gt;=100%,"100%",(((TODAY()-N2358)*100%)/(O2358-N2358))))</f>
        <v>100%</v>
      </c>
      <c r="T2358" s="8">
        <f>Q2358-R2358</f>
        <v>24007927</v>
      </c>
      <c r="U2358" t="s">
        <v>7414</v>
      </c>
    </row>
    <row r="2359" spans="1:21" x14ac:dyDescent="0.25">
      <c r="A2359">
        <v>2025</v>
      </c>
      <c r="B2359" t="s">
        <v>7415</v>
      </c>
      <c r="C2359" t="s">
        <v>22</v>
      </c>
      <c r="D2359" t="s">
        <v>23</v>
      </c>
      <c r="E2359" t="s">
        <v>24</v>
      </c>
      <c r="F2359" t="s">
        <v>7416</v>
      </c>
      <c r="G2359" s="16">
        <v>77191974</v>
      </c>
      <c r="H2359" t="s">
        <v>2211</v>
      </c>
      <c r="I2359" t="s">
        <v>1895</v>
      </c>
      <c r="J2359" s="5">
        <v>57619024</v>
      </c>
      <c r="K2359" s="3">
        <f>J2359</f>
        <v>57619024</v>
      </c>
      <c r="L2359" s="5">
        <v>7202378</v>
      </c>
      <c r="M2359" s="2">
        <v>45699</v>
      </c>
      <c r="N2359" s="2">
        <v>45700</v>
      </c>
      <c r="O2359" s="2">
        <v>45930</v>
      </c>
      <c r="P2359" s="3"/>
      <c r="Q2359" s="3">
        <v>57619024</v>
      </c>
      <c r="R2359" s="13">
        <v>33371018</v>
      </c>
      <c r="S2359" s="7">
        <f ca="1">IF(CPS!$N2291="SIN INICIO",0,IF((((TODAY()-N2359)*100%)/(O2359-N2359))&gt;=100%,"100%",(((TODAY()-N2359)*100%)/(O2359-N2359))))</f>
        <v>0.84347826086956523</v>
      </c>
      <c r="T2359" s="8">
        <f>Q2359-R2359</f>
        <v>24248006</v>
      </c>
      <c r="U2359" t="s">
        <v>7417</v>
      </c>
    </row>
    <row r="2360" spans="1:21" x14ac:dyDescent="0.25">
      <c r="A2360">
        <v>2025</v>
      </c>
      <c r="B2360" t="s">
        <v>7418</v>
      </c>
      <c r="C2360" t="s">
        <v>22</v>
      </c>
      <c r="D2360" t="s">
        <v>23</v>
      </c>
      <c r="E2360" t="s">
        <v>24</v>
      </c>
      <c r="F2360" t="s">
        <v>7419</v>
      </c>
      <c r="G2360" s="16">
        <v>1061769499</v>
      </c>
      <c r="H2360" t="s">
        <v>5497</v>
      </c>
      <c r="I2360" t="s">
        <v>271</v>
      </c>
      <c r="J2360" s="5">
        <v>36011890</v>
      </c>
      <c r="K2360" s="3">
        <f>J2360</f>
        <v>36011890</v>
      </c>
      <c r="L2360" s="5">
        <v>7202378</v>
      </c>
      <c r="M2360" s="2">
        <v>45698</v>
      </c>
      <c r="N2360" s="2">
        <v>45699</v>
      </c>
      <c r="O2360" s="2">
        <v>45838</v>
      </c>
      <c r="P2360" s="3"/>
      <c r="Q2360" s="3">
        <v>36011890</v>
      </c>
      <c r="R2360" s="13">
        <v>26408719</v>
      </c>
      <c r="S2360" s="7" t="str">
        <f ca="1">IF(CPS!$N2292="SIN INICIO",0,IF((((TODAY()-N2360)*100%)/(O2360-N2360))&gt;=100%,"100%",(((TODAY()-N2360)*100%)/(O2360-N2360))))</f>
        <v>100%</v>
      </c>
      <c r="T2360" s="8">
        <f>Q2360-R2360</f>
        <v>9603171</v>
      </c>
      <c r="U2360" t="s">
        <v>7420</v>
      </c>
    </row>
    <row r="2361" spans="1:21" x14ac:dyDescent="0.25">
      <c r="A2361">
        <v>2025</v>
      </c>
      <c r="B2361" t="s">
        <v>7421</v>
      </c>
      <c r="C2361" t="s">
        <v>22</v>
      </c>
      <c r="D2361" t="s">
        <v>23</v>
      </c>
      <c r="E2361" t="s">
        <v>24</v>
      </c>
      <c r="F2361" t="s">
        <v>7422</v>
      </c>
      <c r="G2361" s="16">
        <v>1061799065</v>
      </c>
      <c r="H2361" t="s">
        <v>810</v>
      </c>
      <c r="I2361" t="s">
        <v>660</v>
      </c>
      <c r="J2361" s="5">
        <v>34160959</v>
      </c>
      <c r="K2361" s="3">
        <f>J2361</f>
        <v>34160959</v>
      </c>
      <c r="L2361" s="5">
        <v>4880137</v>
      </c>
      <c r="M2361" s="2">
        <v>45698</v>
      </c>
      <c r="N2361" s="2">
        <v>45699</v>
      </c>
      <c r="O2361" s="2">
        <v>45900</v>
      </c>
      <c r="P2361" s="3"/>
      <c r="Q2361" s="3">
        <v>34160959</v>
      </c>
      <c r="R2361" s="13">
        <v>22773973</v>
      </c>
      <c r="S2361" s="7">
        <f ca="1">IF(CPS!$N2293="SIN INICIO",0,IF((((TODAY()-N2361)*100%)/(O2361-N2361))&gt;=100%,"100%",(((TODAY()-N2361)*100%)/(O2361-N2361))))</f>
        <v>0.97014925373134331</v>
      </c>
      <c r="T2361" s="8">
        <f>Q2361-R2361</f>
        <v>11386986</v>
      </c>
      <c r="U2361" t="s">
        <v>7423</v>
      </c>
    </row>
    <row r="2362" spans="1:21" x14ac:dyDescent="0.25">
      <c r="A2362">
        <v>2025</v>
      </c>
      <c r="B2362" t="s">
        <v>7424</v>
      </c>
      <c r="C2362" t="s">
        <v>22</v>
      </c>
      <c r="D2362" t="s">
        <v>23</v>
      </c>
      <c r="E2362" t="s">
        <v>24</v>
      </c>
      <c r="F2362" t="s">
        <v>7425</v>
      </c>
      <c r="G2362" s="16">
        <v>1022405115</v>
      </c>
      <c r="H2362" t="s">
        <v>615</v>
      </c>
      <c r="I2362" t="s">
        <v>538</v>
      </c>
      <c r="J2362" s="5">
        <v>24219000</v>
      </c>
      <c r="K2362" s="3">
        <f>J2362</f>
        <v>24219000</v>
      </c>
      <c r="L2362" s="5">
        <v>4843800</v>
      </c>
      <c r="M2362" s="2">
        <v>45698</v>
      </c>
      <c r="N2362" s="2">
        <v>45699</v>
      </c>
      <c r="O2362" s="2">
        <v>45838</v>
      </c>
      <c r="P2362" s="3"/>
      <c r="Q2362" s="3">
        <v>24219000</v>
      </c>
      <c r="R2362" s="13">
        <v>22120020</v>
      </c>
      <c r="S2362" s="7" t="str">
        <f ca="1">IF(CPS!$N2294="SIN INICIO",0,IF((((TODAY()-N2362)*100%)/(O2362-N2362))&gt;=100%,"100%",(((TODAY()-N2362)*100%)/(O2362-N2362))))</f>
        <v>100%</v>
      </c>
      <c r="T2362" s="8">
        <f>Q2362-R2362</f>
        <v>2098980</v>
      </c>
      <c r="U2362" t="s">
        <v>7426</v>
      </c>
    </row>
    <row r="2363" spans="1:21" x14ac:dyDescent="0.25">
      <c r="A2363">
        <v>2025</v>
      </c>
      <c r="B2363" t="s">
        <v>7427</v>
      </c>
      <c r="C2363" t="s">
        <v>22</v>
      </c>
      <c r="D2363" t="s">
        <v>23</v>
      </c>
      <c r="E2363" t="s">
        <v>121</v>
      </c>
      <c r="F2363" t="s">
        <v>7428</v>
      </c>
      <c r="G2363" s="16">
        <v>64556654</v>
      </c>
      <c r="H2363" t="s">
        <v>4818</v>
      </c>
      <c r="I2363" t="s">
        <v>271</v>
      </c>
      <c r="J2363" s="5">
        <v>23349745</v>
      </c>
      <c r="K2363" s="3">
        <f>J2363</f>
        <v>23349745</v>
      </c>
      <c r="L2363" s="5">
        <v>4669949</v>
      </c>
      <c r="M2363" s="2">
        <v>45698</v>
      </c>
      <c r="N2363" s="2">
        <v>45701</v>
      </c>
      <c r="O2363" s="2">
        <v>45838</v>
      </c>
      <c r="P2363" s="3"/>
      <c r="Q2363" s="3">
        <v>23349745</v>
      </c>
      <c r="R2363" s="13">
        <v>21481765</v>
      </c>
      <c r="S2363" s="7" t="str">
        <f ca="1">IF(CPS!$N2295="SIN INICIO",0,IF((((TODAY()-N2363)*100%)/(O2363-N2363))&gt;=100%,"100%",(((TODAY()-N2363)*100%)/(O2363-N2363))))</f>
        <v>100%</v>
      </c>
      <c r="T2363" s="8">
        <f>Q2363-R2363</f>
        <v>1867980</v>
      </c>
      <c r="U2363" t="s">
        <v>7429</v>
      </c>
    </row>
    <row r="2364" spans="1:21" x14ac:dyDescent="0.25">
      <c r="A2364">
        <v>2025</v>
      </c>
      <c r="B2364" t="s">
        <v>7430</v>
      </c>
      <c r="C2364" t="s">
        <v>22</v>
      </c>
      <c r="D2364" t="s">
        <v>23</v>
      </c>
      <c r="E2364" t="s">
        <v>24</v>
      </c>
      <c r="F2364" t="s">
        <v>7431</v>
      </c>
      <c r="G2364" s="16">
        <v>1143355640</v>
      </c>
      <c r="H2364" t="s">
        <v>3402</v>
      </c>
      <c r="I2364" t="s">
        <v>3403</v>
      </c>
      <c r="J2364" s="5">
        <v>62781250</v>
      </c>
      <c r="K2364" s="3">
        <f>J2364</f>
        <v>62781250</v>
      </c>
      <c r="L2364" s="5">
        <v>8968750</v>
      </c>
      <c r="M2364" s="2">
        <v>45698</v>
      </c>
      <c r="N2364" s="2">
        <v>45701</v>
      </c>
      <c r="O2364" s="2">
        <v>45796</v>
      </c>
      <c r="P2364" s="3"/>
      <c r="Q2364" s="3">
        <v>62781250</v>
      </c>
      <c r="R2364" s="13">
        <v>42723708</v>
      </c>
      <c r="S2364" s="7" t="str">
        <f ca="1">IF(CPS!$N2296="SIN INICIO",0,IF((((TODAY()-N2364)*100%)/(O2364-N2364))&gt;=100%,"100%",(((TODAY()-N2364)*100%)/(O2364-N2364))))</f>
        <v>100%</v>
      </c>
      <c r="T2364" s="8">
        <f>Q2364-R2364</f>
        <v>20057542</v>
      </c>
      <c r="U2364" t="s">
        <v>7432</v>
      </c>
    </row>
    <row r="2365" spans="1:21" x14ac:dyDescent="0.25">
      <c r="A2365">
        <v>2025</v>
      </c>
      <c r="B2365" t="s">
        <v>7433</v>
      </c>
      <c r="C2365" t="s">
        <v>22</v>
      </c>
      <c r="D2365" t="s">
        <v>23</v>
      </c>
      <c r="E2365" t="s">
        <v>24</v>
      </c>
      <c r="F2365" t="s">
        <v>7434</v>
      </c>
      <c r="G2365" s="16">
        <v>1049645836</v>
      </c>
      <c r="H2365" t="s">
        <v>3402</v>
      </c>
      <c r="I2365" t="s">
        <v>3403</v>
      </c>
      <c r="J2365" s="5">
        <v>44843750</v>
      </c>
      <c r="K2365" s="3">
        <f>J2365</f>
        <v>44843750</v>
      </c>
      <c r="L2365" s="5">
        <v>8968750</v>
      </c>
      <c r="M2365" s="2">
        <v>45698</v>
      </c>
      <c r="N2365" s="2">
        <v>45701</v>
      </c>
      <c r="O2365" s="2">
        <v>45838</v>
      </c>
      <c r="P2365" s="3"/>
      <c r="Q2365" s="3">
        <v>44843750</v>
      </c>
      <c r="R2365" s="13">
        <v>41256250</v>
      </c>
      <c r="S2365" s="7" t="str">
        <f ca="1">IF(CPS!$N2297="SIN INICIO",0,IF((((TODAY()-N2365)*100%)/(O2365-N2365))&gt;=100%,"100%",(((TODAY()-N2365)*100%)/(O2365-N2365))))</f>
        <v>100%</v>
      </c>
      <c r="T2365" s="8">
        <f>Q2365-R2365</f>
        <v>3587500</v>
      </c>
      <c r="U2365" t="s">
        <v>7435</v>
      </c>
    </row>
    <row r="2366" spans="1:21" x14ac:dyDescent="0.25">
      <c r="A2366">
        <v>2025</v>
      </c>
      <c r="B2366" t="s">
        <v>7436</v>
      </c>
      <c r="C2366" t="s">
        <v>22</v>
      </c>
      <c r="D2366" t="s">
        <v>23</v>
      </c>
      <c r="E2366" t="s">
        <v>121</v>
      </c>
      <c r="F2366" t="s">
        <v>7437</v>
      </c>
      <c r="G2366" s="16">
        <v>40940504</v>
      </c>
      <c r="H2366" t="s">
        <v>7438</v>
      </c>
      <c r="I2366" t="s">
        <v>1895</v>
      </c>
      <c r="J2366" s="5">
        <v>37359592</v>
      </c>
      <c r="K2366" s="3">
        <f>J2366</f>
        <v>37359592</v>
      </c>
      <c r="L2366" s="5">
        <v>4669949</v>
      </c>
      <c r="M2366" s="2">
        <v>45700</v>
      </c>
      <c r="N2366" s="2">
        <v>45701</v>
      </c>
      <c r="O2366" s="2">
        <v>45930</v>
      </c>
      <c r="P2366" s="3"/>
      <c r="Q2366" s="3">
        <v>37359592</v>
      </c>
      <c r="R2366" s="13">
        <v>21481765</v>
      </c>
      <c r="S2366" s="7">
        <f ca="1">IF(CPS!$N2298="SIN INICIO",0,IF((((TODAY()-N2366)*100%)/(O2366-N2366))&gt;=100%,"100%",(((TODAY()-N2366)*100%)/(O2366-N2366))))</f>
        <v>0.84279475982532748</v>
      </c>
      <c r="T2366" s="8">
        <f>Q2366-R2366</f>
        <v>15877827</v>
      </c>
      <c r="U2366" t="s">
        <v>7439</v>
      </c>
    </row>
    <row r="2367" spans="1:21" x14ac:dyDescent="0.25">
      <c r="A2367">
        <v>2025</v>
      </c>
      <c r="B2367" t="s">
        <v>7440</v>
      </c>
      <c r="C2367" t="s">
        <v>22</v>
      </c>
      <c r="D2367" t="s">
        <v>23</v>
      </c>
      <c r="E2367" t="s">
        <v>24</v>
      </c>
      <c r="F2367" t="s">
        <v>7441</v>
      </c>
      <c r="G2367" s="16">
        <v>1121923768</v>
      </c>
      <c r="H2367" t="s">
        <v>2688</v>
      </c>
      <c r="I2367" t="s">
        <v>167</v>
      </c>
      <c r="J2367" s="5">
        <v>34200000</v>
      </c>
      <c r="K2367" s="3">
        <f>J2367</f>
        <v>34200000</v>
      </c>
      <c r="L2367" s="5">
        <v>5700000</v>
      </c>
      <c r="M2367" s="2">
        <v>45700</v>
      </c>
      <c r="N2367" s="2">
        <v>45701</v>
      </c>
      <c r="O2367" s="2">
        <v>45869</v>
      </c>
      <c r="P2367" s="3"/>
      <c r="Q2367" s="3">
        <v>34200000</v>
      </c>
      <c r="R2367" s="13">
        <v>9120000</v>
      </c>
      <c r="S2367" s="7" t="str">
        <f ca="1">IF(CPS!$N2299="SIN INICIO",0,IF((((TODAY()-N2367)*100%)/(O2367-N2367))&gt;=100%,"100%",(((TODAY()-N2367)*100%)/(O2367-N2367))))</f>
        <v>100%</v>
      </c>
      <c r="T2367" s="8">
        <f>Q2367-R2367</f>
        <v>25080000</v>
      </c>
      <c r="U2367" t="s">
        <v>7442</v>
      </c>
    </row>
    <row r="2368" spans="1:21" x14ac:dyDescent="0.25">
      <c r="A2368">
        <v>2025</v>
      </c>
      <c r="B2368" t="s">
        <v>7443</v>
      </c>
      <c r="C2368" t="s">
        <v>22</v>
      </c>
      <c r="D2368" t="s">
        <v>23</v>
      </c>
      <c r="E2368" t="s">
        <v>121</v>
      </c>
      <c r="F2368" t="s">
        <v>7444</v>
      </c>
      <c r="G2368" s="16">
        <v>1057580820</v>
      </c>
      <c r="H2368" t="s">
        <v>1691</v>
      </c>
      <c r="I2368" t="s">
        <v>538</v>
      </c>
      <c r="J2368" s="5">
        <v>20042775</v>
      </c>
      <c r="K2368" s="3">
        <f>J2368</f>
        <v>20042775</v>
      </c>
      <c r="L2368" s="5">
        <v>4008555</v>
      </c>
      <c r="M2368" s="2">
        <v>45699</v>
      </c>
      <c r="N2368" s="2">
        <v>45701</v>
      </c>
      <c r="O2368" s="2">
        <v>45838</v>
      </c>
      <c r="P2368" s="3"/>
      <c r="Q2368" s="3">
        <v>20042775</v>
      </c>
      <c r="R2368" s="13">
        <v>18439353</v>
      </c>
      <c r="S2368" s="7" t="str">
        <f ca="1">IF(CPS!$N2300="SIN INICIO",0,IF((((TODAY()-N2368)*100%)/(O2368-N2368))&gt;=100%,"100%",(((TODAY()-N2368)*100%)/(O2368-N2368))))</f>
        <v>100%</v>
      </c>
      <c r="T2368" s="8">
        <f>Q2368-R2368</f>
        <v>1603422</v>
      </c>
      <c r="U2368" t="s">
        <v>7445</v>
      </c>
    </row>
    <row r="2369" spans="1:21" x14ac:dyDescent="0.25">
      <c r="A2369">
        <v>2025</v>
      </c>
      <c r="B2369" t="s">
        <v>7446</v>
      </c>
      <c r="C2369" t="s">
        <v>22</v>
      </c>
      <c r="D2369" t="s">
        <v>23</v>
      </c>
      <c r="E2369" t="s">
        <v>24</v>
      </c>
      <c r="F2369" t="s">
        <v>7447</v>
      </c>
      <c r="G2369" s="16">
        <v>7181767</v>
      </c>
      <c r="H2369" t="s">
        <v>2462</v>
      </c>
      <c r="I2369" t="s">
        <v>538</v>
      </c>
      <c r="J2369" s="5">
        <v>34724250</v>
      </c>
      <c r="K2369" s="3">
        <f>J2369</f>
        <v>34724250</v>
      </c>
      <c r="L2369" s="5">
        <v>6944850</v>
      </c>
      <c r="M2369" s="2">
        <v>45699</v>
      </c>
      <c r="N2369" s="2">
        <v>45701</v>
      </c>
      <c r="O2369" s="2">
        <v>45838</v>
      </c>
      <c r="P2369" s="3"/>
      <c r="Q2369" s="3">
        <v>34724250</v>
      </c>
      <c r="R2369" s="13">
        <v>25001460</v>
      </c>
      <c r="S2369" s="7" t="str">
        <f ca="1">IF(CPS!$N2301="SIN INICIO",0,IF((((TODAY()-N2369)*100%)/(O2369-N2369))&gt;=100%,"100%",(((TODAY()-N2369)*100%)/(O2369-N2369))))</f>
        <v>100%</v>
      </c>
      <c r="T2369" s="8">
        <f>Q2369-R2369</f>
        <v>9722790</v>
      </c>
      <c r="U2369" t="s">
        <v>7448</v>
      </c>
    </row>
    <row r="2370" spans="1:21" x14ac:dyDescent="0.25">
      <c r="A2370">
        <v>2025</v>
      </c>
      <c r="B2370" t="s">
        <v>7449</v>
      </c>
      <c r="C2370" t="s">
        <v>22</v>
      </c>
      <c r="D2370" t="s">
        <v>23</v>
      </c>
      <c r="E2370" t="s">
        <v>121</v>
      </c>
      <c r="F2370" t="s">
        <v>7450</v>
      </c>
      <c r="G2370" s="16">
        <v>1017232413</v>
      </c>
      <c r="H2370" t="s">
        <v>2037</v>
      </c>
      <c r="I2370" t="s">
        <v>1895</v>
      </c>
      <c r="J2370" s="5">
        <v>37359592</v>
      </c>
      <c r="K2370" s="3">
        <f>J2370</f>
        <v>37359592</v>
      </c>
      <c r="L2370" s="5">
        <v>4669949</v>
      </c>
      <c r="M2370" s="2">
        <v>45698</v>
      </c>
      <c r="N2370" s="2">
        <v>45700</v>
      </c>
      <c r="O2370" s="2">
        <v>45930</v>
      </c>
      <c r="P2370" s="3"/>
      <c r="Q2370" s="3">
        <v>37359592</v>
      </c>
      <c r="R2370" s="13">
        <v>21637430</v>
      </c>
      <c r="S2370" s="7">
        <f ca="1">IF(CPS!$N2302="SIN INICIO",0,IF((((TODAY()-N2370)*100%)/(O2370-N2370))&gt;=100%,"100%",(((TODAY()-N2370)*100%)/(O2370-N2370))))</f>
        <v>0.84347826086956523</v>
      </c>
      <c r="T2370" s="8">
        <f>Q2370-R2370</f>
        <v>15722162</v>
      </c>
      <c r="U2370" t="s">
        <v>7451</v>
      </c>
    </row>
    <row r="2371" spans="1:21" x14ac:dyDescent="0.25">
      <c r="A2371">
        <v>2025</v>
      </c>
      <c r="B2371" t="s">
        <v>7452</v>
      </c>
      <c r="C2371" t="s">
        <v>22</v>
      </c>
      <c r="D2371" t="s">
        <v>23</v>
      </c>
      <c r="E2371" t="s">
        <v>24</v>
      </c>
      <c r="F2371" t="s">
        <v>7453</v>
      </c>
      <c r="G2371" s="16">
        <v>86065977</v>
      </c>
      <c r="H2371" t="s">
        <v>7454</v>
      </c>
      <c r="I2371" t="s">
        <v>155</v>
      </c>
      <c r="J2371" s="5">
        <v>42042000</v>
      </c>
      <c r="K2371" s="3">
        <f>J2371</f>
        <v>42042000</v>
      </c>
      <c r="L2371" s="5">
        <v>6006000</v>
      </c>
      <c r="M2371" s="2">
        <v>45698</v>
      </c>
      <c r="N2371" s="2">
        <v>45699</v>
      </c>
      <c r="O2371" s="2">
        <v>45900</v>
      </c>
      <c r="P2371" s="3"/>
      <c r="Q2371" s="3">
        <v>42042000</v>
      </c>
      <c r="R2371" s="13">
        <v>28028000</v>
      </c>
      <c r="S2371" s="7">
        <f ca="1">IF(CPS!$N2303="SIN INICIO",0,IF((((TODAY()-N2371)*100%)/(O2371-N2371))&gt;=100%,"100%",(((TODAY()-N2371)*100%)/(O2371-N2371))))</f>
        <v>0.97014925373134331</v>
      </c>
      <c r="T2371" s="8">
        <f>Q2371-R2371</f>
        <v>14014000</v>
      </c>
      <c r="U2371" t="s">
        <v>7455</v>
      </c>
    </row>
    <row r="2372" spans="1:21" x14ac:dyDescent="0.25">
      <c r="A2372">
        <v>2025</v>
      </c>
      <c r="B2372" t="s">
        <v>7456</v>
      </c>
      <c r="C2372" t="s">
        <v>22</v>
      </c>
      <c r="D2372" t="s">
        <v>23</v>
      </c>
      <c r="E2372" t="s">
        <v>24</v>
      </c>
      <c r="F2372" t="s">
        <v>7457</v>
      </c>
      <c r="G2372" s="16">
        <v>4712631</v>
      </c>
      <c r="H2372" t="s">
        <v>1924</v>
      </c>
      <c r="I2372" t="s">
        <v>1895</v>
      </c>
      <c r="J2372" s="5">
        <v>54760000</v>
      </c>
      <c r="K2372" s="3">
        <f>J2372</f>
        <v>54760000</v>
      </c>
      <c r="L2372" s="5">
        <v>6845000</v>
      </c>
      <c r="M2372" s="2">
        <v>45698</v>
      </c>
      <c r="N2372" s="2">
        <v>45700</v>
      </c>
      <c r="O2372" s="2">
        <v>45930</v>
      </c>
      <c r="P2372" s="3"/>
      <c r="Q2372" s="3">
        <v>54760000</v>
      </c>
      <c r="R2372" s="13">
        <v>31715167</v>
      </c>
      <c r="S2372" s="7">
        <f ca="1">IF(CPS!$N2304="SIN INICIO",0,IF((((TODAY()-N2372)*100%)/(O2372-N2372))&gt;=100%,"100%",(((TODAY()-N2372)*100%)/(O2372-N2372))))</f>
        <v>0.84347826086956523</v>
      </c>
      <c r="T2372" s="8">
        <f>Q2372-R2372</f>
        <v>23044833</v>
      </c>
      <c r="U2372" t="s">
        <v>7458</v>
      </c>
    </row>
    <row r="2373" spans="1:21" x14ac:dyDescent="0.25">
      <c r="A2373">
        <v>2025</v>
      </c>
      <c r="B2373" t="s">
        <v>7459</v>
      </c>
      <c r="C2373" t="s">
        <v>22</v>
      </c>
      <c r="D2373" t="s">
        <v>23</v>
      </c>
      <c r="E2373" t="s">
        <v>24</v>
      </c>
      <c r="F2373" t="s">
        <v>7460</v>
      </c>
      <c r="G2373" s="16">
        <v>71527163</v>
      </c>
      <c r="H2373" t="s">
        <v>1828</v>
      </c>
      <c r="I2373" t="s">
        <v>1895</v>
      </c>
      <c r="J2373" s="5">
        <v>57619024</v>
      </c>
      <c r="K2373" s="3">
        <f>J2373</f>
        <v>57619024</v>
      </c>
      <c r="L2373" s="5">
        <v>7202378</v>
      </c>
      <c r="M2373" s="2">
        <v>45698</v>
      </c>
      <c r="N2373" s="2">
        <v>45701</v>
      </c>
      <c r="O2373" s="2">
        <v>45930</v>
      </c>
      <c r="P2373" s="3"/>
      <c r="Q2373" s="3">
        <v>57619024</v>
      </c>
      <c r="R2373" s="13">
        <v>33130939</v>
      </c>
      <c r="S2373" s="7">
        <f ca="1">IF(CPS!$N2305="SIN INICIO",0,IF((((TODAY()-N2373)*100%)/(O2373-N2373))&gt;=100%,"100%",(((TODAY()-N2373)*100%)/(O2373-N2373))))</f>
        <v>0.84279475982532748</v>
      </c>
      <c r="T2373" s="8">
        <f>Q2373-R2373</f>
        <v>24488085</v>
      </c>
      <c r="U2373" t="s">
        <v>7461</v>
      </c>
    </row>
    <row r="2374" spans="1:21" x14ac:dyDescent="0.25">
      <c r="A2374">
        <v>2025</v>
      </c>
      <c r="B2374" t="s">
        <v>7462</v>
      </c>
      <c r="C2374" t="s">
        <v>22</v>
      </c>
      <c r="D2374" t="s">
        <v>23</v>
      </c>
      <c r="E2374" t="s">
        <v>24</v>
      </c>
      <c r="F2374" t="s">
        <v>7463</v>
      </c>
      <c r="G2374" s="16">
        <v>80281372</v>
      </c>
      <c r="H2374" t="s">
        <v>7464</v>
      </c>
      <c r="I2374" t="s">
        <v>167</v>
      </c>
      <c r="J2374" s="5">
        <v>60000000</v>
      </c>
      <c r="K2374" s="3">
        <f>J2374</f>
        <v>60000000</v>
      </c>
      <c r="L2374" s="5">
        <v>12000000</v>
      </c>
      <c r="M2374" s="2">
        <v>45699</v>
      </c>
      <c r="N2374" s="2">
        <v>45700</v>
      </c>
      <c r="O2374" s="2">
        <v>45838</v>
      </c>
      <c r="P2374" s="3"/>
      <c r="Q2374" s="3">
        <v>60000000</v>
      </c>
      <c r="R2374" s="13">
        <v>43600000</v>
      </c>
      <c r="S2374" s="7" t="str">
        <f ca="1">IF(CPS!$N2306="SIN INICIO",0,IF((((TODAY()-N2374)*100%)/(O2374-N2374))&gt;=100%,"100%",(((TODAY()-N2374)*100%)/(O2374-N2374))))</f>
        <v>100%</v>
      </c>
      <c r="T2374" s="8">
        <f>Q2374-R2374</f>
        <v>16400000</v>
      </c>
      <c r="U2374" t="s">
        <v>7465</v>
      </c>
    </row>
    <row r="2375" spans="1:21" x14ac:dyDescent="0.25">
      <c r="A2375">
        <v>2025</v>
      </c>
      <c r="B2375" t="s">
        <v>7466</v>
      </c>
      <c r="C2375" t="s">
        <v>22</v>
      </c>
      <c r="D2375" t="s">
        <v>23</v>
      </c>
      <c r="E2375" t="s">
        <v>24</v>
      </c>
      <c r="F2375" t="s">
        <v>7467</v>
      </c>
      <c r="G2375" s="16">
        <v>52410961</v>
      </c>
      <c r="H2375" t="s">
        <v>7468</v>
      </c>
      <c r="I2375" t="s">
        <v>1895</v>
      </c>
      <c r="J2375" s="5">
        <v>36011890</v>
      </c>
      <c r="K2375" s="3">
        <f>J2375</f>
        <v>36011890</v>
      </c>
      <c r="L2375" s="5">
        <v>7202378</v>
      </c>
      <c r="M2375" s="2">
        <v>45698</v>
      </c>
      <c r="N2375" s="2">
        <v>45699</v>
      </c>
      <c r="O2375" s="2">
        <v>45838</v>
      </c>
      <c r="P2375" s="3"/>
      <c r="Q2375" s="3">
        <v>36011890</v>
      </c>
      <c r="R2375" s="13">
        <v>33611097</v>
      </c>
      <c r="S2375" s="7" t="str">
        <f ca="1">IF(CPS!$N2307="SIN INICIO",0,IF((((TODAY()-N2375)*100%)/(O2375-N2375))&gt;=100%,"100%",(((TODAY()-N2375)*100%)/(O2375-N2375))))</f>
        <v>100%</v>
      </c>
      <c r="T2375" s="8">
        <f>Q2375-R2375</f>
        <v>2400793</v>
      </c>
      <c r="U2375" t="s">
        <v>7469</v>
      </c>
    </row>
    <row r="2376" spans="1:21" x14ac:dyDescent="0.25">
      <c r="A2376">
        <v>2025</v>
      </c>
      <c r="B2376" t="s">
        <v>7470</v>
      </c>
      <c r="C2376" t="s">
        <v>22</v>
      </c>
      <c r="D2376" t="s">
        <v>23</v>
      </c>
      <c r="E2376" t="s">
        <v>121</v>
      </c>
      <c r="F2376" t="s">
        <v>7471</v>
      </c>
      <c r="G2376" s="16">
        <v>40445411</v>
      </c>
      <c r="H2376" t="s">
        <v>7472</v>
      </c>
      <c r="I2376" t="s">
        <v>167</v>
      </c>
      <c r="J2376" s="5">
        <v>31111080</v>
      </c>
      <c r="K2376" s="3">
        <f>J2376</f>
        <v>31111080</v>
      </c>
      <c r="L2376" s="5">
        <v>4444440</v>
      </c>
      <c r="M2376" s="2">
        <v>45699</v>
      </c>
      <c r="N2376" s="2">
        <v>45699</v>
      </c>
      <c r="O2376" s="2">
        <v>45900</v>
      </c>
      <c r="P2376" s="3"/>
      <c r="Q2376" s="3">
        <v>31111080</v>
      </c>
      <c r="R2376" s="13">
        <v>20740720</v>
      </c>
      <c r="S2376" s="7">
        <f ca="1">IF(CPS!$N2308="SIN INICIO",0,IF((((TODAY()-N2376)*100%)/(O2376-N2376))&gt;=100%,"100%",(((TODAY()-N2376)*100%)/(O2376-N2376))))</f>
        <v>0.97014925373134331</v>
      </c>
      <c r="T2376" s="8">
        <f>Q2376-R2376</f>
        <v>10370360</v>
      </c>
      <c r="U2376" t="s">
        <v>7473</v>
      </c>
    </row>
    <row r="2377" spans="1:21" x14ac:dyDescent="0.25">
      <c r="A2377">
        <v>2025</v>
      </c>
      <c r="B2377" t="s">
        <v>7474</v>
      </c>
      <c r="C2377" t="s">
        <v>22</v>
      </c>
      <c r="D2377" t="s">
        <v>23</v>
      </c>
      <c r="E2377" t="s">
        <v>24</v>
      </c>
      <c r="F2377" t="s">
        <v>7475</v>
      </c>
      <c r="G2377" s="16">
        <v>25529708</v>
      </c>
      <c r="H2377" t="s">
        <v>1252</v>
      </c>
      <c r="I2377" t="s">
        <v>649</v>
      </c>
      <c r="J2377" s="5">
        <v>70000000</v>
      </c>
      <c r="K2377" s="3">
        <f>J2377</f>
        <v>70000000</v>
      </c>
      <c r="L2377" s="5">
        <v>10000000</v>
      </c>
      <c r="M2377" s="2">
        <v>45700</v>
      </c>
      <c r="N2377" s="2">
        <v>45701</v>
      </c>
      <c r="O2377" s="2">
        <v>45900</v>
      </c>
      <c r="P2377" s="3"/>
      <c r="Q2377" s="3">
        <v>70000000</v>
      </c>
      <c r="R2377" s="13">
        <v>46000000</v>
      </c>
      <c r="S2377" s="7">
        <f ca="1">IF(CPS!$N2309="SIN INICIO",0,IF((((TODAY()-N2377)*100%)/(O2377-N2377))&gt;=100%,"100%",(((TODAY()-N2377)*100%)/(O2377-N2377))))</f>
        <v>0.96984924623115576</v>
      </c>
      <c r="T2377" s="8">
        <f>Q2377-R2377</f>
        <v>24000000</v>
      </c>
      <c r="U2377" t="s">
        <v>7476</v>
      </c>
    </row>
    <row r="2378" spans="1:21" x14ac:dyDescent="0.25">
      <c r="A2378">
        <v>2025</v>
      </c>
      <c r="B2378" t="s">
        <v>7477</v>
      </c>
      <c r="C2378" t="s">
        <v>22</v>
      </c>
      <c r="D2378" t="s">
        <v>23</v>
      </c>
      <c r="E2378" t="s">
        <v>24</v>
      </c>
      <c r="F2378" t="s">
        <v>7478</v>
      </c>
      <c r="G2378" s="16">
        <v>1122650538</v>
      </c>
      <c r="H2378" t="s">
        <v>400</v>
      </c>
      <c r="I2378" t="s">
        <v>271</v>
      </c>
      <c r="J2378" s="5">
        <v>77000000</v>
      </c>
      <c r="K2378" s="3">
        <f>J2378</f>
        <v>77000000</v>
      </c>
      <c r="L2378" s="5">
        <v>11000000</v>
      </c>
      <c r="M2378" s="2">
        <v>45699</v>
      </c>
      <c r="N2378" s="2">
        <v>45699</v>
      </c>
      <c r="O2378" s="2">
        <v>45900</v>
      </c>
      <c r="P2378" s="3"/>
      <c r="Q2378" s="3">
        <v>77000000</v>
      </c>
      <c r="R2378" s="13">
        <v>51333333</v>
      </c>
      <c r="S2378" s="7">
        <f ca="1">IF(CPS!$N2310="SIN INICIO",0,IF((((TODAY()-N2378)*100%)/(O2378-N2378))&gt;=100%,"100%",(((TODAY()-N2378)*100%)/(O2378-N2378))))</f>
        <v>0.97014925373134331</v>
      </c>
      <c r="T2378" s="8">
        <f>Q2378-R2378</f>
        <v>25666667</v>
      </c>
      <c r="U2378" t="s">
        <v>7479</v>
      </c>
    </row>
    <row r="2379" spans="1:21" x14ac:dyDescent="0.25">
      <c r="A2379">
        <v>2025</v>
      </c>
      <c r="B2379" t="s">
        <v>7480</v>
      </c>
      <c r="C2379" t="s">
        <v>22</v>
      </c>
      <c r="D2379" t="s">
        <v>23</v>
      </c>
      <c r="E2379" t="s">
        <v>24</v>
      </c>
      <c r="F2379" t="s">
        <v>7481</v>
      </c>
      <c r="G2379" s="16">
        <v>1121895030</v>
      </c>
      <c r="H2379" t="s">
        <v>2634</v>
      </c>
      <c r="I2379" t="s">
        <v>271</v>
      </c>
      <c r="J2379" s="5">
        <v>70000000</v>
      </c>
      <c r="K2379" s="3">
        <f>J2379</f>
        <v>70000000</v>
      </c>
      <c r="L2379" s="5">
        <v>10000000</v>
      </c>
      <c r="M2379" s="2">
        <v>45700</v>
      </c>
      <c r="N2379" s="2">
        <v>45703</v>
      </c>
      <c r="O2379" s="2">
        <v>45900</v>
      </c>
      <c r="P2379" s="3"/>
      <c r="Q2379" s="3">
        <v>70000000</v>
      </c>
      <c r="R2379" s="13">
        <v>44666667</v>
      </c>
      <c r="S2379" s="7">
        <f ca="1">IF(CPS!$N2311="SIN INICIO",0,IF((((TODAY()-N2379)*100%)/(O2379-N2379))&gt;=100%,"100%",(((TODAY()-N2379)*100%)/(O2379-N2379))))</f>
        <v>0.96954314720812185</v>
      </c>
      <c r="T2379" s="8">
        <f>Q2379-R2379</f>
        <v>25333333</v>
      </c>
      <c r="U2379" t="s">
        <v>7482</v>
      </c>
    </row>
    <row r="2380" spans="1:21" x14ac:dyDescent="0.25">
      <c r="A2380">
        <v>2025</v>
      </c>
      <c r="B2380" t="s">
        <v>7483</v>
      </c>
      <c r="C2380" t="s">
        <v>22</v>
      </c>
      <c r="D2380" t="s">
        <v>23</v>
      </c>
      <c r="E2380" t="s">
        <v>24</v>
      </c>
      <c r="F2380" t="s">
        <v>7484</v>
      </c>
      <c r="G2380" s="16">
        <v>1061765111</v>
      </c>
      <c r="H2380" t="s">
        <v>1807</v>
      </c>
      <c r="I2380" t="s">
        <v>649</v>
      </c>
      <c r="J2380" s="5">
        <v>63700000</v>
      </c>
      <c r="K2380" s="3">
        <f>J2380</f>
        <v>63700000</v>
      </c>
      <c r="L2380" s="5">
        <v>9100000</v>
      </c>
      <c r="M2380" s="2">
        <v>45700</v>
      </c>
      <c r="N2380" s="2">
        <v>45701</v>
      </c>
      <c r="O2380" s="2">
        <v>45900</v>
      </c>
      <c r="P2380" s="3"/>
      <c r="Q2380" s="3">
        <v>63700000</v>
      </c>
      <c r="R2380" s="13">
        <v>41860000</v>
      </c>
      <c r="S2380" s="7">
        <f ca="1">IF(CPS!$N2312="SIN INICIO",0,IF((((TODAY()-N2380)*100%)/(O2380-N2380))&gt;=100%,"100%",(((TODAY()-N2380)*100%)/(O2380-N2380))))</f>
        <v>0.96984924623115576</v>
      </c>
      <c r="T2380" s="8">
        <f>Q2380-R2380</f>
        <v>21840000</v>
      </c>
      <c r="U2380" t="s">
        <v>7485</v>
      </c>
    </row>
    <row r="2381" spans="1:21" x14ac:dyDescent="0.25">
      <c r="A2381">
        <v>2025</v>
      </c>
      <c r="B2381" t="s">
        <v>7486</v>
      </c>
      <c r="C2381" t="s">
        <v>22</v>
      </c>
      <c r="D2381" t="s">
        <v>23</v>
      </c>
      <c r="E2381" t="s">
        <v>24</v>
      </c>
      <c r="F2381" t="s">
        <v>7487</v>
      </c>
      <c r="G2381" s="16">
        <v>55247972</v>
      </c>
      <c r="H2381" t="s">
        <v>1828</v>
      </c>
      <c r="I2381" t="s">
        <v>1895</v>
      </c>
      <c r="J2381" s="5">
        <v>50809904</v>
      </c>
      <c r="K2381" s="3">
        <f>J2381</f>
        <v>50809904</v>
      </c>
      <c r="L2381" s="5">
        <v>6351238</v>
      </c>
      <c r="M2381" s="2">
        <v>45699</v>
      </c>
      <c r="N2381" s="2">
        <v>45703</v>
      </c>
      <c r="O2381" s="2">
        <v>45930</v>
      </c>
      <c r="P2381" s="3"/>
      <c r="Q2381" s="3">
        <v>50809904</v>
      </c>
      <c r="R2381" s="13">
        <v>22441041</v>
      </c>
      <c r="S2381" s="7">
        <f ca="1">IF(CPS!$N2313="SIN INICIO",0,IF((((TODAY()-N2381)*100%)/(O2381-N2381))&gt;=100%,"100%",(((TODAY()-N2381)*100%)/(O2381-N2381))))</f>
        <v>0.84140969162995594</v>
      </c>
      <c r="T2381" s="8">
        <f>Q2381-R2381</f>
        <v>28368863</v>
      </c>
      <c r="U2381" t="s">
        <v>7488</v>
      </c>
    </row>
    <row r="2382" spans="1:21" x14ac:dyDescent="0.25">
      <c r="A2382">
        <v>2025</v>
      </c>
      <c r="B2382" t="s">
        <v>7489</v>
      </c>
      <c r="C2382" t="s">
        <v>22</v>
      </c>
      <c r="D2382" t="s">
        <v>23</v>
      </c>
      <c r="E2382" t="s">
        <v>24</v>
      </c>
      <c r="F2382" t="s">
        <v>7490</v>
      </c>
      <c r="G2382" s="16">
        <v>7571902</v>
      </c>
      <c r="H2382" t="s">
        <v>1828</v>
      </c>
      <c r="I2382" t="s">
        <v>1895</v>
      </c>
      <c r="J2382" s="5">
        <v>45956648</v>
      </c>
      <c r="K2382" s="3">
        <f>J2382</f>
        <v>45956648</v>
      </c>
      <c r="L2382" s="5">
        <v>5744581</v>
      </c>
      <c r="M2382" s="2">
        <v>45700</v>
      </c>
      <c r="N2382" s="2">
        <v>45702</v>
      </c>
      <c r="O2382" s="2">
        <v>45930</v>
      </c>
      <c r="P2382" s="3"/>
      <c r="Q2382" s="3">
        <v>45956648</v>
      </c>
      <c r="R2382" s="13">
        <v>25467642</v>
      </c>
      <c r="S2382" s="7">
        <f ca="1">IF(CPS!$N2314="SIN INICIO",0,IF((((TODAY()-N2382)*100%)/(O2382-N2382))&gt;=100%,"100%",(((TODAY()-N2382)*100%)/(O2382-N2382))))</f>
        <v>0.84210526315789469</v>
      </c>
      <c r="T2382" s="8">
        <f>Q2382-R2382</f>
        <v>20489006</v>
      </c>
      <c r="U2382" t="s">
        <v>7491</v>
      </c>
    </row>
    <row r="2383" spans="1:21" x14ac:dyDescent="0.25">
      <c r="A2383">
        <v>2025</v>
      </c>
      <c r="B2383" t="s">
        <v>7492</v>
      </c>
      <c r="C2383" t="s">
        <v>22</v>
      </c>
      <c r="D2383" t="s">
        <v>23</v>
      </c>
      <c r="E2383" t="s">
        <v>24</v>
      </c>
      <c r="F2383" t="s">
        <v>7493</v>
      </c>
      <c r="G2383" s="16">
        <v>1121857014</v>
      </c>
      <c r="H2383" t="s">
        <v>6447</v>
      </c>
      <c r="I2383" t="s">
        <v>1895</v>
      </c>
      <c r="J2383" s="5">
        <v>43823015</v>
      </c>
      <c r="K2383" s="3">
        <f>J2383</f>
        <v>43823015</v>
      </c>
      <c r="L2383" s="5">
        <v>8764603</v>
      </c>
      <c r="M2383" s="2">
        <v>45701</v>
      </c>
      <c r="N2383" s="2">
        <v>45702</v>
      </c>
      <c r="O2383" s="2">
        <v>45838</v>
      </c>
      <c r="P2383" s="3"/>
      <c r="Q2383" s="3">
        <v>43823015</v>
      </c>
      <c r="R2383" s="13">
        <v>40025020</v>
      </c>
      <c r="S2383" s="7" t="str">
        <f ca="1">IF(CPS!$N2315="SIN INICIO",0,IF((((TODAY()-N2383)*100%)/(O2383-N2383))&gt;=100%,"100%",(((TODAY()-N2383)*100%)/(O2383-N2383))))</f>
        <v>100%</v>
      </c>
      <c r="T2383" s="8">
        <f>Q2383-R2383</f>
        <v>3797995</v>
      </c>
      <c r="U2383" t="s">
        <v>7494</v>
      </c>
    </row>
    <row r="2384" spans="1:21" x14ac:dyDescent="0.25">
      <c r="A2384">
        <v>2025</v>
      </c>
      <c r="B2384" t="s">
        <v>7495</v>
      </c>
      <c r="C2384" t="s">
        <v>22</v>
      </c>
      <c r="D2384" t="s">
        <v>23</v>
      </c>
      <c r="E2384" t="s">
        <v>24</v>
      </c>
      <c r="F2384" t="s">
        <v>7496</v>
      </c>
      <c r="G2384" s="16">
        <v>1033694277</v>
      </c>
      <c r="H2384" t="s">
        <v>558</v>
      </c>
      <c r="I2384" t="s">
        <v>538</v>
      </c>
      <c r="J2384" s="5">
        <v>24219000</v>
      </c>
      <c r="K2384" s="3">
        <f>J2384</f>
        <v>24219000</v>
      </c>
      <c r="L2384" s="5">
        <v>4843800</v>
      </c>
      <c r="M2384" s="2">
        <v>45700</v>
      </c>
      <c r="N2384" s="2">
        <v>45703</v>
      </c>
      <c r="O2384" s="2">
        <v>45838</v>
      </c>
      <c r="P2384" s="3"/>
      <c r="Q2384" s="3">
        <v>24219000</v>
      </c>
      <c r="R2384" s="13">
        <v>21635640</v>
      </c>
      <c r="S2384" s="7" t="str">
        <f ca="1">IF(CPS!$N2316="SIN INICIO",0,IF((((TODAY()-N2384)*100%)/(O2384-N2384))&gt;=100%,"100%",(((TODAY()-N2384)*100%)/(O2384-N2384))))</f>
        <v>100%</v>
      </c>
      <c r="T2384" s="8">
        <f>Q2384-R2384</f>
        <v>2583360</v>
      </c>
      <c r="U2384" t="s">
        <v>7497</v>
      </c>
    </row>
    <row r="2385" spans="1:21" x14ac:dyDescent="0.25">
      <c r="A2385">
        <v>2025</v>
      </c>
      <c r="B2385" t="s">
        <v>7498</v>
      </c>
      <c r="C2385" t="s">
        <v>22</v>
      </c>
      <c r="D2385" t="s">
        <v>23</v>
      </c>
      <c r="E2385" t="s">
        <v>24</v>
      </c>
      <c r="F2385" t="s">
        <v>7499</v>
      </c>
      <c r="G2385" s="16">
        <v>1005479365</v>
      </c>
      <c r="H2385" t="s">
        <v>1828</v>
      </c>
      <c r="I2385" t="s">
        <v>1895</v>
      </c>
      <c r="J2385" s="5">
        <v>50809904</v>
      </c>
      <c r="K2385" s="3">
        <f>J2385</f>
        <v>50809904</v>
      </c>
      <c r="L2385" s="5">
        <v>6351238</v>
      </c>
      <c r="M2385" s="2">
        <v>45706</v>
      </c>
      <c r="N2385" s="2">
        <v>45707</v>
      </c>
      <c r="O2385" s="2">
        <v>45930</v>
      </c>
      <c r="P2385" s="3"/>
      <c r="Q2385" s="3">
        <v>50809904</v>
      </c>
      <c r="R2385" s="13">
        <v>27945447</v>
      </c>
      <c r="S2385" s="7">
        <f ca="1">IF(CPS!$N2317="SIN INICIO",0,IF((((TODAY()-N2385)*100%)/(O2385-N2385))&gt;=100%,"100%",(((TODAY()-N2385)*100%)/(O2385-N2385))))</f>
        <v>0.83856502242152464</v>
      </c>
      <c r="T2385" s="8">
        <f>Q2385-R2385</f>
        <v>22864457</v>
      </c>
      <c r="U2385" t="s">
        <v>7500</v>
      </c>
    </row>
    <row r="2386" spans="1:21" x14ac:dyDescent="0.25">
      <c r="A2386">
        <v>2025</v>
      </c>
      <c r="B2386" t="s">
        <v>7501</v>
      </c>
      <c r="C2386" t="s">
        <v>22</v>
      </c>
      <c r="D2386" t="s">
        <v>23</v>
      </c>
      <c r="E2386" t="s">
        <v>24</v>
      </c>
      <c r="F2386" t="s">
        <v>7502</v>
      </c>
      <c r="G2386" s="16">
        <v>91295630</v>
      </c>
      <c r="H2386" t="s">
        <v>1828</v>
      </c>
      <c r="I2386" t="s">
        <v>167</v>
      </c>
      <c r="J2386" s="5">
        <v>50809904</v>
      </c>
      <c r="K2386" s="3">
        <f>J2386</f>
        <v>50809904</v>
      </c>
      <c r="L2386" s="5">
        <v>6351238</v>
      </c>
      <c r="M2386" s="2">
        <v>45701</v>
      </c>
      <c r="N2386" s="2">
        <v>45702</v>
      </c>
      <c r="O2386" s="2">
        <v>45930</v>
      </c>
      <c r="P2386" s="3"/>
      <c r="Q2386" s="3">
        <v>50809904</v>
      </c>
      <c r="R2386" s="13">
        <v>29003987</v>
      </c>
      <c r="S2386" s="7">
        <f ca="1">IF(CPS!$N2318="SIN INICIO",0,IF((((TODAY()-N2386)*100%)/(O2386-N2386))&gt;=100%,"100%",(((TODAY()-N2386)*100%)/(O2386-N2386))))</f>
        <v>0.84210526315789469</v>
      </c>
      <c r="T2386" s="8">
        <f>Q2386-R2386</f>
        <v>21805917</v>
      </c>
      <c r="U2386" t="s">
        <v>7503</v>
      </c>
    </row>
    <row r="2387" spans="1:21" x14ac:dyDescent="0.25">
      <c r="A2387">
        <v>2025</v>
      </c>
      <c r="B2387" t="s">
        <v>7504</v>
      </c>
      <c r="C2387" t="s">
        <v>22</v>
      </c>
      <c r="D2387" t="s">
        <v>23</v>
      </c>
      <c r="E2387" t="s">
        <v>24</v>
      </c>
      <c r="F2387" t="s">
        <v>7505</v>
      </c>
      <c r="G2387" s="16">
        <v>94523019</v>
      </c>
      <c r="H2387" t="s">
        <v>7468</v>
      </c>
      <c r="I2387" t="s">
        <v>167</v>
      </c>
      <c r="J2387" s="5">
        <v>52416000</v>
      </c>
      <c r="K2387" s="3">
        <f>J2387</f>
        <v>52416000</v>
      </c>
      <c r="L2387" s="5">
        <v>6552000</v>
      </c>
      <c r="M2387" s="2">
        <v>45699</v>
      </c>
      <c r="N2387" s="2">
        <v>45700</v>
      </c>
      <c r="O2387" s="2">
        <v>45930</v>
      </c>
      <c r="P2387" s="3"/>
      <c r="Q2387" s="3">
        <v>52416000</v>
      </c>
      <c r="R2387" s="13">
        <v>30357600</v>
      </c>
      <c r="S2387" s="7">
        <f ca="1">IF(CPS!$N2319="SIN INICIO",0,IF((((TODAY()-N2387)*100%)/(O2387-N2387))&gt;=100%,"100%",(((TODAY()-N2387)*100%)/(O2387-N2387))))</f>
        <v>0.84347826086956523</v>
      </c>
      <c r="T2387" s="8">
        <f>Q2387-R2387</f>
        <v>22058400</v>
      </c>
      <c r="U2387" t="s">
        <v>7506</v>
      </c>
    </row>
    <row r="2388" spans="1:21" x14ac:dyDescent="0.25">
      <c r="A2388">
        <v>2025</v>
      </c>
      <c r="B2388" t="s">
        <v>7507</v>
      </c>
      <c r="C2388" t="s">
        <v>22</v>
      </c>
      <c r="D2388" t="s">
        <v>23</v>
      </c>
      <c r="E2388" t="s">
        <v>121</v>
      </c>
      <c r="F2388" t="s">
        <v>7508</v>
      </c>
      <c r="G2388" s="16">
        <v>1121879804</v>
      </c>
      <c r="H2388" t="s">
        <v>6319</v>
      </c>
      <c r="I2388" t="s">
        <v>1895</v>
      </c>
      <c r="J2388" s="5">
        <v>19365000</v>
      </c>
      <c r="K2388" s="3">
        <f>J2388</f>
        <v>19365000</v>
      </c>
      <c r="L2388" s="5">
        <v>3873000</v>
      </c>
      <c r="M2388" s="2">
        <v>45700</v>
      </c>
      <c r="N2388" s="2">
        <v>45701</v>
      </c>
      <c r="O2388" s="2">
        <v>45838</v>
      </c>
      <c r="P2388" s="3"/>
      <c r="Q2388" s="3">
        <v>19365000</v>
      </c>
      <c r="R2388" s="13">
        <v>17815800</v>
      </c>
      <c r="S2388" s="7" t="str">
        <f ca="1">IF(CPS!$N2320="SIN INICIO",0,IF((((TODAY()-N2388)*100%)/(O2388-N2388))&gt;=100%,"100%",(((TODAY()-N2388)*100%)/(O2388-N2388))))</f>
        <v>100%</v>
      </c>
      <c r="T2388" s="8">
        <f>Q2388-R2388</f>
        <v>1549200</v>
      </c>
      <c r="U2388" t="s">
        <v>7509</v>
      </c>
    </row>
    <row r="2389" spans="1:21" x14ac:dyDescent="0.25">
      <c r="A2389">
        <v>2025</v>
      </c>
      <c r="B2389" t="s">
        <v>7510</v>
      </c>
      <c r="C2389" t="s">
        <v>22</v>
      </c>
      <c r="D2389" t="s">
        <v>23</v>
      </c>
      <c r="E2389" t="s">
        <v>24</v>
      </c>
      <c r="F2389" t="s">
        <v>7511</v>
      </c>
      <c r="G2389" s="16">
        <v>1019076206</v>
      </c>
      <c r="H2389" t="s">
        <v>648</v>
      </c>
      <c r="I2389" t="s">
        <v>649</v>
      </c>
      <c r="J2389" s="5">
        <v>27300000</v>
      </c>
      <c r="K2389" s="3">
        <f>J2389</f>
        <v>27300000</v>
      </c>
      <c r="L2389" s="5">
        <v>9100000</v>
      </c>
      <c r="M2389" s="2">
        <v>45698</v>
      </c>
      <c r="N2389" s="2">
        <v>45701</v>
      </c>
      <c r="O2389" s="2">
        <v>45777</v>
      </c>
      <c r="P2389" s="3"/>
      <c r="Q2389" s="3">
        <v>27300000</v>
      </c>
      <c r="R2389" s="13">
        <v>40040000</v>
      </c>
      <c r="S2389" s="7" t="str">
        <f ca="1">IF(CPS!$N2321="SIN INICIO",0,IF((((TODAY()-N2389)*100%)/(O2389-N2389))&gt;=100%,"100%",(((TODAY()-N2389)*100%)/(O2389-N2389))))</f>
        <v>100%</v>
      </c>
      <c r="T2389" s="8">
        <f>Q2389-R2389</f>
        <v>-12740000</v>
      </c>
      <c r="U2389" t="s">
        <v>7512</v>
      </c>
    </row>
    <row r="2390" spans="1:21" x14ac:dyDescent="0.25">
      <c r="A2390">
        <v>2025</v>
      </c>
      <c r="B2390" t="s">
        <v>7513</v>
      </c>
      <c r="C2390" t="s">
        <v>22</v>
      </c>
      <c r="D2390" t="s">
        <v>23</v>
      </c>
      <c r="E2390" t="s">
        <v>24</v>
      </c>
      <c r="F2390" t="s">
        <v>7514</v>
      </c>
      <c r="G2390" s="16">
        <v>86049406</v>
      </c>
      <c r="H2390" t="s">
        <v>281</v>
      </c>
      <c r="I2390" t="s">
        <v>271</v>
      </c>
      <c r="J2390" s="5">
        <v>77000000</v>
      </c>
      <c r="K2390" s="3">
        <f>J2390</f>
        <v>77000000</v>
      </c>
      <c r="L2390" s="5">
        <v>11000000</v>
      </c>
      <c r="M2390" s="2">
        <v>45700</v>
      </c>
      <c r="N2390" s="2">
        <v>45701</v>
      </c>
      <c r="O2390" s="2">
        <v>45900</v>
      </c>
      <c r="P2390" s="3"/>
      <c r="Q2390" s="3">
        <v>77000000</v>
      </c>
      <c r="R2390" s="13">
        <v>50600000</v>
      </c>
      <c r="S2390" s="7">
        <f ca="1">IF(CPS!$N2322="SIN INICIO",0,IF((((TODAY()-N2390)*100%)/(O2390-N2390))&gt;=100%,"100%",(((TODAY()-N2390)*100%)/(O2390-N2390))))</f>
        <v>0.96984924623115576</v>
      </c>
      <c r="T2390" s="8">
        <f>Q2390-R2390</f>
        <v>26400000</v>
      </c>
      <c r="U2390" t="s">
        <v>7515</v>
      </c>
    </row>
    <row r="2391" spans="1:21" x14ac:dyDescent="0.25">
      <c r="A2391">
        <v>2025</v>
      </c>
      <c r="B2391" t="s">
        <v>7516</v>
      </c>
      <c r="C2391" t="s">
        <v>22</v>
      </c>
      <c r="D2391" t="s">
        <v>23</v>
      </c>
      <c r="E2391" t="s">
        <v>121</v>
      </c>
      <c r="F2391" t="s">
        <v>7517</v>
      </c>
      <c r="G2391" s="16">
        <v>40341905</v>
      </c>
      <c r="H2391" t="s">
        <v>4381</v>
      </c>
      <c r="I2391" t="s">
        <v>1895</v>
      </c>
      <c r="J2391" s="5">
        <v>23349745</v>
      </c>
      <c r="K2391" s="3">
        <f>J2391</f>
        <v>23349745</v>
      </c>
      <c r="L2391" s="5">
        <v>4669949</v>
      </c>
      <c r="M2391" s="2">
        <v>45701</v>
      </c>
      <c r="N2391" s="2">
        <v>45702</v>
      </c>
      <c r="O2391" s="2">
        <v>45838</v>
      </c>
      <c r="P2391" s="3"/>
      <c r="Q2391" s="3">
        <v>23349745</v>
      </c>
      <c r="R2391" s="13">
        <v>21326100</v>
      </c>
      <c r="S2391" s="7" t="str">
        <f ca="1">IF(CPS!$N2323="SIN INICIO",0,IF((((TODAY()-N2391)*100%)/(O2391-N2391))&gt;=100%,"100%",(((TODAY()-N2391)*100%)/(O2391-N2391))))</f>
        <v>100%</v>
      </c>
      <c r="T2391" s="8">
        <f>Q2391-R2391</f>
        <v>2023645</v>
      </c>
      <c r="U2391" t="s">
        <v>7518</v>
      </c>
    </row>
    <row r="2392" spans="1:21" x14ac:dyDescent="0.25">
      <c r="A2392">
        <v>2025</v>
      </c>
      <c r="B2392" t="s">
        <v>7519</v>
      </c>
      <c r="C2392" t="s">
        <v>22</v>
      </c>
      <c r="D2392" t="s">
        <v>23</v>
      </c>
      <c r="E2392" t="s">
        <v>24</v>
      </c>
      <c r="F2392" t="s">
        <v>7520</v>
      </c>
      <c r="G2392" s="16">
        <v>25275808</v>
      </c>
      <c r="H2392" t="s">
        <v>1887</v>
      </c>
      <c r="I2392" t="s">
        <v>1895</v>
      </c>
      <c r="J2392" s="5">
        <v>57619024</v>
      </c>
      <c r="K2392" s="3">
        <f>J2392</f>
        <v>57619024</v>
      </c>
      <c r="L2392" s="5">
        <v>7202378</v>
      </c>
      <c r="M2392" s="2">
        <v>45700</v>
      </c>
      <c r="N2392" s="2">
        <v>45701</v>
      </c>
      <c r="O2392" s="2">
        <v>45930</v>
      </c>
      <c r="P2392" s="3"/>
      <c r="Q2392" s="3">
        <v>57619024</v>
      </c>
      <c r="R2392" s="13">
        <v>33130939</v>
      </c>
      <c r="S2392" s="7">
        <f ca="1">IF(CPS!$N2324="SIN INICIO",0,IF((((TODAY()-N2392)*100%)/(O2392-N2392))&gt;=100%,"100%",(((TODAY()-N2392)*100%)/(O2392-N2392))))</f>
        <v>0.84279475982532748</v>
      </c>
      <c r="T2392" s="8">
        <f>Q2392-R2392</f>
        <v>24488085</v>
      </c>
      <c r="U2392" t="s">
        <v>7521</v>
      </c>
    </row>
    <row r="2393" spans="1:21" x14ac:dyDescent="0.25">
      <c r="A2393">
        <v>2025</v>
      </c>
      <c r="B2393" t="s">
        <v>7522</v>
      </c>
      <c r="C2393" t="s">
        <v>22</v>
      </c>
      <c r="D2393" t="s">
        <v>23</v>
      </c>
      <c r="E2393" t="s">
        <v>24</v>
      </c>
      <c r="F2393" t="s">
        <v>7523</v>
      </c>
      <c r="G2393" s="16">
        <v>1014271811</v>
      </c>
      <c r="H2393" t="s">
        <v>664</v>
      </c>
      <c r="I2393" t="s">
        <v>538</v>
      </c>
      <c r="J2393" s="5">
        <v>34724250</v>
      </c>
      <c r="K2393" s="3">
        <f>J2393</f>
        <v>34724250</v>
      </c>
      <c r="L2393" s="5">
        <v>6944850</v>
      </c>
      <c r="M2393" s="2">
        <v>45698</v>
      </c>
      <c r="N2393" s="2">
        <v>45699</v>
      </c>
      <c r="O2393" s="2">
        <v>45838</v>
      </c>
      <c r="P2393" s="3"/>
      <c r="Q2393" s="3">
        <v>34724250</v>
      </c>
      <c r="R2393" s="13">
        <v>14815680</v>
      </c>
      <c r="S2393" s="7" t="str">
        <f ca="1">IF(CPS!$N2325="SIN INICIO",0,IF((((TODAY()-N2393)*100%)/(O2393-N2393))&gt;=100%,"100%",(((TODAY()-N2393)*100%)/(O2393-N2393))))</f>
        <v>100%</v>
      </c>
      <c r="T2393" s="8">
        <f>Q2393-R2393</f>
        <v>19908570</v>
      </c>
      <c r="U2393" t="s">
        <v>7524</v>
      </c>
    </row>
    <row r="2394" spans="1:21" x14ac:dyDescent="0.25">
      <c r="A2394">
        <v>2025</v>
      </c>
      <c r="B2394" t="s">
        <v>7525</v>
      </c>
      <c r="C2394" t="s">
        <v>22</v>
      </c>
      <c r="D2394" t="s">
        <v>23</v>
      </c>
      <c r="E2394" t="s">
        <v>121</v>
      </c>
      <c r="F2394" t="s">
        <v>7526</v>
      </c>
      <c r="G2394" s="16">
        <v>1121904907</v>
      </c>
      <c r="H2394" t="s">
        <v>3185</v>
      </c>
      <c r="I2394" t="s">
        <v>2476</v>
      </c>
      <c r="J2394" s="5">
        <v>18945045</v>
      </c>
      <c r="K2394" s="3">
        <f>J2394</f>
        <v>18945045</v>
      </c>
      <c r="L2394" s="5">
        <v>3789009</v>
      </c>
      <c r="M2394" s="2">
        <v>45698</v>
      </c>
      <c r="N2394" s="2">
        <v>45699</v>
      </c>
      <c r="O2394" s="2">
        <v>45838</v>
      </c>
      <c r="P2394" s="3"/>
      <c r="Q2394" s="3">
        <v>18945045</v>
      </c>
      <c r="R2394" s="13">
        <v>17682042</v>
      </c>
      <c r="S2394" s="7" t="str">
        <f ca="1">IF(CPS!$N2326="SIN INICIO",0,IF((((TODAY()-N2394)*100%)/(O2394-N2394))&gt;=100%,"100%",(((TODAY()-N2394)*100%)/(O2394-N2394))))</f>
        <v>100%</v>
      </c>
      <c r="T2394" s="8">
        <f>Q2394-R2394</f>
        <v>1263003</v>
      </c>
      <c r="U2394" t="s">
        <v>7527</v>
      </c>
    </row>
    <row r="2395" spans="1:21" x14ac:dyDescent="0.25">
      <c r="A2395">
        <v>2025</v>
      </c>
      <c r="B2395" t="s">
        <v>7528</v>
      </c>
      <c r="C2395" t="s">
        <v>22</v>
      </c>
      <c r="D2395" t="s">
        <v>23</v>
      </c>
      <c r="E2395" t="s">
        <v>24</v>
      </c>
      <c r="F2395" t="s">
        <v>7529</v>
      </c>
      <c r="G2395" s="16">
        <v>1121900785</v>
      </c>
      <c r="H2395" t="s">
        <v>400</v>
      </c>
      <c r="I2395" t="s">
        <v>271</v>
      </c>
      <c r="J2395" s="5">
        <v>63000000</v>
      </c>
      <c r="K2395" s="3">
        <f>J2395</f>
        <v>63000000</v>
      </c>
      <c r="L2395" s="5">
        <v>9000000</v>
      </c>
      <c r="M2395" s="2">
        <v>45698</v>
      </c>
      <c r="N2395" s="2">
        <v>45699</v>
      </c>
      <c r="O2395" s="2">
        <v>45900</v>
      </c>
      <c r="P2395" s="3"/>
      <c r="Q2395" s="3">
        <v>63000000</v>
      </c>
      <c r="R2395" s="13">
        <v>42000000</v>
      </c>
      <c r="S2395" s="7">
        <f ca="1">IF(CPS!$N2327="SIN INICIO",0,IF((((TODAY()-N2395)*100%)/(O2395-N2395))&gt;=100%,"100%",(((TODAY()-N2395)*100%)/(O2395-N2395))))</f>
        <v>0.97014925373134331</v>
      </c>
      <c r="T2395" s="8">
        <f>Q2395-R2395</f>
        <v>21000000</v>
      </c>
      <c r="U2395" t="s">
        <v>7530</v>
      </c>
    </row>
    <row r="2396" spans="1:21" x14ac:dyDescent="0.25">
      <c r="A2396">
        <v>2025</v>
      </c>
      <c r="B2396" t="s">
        <v>7531</v>
      </c>
      <c r="C2396" t="s">
        <v>22</v>
      </c>
      <c r="D2396" t="s">
        <v>23</v>
      </c>
      <c r="E2396" t="s">
        <v>24</v>
      </c>
      <c r="F2396" t="s">
        <v>7532</v>
      </c>
      <c r="G2396" s="16">
        <v>34323050</v>
      </c>
      <c r="H2396" t="s">
        <v>1828</v>
      </c>
      <c r="I2396" t="s">
        <v>1895</v>
      </c>
      <c r="J2396" s="5">
        <v>57619024</v>
      </c>
      <c r="K2396" s="3">
        <f>J2396</f>
        <v>57619024</v>
      </c>
      <c r="L2396" s="5">
        <v>7202378</v>
      </c>
      <c r="M2396" s="2">
        <v>45698</v>
      </c>
      <c r="N2396" s="2">
        <v>45703</v>
      </c>
      <c r="O2396" s="2">
        <v>45930</v>
      </c>
      <c r="P2396" s="3"/>
      <c r="Q2396" s="3">
        <v>57619024</v>
      </c>
      <c r="R2396" s="13">
        <v>32170622</v>
      </c>
      <c r="S2396" s="7">
        <f ca="1">IF(CPS!$N2328="SIN INICIO",0,IF((((TODAY()-N2396)*100%)/(O2396-N2396))&gt;=100%,"100%",(((TODAY()-N2396)*100%)/(O2396-N2396))))</f>
        <v>0.84140969162995594</v>
      </c>
      <c r="T2396" s="8">
        <f>Q2396-R2396</f>
        <v>25448402</v>
      </c>
      <c r="U2396" t="s">
        <v>7533</v>
      </c>
    </row>
    <row r="2397" spans="1:21" x14ac:dyDescent="0.25">
      <c r="A2397">
        <v>2025</v>
      </c>
      <c r="B2397" t="s">
        <v>7534</v>
      </c>
      <c r="C2397" t="s">
        <v>22</v>
      </c>
      <c r="D2397" t="s">
        <v>23</v>
      </c>
      <c r="E2397" t="s">
        <v>24</v>
      </c>
      <c r="F2397" t="s">
        <v>7535</v>
      </c>
      <c r="G2397" s="16">
        <v>51744459</v>
      </c>
      <c r="H2397" t="s">
        <v>542</v>
      </c>
      <c r="I2397" t="s">
        <v>167</v>
      </c>
      <c r="J2397" s="5">
        <v>55000000</v>
      </c>
      <c r="K2397" s="3">
        <f>J2397</f>
        <v>55000000</v>
      </c>
      <c r="L2397" s="5">
        <v>11000000</v>
      </c>
      <c r="M2397" s="2">
        <v>45698</v>
      </c>
      <c r="N2397" s="2">
        <v>45699</v>
      </c>
      <c r="O2397" s="2">
        <v>45838</v>
      </c>
      <c r="P2397" s="3"/>
      <c r="Q2397" s="3">
        <v>55000000</v>
      </c>
      <c r="R2397" s="13">
        <v>40333333</v>
      </c>
      <c r="S2397" s="7" t="str">
        <f ca="1">IF(CPS!$N2329="SIN INICIO",0,IF((((TODAY()-N2397)*100%)/(O2397-N2397))&gt;=100%,"100%",(((TODAY()-N2397)*100%)/(O2397-N2397))))</f>
        <v>100%</v>
      </c>
      <c r="T2397" s="8">
        <f>Q2397-R2397</f>
        <v>14666667</v>
      </c>
      <c r="U2397" t="s">
        <v>7536</v>
      </c>
    </row>
    <row r="2398" spans="1:21" x14ac:dyDescent="0.25">
      <c r="A2398">
        <v>2025</v>
      </c>
      <c r="B2398" t="s">
        <v>7537</v>
      </c>
      <c r="C2398" t="s">
        <v>22</v>
      </c>
      <c r="D2398" t="s">
        <v>23</v>
      </c>
      <c r="E2398" t="s">
        <v>24</v>
      </c>
      <c r="F2398" t="s">
        <v>7538</v>
      </c>
      <c r="G2398" s="16">
        <v>1121856633</v>
      </c>
      <c r="H2398" t="s">
        <v>281</v>
      </c>
      <c r="I2398" t="s">
        <v>271</v>
      </c>
      <c r="J2398" s="5">
        <v>63000000</v>
      </c>
      <c r="K2398" s="3">
        <f>J2398</f>
        <v>63000000</v>
      </c>
      <c r="L2398" s="5">
        <v>9000000</v>
      </c>
      <c r="M2398" s="2">
        <v>45698</v>
      </c>
      <c r="N2398" s="2">
        <v>45699</v>
      </c>
      <c r="O2398" s="2">
        <v>45900</v>
      </c>
      <c r="P2398" s="3"/>
      <c r="Q2398" s="3">
        <v>63000000</v>
      </c>
      <c r="R2398" s="13">
        <v>42000000</v>
      </c>
      <c r="S2398" s="7">
        <f ca="1">IF(CPS!$N2330="SIN INICIO",0,IF((((TODAY()-N2398)*100%)/(O2398-N2398))&gt;=100%,"100%",(((TODAY()-N2398)*100%)/(O2398-N2398))))</f>
        <v>0.97014925373134331</v>
      </c>
      <c r="T2398" s="8">
        <f>Q2398-R2398</f>
        <v>21000000</v>
      </c>
      <c r="U2398" t="s">
        <v>7539</v>
      </c>
    </row>
    <row r="2399" spans="1:21" x14ac:dyDescent="0.25">
      <c r="A2399">
        <v>2025</v>
      </c>
      <c r="B2399" t="s">
        <v>7540</v>
      </c>
      <c r="C2399" t="s">
        <v>22</v>
      </c>
      <c r="D2399" t="s">
        <v>23</v>
      </c>
      <c r="E2399" t="s">
        <v>24</v>
      </c>
      <c r="F2399" t="s">
        <v>7541</v>
      </c>
      <c r="G2399" s="16">
        <v>1013676202</v>
      </c>
      <c r="H2399" t="s">
        <v>1887</v>
      </c>
      <c r="I2399" t="s">
        <v>1895</v>
      </c>
      <c r="J2399" s="5">
        <v>57619024</v>
      </c>
      <c r="K2399" s="3">
        <f>J2399</f>
        <v>57619024</v>
      </c>
      <c r="L2399" s="5">
        <v>7202378</v>
      </c>
      <c r="M2399" s="2">
        <v>45698</v>
      </c>
      <c r="N2399" s="2">
        <v>45699</v>
      </c>
      <c r="O2399" s="2">
        <v>45930</v>
      </c>
      <c r="P2399" s="3"/>
      <c r="Q2399" s="3">
        <v>57619024</v>
      </c>
      <c r="R2399" s="13">
        <v>33611097</v>
      </c>
      <c r="S2399" s="7">
        <f ca="1">IF(CPS!$N2331="SIN INICIO",0,IF((((TODAY()-N2399)*100%)/(O2399-N2399))&gt;=100%,"100%",(((TODAY()-N2399)*100%)/(O2399-N2399))))</f>
        <v>0.8441558441558441</v>
      </c>
      <c r="T2399" s="8">
        <f>Q2399-R2399</f>
        <v>24007927</v>
      </c>
      <c r="U2399" t="s">
        <v>7542</v>
      </c>
    </row>
    <row r="2400" spans="1:21" x14ac:dyDescent="0.25">
      <c r="A2400">
        <v>2025</v>
      </c>
      <c r="B2400" t="s">
        <v>7543</v>
      </c>
      <c r="C2400" t="s">
        <v>22</v>
      </c>
      <c r="D2400" t="s">
        <v>23</v>
      </c>
      <c r="E2400" t="s">
        <v>24</v>
      </c>
      <c r="F2400" t="s">
        <v>7544</v>
      </c>
      <c r="G2400" s="16">
        <v>1116803594</v>
      </c>
      <c r="H2400" t="s">
        <v>1887</v>
      </c>
      <c r="I2400" t="s">
        <v>1895</v>
      </c>
      <c r="J2400" s="5">
        <v>50809904</v>
      </c>
      <c r="K2400" s="3">
        <f>J2400</f>
        <v>50809904</v>
      </c>
      <c r="L2400" s="5">
        <v>6351238</v>
      </c>
      <c r="M2400" s="2">
        <v>45700</v>
      </c>
      <c r="N2400" s="2">
        <v>45701</v>
      </c>
      <c r="O2400" s="2">
        <v>45930</v>
      </c>
      <c r="P2400" s="3"/>
      <c r="Q2400" s="3">
        <v>50809904</v>
      </c>
      <c r="R2400" s="13">
        <v>29215695</v>
      </c>
      <c r="S2400" s="7">
        <f ca="1">IF(CPS!$N2332="SIN INICIO",0,IF((((TODAY()-N2400)*100%)/(O2400-N2400))&gt;=100%,"100%",(((TODAY()-N2400)*100%)/(O2400-N2400))))</f>
        <v>0.84279475982532748</v>
      </c>
      <c r="T2400" s="8">
        <f>Q2400-R2400</f>
        <v>21594209</v>
      </c>
      <c r="U2400" t="s">
        <v>7545</v>
      </c>
    </row>
    <row r="2401" spans="1:23" x14ac:dyDescent="0.25">
      <c r="A2401">
        <v>2025</v>
      </c>
      <c r="B2401" t="s">
        <v>7546</v>
      </c>
      <c r="C2401" t="s">
        <v>22</v>
      </c>
      <c r="D2401" t="s">
        <v>23</v>
      </c>
      <c r="E2401" t="s">
        <v>24</v>
      </c>
      <c r="F2401" t="s">
        <v>7547</v>
      </c>
      <c r="G2401" s="16">
        <v>1094974109</v>
      </c>
      <c r="H2401" t="s">
        <v>362</v>
      </c>
      <c r="I2401" t="s">
        <v>337</v>
      </c>
      <c r="J2401" s="5">
        <v>44100000</v>
      </c>
      <c r="K2401" s="3">
        <f>J2401</f>
        <v>44100000</v>
      </c>
      <c r="L2401" s="5">
        <v>6300000</v>
      </c>
      <c r="M2401" s="2">
        <v>45700</v>
      </c>
      <c r="N2401" s="2">
        <v>45702</v>
      </c>
      <c r="O2401" s="2">
        <v>45900</v>
      </c>
      <c r="P2401" s="3"/>
      <c r="Q2401" s="3">
        <v>44100000</v>
      </c>
      <c r="R2401" s="13">
        <v>28770000</v>
      </c>
      <c r="S2401" s="7">
        <f ca="1">IF(CPS!$N2333="SIN INICIO",0,IF((((TODAY()-N2401)*100%)/(O2401-N2401))&gt;=100%,"100%",(((TODAY()-N2401)*100%)/(O2401-N2401))))</f>
        <v>0.96969696969696972</v>
      </c>
      <c r="T2401" s="8">
        <f>Q2401-R2401</f>
        <v>15330000</v>
      </c>
      <c r="U2401" t="s">
        <v>7548</v>
      </c>
    </row>
    <row r="2402" spans="1:23" x14ac:dyDescent="0.25">
      <c r="A2402">
        <v>2025</v>
      </c>
      <c r="B2402" t="s">
        <v>7549</v>
      </c>
      <c r="C2402" t="s">
        <v>22</v>
      </c>
      <c r="D2402" t="s">
        <v>23</v>
      </c>
      <c r="E2402" t="s">
        <v>24</v>
      </c>
      <c r="F2402" t="s">
        <v>7550</v>
      </c>
      <c r="G2402" s="16">
        <v>1087414831</v>
      </c>
      <c r="H2402" t="s">
        <v>810</v>
      </c>
      <c r="I2402" t="s">
        <v>660</v>
      </c>
      <c r="J2402" s="5">
        <v>45864000</v>
      </c>
      <c r="K2402" s="3">
        <f>J2402</f>
        <v>45864000</v>
      </c>
      <c r="L2402" s="5">
        <v>6552000</v>
      </c>
      <c r="M2402" s="2">
        <v>45700</v>
      </c>
      <c r="N2402" s="2">
        <v>45701</v>
      </c>
      <c r="O2402" s="2">
        <v>45900</v>
      </c>
      <c r="P2402" s="3"/>
      <c r="Q2402" s="3">
        <v>45864000</v>
      </c>
      <c r="R2402" s="13">
        <v>30139200</v>
      </c>
      <c r="S2402" s="7">
        <f ca="1">IF(CPS!$N2334="SIN INICIO",0,IF((((TODAY()-N2402)*100%)/(O2402-N2402))&gt;=100%,"100%",(((TODAY()-N2402)*100%)/(O2402-N2402))))</f>
        <v>0.96984924623115576</v>
      </c>
      <c r="T2402" s="8">
        <f>Q2402-R2402</f>
        <v>15724800</v>
      </c>
      <c r="U2402" t="s">
        <v>7551</v>
      </c>
    </row>
    <row r="2403" spans="1:23" x14ac:dyDescent="0.25">
      <c r="A2403">
        <v>2025</v>
      </c>
      <c r="B2403" t="s">
        <v>7552</v>
      </c>
      <c r="C2403" t="s">
        <v>22</v>
      </c>
      <c r="D2403" t="s">
        <v>23</v>
      </c>
      <c r="E2403" t="s">
        <v>24</v>
      </c>
      <c r="F2403" t="s">
        <v>7553</v>
      </c>
      <c r="G2403" s="16">
        <v>97472751</v>
      </c>
      <c r="H2403" t="s">
        <v>1828</v>
      </c>
      <c r="I2403" t="s">
        <v>1895</v>
      </c>
      <c r="J2403" s="5">
        <v>48015856</v>
      </c>
      <c r="K2403" s="3">
        <f>J2403</f>
        <v>48015856</v>
      </c>
      <c r="L2403" s="5">
        <v>6001982</v>
      </c>
      <c r="M2403" s="2">
        <v>45700</v>
      </c>
      <c r="N2403" s="2">
        <v>45701</v>
      </c>
      <c r="O2403" s="2">
        <v>45930</v>
      </c>
      <c r="P2403" s="3"/>
      <c r="Q2403" s="3">
        <v>48015856</v>
      </c>
      <c r="R2403" s="13">
        <v>27609117</v>
      </c>
      <c r="S2403" s="7">
        <f ca="1">IF(CPS!$N2335="SIN INICIO",0,IF((((TODAY()-N2403)*100%)/(O2403-N2403))&gt;=100%,"100%",(((TODAY()-N2403)*100%)/(O2403-N2403))))</f>
        <v>0.84279475982532748</v>
      </c>
      <c r="T2403" s="8">
        <f>Q2403-R2403</f>
        <v>20406739</v>
      </c>
      <c r="U2403" t="s">
        <v>7554</v>
      </c>
    </row>
    <row r="2404" spans="1:23" x14ac:dyDescent="0.25">
      <c r="A2404">
        <v>2025</v>
      </c>
      <c r="B2404" t="s">
        <v>7555</v>
      </c>
      <c r="C2404" t="s">
        <v>22</v>
      </c>
      <c r="D2404" t="s">
        <v>23</v>
      </c>
      <c r="E2404" t="s">
        <v>24</v>
      </c>
      <c r="F2404" t="s">
        <v>7556</v>
      </c>
      <c r="G2404" s="16">
        <v>1094941778</v>
      </c>
      <c r="H2404" t="s">
        <v>1828</v>
      </c>
      <c r="I2404" t="s">
        <v>1895</v>
      </c>
      <c r="J2404" s="5">
        <v>50811024</v>
      </c>
      <c r="K2404" s="3">
        <f>J2404</f>
        <v>50811024</v>
      </c>
      <c r="L2404" s="5">
        <v>6351378</v>
      </c>
      <c r="M2404" s="2">
        <v>45700</v>
      </c>
      <c r="N2404" s="2">
        <v>45701</v>
      </c>
      <c r="O2404" s="2">
        <v>45930</v>
      </c>
      <c r="P2404" s="3"/>
      <c r="Q2404" s="3">
        <v>50811024</v>
      </c>
      <c r="R2404" s="13">
        <v>29216339</v>
      </c>
      <c r="S2404" s="7">
        <f ca="1">IF(CPS!$N2336="SIN INICIO",0,IF((((TODAY()-N2404)*100%)/(O2404-N2404))&gt;=100%,"100%",(((TODAY()-N2404)*100%)/(O2404-N2404))))</f>
        <v>0.84279475982532748</v>
      </c>
      <c r="T2404" s="8">
        <f>Q2404-R2404</f>
        <v>21594685</v>
      </c>
      <c r="U2404" t="s">
        <v>7557</v>
      </c>
    </row>
    <row r="2405" spans="1:23" x14ac:dyDescent="0.25">
      <c r="A2405">
        <v>2025</v>
      </c>
      <c r="B2405" t="s">
        <v>7558</v>
      </c>
      <c r="C2405" t="s">
        <v>22</v>
      </c>
      <c r="D2405" t="s">
        <v>23</v>
      </c>
      <c r="E2405" t="s">
        <v>24</v>
      </c>
      <c r="F2405" t="s">
        <v>7559</v>
      </c>
      <c r="G2405" s="16">
        <v>1121851915</v>
      </c>
      <c r="H2405" t="s">
        <v>281</v>
      </c>
      <c r="I2405" t="s">
        <v>271</v>
      </c>
      <c r="J2405" s="5">
        <v>91000000</v>
      </c>
      <c r="K2405" s="3">
        <f>J2405</f>
        <v>91000000</v>
      </c>
      <c r="L2405" s="5">
        <v>13000000</v>
      </c>
      <c r="M2405" s="2">
        <v>45699</v>
      </c>
      <c r="N2405" s="2">
        <v>45700</v>
      </c>
      <c r="O2405" s="2">
        <v>45900</v>
      </c>
      <c r="P2405" s="3"/>
      <c r="Q2405" s="3">
        <v>91000000</v>
      </c>
      <c r="R2405" s="13">
        <v>60233333</v>
      </c>
      <c r="S2405" s="7">
        <f ca="1">IF(CPS!$N2337="SIN INICIO",0,IF((((TODAY()-N2405)*100%)/(O2405-N2405))&gt;=100%,"100%",(((TODAY()-N2405)*100%)/(O2405-N2405))))</f>
        <v>0.97</v>
      </c>
      <c r="T2405" s="8">
        <f>Q2405-R2405</f>
        <v>30766667</v>
      </c>
      <c r="U2405" t="s">
        <v>7560</v>
      </c>
    </row>
    <row r="2406" spans="1:23" x14ac:dyDescent="0.25">
      <c r="A2406">
        <v>2025</v>
      </c>
      <c r="B2406" t="s">
        <v>7561</v>
      </c>
      <c r="C2406" t="s">
        <v>22</v>
      </c>
      <c r="D2406" t="s">
        <v>23</v>
      </c>
      <c r="E2406" t="s">
        <v>24</v>
      </c>
      <c r="F2406" t="s">
        <v>7562</v>
      </c>
      <c r="G2406" s="16">
        <f>+Tabla1[[#This Row],[CEDULA DATOS A]]</f>
        <v>1032446232</v>
      </c>
      <c r="H2406" t="s">
        <v>4793</v>
      </c>
      <c r="I2406" t="s">
        <v>1895</v>
      </c>
      <c r="J2406" s="5">
        <v>57619024</v>
      </c>
      <c r="K2406" s="3">
        <f>J2406</f>
        <v>57619024</v>
      </c>
      <c r="L2406" s="5">
        <v>7202378</v>
      </c>
      <c r="M2406" s="2">
        <v>45705</v>
      </c>
      <c r="N2406" s="2">
        <v>45706</v>
      </c>
      <c r="O2406" s="2">
        <v>45930</v>
      </c>
      <c r="P2406" s="3"/>
      <c r="Q2406" s="3">
        <v>57619024</v>
      </c>
      <c r="R2406" s="13">
        <v>31930542</v>
      </c>
      <c r="S2406" s="7">
        <f ca="1">IF(CPS!$N2338="SIN INICIO",0,IF((((TODAY()-N2406)*100%)/(O2406-N2406))&gt;=100%,"100%",(((TODAY()-N2406)*100%)/(O2406-N2406))))</f>
        <v>0.8392857142857143</v>
      </c>
      <c r="T2406" s="8">
        <f>Q2406-R2406</f>
        <v>25688482</v>
      </c>
      <c r="U2406" t="s">
        <v>7563</v>
      </c>
      <c r="V2406">
        <v>1032446232</v>
      </c>
      <c r="W2406" t="b">
        <f>V2406=Tabla1[[#This Row],[ID CONTRATISTA]]</f>
        <v>1</v>
      </c>
    </row>
    <row r="2407" spans="1:23" x14ac:dyDescent="0.25">
      <c r="A2407">
        <v>2025</v>
      </c>
      <c r="B2407" t="s">
        <v>7564</v>
      </c>
      <c r="C2407" t="s">
        <v>22</v>
      </c>
      <c r="D2407" t="s">
        <v>23</v>
      </c>
      <c r="E2407" t="s">
        <v>24</v>
      </c>
      <c r="F2407" t="s">
        <v>7565</v>
      </c>
      <c r="G2407" s="16">
        <v>1046907241</v>
      </c>
      <c r="H2407" t="s">
        <v>1887</v>
      </c>
      <c r="I2407" t="s">
        <v>1895</v>
      </c>
      <c r="J2407" s="5">
        <v>45956648</v>
      </c>
      <c r="K2407" s="3">
        <f>J2407</f>
        <v>45956648</v>
      </c>
      <c r="L2407" s="5">
        <v>5744581</v>
      </c>
      <c r="M2407" s="2">
        <v>45700</v>
      </c>
      <c r="N2407" s="2">
        <v>45701</v>
      </c>
      <c r="O2407" s="2">
        <v>45930</v>
      </c>
      <c r="P2407" s="3"/>
      <c r="Q2407" s="3">
        <v>45956648</v>
      </c>
      <c r="R2407" s="13">
        <v>26425073</v>
      </c>
      <c r="S2407" s="7">
        <f ca="1">IF(CPS!$N2339="SIN INICIO",0,IF((((TODAY()-N2407)*100%)/(O2407-N2407))&gt;=100%,"100%",(((TODAY()-N2407)*100%)/(O2407-N2407))))</f>
        <v>0.84279475982532748</v>
      </c>
      <c r="T2407" s="8">
        <f>Q2407-R2407</f>
        <v>19531575</v>
      </c>
      <c r="U2407" t="s">
        <v>7566</v>
      </c>
    </row>
    <row r="2408" spans="1:23" x14ac:dyDescent="0.25">
      <c r="A2408">
        <v>2025</v>
      </c>
      <c r="B2408" t="s">
        <v>7567</v>
      </c>
      <c r="C2408" t="s">
        <v>22</v>
      </c>
      <c r="D2408" t="s">
        <v>23</v>
      </c>
      <c r="E2408" t="s">
        <v>24</v>
      </c>
      <c r="F2408" t="s">
        <v>7568</v>
      </c>
      <c r="G2408" s="16">
        <v>52562098</v>
      </c>
      <c r="H2408" t="s">
        <v>514</v>
      </c>
      <c r="I2408" t="s">
        <v>515</v>
      </c>
      <c r="J2408" s="5">
        <v>64316000</v>
      </c>
      <c r="K2408" s="3">
        <f>J2408</f>
        <v>64316000</v>
      </c>
      <c r="L2408" s="5">
        <v>9188000</v>
      </c>
      <c r="M2408" s="2">
        <v>45701</v>
      </c>
      <c r="N2408" s="2">
        <v>45702</v>
      </c>
      <c r="O2408" s="2">
        <v>45900</v>
      </c>
      <c r="P2408" s="3"/>
      <c r="Q2408" s="3">
        <v>64316000</v>
      </c>
      <c r="R2408" s="13">
        <v>41958533</v>
      </c>
      <c r="S2408" s="7">
        <f ca="1">IF(CPS!$N2340="SIN INICIO",0,IF((((TODAY()-N2408)*100%)/(O2408-N2408))&gt;=100%,"100%",(((TODAY()-N2408)*100%)/(O2408-N2408))))</f>
        <v>0.96969696969696972</v>
      </c>
      <c r="T2408" s="8">
        <f>Q2408-R2408</f>
        <v>22357467</v>
      </c>
      <c r="U2408" t="s">
        <v>7569</v>
      </c>
    </row>
    <row r="2409" spans="1:23" x14ac:dyDescent="0.25">
      <c r="A2409">
        <v>2025</v>
      </c>
      <c r="B2409" t="s">
        <v>7570</v>
      </c>
      <c r="C2409" t="s">
        <v>22</v>
      </c>
      <c r="D2409" t="s">
        <v>23</v>
      </c>
      <c r="E2409" t="s">
        <v>24</v>
      </c>
      <c r="F2409" t="s">
        <v>7571</v>
      </c>
      <c r="G2409" s="16">
        <v>10774148</v>
      </c>
      <c r="H2409" t="s">
        <v>7572</v>
      </c>
      <c r="I2409" t="s">
        <v>271</v>
      </c>
      <c r="J2409" s="5">
        <v>84000000</v>
      </c>
      <c r="K2409" s="3">
        <f>J2409</f>
        <v>84000000</v>
      </c>
      <c r="L2409" s="5">
        <v>12000000</v>
      </c>
      <c r="M2409" s="2">
        <v>45700</v>
      </c>
      <c r="N2409" s="2">
        <v>45705</v>
      </c>
      <c r="O2409" s="2">
        <v>45900</v>
      </c>
      <c r="P2409" s="3"/>
      <c r="Q2409" s="3">
        <v>84000000</v>
      </c>
      <c r="R2409" s="13">
        <v>53600000</v>
      </c>
      <c r="S2409" s="7">
        <f ca="1">IF(CPS!$N2341="SIN INICIO",0,IF((((TODAY()-N2409)*100%)/(O2409-N2409))&gt;=100%,"100%",(((TODAY()-N2409)*100%)/(O2409-N2409))))</f>
        <v>0.96923076923076923</v>
      </c>
      <c r="T2409" s="8">
        <f>Q2409-R2409</f>
        <v>30400000</v>
      </c>
      <c r="U2409" t="s">
        <v>7573</v>
      </c>
    </row>
    <row r="2410" spans="1:23" x14ac:dyDescent="0.25">
      <c r="A2410">
        <v>2025</v>
      </c>
      <c r="B2410" t="s">
        <v>7574</v>
      </c>
      <c r="C2410" t="s">
        <v>22</v>
      </c>
      <c r="D2410" t="s">
        <v>23</v>
      </c>
      <c r="E2410" t="s">
        <v>24</v>
      </c>
      <c r="F2410" t="s">
        <v>7575</v>
      </c>
      <c r="G2410" s="16">
        <v>1014281145</v>
      </c>
      <c r="H2410" t="s">
        <v>1887</v>
      </c>
      <c r="I2410" t="s">
        <v>1895</v>
      </c>
      <c r="J2410" s="5">
        <v>45956648</v>
      </c>
      <c r="K2410" s="3">
        <f>J2410</f>
        <v>45956648</v>
      </c>
      <c r="L2410" s="5">
        <v>5744581</v>
      </c>
      <c r="M2410" s="2">
        <v>45700</v>
      </c>
      <c r="N2410" s="2">
        <v>45701</v>
      </c>
      <c r="O2410" s="2">
        <v>45930</v>
      </c>
      <c r="P2410" s="3"/>
      <c r="Q2410" s="3">
        <v>45956648</v>
      </c>
      <c r="R2410" s="13">
        <v>26425073</v>
      </c>
      <c r="S2410" s="7">
        <f ca="1">IF(CPS!$N2342="SIN INICIO",0,IF((((TODAY()-N2410)*100%)/(O2410-N2410))&gt;=100%,"100%",(((TODAY()-N2410)*100%)/(O2410-N2410))))</f>
        <v>0.84279475982532748</v>
      </c>
      <c r="T2410" s="8">
        <f>Q2410-R2410</f>
        <v>19531575</v>
      </c>
      <c r="U2410" t="s">
        <v>7576</v>
      </c>
    </row>
    <row r="2411" spans="1:23" x14ac:dyDescent="0.25">
      <c r="A2411">
        <v>2025</v>
      </c>
      <c r="B2411" t="s">
        <v>7577</v>
      </c>
      <c r="C2411" t="s">
        <v>22</v>
      </c>
      <c r="D2411" t="s">
        <v>23</v>
      </c>
      <c r="E2411" t="s">
        <v>24</v>
      </c>
      <c r="F2411" t="s">
        <v>7578</v>
      </c>
      <c r="G2411" s="16">
        <v>40343300</v>
      </c>
      <c r="H2411" t="s">
        <v>281</v>
      </c>
      <c r="I2411" t="s">
        <v>271</v>
      </c>
      <c r="J2411" s="5">
        <v>77000000</v>
      </c>
      <c r="K2411" s="3">
        <f>J2411</f>
        <v>77000000</v>
      </c>
      <c r="L2411" s="5">
        <v>11000000</v>
      </c>
      <c r="M2411" s="2">
        <v>45702</v>
      </c>
      <c r="N2411" s="2">
        <v>45705</v>
      </c>
      <c r="O2411" s="2">
        <v>45900</v>
      </c>
      <c r="P2411" s="3"/>
      <c r="Q2411" s="3">
        <v>77000000</v>
      </c>
      <c r="R2411" s="13">
        <v>49133333</v>
      </c>
      <c r="S2411" s="7">
        <f ca="1">IF(CPS!$N2343="SIN INICIO",0,IF((((TODAY()-N2411)*100%)/(O2411-N2411))&gt;=100%,"100%",(((TODAY()-N2411)*100%)/(O2411-N2411))))</f>
        <v>0.96923076923076923</v>
      </c>
      <c r="T2411" s="8">
        <f>Q2411-R2411</f>
        <v>27866667</v>
      </c>
      <c r="U2411" t="s">
        <v>7579</v>
      </c>
    </row>
    <row r="2412" spans="1:23" x14ac:dyDescent="0.25">
      <c r="A2412">
        <v>2025</v>
      </c>
      <c r="B2412" t="s">
        <v>7580</v>
      </c>
      <c r="C2412" t="s">
        <v>22</v>
      </c>
      <c r="D2412" t="s">
        <v>23</v>
      </c>
      <c r="E2412" t="s">
        <v>121</v>
      </c>
      <c r="F2412" t="s">
        <v>7581</v>
      </c>
      <c r="G2412" s="16">
        <v>31204843</v>
      </c>
      <c r="H2412" t="s">
        <v>4381</v>
      </c>
      <c r="I2412" t="s">
        <v>1895</v>
      </c>
      <c r="J2412" s="5">
        <v>37359592</v>
      </c>
      <c r="K2412" s="3">
        <f>J2412</f>
        <v>37359592</v>
      </c>
      <c r="L2412" s="5">
        <v>4669949</v>
      </c>
      <c r="M2412" s="2">
        <v>45701</v>
      </c>
      <c r="N2412" s="2">
        <v>45702</v>
      </c>
      <c r="O2412" s="2">
        <v>45930</v>
      </c>
      <c r="P2412" s="3"/>
      <c r="Q2412" s="3">
        <v>37359592</v>
      </c>
      <c r="R2412" s="13">
        <v>21326100</v>
      </c>
      <c r="S2412" s="7">
        <f ca="1">IF(CPS!$N2344="SIN INICIO",0,IF((((TODAY()-N2412)*100%)/(O2412-N2412))&gt;=100%,"100%",(((TODAY()-N2412)*100%)/(O2412-N2412))))</f>
        <v>0.84210526315789469</v>
      </c>
      <c r="T2412" s="8">
        <f>Q2412-R2412</f>
        <v>16033492</v>
      </c>
      <c r="U2412" t="s">
        <v>7582</v>
      </c>
    </row>
    <row r="2413" spans="1:23" x14ac:dyDescent="0.25">
      <c r="A2413">
        <v>2025</v>
      </c>
      <c r="B2413" t="s">
        <v>7583</v>
      </c>
      <c r="C2413" t="s">
        <v>22</v>
      </c>
      <c r="D2413" t="s">
        <v>23</v>
      </c>
      <c r="E2413" t="s">
        <v>24</v>
      </c>
      <c r="F2413" t="s">
        <v>7584</v>
      </c>
      <c r="G2413" s="16">
        <v>1061738394</v>
      </c>
      <c r="H2413" t="s">
        <v>1924</v>
      </c>
      <c r="I2413" t="s">
        <v>1895</v>
      </c>
      <c r="J2413" s="5">
        <v>53607728</v>
      </c>
      <c r="K2413" s="3">
        <f>J2413</f>
        <v>53607728</v>
      </c>
      <c r="L2413" s="5">
        <v>6700966</v>
      </c>
      <c r="M2413" s="2">
        <v>45699</v>
      </c>
      <c r="N2413" s="2">
        <v>45700</v>
      </c>
      <c r="O2413" s="2">
        <v>45930</v>
      </c>
      <c r="P2413" s="3"/>
      <c r="Q2413" s="3">
        <v>53607728</v>
      </c>
      <c r="R2413" s="13">
        <v>31047809</v>
      </c>
      <c r="S2413" s="7">
        <f ca="1">IF(CPS!$N2345="SIN INICIO",0,IF((((TODAY()-N2413)*100%)/(O2413-N2413))&gt;=100%,"100%",(((TODAY()-N2413)*100%)/(O2413-N2413))))</f>
        <v>0.84347826086956523</v>
      </c>
      <c r="T2413" s="8">
        <f>Q2413-R2413</f>
        <v>22559919</v>
      </c>
      <c r="U2413" t="s">
        <v>7585</v>
      </c>
    </row>
    <row r="2414" spans="1:23" x14ac:dyDescent="0.25">
      <c r="A2414">
        <v>2025</v>
      </c>
      <c r="B2414" t="s">
        <v>7586</v>
      </c>
      <c r="C2414" t="s">
        <v>22</v>
      </c>
      <c r="D2414" t="s">
        <v>23</v>
      </c>
      <c r="E2414" t="s">
        <v>24</v>
      </c>
      <c r="F2414" t="s">
        <v>7587</v>
      </c>
      <c r="G2414" s="16">
        <v>1061739680</v>
      </c>
      <c r="H2414" t="s">
        <v>1887</v>
      </c>
      <c r="I2414" t="s">
        <v>1895</v>
      </c>
      <c r="J2414" s="5">
        <v>57619024</v>
      </c>
      <c r="K2414" s="3">
        <f>J2414</f>
        <v>57619024</v>
      </c>
      <c r="L2414" s="5">
        <v>7202378</v>
      </c>
      <c r="M2414" s="2">
        <v>45700</v>
      </c>
      <c r="N2414" s="2">
        <v>45701</v>
      </c>
      <c r="O2414" s="2">
        <v>45930</v>
      </c>
      <c r="P2414" s="3"/>
      <c r="Q2414" s="3">
        <v>57619024</v>
      </c>
      <c r="R2414" s="13">
        <v>33130939</v>
      </c>
      <c r="S2414" s="7">
        <f ca="1">IF(CPS!$N2346="SIN INICIO",0,IF((((TODAY()-N2414)*100%)/(O2414-N2414))&gt;=100%,"100%",(((TODAY()-N2414)*100%)/(O2414-N2414))))</f>
        <v>0.84279475982532748</v>
      </c>
      <c r="T2414" s="8">
        <f>Q2414-R2414</f>
        <v>24488085</v>
      </c>
      <c r="U2414" t="s">
        <v>7588</v>
      </c>
    </row>
    <row r="2415" spans="1:23" x14ac:dyDescent="0.25">
      <c r="A2415">
        <v>2025</v>
      </c>
      <c r="B2415" t="s">
        <v>7589</v>
      </c>
      <c r="C2415" t="s">
        <v>22</v>
      </c>
      <c r="D2415" t="s">
        <v>23</v>
      </c>
      <c r="E2415" t="s">
        <v>24</v>
      </c>
      <c r="F2415" t="s">
        <v>7590</v>
      </c>
      <c r="G2415" s="16">
        <v>1061796468</v>
      </c>
      <c r="H2415" t="s">
        <v>1828</v>
      </c>
      <c r="I2415" t="s">
        <v>1895</v>
      </c>
      <c r="J2415" s="5">
        <v>50809904</v>
      </c>
      <c r="K2415" s="3">
        <f>J2415</f>
        <v>50809904</v>
      </c>
      <c r="L2415" s="5">
        <v>6351238</v>
      </c>
      <c r="M2415" s="2">
        <v>45700</v>
      </c>
      <c r="N2415" s="2">
        <v>45702</v>
      </c>
      <c r="O2415" s="2">
        <v>45930</v>
      </c>
      <c r="P2415" s="3"/>
      <c r="Q2415" s="3">
        <v>50809904</v>
      </c>
      <c r="R2415" s="13">
        <v>29003987</v>
      </c>
      <c r="S2415" s="7">
        <f ca="1">IF(CPS!$N2347="SIN INICIO",0,IF((((TODAY()-N2415)*100%)/(O2415-N2415))&gt;=100%,"100%",(((TODAY()-N2415)*100%)/(O2415-N2415))))</f>
        <v>0.84210526315789469</v>
      </c>
      <c r="T2415" s="8">
        <f>Q2415-R2415</f>
        <v>21805917</v>
      </c>
      <c r="U2415" t="s">
        <v>7591</v>
      </c>
    </row>
    <row r="2416" spans="1:23" x14ac:dyDescent="0.25">
      <c r="A2416">
        <v>2025</v>
      </c>
      <c r="B2416" t="s">
        <v>7592</v>
      </c>
      <c r="C2416" t="s">
        <v>22</v>
      </c>
      <c r="D2416" t="s">
        <v>23</v>
      </c>
      <c r="E2416" t="s">
        <v>121</v>
      </c>
      <c r="F2416" t="s">
        <v>7593</v>
      </c>
      <c r="G2416" s="16">
        <v>1061733215</v>
      </c>
      <c r="H2416" t="s">
        <v>2037</v>
      </c>
      <c r="I2416" t="s">
        <v>1895</v>
      </c>
      <c r="J2416" s="5">
        <v>30984000</v>
      </c>
      <c r="K2416" s="3">
        <f>J2416</f>
        <v>30984000</v>
      </c>
      <c r="L2416" s="5">
        <v>3873000</v>
      </c>
      <c r="M2416" s="2">
        <v>45699</v>
      </c>
      <c r="N2416" s="2">
        <v>45700</v>
      </c>
      <c r="O2416" s="2">
        <v>45930</v>
      </c>
      <c r="P2416" s="3"/>
      <c r="Q2416" s="3">
        <v>30984000</v>
      </c>
      <c r="R2416" s="13">
        <v>17944900</v>
      </c>
      <c r="S2416" s="7">
        <f ca="1">IF(CPS!$N2348="SIN INICIO",0,IF((((TODAY()-N2416)*100%)/(O2416-N2416))&gt;=100%,"100%",(((TODAY()-N2416)*100%)/(O2416-N2416))))</f>
        <v>0.84347826086956523</v>
      </c>
      <c r="T2416" s="8">
        <f>Q2416-R2416</f>
        <v>13039100</v>
      </c>
      <c r="U2416" t="s">
        <v>7594</v>
      </c>
    </row>
    <row r="2417" spans="1:21" x14ac:dyDescent="0.25">
      <c r="A2417">
        <v>2025</v>
      </c>
      <c r="B2417" t="s">
        <v>7595</v>
      </c>
      <c r="C2417" t="s">
        <v>22</v>
      </c>
      <c r="D2417" t="s">
        <v>23</v>
      </c>
      <c r="E2417" t="s">
        <v>24</v>
      </c>
      <c r="F2417" t="s">
        <v>7596</v>
      </c>
      <c r="G2417" s="16">
        <v>1122649639</v>
      </c>
      <c r="H2417" t="s">
        <v>1887</v>
      </c>
      <c r="I2417" t="s">
        <v>1895</v>
      </c>
      <c r="J2417" s="5">
        <v>50809904</v>
      </c>
      <c r="K2417" s="3">
        <f>J2417</f>
        <v>50809904</v>
      </c>
      <c r="L2417" s="5">
        <v>6351238</v>
      </c>
      <c r="M2417" s="2">
        <v>45700</v>
      </c>
      <c r="N2417" s="2">
        <v>45703</v>
      </c>
      <c r="O2417" s="2">
        <v>45930</v>
      </c>
      <c r="P2417" s="3"/>
      <c r="Q2417" s="3">
        <v>50809904</v>
      </c>
      <c r="R2417" s="13">
        <v>28368863</v>
      </c>
      <c r="S2417" s="7">
        <f ca="1">IF(CPS!$N2349="SIN INICIO",0,IF((((TODAY()-N2417)*100%)/(O2417-N2417))&gt;=100%,"100%",(((TODAY()-N2417)*100%)/(O2417-N2417))))</f>
        <v>0.84140969162995594</v>
      </c>
      <c r="T2417" s="8">
        <f>Q2417-R2417</f>
        <v>22441041</v>
      </c>
      <c r="U2417" t="s">
        <v>7597</v>
      </c>
    </row>
    <row r="2418" spans="1:21" x14ac:dyDescent="0.25">
      <c r="A2418">
        <v>2025</v>
      </c>
      <c r="B2418" t="s">
        <v>7598</v>
      </c>
      <c r="C2418" t="s">
        <v>22</v>
      </c>
      <c r="D2418" t="s">
        <v>23</v>
      </c>
      <c r="E2418" t="s">
        <v>24</v>
      </c>
      <c r="F2418" t="s">
        <v>7599</v>
      </c>
      <c r="G2418" s="16">
        <v>24227187</v>
      </c>
      <c r="H2418" t="s">
        <v>1828</v>
      </c>
      <c r="I2418" t="s">
        <v>1895</v>
      </c>
      <c r="J2418" s="5">
        <v>57619024</v>
      </c>
      <c r="K2418" s="3">
        <f>J2418</f>
        <v>57619024</v>
      </c>
      <c r="L2418" s="5">
        <v>7202378</v>
      </c>
      <c r="M2418" s="2">
        <v>45700</v>
      </c>
      <c r="N2418" s="2">
        <v>45701</v>
      </c>
      <c r="O2418" s="2">
        <v>45930</v>
      </c>
      <c r="P2418" s="3"/>
      <c r="Q2418" s="3">
        <v>57619024</v>
      </c>
      <c r="R2418" s="13">
        <v>33130939</v>
      </c>
      <c r="S2418" s="7">
        <f ca="1">IF(CPS!$N2350="SIN INICIO",0,IF((((TODAY()-N2418)*100%)/(O2418-N2418))&gt;=100%,"100%",(((TODAY()-N2418)*100%)/(O2418-N2418))))</f>
        <v>0.84279475982532748</v>
      </c>
      <c r="T2418" s="8">
        <f>Q2418-R2418</f>
        <v>24488085</v>
      </c>
      <c r="U2418" t="s">
        <v>7600</v>
      </c>
    </row>
    <row r="2419" spans="1:21" x14ac:dyDescent="0.25">
      <c r="A2419">
        <v>2025</v>
      </c>
      <c r="B2419" t="s">
        <v>7601</v>
      </c>
      <c r="C2419" t="s">
        <v>22</v>
      </c>
      <c r="D2419" t="s">
        <v>23</v>
      </c>
      <c r="E2419" t="s">
        <v>24</v>
      </c>
      <c r="F2419" t="s">
        <v>7602</v>
      </c>
      <c r="G2419" s="16">
        <v>10967188</v>
      </c>
      <c r="H2419" t="s">
        <v>787</v>
      </c>
      <c r="I2419" t="s">
        <v>337</v>
      </c>
      <c r="J2419" s="5">
        <v>44310000</v>
      </c>
      <c r="K2419" s="3">
        <f>J2419</f>
        <v>44310000</v>
      </c>
      <c r="L2419" s="5">
        <v>6330000</v>
      </c>
      <c r="M2419" s="2">
        <v>45705</v>
      </c>
      <c r="N2419" s="2">
        <v>45706</v>
      </c>
      <c r="O2419" s="2">
        <v>45900</v>
      </c>
      <c r="P2419" s="3"/>
      <c r="Q2419" s="3">
        <v>44310000</v>
      </c>
      <c r="R2419" s="13">
        <v>28063000</v>
      </c>
      <c r="S2419" s="7">
        <f ca="1">IF(CPS!$N2351="SIN INICIO",0,IF((((TODAY()-N2419)*100%)/(O2419-N2419))&gt;=100%,"100%",(((TODAY()-N2419)*100%)/(O2419-N2419))))</f>
        <v>0.96907216494845361</v>
      </c>
      <c r="T2419" s="8">
        <f>Q2419-R2419</f>
        <v>16247000</v>
      </c>
      <c r="U2419" t="s">
        <v>7603</v>
      </c>
    </row>
    <row r="2420" spans="1:21" x14ac:dyDescent="0.25">
      <c r="A2420">
        <v>2025</v>
      </c>
      <c r="B2420" t="s">
        <v>7604</v>
      </c>
      <c r="C2420" t="s">
        <v>22</v>
      </c>
      <c r="D2420" t="s">
        <v>23</v>
      </c>
      <c r="E2420" t="s">
        <v>24</v>
      </c>
      <c r="F2420" t="s">
        <v>7605</v>
      </c>
      <c r="G2420" s="16">
        <v>1103099406</v>
      </c>
      <c r="H2420" t="s">
        <v>7606</v>
      </c>
      <c r="I2420" t="s">
        <v>538</v>
      </c>
      <c r="J2420" s="5">
        <v>34724250</v>
      </c>
      <c r="K2420" s="3">
        <f>J2420</f>
        <v>34724250</v>
      </c>
      <c r="L2420" s="5">
        <v>6944850</v>
      </c>
      <c r="M2420" s="2">
        <v>45700</v>
      </c>
      <c r="N2420" s="2">
        <v>45702</v>
      </c>
      <c r="O2420" s="2">
        <v>45838</v>
      </c>
      <c r="P2420" s="3"/>
      <c r="Q2420" s="3">
        <v>34724250</v>
      </c>
      <c r="R2420" s="13">
        <v>31714815</v>
      </c>
      <c r="S2420" s="7" t="str">
        <f ca="1">IF(CPS!$N2352="SIN INICIO",0,IF((((TODAY()-N2420)*100%)/(O2420-N2420))&gt;=100%,"100%",(((TODAY()-N2420)*100%)/(O2420-N2420))))</f>
        <v>100%</v>
      </c>
      <c r="T2420" s="8">
        <f>Q2420-R2420</f>
        <v>3009435</v>
      </c>
      <c r="U2420" t="s">
        <v>7607</v>
      </c>
    </row>
    <row r="2421" spans="1:21" x14ac:dyDescent="0.25">
      <c r="A2421">
        <v>2025</v>
      </c>
      <c r="B2421" t="s">
        <v>7608</v>
      </c>
      <c r="C2421" t="s">
        <v>22</v>
      </c>
      <c r="D2421" t="s">
        <v>23</v>
      </c>
      <c r="E2421" t="s">
        <v>24</v>
      </c>
      <c r="F2421" t="s">
        <v>7609</v>
      </c>
      <c r="G2421" s="16">
        <v>1057576938</v>
      </c>
      <c r="H2421" t="s">
        <v>1924</v>
      </c>
      <c r="I2421" t="s">
        <v>1895</v>
      </c>
      <c r="J2421" s="5">
        <v>57619024</v>
      </c>
      <c r="K2421" s="3">
        <f>J2421</f>
        <v>57619024</v>
      </c>
      <c r="L2421" s="5">
        <v>7202378</v>
      </c>
      <c r="M2421" s="2">
        <v>45700</v>
      </c>
      <c r="N2421" s="2">
        <v>45701</v>
      </c>
      <c r="O2421" s="2">
        <v>45930</v>
      </c>
      <c r="P2421" s="3"/>
      <c r="Q2421" s="3">
        <v>57619024</v>
      </c>
      <c r="R2421" s="13">
        <v>33130939</v>
      </c>
      <c r="S2421" s="7">
        <f ca="1">IF(CPS!$N2353="SIN INICIO",0,IF((((TODAY()-N2421)*100%)/(O2421-N2421))&gt;=100%,"100%",(((TODAY()-N2421)*100%)/(O2421-N2421))))</f>
        <v>0.84279475982532748</v>
      </c>
      <c r="T2421" s="8">
        <f>Q2421-R2421</f>
        <v>24488085</v>
      </c>
      <c r="U2421" t="s">
        <v>7610</v>
      </c>
    </row>
    <row r="2422" spans="1:21" x14ac:dyDescent="0.25">
      <c r="A2422">
        <v>2025</v>
      </c>
      <c r="B2422" t="s">
        <v>7611</v>
      </c>
      <c r="C2422" t="s">
        <v>22</v>
      </c>
      <c r="D2422" t="s">
        <v>23</v>
      </c>
      <c r="E2422" t="s">
        <v>24</v>
      </c>
      <c r="F2422" t="s">
        <v>7612</v>
      </c>
      <c r="G2422" s="16">
        <v>1082848124</v>
      </c>
      <c r="H2422" t="s">
        <v>1828</v>
      </c>
      <c r="I2422" t="s">
        <v>1895</v>
      </c>
      <c r="J2422" s="5">
        <v>57619024</v>
      </c>
      <c r="K2422" s="3">
        <f>J2422</f>
        <v>57619024</v>
      </c>
      <c r="L2422" s="5">
        <v>7202378</v>
      </c>
      <c r="M2422" s="2">
        <v>45700</v>
      </c>
      <c r="N2422" s="2">
        <v>45701</v>
      </c>
      <c r="O2422" s="2">
        <v>45930</v>
      </c>
      <c r="P2422" s="3"/>
      <c r="Q2422" s="3">
        <v>57619024</v>
      </c>
      <c r="R2422" s="13">
        <v>33130939</v>
      </c>
      <c r="S2422" s="7">
        <f ca="1">IF(CPS!$N2354="SIN INICIO",0,IF((((TODAY()-N2422)*100%)/(O2422-N2422))&gt;=100%,"100%",(((TODAY()-N2422)*100%)/(O2422-N2422))))</f>
        <v>0.84279475982532748</v>
      </c>
      <c r="T2422" s="8">
        <f>Q2422-R2422</f>
        <v>24488085</v>
      </c>
      <c r="U2422" t="s">
        <v>7613</v>
      </c>
    </row>
    <row r="2423" spans="1:21" x14ac:dyDescent="0.25">
      <c r="A2423">
        <v>2025</v>
      </c>
      <c r="B2423" t="s">
        <v>7614</v>
      </c>
      <c r="C2423" t="s">
        <v>22</v>
      </c>
      <c r="D2423" t="s">
        <v>23</v>
      </c>
      <c r="E2423" t="s">
        <v>24</v>
      </c>
      <c r="F2423" t="s">
        <v>7615</v>
      </c>
      <c r="G2423" s="16">
        <v>85471428</v>
      </c>
      <c r="H2423" t="s">
        <v>5366</v>
      </c>
      <c r="I2423" t="s">
        <v>1895</v>
      </c>
      <c r="J2423" s="5">
        <v>54780224</v>
      </c>
      <c r="K2423" s="3">
        <f>J2423</f>
        <v>54780224</v>
      </c>
      <c r="L2423" s="5">
        <v>6847528</v>
      </c>
      <c r="M2423" s="2">
        <v>45700</v>
      </c>
      <c r="N2423" s="2">
        <v>45702</v>
      </c>
      <c r="O2423" s="2">
        <v>45930</v>
      </c>
      <c r="P2423" s="3"/>
      <c r="Q2423" s="3">
        <v>54780224</v>
      </c>
      <c r="R2423" s="13">
        <v>31270378</v>
      </c>
      <c r="S2423" s="7">
        <f ca="1">IF(CPS!$N2355="SIN INICIO",0,IF((((TODAY()-N2423)*100%)/(O2423-N2423))&gt;=100%,"100%",(((TODAY()-N2423)*100%)/(O2423-N2423))))</f>
        <v>0.84210526315789469</v>
      </c>
      <c r="T2423" s="8">
        <f>Q2423-R2423</f>
        <v>23509846</v>
      </c>
      <c r="U2423" t="s">
        <v>7616</v>
      </c>
    </row>
    <row r="2424" spans="1:21" x14ac:dyDescent="0.25">
      <c r="A2424">
        <v>2025</v>
      </c>
      <c r="B2424" t="s">
        <v>7617</v>
      </c>
      <c r="C2424" t="s">
        <v>22</v>
      </c>
      <c r="D2424" t="s">
        <v>23</v>
      </c>
      <c r="E2424" t="s">
        <v>24</v>
      </c>
      <c r="F2424" t="s">
        <v>7618</v>
      </c>
      <c r="G2424" s="16">
        <v>1061699857</v>
      </c>
      <c r="H2424" t="s">
        <v>1828</v>
      </c>
      <c r="I2424" t="s">
        <v>1895</v>
      </c>
      <c r="J2424" s="5">
        <v>57619024</v>
      </c>
      <c r="K2424" s="3">
        <f>J2424</f>
        <v>57619024</v>
      </c>
      <c r="L2424" s="5">
        <v>7202378</v>
      </c>
      <c r="M2424" s="2">
        <v>45700</v>
      </c>
      <c r="N2424" s="2">
        <v>45701</v>
      </c>
      <c r="O2424" s="2">
        <v>45930</v>
      </c>
      <c r="P2424" s="3"/>
      <c r="Q2424" s="3">
        <v>57619024</v>
      </c>
      <c r="R2424" s="13">
        <v>33130939</v>
      </c>
      <c r="S2424" s="7">
        <f ca="1">IF(CPS!$N2356="SIN INICIO",0,IF((((TODAY()-N2424)*100%)/(O2424-N2424))&gt;=100%,"100%",(((TODAY()-N2424)*100%)/(O2424-N2424))))</f>
        <v>0.84279475982532748</v>
      </c>
      <c r="T2424" s="8">
        <f>Q2424-R2424</f>
        <v>24488085</v>
      </c>
      <c r="U2424" t="s">
        <v>7619</v>
      </c>
    </row>
    <row r="2425" spans="1:21" x14ac:dyDescent="0.25">
      <c r="A2425">
        <v>2025</v>
      </c>
      <c r="B2425" t="s">
        <v>7620</v>
      </c>
      <c r="C2425" t="s">
        <v>22</v>
      </c>
      <c r="D2425" t="s">
        <v>23</v>
      </c>
      <c r="E2425" t="s">
        <v>24</v>
      </c>
      <c r="F2425" t="s">
        <v>7621</v>
      </c>
      <c r="G2425" s="16">
        <v>1102863754</v>
      </c>
      <c r="H2425" t="s">
        <v>664</v>
      </c>
      <c r="I2425" t="s">
        <v>538</v>
      </c>
      <c r="J2425" s="5">
        <v>34724250</v>
      </c>
      <c r="K2425" s="3">
        <f>J2425</f>
        <v>34724250</v>
      </c>
      <c r="L2425" s="5">
        <v>6944850</v>
      </c>
      <c r="M2425" s="2">
        <v>45700</v>
      </c>
      <c r="N2425" s="2">
        <v>45702</v>
      </c>
      <c r="O2425" s="2">
        <v>45838</v>
      </c>
      <c r="P2425" s="3"/>
      <c r="Q2425" s="3">
        <v>34724250</v>
      </c>
      <c r="R2425" s="13">
        <v>31714815</v>
      </c>
      <c r="S2425" s="7" t="str">
        <f ca="1">IF(CPS!$N2357="SIN INICIO",0,IF((((TODAY()-N2425)*100%)/(O2425-N2425))&gt;=100%,"100%",(((TODAY()-N2425)*100%)/(O2425-N2425))))</f>
        <v>100%</v>
      </c>
      <c r="T2425" s="8">
        <f>Q2425-R2425</f>
        <v>3009435</v>
      </c>
      <c r="U2425" t="s">
        <v>7622</v>
      </c>
    </row>
    <row r="2426" spans="1:21" x14ac:dyDescent="0.25">
      <c r="A2426">
        <v>2025</v>
      </c>
      <c r="B2426" t="s">
        <v>7623</v>
      </c>
      <c r="C2426" t="s">
        <v>22</v>
      </c>
      <c r="D2426" t="s">
        <v>23</v>
      </c>
      <c r="E2426" t="s">
        <v>24</v>
      </c>
      <c r="F2426" t="s">
        <v>7624</v>
      </c>
      <c r="G2426" s="16">
        <v>1030593901</v>
      </c>
      <c r="H2426" t="s">
        <v>664</v>
      </c>
      <c r="I2426" t="s">
        <v>538</v>
      </c>
      <c r="J2426" s="5">
        <v>34724250</v>
      </c>
      <c r="K2426" s="3">
        <f>J2426</f>
        <v>34724250</v>
      </c>
      <c r="L2426" s="5">
        <v>6944850</v>
      </c>
      <c r="M2426" s="2">
        <v>45701</v>
      </c>
      <c r="N2426" s="2">
        <v>45702</v>
      </c>
      <c r="O2426" s="2">
        <v>45838</v>
      </c>
      <c r="P2426" s="3"/>
      <c r="Q2426" s="3">
        <v>34724250</v>
      </c>
      <c r="R2426" s="13">
        <v>31714815</v>
      </c>
      <c r="S2426" s="7" t="str">
        <f ca="1">IF(CPS!$N2358="SIN INICIO",0,IF((((TODAY()-N2426)*100%)/(O2426-N2426))&gt;=100%,"100%",(((TODAY()-N2426)*100%)/(O2426-N2426))))</f>
        <v>100%</v>
      </c>
      <c r="T2426" s="8">
        <f>Q2426-R2426</f>
        <v>3009435</v>
      </c>
      <c r="U2426" t="s">
        <v>7625</v>
      </c>
    </row>
    <row r="2427" spans="1:21" x14ac:dyDescent="0.25">
      <c r="A2427">
        <v>2025</v>
      </c>
      <c r="B2427" t="s">
        <v>7626</v>
      </c>
      <c r="C2427" t="s">
        <v>22</v>
      </c>
      <c r="D2427" t="s">
        <v>23</v>
      </c>
      <c r="E2427" t="s">
        <v>121</v>
      </c>
      <c r="F2427" t="s">
        <v>7627</v>
      </c>
      <c r="G2427" s="16">
        <v>1099207135</v>
      </c>
      <c r="H2427" t="s">
        <v>4381</v>
      </c>
      <c r="I2427" t="s">
        <v>1895</v>
      </c>
      <c r="J2427" s="5">
        <v>37359592</v>
      </c>
      <c r="K2427" s="3">
        <f>J2427</f>
        <v>37359592</v>
      </c>
      <c r="L2427" s="5">
        <v>4669949</v>
      </c>
      <c r="M2427" s="2">
        <v>45701</v>
      </c>
      <c r="N2427" s="2">
        <v>45703</v>
      </c>
      <c r="O2427" s="2">
        <v>45930</v>
      </c>
      <c r="P2427" s="3"/>
      <c r="Q2427" s="3">
        <v>37359592</v>
      </c>
      <c r="R2427" s="13">
        <v>20859106</v>
      </c>
      <c r="S2427" s="7">
        <f ca="1">IF(CPS!$N2359="SIN INICIO",0,IF((((TODAY()-N2427)*100%)/(O2427-N2427))&gt;=100%,"100%",(((TODAY()-N2427)*100%)/(O2427-N2427))))</f>
        <v>0.84140969162995594</v>
      </c>
      <c r="T2427" s="8">
        <f>Q2427-R2427</f>
        <v>16500486</v>
      </c>
      <c r="U2427" t="s">
        <v>7628</v>
      </c>
    </row>
    <row r="2428" spans="1:21" x14ac:dyDescent="0.25">
      <c r="A2428">
        <v>2025</v>
      </c>
      <c r="B2428" t="s">
        <v>7629</v>
      </c>
      <c r="C2428" t="s">
        <v>22</v>
      </c>
      <c r="D2428" t="s">
        <v>23</v>
      </c>
      <c r="E2428" t="s">
        <v>24</v>
      </c>
      <c r="F2428" t="s">
        <v>7630</v>
      </c>
      <c r="G2428" s="16">
        <v>1061695824</v>
      </c>
      <c r="H2428" t="s">
        <v>1828</v>
      </c>
      <c r="I2428" t="s">
        <v>1895</v>
      </c>
      <c r="J2428" s="5">
        <v>54780224</v>
      </c>
      <c r="K2428" s="3">
        <f>J2428</f>
        <v>54780224</v>
      </c>
      <c r="L2428" s="5">
        <v>6847528</v>
      </c>
      <c r="M2428" s="2">
        <v>45701</v>
      </c>
      <c r="N2428" s="2">
        <v>45703</v>
      </c>
      <c r="O2428" s="2">
        <v>45930</v>
      </c>
      <c r="P2428" s="3"/>
      <c r="Q2428" s="3">
        <v>54780224</v>
      </c>
      <c r="R2428" s="13">
        <v>23738097</v>
      </c>
      <c r="S2428" s="7">
        <f ca="1">IF(CPS!$N2360="SIN INICIO",0,IF((((TODAY()-N2428)*100%)/(O2428-N2428))&gt;=100%,"100%",(((TODAY()-N2428)*100%)/(O2428-N2428))))</f>
        <v>0.84140969162995594</v>
      </c>
      <c r="T2428" s="8">
        <f>Q2428-R2428</f>
        <v>31042127</v>
      </c>
      <c r="U2428" t="s">
        <v>7631</v>
      </c>
    </row>
    <row r="2429" spans="1:21" x14ac:dyDescent="0.25">
      <c r="A2429">
        <v>2025</v>
      </c>
      <c r="B2429" t="s">
        <v>7632</v>
      </c>
      <c r="C2429" t="s">
        <v>22</v>
      </c>
      <c r="D2429" t="s">
        <v>23</v>
      </c>
      <c r="E2429" t="s">
        <v>24</v>
      </c>
      <c r="F2429" t="s">
        <v>7633</v>
      </c>
      <c r="G2429" s="16">
        <v>50915228</v>
      </c>
      <c r="H2429" t="s">
        <v>1828</v>
      </c>
      <c r="I2429" t="s">
        <v>1895</v>
      </c>
      <c r="J2429" s="5">
        <v>57619024</v>
      </c>
      <c r="K2429" s="3">
        <f>J2429</f>
        <v>57619024</v>
      </c>
      <c r="L2429" s="5">
        <v>7202378</v>
      </c>
      <c r="M2429" s="2">
        <v>45701</v>
      </c>
      <c r="N2429" s="2">
        <v>45703</v>
      </c>
      <c r="O2429" s="2">
        <v>45930</v>
      </c>
      <c r="P2429" s="3"/>
      <c r="Q2429" s="3">
        <v>57619024</v>
      </c>
      <c r="R2429" s="13">
        <v>32170622</v>
      </c>
      <c r="S2429" s="7">
        <f ca="1">IF(CPS!$N2361="SIN INICIO",0,IF((((TODAY()-N2429)*100%)/(O2429-N2429))&gt;=100%,"100%",(((TODAY()-N2429)*100%)/(O2429-N2429))))</f>
        <v>0.84140969162995594</v>
      </c>
      <c r="T2429" s="8">
        <f>Q2429-R2429</f>
        <v>25448402</v>
      </c>
      <c r="U2429" t="s">
        <v>7634</v>
      </c>
    </row>
    <row r="2430" spans="1:21" x14ac:dyDescent="0.25">
      <c r="A2430">
        <v>2025</v>
      </c>
      <c r="B2430" t="s">
        <v>7635</v>
      </c>
      <c r="C2430" t="s">
        <v>22</v>
      </c>
      <c r="D2430" t="s">
        <v>23</v>
      </c>
      <c r="E2430" t="s">
        <v>24</v>
      </c>
      <c r="F2430" t="s">
        <v>7636</v>
      </c>
      <c r="G2430" s="16">
        <v>1010205161</v>
      </c>
      <c r="H2430" t="s">
        <v>926</v>
      </c>
      <c r="I2430" t="s">
        <v>788</v>
      </c>
      <c r="J2430" s="5">
        <v>27600000</v>
      </c>
      <c r="K2430" s="3">
        <f>J2430</f>
        <v>27600000</v>
      </c>
      <c r="L2430" s="5">
        <v>4600000</v>
      </c>
      <c r="M2430" s="2">
        <v>45698</v>
      </c>
      <c r="N2430" s="2">
        <v>45699</v>
      </c>
      <c r="O2430" s="2">
        <v>45869</v>
      </c>
      <c r="P2430" s="3"/>
      <c r="Q2430" s="3">
        <v>27600000</v>
      </c>
      <c r="R2430" s="13">
        <v>21466667</v>
      </c>
      <c r="S2430" s="7" t="str">
        <f ca="1">IF(CPS!$N2362="SIN INICIO",0,IF((((TODAY()-N2430)*100%)/(O2430-N2430))&gt;=100%,"100%",(((TODAY()-N2430)*100%)/(O2430-N2430))))</f>
        <v>100%</v>
      </c>
      <c r="T2430" s="8">
        <f>Q2430-R2430</f>
        <v>6133333</v>
      </c>
      <c r="U2430" t="s">
        <v>7637</v>
      </c>
    </row>
    <row r="2431" spans="1:21" x14ac:dyDescent="0.25">
      <c r="A2431">
        <v>2025</v>
      </c>
      <c r="B2431" t="s">
        <v>7638</v>
      </c>
      <c r="C2431" t="s">
        <v>22</v>
      </c>
      <c r="D2431" t="s">
        <v>23</v>
      </c>
      <c r="E2431" t="s">
        <v>121</v>
      </c>
      <c r="F2431" t="s">
        <v>7639</v>
      </c>
      <c r="G2431" s="16">
        <v>1066085171</v>
      </c>
      <c r="H2431" t="s">
        <v>2037</v>
      </c>
      <c r="I2431" t="s">
        <v>1895</v>
      </c>
      <c r="J2431" s="5">
        <v>37359592</v>
      </c>
      <c r="K2431" s="3">
        <f>J2431</f>
        <v>37359592</v>
      </c>
      <c r="L2431" s="5">
        <v>4669949</v>
      </c>
      <c r="M2431" s="2">
        <v>45700</v>
      </c>
      <c r="N2431" s="2">
        <v>45702</v>
      </c>
      <c r="O2431" s="2">
        <v>45930</v>
      </c>
      <c r="P2431" s="3"/>
      <c r="Q2431" s="3">
        <v>37359592</v>
      </c>
      <c r="R2431" s="13">
        <v>21326100</v>
      </c>
      <c r="S2431" s="7">
        <f ca="1">IF(CPS!$N2363="SIN INICIO",0,IF((((TODAY()-N2431)*100%)/(O2431-N2431))&gt;=100%,"100%",(((TODAY()-N2431)*100%)/(O2431-N2431))))</f>
        <v>0.84210526315789469</v>
      </c>
      <c r="T2431" s="8">
        <f>Q2431-R2431</f>
        <v>16033492</v>
      </c>
      <c r="U2431" t="s">
        <v>7640</v>
      </c>
    </row>
    <row r="2432" spans="1:21" x14ac:dyDescent="0.25">
      <c r="A2432">
        <v>2025</v>
      </c>
      <c r="B2432" t="s">
        <v>7641</v>
      </c>
      <c r="C2432" t="s">
        <v>22</v>
      </c>
      <c r="D2432" t="s">
        <v>23</v>
      </c>
      <c r="E2432" t="s">
        <v>24</v>
      </c>
      <c r="F2432" t="s">
        <v>7642</v>
      </c>
      <c r="G2432" s="16">
        <v>1013599415</v>
      </c>
      <c r="H2432" t="s">
        <v>3542</v>
      </c>
      <c r="I2432" t="s">
        <v>3403</v>
      </c>
      <c r="J2432" s="5">
        <v>23882500</v>
      </c>
      <c r="K2432" s="3">
        <f>J2432</f>
        <v>23882500</v>
      </c>
      <c r="L2432" s="5">
        <v>4776500</v>
      </c>
      <c r="M2432" s="2">
        <v>45699</v>
      </c>
      <c r="N2432" s="2">
        <v>45700</v>
      </c>
      <c r="O2432" s="2">
        <v>45789</v>
      </c>
      <c r="P2432" s="3"/>
      <c r="Q2432" s="3">
        <v>23882500</v>
      </c>
      <c r="R2432" s="13">
        <v>22283500</v>
      </c>
      <c r="S2432" s="7" t="str">
        <f ca="1">IF(CPS!$N2364="SIN INICIO",0,IF((((TODAY()-N2432)*100%)/(O2432-N2432))&gt;=100%,"100%",(((TODAY()-N2432)*100%)/(O2432-N2432))))</f>
        <v>100%</v>
      </c>
      <c r="T2432" s="8">
        <f>Q2432-R2432</f>
        <v>1599000</v>
      </c>
      <c r="U2432" t="s">
        <v>7643</v>
      </c>
    </row>
    <row r="2433" spans="1:21" x14ac:dyDescent="0.25">
      <c r="A2433">
        <v>2025</v>
      </c>
      <c r="B2433" t="s">
        <v>7644</v>
      </c>
      <c r="C2433" t="s">
        <v>22</v>
      </c>
      <c r="D2433" t="s">
        <v>23</v>
      </c>
      <c r="E2433" t="s">
        <v>24</v>
      </c>
      <c r="F2433" t="s">
        <v>7645</v>
      </c>
      <c r="G2433" s="16">
        <v>43915150</v>
      </c>
      <c r="H2433" t="s">
        <v>1828</v>
      </c>
      <c r="I2433" t="s">
        <v>1895</v>
      </c>
      <c r="J2433" s="5">
        <v>57619024</v>
      </c>
      <c r="K2433" s="3">
        <f>J2433</f>
        <v>57619024</v>
      </c>
      <c r="L2433" s="5">
        <v>7202378</v>
      </c>
      <c r="M2433" s="2">
        <v>45700</v>
      </c>
      <c r="N2433" s="2">
        <v>45702</v>
      </c>
      <c r="O2433" s="2">
        <v>45930</v>
      </c>
      <c r="P2433" s="3"/>
      <c r="Q2433" s="3">
        <v>57619024</v>
      </c>
      <c r="R2433" s="13">
        <v>32210854</v>
      </c>
      <c r="S2433" s="7">
        <f ca="1">IF(CPS!$N2365="SIN INICIO",0,IF((((TODAY()-N2433)*100%)/(O2433-N2433))&gt;=100%,"100%",(((TODAY()-N2433)*100%)/(O2433-N2433))))</f>
        <v>0.84210526315789469</v>
      </c>
      <c r="T2433" s="8">
        <f>Q2433-R2433</f>
        <v>25408170</v>
      </c>
      <c r="U2433" t="s">
        <v>7646</v>
      </c>
    </row>
    <row r="2434" spans="1:21" x14ac:dyDescent="0.25">
      <c r="A2434">
        <v>2025</v>
      </c>
      <c r="B2434" t="s">
        <v>7647</v>
      </c>
      <c r="C2434" t="s">
        <v>22</v>
      </c>
      <c r="D2434" t="s">
        <v>23</v>
      </c>
      <c r="E2434" t="s">
        <v>24</v>
      </c>
      <c r="F2434" t="s">
        <v>7648</v>
      </c>
      <c r="G2434" s="16">
        <v>43185642</v>
      </c>
      <c r="H2434" t="s">
        <v>1887</v>
      </c>
      <c r="I2434" t="s">
        <v>1895</v>
      </c>
      <c r="J2434" s="5">
        <v>50809904</v>
      </c>
      <c r="K2434" s="3">
        <f>J2434</f>
        <v>50809904</v>
      </c>
      <c r="L2434" s="5">
        <v>6351238</v>
      </c>
      <c r="M2434" s="2">
        <v>45700</v>
      </c>
      <c r="N2434" s="2">
        <v>45702</v>
      </c>
      <c r="O2434" s="2">
        <v>45930</v>
      </c>
      <c r="P2434" s="3"/>
      <c r="Q2434" s="3">
        <v>50809904</v>
      </c>
      <c r="R2434" s="13">
        <v>29003987</v>
      </c>
      <c r="S2434" s="7">
        <f ca="1">IF(CPS!$N2366="SIN INICIO",0,IF((((TODAY()-N2434)*100%)/(O2434-N2434))&gt;=100%,"100%",(((TODAY()-N2434)*100%)/(O2434-N2434))))</f>
        <v>0.84210526315789469</v>
      </c>
      <c r="T2434" s="8">
        <f>Q2434-R2434</f>
        <v>21805917</v>
      </c>
      <c r="U2434" t="s">
        <v>7649</v>
      </c>
    </row>
    <row r="2435" spans="1:21" x14ac:dyDescent="0.25">
      <c r="A2435">
        <v>2025</v>
      </c>
      <c r="B2435" t="s">
        <v>7650</v>
      </c>
      <c r="C2435" t="s">
        <v>22</v>
      </c>
      <c r="D2435" t="s">
        <v>23</v>
      </c>
      <c r="E2435" t="s">
        <v>24</v>
      </c>
      <c r="F2435" t="s">
        <v>7651</v>
      </c>
      <c r="G2435" s="16">
        <v>1019100280</v>
      </c>
      <c r="H2435" t="s">
        <v>5926</v>
      </c>
      <c r="I2435" t="s">
        <v>649</v>
      </c>
      <c r="J2435" s="5">
        <v>63700000</v>
      </c>
      <c r="K2435" s="3">
        <f>J2435</f>
        <v>63700000</v>
      </c>
      <c r="L2435" s="5">
        <v>9100000</v>
      </c>
      <c r="M2435" s="2">
        <v>45700</v>
      </c>
      <c r="N2435" s="2">
        <v>45702</v>
      </c>
      <c r="O2435" s="2">
        <v>45900</v>
      </c>
      <c r="P2435" s="3"/>
      <c r="Q2435" s="3">
        <v>63700000</v>
      </c>
      <c r="R2435" s="13">
        <v>41556667</v>
      </c>
      <c r="S2435" s="7">
        <f ca="1">IF(CPS!$N2367="SIN INICIO",0,IF((((TODAY()-N2435)*100%)/(O2435-N2435))&gt;=100%,"100%",(((TODAY()-N2435)*100%)/(O2435-N2435))))</f>
        <v>0.96969696969696972</v>
      </c>
      <c r="T2435" s="8">
        <f>Q2435-R2435</f>
        <v>22143333</v>
      </c>
      <c r="U2435" t="s">
        <v>7652</v>
      </c>
    </row>
    <row r="2436" spans="1:21" x14ac:dyDescent="0.25">
      <c r="A2436">
        <v>2025</v>
      </c>
      <c r="B2436" t="s">
        <v>7653</v>
      </c>
      <c r="C2436" t="s">
        <v>22</v>
      </c>
      <c r="D2436" t="s">
        <v>23</v>
      </c>
      <c r="E2436" t="s">
        <v>24</v>
      </c>
      <c r="F2436" t="s">
        <v>7654</v>
      </c>
      <c r="G2436" s="16">
        <v>1061771820</v>
      </c>
      <c r="H2436" t="s">
        <v>1828</v>
      </c>
      <c r="I2436" t="s">
        <v>1895</v>
      </c>
      <c r="J2436" s="5">
        <v>45956648</v>
      </c>
      <c r="K2436" s="3">
        <f>J2436</f>
        <v>45956648</v>
      </c>
      <c r="L2436" s="5">
        <v>5744581</v>
      </c>
      <c r="M2436" s="2">
        <v>45701</v>
      </c>
      <c r="N2436" s="2">
        <v>45703</v>
      </c>
      <c r="O2436" s="2">
        <v>45930</v>
      </c>
      <c r="P2436" s="3"/>
      <c r="Q2436" s="3">
        <v>45956648</v>
      </c>
      <c r="R2436" s="13">
        <v>25659128</v>
      </c>
      <c r="S2436" s="7">
        <f ca="1">IF(CPS!$N2368="SIN INICIO",0,IF((((TODAY()-N2436)*100%)/(O2436-N2436))&gt;=100%,"100%",(((TODAY()-N2436)*100%)/(O2436-N2436))))</f>
        <v>0.84140969162995594</v>
      </c>
      <c r="T2436" s="8">
        <f>Q2436-R2436</f>
        <v>20297520</v>
      </c>
      <c r="U2436" t="s">
        <v>7655</v>
      </c>
    </row>
    <row r="2437" spans="1:21" x14ac:dyDescent="0.25">
      <c r="A2437">
        <v>2025</v>
      </c>
      <c r="B2437" t="s">
        <v>7656</v>
      </c>
      <c r="C2437" t="s">
        <v>22</v>
      </c>
      <c r="D2437" t="s">
        <v>23</v>
      </c>
      <c r="E2437" t="s">
        <v>24</v>
      </c>
      <c r="F2437" t="s">
        <v>7657</v>
      </c>
      <c r="G2437" s="16">
        <v>80016740</v>
      </c>
      <c r="H2437" t="s">
        <v>6008</v>
      </c>
      <c r="I2437" t="s">
        <v>1895</v>
      </c>
      <c r="J2437" s="5">
        <v>57619024</v>
      </c>
      <c r="K2437" s="3">
        <f>J2437</f>
        <v>57619024</v>
      </c>
      <c r="L2437" s="5">
        <v>7202378</v>
      </c>
      <c r="M2437" s="2">
        <v>45699</v>
      </c>
      <c r="N2437" s="2">
        <v>45700</v>
      </c>
      <c r="O2437" s="2">
        <v>45930</v>
      </c>
      <c r="P2437" s="3"/>
      <c r="Q2437" s="3">
        <v>57619024</v>
      </c>
      <c r="R2437" s="13">
        <v>33371018</v>
      </c>
      <c r="S2437" s="7">
        <f ca="1">IF(CPS!$N2369="SIN INICIO",0,IF((((TODAY()-N2437)*100%)/(O2437-N2437))&gt;=100%,"100%",(((TODAY()-N2437)*100%)/(O2437-N2437))))</f>
        <v>0.84347826086956523</v>
      </c>
      <c r="T2437" s="8">
        <f>Q2437-R2437</f>
        <v>24248006</v>
      </c>
      <c r="U2437" t="s">
        <v>7658</v>
      </c>
    </row>
    <row r="2438" spans="1:21" x14ac:dyDescent="0.25">
      <c r="A2438">
        <v>2025</v>
      </c>
      <c r="B2438" t="s">
        <v>7659</v>
      </c>
      <c r="C2438" t="s">
        <v>22</v>
      </c>
      <c r="D2438" t="s">
        <v>23</v>
      </c>
      <c r="E2438" t="s">
        <v>24</v>
      </c>
      <c r="F2438" t="s">
        <v>7660</v>
      </c>
      <c r="G2438" s="16">
        <v>1026268692</v>
      </c>
      <c r="H2438" t="s">
        <v>648</v>
      </c>
      <c r="I2438" t="s">
        <v>649</v>
      </c>
      <c r="J2438" s="5">
        <v>63700000</v>
      </c>
      <c r="K2438" s="3">
        <f>J2438</f>
        <v>63700000</v>
      </c>
      <c r="L2438" s="5">
        <v>9100000</v>
      </c>
      <c r="M2438" s="2">
        <v>45700</v>
      </c>
      <c r="N2438" s="2">
        <v>45701</v>
      </c>
      <c r="O2438" s="2">
        <v>45900</v>
      </c>
      <c r="P2438" s="3"/>
      <c r="Q2438" s="3">
        <v>63700000</v>
      </c>
      <c r="R2438" s="13">
        <v>41860000</v>
      </c>
      <c r="S2438" s="7">
        <f ca="1">IF(CPS!$N2370="SIN INICIO",0,IF((((TODAY()-N2438)*100%)/(O2438-N2438))&gt;=100%,"100%",(((TODAY()-N2438)*100%)/(O2438-N2438))))</f>
        <v>0.96984924623115576</v>
      </c>
      <c r="T2438" s="8">
        <f>Q2438-R2438</f>
        <v>21840000</v>
      </c>
      <c r="U2438" t="s">
        <v>7661</v>
      </c>
    </row>
    <row r="2439" spans="1:21" x14ac:dyDescent="0.25">
      <c r="A2439">
        <v>2025</v>
      </c>
      <c r="B2439" t="s">
        <v>7662</v>
      </c>
      <c r="C2439" t="s">
        <v>22</v>
      </c>
      <c r="D2439" t="s">
        <v>23</v>
      </c>
      <c r="E2439" t="s">
        <v>24</v>
      </c>
      <c r="F2439" t="s">
        <v>7663</v>
      </c>
      <c r="G2439" s="16">
        <v>1026260834</v>
      </c>
      <c r="H2439" t="s">
        <v>3542</v>
      </c>
      <c r="I2439" t="s">
        <v>3403</v>
      </c>
      <c r="J2439" s="5">
        <v>33435500</v>
      </c>
      <c r="K2439" s="3">
        <f>J2439</f>
        <v>33435500</v>
      </c>
      <c r="L2439" s="5">
        <v>4776500</v>
      </c>
      <c r="M2439" s="2">
        <v>45698</v>
      </c>
      <c r="N2439" s="2">
        <v>45701</v>
      </c>
      <c r="O2439" s="2">
        <v>45900</v>
      </c>
      <c r="P2439" s="3"/>
      <c r="Q2439" s="3">
        <v>33435500</v>
      </c>
      <c r="R2439" s="13">
        <v>21971900</v>
      </c>
      <c r="S2439" s="7">
        <f ca="1">IF(CPS!$N2371="SIN INICIO",0,IF((((TODAY()-N2439)*100%)/(O2439-N2439))&gt;=100%,"100%",(((TODAY()-N2439)*100%)/(O2439-N2439))))</f>
        <v>0.96984924623115576</v>
      </c>
      <c r="T2439" s="8">
        <f>Q2439-R2439</f>
        <v>11463600</v>
      </c>
      <c r="U2439" t="s">
        <v>7664</v>
      </c>
    </row>
    <row r="2440" spans="1:21" x14ac:dyDescent="0.25">
      <c r="A2440">
        <v>2025</v>
      </c>
      <c r="B2440" t="s">
        <v>7665</v>
      </c>
      <c r="C2440" t="s">
        <v>22</v>
      </c>
      <c r="D2440" t="s">
        <v>23</v>
      </c>
      <c r="E2440" t="s">
        <v>24</v>
      </c>
      <c r="F2440" t="s">
        <v>7666</v>
      </c>
      <c r="G2440" s="16">
        <v>50876211</v>
      </c>
      <c r="H2440" t="s">
        <v>3542</v>
      </c>
      <c r="I2440" t="s">
        <v>3403</v>
      </c>
      <c r="J2440" s="5">
        <v>62781250</v>
      </c>
      <c r="K2440" s="3">
        <f>J2440</f>
        <v>62781250</v>
      </c>
      <c r="L2440" s="5">
        <v>8968750</v>
      </c>
      <c r="M2440" s="2">
        <v>45699</v>
      </c>
      <c r="N2440" s="2">
        <v>45700</v>
      </c>
      <c r="O2440" s="2">
        <v>45900</v>
      </c>
      <c r="P2440" s="3"/>
      <c r="Q2440" s="3">
        <v>62781250</v>
      </c>
      <c r="R2440" s="13">
        <v>41555208</v>
      </c>
      <c r="S2440" s="7">
        <f ca="1">IF(CPS!$N2372="SIN INICIO",0,IF((((TODAY()-N2440)*100%)/(O2440-N2440))&gt;=100%,"100%",(((TODAY()-N2440)*100%)/(O2440-N2440))))</f>
        <v>0.97</v>
      </c>
      <c r="T2440" s="8">
        <f>Q2440-R2440</f>
        <v>21226042</v>
      </c>
      <c r="U2440" t="s">
        <v>7667</v>
      </c>
    </row>
    <row r="2441" spans="1:21" x14ac:dyDescent="0.25">
      <c r="A2441">
        <v>2025</v>
      </c>
      <c r="B2441" t="s">
        <v>7668</v>
      </c>
      <c r="C2441" t="s">
        <v>22</v>
      </c>
      <c r="D2441" t="s">
        <v>23</v>
      </c>
      <c r="E2441" t="s">
        <v>24</v>
      </c>
      <c r="F2441" t="s">
        <v>7669</v>
      </c>
      <c r="G2441" s="16">
        <v>1122137236</v>
      </c>
      <c r="H2441" t="s">
        <v>2389</v>
      </c>
      <c r="I2441" t="s">
        <v>591</v>
      </c>
      <c r="J2441" s="5">
        <v>41213200</v>
      </c>
      <c r="K2441" s="3">
        <f>J2441</f>
        <v>41213200</v>
      </c>
      <c r="L2441" s="5">
        <v>5887600</v>
      </c>
      <c r="M2441" s="2">
        <v>45698</v>
      </c>
      <c r="N2441" s="2">
        <v>45699</v>
      </c>
      <c r="O2441" s="2">
        <v>45900</v>
      </c>
      <c r="P2441" s="3"/>
      <c r="Q2441" s="3">
        <v>41213200</v>
      </c>
      <c r="R2441" s="13">
        <v>27475467</v>
      </c>
      <c r="S2441" s="7">
        <f ca="1">IF(CPS!$N2373="SIN INICIO",0,IF((((TODAY()-N2441)*100%)/(O2441-N2441))&gt;=100%,"100%",(((TODAY()-N2441)*100%)/(O2441-N2441))))</f>
        <v>0.97014925373134331</v>
      </c>
      <c r="T2441" s="8">
        <f>Q2441-R2441</f>
        <v>13737733</v>
      </c>
      <c r="U2441" t="s">
        <v>7670</v>
      </c>
    </row>
    <row r="2442" spans="1:21" x14ac:dyDescent="0.25">
      <c r="A2442">
        <v>2025</v>
      </c>
      <c r="B2442" t="s">
        <v>7671</v>
      </c>
      <c r="C2442" t="s">
        <v>22</v>
      </c>
      <c r="D2442" t="s">
        <v>23</v>
      </c>
      <c r="E2442" t="s">
        <v>24</v>
      </c>
      <c r="F2442" t="s">
        <v>7672</v>
      </c>
      <c r="G2442" s="16">
        <v>1010137898</v>
      </c>
      <c r="H2442" t="s">
        <v>1887</v>
      </c>
      <c r="I2442" t="s">
        <v>1895</v>
      </c>
      <c r="J2442" s="5">
        <v>45956648</v>
      </c>
      <c r="K2442" s="3">
        <f>J2442</f>
        <v>45956648</v>
      </c>
      <c r="L2442" s="5">
        <v>5744581</v>
      </c>
      <c r="M2442" s="2">
        <v>45698</v>
      </c>
      <c r="N2442" s="2">
        <v>45699</v>
      </c>
      <c r="O2442" s="2">
        <v>45930</v>
      </c>
      <c r="P2442" s="3"/>
      <c r="Q2442" s="3">
        <v>45956648</v>
      </c>
      <c r="R2442" s="13">
        <v>26808045</v>
      </c>
      <c r="S2442" s="7">
        <f ca="1">IF(CPS!$N2374="SIN INICIO",0,IF((((TODAY()-N2442)*100%)/(O2442-N2442))&gt;=100%,"100%",(((TODAY()-N2442)*100%)/(O2442-N2442))))</f>
        <v>0.8441558441558441</v>
      </c>
      <c r="T2442" s="8">
        <f>Q2442-R2442</f>
        <v>19148603</v>
      </c>
      <c r="U2442" t="s">
        <v>7673</v>
      </c>
    </row>
    <row r="2443" spans="1:21" x14ac:dyDescent="0.25">
      <c r="A2443">
        <v>2025</v>
      </c>
      <c r="B2443" t="s">
        <v>7674</v>
      </c>
      <c r="C2443" t="s">
        <v>22</v>
      </c>
      <c r="D2443" t="s">
        <v>23</v>
      </c>
      <c r="E2443" t="s">
        <v>24</v>
      </c>
      <c r="F2443" t="s">
        <v>7675</v>
      </c>
      <c r="G2443" s="16">
        <v>85460304</v>
      </c>
      <c r="H2443" t="s">
        <v>1887</v>
      </c>
      <c r="I2443" t="s">
        <v>1895</v>
      </c>
      <c r="J2443" s="5">
        <v>50809904</v>
      </c>
      <c r="K2443" s="3">
        <f>J2443</f>
        <v>50809904</v>
      </c>
      <c r="L2443" s="5">
        <v>6351238</v>
      </c>
      <c r="M2443" s="2">
        <v>45698</v>
      </c>
      <c r="N2443" s="2">
        <v>45700</v>
      </c>
      <c r="O2443" s="2">
        <v>45930</v>
      </c>
      <c r="P2443" s="3"/>
      <c r="Q2443" s="3">
        <v>50809904</v>
      </c>
      <c r="R2443" s="13">
        <v>29427403</v>
      </c>
      <c r="S2443" s="7">
        <f ca="1">IF(CPS!$N2375="SIN INICIO",0,IF((((TODAY()-N2443)*100%)/(O2443-N2443))&gt;=100%,"100%",(((TODAY()-N2443)*100%)/(O2443-N2443))))</f>
        <v>0.84347826086956523</v>
      </c>
      <c r="T2443" s="8">
        <f>Q2443-R2443</f>
        <v>21382501</v>
      </c>
      <c r="U2443" t="s">
        <v>7676</v>
      </c>
    </row>
    <row r="2444" spans="1:21" x14ac:dyDescent="0.25">
      <c r="A2444">
        <v>2025</v>
      </c>
      <c r="B2444" t="s">
        <v>7677</v>
      </c>
      <c r="C2444" t="s">
        <v>22</v>
      </c>
      <c r="D2444" t="s">
        <v>23</v>
      </c>
      <c r="E2444" t="s">
        <v>24</v>
      </c>
      <c r="F2444" t="s">
        <v>7678</v>
      </c>
      <c r="G2444" s="16">
        <v>79887766</v>
      </c>
      <c r="H2444" t="s">
        <v>7679</v>
      </c>
      <c r="I2444" t="s">
        <v>2476</v>
      </c>
      <c r="J2444" s="5">
        <v>45500000</v>
      </c>
      <c r="K2444" s="3">
        <f>J2444</f>
        <v>45500000</v>
      </c>
      <c r="L2444" s="5">
        <v>9100000</v>
      </c>
      <c r="M2444" s="2">
        <v>45700</v>
      </c>
      <c r="N2444" s="2">
        <v>45702</v>
      </c>
      <c r="O2444" s="2">
        <v>45838</v>
      </c>
      <c r="P2444" s="3"/>
      <c r="Q2444" s="3">
        <v>45500000</v>
      </c>
      <c r="R2444" s="13">
        <v>41556667</v>
      </c>
      <c r="S2444" s="7" t="str">
        <f ca="1">IF(CPS!$N2376="SIN INICIO",0,IF((((TODAY()-N2444)*100%)/(O2444-N2444))&gt;=100%,"100%",(((TODAY()-N2444)*100%)/(O2444-N2444))))</f>
        <v>100%</v>
      </c>
      <c r="T2444" s="8">
        <f>Q2444-R2444</f>
        <v>3943333</v>
      </c>
      <c r="U2444" t="s">
        <v>7680</v>
      </c>
    </row>
    <row r="2445" spans="1:21" x14ac:dyDescent="0.25">
      <c r="A2445">
        <v>2025</v>
      </c>
      <c r="B2445" t="s">
        <v>7681</v>
      </c>
      <c r="C2445" t="s">
        <v>22</v>
      </c>
      <c r="D2445" t="s">
        <v>23</v>
      </c>
      <c r="E2445" t="s">
        <v>24</v>
      </c>
      <c r="F2445" t="s">
        <v>7682</v>
      </c>
      <c r="G2445" s="16">
        <v>1076659679</v>
      </c>
      <c r="H2445" t="s">
        <v>7683</v>
      </c>
      <c r="I2445" t="s">
        <v>649</v>
      </c>
      <c r="J2445" s="5">
        <v>63700000</v>
      </c>
      <c r="K2445" s="3">
        <f>J2445</f>
        <v>63700000</v>
      </c>
      <c r="L2445" s="5">
        <v>9100000</v>
      </c>
      <c r="M2445" s="2">
        <v>45700</v>
      </c>
      <c r="N2445" s="2">
        <v>45701</v>
      </c>
      <c r="O2445" s="2">
        <v>45900</v>
      </c>
      <c r="P2445" s="3"/>
      <c r="Q2445" s="3">
        <v>63700000</v>
      </c>
      <c r="R2445" s="13">
        <v>41860000</v>
      </c>
      <c r="S2445" s="7">
        <f ca="1">IF(CPS!$N2377="SIN INICIO",0,IF((((TODAY()-N2445)*100%)/(O2445-N2445))&gt;=100%,"100%",(((TODAY()-N2445)*100%)/(O2445-N2445))))</f>
        <v>0.96984924623115576</v>
      </c>
      <c r="T2445" s="8">
        <f>Q2445-R2445</f>
        <v>21840000</v>
      </c>
      <c r="U2445" t="s">
        <v>7684</v>
      </c>
    </row>
    <row r="2446" spans="1:21" x14ac:dyDescent="0.25">
      <c r="A2446">
        <v>2025</v>
      </c>
      <c r="B2446" t="s">
        <v>7685</v>
      </c>
      <c r="C2446" t="s">
        <v>22</v>
      </c>
      <c r="D2446" t="s">
        <v>23</v>
      </c>
      <c r="E2446" t="s">
        <v>121</v>
      </c>
      <c r="F2446" t="s">
        <v>7686</v>
      </c>
      <c r="G2446" s="16">
        <v>51964843</v>
      </c>
      <c r="H2446" t="s">
        <v>2333</v>
      </c>
      <c r="I2446" t="s">
        <v>788</v>
      </c>
      <c r="J2446" s="5">
        <v>32620000</v>
      </c>
      <c r="K2446" s="3">
        <f>J2446</f>
        <v>32620000</v>
      </c>
      <c r="L2446" s="5">
        <v>4660000</v>
      </c>
      <c r="M2446" s="2">
        <v>45700</v>
      </c>
      <c r="N2446" s="2">
        <v>45702</v>
      </c>
      <c r="O2446" s="2">
        <v>45900</v>
      </c>
      <c r="P2446" s="3"/>
      <c r="Q2446" s="3">
        <v>32620000</v>
      </c>
      <c r="R2446" s="13">
        <v>21280667</v>
      </c>
      <c r="S2446" s="7">
        <f ca="1">IF(CPS!$N2378="SIN INICIO",0,IF((((TODAY()-N2446)*100%)/(O2446-N2446))&gt;=100%,"100%",(((TODAY()-N2446)*100%)/(O2446-N2446))))</f>
        <v>0.96969696969696972</v>
      </c>
      <c r="T2446" s="8">
        <f>Q2446-R2446</f>
        <v>11339333</v>
      </c>
      <c r="U2446" t="s">
        <v>7687</v>
      </c>
    </row>
    <row r="2447" spans="1:21" x14ac:dyDescent="0.25">
      <c r="A2447">
        <v>2025</v>
      </c>
      <c r="B2447" t="s">
        <v>7688</v>
      </c>
      <c r="C2447" t="s">
        <v>22</v>
      </c>
      <c r="D2447" t="s">
        <v>23</v>
      </c>
      <c r="E2447" t="s">
        <v>24</v>
      </c>
      <c r="F2447" t="s">
        <v>7689</v>
      </c>
      <c r="G2447" s="16">
        <v>40438134</v>
      </c>
      <c r="H2447" t="s">
        <v>2159</v>
      </c>
      <c r="I2447" t="s">
        <v>271</v>
      </c>
      <c r="J2447" s="5">
        <v>77000000</v>
      </c>
      <c r="K2447" s="3">
        <f>J2447</f>
        <v>77000000</v>
      </c>
      <c r="L2447" s="5">
        <v>11000000</v>
      </c>
      <c r="M2447" s="2">
        <v>45702</v>
      </c>
      <c r="N2447" s="2">
        <v>45705</v>
      </c>
      <c r="O2447" s="2">
        <v>45792</v>
      </c>
      <c r="P2447" s="3"/>
      <c r="Q2447" s="3">
        <v>77000000</v>
      </c>
      <c r="R2447" s="13">
        <v>27133333</v>
      </c>
      <c r="S2447" s="7" t="str">
        <f ca="1">IF(CPS!$N2379="SIN INICIO",0,IF((((TODAY()-N2447)*100%)/(O2447-N2447))&gt;=100%,"100%",(((TODAY()-N2447)*100%)/(O2447-N2447))))</f>
        <v>100%</v>
      </c>
      <c r="T2447" s="8">
        <f>Q2447-R2447</f>
        <v>49866667</v>
      </c>
      <c r="U2447" t="s">
        <v>7690</v>
      </c>
    </row>
    <row r="2448" spans="1:21" x14ac:dyDescent="0.25">
      <c r="A2448">
        <v>2025</v>
      </c>
      <c r="B2448" t="s">
        <v>7691</v>
      </c>
      <c r="C2448" t="s">
        <v>22</v>
      </c>
      <c r="D2448" t="s">
        <v>23</v>
      </c>
      <c r="E2448" t="s">
        <v>24</v>
      </c>
      <c r="F2448" t="s">
        <v>7692</v>
      </c>
      <c r="G2448" s="16">
        <v>1022390310</v>
      </c>
      <c r="H2448" t="s">
        <v>514</v>
      </c>
      <c r="I2448" t="s">
        <v>515</v>
      </c>
      <c r="J2448" s="5">
        <v>53655000</v>
      </c>
      <c r="K2448" s="3">
        <f>J2448</f>
        <v>53655000</v>
      </c>
      <c r="L2448" s="5">
        <v>7665000</v>
      </c>
      <c r="M2448" s="2">
        <v>45701</v>
      </c>
      <c r="N2448" s="2">
        <v>45702</v>
      </c>
      <c r="O2448" s="2">
        <v>45900</v>
      </c>
      <c r="P2448" s="3"/>
      <c r="Q2448" s="3">
        <v>53655000</v>
      </c>
      <c r="R2448" s="13">
        <v>35003500</v>
      </c>
      <c r="S2448" s="7">
        <f ca="1">IF(CPS!$N2380="SIN INICIO",0,IF((((TODAY()-N2448)*100%)/(O2448-N2448))&gt;=100%,"100%",(((TODAY()-N2448)*100%)/(O2448-N2448))))</f>
        <v>0.96969696969696972</v>
      </c>
      <c r="T2448" s="8">
        <f>Q2448-R2448</f>
        <v>18651500</v>
      </c>
      <c r="U2448" t="s">
        <v>7693</v>
      </c>
    </row>
    <row r="2449" spans="1:21" x14ac:dyDescent="0.25">
      <c r="A2449">
        <v>2025</v>
      </c>
      <c r="B2449" t="s">
        <v>7694</v>
      </c>
      <c r="C2449" t="s">
        <v>22</v>
      </c>
      <c r="D2449" t="s">
        <v>23</v>
      </c>
      <c r="E2449" t="s">
        <v>24</v>
      </c>
      <c r="F2449" t="s">
        <v>7695</v>
      </c>
      <c r="G2449" s="16">
        <v>1020449267</v>
      </c>
      <c r="H2449" t="s">
        <v>1887</v>
      </c>
      <c r="I2449" t="s">
        <v>1895</v>
      </c>
      <c r="J2449" s="5">
        <v>38088872</v>
      </c>
      <c r="K2449" s="3">
        <f>J2449</f>
        <v>38088872</v>
      </c>
      <c r="L2449" s="5">
        <v>4761109</v>
      </c>
      <c r="M2449" s="2">
        <v>45699</v>
      </c>
      <c r="N2449" s="2">
        <v>45700</v>
      </c>
      <c r="O2449" s="2">
        <v>45930</v>
      </c>
      <c r="P2449" s="3"/>
      <c r="Q2449" s="3">
        <v>38088872</v>
      </c>
      <c r="R2449" s="13">
        <v>22059805</v>
      </c>
      <c r="S2449" s="7">
        <f ca="1">IF(CPS!$N2381="SIN INICIO",0,IF((((TODAY()-N2449)*100%)/(O2449-N2449))&gt;=100%,"100%",(((TODAY()-N2449)*100%)/(O2449-N2449))))</f>
        <v>0.84347826086956523</v>
      </c>
      <c r="T2449" s="8">
        <f>Q2449-R2449</f>
        <v>16029067</v>
      </c>
      <c r="U2449" t="s">
        <v>7696</v>
      </c>
    </row>
    <row r="2450" spans="1:21" x14ac:dyDescent="0.25">
      <c r="A2450">
        <v>2025</v>
      </c>
      <c r="B2450" t="s">
        <v>7697</v>
      </c>
      <c r="C2450" t="s">
        <v>22</v>
      </c>
      <c r="D2450" t="s">
        <v>23</v>
      </c>
      <c r="E2450" t="s">
        <v>24</v>
      </c>
      <c r="F2450" t="s">
        <v>7698</v>
      </c>
      <c r="G2450" s="16">
        <v>1018489024</v>
      </c>
      <c r="H2450" t="s">
        <v>1887</v>
      </c>
      <c r="I2450" t="s">
        <v>1895</v>
      </c>
      <c r="J2450" s="5">
        <v>56784000</v>
      </c>
      <c r="K2450" s="3">
        <f>J2450</f>
        <v>56784000</v>
      </c>
      <c r="L2450" s="5">
        <v>7098000</v>
      </c>
      <c r="M2450" s="2">
        <v>45698</v>
      </c>
      <c r="N2450" s="2">
        <v>45700</v>
      </c>
      <c r="O2450" s="2">
        <v>45930</v>
      </c>
      <c r="P2450" s="3"/>
      <c r="Q2450" s="3">
        <v>56784000</v>
      </c>
      <c r="R2450" s="13">
        <v>32887400</v>
      </c>
      <c r="S2450" s="7">
        <f ca="1">IF(CPS!$N2382="SIN INICIO",0,IF((((TODAY()-N2450)*100%)/(O2450-N2450))&gt;=100%,"100%",(((TODAY()-N2450)*100%)/(O2450-N2450))))</f>
        <v>0.84347826086956523</v>
      </c>
      <c r="T2450" s="8">
        <f>Q2450-R2450</f>
        <v>23896600</v>
      </c>
      <c r="U2450" t="s">
        <v>7699</v>
      </c>
    </row>
    <row r="2451" spans="1:21" x14ac:dyDescent="0.25">
      <c r="A2451">
        <v>2025</v>
      </c>
      <c r="B2451" t="s">
        <v>7700</v>
      </c>
      <c r="C2451" t="s">
        <v>22</v>
      </c>
      <c r="D2451" t="s">
        <v>23</v>
      </c>
      <c r="E2451" t="s">
        <v>24</v>
      </c>
      <c r="F2451" t="s">
        <v>7701</v>
      </c>
      <c r="G2451" s="16">
        <v>1001093123</v>
      </c>
      <c r="H2451" t="s">
        <v>393</v>
      </c>
      <c r="I2451" t="s">
        <v>155</v>
      </c>
      <c r="J2451" s="5">
        <v>33327763</v>
      </c>
      <c r="K2451" s="3">
        <f>J2451</f>
        <v>33327763</v>
      </c>
      <c r="L2451" s="5">
        <v>4761109</v>
      </c>
      <c r="M2451" s="2">
        <v>45698</v>
      </c>
      <c r="N2451" s="2">
        <v>45699</v>
      </c>
      <c r="O2451" s="2">
        <v>45900</v>
      </c>
      <c r="P2451" s="3"/>
      <c r="Q2451" s="3">
        <v>33327763</v>
      </c>
      <c r="R2451" s="13">
        <v>22218509</v>
      </c>
      <c r="S2451" s="7">
        <f ca="1">IF(CPS!$N2383="SIN INICIO",0,IF((((TODAY()-N2451)*100%)/(O2451-N2451))&gt;=100%,"100%",(((TODAY()-N2451)*100%)/(O2451-N2451))))</f>
        <v>0.97014925373134331</v>
      </c>
      <c r="T2451" s="8">
        <f>Q2451-R2451</f>
        <v>11109254</v>
      </c>
      <c r="U2451" t="s">
        <v>7702</v>
      </c>
    </row>
    <row r="2452" spans="1:21" x14ac:dyDescent="0.25">
      <c r="A2452">
        <v>2025</v>
      </c>
      <c r="B2452" t="s">
        <v>7703</v>
      </c>
      <c r="C2452" t="s">
        <v>22</v>
      </c>
      <c r="D2452" t="s">
        <v>23</v>
      </c>
      <c r="E2452" t="s">
        <v>24</v>
      </c>
      <c r="F2452" t="s">
        <v>7704</v>
      </c>
      <c r="G2452" s="16">
        <v>26671419</v>
      </c>
      <c r="H2452" t="s">
        <v>5049</v>
      </c>
      <c r="I2452" t="s">
        <v>1895</v>
      </c>
      <c r="J2452" s="5">
        <v>50809904</v>
      </c>
      <c r="K2452" s="3">
        <f>J2452</f>
        <v>50809904</v>
      </c>
      <c r="L2452" s="5">
        <v>6351238</v>
      </c>
      <c r="M2452" s="2">
        <v>45698</v>
      </c>
      <c r="N2452" s="2">
        <v>45699</v>
      </c>
      <c r="O2452" s="2">
        <v>45930</v>
      </c>
      <c r="P2452" s="3"/>
      <c r="Q2452" s="3">
        <v>50809904</v>
      </c>
      <c r="R2452" s="13">
        <v>29639111</v>
      </c>
      <c r="S2452" s="7">
        <f ca="1">IF(CPS!$N2384="SIN INICIO",0,IF((((TODAY()-N2452)*100%)/(O2452-N2452))&gt;=100%,"100%",(((TODAY()-N2452)*100%)/(O2452-N2452))))</f>
        <v>0.8441558441558441</v>
      </c>
      <c r="T2452" s="8">
        <f>Q2452-R2452</f>
        <v>21170793</v>
      </c>
      <c r="U2452" t="s">
        <v>7705</v>
      </c>
    </row>
    <row r="2453" spans="1:21" x14ac:dyDescent="0.25">
      <c r="A2453">
        <v>2025</v>
      </c>
      <c r="B2453" t="s">
        <v>7706</v>
      </c>
      <c r="C2453" t="s">
        <v>22</v>
      </c>
      <c r="D2453" t="s">
        <v>23</v>
      </c>
      <c r="E2453" t="s">
        <v>24</v>
      </c>
      <c r="F2453" t="s">
        <v>7707</v>
      </c>
      <c r="G2453" s="16">
        <v>1130603380</v>
      </c>
      <c r="H2453" t="s">
        <v>1887</v>
      </c>
      <c r="I2453" t="s">
        <v>1895</v>
      </c>
      <c r="J2453" s="5">
        <v>38088872</v>
      </c>
      <c r="K2453" s="3">
        <f>J2453</f>
        <v>38088872</v>
      </c>
      <c r="L2453" s="5">
        <v>4761109</v>
      </c>
      <c r="M2453" s="2">
        <v>45698</v>
      </c>
      <c r="N2453" s="2">
        <v>45700</v>
      </c>
      <c r="O2453" s="2">
        <v>45930</v>
      </c>
      <c r="P2453" s="3"/>
      <c r="Q2453" s="3">
        <v>38088872</v>
      </c>
      <c r="R2453" s="13">
        <v>22059805</v>
      </c>
      <c r="S2453" s="7">
        <f ca="1">IF(CPS!$N2385="SIN INICIO",0,IF((((TODAY()-N2453)*100%)/(O2453-N2453))&gt;=100%,"100%",(((TODAY()-N2453)*100%)/(O2453-N2453))))</f>
        <v>0.84347826086956523</v>
      </c>
      <c r="T2453" s="8">
        <f>Q2453-R2453</f>
        <v>16029067</v>
      </c>
      <c r="U2453" t="s">
        <v>7708</v>
      </c>
    </row>
    <row r="2454" spans="1:21" x14ac:dyDescent="0.25">
      <c r="A2454">
        <v>2025</v>
      </c>
      <c r="B2454" t="s">
        <v>7709</v>
      </c>
      <c r="C2454" t="s">
        <v>22</v>
      </c>
      <c r="D2454" t="s">
        <v>23</v>
      </c>
      <c r="E2454" t="s">
        <v>24</v>
      </c>
      <c r="F2454" t="s">
        <v>7710</v>
      </c>
      <c r="G2454" s="16">
        <v>1075624428</v>
      </c>
      <c r="H2454" t="s">
        <v>1887</v>
      </c>
      <c r="I2454" t="s">
        <v>538</v>
      </c>
      <c r="J2454" s="5">
        <v>34724250</v>
      </c>
      <c r="K2454" s="3">
        <f>J2454</f>
        <v>34724250</v>
      </c>
      <c r="L2454" s="5">
        <v>6944850</v>
      </c>
      <c r="M2454" s="2">
        <v>45698</v>
      </c>
      <c r="N2454" s="2">
        <v>45699</v>
      </c>
      <c r="O2454" s="2">
        <v>45838</v>
      </c>
      <c r="P2454" s="3"/>
      <c r="Q2454" s="3">
        <v>34724250</v>
      </c>
      <c r="R2454" s="13">
        <v>32409300</v>
      </c>
      <c r="S2454" s="7" t="str">
        <f ca="1">IF(CPS!$N2386="SIN INICIO",0,IF((((TODAY()-N2454)*100%)/(O2454-N2454))&gt;=100%,"100%",(((TODAY()-N2454)*100%)/(O2454-N2454))))</f>
        <v>100%</v>
      </c>
      <c r="T2454" s="8">
        <f>Q2454-R2454</f>
        <v>2314950</v>
      </c>
      <c r="U2454" t="s">
        <v>7711</v>
      </c>
    </row>
    <row r="2455" spans="1:21" x14ac:dyDescent="0.25">
      <c r="A2455">
        <v>2025</v>
      </c>
      <c r="B2455" t="s">
        <v>7712</v>
      </c>
      <c r="C2455" t="s">
        <v>22</v>
      </c>
      <c r="D2455" t="s">
        <v>23</v>
      </c>
      <c r="E2455" t="s">
        <v>24</v>
      </c>
      <c r="F2455" t="s">
        <v>7713</v>
      </c>
      <c r="G2455" s="16">
        <v>43117065</v>
      </c>
      <c r="H2455" t="s">
        <v>372</v>
      </c>
      <c r="I2455" t="s">
        <v>167</v>
      </c>
      <c r="J2455" s="5">
        <v>84000000</v>
      </c>
      <c r="K2455" s="3">
        <f>J2455</f>
        <v>84000000</v>
      </c>
      <c r="L2455" s="5">
        <v>12000000</v>
      </c>
      <c r="M2455" s="2">
        <v>45698</v>
      </c>
      <c r="N2455" s="2">
        <v>45699</v>
      </c>
      <c r="O2455" s="2">
        <v>45900</v>
      </c>
      <c r="P2455" s="3"/>
      <c r="Q2455" s="3">
        <v>84000000</v>
      </c>
      <c r="R2455" s="13">
        <v>56000000</v>
      </c>
      <c r="S2455" s="7">
        <f ca="1">IF(CPS!$N2387="SIN INICIO",0,IF((((TODAY()-N2455)*100%)/(O2455-N2455))&gt;=100%,"100%",(((TODAY()-N2455)*100%)/(O2455-N2455))))</f>
        <v>0.97014925373134331</v>
      </c>
      <c r="T2455" s="8">
        <f>Q2455-R2455</f>
        <v>28000000</v>
      </c>
      <c r="U2455" t="s">
        <v>7714</v>
      </c>
    </row>
    <row r="2456" spans="1:21" x14ac:dyDescent="0.25">
      <c r="A2456">
        <v>2025</v>
      </c>
      <c r="B2456" t="s">
        <v>7715</v>
      </c>
      <c r="C2456" t="s">
        <v>22</v>
      </c>
      <c r="D2456" t="s">
        <v>23</v>
      </c>
      <c r="E2456" t="s">
        <v>24</v>
      </c>
      <c r="F2456" t="s">
        <v>7716</v>
      </c>
      <c r="G2456" s="16">
        <v>10026008</v>
      </c>
      <c r="H2456" t="s">
        <v>1828</v>
      </c>
      <c r="I2456" t="s">
        <v>1895</v>
      </c>
      <c r="J2456" s="5">
        <v>57619024</v>
      </c>
      <c r="K2456" s="3">
        <f>J2456</f>
        <v>57619024</v>
      </c>
      <c r="L2456" s="5">
        <v>7202378</v>
      </c>
      <c r="M2456" s="2">
        <v>45698</v>
      </c>
      <c r="N2456" s="2">
        <v>45700</v>
      </c>
      <c r="O2456" s="2">
        <v>45930</v>
      </c>
      <c r="P2456" s="3"/>
      <c r="Q2456" s="3">
        <v>57619024</v>
      </c>
      <c r="R2456" s="13">
        <v>33371018</v>
      </c>
      <c r="S2456" s="7">
        <f ca="1">IF(CPS!$N2388="SIN INICIO",0,IF((((TODAY()-N2456)*100%)/(O2456-N2456))&gt;=100%,"100%",(((TODAY()-N2456)*100%)/(O2456-N2456))))</f>
        <v>0.84347826086956523</v>
      </c>
      <c r="T2456" s="8">
        <f>Q2456-R2456</f>
        <v>24248006</v>
      </c>
      <c r="U2456" t="s">
        <v>7717</v>
      </c>
    </row>
    <row r="2457" spans="1:21" x14ac:dyDescent="0.25">
      <c r="A2457">
        <v>2025</v>
      </c>
      <c r="B2457" t="s">
        <v>7718</v>
      </c>
      <c r="C2457" t="s">
        <v>22</v>
      </c>
      <c r="D2457" t="s">
        <v>23</v>
      </c>
      <c r="E2457" t="s">
        <v>24</v>
      </c>
      <c r="F2457" t="s">
        <v>7719</v>
      </c>
      <c r="G2457" s="16">
        <v>1097400466</v>
      </c>
      <c r="H2457" t="s">
        <v>1887</v>
      </c>
      <c r="I2457" t="s">
        <v>1895</v>
      </c>
      <c r="J2457" s="5">
        <v>57619024</v>
      </c>
      <c r="K2457" s="3">
        <f>J2457</f>
        <v>57619024</v>
      </c>
      <c r="L2457" s="5">
        <v>7202378</v>
      </c>
      <c r="M2457" s="2">
        <v>45698</v>
      </c>
      <c r="N2457" s="2">
        <v>45700</v>
      </c>
      <c r="O2457" s="2">
        <v>45930</v>
      </c>
      <c r="P2457" s="3"/>
      <c r="Q2457" s="3">
        <v>57619024</v>
      </c>
      <c r="R2457" s="13">
        <v>33371018</v>
      </c>
      <c r="S2457" s="7">
        <f ca="1">IF(CPS!$N2389="SIN INICIO",0,IF((((TODAY()-N2457)*100%)/(O2457-N2457))&gt;=100%,"100%",(((TODAY()-N2457)*100%)/(O2457-N2457))))</f>
        <v>0.84347826086956523</v>
      </c>
      <c r="T2457" s="8">
        <f>Q2457-R2457</f>
        <v>24248006</v>
      </c>
      <c r="U2457" t="s">
        <v>7720</v>
      </c>
    </row>
    <row r="2458" spans="1:21" x14ac:dyDescent="0.25">
      <c r="A2458">
        <v>2025</v>
      </c>
      <c r="B2458" t="s">
        <v>7721</v>
      </c>
      <c r="C2458" t="s">
        <v>22</v>
      </c>
      <c r="D2458" t="s">
        <v>23</v>
      </c>
      <c r="E2458" t="s">
        <v>121</v>
      </c>
      <c r="F2458" t="s">
        <v>7722</v>
      </c>
      <c r="G2458" s="16">
        <v>1064112267</v>
      </c>
      <c r="H2458" t="s">
        <v>4381</v>
      </c>
      <c r="I2458" t="s">
        <v>1895</v>
      </c>
      <c r="J2458" s="5">
        <v>37359592</v>
      </c>
      <c r="K2458" s="3">
        <f>J2458</f>
        <v>37359592</v>
      </c>
      <c r="L2458" s="5">
        <v>4669949</v>
      </c>
      <c r="M2458" s="2">
        <v>45698</v>
      </c>
      <c r="N2458" s="2">
        <v>45700</v>
      </c>
      <c r="O2458" s="2">
        <v>45930</v>
      </c>
      <c r="P2458" s="3"/>
      <c r="Q2458" s="3">
        <v>37359592</v>
      </c>
      <c r="R2458" s="13">
        <v>16967481</v>
      </c>
      <c r="S2458" s="7">
        <f ca="1">IF(CPS!$N2390="SIN INICIO",0,IF((((TODAY()-N2458)*100%)/(O2458-N2458))&gt;=100%,"100%",(((TODAY()-N2458)*100%)/(O2458-N2458))))</f>
        <v>0.84347826086956523</v>
      </c>
      <c r="T2458" s="8">
        <f>Q2458-R2458</f>
        <v>20392111</v>
      </c>
      <c r="U2458" t="s">
        <v>7723</v>
      </c>
    </row>
    <row r="2459" spans="1:21" x14ac:dyDescent="0.25">
      <c r="A2459">
        <v>2025</v>
      </c>
      <c r="B2459" t="s">
        <v>7724</v>
      </c>
      <c r="C2459" t="s">
        <v>22</v>
      </c>
      <c r="D2459" t="s">
        <v>23</v>
      </c>
      <c r="E2459" t="s">
        <v>121</v>
      </c>
      <c r="F2459" t="s">
        <v>7725</v>
      </c>
      <c r="G2459" s="16">
        <v>1003122440</v>
      </c>
      <c r="H2459" t="s">
        <v>4381</v>
      </c>
      <c r="I2459" t="s">
        <v>1895</v>
      </c>
      <c r="J2459" s="5">
        <v>37359592</v>
      </c>
      <c r="K2459" s="3">
        <f>J2459</f>
        <v>37359592</v>
      </c>
      <c r="L2459" s="5">
        <v>4669949</v>
      </c>
      <c r="M2459" s="2">
        <v>45698</v>
      </c>
      <c r="N2459" s="2">
        <v>45700</v>
      </c>
      <c r="O2459" s="2">
        <v>45930</v>
      </c>
      <c r="P2459" s="3"/>
      <c r="Q2459" s="3">
        <v>37359592</v>
      </c>
      <c r="R2459" s="13">
        <v>21637430</v>
      </c>
      <c r="S2459" s="7">
        <f ca="1">IF(CPS!$N2391="SIN INICIO",0,IF((((TODAY()-N2459)*100%)/(O2459-N2459))&gt;=100%,"100%",(((TODAY()-N2459)*100%)/(O2459-N2459))))</f>
        <v>0.84347826086956523</v>
      </c>
      <c r="T2459" s="8">
        <f>Q2459-R2459</f>
        <v>15722162</v>
      </c>
      <c r="U2459" t="s">
        <v>7726</v>
      </c>
    </row>
    <row r="2460" spans="1:21" x14ac:dyDescent="0.25">
      <c r="A2460">
        <v>2025</v>
      </c>
      <c r="B2460" t="s">
        <v>7727</v>
      </c>
      <c r="C2460" t="s">
        <v>22</v>
      </c>
      <c r="D2460" t="s">
        <v>23</v>
      </c>
      <c r="E2460" t="s">
        <v>121</v>
      </c>
      <c r="F2460" t="s">
        <v>7728</v>
      </c>
      <c r="G2460" s="16">
        <v>1121905500</v>
      </c>
      <c r="H2460" t="s">
        <v>7438</v>
      </c>
      <c r="I2460" t="s">
        <v>1895</v>
      </c>
      <c r="J2460" s="5">
        <v>23349745</v>
      </c>
      <c r="K2460" s="3">
        <f>J2460</f>
        <v>23349745</v>
      </c>
      <c r="L2460" s="5">
        <v>4669949</v>
      </c>
      <c r="M2460" s="2">
        <v>45700</v>
      </c>
      <c r="N2460" s="2">
        <v>45701</v>
      </c>
      <c r="O2460" s="2">
        <v>45838</v>
      </c>
      <c r="P2460" s="3"/>
      <c r="Q2460" s="3">
        <v>23349745</v>
      </c>
      <c r="R2460" s="13">
        <v>21481765</v>
      </c>
      <c r="S2460" s="7" t="str">
        <f ca="1">IF(CPS!$N2392="SIN INICIO",0,IF((((TODAY()-N2460)*100%)/(O2460-N2460))&gt;=100%,"100%",(((TODAY()-N2460)*100%)/(O2460-N2460))))</f>
        <v>100%</v>
      </c>
      <c r="T2460" s="8">
        <f>Q2460-R2460</f>
        <v>1867980</v>
      </c>
      <c r="U2460" t="s">
        <v>7729</v>
      </c>
    </row>
    <row r="2461" spans="1:21" x14ac:dyDescent="0.25">
      <c r="A2461">
        <v>2025</v>
      </c>
      <c r="B2461" t="s">
        <v>7730</v>
      </c>
      <c r="C2461" t="s">
        <v>22</v>
      </c>
      <c r="D2461" t="s">
        <v>23</v>
      </c>
      <c r="E2461" t="s">
        <v>24</v>
      </c>
      <c r="F2461" t="s">
        <v>7731</v>
      </c>
      <c r="G2461" s="16">
        <v>10305996</v>
      </c>
      <c r="H2461" t="s">
        <v>2211</v>
      </c>
      <c r="I2461" t="s">
        <v>1895</v>
      </c>
      <c r="J2461" s="5">
        <v>57619024</v>
      </c>
      <c r="K2461" s="3">
        <f>J2461</f>
        <v>57619024</v>
      </c>
      <c r="L2461" s="5">
        <v>7202378</v>
      </c>
      <c r="M2461" s="2">
        <v>45699</v>
      </c>
      <c r="N2461" s="2">
        <v>45700</v>
      </c>
      <c r="O2461" s="2">
        <v>45930</v>
      </c>
      <c r="P2461" s="3"/>
      <c r="Q2461" s="3">
        <v>57619024</v>
      </c>
      <c r="R2461" s="13">
        <v>33371018</v>
      </c>
      <c r="S2461" s="7">
        <f ca="1">IF(CPS!$N2393="SIN INICIO",0,IF((((TODAY()-N2461)*100%)/(O2461-N2461))&gt;=100%,"100%",(((TODAY()-N2461)*100%)/(O2461-N2461))))</f>
        <v>0.84347826086956523</v>
      </c>
      <c r="T2461" s="8">
        <f>Q2461-R2461</f>
        <v>24248006</v>
      </c>
      <c r="U2461" t="s">
        <v>7732</v>
      </c>
    </row>
    <row r="2462" spans="1:21" x14ac:dyDescent="0.25">
      <c r="A2462">
        <v>2025</v>
      </c>
      <c r="B2462" t="s">
        <v>7733</v>
      </c>
      <c r="C2462" t="s">
        <v>22</v>
      </c>
      <c r="D2462" t="s">
        <v>23</v>
      </c>
      <c r="E2462" t="s">
        <v>24</v>
      </c>
      <c r="F2462" t="s">
        <v>7734</v>
      </c>
      <c r="G2462" s="16">
        <v>10291769</v>
      </c>
      <c r="H2462" t="s">
        <v>2211</v>
      </c>
      <c r="I2462" t="s">
        <v>1895</v>
      </c>
      <c r="J2462" s="5">
        <v>50809904</v>
      </c>
      <c r="K2462" s="3">
        <f>J2462</f>
        <v>50809904</v>
      </c>
      <c r="L2462" s="5">
        <v>6351238</v>
      </c>
      <c r="M2462" s="2">
        <v>45699</v>
      </c>
      <c r="N2462" s="2">
        <v>45701</v>
      </c>
      <c r="O2462" s="2">
        <v>45930</v>
      </c>
      <c r="P2462" s="3"/>
      <c r="Q2462" s="3">
        <v>50809904</v>
      </c>
      <c r="R2462" s="13">
        <v>29215695</v>
      </c>
      <c r="S2462" s="7">
        <f ca="1">IF(CPS!$N2394="SIN INICIO",0,IF((((TODAY()-N2462)*100%)/(O2462-N2462))&gt;=100%,"100%",(((TODAY()-N2462)*100%)/(O2462-N2462))))</f>
        <v>0.84279475982532748</v>
      </c>
      <c r="T2462" s="8">
        <f>Q2462-R2462</f>
        <v>21594209</v>
      </c>
      <c r="U2462" t="s">
        <v>7735</v>
      </c>
    </row>
    <row r="2463" spans="1:21" x14ac:dyDescent="0.25">
      <c r="A2463">
        <v>2025</v>
      </c>
      <c r="B2463" t="s">
        <v>7736</v>
      </c>
      <c r="C2463" t="s">
        <v>22</v>
      </c>
      <c r="D2463" t="s">
        <v>23</v>
      </c>
      <c r="E2463" t="s">
        <v>24</v>
      </c>
      <c r="F2463" t="s">
        <v>7737</v>
      </c>
      <c r="G2463" s="16">
        <v>1030558613</v>
      </c>
      <c r="H2463" t="s">
        <v>3542</v>
      </c>
      <c r="I2463" t="s">
        <v>3403</v>
      </c>
      <c r="J2463" s="5">
        <v>34388750</v>
      </c>
      <c r="K2463" s="3">
        <f>J2463</f>
        <v>34388750</v>
      </c>
      <c r="L2463" s="5">
        <v>6877750</v>
      </c>
      <c r="M2463" s="2">
        <v>45699</v>
      </c>
      <c r="N2463" s="2">
        <v>45700</v>
      </c>
      <c r="O2463" s="2">
        <v>45838</v>
      </c>
      <c r="P2463" s="3"/>
      <c r="Q2463" s="3">
        <v>34388750</v>
      </c>
      <c r="R2463" s="13">
        <v>31866908</v>
      </c>
      <c r="S2463" s="7" t="str">
        <f ca="1">IF(CPS!$N2395="SIN INICIO",0,IF((((TODAY()-N2463)*100%)/(O2463-N2463))&gt;=100%,"100%",(((TODAY()-N2463)*100%)/(O2463-N2463))))</f>
        <v>100%</v>
      </c>
      <c r="T2463" s="8">
        <f>Q2463-R2463</f>
        <v>2521842</v>
      </c>
      <c r="U2463" t="s">
        <v>7738</v>
      </c>
    </row>
    <row r="2464" spans="1:21" x14ac:dyDescent="0.25">
      <c r="A2464">
        <v>2025</v>
      </c>
      <c r="B2464" t="s">
        <v>7739</v>
      </c>
      <c r="C2464" t="s">
        <v>22</v>
      </c>
      <c r="D2464" t="s">
        <v>23</v>
      </c>
      <c r="E2464" t="s">
        <v>121</v>
      </c>
      <c r="F2464" t="s">
        <v>7740</v>
      </c>
      <c r="G2464" s="16">
        <v>92549653</v>
      </c>
      <c r="H2464" t="s">
        <v>7741</v>
      </c>
      <c r="I2464" t="s">
        <v>1895</v>
      </c>
      <c r="J2464" s="5">
        <v>37359592</v>
      </c>
      <c r="K2464" s="3">
        <f>J2464</f>
        <v>37359592</v>
      </c>
      <c r="L2464" s="5">
        <v>4669949</v>
      </c>
      <c r="M2464" s="2">
        <v>45698</v>
      </c>
      <c r="N2464" s="2">
        <v>45700</v>
      </c>
      <c r="O2464" s="2">
        <v>45930</v>
      </c>
      <c r="P2464" s="3"/>
      <c r="Q2464" s="3">
        <v>37359592</v>
      </c>
      <c r="R2464" s="13">
        <v>21637430</v>
      </c>
      <c r="S2464" s="7">
        <f ca="1">IF(CPS!$N2396="SIN INICIO",0,IF((((TODAY()-N2464)*100%)/(O2464-N2464))&gt;=100%,"100%",(((TODAY()-N2464)*100%)/(O2464-N2464))))</f>
        <v>0.84347826086956523</v>
      </c>
      <c r="T2464" s="8">
        <f>Q2464-R2464</f>
        <v>15722162</v>
      </c>
      <c r="U2464" t="s">
        <v>7742</v>
      </c>
    </row>
    <row r="2465" spans="1:21" x14ac:dyDescent="0.25">
      <c r="A2465">
        <v>2025</v>
      </c>
      <c r="B2465" t="s">
        <v>7743</v>
      </c>
      <c r="C2465" t="s">
        <v>22</v>
      </c>
      <c r="D2465" t="s">
        <v>23</v>
      </c>
      <c r="E2465" t="s">
        <v>24</v>
      </c>
      <c r="F2465" t="s">
        <v>7744</v>
      </c>
      <c r="G2465" s="16">
        <v>73211781</v>
      </c>
      <c r="H2465" t="s">
        <v>879</v>
      </c>
      <c r="I2465" t="s">
        <v>515</v>
      </c>
      <c r="J2465" s="5">
        <v>68719000</v>
      </c>
      <c r="K2465" s="3">
        <f>J2465</f>
        <v>68719000</v>
      </c>
      <c r="L2465" s="5">
        <v>9817000</v>
      </c>
      <c r="M2465" s="2">
        <v>45700</v>
      </c>
      <c r="N2465" s="2">
        <v>45703</v>
      </c>
      <c r="O2465" s="2">
        <v>45900</v>
      </c>
      <c r="P2465" s="3"/>
      <c r="Q2465" s="3">
        <v>68719000</v>
      </c>
      <c r="R2465" s="13">
        <v>43849267</v>
      </c>
      <c r="S2465" s="7">
        <f ca="1">IF(CPS!$N2397="SIN INICIO",0,IF((((TODAY()-N2465)*100%)/(O2465-N2465))&gt;=100%,"100%",(((TODAY()-N2465)*100%)/(O2465-N2465))))</f>
        <v>0.96954314720812185</v>
      </c>
      <c r="T2465" s="8">
        <f>Q2465-R2465</f>
        <v>24869733</v>
      </c>
      <c r="U2465" t="s">
        <v>7745</v>
      </c>
    </row>
    <row r="2466" spans="1:21" x14ac:dyDescent="0.25">
      <c r="A2466">
        <v>2025</v>
      </c>
      <c r="B2466" t="s">
        <v>7746</v>
      </c>
      <c r="C2466" t="s">
        <v>22</v>
      </c>
      <c r="D2466" t="s">
        <v>23</v>
      </c>
      <c r="E2466" t="s">
        <v>121</v>
      </c>
      <c r="F2466" t="s">
        <v>7747</v>
      </c>
      <c r="G2466" s="16">
        <v>1065843069</v>
      </c>
      <c r="H2466" t="s">
        <v>4381</v>
      </c>
      <c r="I2466" t="s">
        <v>1895</v>
      </c>
      <c r="J2466" s="5">
        <v>37359592</v>
      </c>
      <c r="K2466" s="3">
        <f>J2466</f>
        <v>37359592</v>
      </c>
      <c r="L2466" s="5">
        <v>4669949</v>
      </c>
      <c r="M2466" s="2">
        <v>45700</v>
      </c>
      <c r="N2466" s="2">
        <v>45701</v>
      </c>
      <c r="O2466" s="2">
        <v>45930</v>
      </c>
      <c r="P2466" s="3"/>
      <c r="Q2466" s="3">
        <v>37359592</v>
      </c>
      <c r="R2466" s="13">
        <v>21481765</v>
      </c>
      <c r="S2466" s="7">
        <f ca="1">IF(CPS!$N2398="SIN INICIO",0,IF((((TODAY()-N2466)*100%)/(O2466-N2466))&gt;=100%,"100%",(((TODAY()-N2466)*100%)/(O2466-N2466))))</f>
        <v>0.84279475982532748</v>
      </c>
      <c r="T2466" s="8">
        <f>Q2466-R2466</f>
        <v>15877827</v>
      </c>
      <c r="U2466" t="s">
        <v>7748</v>
      </c>
    </row>
    <row r="2467" spans="1:21" x14ac:dyDescent="0.25">
      <c r="A2467">
        <v>2025</v>
      </c>
      <c r="B2467" t="s">
        <v>7749</v>
      </c>
      <c r="C2467" t="s">
        <v>22</v>
      </c>
      <c r="D2467" t="s">
        <v>23</v>
      </c>
      <c r="E2467" t="s">
        <v>24</v>
      </c>
      <c r="F2467" t="s">
        <v>7750</v>
      </c>
      <c r="G2467" s="16">
        <v>1090527341</v>
      </c>
      <c r="H2467" t="s">
        <v>7751</v>
      </c>
      <c r="I2467" t="s">
        <v>1895</v>
      </c>
      <c r="J2467" s="5">
        <v>56784000</v>
      </c>
      <c r="K2467" s="3">
        <f>J2467</f>
        <v>56784000</v>
      </c>
      <c r="L2467" s="5">
        <v>7098000</v>
      </c>
      <c r="M2467" s="2">
        <v>45699</v>
      </c>
      <c r="N2467" s="2">
        <v>45700</v>
      </c>
      <c r="O2467" s="2">
        <v>45930</v>
      </c>
      <c r="P2467" s="3"/>
      <c r="Q2467" s="3">
        <v>56784000</v>
      </c>
      <c r="R2467" s="13">
        <v>32887400</v>
      </c>
      <c r="S2467" s="7">
        <f ca="1">IF(CPS!$N2399="SIN INICIO",0,IF((((TODAY()-N2467)*100%)/(O2467-N2467))&gt;=100%,"100%",(((TODAY()-N2467)*100%)/(O2467-N2467))))</f>
        <v>0.84347826086956523</v>
      </c>
      <c r="T2467" s="8">
        <f>Q2467-R2467</f>
        <v>23896600</v>
      </c>
      <c r="U2467" t="s">
        <v>7752</v>
      </c>
    </row>
    <row r="2468" spans="1:21" x14ac:dyDescent="0.25">
      <c r="A2468">
        <v>2025</v>
      </c>
      <c r="B2468" t="s">
        <v>7753</v>
      </c>
      <c r="C2468" t="s">
        <v>22</v>
      </c>
      <c r="D2468" t="s">
        <v>23</v>
      </c>
      <c r="E2468" t="s">
        <v>121</v>
      </c>
      <c r="F2468" t="s">
        <v>7754</v>
      </c>
      <c r="G2468" s="16">
        <v>39546294</v>
      </c>
      <c r="H2468" t="s">
        <v>4381</v>
      </c>
      <c r="I2468" t="s">
        <v>1895</v>
      </c>
      <c r="J2468" s="5">
        <v>37359592</v>
      </c>
      <c r="K2468" s="3">
        <f>J2468</f>
        <v>37359592</v>
      </c>
      <c r="L2468" s="5">
        <v>4669949</v>
      </c>
      <c r="M2468" s="2">
        <v>45699</v>
      </c>
      <c r="N2468" s="2">
        <v>45700</v>
      </c>
      <c r="O2468" s="2">
        <v>45930</v>
      </c>
      <c r="P2468" s="3"/>
      <c r="Q2468" s="3">
        <v>37359592</v>
      </c>
      <c r="R2468" s="13">
        <v>21637430</v>
      </c>
      <c r="S2468" s="7">
        <f ca="1">IF(CPS!$N2400="SIN INICIO",0,IF((((TODAY()-N2468)*100%)/(O2468-N2468))&gt;=100%,"100%",(((TODAY()-N2468)*100%)/(O2468-N2468))))</f>
        <v>0.84347826086956523</v>
      </c>
      <c r="T2468" s="8">
        <f>Q2468-R2468</f>
        <v>15722162</v>
      </c>
      <c r="U2468" t="s">
        <v>7755</v>
      </c>
    </row>
    <row r="2469" spans="1:21" x14ac:dyDescent="0.25">
      <c r="A2469">
        <v>2025</v>
      </c>
      <c r="B2469" t="s">
        <v>7756</v>
      </c>
      <c r="C2469" t="s">
        <v>22</v>
      </c>
      <c r="D2469" t="s">
        <v>23</v>
      </c>
      <c r="E2469" t="s">
        <v>24</v>
      </c>
      <c r="F2469" t="s">
        <v>7757</v>
      </c>
      <c r="G2469" s="16">
        <v>1118538331</v>
      </c>
      <c r="H2469" t="s">
        <v>6536</v>
      </c>
      <c r="I2469" t="s">
        <v>1895</v>
      </c>
      <c r="J2469" s="5">
        <v>36011890</v>
      </c>
      <c r="K2469" s="3">
        <f>J2469</f>
        <v>36011890</v>
      </c>
      <c r="L2469" s="5">
        <v>7202378</v>
      </c>
      <c r="M2469" s="2">
        <v>45698</v>
      </c>
      <c r="N2469" s="2">
        <v>45699</v>
      </c>
      <c r="O2469" s="2">
        <v>45838</v>
      </c>
      <c r="P2469" s="3"/>
      <c r="Q2469" s="3">
        <v>36011890</v>
      </c>
      <c r="R2469" s="13">
        <v>33611092</v>
      </c>
      <c r="S2469" s="7" t="str">
        <f ca="1">IF(CPS!$N2401="SIN INICIO",0,IF((((TODAY()-N2469)*100%)/(O2469-N2469))&gt;=100%,"100%",(((TODAY()-N2469)*100%)/(O2469-N2469))))</f>
        <v>100%</v>
      </c>
      <c r="T2469" s="8">
        <f>Q2469-R2469</f>
        <v>2400798</v>
      </c>
      <c r="U2469" t="s">
        <v>7758</v>
      </c>
    </row>
    <row r="2470" spans="1:21" x14ac:dyDescent="0.25">
      <c r="A2470">
        <v>2025</v>
      </c>
      <c r="B2470" t="s">
        <v>7759</v>
      </c>
      <c r="C2470" t="s">
        <v>22</v>
      </c>
      <c r="D2470" t="s">
        <v>23</v>
      </c>
      <c r="E2470" t="s">
        <v>24</v>
      </c>
      <c r="F2470" t="s">
        <v>7760</v>
      </c>
      <c r="G2470" s="16">
        <v>1010238466</v>
      </c>
      <c r="H2470" t="s">
        <v>926</v>
      </c>
      <c r="I2470" t="s">
        <v>788</v>
      </c>
      <c r="J2470" s="5">
        <v>49000000</v>
      </c>
      <c r="K2470" s="3">
        <f>J2470</f>
        <v>49000000</v>
      </c>
      <c r="L2470" s="5">
        <v>7000000</v>
      </c>
      <c r="M2470" s="2">
        <v>45698</v>
      </c>
      <c r="N2470" s="2">
        <v>45699</v>
      </c>
      <c r="O2470" s="2">
        <v>45900</v>
      </c>
      <c r="P2470" s="3"/>
      <c r="Q2470" s="3">
        <v>49000000</v>
      </c>
      <c r="R2470" s="13">
        <v>32666667</v>
      </c>
      <c r="S2470" s="7">
        <f ca="1">IF(CPS!$N2402="SIN INICIO",0,IF((((TODAY()-N2470)*100%)/(O2470-N2470))&gt;=100%,"100%",(((TODAY()-N2470)*100%)/(O2470-N2470))))</f>
        <v>0.97014925373134331</v>
      </c>
      <c r="T2470" s="8">
        <f>Q2470-R2470</f>
        <v>16333333</v>
      </c>
      <c r="U2470" t="s">
        <v>7761</v>
      </c>
    </row>
    <row r="2471" spans="1:21" x14ac:dyDescent="0.25">
      <c r="A2471">
        <v>2025</v>
      </c>
      <c r="B2471" t="s">
        <v>7762</v>
      </c>
      <c r="C2471" t="s">
        <v>22</v>
      </c>
      <c r="D2471" t="s">
        <v>23</v>
      </c>
      <c r="E2471" t="s">
        <v>24</v>
      </c>
      <c r="F2471" t="s">
        <v>7763</v>
      </c>
      <c r="G2471" s="16">
        <v>77142637</v>
      </c>
      <c r="H2471" t="s">
        <v>1887</v>
      </c>
      <c r="I2471" t="s">
        <v>1895</v>
      </c>
      <c r="J2471" s="5">
        <v>57619024</v>
      </c>
      <c r="K2471" s="3">
        <f>J2471</f>
        <v>57619024</v>
      </c>
      <c r="L2471" s="5">
        <v>7202378</v>
      </c>
      <c r="M2471" s="2">
        <v>45698</v>
      </c>
      <c r="N2471" s="2">
        <v>45701</v>
      </c>
      <c r="O2471" s="2">
        <v>45930</v>
      </c>
      <c r="P2471" s="3"/>
      <c r="Q2471" s="3">
        <v>57619024</v>
      </c>
      <c r="R2471" s="13">
        <v>33130939</v>
      </c>
      <c r="S2471" s="7">
        <f ca="1">IF(CPS!$N2403="SIN INICIO",0,IF((((TODAY()-N2471)*100%)/(O2471-N2471))&gt;=100%,"100%",(((TODAY()-N2471)*100%)/(O2471-N2471))))</f>
        <v>0.84279475982532748</v>
      </c>
      <c r="T2471" s="8">
        <f>Q2471-R2471</f>
        <v>24488085</v>
      </c>
      <c r="U2471" t="s">
        <v>7764</v>
      </c>
    </row>
    <row r="2472" spans="1:21" x14ac:dyDescent="0.25">
      <c r="A2472">
        <v>2025</v>
      </c>
      <c r="B2472" t="s">
        <v>7765</v>
      </c>
      <c r="C2472" t="s">
        <v>22</v>
      </c>
      <c r="D2472" t="s">
        <v>23</v>
      </c>
      <c r="E2472" t="s">
        <v>121</v>
      </c>
      <c r="F2472" t="s">
        <v>7766</v>
      </c>
      <c r="G2472" s="16">
        <v>1022932657</v>
      </c>
      <c r="H2472" t="s">
        <v>7767</v>
      </c>
      <c r="I2472" t="s">
        <v>167</v>
      </c>
      <c r="J2472" s="5">
        <v>28019694</v>
      </c>
      <c r="K2472" s="3">
        <f>J2472</f>
        <v>28019694</v>
      </c>
      <c r="L2472" s="5">
        <v>4669949</v>
      </c>
      <c r="M2472" s="2">
        <v>45699</v>
      </c>
      <c r="N2472" s="2">
        <v>45700</v>
      </c>
      <c r="O2472" s="2">
        <v>45869</v>
      </c>
      <c r="P2472" s="3"/>
      <c r="Q2472" s="3">
        <v>28019694</v>
      </c>
      <c r="R2472" s="13">
        <v>21637430</v>
      </c>
      <c r="S2472" s="7" t="str">
        <f ca="1">IF(CPS!$N2404="SIN INICIO",0,IF((((TODAY()-N2472)*100%)/(O2472-N2472))&gt;=100%,"100%",(((TODAY()-N2472)*100%)/(O2472-N2472))))</f>
        <v>100%</v>
      </c>
      <c r="T2472" s="8">
        <f>Q2472-R2472</f>
        <v>6382264</v>
      </c>
      <c r="U2472" t="s">
        <v>7768</v>
      </c>
    </row>
    <row r="2473" spans="1:21" x14ac:dyDescent="0.25">
      <c r="A2473">
        <v>2025</v>
      </c>
      <c r="B2473" t="s">
        <v>7769</v>
      </c>
      <c r="C2473" t="s">
        <v>22</v>
      </c>
      <c r="D2473" t="s">
        <v>23</v>
      </c>
      <c r="E2473" t="s">
        <v>24</v>
      </c>
      <c r="F2473" t="s">
        <v>7770</v>
      </c>
      <c r="G2473" s="16">
        <v>89006927</v>
      </c>
      <c r="H2473" t="s">
        <v>1252</v>
      </c>
      <c r="I2473" t="s">
        <v>649</v>
      </c>
      <c r="J2473" s="5">
        <v>63700000</v>
      </c>
      <c r="K2473" s="3">
        <f>J2473</f>
        <v>63700000</v>
      </c>
      <c r="L2473" s="5">
        <v>9100000</v>
      </c>
      <c r="M2473" s="2">
        <v>45700</v>
      </c>
      <c r="N2473" s="2">
        <v>45701</v>
      </c>
      <c r="O2473" s="2">
        <v>45900</v>
      </c>
      <c r="P2473" s="3"/>
      <c r="Q2473" s="3">
        <v>63700000</v>
      </c>
      <c r="R2473" s="13">
        <v>41860000</v>
      </c>
      <c r="S2473" s="7">
        <f ca="1">IF(CPS!$N2405="SIN INICIO",0,IF((((TODAY()-N2473)*100%)/(O2473-N2473))&gt;=100%,"100%",(((TODAY()-N2473)*100%)/(O2473-N2473))))</f>
        <v>0.96984924623115576</v>
      </c>
      <c r="T2473" s="8">
        <f>Q2473-R2473</f>
        <v>21840000</v>
      </c>
      <c r="U2473" t="s">
        <v>7771</v>
      </c>
    </row>
    <row r="2474" spans="1:21" x14ac:dyDescent="0.25">
      <c r="A2474">
        <v>2025</v>
      </c>
      <c r="B2474" t="s">
        <v>7772</v>
      </c>
      <c r="C2474" t="s">
        <v>22</v>
      </c>
      <c r="D2474" t="s">
        <v>23</v>
      </c>
      <c r="E2474" t="s">
        <v>121</v>
      </c>
      <c r="F2474" t="s">
        <v>7773</v>
      </c>
      <c r="G2474" s="16">
        <v>1000951018</v>
      </c>
      <c r="H2474" t="s">
        <v>607</v>
      </c>
      <c r="I2474" t="s">
        <v>167</v>
      </c>
      <c r="J2474" s="5">
        <v>29082039</v>
      </c>
      <c r="K2474" s="3">
        <f>J2474</f>
        <v>29082039</v>
      </c>
      <c r="L2474" s="5">
        <v>4154577</v>
      </c>
      <c r="M2474" s="2">
        <v>45698</v>
      </c>
      <c r="N2474" s="2">
        <v>45700</v>
      </c>
      <c r="O2474" s="2">
        <v>45900</v>
      </c>
      <c r="P2474" s="3"/>
      <c r="Q2474" s="3">
        <v>29082039</v>
      </c>
      <c r="R2474" s="13">
        <v>19249540</v>
      </c>
      <c r="S2474" s="7">
        <f ca="1">IF(CPS!$N2406="SIN INICIO",0,IF((((TODAY()-N2474)*100%)/(O2474-N2474))&gt;=100%,"100%",(((TODAY()-N2474)*100%)/(O2474-N2474))))</f>
        <v>0.97</v>
      </c>
      <c r="T2474" s="8">
        <f>Q2474-R2474</f>
        <v>9832499</v>
      </c>
      <c r="U2474" t="s">
        <v>7774</v>
      </c>
    </row>
    <row r="2475" spans="1:21" x14ac:dyDescent="0.25">
      <c r="A2475">
        <v>2025</v>
      </c>
      <c r="B2475" t="s">
        <v>7775</v>
      </c>
      <c r="C2475" t="s">
        <v>22</v>
      </c>
      <c r="D2475" t="s">
        <v>23</v>
      </c>
      <c r="E2475" t="s">
        <v>24</v>
      </c>
      <c r="F2475" t="s">
        <v>7776</v>
      </c>
      <c r="G2475" s="16">
        <v>56056013</v>
      </c>
      <c r="H2475" t="s">
        <v>6271</v>
      </c>
      <c r="I2475" t="s">
        <v>788</v>
      </c>
      <c r="J2475" s="5">
        <v>36011890</v>
      </c>
      <c r="K2475" s="3">
        <f>J2475</f>
        <v>36011890</v>
      </c>
      <c r="L2475" s="5">
        <v>7202378</v>
      </c>
      <c r="M2475" s="2">
        <v>45698</v>
      </c>
      <c r="N2475" s="2">
        <v>45699</v>
      </c>
      <c r="O2475" s="2">
        <v>45838</v>
      </c>
      <c r="P2475" s="3"/>
      <c r="Q2475" s="3">
        <v>36011890</v>
      </c>
      <c r="R2475" s="13">
        <v>33611097</v>
      </c>
      <c r="S2475" s="7" t="str">
        <f ca="1">IF(CPS!$N2407="SIN INICIO",0,IF((((TODAY()-N2475)*100%)/(O2475-N2475))&gt;=100%,"100%",(((TODAY()-N2475)*100%)/(O2475-N2475))))</f>
        <v>100%</v>
      </c>
      <c r="T2475" s="8">
        <f>Q2475-R2475</f>
        <v>2400793</v>
      </c>
      <c r="U2475" t="s">
        <v>7777</v>
      </c>
    </row>
    <row r="2476" spans="1:21" x14ac:dyDescent="0.25">
      <c r="A2476">
        <v>2025</v>
      </c>
      <c r="B2476" t="s">
        <v>7778</v>
      </c>
      <c r="C2476" t="s">
        <v>22</v>
      </c>
      <c r="D2476" t="s">
        <v>23</v>
      </c>
      <c r="E2476" t="s">
        <v>121</v>
      </c>
      <c r="F2476" t="s">
        <v>7779</v>
      </c>
      <c r="G2476" s="16">
        <v>79652905</v>
      </c>
      <c r="H2476" t="s">
        <v>7780</v>
      </c>
      <c r="I2476" t="s">
        <v>1895</v>
      </c>
      <c r="J2476" s="5">
        <v>37359592</v>
      </c>
      <c r="K2476" s="3">
        <f>J2476</f>
        <v>37359592</v>
      </c>
      <c r="L2476" s="5">
        <v>4669949</v>
      </c>
      <c r="M2476" s="2">
        <v>45702</v>
      </c>
      <c r="N2476" s="2">
        <v>45703</v>
      </c>
      <c r="O2476" s="2">
        <v>45930</v>
      </c>
      <c r="P2476" s="3"/>
      <c r="Q2476" s="3">
        <v>37359592</v>
      </c>
      <c r="R2476" s="13">
        <v>20859106</v>
      </c>
      <c r="S2476" s="7">
        <f ca="1">IF(CPS!$N2408="SIN INICIO",0,IF((((TODAY()-N2476)*100%)/(O2476-N2476))&gt;=100%,"100%",(((TODAY()-N2476)*100%)/(O2476-N2476))))</f>
        <v>0.84140969162995594</v>
      </c>
      <c r="T2476" s="8">
        <f>Q2476-R2476</f>
        <v>16500486</v>
      </c>
      <c r="U2476" t="s">
        <v>7781</v>
      </c>
    </row>
    <row r="2477" spans="1:21" x14ac:dyDescent="0.25">
      <c r="A2477">
        <v>2025</v>
      </c>
      <c r="B2477" t="s">
        <v>7782</v>
      </c>
      <c r="C2477" t="s">
        <v>22</v>
      </c>
      <c r="D2477" t="s">
        <v>23</v>
      </c>
      <c r="E2477" t="s">
        <v>24</v>
      </c>
      <c r="F2477" t="s">
        <v>7783</v>
      </c>
      <c r="G2477" s="16">
        <v>1121926405</v>
      </c>
      <c r="H2477" t="s">
        <v>1315</v>
      </c>
      <c r="I2477" t="s">
        <v>271</v>
      </c>
      <c r="J2477" s="5">
        <v>63000000</v>
      </c>
      <c r="K2477" s="3">
        <f>J2477</f>
        <v>63000000</v>
      </c>
      <c r="L2477" s="5">
        <v>9000000</v>
      </c>
      <c r="M2477" s="2">
        <v>45699</v>
      </c>
      <c r="N2477" s="2">
        <v>45700</v>
      </c>
      <c r="O2477" s="2">
        <v>45900</v>
      </c>
      <c r="P2477" s="3"/>
      <c r="Q2477" s="3">
        <v>63000000</v>
      </c>
      <c r="R2477" s="13">
        <v>41700000</v>
      </c>
      <c r="S2477" s="7">
        <f ca="1">IF(CPS!$N2409="SIN INICIO",0,IF((((TODAY()-N2477)*100%)/(O2477-N2477))&gt;=100%,"100%",(((TODAY()-N2477)*100%)/(O2477-N2477))))</f>
        <v>0.97</v>
      </c>
      <c r="T2477" s="8">
        <f>Q2477-R2477</f>
        <v>21300000</v>
      </c>
      <c r="U2477" t="s">
        <v>7784</v>
      </c>
    </row>
    <row r="2478" spans="1:21" x14ac:dyDescent="0.25">
      <c r="A2478">
        <v>2025</v>
      </c>
      <c r="B2478" t="s">
        <v>7785</v>
      </c>
      <c r="C2478" t="s">
        <v>22</v>
      </c>
      <c r="D2478" t="s">
        <v>23</v>
      </c>
      <c r="E2478" t="s">
        <v>24</v>
      </c>
      <c r="F2478" t="s">
        <v>7786</v>
      </c>
      <c r="G2478" s="16">
        <v>1065809921</v>
      </c>
      <c r="H2478" t="s">
        <v>1924</v>
      </c>
      <c r="I2478" t="s">
        <v>1895</v>
      </c>
      <c r="J2478" s="5">
        <v>57619024</v>
      </c>
      <c r="K2478" s="3">
        <f>J2478</f>
        <v>57619024</v>
      </c>
      <c r="L2478" s="5">
        <v>7202378</v>
      </c>
      <c r="M2478" s="2">
        <v>45699</v>
      </c>
      <c r="N2478" s="2">
        <v>45700</v>
      </c>
      <c r="O2478" s="2">
        <v>45930</v>
      </c>
      <c r="P2478" s="3"/>
      <c r="Q2478" s="3">
        <v>57619024</v>
      </c>
      <c r="R2478" s="13">
        <v>33371018</v>
      </c>
      <c r="S2478" s="7">
        <f ca="1">IF(CPS!$N2410="SIN INICIO",0,IF((((TODAY()-N2478)*100%)/(O2478-N2478))&gt;=100%,"100%",(((TODAY()-N2478)*100%)/(O2478-N2478))))</f>
        <v>0.84347826086956523</v>
      </c>
      <c r="T2478" s="8">
        <f>Q2478-R2478</f>
        <v>24248006</v>
      </c>
      <c r="U2478" t="s">
        <v>7787</v>
      </c>
    </row>
    <row r="2479" spans="1:21" x14ac:dyDescent="0.25">
      <c r="A2479">
        <v>2025</v>
      </c>
      <c r="B2479" t="s">
        <v>7788</v>
      </c>
      <c r="C2479" t="s">
        <v>22</v>
      </c>
      <c r="D2479" t="s">
        <v>23</v>
      </c>
      <c r="E2479" t="s">
        <v>121</v>
      </c>
      <c r="F2479" t="s">
        <v>7789</v>
      </c>
      <c r="G2479" s="16">
        <v>18130606</v>
      </c>
      <c r="H2479" t="s">
        <v>6130</v>
      </c>
      <c r="I2479" t="s">
        <v>660</v>
      </c>
      <c r="J2479" s="5">
        <v>34300000</v>
      </c>
      <c r="K2479" s="3">
        <f>J2479</f>
        <v>34300000</v>
      </c>
      <c r="L2479" s="5">
        <v>4900000</v>
      </c>
      <c r="M2479" s="2">
        <v>45701</v>
      </c>
      <c r="N2479" s="2">
        <v>45702</v>
      </c>
      <c r="O2479" s="2">
        <v>45900</v>
      </c>
      <c r="P2479" s="3"/>
      <c r="Q2479" s="3">
        <v>34300000</v>
      </c>
      <c r="R2479" s="13">
        <v>22376667</v>
      </c>
      <c r="S2479" s="7">
        <f ca="1">IF(CPS!$N2411="SIN INICIO",0,IF((((TODAY()-N2479)*100%)/(O2479-N2479))&gt;=100%,"100%",(((TODAY()-N2479)*100%)/(O2479-N2479))))</f>
        <v>0.96969696969696972</v>
      </c>
      <c r="T2479" s="8">
        <f>Q2479-R2479</f>
        <v>11923333</v>
      </c>
      <c r="U2479" t="s">
        <v>7790</v>
      </c>
    </row>
    <row r="2480" spans="1:21" x14ac:dyDescent="0.25">
      <c r="A2480">
        <v>2025</v>
      </c>
      <c r="B2480" t="s">
        <v>7791</v>
      </c>
      <c r="C2480" t="s">
        <v>22</v>
      </c>
      <c r="D2480" t="s">
        <v>23</v>
      </c>
      <c r="E2480" t="s">
        <v>24</v>
      </c>
      <c r="F2480" t="s">
        <v>7792</v>
      </c>
      <c r="G2480" s="16">
        <v>1012411066</v>
      </c>
      <c r="H2480" t="s">
        <v>787</v>
      </c>
      <c r="I2480" t="s">
        <v>788</v>
      </c>
      <c r="J2480" s="5">
        <v>61352221</v>
      </c>
      <c r="K2480" s="3">
        <f>J2480</f>
        <v>61352221</v>
      </c>
      <c r="L2480" s="5">
        <v>8764603</v>
      </c>
      <c r="M2480" s="2">
        <v>45700</v>
      </c>
      <c r="N2480" s="2">
        <v>45701</v>
      </c>
      <c r="O2480" s="2">
        <v>45900</v>
      </c>
      <c r="P2480" s="3"/>
      <c r="Q2480" s="3">
        <v>61352221</v>
      </c>
      <c r="R2480" s="13">
        <v>40317174</v>
      </c>
      <c r="S2480" s="7">
        <f ca="1">IF(CPS!$N2412="SIN INICIO",0,IF((((TODAY()-N2480)*100%)/(O2480-N2480))&gt;=100%,"100%",(((TODAY()-N2480)*100%)/(O2480-N2480))))</f>
        <v>0.96984924623115576</v>
      </c>
      <c r="T2480" s="8">
        <f>Q2480-R2480</f>
        <v>21035047</v>
      </c>
      <c r="U2480" t="s">
        <v>7793</v>
      </c>
    </row>
    <row r="2481" spans="1:21" x14ac:dyDescent="0.25">
      <c r="A2481">
        <v>2025</v>
      </c>
      <c r="B2481" t="s">
        <v>7794</v>
      </c>
      <c r="C2481" t="s">
        <v>22</v>
      </c>
      <c r="D2481" t="s">
        <v>23</v>
      </c>
      <c r="E2481" t="s">
        <v>24</v>
      </c>
      <c r="F2481" t="s">
        <v>7795</v>
      </c>
      <c r="G2481" s="16">
        <v>16932756</v>
      </c>
      <c r="H2481" t="s">
        <v>7796</v>
      </c>
      <c r="I2481" t="s">
        <v>1895</v>
      </c>
      <c r="J2481" s="5">
        <v>57619024</v>
      </c>
      <c r="K2481" s="3">
        <f>J2481</f>
        <v>57619024</v>
      </c>
      <c r="L2481" s="5">
        <v>7202378</v>
      </c>
      <c r="M2481" s="2">
        <v>45699</v>
      </c>
      <c r="N2481" s="2">
        <v>45700</v>
      </c>
      <c r="O2481" s="2">
        <v>45930</v>
      </c>
      <c r="P2481" s="3"/>
      <c r="Q2481" s="3">
        <v>57619024</v>
      </c>
      <c r="R2481" s="13">
        <v>33371018</v>
      </c>
      <c r="S2481" s="7">
        <f ca="1">IF(CPS!$N2413="SIN INICIO",0,IF((((TODAY()-N2481)*100%)/(O2481-N2481))&gt;=100%,"100%",(((TODAY()-N2481)*100%)/(O2481-N2481))))</f>
        <v>0.84347826086956523</v>
      </c>
      <c r="T2481" s="8">
        <f>Q2481-R2481</f>
        <v>24248006</v>
      </c>
      <c r="U2481" t="s">
        <v>7797</v>
      </c>
    </row>
    <row r="2482" spans="1:21" x14ac:dyDescent="0.25">
      <c r="A2482">
        <v>2025</v>
      </c>
      <c r="B2482" t="s">
        <v>7798</v>
      </c>
      <c r="C2482" t="s">
        <v>22</v>
      </c>
      <c r="D2482" t="s">
        <v>23</v>
      </c>
      <c r="E2482" t="s">
        <v>24</v>
      </c>
      <c r="F2482" t="s">
        <v>7799</v>
      </c>
      <c r="G2482" s="16">
        <v>1058963916</v>
      </c>
      <c r="H2482" t="s">
        <v>5155</v>
      </c>
      <c r="I2482" t="s">
        <v>1895</v>
      </c>
      <c r="J2482" s="5">
        <v>50809904</v>
      </c>
      <c r="K2482" s="3">
        <f>J2482</f>
        <v>50809904</v>
      </c>
      <c r="L2482" s="5">
        <v>6351238</v>
      </c>
      <c r="M2482" s="2">
        <v>45705</v>
      </c>
      <c r="N2482" s="2">
        <v>45706</v>
      </c>
      <c r="O2482" s="2">
        <v>45930</v>
      </c>
      <c r="P2482" s="3"/>
      <c r="Q2482" s="3">
        <v>50809904</v>
      </c>
      <c r="R2482" s="13">
        <v>28157155</v>
      </c>
      <c r="S2482" s="7">
        <f ca="1">IF(CPS!$N2414="SIN INICIO",0,IF((((TODAY()-N2482)*100%)/(O2482-N2482))&gt;=100%,"100%",(((TODAY()-N2482)*100%)/(O2482-N2482))))</f>
        <v>0.8392857142857143</v>
      </c>
      <c r="T2482" s="8">
        <f>Q2482-R2482</f>
        <v>22652749</v>
      </c>
      <c r="U2482" t="s">
        <v>7800</v>
      </c>
    </row>
    <row r="2483" spans="1:21" x14ac:dyDescent="0.25">
      <c r="A2483">
        <v>2025</v>
      </c>
      <c r="B2483" t="s">
        <v>7801</v>
      </c>
      <c r="C2483" t="s">
        <v>22</v>
      </c>
      <c r="D2483" t="s">
        <v>23</v>
      </c>
      <c r="E2483" t="s">
        <v>121</v>
      </c>
      <c r="F2483" t="s">
        <v>7802</v>
      </c>
      <c r="G2483" s="16">
        <v>1120748814</v>
      </c>
      <c r="H2483" t="s">
        <v>4381</v>
      </c>
      <c r="I2483" t="s">
        <v>1895</v>
      </c>
      <c r="J2483" s="5">
        <v>37359592</v>
      </c>
      <c r="K2483" s="3">
        <f>J2483</f>
        <v>37359592</v>
      </c>
      <c r="L2483" s="5">
        <v>4669949</v>
      </c>
      <c r="M2483" s="2">
        <v>45700</v>
      </c>
      <c r="N2483" s="2">
        <v>45702</v>
      </c>
      <c r="O2483" s="2">
        <v>45930</v>
      </c>
      <c r="P2483" s="3"/>
      <c r="Q2483" s="3">
        <v>37359592</v>
      </c>
      <c r="R2483" s="13">
        <v>21326100</v>
      </c>
      <c r="S2483" s="7">
        <f ca="1">IF(CPS!$N2415="SIN INICIO",0,IF((((TODAY()-N2483)*100%)/(O2483-N2483))&gt;=100%,"100%",(((TODAY()-N2483)*100%)/(O2483-N2483))))</f>
        <v>0.84210526315789469</v>
      </c>
      <c r="T2483" s="8">
        <f>Q2483-R2483</f>
        <v>16033492</v>
      </c>
      <c r="U2483" t="s">
        <v>7803</v>
      </c>
    </row>
    <row r="2484" spans="1:21" x14ac:dyDescent="0.25">
      <c r="A2484">
        <v>2025</v>
      </c>
      <c r="B2484" t="s">
        <v>7804</v>
      </c>
      <c r="C2484" t="s">
        <v>22</v>
      </c>
      <c r="D2484" t="s">
        <v>23</v>
      </c>
      <c r="E2484" t="s">
        <v>121</v>
      </c>
      <c r="F2484" t="s">
        <v>7805</v>
      </c>
      <c r="G2484" s="16">
        <v>40188319</v>
      </c>
      <c r="H2484" t="s">
        <v>7806</v>
      </c>
      <c r="I2484" t="s">
        <v>1895</v>
      </c>
      <c r="J2484" s="5">
        <v>23349745</v>
      </c>
      <c r="K2484" s="3">
        <f>J2484</f>
        <v>23349745</v>
      </c>
      <c r="L2484" s="5">
        <v>4669949</v>
      </c>
      <c r="M2484" s="2">
        <v>45701</v>
      </c>
      <c r="N2484" s="2">
        <v>45703</v>
      </c>
      <c r="O2484" s="2">
        <v>45838</v>
      </c>
      <c r="P2484" s="3"/>
      <c r="Q2484" s="3">
        <v>23349745</v>
      </c>
      <c r="R2484" s="13">
        <v>20859106</v>
      </c>
      <c r="S2484" s="7" t="str">
        <f ca="1">IF(CPS!$N2416="SIN INICIO",0,IF((((TODAY()-N2484)*100%)/(O2484-N2484))&gt;=100%,"100%",(((TODAY()-N2484)*100%)/(O2484-N2484))))</f>
        <v>100%</v>
      </c>
      <c r="T2484" s="8">
        <f>Q2484-R2484</f>
        <v>2490639</v>
      </c>
      <c r="U2484" t="s">
        <v>7807</v>
      </c>
    </row>
    <row r="2485" spans="1:21" x14ac:dyDescent="0.25">
      <c r="A2485">
        <v>2025</v>
      </c>
      <c r="B2485" t="s">
        <v>7808</v>
      </c>
      <c r="C2485" t="s">
        <v>22</v>
      </c>
      <c r="D2485" t="s">
        <v>23</v>
      </c>
      <c r="E2485" t="s">
        <v>24</v>
      </c>
      <c r="F2485" t="s">
        <v>7809</v>
      </c>
      <c r="G2485" s="16">
        <v>1127073061</v>
      </c>
      <c r="H2485" t="s">
        <v>5691</v>
      </c>
      <c r="I2485" t="s">
        <v>660</v>
      </c>
      <c r="J2485" s="5">
        <v>45864000</v>
      </c>
      <c r="K2485" s="3">
        <f>J2485</f>
        <v>45864000</v>
      </c>
      <c r="L2485" s="5">
        <v>6552000</v>
      </c>
      <c r="M2485" s="2">
        <v>45699</v>
      </c>
      <c r="N2485" s="2">
        <v>45703</v>
      </c>
      <c r="O2485" s="2">
        <v>45900</v>
      </c>
      <c r="P2485" s="3"/>
      <c r="Q2485" s="3">
        <v>45864000</v>
      </c>
      <c r="R2485" s="13">
        <v>29265600</v>
      </c>
      <c r="S2485" s="7">
        <f ca="1">IF(CPS!$N2417="SIN INICIO",0,IF((((TODAY()-N2485)*100%)/(O2485-N2485))&gt;=100%,"100%",(((TODAY()-N2485)*100%)/(O2485-N2485))))</f>
        <v>0.96954314720812185</v>
      </c>
      <c r="T2485" s="8">
        <f>Q2485-R2485</f>
        <v>16598400</v>
      </c>
      <c r="U2485" t="s">
        <v>7810</v>
      </c>
    </row>
    <row r="2486" spans="1:21" x14ac:dyDescent="0.25">
      <c r="A2486">
        <v>2025</v>
      </c>
      <c r="B2486" t="s">
        <v>7811</v>
      </c>
      <c r="C2486" t="s">
        <v>22</v>
      </c>
      <c r="D2486" t="s">
        <v>23</v>
      </c>
      <c r="E2486" t="s">
        <v>24</v>
      </c>
      <c r="F2486" t="s">
        <v>7812</v>
      </c>
      <c r="G2486" s="16">
        <v>1093212796</v>
      </c>
      <c r="H2486" t="s">
        <v>1887</v>
      </c>
      <c r="I2486" t="s">
        <v>1895</v>
      </c>
      <c r="J2486" s="5">
        <v>57619024</v>
      </c>
      <c r="K2486" s="3">
        <f>J2486</f>
        <v>57619024</v>
      </c>
      <c r="L2486" s="5">
        <v>7202378</v>
      </c>
      <c r="M2486" s="2">
        <v>45699</v>
      </c>
      <c r="N2486" s="2">
        <v>45700</v>
      </c>
      <c r="O2486" s="2">
        <v>45930</v>
      </c>
      <c r="P2486" s="3"/>
      <c r="Q2486" s="3">
        <v>57619024</v>
      </c>
      <c r="R2486" s="13">
        <v>33371018</v>
      </c>
      <c r="S2486" s="7">
        <f ca="1">IF(CPS!$N2418="SIN INICIO",0,IF((((TODAY()-N2486)*100%)/(O2486-N2486))&gt;=100%,"100%",(((TODAY()-N2486)*100%)/(O2486-N2486))))</f>
        <v>0.84347826086956523</v>
      </c>
      <c r="T2486" s="8">
        <f>Q2486-R2486</f>
        <v>24248006</v>
      </c>
      <c r="U2486" t="s">
        <v>7813</v>
      </c>
    </row>
    <row r="2487" spans="1:21" x14ac:dyDescent="0.25">
      <c r="A2487">
        <v>2025</v>
      </c>
      <c r="B2487" t="s">
        <v>7814</v>
      </c>
      <c r="C2487" t="s">
        <v>22</v>
      </c>
      <c r="D2487" t="s">
        <v>23</v>
      </c>
      <c r="E2487" t="s">
        <v>24</v>
      </c>
      <c r="F2487" t="s">
        <v>7815</v>
      </c>
      <c r="G2487" s="16">
        <v>79259482</v>
      </c>
      <c r="H2487" t="s">
        <v>3559</v>
      </c>
      <c r="I2487" t="s">
        <v>271</v>
      </c>
      <c r="J2487" s="5">
        <v>52500000</v>
      </c>
      <c r="K2487" s="3">
        <f>J2487</f>
        <v>52500000</v>
      </c>
      <c r="L2487" s="5">
        <v>7500000</v>
      </c>
      <c r="M2487" s="2">
        <v>45705</v>
      </c>
      <c r="N2487" s="2">
        <v>45706</v>
      </c>
      <c r="O2487" s="2">
        <v>45900</v>
      </c>
      <c r="P2487" s="3"/>
      <c r="Q2487" s="3">
        <v>52500000</v>
      </c>
      <c r="R2487" s="13">
        <v>3250000</v>
      </c>
      <c r="S2487" s="7">
        <f ca="1">IF(CPS!$N2419="SIN INICIO",0,IF((((TODAY()-N2487)*100%)/(O2487-N2487))&gt;=100%,"100%",(((TODAY()-N2487)*100%)/(O2487-N2487))))</f>
        <v>0.96907216494845361</v>
      </c>
      <c r="T2487" s="8">
        <f>Q2487-R2487</f>
        <v>49250000</v>
      </c>
      <c r="U2487" t="s">
        <v>7816</v>
      </c>
    </row>
    <row r="2488" spans="1:21" x14ac:dyDescent="0.25">
      <c r="A2488">
        <v>2025</v>
      </c>
      <c r="B2488" t="s">
        <v>7817</v>
      </c>
      <c r="C2488" t="s">
        <v>22</v>
      </c>
      <c r="D2488" t="s">
        <v>23</v>
      </c>
      <c r="E2488" t="s">
        <v>24</v>
      </c>
      <c r="F2488" t="s">
        <v>7818</v>
      </c>
      <c r="G2488" s="16">
        <v>77103908</v>
      </c>
      <c r="H2488" t="s">
        <v>1887</v>
      </c>
      <c r="I2488" t="s">
        <v>1895</v>
      </c>
      <c r="J2488" s="5">
        <v>57619024</v>
      </c>
      <c r="K2488" s="3">
        <f>J2488</f>
        <v>57619024</v>
      </c>
      <c r="L2488" s="5">
        <v>7202378</v>
      </c>
      <c r="M2488" s="2">
        <v>45699</v>
      </c>
      <c r="N2488" s="2">
        <v>45700</v>
      </c>
      <c r="O2488" s="2">
        <v>45930</v>
      </c>
      <c r="P2488" s="3"/>
      <c r="Q2488" s="3">
        <v>57619024</v>
      </c>
      <c r="R2488" s="13">
        <v>33371018</v>
      </c>
      <c r="S2488" s="7">
        <f ca="1">IF(CPS!$N2420="SIN INICIO",0,IF((((TODAY()-N2488)*100%)/(O2488-N2488))&gt;=100%,"100%",(((TODAY()-N2488)*100%)/(O2488-N2488))))</f>
        <v>0.84347826086956523</v>
      </c>
      <c r="T2488" s="8">
        <f>Q2488-R2488</f>
        <v>24248006</v>
      </c>
      <c r="U2488" t="s">
        <v>7819</v>
      </c>
    </row>
    <row r="2489" spans="1:21" x14ac:dyDescent="0.25">
      <c r="A2489">
        <v>2025</v>
      </c>
      <c r="B2489" t="s">
        <v>7820</v>
      </c>
      <c r="C2489" t="s">
        <v>22</v>
      </c>
      <c r="D2489" t="s">
        <v>23</v>
      </c>
      <c r="E2489" t="s">
        <v>24</v>
      </c>
      <c r="F2489" t="s">
        <v>7821</v>
      </c>
      <c r="G2489" s="16">
        <v>86067482</v>
      </c>
      <c r="H2489" t="s">
        <v>400</v>
      </c>
      <c r="I2489" t="s">
        <v>271</v>
      </c>
      <c r="J2489" s="5">
        <v>105000000</v>
      </c>
      <c r="K2489" s="3">
        <f>J2489</f>
        <v>105000000</v>
      </c>
      <c r="L2489" s="5">
        <v>15000000</v>
      </c>
      <c r="M2489" s="2">
        <v>45701</v>
      </c>
      <c r="N2489" s="2">
        <v>45702</v>
      </c>
      <c r="O2489" s="2">
        <v>45900</v>
      </c>
      <c r="P2489" s="3"/>
      <c r="Q2489" s="3">
        <v>105000000</v>
      </c>
      <c r="R2489" s="13">
        <v>68500000</v>
      </c>
      <c r="S2489" s="7">
        <f ca="1">IF(CPS!$N2421="SIN INICIO",0,IF((((TODAY()-N2489)*100%)/(O2489-N2489))&gt;=100%,"100%",(((TODAY()-N2489)*100%)/(O2489-N2489))))</f>
        <v>0.96969696969696972</v>
      </c>
      <c r="T2489" s="8">
        <f>Q2489-R2489</f>
        <v>36500000</v>
      </c>
      <c r="U2489" t="s">
        <v>7822</v>
      </c>
    </row>
    <row r="2490" spans="1:21" x14ac:dyDescent="0.25">
      <c r="A2490">
        <v>2025</v>
      </c>
      <c r="B2490" t="s">
        <v>7823</v>
      </c>
      <c r="C2490" t="s">
        <v>22</v>
      </c>
      <c r="D2490" t="s">
        <v>23</v>
      </c>
      <c r="E2490" t="s">
        <v>24</v>
      </c>
      <c r="F2490" t="s">
        <v>7824</v>
      </c>
      <c r="G2490" s="16">
        <v>49658401</v>
      </c>
      <c r="H2490" t="s">
        <v>1828</v>
      </c>
      <c r="I2490" t="s">
        <v>1895</v>
      </c>
      <c r="J2490" s="5">
        <v>50809904</v>
      </c>
      <c r="K2490" s="3">
        <f>J2490</f>
        <v>50809904</v>
      </c>
      <c r="L2490" s="5">
        <v>6351238</v>
      </c>
      <c r="M2490" s="2">
        <v>45700</v>
      </c>
      <c r="N2490" s="2">
        <v>45702</v>
      </c>
      <c r="O2490" s="2">
        <v>45930</v>
      </c>
      <c r="P2490" s="3"/>
      <c r="Q2490" s="3">
        <v>50809904</v>
      </c>
      <c r="R2490" s="13">
        <v>29003987</v>
      </c>
      <c r="S2490" s="7">
        <f ca="1">IF(CPS!$N2422="SIN INICIO",0,IF((((TODAY()-N2490)*100%)/(O2490-N2490))&gt;=100%,"100%",(((TODAY()-N2490)*100%)/(O2490-N2490))))</f>
        <v>0.84210526315789469</v>
      </c>
      <c r="T2490" s="8">
        <f>Q2490-R2490</f>
        <v>21805917</v>
      </c>
      <c r="U2490" t="s">
        <v>7825</v>
      </c>
    </row>
    <row r="2491" spans="1:21" x14ac:dyDescent="0.25">
      <c r="A2491">
        <v>2025</v>
      </c>
      <c r="B2491" t="s">
        <v>7826</v>
      </c>
      <c r="C2491" t="s">
        <v>22</v>
      </c>
      <c r="D2491" t="s">
        <v>23</v>
      </c>
      <c r="E2491" t="s">
        <v>24</v>
      </c>
      <c r="F2491" t="s">
        <v>7827</v>
      </c>
      <c r="G2491" s="16">
        <v>1065874199</v>
      </c>
      <c r="H2491" t="s">
        <v>1828</v>
      </c>
      <c r="I2491" t="s">
        <v>1895</v>
      </c>
      <c r="J2491" s="5">
        <v>57619024</v>
      </c>
      <c r="K2491" s="3">
        <f>J2491</f>
        <v>57619024</v>
      </c>
      <c r="L2491" s="5">
        <v>7202378</v>
      </c>
      <c r="M2491" s="2">
        <v>45700</v>
      </c>
      <c r="N2491" s="2">
        <v>45702</v>
      </c>
      <c r="O2491" s="2">
        <v>45930</v>
      </c>
      <c r="P2491" s="3"/>
      <c r="Q2491" s="3">
        <v>57619024</v>
      </c>
      <c r="R2491" s="13">
        <v>32890860</v>
      </c>
      <c r="S2491" s="7">
        <f ca="1">IF(CPS!$N2423="SIN INICIO",0,IF((((TODAY()-N2491)*100%)/(O2491-N2491))&gt;=100%,"100%",(((TODAY()-N2491)*100%)/(O2491-N2491))))</f>
        <v>0.84210526315789469</v>
      </c>
      <c r="T2491" s="8">
        <f>Q2491-R2491</f>
        <v>24728164</v>
      </c>
      <c r="U2491" t="s">
        <v>7828</v>
      </c>
    </row>
    <row r="2492" spans="1:21" x14ac:dyDescent="0.25">
      <c r="A2492">
        <v>2025</v>
      </c>
      <c r="B2492" t="s">
        <v>7829</v>
      </c>
      <c r="C2492" t="s">
        <v>22</v>
      </c>
      <c r="D2492" t="s">
        <v>23</v>
      </c>
      <c r="E2492" t="s">
        <v>24</v>
      </c>
      <c r="F2492" t="s">
        <v>7830</v>
      </c>
      <c r="G2492" s="16">
        <v>1013665007</v>
      </c>
      <c r="H2492" t="s">
        <v>5216</v>
      </c>
      <c r="I2492" t="s">
        <v>167</v>
      </c>
      <c r="J2492" s="5">
        <v>62781250</v>
      </c>
      <c r="K2492" s="3">
        <f>J2492</f>
        <v>62781250</v>
      </c>
      <c r="L2492" s="5">
        <v>8968750</v>
      </c>
      <c r="M2492" s="2">
        <v>45700</v>
      </c>
      <c r="N2492" s="2">
        <v>45706</v>
      </c>
      <c r="O2492" s="2">
        <v>45900</v>
      </c>
      <c r="P2492" s="3"/>
      <c r="Q2492" s="3">
        <v>62781250</v>
      </c>
      <c r="R2492" s="13">
        <v>39761458</v>
      </c>
      <c r="S2492" s="7">
        <f ca="1">IF(CPS!$N2424="SIN INICIO",0,IF((((TODAY()-N2492)*100%)/(O2492-N2492))&gt;=100%,"100%",(((TODAY()-N2492)*100%)/(O2492-N2492))))</f>
        <v>0.96907216494845361</v>
      </c>
      <c r="T2492" s="8">
        <f>Q2492-R2492</f>
        <v>23019792</v>
      </c>
      <c r="U2492" t="s">
        <v>7831</v>
      </c>
    </row>
    <row r="2493" spans="1:21" x14ac:dyDescent="0.25">
      <c r="A2493">
        <v>2025</v>
      </c>
      <c r="B2493" t="s">
        <v>7832</v>
      </c>
      <c r="C2493" t="s">
        <v>22</v>
      </c>
      <c r="D2493" t="s">
        <v>23</v>
      </c>
      <c r="E2493" t="s">
        <v>121</v>
      </c>
      <c r="F2493" t="s">
        <v>7833</v>
      </c>
      <c r="G2493" s="16">
        <v>1152209539</v>
      </c>
      <c r="H2493" t="s">
        <v>2037</v>
      </c>
      <c r="I2493" t="s">
        <v>1895</v>
      </c>
      <c r="J2493" s="5">
        <v>33236616</v>
      </c>
      <c r="K2493" s="3">
        <f>J2493</f>
        <v>33236616</v>
      </c>
      <c r="L2493" s="5">
        <v>4154577</v>
      </c>
      <c r="M2493" s="2">
        <v>45700</v>
      </c>
      <c r="N2493" s="2">
        <v>45701</v>
      </c>
      <c r="O2493" s="2">
        <v>45930</v>
      </c>
      <c r="P2493" s="3"/>
      <c r="Q2493" s="3">
        <v>33236616</v>
      </c>
      <c r="R2493" s="13">
        <v>19111054</v>
      </c>
      <c r="S2493" s="7">
        <f ca="1">IF(CPS!$N2425="SIN INICIO",0,IF((((TODAY()-N2493)*100%)/(O2493-N2493))&gt;=100%,"100%",(((TODAY()-N2493)*100%)/(O2493-N2493))))</f>
        <v>0.84279475982532748</v>
      </c>
      <c r="T2493" s="8">
        <f>Q2493-R2493</f>
        <v>14125562</v>
      </c>
      <c r="U2493" t="s">
        <v>7834</v>
      </c>
    </row>
    <row r="2494" spans="1:21" x14ac:dyDescent="0.25">
      <c r="A2494">
        <v>2025</v>
      </c>
      <c r="B2494" t="s">
        <v>7835</v>
      </c>
      <c r="C2494" t="s">
        <v>22</v>
      </c>
      <c r="D2494" t="s">
        <v>23</v>
      </c>
      <c r="E2494" t="s">
        <v>121</v>
      </c>
      <c r="F2494" t="s">
        <v>7836</v>
      </c>
      <c r="G2494" s="16">
        <v>60379677</v>
      </c>
      <c r="H2494" t="s">
        <v>1642</v>
      </c>
      <c r="I2494" t="s">
        <v>155</v>
      </c>
      <c r="J2494" s="5">
        <v>31111080</v>
      </c>
      <c r="K2494" s="3">
        <f>J2494</f>
        <v>31111080</v>
      </c>
      <c r="L2494" s="5">
        <v>4444440</v>
      </c>
      <c r="M2494" s="2">
        <v>45699</v>
      </c>
      <c r="N2494" s="2">
        <v>45700</v>
      </c>
      <c r="O2494" s="2">
        <v>45900</v>
      </c>
      <c r="P2494" s="3"/>
      <c r="Q2494" s="3">
        <v>31111080</v>
      </c>
      <c r="R2494" s="13">
        <v>20592572</v>
      </c>
      <c r="S2494" s="7">
        <f ca="1">IF(CPS!$N2426="SIN INICIO",0,IF((((TODAY()-N2494)*100%)/(O2494-N2494))&gt;=100%,"100%",(((TODAY()-N2494)*100%)/(O2494-N2494))))</f>
        <v>0.97</v>
      </c>
      <c r="T2494" s="8">
        <f>Q2494-R2494</f>
        <v>10518508</v>
      </c>
      <c r="U2494" t="s">
        <v>7837</v>
      </c>
    </row>
    <row r="2495" spans="1:21" x14ac:dyDescent="0.25">
      <c r="A2495">
        <v>2025</v>
      </c>
      <c r="B2495" t="s">
        <v>7838</v>
      </c>
      <c r="C2495" t="s">
        <v>22</v>
      </c>
      <c r="D2495" t="s">
        <v>23</v>
      </c>
      <c r="E2495" t="s">
        <v>24</v>
      </c>
      <c r="F2495" t="s">
        <v>7839</v>
      </c>
      <c r="G2495" s="16">
        <v>10593332</v>
      </c>
      <c r="H2495" t="s">
        <v>1828</v>
      </c>
      <c r="I2495" t="s">
        <v>1895</v>
      </c>
      <c r="J2495" s="5">
        <v>45956648</v>
      </c>
      <c r="K2495" s="3">
        <f>J2495</f>
        <v>45956648</v>
      </c>
      <c r="L2495" s="5">
        <v>5744581</v>
      </c>
      <c r="M2495" s="2">
        <v>45699</v>
      </c>
      <c r="N2495" s="2">
        <v>45700</v>
      </c>
      <c r="O2495" s="2">
        <v>45930</v>
      </c>
      <c r="P2495" s="3"/>
      <c r="Q2495" s="3">
        <v>45956648</v>
      </c>
      <c r="R2495" s="13">
        <v>26616559</v>
      </c>
      <c r="S2495" s="7">
        <f ca="1">IF(CPS!$N2427="SIN INICIO",0,IF((((TODAY()-N2495)*100%)/(O2495-N2495))&gt;=100%,"100%",(((TODAY()-N2495)*100%)/(O2495-N2495))))</f>
        <v>0.84347826086956523</v>
      </c>
      <c r="T2495" s="8">
        <f>Q2495-R2495</f>
        <v>19340089</v>
      </c>
      <c r="U2495" t="s">
        <v>7840</v>
      </c>
    </row>
    <row r="2496" spans="1:21" x14ac:dyDescent="0.25">
      <c r="A2496">
        <v>2025</v>
      </c>
      <c r="B2496" t="s">
        <v>7841</v>
      </c>
      <c r="C2496" t="s">
        <v>22</v>
      </c>
      <c r="D2496" t="s">
        <v>23</v>
      </c>
      <c r="E2496" t="s">
        <v>24</v>
      </c>
      <c r="F2496" t="s">
        <v>7842</v>
      </c>
      <c r="G2496" s="16">
        <v>1052067720</v>
      </c>
      <c r="H2496" t="s">
        <v>2211</v>
      </c>
      <c r="I2496" t="s">
        <v>1895</v>
      </c>
      <c r="J2496" s="5">
        <v>57619024</v>
      </c>
      <c r="K2496" s="3">
        <f>J2496</f>
        <v>57619024</v>
      </c>
      <c r="L2496" s="5">
        <v>7202378</v>
      </c>
      <c r="M2496" s="2">
        <v>45699</v>
      </c>
      <c r="N2496" s="2">
        <v>45700</v>
      </c>
      <c r="O2496" s="2">
        <v>45930</v>
      </c>
      <c r="P2496" s="3"/>
      <c r="Q2496" s="3">
        <v>57619024</v>
      </c>
      <c r="R2496" s="13">
        <v>33371018</v>
      </c>
      <c r="S2496" s="7">
        <f ca="1">IF(CPS!$N2428="SIN INICIO",0,IF((((TODAY()-N2496)*100%)/(O2496-N2496))&gt;=100%,"100%",(((TODAY()-N2496)*100%)/(O2496-N2496))))</f>
        <v>0.84347826086956523</v>
      </c>
      <c r="T2496" s="8">
        <f>Q2496-R2496</f>
        <v>24248006</v>
      </c>
      <c r="U2496" t="s">
        <v>7843</v>
      </c>
    </row>
    <row r="2497" spans="1:21" x14ac:dyDescent="0.25">
      <c r="A2497">
        <v>2025</v>
      </c>
      <c r="B2497" t="s">
        <v>7844</v>
      </c>
      <c r="C2497" t="s">
        <v>22</v>
      </c>
      <c r="D2497" t="s">
        <v>23</v>
      </c>
      <c r="E2497" t="s">
        <v>121</v>
      </c>
      <c r="F2497" t="s">
        <v>7845</v>
      </c>
      <c r="G2497" s="16">
        <v>51901728</v>
      </c>
      <c r="H2497" t="s">
        <v>7846</v>
      </c>
      <c r="I2497" t="s">
        <v>515</v>
      </c>
      <c r="J2497" s="5">
        <v>33502000</v>
      </c>
      <c r="K2497" s="3">
        <f>J2497</f>
        <v>33502000</v>
      </c>
      <c r="L2497" s="5">
        <v>4786000</v>
      </c>
      <c r="M2497" s="2">
        <v>45699</v>
      </c>
      <c r="N2497" s="2">
        <v>45700</v>
      </c>
      <c r="O2497" s="2">
        <v>45900</v>
      </c>
      <c r="P2497" s="3"/>
      <c r="Q2497" s="3">
        <v>33502000</v>
      </c>
      <c r="R2497" s="13">
        <v>22175133</v>
      </c>
      <c r="S2497" s="7">
        <f ca="1">IF(CPS!$N2429="SIN INICIO",0,IF((((TODAY()-N2497)*100%)/(O2497-N2497))&gt;=100%,"100%",(((TODAY()-N2497)*100%)/(O2497-N2497))))</f>
        <v>0.97</v>
      </c>
      <c r="T2497" s="8">
        <f>Q2497-R2497</f>
        <v>11326867</v>
      </c>
      <c r="U2497" t="s">
        <v>7847</v>
      </c>
    </row>
    <row r="2498" spans="1:21" x14ac:dyDescent="0.25">
      <c r="A2498">
        <v>2025</v>
      </c>
      <c r="B2498" t="s">
        <v>7848</v>
      </c>
      <c r="C2498" t="s">
        <v>22</v>
      </c>
      <c r="D2498" t="s">
        <v>23</v>
      </c>
      <c r="E2498" t="s">
        <v>24</v>
      </c>
      <c r="F2498" t="s">
        <v>7849</v>
      </c>
      <c r="G2498" s="16">
        <v>1052975299</v>
      </c>
      <c r="H2498" t="s">
        <v>611</v>
      </c>
      <c r="I2498" t="s">
        <v>515</v>
      </c>
      <c r="J2498" s="5">
        <v>57785000</v>
      </c>
      <c r="K2498" s="3">
        <f>J2498</f>
        <v>57785000</v>
      </c>
      <c r="L2498" s="5">
        <v>8255000</v>
      </c>
      <c r="M2498" s="2">
        <v>45699</v>
      </c>
      <c r="N2498" s="2">
        <v>45700</v>
      </c>
      <c r="O2498" s="2">
        <v>45900</v>
      </c>
      <c r="P2498" s="3"/>
      <c r="Q2498" s="3">
        <v>57785000</v>
      </c>
      <c r="R2498" s="13">
        <v>38248167</v>
      </c>
      <c r="S2498" s="7">
        <f ca="1">IF(CPS!$N2430="SIN INICIO",0,IF((((TODAY()-N2498)*100%)/(O2498-N2498))&gt;=100%,"100%",(((TODAY()-N2498)*100%)/(O2498-N2498))))</f>
        <v>0.97</v>
      </c>
      <c r="T2498" s="8">
        <f>Q2498-R2498</f>
        <v>19536833</v>
      </c>
      <c r="U2498" t="s">
        <v>7850</v>
      </c>
    </row>
    <row r="2499" spans="1:21" x14ac:dyDescent="0.25">
      <c r="A2499">
        <v>2025</v>
      </c>
      <c r="B2499" t="s">
        <v>7851</v>
      </c>
      <c r="C2499" t="s">
        <v>22</v>
      </c>
      <c r="D2499" t="s">
        <v>23</v>
      </c>
      <c r="E2499" t="s">
        <v>121</v>
      </c>
      <c r="F2499" t="s">
        <v>7852</v>
      </c>
      <c r="G2499" s="16">
        <v>86046115</v>
      </c>
      <c r="H2499" t="s">
        <v>4057</v>
      </c>
      <c r="I2499" t="s">
        <v>1895</v>
      </c>
      <c r="J2499" s="5">
        <v>37359592</v>
      </c>
      <c r="K2499" s="3">
        <f>J2499</f>
        <v>37359592</v>
      </c>
      <c r="L2499" s="5">
        <v>4669949</v>
      </c>
      <c r="M2499" s="2">
        <v>45699</v>
      </c>
      <c r="N2499" s="2">
        <v>45701</v>
      </c>
      <c r="O2499" s="2">
        <v>45930</v>
      </c>
      <c r="P2499" s="3"/>
      <c r="Q2499" s="3">
        <v>37359592</v>
      </c>
      <c r="R2499" s="13">
        <v>21481765</v>
      </c>
      <c r="S2499" s="7">
        <f ca="1">IF(CPS!$N2431="SIN INICIO",0,IF((((TODAY()-N2499)*100%)/(O2499-N2499))&gt;=100%,"100%",(((TODAY()-N2499)*100%)/(O2499-N2499))))</f>
        <v>0.84279475982532748</v>
      </c>
      <c r="T2499" s="8">
        <f>Q2499-R2499</f>
        <v>15877827</v>
      </c>
      <c r="U2499" t="s">
        <v>7853</v>
      </c>
    </row>
    <row r="2500" spans="1:21" x14ac:dyDescent="0.25">
      <c r="A2500">
        <v>2025</v>
      </c>
      <c r="B2500" t="s">
        <v>7854</v>
      </c>
      <c r="C2500" t="s">
        <v>22</v>
      </c>
      <c r="D2500" t="s">
        <v>23</v>
      </c>
      <c r="E2500" t="s">
        <v>24</v>
      </c>
      <c r="F2500" t="s">
        <v>7855</v>
      </c>
      <c r="G2500" s="16">
        <v>1104016625</v>
      </c>
      <c r="H2500" t="s">
        <v>6319</v>
      </c>
      <c r="I2500" t="s">
        <v>1895</v>
      </c>
      <c r="J2500" s="5">
        <v>57619024</v>
      </c>
      <c r="K2500" s="3">
        <f>J2500</f>
        <v>57619024</v>
      </c>
      <c r="L2500" s="5">
        <v>7202378</v>
      </c>
      <c r="M2500" s="2">
        <v>45699</v>
      </c>
      <c r="N2500" s="2">
        <v>45700</v>
      </c>
      <c r="O2500" s="2">
        <v>45930</v>
      </c>
      <c r="P2500" s="3"/>
      <c r="Q2500" s="3">
        <v>57619024</v>
      </c>
      <c r="R2500" s="13">
        <v>33371018</v>
      </c>
      <c r="S2500" s="7">
        <f ca="1">IF(CPS!$N2432="SIN INICIO",0,IF((((TODAY()-N2500)*100%)/(O2500-N2500))&gt;=100%,"100%",(((TODAY()-N2500)*100%)/(O2500-N2500))))</f>
        <v>0.84347826086956523</v>
      </c>
      <c r="T2500" s="8">
        <f>Q2500-R2500</f>
        <v>24248006</v>
      </c>
      <c r="U2500" t="s">
        <v>7856</v>
      </c>
    </row>
    <row r="2501" spans="1:21" x14ac:dyDescent="0.25">
      <c r="A2501">
        <v>2025</v>
      </c>
      <c r="B2501" t="s">
        <v>7857</v>
      </c>
      <c r="C2501" t="s">
        <v>22</v>
      </c>
      <c r="D2501" t="s">
        <v>23</v>
      </c>
      <c r="E2501" t="s">
        <v>24</v>
      </c>
      <c r="F2501" t="s">
        <v>7858</v>
      </c>
      <c r="G2501" s="16">
        <v>79643157</v>
      </c>
      <c r="H2501" t="s">
        <v>2960</v>
      </c>
      <c r="I2501" t="s">
        <v>2344</v>
      </c>
      <c r="J2501" s="5">
        <v>41921600</v>
      </c>
      <c r="K2501" s="3">
        <f>J2501</f>
        <v>41921600</v>
      </c>
      <c r="L2501" s="5">
        <v>8384320</v>
      </c>
      <c r="M2501" s="2">
        <v>45698</v>
      </c>
      <c r="N2501" s="2">
        <v>45699</v>
      </c>
      <c r="O2501" s="2">
        <v>45910</v>
      </c>
      <c r="P2501" s="3">
        <v>19563413</v>
      </c>
      <c r="Q2501" s="3">
        <v>61485013</v>
      </c>
      <c r="R2501" s="13">
        <v>39126827</v>
      </c>
      <c r="S2501" s="7">
        <f ca="1">IF(CPS!$N2433="SIN INICIO",0,IF((((TODAY()-N2501)*100%)/(O2501-N2501))&gt;=100%,"100%",(((TODAY()-N2501)*100%)/(O2501-N2501))))</f>
        <v>0.92417061611374407</v>
      </c>
      <c r="T2501" s="8">
        <f>Q2501-R2501</f>
        <v>22358186</v>
      </c>
      <c r="U2501" t="s">
        <v>7859</v>
      </c>
    </row>
    <row r="2502" spans="1:21" x14ac:dyDescent="0.25">
      <c r="A2502">
        <v>2025</v>
      </c>
      <c r="B2502" t="s">
        <v>7860</v>
      </c>
      <c r="C2502" t="s">
        <v>22</v>
      </c>
      <c r="D2502" t="s">
        <v>23</v>
      </c>
      <c r="E2502" t="s">
        <v>24</v>
      </c>
      <c r="F2502" t="s">
        <v>7861</v>
      </c>
      <c r="G2502" s="16">
        <v>86074103</v>
      </c>
      <c r="H2502" t="s">
        <v>281</v>
      </c>
      <c r="I2502" t="s">
        <v>515</v>
      </c>
      <c r="J2502" s="5">
        <v>77000000</v>
      </c>
      <c r="K2502" s="3">
        <f>J2502</f>
        <v>77000000</v>
      </c>
      <c r="L2502" s="5">
        <v>11000000</v>
      </c>
      <c r="M2502" s="2">
        <v>45699</v>
      </c>
      <c r="N2502" s="2">
        <v>45701</v>
      </c>
      <c r="O2502" s="2">
        <v>45900</v>
      </c>
      <c r="P2502" s="3"/>
      <c r="Q2502" s="3">
        <v>77000000</v>
      </c>
      <c r="R2502" s="13">
        <v>39600000</v>
      </c>
      <c r="S2502" s="7">
        <f ca="1">IF(CPS!$N2434="SIN INICIO",0,IF((((TODAY()-N2502)*100%)/(O2502-N2502))&gt;=100%,"100%",(((TODAY()-N2502)*100%)/(O2502-N2502))))</f>
        <v>0.96984924623115576</v>
      </c>
      <c r="T2502" s="8">
        <f>Q2502-R2502</f>
        <v>37400000</v>
      </c>
      <c r="U2502" t="s">
        <v>7862</v>
      </c>
    </row>
    <row r="2503" spans="1:21" x14ac:dyDescent="0.25">
      <c r="A2503">
        <v>2025</v>
      </c>
      <c r="B2503" t="s">
        <v>7863</v>
      </c>
      <c r="C2503" t="s">
        <v>22</v>
      </c>
      <c r="D2503" t="s">
        <v>23</v>
      </c>
      <c r="E2503" t="s">
        <v>24</v>
      </c>
      <c r="F2503" t="s">
        <v>7864</v>
      </c>
      <c r="G2503" s="16">
        <v>1061758931</v>
      </c>
      <c r="H2503" t="s">
        <v>7751</v>
      </c>
      <c r="I2503" t="s">
        <v>1895</v>
      </c>
      <c r="J2503" s="5">
        <v>38088872</v>
      </c>
      <c r="K2503" s="3">
        <f>J2503</f>
        <v>38088872</v>
      </c>
      <c r="L2503" s="5">
        <v>4761109</v>
      </c>
      <c r="M2503" s="2">
        <v>45699</v>
      </c>
      <c r="N2503" s="2">
        <v>45700</v>
      </c>
      <c r="O2503" s="2">
        <v>45930</v>
      </c>
      <c r="P2503" s="3"/>
      <c r="Q2503" s="3">
        <v>38088872</v>
      </c>
      <c r="R2503" s="13">
        <v>22059805</v>
      </c>
      <c r="S2503" s="7">
        <f ca="1">IF(CPS!$N2435="SIN INICIO",0,IF((((TODAY()-N2503)*100%)/(O2503-N2503))&gt;=100%,"100%",(((TODAY()-N2503)*100%)/(O2503-N2503))))</f>
        <v>0.84347826086956523</v>
      </c>
      <c r="T2503" s="8">
        <f>Q2503-R2503</f>
        <v>16029067</v>
      </c>
      <c r="U2503" t="s">
        <v>7865</v>
      </c>
    </row>
    <row r="2504" spans="1:21" x14ac:dyDescent="0.25">
      <c r="A2504">
        <v>2025</v>
      </c>
      <c r="B2504" t="s">
        <v>7866</v>
      </c>
      <c r="C2504" t="s">
        <v>22</v>
      </c>
      <c r="D2504" t="s">
        <v>23</v>
      </c>
      <c r="E2504" t="s">
        <v>24</v>
      </c>
      <c r="F2504" t="s">
        <v>7867</v>
      </c>
      <c r="G2504" s="16">
        <v>1006948878</v>
      </c>
      <c r="H2504" t="s">
        <v>1828</v>
      </c>
      <c r="I2504" t="s">
        <v>1895</v>
      </c>
      <c r="J2504" s="5">
        <v>57619024</v>
      </c>
      <c r="K2504" s="3">
        <f>J2504</f>
        <v>57619024</v>
      </c>
      <c r="L2504" s="5">
        <v>7202378</v>
      </c>
      <c r="M2504" s="2">
        <v>45699</v>
      </c>
      <c r="N2504" s="2">
        <v>45700</v>
      </c>
      <c r="O2504" s="2">
        <v>45930</v>
      </c>
      <c r="P2504" s="3"/>
      <c r="Q2504" s="3">
        <v>57619024</v>
      </c>
      <c r="R2504" s="13">
        <v>33371018</v>
      </c>
      <c r="S2504" s="7">
        <f ca="1">IF(CPS!$N2436="SIN INICIO",0,IF((((TODAY()-N2504)*100%)/(O2504-N2504))&gt;=100%,"100%",(((TODAY()-N2504)*100%)/(O2504-N2504))))</f>
        <v>0.84347826086956523</v>
      </c>
      <c r="T2504" s="8">
        <f>Q2504-R2504</f>
        <v>24248006</v>
      </c>
      <c r="U2504" t="s">
        <v>7868</v>
      </c>
    </row>
    <row r="2505" spans="1:21" x14ac:dyDescent="0.25">
      <c r="A2505">
        <v>2025</v>
      </c>
      <c r="B2505" t="s">
        <v>7869</v>
      </c>
      <c r="C2505" t="s">
        <v>22</v>
      </c>
      <c r="D2505" t="s">
        <v>23</v>
      </c>
      <c r="E2505" t="s">
        <v>24</v>
      </c>
      <c r="F2505" t="s">
        <v>7870</v>
      </c>
      <c r="G2505" s="16">
        <v>43999150</v>
      </c>
      <c r="H2505" t="s">
        <v>1828</v>
      </c>
      <c r="I2505" t="s">
        <v>1895</v>
      </c>
      <c r="J2505" s="5">
        <v>57619024</v>
      </c>
      <c r="K2505" s="3">
        <f>J2505</f>
        <v>57619024</v>
      </c>
      <c r="L2505" s="5">
        <v>7202378</v>
      </c>
      <c r="M2505" s="2">
        <v>45699</v>
      </c>
      <c r="N2505" s="2">
        <v>45700</v>
      </c>
      <c r="O2505" s="2">
        <v>45930</v>
      </c>
      <c r="P2505" s="3"/>
      <c r="Q2505" s="3">
        <v>57619024</v>
      </c>
      <c r="R2505" s="13">
        <v>33371018</v>
      </c>
      <c r="S2505" s="7">
        <f ca="1">IF(CPS!$N2437="SIN INICIO",0,IF((((TODAY()-N2505)*100%)/(O2505-N2505))&gt;=100%,"100%",(((TODAY()-N2505)*100%)/(O2505-N2505))))</f>
        <v>0.84347826086956523</v>
      </c>
      <c r="T2505" s="8">
        <f>Q2505-R2505</f>
        <v>24248006</v>
      </c>
      <c r="U2505" t="s">
        <v>7871</v>
      </c>
    </row>
    <row r="2506" spans="1:21" x14ac:dyDescent="0.25">
      <c r="A2506">
        <v>2025</v>
      </c>
      <c r="B2506" t="s">
        <v>7872</v>
      </c>
      <c r="C2506" t="s">
        <v>22</v>
      </c>
      <c r="D2506" t="s">
        <v>23</v>
      </c>
      <c r="E2506" t="s">
        <v>24</v>
      </c>
      <c r="F2506" t="s">
        <v>7873</v>
      </c>
      <c r="G2506" s="16">
        <v>1065826845</v>
      </c>
      <c r="H2506" t="s">
        <v>1828</v>
      </c>
      <c r="I2506" t="s">
        <v>1895</v>
      </c>
      <c r="J2506" s="5">
        <v>38088872</v>
      </c>
      <c r="K2506" s="3">
        <f>J2506</f>
        <v>38088872</v>
      </c>
      <c r="L2506" s="5">
        <v>4761109</v>
      </c>
      <c r="M2506" s="2">
        <v>45699</v>
      </c>
      <c r="N2506" s="2">
        <v>45700</v>
      </c>
      <c r="O2506" s="2">
        <v>45930</v>
      </c>
      <c r="P2506" s="3"/>
      <c r="Q2506" s="3">
        <v>38088872</v>
      </c>
      <c r="R2506" s="13">
        <v>22059805</v>
      </c>
      <c r="S2506" s="7">
        <f ca="1">IF(CPS!$N2438="SIN INICIO",0,IF((((TODAY()-N2506)*100%)/(O2506-N2506))&gt;=100%,"100%",(((TODAY()-N2506)*100%)/(O2506-N2506))))</f>
        <v>0.84347826086956523</v>
      </c>
      <c r="T2506" s="8">
        <f>Q2506-R2506</f>
        <v>16029067</v>
      </c>
      <c r="U2506" t="s">
        <v>7874</v>
      </c>
    </row>
    <row r="2507" spans="1:21" x14ac:dyDescent="0.25">
      <c r="A2507">
        <v>2025</v>
      </c>
      <c r="B2507" t="s">
        <v>7875</v>
      </c>
      <c r="C2507" t="s">
        <v>22</v>
      </c>
      <c r="D2507" t="s">
        <v>23</v>
      </c>
      <c r="E2507" t="s">
        <v>24</v>
      </c>
      <c r="F2507" t="s">
        <v>7876</v>
      </c>
      <c r="G2507" s="16">
        <v>40332330</v>
      </c>
      <c r="H2507" t="s">
        <v>1887</v>
      </c>
      <c r="I2507" t="s">
        <v>1895</v>
      </c>
      <c r="J2507" s="5">
        <v>45956648</v>
      </c>
      <c r="K2507" s="3">
        <f>J2507</f>
        <v>45956648</v>
      </c>
      <c r="L2507" s="5">
        <v>5744581</v>
      </c>
      <c r="M2507" s="2">
        <v>45701</v>
      </c>
      <c r="N2507" s="2">
        <v>45702</v>
      </c>
      <c r="O2507" s="2">
        <v>45930</v>
      </c>
      <c r="P2507" s="3"/>
      <c r="Q2507" s="3">
        <v>45956648</v>
      </c>
      <c r="R2507" s="13">
        <v>26233587</v>
      </c>
      <c r="S2507" s="7">
        <f ca="1">IF(CPS!$N2439="SIN INICIO",0,IF((((TODAY()-N2507)*100%)/(O2507-N2507))&gt;=100%,"100%",(((TODAY()-N2507)*100%)/(O2507-N2507))))</f>
        <v>0.84210526315789469</v>
      </c>
      <c r="T2507" s="8">
        <f>Q2507-R2507</f>
        <v>19723061</v>
      </c>
      <c r="U2507" t="s">
        <v>7877</v>
      </c>
    </row>
    <row r="2508" spans="1:21" x14ac:dyDescent="0.25">
      <c r="A2508">
        <v>2025</v>
      </c>
      <c r="B2508" t="s">
        <v>7878</v>
      </c>
      <c r="C2508" t="s">
        <v>22</v>
      </c>
      <c r="D2508" t="s">
        <v>23</v>
      </c>
      <c r="E2508" t="s">
        <v>24</v>
      </c>
      <c r="F2508" t="s">
        <v>7879</v>
      </c>
      <c r="G2508" s="16">
        <v>43873770</v>
      </c>
      <c r="H2508" t="s">
        <v>1887</v>
      </c>
      <c r="I2508" t="s">
        <v>1895</v>
      </c>
      <c r="J2508" s="5">
        <v>45956648</v>
      </c>
      <c r="K2508" s="3">
        <f>J2508</f>
        <v>45956648</v>
      </c>
      <c r="L2508" s="5">
        <v>7202378</v>
      </c>
      <c r="M2508" s="2">
        <v>45701</v>
      </c>
      <c r="N2508" s="2">
        <v>45703</v>
      </c>
      <c r="O2508" s="2">
        <v>45930</v>
      </c>
      <c r="P2508" s="3"/>
      <c r="Q2508" s="3">
        <v>45956648</v>
      </c>
      <c r="R2508" s="13">
        <v>32170622</v>
      </c>
      <c r="S2508" s="7">
        <f ca="1">IF(CPS!$N2440="SIN INICIO",0,IF((((TODAY()-N2508)*100%)/(O2508-N2508))&gt;=100%,"100%",(((TODAY()-N2508)*100%)/(O2508-N2508))))</f>
        <v>0.84140969162995594</v>
      </c>
      <c r="T2508" s="8">
        <f>Q2508-R2508</f>
        <v>13786026</v>
      </c>
      <c r="U2508" t="s">
        <v>7880</v>
      </c>
    </row>
    <row r="2509" spans="1:21" x14ac:dyDescent="0.25">
      <c r="A2509">
        <v>2025</v>
      </c>
      <c r="B2509" t="s">
        <v>7881</v>
      </c>
      <c r="C2509" t="s">
        <v>22</v>
      </c>
      <c r="D2509" t="s">
        <v>23</v>
      </c>
      <c r="E2509" t="s">
        <v>24</v>
      </c>
      <c r="F2509" t="s">
        <v>7882</v>
      </c>
      <c r="G2509" s="16">
        <v>1059047780</v>
      </c>
      <c r="H2509" t="s">
        <v>6536</v>
      </c>
      <c r="I2509" t="s">
        <v>1895</v>
      </c>
      <c r="J2509" s="5">
        <v>54780224</v>
      </c>
      <c r="K2509" s="3">
        <f>J2509</f>
        <v>54780224</v>
      </c>
      <c r="L2509" s="5">
        <v>6847528</v>
      </c>
      <c r="M2509" s="2">
        <v>45698</v>
      </c>
      <c r="N2509" s="2">
        <v>45699</v>
      </c>
      <c r="O2509" s="2">
        <v>45930</v>
      </c>
      <c r="P2509" s="3"/>
      <c r="Q2509" s="3">
        <v>54780224</v>
      </c>
      <c r="R2509" s="13">
        <v>31955131</v>
      </c>
      <c r="S2509" s="7">
        <f ca="1">IF(CPS!$N2441="SIN INICIO",0,IF((((TODAY()-N2509)*100%)/(O2509-N2509))&gt;=100%,"100%",(((TODAY()-N2509)*100%)/(O2509-N2509))))</f>
        <v>0.8441558441558441</v>
      </c>
      <c r="T2509" s="8">
        <f>Q2509-R2509</f>
        <v>22825093</v>
      </c>
      <c r="U2509" t="s">
        <v>7883</v>
      </c>
    </row>
    <row r="2510" spans="1:21" x14ac:dyDescent="0.25">
      <c r="A2510">
        <v>2025</v>
      </c>
      <c r="B2510" t="s">
        <v>7884</v>
      </c>
      <c r="C2510" t="s">
        <v>22</v>
      </c>
      <c r="D2510" t="s">
        <v>23</v>
      </c>
      <c r="E2510" t="s">
        <v>24</v>
      </c>
      <c r="F2510" t="s">
        <v>7885</v>
      </c>
      <c r="G2510" s="16">
        <v>1110517501</v>
      </c>
      <c r="H2510" t="s">
        <v>7886</v>
      </c>
      <c r="I2510" t="s">
        <v>515</v>
      </c>
      <c r="J2510" s="5">
        <v>75600000</v>
      </c>
      <c r="K2510" s="3">
        <f>J2510</f>
        <v>75600000</v>
      </c>
      <c r="L2510" s="5">
        <v>10800000</v>
      </c>
      <c r="M2510" s="2">
        <v>45699</v>
      </c>
      <c r="N2510" s="2">
        <v>45700</v>
      </c>
      <c r="O2510" s="2">
        <v>45900</v>
      </c>
      <c r="P2510" s="3"/>
      <c r="Q2510" s="3">
        <v>75600000</v>
      </c>
      <c r="R2510" s="13">
        <v>50040000</v>
      </c>
      <c r="S2510" s="7">
        <f ca="1">IF(CPS!$N2442="SIN INICIO",0,IF((((TODAY()-N2510)*100%)/(O2510-N2510))&gt;=100%,"100%",(((TODAY()-N2510)*100%)/(O2510-N2510))))</f>
        <v>0.97</v>
      </c>
      <c r="T2510" s="8">
        <f>Q2510-R2510</f>
        <v>25560000</v>
      </c>
      <c r="U2510" t="s">
        <v>7887</v>
      </c>
    </row>
    <row r="2511" spans="1:21" x14ac:dyDescent="0.25">
      <c r="A2511">
        <v>2025</v>
      </c>
      <c r="B2511" t="s">
        <v>7888</v>
      </c>
      <c r="C2511" t="s">
        <v>22</v>
      </c>
      <c r="D2511" t="s">
        <v>23</v>
      </c>
      <c r="E2511" t="s">
        <v>24</v>
      </c>
      <c r="F2511" t="s">
        <v>7889</v>
      </c>
      <c r="G2511" s="16">
        <v>1124851145</v>
      </c>
      <c r="H2511" t="s">
        <v>1887</v>
      </c>
      <c r="I2511" t="s">
        <v>1895</v>
      </c>
      <c r="J2511" s="5">
        <v>45956648</v>
      </c>
      <c r="K2511" s="3">
        <f>J2511</f>
        <v>45956648</v>
      </c>
      <c r="L2511" s="5">
        <v>5744581</v>
      </c>
      <c r="M2511" s="2">
        <v>45699</v>
      </c>
      <c r="N2511" s="2">
        <v>45700</v>
      </c>
      <c r="O2511" s="2">
        <v>45930</v>
      </c>
      <c r="P2511" s="3"/>
      <c r="Q2511" s="3">
        <v>45956648</v>
      </c>
      <c r="R2511" s="13">
        <v>26616559</v>
      </c>
      <c r="S2511" s="7">
        <f ca="1">IF(CPS!$N2443="SIN INICIO",0,IF((((TODAY()-N2511)*100%)/(O2511-N2511))&gt;=100%,"100%",(((TODAY()-N2511)*100%)/(O2511-N2511))))</f>
        <v>0.84347826086956523</v>
      </c>
      <c r="T2511" s="8">
        <f>Q2511-R2511</f>
        <v>19340089</v>
      </c>
      <c r="U2511" t="s">
        <v>7890</v>
      </c>
    </row>
    <row r="2512" spans="1:21" x14ac:dyDescent="0.25">
      <c r="A2512">
        <v>2025</v>
      </c>
      <c r="B2512" t="s">
        <v>7891</v>
      </c>
      <c r="C2512" t="s">
        <v>22</v>
      </c>
      <c r="D2512" t="s">
        <v>23</v>
      </c>
      <c r="E2512" t="s">
        <v>24</v>
      </c>
      <c r="F2512" t="s">
        <v>7892</v>
      </c>
      <c r="G2512" s="16">
        <v>1090512752</v>
      </c>
      <c r="H2512" t="s">
        <v>787</v>
      </c>
      <c r="I2512" t="s">
        <v>788</v>
      </c>
      <c r="J2512" s="5">
        <v>27600000</v>
      </c>
      <c r="K2512" s="3">
        <f>J2512</f>
        <v>27600000</v>
      </c>
      <c r="L2512" s="5">
        <v>4600000</v>
      </c>
      <c r="M2512" s="2">
        <v>45699</v>
      </c>
      <c r="N2512" s="2">
        <v>45701</v>
      </c>
      <c r="O2512" s="2">
        <v>45869</v>
      </c>
      <c r="P2512" s="3"/>
      <c r="Q2512" s="3">
        <v>27600000</v>
      </c>
      <c r="R2512" s="13">
        <v>21160000</v>
      </c>
      <c r="S2512" s="7" t="str">
        <f ca="1">IF(CPS!$N2444="SIN INICIO",0,IF((((TODAY()-N2512)*100%)/(O2512-N2512))&gt;=100%,"100%",(((TODAY()-N2512)*100%)/(O2512-N2512))))</f>
        <v>100%</v>
      </c>
      <c r="T2512" s="8">
        <f>Q2512-R2512</f>
        <v>6440000</v>
      </c>
      <c r="U2512" t="s">
        <v>7893</v>
      </c>
    </row>
    <row r="2513" spans="1:21" x14ac:dyDescent="0.25">
      <c r="A2513">
        <v>2025</v>
      </c>
      <c r="B2513" t="s">
        <v>7894</v>
      </c>
      <c r="C2513" t="s">
        <v>22</v>
      </c>
      <c r="D2513" t="s">
        <v>23</v>
      </c>
      <c r="E2513" t="s">
        <v>24</v>
      </c>
      <c r="F2513" t="s">
        <v>7895</v>
      </c>
      <c r="G2513" s="16">
        <v>1061788837</v>
      </c>
      <c r="H2513" t="s">
        <v>1887</v>
      </c>
      <c r="I2513" t="s">
        <v>1895</v>
      </c>
      <c r="J2513" s="5">
        <v>57619024</v>
      </c>
      <c r="K2513" s="3">
        <f>J2513</f>
        <v>57619024</v>
      </c>
      <c r="L2513" s="5">
        <v>7202378</v>
      </c>
      <c r="M2513" s="2">
        <v>45698</v>
      </c>
      <c r="N2513" s="2">
        <v>45700</v>
      </c>
      <c r="O2513" s="2">
        <v>45930</v>
      </c>
      <c r="P2513" s="3"/>
      <c r="Q2513" s="3">
        <v>57619024</v>
      </c>
      <c r="R2513" s="13">
        <v>33371018</v>
      </c>
      <c r="S2513" s="7">
        <f ca="1">IF(CPS!$N2445="SIN INICIO",0,IF((((TODAY()-N2513)*100%)/(O2513-N2513))&gt;=100%,"100%",(((TODAY()-N2513)*100%)/(O2513-N2513))))</f>
        <v>0.84347826086956523</v>
      </c>
      <c r="T2513" s="8">
        <f>Q2513-R2513</f>
        <v>24248006</v>
      </c>
      <c r="U2513" t="s">
        <v>7896</v>
      </c>
    </row>
    <row r="2514" spans="1:21" x14ac:dyDescent="0.25">
      <c r="A2514">
        <v>2025</v>
      </c>
      <c r="B2514" t="s">
        <v>7897</v>
      </c>
      <c r="C2514" t="s">
        <v>22</v>
      </c>
      <c r="D2514" t="s">
        <v>23</v>
      </c>
      <c r="E2514" t="s">
        <v>24</v>
      </c>
      <c r="F2514" t="s">
        <v>7898</v>
      </c>
      <c r="G2514" s="16">
        <v>1121940487</v>
      </c>
      <c r="H2514" t="s">
        <v>5049</v>
      </c>
      <c r="I2514" t="s">
        <v>1895</v>
      </c>
      <c r="J2514" s="5">
        <v>31755000</v>
      </c>
      <c r="K2514" s="3">
        <f>J2514</f>
        <v>31755000</v>
      </c>
      <c r="L2514" s="5">
        <v>6351000</v>
      </c>
      <c r="M2514" s="2">
        <v>45699</v>
      </c>
      <c r="N2514" s="2">
        <v>45700</v>
      </c>
      <c r="O2514" s="2">
        <v>45838</v>
      </c>
      <c r="P2514" s="3"/>
      <c r="Q2514" s="3">
        <v>31755000</v>
      </c>
      <c r="R2514" s="13">
        <v>29426300</v>
      </c>
      <c r="S2514" s="7" t="str">
        <f ca="1">IF(CPS!$N2446="SIN INICIO",0,IF((((TODAY()-N2514)*100%)/(O2514-N2514))&gt;=100%,"100%",(((TODAY()-N2514)*100%)/(O2514-N2514))))</f>
        <v>100%</v>
      </c>
      <c r="T2514" s="8">
        <f>Q2514-R2514</f>
        <v>2328700</v>
      </c>
      <c r="U2514" t="s">
        <v>7899</v>
      </c>
    </row>
    <row r="2515" spans="1:21" x14ac:dyDescent="0.25">
      <c r="A2515">
        <v>2025</v>
      </c>
      <c r="B2515" t="s">
        <v>7900</v>
      </c>
      <c r="C2515" t="s">
        <v>22</v>
      </c>
      <c r="D2515" t="s">
        <v>23</v>
      </c>
      <c r="E2515" t="s">
        <v>121</v>
      </c>
      <c r="F2515" t="s">
        <v>7901</v>
      </c>
      <c r="G2515" s="16">
        <v>1014252908</v>
      </c>
      <c r="H2515" t="s">
        <v>2333</v>
      </c>
      <c r="I2515" t="s">
        <v>788</v>
      </c>
      <c r="J2515" s="5">
        <v>25340000</v>
      </c>
      <c r="K2515" s="3">
        <f>J2515</f>
        <v>25340000</v>
      </c>
      <c r="L2515" s="5">
        <v>3620000</v>
      </c>
      <c r="M2515" s="2">
        <v>45699</v>
      </c>
      <c r="N2515" s="2">
        <v>45701</v>
      </c>
      <c r="O2515" s="2">
        <v>45900</v>
      </c>
      <c r="P2515" s="3"/>
      <c r="Q2515" s="3">
        <v>25340000</v>
      </c>
      <c r="R2515" s="13">
        <v>16652000</v>
      </c>
      <c r="S2515" s="7">
        <f ca="1">IF(CPS!$N2447="SIN INICIO",0,IF((((TODAY()-N2515)*100%)/(O2515-N2515))&gt;=100%,"100%",(((TODAY()-N2515)*100%)/(O2515-N2515))))</f>
        <v>0.96984924623115576</v>
      </c>
      <c r="T2515" s="8">
        <f>Q2515-R2515</f>
        <v>8688000</v>
      </c>
      <c r="U2515" t="s">
        <v>7902</v>
      </c>
    </row>
    <row r="2516" spans="1:21" x14ac:dyDescent="0.25">
      <c r="A2516">
        <v>2025</v>
      </c>
      <c r="B2516" t="s">
        <v>7903</v>
      </c>
      <c r="C2516" t="s">
        <v>22</v>
      </c>
      <c r="D2516" t="s">
        <v>23</v>
      </c>
      <c r="E2516" t="s">
        <v>24</v>
      </c>
      <c r="F2516" t="s">
        <v>7904</v>
      </c>
      <c r="G2516" s="16">
        <v>1010184718</v>
      </c>
      <c r="H2516" t="s">
        <v>3767</v>
      </c>
      <c r="I2516" t="s">
        <v>788</v>
      </c>
      <c r="J2516" s="5">
        <v>27600000</v>
      </c>
      <c r="K2516" s="3">
        <f>J2516</f>
        <v>27600000</v>
      </c>
      <c r="L2516" s="5">
        <v>4600000</v>
      </c>
      <c r="M2516" s="2">
        <v>45699</v>
      </c>
      <c r="N2516" s="2">
        <v>45700</v>
      </c>
      <c r="O2516" s="2">
        <v>45869</v>
      </c>
      <c r="P2516" s="3"/>
      <c r="Q2516" s="3">
        <v>27600000</v>
      </c>
      <c r="R2516" s="13">
        <v>21313333</v>
      </c>
      <c r="S2516" s="7" t="str">
        <f ca="1">IF(CPS!$N2448="SIN INICIO",0,IF((((TODAY()-N2516)*100%)/(O2516-N2516))&gt;=100%,"100%",(((TODAY()-N2516)*100%)/(O2516-N2516))))</f>
        <v>100%</v>
      </c>
      <c r="T2516" s="8">
        <f>Q2516-R2516</f>
        <v>6286667</v>
      </c>
      <c r="U2516" t="s">
        <v>7905</v>
      </c>
    </row>
    <row r="2517" spans="1:21" x14ac:dyDescent="0.25">
      <c r="A2517">
        <v>2025</v>
      </c>
      <c r="B2517" t="s">
        <v>7906</v>
      </c>
      <c r="C2517" t="s">
        <v>22</v>
      </c>
      <c r="D2517" t="s">
        <v>23</v>
      </c>
      <c r="E2517" t="s">
        <v>24</v>
      </c>
      <c r="F2517" t="s">
        <v>7907</v>
      </c>
      <c r="G2517" s="16">
        <v>80235662</v>
      </c>
      <c r="H2517" t="s">
        <v>4358</v>
      </c>
      <c r="I2517" t="s">
        <v>3403</v>
      </c>
      <c r="J2517" s="5">
        <v>33492900</v>
      </c>
      <c r="K2517" s="3">
        <f>J2517</f>
        <v>33492900</v>
      </c>
      <c r="L2517" s="5">
        <v>4784700</v>
      </c>
      <c r="M2517" s="2">
        <v>45699</v>
      </c>
      <c r="N2517" s="2">
        <v>45700</v>
      </c>
      <c r="O2517" s="2">
        <v>45900</v>
      </c>
      <c r="P2517" s="3"/>
      <c r="Q2517" s="3">
        <v>33492900</v>
      </c>
      <c r="R2517" s="13">
        <v>22169110</v>
      </c>
      <c r="S2517" s="7">
        <f ca="1">IF(CPS!$N2449="SIN INICIO",0,IF((((TODAY()-N2517)*100%)/(O2517-N2517))&gt;=100%,"100%",(((TODAY()-N2517)*100%)/(O2517-N2517))))</f>
        <v>0.97</v>
      </c>
      <c r="T2517" s="8">
        <f>Q2517-R2517</f>
        <v>11323790</v>
      </c>
      <c r="U2517" t="s">
        <v>7908</v>
      </c>
    </row>
    <row r="2518" spans="1:21" x14ac:dyDescent="0.25">
      <c r="A2518">
        <v>2025</v>
      </c>
      <c r="B2518" t="s">
        <v>7909</v>
      </c>
      <c r="C2518" t="s">
        <v>22</v>
      </c>
      <c r="D2518" t="s">
        <v>23</v>
      </c>
      <c r="E2518" t="s">
        <v>24</v>
      </c>
      <c r="F2518" t="s">
        <v>7910</v>
      </c>
      <c r="G2518" s="16">
        <v>1026261913</v>
      </c>
      <c r="H2518" t="s">
        <v>6447</v>
      </c>
      <c r="I2518" t="s">
        <v>87</v>
      </c>
      <c r="J2518" s="5">
        <v>70000000</v>
      </c>
      <c r="K2518" s="3">
        <f>J2518</f>
        <v>70000000</v>
      </c>
      <c r="L2518" s="5">
        <v>10000000</v>
      </c>
      <c r="M2518" s="2">
        <v>45698</v>
      </c>
      <c r="N2518" s="2">
        <v>45699</v>
      </c>
      <c r="O2518" s="2">
        <v>45900</v>
      </c>
      <c r="P2518" s="3"/>
      <c r="Q2518" s="3">
        <v>70000000</v>
      </c>
      <c r="R2518" s="13">
        <v>46666667</v>
      </c>
      <c r="S2518" s="7">
        <f ca="1">IF(CPS!$N2450="SIN INICIO",0,IF((((TODAY()-N2518)*100%)/(O2518-N2518))&gt;=100%,"100%",(((TODAY()-N2518)*100%)/(O2518-N2518))))</f>
        <v>0.97014925373134331</v>
      </c>
      <c r="T2518" s="8">
        <f>Q2518-R2518</f>
        <v>23333333</v>
      </c>
      <c r="U2518" t="s">
        <v>7911</v>
      </c>
    </row>
    <row r="2519" spans="1:21" x14ac:dyDescent="0.25">
      <c r="A2519">
        <v>2025</v>
      </c>
      <c r="B2519" t="s">
        <v>7912</v>
      </c>
      <c r="C2519" t="s">
        <v>22</v>
      </c>
      <c r="D2519" t="s">
        <v>23</v>
      </c>
      <c r="E2519" t="s">
        <v>24</v>
      </c>
      <c r="F2519" t="s">
        <v>7913</v>
      </c>
      <c r="G2519" s="16">
        <v>1073166349</v>
      </c>
      <c r="H2519" t="s">
        <v>7914</v>
      </c>
      <c r="I2519" t="s">
        <v>788</v>
      </c>
      <c r="J2519" s="5">
        <v>27600000</v>
      </c>
      <c r="K2519" s="3">
        <f>J2519</f>
        <v>27600000</v>
      </c>
      <c r="L2519" s="5">
        <v>4600000</v>
      </c>
      <c r="M2519" s="2">
        <v>45702</v>
      </c>
      <c r="N2519" s="2">
        <v>45703</v>
      </c>
      <c r="O2519" s="2">
        <v>45869</v>
      </c>
      <c r="P2519" s="3"/>
      <c r="Q2519" s="3">
        <v>27600000</v>
      </c>
      <c r="R2519" s="13">
        <v>20546667</v>
      </c>
      <c r="S2519" s="7" t="str">
        <f ca="1">IF(CPS!$N2451="SIN INICIO",0,IF((((TODAY()-N2519)*100%)/(O2519-N2519))&gt;=100%,"100%",(((TODAY()-N2519)*100%)/(O2519-N2519))))</f>
        <v>100%</v>
      </c>
      <c r="T2519" s="8">
        <f>Q2519-R2519</f>
        <v>7053333</v>
      </c>
      <c r="U2519" t="s">
        <v>7915</v>
      </c>
    </row>
    <row r="2520" spans="1:21" x14ac:dyDescent="0.25">
      <c r="A2520">
        <v>2025</v>
      </c>
      <c r="B2520" t="s">
        <v>7916</v>
      </c>
      <c r="C2520" t="s">
        <v>22</v>
      </c>
      <c r="D2520" t="s">
        <v>23</v>
      </c>
      <c r="E2520" t="s">
        <v>24</v>
      </c>
      <c r="F2520" t="s">
        <v>7917</v>
      </c>
      <c r="G2520" s="16">
        <v>1061798516</v>
      </c>
      <c r="H2520" t="s">
        <v>7751</v>
      </c>
      <c r="I2520" t="s">
        <v>1895</v>
      </c>
      <c r="J2520" s="5">
        <v>52500000</v>
      </c>
      <c r="K2520" s="3">
        <f>J2520</f>
        <v>52500000</v>
      </c>
      <c r="L2520" s="5">
        <v>6710000</v>
      </c>
      <c r="M2520" s="2">
        <v>45705</v>
      </c>
      <c r="N2520" s="2">
        <v>45708</v>
      </c>
      <c r="O2520" s="2">
        <v>45930</v>
      </c>
      <c r="P2520" s="3"/>
      <c r="Q2520" s="3">
        <v>52500000</v>
      </c>
      <c r="R2520" s="13">
        <v>29300333</v>
      </c>
      <c r="S2520" s="7">
        <f ca="1">IF(CPS!$N2452="SIN INICIO",0,IF((((TODAY()-N2520)*100%)/(O2520-N2520))&gt;=100%,"100%",(((TODAY()-N2520)*100%)/(O2520-N2520))))</f>
        <v>0.83783783783783783</v>
      </c>
      <c r="T2520" s="8">
        <f>Q2520-R2520</f>
        <v>23199667</v>
      </c>
      <c r="U2520" t="s">
        <v>7918</v>
      </c>
    </row>
    <row r="2521" spans="1:21" x14ac:dyDescent="0.25">
      <c r="A2521">
        <v>2025</v>
      </c>
      <c r="B2521" t="s">
        <v>7919</v>
      </c>
      <c r="C2521" t="s">
        <v>22</v>
      </c>
      <c r="D2521" t="s">
        <v>23</v>
      </c>
      <c r="E2521" t="s">
        <v>24</v>
      </c>
      <c r="F2521" t="s">
        <v>7920</v>
      </c>
      <c r="G2521" s="16">
        <v>1144045877</v>
      </c>
      <c r="H2521" t="s">
        <v>7921</v>
      </c>
      <c r="I2521" t="s">
        <v>1895</v>
      </c>
      <c r="J2521" s="5">
        <v>57619024</v>
      </c>
      <c r="K2521" s="3">
        <f>J2521</f>
        <v>57619024</v>
      </c>
      <c r="L2521" s="5">
        <v>7202378</v>
      </c>
      <c r="M2521" s="2">
        <v>45701</v>
      </c>
      <c r="N2521" s="2">
        <v>45702</v>
      </c>
      <c r="O2521" s="2">
        <v>45930</v>
      </c>
      <c r="P2521" s="3"/>
      <c r="Q2521" s="3">
        <v>57619024</v>
      </c>
      <c r="R2521" s="13">
        <v>32890860</v>
      </c>
      <c r="S2521" s="7">
        <f ca="1">IF(CPS!$N2453="SIN INICIO",0,IF((((TODAY()-N2521)*100%)/(O2521-N2521))&gt;=100%,"100%",(((TODAY()-N2521)*100%)/(O2521-N2521))))</f>
        <v>0.84210526315789469</v>
      </c>
      <c r="T2521" s="8">
        <f>Q2521-R2521</f>
        <v>24728164</v>
      </c>
      <c r="U2521" t="s">
        <v>7922</v>
      </c>
    </row>
    <row r="2522" spans="1:21" x14ac:dyDescent="0.25">
      <c r="A2522">
        <v>2025</v>
      </c>
      <c r="B2522" t="s">
        <v>7923</v>
      </c>
      <c r="C2522" t="s">
        <v>22</v>
      </c>
      <c r="D2522" t="s">
        <v>23</v>
      </c>
      <c r="E2522" t="s">
        <v>24</v>
      </c>
      <c r="F2522" t="s">
        <v>7924</v>
      </c>
      <c r="G2522" s="16">
        <v>1065654312</v>
      </c>
      <c r="H2522" t="s">
        <v>7388</v>
      </c>
      <c r="I2522" t="s">
        <v>1895</v>
      </c>
      <c r="J2522" s="5">
        <v>38088872</v>
      </c>
      <c r="K2522" s="3">
        <f>J2522</f>
        <v>38088872</v>
      </c>
      <c r="L2522" s="5">
        <v>4761109</v>
      </c>
      <c r="M2522" s="2">
        <v>45702</v>
      </c>
      <c r="N2522" s="2">
        <v>45705</v>
      </c>
      <c r="O2522" s="2">
        <v>45930</v>
      </c>
      <c r="P2522" s="3"/>
      <c r="Q2522" s="3">
        <v>38088872</v>
      </c>
      <c r="R2522" s="13">
        <v>21266287</v>
      </c>
      <c r="S2522" s="7">
        <f ca="1">IF(CPS!$N2454="SIN INICIO",0,IF((((TODAY()-N2522)*100%)/(O2522-N2522))&gt;=100%,"100%",(((TODAY()-N2522)*100%)/(O2522-N2522))))</f>
        <v>0.84</v>
      </c>
      <c r="T2522" s="8">
        <f>Q2522-R2522</f>
        <v>16822585</v>
      </c>
      <c r="U2522" t="s">
        <v>7925</v>
      </c>
    </row>
    <row r="2523" spans="1:21" x14ac:dyDescent="0.25">
      <c r="A2523">
        <v>2025</v>
      </c>
      <c r="B2523" t="s">
        <v>7926</v>
      </c>
      <c r="C2523" t="s">
        <v>22</v>
      </c>
      <c r="D2523" t="s">
        <v>23</v>
      </c>
      <c r="E2523" t="s">
        <v>24</v>
      </c>
      <c r="F2523" t="s">
        <v>7927</v>
      </c>
      <c r="G2523" s="16">
        <v>5237760</v>
      </c>
      <c r="H2523" t="s">
        <v>2739</v>
      </c>
      <c r="I2523" t="s">
        <v>660</v>
      </c>
      <c r="J2523" s="5">
        <v>56000000</v>
      </c>
      <c r="K2523" s="3">
        <f>J2523</f>
        <v>56000000</v>
      </c>
      <c r="L2523" s="5">
        <v>8000000</v>
      </c>
      <c r="M2523" s="2">
        <v>45701</v>
      </c>
      <c r="N2523" s="2">
        <v>45706</v>
      </c>
      <c r="O2523" s="2">
        <v>45900</v>
      </c>
      <c r="P2523" s="3"/>
      <c r="Q2523" s="3">
        <v>56000000</v>
      </c>
      <c r="R2523" s="13">
        <v>35466667</v>
      </c>
      <c r="S2523" s="7">
        <f ca="1">IF(CPS!$N2455="SIN INICIO",0,IF((((TODAY()-N2523)*100%)/(O2523-N2523))&gt;=100%,"100%",(((TODAY()-N2523)*100%)/(O2523-N2523))))</f>
        <v>0.96907216494845361</v>
      </c>
      <c r="T2523" s="8">
        <f>Q2523-R2523</f>
        <v>20533333</v>
      </c>
      <c r="U2523" t="s">
        <v>7928</v>
      </c>
    </row>
    <row r="2524" spans="1:21" x14ac:dyDescent="0.25">
      <c r="A2524">
        <v>2025</v>
      </c>
      <c r="B2524" t="s">
        <v>7929</v>
      </c>
      <c r="C2524" t="s">
        <v>22</v>
      </c>
      <c r="D2524" t="s">
        <v>23</v>
      </c>
      <c r="E2524" t="s">
        <v>24</v>
      </c>
      <c r="F2524" t="s">
        <v>7930</v>
      </c>
      <c r="G2524" s="16">
        <v>1023878107</v>
      </c>
      <c r="H2524" t="s">
        <v>7931</v>
      </c>
      <c r="I2524" t="s">
        <v>788</v>
      </c>
      <c r="J2524" s="5">
        <v>27600000</v>
      </c>
      <c r="K2524" s="3">
        <f>J2524</f>
        <v>27600000</v>
      </c>
      <c r="L2524" s="5">
        <v>4600000</v>
      </c>
      <c r="M2524" s="2">
        <v>45705</v>
      </c>
      <c r="N2524" s="2">
        <v>45706</v>
      </c>
      <c r="O2524" s="2">
        <v>45869</v>
      </c>
      <c r="P2524" s="3"/>
      <c r="Q2524" s="3">
        <v>27600000</v>
      </c>
      <c r="R2524" s="13">
        <v>20393333</v>
      </c>
      <c r="S2524" s="7" t="str">
        <f ca="1">IF(CPS!$N2456="SIN INICIO",0,IF((((TODAY()-N2524)*100%)/(O2524-N2524))&gt;=100%,"100%",(((TODAY()-N2524)*100%)/(O2524-N2524))))</f>
        <v>100%</v>
      </c>
      <c r="T2524" s="8">
        <f>Q2524-R2524</f>
        <v>7206667</v>
      </c>
      <c r="U2524" t="s">
        <v>7932</v>
      </c>
    </row>
    <row r="2525" spans="1:21" x14ac:dyDescent="0.25">
      <c r="A2525">
        <v>2025</v>
      </c>
      <c r="B2525" t="s">
        <v>7933</v>
      </c>
      <c r="C2525" t="s">
        <v>22</v>
      </c>
      <c r="D2525" t="s">
        <v>23</v>
      </c>
      <c r="E2525" t="s">
        <v>121</v>
      </c>
      <c r="F2525" t="s">
        <v>7934</v>
      </c>
      <c r="G2525" s="16">
        <v>74849186</v>
      </c>
      <c r="H2525" t="s">
        <v>4381</v>
      </c>
      <c r="I2525" t="s">
        <v>1895</v>
      </c>
      <c r="J2525" s="5">
        <v>37359592</v>
      </c>
      <c r="K2525" s="3">
        <f>J2525</f>
        <v>37359592</v>
      </c>
      <c r="L2525" s="5">
        <v>4669949</v>
      </c>
      <c r="M2525" s="2">
        <v>45701</v>
      </c>
      <c r="N2525" s="2">
        <v>45702</v>
      </c>
      <c r="O2525" s="2">
        <v>45930</v>
      </c>
      <c r="P2525" s="3"/>
      <c r="Q2525" s="3">
        <v>37359592</v>
      </c>
      <c r="R2525" s="13">
        <v>7316253</v>
      </c>
      <c r="S2525" s="7">
        <f ca="1">IF(CPS!$N2457="SIN INICIO",0,IF((((TODAY()-N2525)*100%)/(O2525-N2525))&gt;=100%,"100%",(((TODAY()-N2525)*100%)/(O2525-N2525))))</f>
        <v>0.84210526315789469</v>
      </c>
      <c r="T2525" s="8">
        <f>Q2525-R2525</f>
        <v>30043339</v>
      </c>
      <c r="U2525" t="s">
        <v>7935</v>
      </c>
    </row>
    <row r="2526" spans="1:21" x14ac:dyDescent="0.25">
      <c r="A2526">
        <v>2025</v>
      </c>
      <c r="B2526" t="s">
        <v>7936</v>
      </c>
      <c r="C2526" t="s">
        <v>22</v>
      </c>
      <c r="D2526" t="s">
        <v>23</v>
      </c>
      <c r="E2526" t="s">
        <v>24</v>
      </c>
      <c r="F2526" t="s">
        <v>7937</v>
      </c>
      <c r="G2526" s="16">
        <v>33818716</v>
      </c>
      <c r="H2526" t="s">
        <v>7938</v>
      </c>
      <c r="I2526" t="s">
        <v>1895</v>
      </c>
      <c r="J2526" s="5">
        <v>57619024</v>
      </c>
      <c r="K2526" s="3">
        <f>J2526</f>
        <v>57619024</v>
      </c>
      <c r="L2526" s="5">
        <v>7202378</v>
      </c>
      <c r="M2526" s="2">
        <v>45699</v>
      </c>
      <c r="N2526" s="2">
        <v>45700</v>
      </c>
      <c r="O2526" s="2">
        <v>45930</v>
      </c>
      <c r="P2526" s="3"/>
      <c r="Q2526" s="3">
        <v>57619024</v>
      </c>
      <c r="R2526" s="13">
        <v>33371018</v>
      </c>
      <c r="S2526" s="7">
        <f ca="1">IF(CPS!$N2458="SIN INICIO",0,IF((((TODAY()-N2526)*100%)/(O2526-N2526))&gt;=100%,"100%",(((TODAY()-N2526)*100%)/(O2526-N2526))))</f>
        <v>0.84347826086956523</v>
      </c>
      <c r="T2526" s="8">
        <f>Q2526-R2526</f>
        <v>24248006</v>
      </c>
      <c r="U2526" t="s">
        <v>7939</v>
      </c>
    </row>
    <row r="2527" spans="1:21" x14ac:dyDescent="0.25">
      <c r="A2527">
        <v>2025</v>
      </c>
      <c r="B2527" t="s">
        <v>7940</v>
      </c>
      <c r="C2527" t="s">
        <v>22</v>
      </c>
      <c r="D2527" t="s">
        <v>23</v>
      </c>
      <c r="E2527" t="s">
        <v>24</v>
      </c>
      <c r="F2527" t="s">
        <v>7941</v>
      </c>
      <c r="G2527" s="16">
        <v>76304871</v>
      </c>
      <c r="H2527" t="s">
        <v>1887</v>
      </c>
      <c r="I2527" t="s">
        <v>1895</v>
      </c>
      <c r="J2527" s="5">
        <v>50809904</v>
      </c>
      <c r="K2527" s="3">
        <f>J2527</f>
        <v>50809904</v>
      </c>
      <c r="L2527" s="5">
        <v>6351238</v>
      </c>
      <c r="M2527" s="2">
        <v>45698</v>
      </c>
      <c r="N2527" s="2">
        <v>45700</v>
      </c>
      <c r="O2527" s="2">
        <v>45930</v>
      </c>
      <c r="P2527" s="3"/>
      <c r="Q2527" s="3">
        <v>50809904</v>
      </c>
      <c r="R2527" s="13">
        <v>29427403</v>
      </c>
      <c r="S2527" s="7">
        <f ca="1">IF(CPS!$N2459="SIN INICIO",0,IF((((TODAY()-N2527)*100%)/(O2527-N2527))&gt;=100%,"100%",(((TODAY()-N2527)*100%)/(O2527-N2527))))</f>
        <v>0.84347826086956523</v>
      </c>
      <c r="T2527" s="8">
        <f>Q2527-R2527</f>
        <v>21382501</v>
      </c>
      <c r="U2527" t="s">
        <v>7942</v>
      </c>
    </row>
    <row r="2528" spans="1:21" x14ac:dyDescent="0.25">
      <c r="A2528">
        <v>2025</v>
      </c>
      <c r="B2528" t="s">
        <v>7943</v>
      </c>
      <c r="C2528" t="s">
        <v>22</v>
      </c>
      <c r="D2528" t="s">
        <v>23</v>
      </c>
      <c r="E2528" t="s">
        <v>24</v>
      </c>
      <c r="F2528" t="s">
        <v>7944</v>
      </c>
      <c r="G2528" s="16">
        <v>85448463</v>
      </c>
      <c r="H2528" t="s">
        <v>6762</v>
      </c>
      <c r="I2528" t="s">
        <v>1895</v>
      </c>
      <c r="J2528" s="5">
        <v>50809904</v>
      </c>
      <c r="K2528" s="3">
        <f>J2528</f>
        <v>50809904</v>
      </c>
      <c r="L2528" s="5">
        <v>6351238</v>
      </c>
      <c r="M2528" s="2">
        <v>45701</v>
      </c>
      <c r="N2528" s="2">
        <v>45702</v>
      </c>
      <c r="O2528" s="2">
        <v>45930</v>
      </c>
      <c r="P2528" s="3"/>
      <c r="Q2528" s="3">
        <v>50809904</v>
      </c>
      <c r="R2528" s="13">
        <v>22652749</v>
      </c>
      <c r="S2528" s="7">
        <f ca="1">IF(CPS!$N2460="SIN INICIO",0,IF((((TODAY()-N2528)*100%)/(O2528-N2528))&gt;=100%,"100%",(((TODAY()-N2528)*100%)/(O2528-N2528))))</f>
        <v>0.84210526315789469</v>
      </c>
      <c r="T2528" s="8">
        <f>Q2528-R2528</f>
        <v>28157155</v>
      </c>
      <c r="U2528" t="s">
        <v>7945</v>
      </c>
    </row>
    <row r="2529" spans="1:21" x14ac:dyDescent="0.25">
      <c r="A2529">
        <v>2025</v>
      </c>
      <c r="B2529" t="s">
        <v>7946</v>
      </c>
      <c r="C2529" t="s">
        <v>22</v>
      </c>
      <c r="D2529" t="s">
        <v>23</v>
      </c>
      <c r="E2529" t="s">
        <v>24</v>
      </c>
      <c r="F2529" t="s">
        <v>7947</v>
      </c>
      <c r="G2529" s="16">
        <v>1015411226</v>
      </c>
      <c r="H2529" t="s">
        <v>281</v>
      </c>
      <c r="I2529" t="s">
        <v>271</v>
      </c>
      <c r="J2529" s="5">
        <v>70000000</v>
      </c>
      <c r="K2529" s="3">
        <f>J2529</f>
        <v>70000000</v>
      </c>
      <c r="L2529" s="5">
        <v>10000000</v>
      </c>
      <c r="M2529" s="2">
        <v>45702</v>
      </c>
      <c r="N2529" s="2">
        <v>45703</v>
      </c>
      <c r="O2529" s="2">
        <v>45900</v>
      </c>
      <c r="P2529" s="3"/>
      <c r="Q2529" s="3">
        <v>70000000</v>
      </c>
      <c r="R2529" s="13">
        <v>44666667</v>
      </c>
      <c r="S2529" s="7">
        <f ca="1">IF(CPS!$N2461="SIN INICIO",0,IF((((TODAY()-N2529)*100%)/(O2529-N2529))&gt;=100%,"100%",(((TODAY()-N2529)*100%)/(O2529-N2529))))</f>
        <v>0.96954314720812185</v>
      </c>
      <c r="T2529" s="8">
        <f>Q2529-R2529</f>
        <v>25333333</v>
      </c>
      <c r="U2529" t="s">
        <v>7948</v>
      </c>
    </row>
    <row r="2530" spans="1:21" x14ac:dyDescent="0.25">
      <c r="A2530">
        <v>2025</v>
      </c>
      <c r="B2530" t="s">
        <v>7949</v>
      </c>
      <c r="C2530" t="s">
        <v>22</v>
      </c>
      <c r="D2530" t="s">
        <v>23</v>
      </c>
      <c r="E2530" t="s">
        <v>24</v>
      </c>
      <c r="F2530" t="s">
        <v>7950</v>
      </c>
      <c r="G2530" s="16">
        <v>1121838129</v>
      </c>
      <c r="H2530" t="s">
        <v>1807</v>
      </c>
      <c r="I2530" t="s">
        <v>649</v>
      </c>
      <c r="J2530" s="5">
        <v>70000000</v>
      </c>
      <c r="K2530" s="3">
        <f>J2530</f>
        <v>70000000</v>
      </c>
      <c r="L2530" s="5">
        <v>10000000</v>
      </c>
      <c r="M2530" s="2">
        <v>45701</v>
      </c>
      <c r="N2530" s="2">
        <v>45702</v>
      </c>
      <c r="O2530" s="2">
        <v>45900</v>
      </c>
      <c r="P2530" s="3"/>
      <c r="Q2530" s="3">
        <v>70000000</v>
      </c>
      <c r="R2530" s="13">
        <v>45666667</v>
      </c>
      <c r="S2530" s="7">
        <f ca="1">IF(CPS!$N2462="SIN INICIO",0,IF((((TODAY()-N2530)*100%)/(O2530-N2530))&gt;=100%,"100%",(((TODAY()-N2530)*100%)/(O2530-N2530))))</f>
        <v>0.96969696969696972</v>
      </c>
      <c r="T2530" s="8">
        <f>Q2530-R2530</f>
        <v>24333333</v>
      </c>
      <c r="U2530" t="s">
        <v>7951</v>
      </c>
    </row>
    <row r="2531" spans="1:21" x14ac:dyDescent="0.25">
      <c r="A2531">
        <v>2025</v>
      </c>
      <c r="B2531" t="s">
        <v>7952</v>
      </c>
      <c r="C2531" t="s">
        <v>22</v>
      </c>
      <c r="D2531" t="s">
        <v>23</v>
      </c>
      <c r="E2531" t="s">
        <v>24</v>
      </c>
      <c r="F2531" t="s">
        <v>7953</v>
      </c>
      <c r="G2531" s="16">
        <v>1069746182</v>
      </c>
      <c r="H2531" t="s">
        <v>1828</v>
      </c>
      <c r="I2531" t="s">
        <v>1895</v>
      </c>
      <c r="J2531" s="5">
        <v>57619024</v>
      </c>
      <c r="K2531" s="3">
        <f>J2531</f>
        <v>57619024</v>
      </c>
      <c r="L2531" s="5">
        <v>7202378</v>
      </c>
      <c r="M2531" s="2">
        <v>45699</v>
      </c>
      <c r="N2531" s="2">
        <v>45700</v>
      </c>
      <c r="O2531" s="2">
        <v>45930</v>
      </c>
      <c r="P2531" s="3"/>
      <c r="Q2531" s="3">
        <v>57619024</v>
      </c>
      <c r="R2531" s="13">
        <v>33371018</v>
      </c>
      <c r="S2531" s="7">
        <f ca="1">IF(CPS!$N2463="SIN INICIO",0,IF((((TODAY()-N2531)*100%)/(O2531-N2531))&gt;=100%,"100%",(((TODAY()-N2531)*100%)/(O2531-N2531))))</f>
        <v>0.84347826086956523</v>
      </c>
      <c r="T2531" s="8">
        <f>Q2531-R2531</f>
        <v>24248006</v>
      </c>
      <c r="U2531" t="s">
        <v>7954</v>
      </c>
    </row>
    <row r="2532" spans="1:21" x14ac:dyDescent="0.25">
      <c r="A2532">
        <v>2025</v>
      </c>
      <c r="B2532" t="s">
        <v>7955</v>
      </c>
      <c r="C2532" t="s">
        <v>22</v>
      </c>
      <c r="D2532" t="s">
        <v>23</v>
      </c>
      <c r="E2532" t="s">
        <v>24</v>
      </c>
      <c r="F2532" t="s">
        <v>7956</v>
      </c>
      <c r="G2532" s="16">
        <v>13861633</v>
      </c>
      <c r="H2532" t="s">
        <v>348</v>
      </c>
      <c r="I2532" t="s">
        <v>337</v>
      </c>
      <c r="J2532" s="5">
        <v>73500000</v>
      </c>
      <c r="K2532" s="3">
        <f>J2532</f>
        <v>73500000</v>
      </c>
      <c r="L2532" s="5">
        <v>10500000</v>
      </c>
      <c r="M2532" s="2">
        <v>45701</v>
      </c>
      <c r="N2532" s="2">
        <v>45702</v>
      </c>
      <c r="O2532" s="2">
        <v>45900</v>
      </c>
      <c r="P2532" s="3"/>
      <c r="Q2532" s="3">
        <v>73500000</v>
      </c>
      <c r="R2532" s="13">
        <v>37450000</v>
      </c>
      <c r="S2532" s="7">
        <f ca="1">IF(CPS!$N2464="SIN INICIO",0,IF((((TODAY()-N2532)*100%)/(O2532-N2532))&gt;=100%,"100%",(((TODAY()-N2532)*100%)/(O2532-N2532))))</f>
        <v>0.96969696969696972</v>
      </c>
      <c r="T2532" s="8">
        <f>Q2532-R2532</f>
        <v>36050000</v>
      </c>
      <c r="U2532" t="s">
        <v>7957</v>
      </c>
    </row>
    <row r="2533" spans="1:21" x14ac:dyDescent="0.25">
      <c r="A2533">
        <v>2025</v>
      </c>
      <c r="B2533" t="s">
        <v>7958</v>
      </c>
      <c r="C2533" t="s">
        <v>22</v>
      </c>
      <c r="D2533" t="s">
        <v>23</v>
      </c>
      <c r="E2533" t="s">
        <v>121</v>
      </c>
      <c r="F2533" t="s">
        <v>7959</v>
      </c>
      <c r="G2533" s="16">
        <v>17418378</v>
      </c>
      <c r="H2533" t="s">
        <v>1642</v>
      </c>
      <c r="I2533" t="s">
        <v>155</v>
      </c>
      <c r="J2533" s="5">
        <v>32689636</v>
      </c>
      <c r="K2533" s="3">
        <f>J2533</f>
        <v>32689636</v>
      </c>
      <c r="L2533" s="5">
        <v>4669948</v>
      </c>
      <c r="M2533" s="2">
        <v>45699</v>
      </c>
      <c r="N2533" s="2">
        <v>45700</v>
      </c>
      <c r="O2533" s="2">
        <v>45900</v>
      </c>
      <c r="P2533" s="3"/>
      <c r="Q2533" s="3">
        <v>32689636</v>
      </c>
      <c r="R2533" s="13">
        <v>21637426</v>
      </c>
      <c r="S2533" s="7">
        <f ca="1">IF(CPS!$N2465="SIN INICIO",0,IF((((TODAY()-N2533)*100%)/(O2533-N2533))&gt;=100%,"100%",(((TODAY()-N2533)*100%)/(O2533-N2533))))</f>
        <v>0.97</v>
      </c>
      <c r="T2533" s="8">
        <f>Q2533-R2533</f>
        <v>11052210</v>
      </c>
      <c r="U2533" t="s">
        <v>7960</v>
      </c>
    </row>
    <row r="2534" spans="1:21" x14ac:dyDescent="0.25">
      <c r="A2534">
        <v>2025</v>
      </c>
      <c r="B2534" t="s">
        <v>7961</v>
      </c>
      <c r="C2534" t="s">
        <v>22</v>
      </c>
      <c r="D2534" t="s">
        <v>23</v>
      </c>
      <c r="E2534" t="s">
        <v>24</v>
      </c>
      <c r="F2534" t="s">
        <v>7962</v>
      </c>
      <c r="G2534" s="16">
        <v>1102877852</v>
      </c>
      <c r="H2534" t="s">
        <v>615</v>
      </c>
      <c r="I2534" t="s">
        <v>538</v>
      </c>
      <c r="J2534" s="5">
        <v>34724250</v>
      </c>
      <c r="K2534" s="3">
        <f>J2534</f>
        <v>34724250</v>
      </c>
      <c r="L2534" s="5">
        <v>6944850</v>
      </c>
      <c r="M2534" s="2">
        <v>45701</v>
      </c>
      <c r="N2534" s="2">
        <v>45702</v>
      </c>
      <c r="O2534" s="2">
        <v>45838</v>
      </c>
      <c r="P2534" s="3"/>
      <c r="Q2534" s="3">
        <v>34724250</v>
      </c>
      <c r="R2534" s="13">
        <v>31714815</v>
      </c>
      <c r="S2534" s="7" t="str">
        <f ca="1">IF(CPS!$N2466="SIN INICIO",0,IF((((TODAY()-N2534)*100%)/(O2534-N2534))&gt;=100%,"100%",(((TODAY()-N2534)*100%)/(O2534-N2534))))</f>
        <v>100%</v>
      </c>
      <c r="T2534" s="8">
        <f>Q2534-R2534</f>
        <v>3009435</v>
      </c>
      <c r="U2534" t="s">
        <v>7963</v>
      </c>
    </row>
    <row r="2535" spans="1:21" x14ac:dyDescent="0.25">
      <c r="A2535">
        <v>2025</v>
      </c>
      <c r="B2535" t="s">
        <v>7964</v>
      </c>
      <c r="C2535" t="s">
        <v>22</v>
      </c>
      <c r="D2535" t="s">
        <v>23</v>
      </c>
      <c r="E2535" t="s">
        <v>24</v>
      </c>
      <c r="F2535" t="s">
        <v>7965</v>
      </c>
      <c r="G2535" s="16">
        <v>1019146054</v>
      </c>
      <c r="H2535" t="s">
        <v>787</v>
      </c>
      <c r="I2535" t="s">
        <v>788</v>
      </c>
      <c r="J2535" s="5">
        <v>27600000</v>
      </c>
      <c r="K2535" s="3">
        <f>J2535</f>
        <v>27600000</v>
      </c>
      <c r="L2535" s="5">
        <v>4600000</v>
      </c>
      <c r="M2535" s="2">
        <v>45699</v>
      </c>
      <c r="N2535" s="2">
        <v>45700</v>
      </c>
      <c r="O2535" s="2">
        <v>45869</v>
      </c>
      <c r="P2535" s="3"/>
      <c r="Q2535" s="3">
        <v>27600000</v>
      </c>
      <c r="R2535" s="13">
        <v>21313333</v>
      </c>
      <c r="S2535" s="7" t="str">
        <f ca="1">IF(CPS!$N2467="SIN INICIO",0,IF((((TODAY()-N2535)*100%)/(O2535-N2535))&gt;=100%,"100%",(((TODAY()-N2535)*100%)/(O2535-N2535))))</f>
        <v>100%</v>
      </c>
      <c r="T2535" s="8">
        <f>Q2535-R2535</f>
        <v>6286667</v>
      </c>
      <c r="U2535" t="s">
        <v>7966</v>
      </c>
    </row>
    <row r="2536" spans="1:21" x14ac:dyDescent="0.25">
      <c r="A2536">
        <v>2025</v>
      </c>
      <c r="B2536" t="s">
        <v>7967</v>
      </c>
      <c r="C2536" t="s">
        <v>22</v>
      </c>
      <c r="D2536" t="s">
        <v>23</v>
      </c>
      <c r="E2536" t="s">
        <v>24</v>
      </c>
      <c r="F2536" t="s">
        <v>7968</v>
      </c>
      <c r="G2536" s="16">
        <v>13505102</v>
      </c>
      <c r="H2536" t="s">
        <v>810</v>
      </c>
      <c r="I2536" t="s">
        <v>660</v>
      </c>
      <c r="J2536" s="5">
        <v>32760000</v>
      </c>
      <c r="K2536" s="3">
        <f>J2536</f>
        <v>32760000</v>
      </c>
      <c r="L2536" s="5">
        <v>6552000</v>
      </c>
      <c r="M2536" s="2">
        <v>45699</v>
      </c>
      <c r="N2536" s="2">
        <v>45700</v>
      </c>
      <c r="O2536" s="2">
        <v>45838</v>
      </c>
      <c r="P2536" s="3"/>
      <c r="Q2536" s="3">
        <v>32760000</v>
      </c>
      <c r="R2536" s="13">
        <v>23805600</v>
      </c>
      <c r="S2536" s="7" t="str">
        <f ca="1">IF(CPS!$N2468="SIN INICIO",0,IF((((TODAY()-N2536)*100%)/(O2536-N2536))&gt;=100%,"100%",(((TODAY()-N2536)*100%)/(O2536-N2536))))</f>
        <v>100%</v>
      </c>
      <c r="T2536" s="8">
        <f>Q2536-R2536</f>
        <v>8954400</v>
      </c>
      <c r="U2536" t="s">
        <v>7969</v>
      </c>
    </row>
    <row r="2537" spans="1:21" x14ac:dyDescent="0.25">
      <c r="A2537">
        <v>2025</v>
      </c>
      <c r="B2537" t="s">
        <v>7970</v>
      </c>
      <c r="C2537" t="s">
        <v>22</v>
      </c>
      <c r="D2537" t="s">
        <v>23</v>
      </c>
      <c r="E2537" t="s">
        <v>121</v>
      </c>
      <c r="F2537" t="s">
        <v>7971</v>
      </c>
      <c r="G2537" s="16">
        <v>1124849683</v>
      </c>
      <c r="H2537" t="s">
        <v>2037</v>
      </c>
      <c r="I2537" t="s">
        <v>1895</v>
      </c>
      <c r="J2537" s="5">
        <v>37359592</v>
      </c>
      <c r="K2537" s="3">
        <f>J2537</f>
        <v>37359592</v>
      </c>
      <c r="L2537" s="5">
        <v>4669949</v>
      </c>
      <c r="M2537" s="2">
        <v>45702</v>
      </c>
      <c r="N2537" s="2">
        <v>45705</v>
      </c>
      <c r="O2537" s="2">
        <v>45930</v>
      </c>
      <c r="P2537" s="3"/>
      <c r="Q2537" s="3">
        <v>37359592</v>
      </c>
      <c r="R2537" s="13">
        <v>20859106</v>
      </c>
      <c r="S2537" s="7">
        <f ca="1">IF(CPS!$N2469="SIN INICIO",0,IF((((TODAY()-N2537)*100%)/(O2537-N2537))&gt;=100%,"100%",(((TODAY()-N2537)*100%)/(O2537-N2537))))</f>
        <v>0.84</v>
      </c>
      <c r="T2537" s="8">
        <f>Q2537-R2537</f>
        <v>16500486</v>
      </c>
      <c r="U2537" t="s">
        <v>7972</v>
      </c>
    </row>
    <row r="2538" spans="1:21" x14ac:dyDescent="0.25">
      <c r="A2538">
        <v>2025</v>
      </c>
      <c r="B2538" t="s">
        <v>7973</v>
      </c>
      <c r="C2538" t="s">
        <v>22</v>
      </c>
      <c r="D2538" t="s">
        <v>23</v>
      </c>
      <c r="E2538" t="s">
        <v>121</v>
      </c>
      <c r="F2538" t="s">
        <v>7974</v>
      </c>
      <c r="G2538" s="16">
        <v>40218105</v>
      </c>
      <c r="H2538" t="s">
        <v>7975</v>
      </c>
      <c r="I2538" t="s">
        <v>1895</v>
      </c>
      <c r="J2538" s="5">
        <v>23349745</v>
      </c>
      <c r="K2538" s="3">
        <f>J2538</f>
        <v>23349745</v>
      </c>
      <c r="L2538" s="5">
        <v>4669949</v>
      </c>
      <c r="M2538" s="2">
        <v>45701</v>
      </c>
      <c r="N2538" s="2">
        <v>45703</v>
      </c>
      <c r="O2538" s="2">
        <v>45838</v>
      </c>
      <c r="P2538" s="3"/>
      <c r="Q2538" s="3">
        <v>23349745</v>
      </c>
      <c r="R2538" s="13">
        <v>20859106</v>
      </c>
      <c r="S2538" s="7" t="str">
        <f ca="1">IF(CPS!$N2470="SIN INICIO",0,IF((((TODAY()-N2538)*100%)/(O2538-N2538))&gt;=100%,"100%",(((TODAY()-N2538)*100%)/(O2538-N2538))))</f>
        <v>100%</v>
      </c>
      <c r="T2538" s="8">
        <f>Q2538-R2538</f>
        <v>2490639</v>
      </c>
      <c r="U2538" t="s">
        <v>7976</v>
      </c>
    </row>
    <row r="2539" spans="1:21" x14ac:dyDescent="0.25">
      <c r="A2539">
        <v>2025</v>
      </c>
      <c r="B2539" t="s">
        <v>7977</v>
      </c>
      <c r="C2539" t="s">
        <v>22</v>
      </c>
      <c r="D2539" t="s">
        <v>23</v>
      </c>
      <c r="E2539" t="s">
        <v>24</v>
      </c>
      <c r="F2539" t="s">
        <v>7978</v>
      </c>
      <c r="G2539" s="16">
        <v>1017267252</v>
      </c>
      <c r="H2539" t="s">
        <v>6536</v>
      </c>
      <c r="I2539" t="s">
        <v>1895</v>
      </c>
      <c r="J2539" s="5">
        <v>50809904</v>
      </c>
      <c r="K2539" s="3">
        <f>J2539</f>
        <v>50809904</v>
      </c>
      <c r="L2539" s="5">
        <v>6351238</v>
      </c>
      <c r="M2539" s="2">
        <v>45701</v>
      </c>
      <c r="N2539" s="2">
        <v>45703</v>
      </c>
      <c r="O2539" s="2">
        <v>45930</v>
      </c>
      <c r="P2539" s="3"/>
      <c r="Q2539" s="3">
        <v>50809904</v>
      </c>
      <c r="R2539" s="13">
        <v>28368863</v>
      </c>
      <c r="S2539" s="7">
        <f ca="1">IF(CPS!$N2471="SIN INICIO",0,IF((((TODAY()-N2539)*100%)/(O2539-N2539))&gt;=100%,"100%",(((TODAY()-N2539)*100%)/(O2539-N2539))))</f>
        <v>0.84140969162995594</v>
      </c>
      <c r="T2539" s="8">
        <f>Q2539-R2539</f>
        <v>22441041</v>
      </c>
      <c r="U2539" t="s">
        <v>7979</v>
      </c>
    </row>
    <row r="2540" spans="1:21" x14ac:dyDescent="0.25">
      <c r="A2540">
        <v>2025</v>
      </c>
      <c r="B2540" t="s">
        <v>7980</v>
      </c>
      <c r="C2540" t="s">
        <v>22</v>
      </c>
      <c r="D2540" t="s">
        <v>23</v>
      </c>
      <c r="E2540" t="s">
        <v>24</v>
      </c>
      <c r="F2540" t="s">
        <v>7981</v>
      </c>
      <c r="G2540" s="16">
        <v>6886882</v>
      </c>
      <c r="H2540" t="s">
        <v>1887</v>
      </c>
      <c r="I2540" t="s">
        <v>1895</v>
      </c>
      <c r="J2540" s="5">
        <v>57619024</v>
      </c>
      <c r="K2540" s="3">
        <f>J2540</f>
        <v>57619024</v>
      </c>
      <c r="L2540" s="5">
        <v>7202378</v>
      </c>
      <c r="M2540" s="2">
        <v>45699</v>
      </c>
      <c r="N2540" s="2">
        <v>45700</v>
      </c>
      <c r="O2540" s="2">
        <v>45930</v>
      </c>
      <c r="P2540" s="3"/>
      <c r="Q2540" s="3">
        <v>57619024</v>
      </c>
      <c r="R2540" s="13">
        <v>33371018</v>
      </c>
      <c r="S2540" s="7">
        <f ca="1">IF(CPS!$N2472="SIN INICIO",0,IF((((TODAY()-N2540)*100%)/(O2540-N2540))&gt;=100%,"100%",(((TODAY()-N2540)*100%)/(O2540-N2540))))</f>
        <v>0.84347826086956523</v>
      </c>
      <c r="T2540" s="8">
        <f>Q2540-R2540</f>
        <v>24248006</v>
      </c>
      <c r="U2540" t="s">
        <v>7982</v>
      </c>
    </row>
    <row r="2541" spans="1:21" x14ac:dyDescent="0.25">
      <c r="A2541">
        <v>2025</v>
      </c>
      <c r="B2541" t="s">
        <v>7983</v>
      </c>
      <c r="C2541" t="s">
        <v>22</v>
      </c>
      <c r="D2541" t="s">
        <v>23</v>
      </c>
      <c r="E2541" t="s">
        <v>121</v>
      </c>
      <c r="F2541" t="s">
        <v>7984</v>
      </c>
      <c r="G2541" s="16">
        <v>1000466116</v>
      </c>
      <c r="H2541" t="s">
        <v>1642</v>
      </c>
      <c r="I2541" t="s">
        <v>155</v>
      </c>
      <c r="J2541" s="5">
        <v>31111080</v>
      </c>
      <c r="K2541" s="3">
        <f>J2541</f>
        <v>31111080</v>
      </c>
      <c r="L2541" s="5">
        <v>4444440</v>
      </c>
      <c r="M2541" s="2">
        <v>45699</v>
      </c>
      <c r="N2541" s="2">
        <v>45700</v>
      </c>
      <c r="O2541" s="2">
        <v>45900</v>
      </c>
      <c r="P2541" s="3"/>
      <c r="Q2541" s="3">
        <v>31111080</v>
      </c>
      <c r="R2541" s="13">
        <v>20592572</v>
      </c>
      <c r="S2541" s="7">
        <f ca="1">IF(CPS!$N2473="SIN INICIO",0,IF((((TODAY()-N2541)*100%)/(O2541-N2541))&gt;=100%,"100%",(((TODAY()-N2541)*100%)/(O2541-N2541))))</f>
        <v>0.97</v>
      </c>
      <c r="T2541" s="8">
        <f>Q2541-R2541</f>
        <v>10518508</v>
      </c>
      <c r="U2541" t="s">
        <v>7985</v>
      </c>
    </row>
    <row r="2542" spans="1:21" x14ac:dyDescent="0.25">
      <c r="A2542">
        <v>2025</v>
      </c>
      <c r="B2542" t="s">
        <v>7986</v>
      </c>
      <c r="C2542" t="s">
        <v>22</v>
      </c>
      <c r="D2542" t="s">
        <v>23</v>
      </c>
      <c r="E2542" t="s">
        <v>24</v>
      </c>
      <c r="F2542" t="s">
        <v>7987</v>
      </c>
      <c r="G2542" s="16">
        <v>1022359431</v>
      </c>
      <c r="H2542" t="s">
        <v>1887</v>
      </c>
      <c r="I2542" t="s">
        <v>1895</v>
      </c>
      <c r="J2542" s="5">
        <v>54780224</v>
      </c>
      <c r="K2542" s="3">
        <f>J2542</f>
        <v>54780224</v>
      </c>
      <c r="L2542" s="5">
        <v>6847528</v>
      </c>
      <c r="M2542" s="2">
        <v>45699</v>
      </c>
      <c r="N2542" s="2">
        <v>45700</v>
      </c>
      <c r="O2542" s="2">
        <v>45930</v>
      </c>
      <c r="P2542" s="3"/>
      <c r="Q2542" s="3">
        <v>54780224</v>
      </c>
      <c r="R2542" s="13">
        <v>31726880</v>
      </c>
      <c r="S2542" s="7">
        <f ca="1">IF(CPS!$N2474="SIN INICIO",0,IF((((TODAY()-N2542)*100%)/(O2542-N2542))&gt;=100%,"100%",(((TODAY()-N2542)*100%)/(O2542-N2542))))</f>
        <v>0.84347826086956523</v>
      </c>
      <c r="T2542" s="8">
        <f>Q2542-R2542</f>
        <v>23053344</v>
      </c>
      <c r="U2542" t="s">
        <v>7988</v>
      </c>
    </row>
    <row r="2543" spans="1:21" x14ac:dyDescent="0.25">
      <c r="A2543">
        <v>2025</v>
      </c>
      <c r="B2543" t="s">
        <v>7989</v>
      </c>
      <c r="C2543" t="s">
        <v>22</v>
      </c>
      <c r="D2543" t="s">
        <v>23</v>
      </c>
      <c r="E2543" t="s">
        <v>24</v>
      </c>
      <c r="F2543" t="s">
        <v>7990</v>
      </c>
      <c r="G2543" s="16">
        <v>34992284</v>
      </c>
      <c r="H2543" t="s">
        <v>6447</v>
      </c>
      <c r="I2543" t="s">
        <v>271</v>
      </c>
      <c r="J2543" s="5">
        <v>36011890</v>
      </c>
      <c r="K2543" s="3">
        <f>J2543</f>
        <v>36011890</v>
      </c>
      <c r="L2543" s="5">
        <v>7202378</v>
      </c>
      <c r="M2543" s="2">
        <v>45699</v>
      </c>
      <c r="N2543" s="2">
        <v>45699</v>
      </c>
      <c r="O2543" s="2">
        <v>45838</v>
      </c>
      <c r="P2543" s="3"/>
      <c r="Q2543" s="3">
        <v>36011890</v>
      </c>
      <c r="R2543" s="13">
        <v>33611097</v>
      </c>
      <c r="S2543" s="7" t="str">
        <f ca="1">IF(CPS!$N2475="SIN INICIO",0,IF((((TODAY()-N2543)*100%)/(O2543-N2543))&gt;=100%,"100%",(((TODAY()-N2543)*100%)/(O2543-N2543))))</f>
        <v>100%</v>
      </c>
      <c r="T2543" s="8">
        <f>Q2543-R2543</f>
        <v>2400793</v>
      </c>
      <c r="U2543" t="s">
        <v>7991</v>
      </c>
    </row>
    <row r="2544" spans="1:21" x14ac:dyDescent="0.25">
      <c r="A2544">
        <v>2025</v>
      </c>
      <c r="B2544" t="s">
        <v>7992</v>
      </c>
      <c r="C2544" t="s">
        <v>22</v>
      </c>
      <c r="D2544" t="s">
        <v>23</v>
      </c>
      <c r="E2544" t="s">
        <v>24</v>
      </c>
      <c r="F2544" t="s">
        <v>7993</v>
      </c>
      <c r="G2544" s="16">
        <v>1066737322</v>
      </c>
      <c r="H2544" t="s">
        <v>810</v>
      </c>
      <c r="I2544" t="s">
        <v>660</v>
      </c>
      <c r="J2544" s="5">
        <v>59500000</v>
      </c>
      <c r="K2544" s="3">
        <f>J2544</f>
        <v>59500000</v>
      </c>
      <c r="L2544" s="5">
        <v>8500000</v>
      </c>
      <c r="M2544" s="2">
        <v>45700</v>
      </c>
      <c r="N2544" s="2">
        <v>45702</v>
      </c>
      <c r="O2544" s="2">
        <v>45900</v>
      </c>
      <c r="P2544" s="3"/>
      <c r="Q2544" s="3">
        <v>59500000</v>
      </c>
      <c r="R2544" s="13">
        <v>38816667</v>
      </c>
      <c r="S2544" s="7">
        <f ca="1">IF(CPS!$N2476="SIN INICIO",0,IF((((TODAY()-N2544)*100%)/(O2544-N2544))&gt;=100%,"100%",(((TODAY()-N2544)*100%)/(O2544-N2544))))</f>
        <v>0.96969696969696972</v>
      </c>
      <c r="T2544" s="8">
        <f>Q2544-R2544</f>
        <v>20683333</v>
      </c>
      <c r="U2544" t="s">
        <v>7994</v>
      </c>
    </row>
    <row r="2545" spans="1:21" x14ac:dyDescent="0.25">
      <c r="A2545">
        <v>2025</v>
      </c>
      <c r="B2545" t="s">
        <v>7995</v>
      </c>
      <c r="C2545" t="s">
        <v>22</v>
      </c>
      <c r="D2545" t="s">
        <v>23</v>
      </c>
      <c r="E2545" t="s">
        <v>24</v>
      </c>
      <c r="F2545" t="s">
        <v>7996</v>
      </c>
      <c r="G2545" s="16">
        <v>1061721368</v>
      </c>
      <c r="H2545" t="s">
        <v>810</v>
      </c>
      <c r="I2545" t="s">
        <v>660</v>
      </c>
      <c r="J2545" s="5">
        <v>56000000</v>
      </c>
      <c r="K2545" s="3">
        <f>J2545</f>
        <v>56000000</v>
      </c>
      <c r="L2545" s="5">
        <v>8000000</v>
      </c>
      <c r="M2545" s="2">
        <v>45701</v>
      </c>
      <c r="N2545" s="2">
        <v>45702</v>
      </c>
      <c r="O2545" s="2">
        <v>45900</v>
      </c>
      <c r="P2545" s="3"/>
      <c r="Q2545" s="3">
        <v>56000000</v>
      </c>
      <c r="R2545" s="13">
        <v>36533333</v>
      </c>
      <c r="S2545" s="7">
        <f ca="1">IF(CPS!$N2477="SIN INICIO",0,IF((((TODAY()-N2545)*100%)/(O2545-N2545))&gt;=100%,"100%",(((TODAY()-N2545)*100%)/(O2545-N2545))))</f>
        <v>0.96969696969696972</v>
      </c>
      <c r="T2545" s="8">
        <f>Q2545-R2545</f>
        <v>19466667</v>
      </c>
      <c r="U2545" t="s">
        <v>7997</v>
      </c>
    </row>
    <row r="2546" spans="1:21" x14ac:dyDescent="0.25">
      <c r="A2546">
        <v>2025</v>
      </c>
      <c r="B2546" t="s">
        <v>7998</v>
      </c>
      <c r="C2546" t="s">
        <v>22</v>
      </c>
      <c r="D2546" t="s">
        <v>23</v>
      </c>
      <c r="E2546" t="s">
        <v>24</v>
      </c>
      <c r="F2546" t="s">
        <v>7999</v>
      </c>
      <c r="G2546" s="16">
        <v>1037480707</v>
      </c>
      <c r="H2546" t="s">
        <v>1828</v>
      </c>
      <c r="I2546" t="s">
        <v>1895</v>
      </c>
      <c r="J2546" s="5">
        <v>57619024</v>
      </c>
      <c r="K2546" s="3">
        <f>J2546</f>
        <v>57619024</v>
      </c>
      <c r="L2546" s="5">
        <v>7202378</v>
      </c>
      <c r="M2546" s="2">
        <v>45701</v>
      </c>
      <c r="N2546" s="2">
        <v>45702</v>
      </c>
      <c r="O2546" s="2">
        <v>45930</v>
      </c>
      <c r="P2546" s="3"/>
      <c r="Q2546" s="3">
        <v>57619024</v>
      </c>
      <c r="R2546" s="13">
        <v>32890860</v>
      </c>
      <c r="S2546" s="7">
        <f ca="1">IF(CPS!$N2478="SIN INICIO",0,IF((((TODAY()-N2546)*100%)/(O2546-N2546))&gt;=100%,"100%",(((TODAY()-N2546)*100%)/(O2546-N2546))))</f>
        <v>0.84210526315789469</v>
      </c>
      <c r="T2546" s="8">
        <f>Q2546-R2546</f>
        <v>24728164</v>
      </c>
      <c r="U2546" t="s">
        <v>8000</v>
      </c>
    </row>
    <row r="2547" spans="1:21" x14ac:dyDescent="0.25">
      <c r="A2547">
        <v>2025</v>
      </c>
      <c r="B2547" t="s">
        <v>8001</v>
      </c>
      <c r="C2547" t="s">
        <v>22</v>
      </c>
      <c r="D2547" t="s">
        <v>23</v>
      </c>
      <c r="E2547" t="s">
        <v>24</v>
      </c>
      <c r="F2547" t="s">
        <v>8002</v>
      </c>
      <c r="G2547" s="16">
        <v>1016064373</v>
      </c>
      <c r="H2547" t="s">
        <v>7751</v>
      </c>
      <c r="I2547" t="s">
        <v>1895</v>
      </c>
      <c r="J2547" s="5">
        <v>53607728</v>
      </c>
      <c r="K2547" s="3">
        <f>J2547</f>
        <v>53607728</v>
      </c>
      <c r="L2547" s="5">
        <v>6700966</v>
      </c>
      <c r="M2547" s="2">
        <v>45699</v>
      </c>
      <c r="N2547" s="2">
        <v>45700</v>
      </c>
      <c r="O2547" s="2">
        <v>45930</v>
      </c>
      <c r="P2547" s="3"/>
      <c r="Q2547" s="3">
        <v>53607728</v>
      </c>
      <c r="R2547" s="13">
        <v>31047809</v>
      </c>
      <c r="S2547" s="7">
        <f ca="1">IF(CPS!$N2479="SIN INICIO",0,IF((((TODAY()-N2547)*100%)/(O2547-N2547))&gt;=100%,"100%",(((TODAY()-N2547)*100%)/(O2547-N2547))))</f>
        <v>0.84347826086956523</v>
      </c>
      <c r="T2547" s="8">
        <f>Q2547-R2547</f>
        <v>22559919</v>
      </c>
      <c r="U2547" t="s">
        <v>8003</v>
      </c>
    </row>
    <row r="2548" spans="1:21" x14ac:dyDescent="0.25">
      <c r="A2548">
        <v>2025</v>
      </c>
      <c r="B2548" t="s">
        <v>8004</v>
      </c>
      <c r="C2548" t="s">
        <v>22</v>
      </c>
      <c r="D2548" t="s">
        <v>23</v>
      </c>
      <c r="E2548" t="s">
        <v>121</v>
      </c>
      <c r="F2548" t="s">
        <v>8005</v>
      </c>
      <c r="G2548" s="16">
        <v>1020722456</v>
      </c>
      <c r="H2548" t="s">
        <v>7767</v>
      </c>
      <c r="I2548" t="s">
        <v>167</v>
      </c>
      <c r="J2548" s="5">
        <v>28019694</v>
      </c>
      <c r="K2548" s="3">
        <f>J2548</f>
        <v>28019694</v>
      </c>
      <c r="L2548" s="5">
        <v>4669949</v>
      </c>
      <c r="M2548" s="2">
        <v>45699</v>
      </c>
      <c r="N2548" s="2">
        <v>45700</v>
      </c>
      <c r="O2548" s="2">
        <v>45869</v>
      </c>
      <c r="P2548" s="3"/>
      <c r="Q2548" s="3">
        <v>28019694</v>
      </c>
      <c r="R2548" s="13">
        <v>21637430</v>
      </c>
      <c r="S2548" s="7" t="str">
        <f ca="1">IF(CPS!$N2480="SIN INICIO",0,IF((((TODAY()-N2548)*100%)/(O2548-N2548))&gt;=100%,"100%",(((TODAY()-N2548)*100%)/(O2548-N2548))))</f>
        <v>100%</v>
      </c>
      <c r="T2548" s="8">
        <f>Q2548-R2548</f>
        <v>6382264</v>
      </c>
      <c r="U2548" t="s">
        <v>8006</v>
      </c>
    </row>
    <row r="2549" spans="1:21" x14ac:dyDescent="0.25">
      <c r="A2549">
        <v>2025</v>
      </c>
      <c r="B2549" t="s">
        <v>8007</v>
      </c>
      <c r="C2549" t="s">
        <v>22</v>
      </c>
      <c r="D2549" t="s">
        <v>23</v>
      </c>
      <c r="E2549" t="s">
        <v>121</v>
      </c>
      <c r="F2549" t="s">
        <v>8008</v>
      </c>
      <c r="G2549" s="16">
        <v>91206229</v>
      </c>
      <c r="H2549" t="s">
        <v>4381</v>
      </c>
      <c r="I2549" t="s">
        <v>1895</v>
      </c>
      <c r="J2549" s="5">
        <v>37359592</v>
      </c>
      <c r="K2549" s="3">
        <f>J2549</f>
        <v>37359592</v>
      </c>
      <c r="L2549" s="5">
        <v>4669949</v>
      </c>
      <c r="M2549" s="2">
        <v>45702</v>
      </c>
      <c r="N2549" s="2">
        <v>45703</v>
      </c>
      <c r="O2549" s="2">
        <v>45930</v>
      </c>
      <c r="P2549" s="3"/>
      <c r="Q2549" s="3">
        <v>37359592</v>
      </c>
      <c r="R2549" s="13">
        <v>21170435</v>
      </c>
      <c r="S2549" s="7">
        <f ca="1">IF(CPS!$N2481="SIN INICIO",0,IF((((TODAY()-N2549)*100%)/(O2549-N2549))&gt;=100%,"100%",(((TODAY()-N2549)*100%)/(O2549-N2549))))</f>
        <v>0.84140969162995594</v>
      </c>
      <c r="T2549" s="8">
        <f>Q2549-R2549</f>
        <v>16189157</v>
      </c>
      <c r="U2549" t="s">
        <v>8009</v>
      </c>
    </row>
    <row r="2550" spans="1:21" x14ac:dyDescent="0.25">
      <c r="A2550">
        <v>2025</v>
      </c>
      <c r="B2550" t="s">
        <v>8010</v>
      </c>
      <c r="C2550" t="s">
        <v>22</v>
      </c>
      <c r="D2550" t="s">
        <v>23</v>
      </c>
      <c r="E2550" t="s">
        <v>24</v>
      </c>
      <c r="F2550" t="s">
        <v>8011</v>
      </c>
      <c r="G2550" s="16">
        <v>1124852287</v>
      </c>
      <c r="H2550" t="s">
        <v>1887</v>
      </c>
      <c r="I2550" t="s">
        <v>1895</v>
      </c>
      <c r="J2550" s="5">
        <v>45956648</v>
      </c>
      <c r="K2550" s="3">
        <f>J2550</f>
        <v>45956648</v>
      </c>
      <c r="L2550" s="5">
        <v>5744581</v>
      </c>
      <c r="M2550" s="2">
        <v>45702</v>
      </c>
      <c r="N2550" s="2">
        <v>45705</v>
      </c>
      <c r="O2550" s="2">
        <v>45930</v>
      </c>
      <c r="P2550" s="3"/>
      <c r="Q2550" s="3">
        <v>45956648</v>
      </c>
      <c r="R2550" s="13">
        <v>25659128</v>
      </c>
      <c r="S2550" s="7">
        <f ca="1">IF(CPS!$N2482="SIN INICIO",0,IF((((TODAY()-N2550)*100%)/(O2550-N2550))&gt;=100%,"100%",(((TODAY()-N2550)*100%)/(O2550-N2550))))</f>
        <v>0.84</v>
      </c>
      <c r="T2550" s="8">
        <f>Q2550-R2550</f>
        <v>20297520</v>
      </c>
      <c r="U2550" t="s">
        <v>8012</v>
      </c>
    </row>
    <row r="2551" spans="1:21" x14ac:dyDescent="0.25">
      <c r="A2551">
        <v>2025</v>
      </c>
      <c r="B2551" t="s">
        <v>8013</v>
      </c>
      <c r="C2551" t="s">
        <v>22</v>
      </c>
      <c r="D2551" t="s">
        <v>23</v>
      </c>
      <c r="E2551" t="s">
        <v>24</v>
      </c>
      <c r="F2551" t="s">
        <v>8014</v>
      </c>
      <c r="G2551" s="16">
        <v>22551300</v>
      </c>
      <c r="H2551" t="s">
        <v>3467</v>
      </c>
      <c r="I2551" t="s">
        <v>788</v>
      </c>
      <c r="J2551" s="5">
        <v>44310000</v>
      </c>
      <c r="K2551" s="3">
        <f>J2551</f>
        <v>44310000</v>
      </c>
      <c r="L2551" s="5">
        <v>6330000</v>
      </c>
      <c r="M2551" s="2">
        <v>45701</v>
      </c>
      <c r="N2551" s="2">
        <v>45702</v>
      </c>
      <c r="O2551" s="2">
        <v>45900</v>
      </c>
      <c r="P2551" s="3"/>
      <c r="Q2551" s="3">
        <v>44310000</v>
      </c>
      <c r="R2551" s="13">
        <v>28907000</v>
      </c>
      <c r="S2551" s="7">
        <f ca="1">IF(CPS!$N2483="SIN INICIO",0,IF((((TODAY()-N2551)*100%)/(O2551-N2551))&gt;=100%,"100%",(((TODAY()-N2551)*100%)/(O2551-N2551))))</f>
        <v>0.96969696969696972</v>
      </c>
      <c r="T2551" s="8">
        <f>Q2551-R2551</f>
        <v>15403000</v>
      </c>
      <c r="U2551" t="s">
        <v>8015</v>
      </c>
    </row>
    <row r="2552" spans="1:21" x14ac:dyDescent="0.25">
      <c r="A2552">
        <v>2025</v>
      </c>
      <c r="B2552" t="s">
        <v>8016</v>
      </c>
      <c r="C2552" t="s">
        <v>22</v>
      </c>
      <c r="D2552" t="s">
        <v>23</v>
      </c>
      <c r="E2552" t="s">
        <v>24</v>
      </c>
      <c r="F2552" t="s">
        <v>8017</v>
      </c>
      <c r="G2552" s="16">
        <v>1144157568</v>
      </c>
      <c r="H2552" t="s">
        <v>3467</v>
      </c>
      <c r="I2552" t="s">
        <v>788</v>
      </c>
      <c r="J2552" s="5">
        <v>87500000</v>
      </c>
      <c r="K2552" s="3">
        <f>J2552</f>
        <v>87500000</v>
      </c>
      <c r="L2552" s="5">
        <v>12500000</v>
      </c>
      <c r="M2552" s="2">
        <v>45701</v>
      </c>
      <c r="N2552" s="2">
        <v>45702</v>
      </c>
      <c r="O2552" s="2">
        <v>45900</v>
      </c>
      <c r="P2552" s="3"/>
      <c r="Q2552" s="3">
        <v>87500000</v>
      </c>
      <c r="R2552" s="13">
        <v>57083333</v>
      </c>
      <c r="S2552" s="7">
        <f ca="1">IF(CPS!$N2484="SIN INICIO",0,IF((((TODAY()-N2552)*100%)/(O2552-N2552))&gt;=100%,"100%",(((TODAY()-N2552)*100%)/(O2552-N2552))))</f>
        <v>0.96969696969696972</v>
      </c>
      <c r="T2552" s="8">
        <f>Q2552-R2552</f>
        <v>30416667</v>
      </c>
      <c r="U2552" t="s">
        <v>8018</v>
      </c>
    </row>
    <row r="2553" spans="1:21" x14ac:dyDescent="0.25">
      <c r="A2553">
        <v>2025</v>
      </c>
      <c r="B2553" t="s">
        <v>8019</v>
      </c>
      <c r="C2553" t="s">
        <v>22</v>
      </c>
      <c r="D2553" t="s">
        <v>23</v>
      </c>
      <c r="E2553" t="s">
        <v>121</v>
      </c>
      <c r="F2553" t="s">
        <v>8020</v>
      </c>
      <c r="G2553" s="16">
        <v>1028019435</v>
      </c>
      <c r="H2553" t="s">
        <v>2037</v>
      </c>
      <c r="I2553" t="s">
        <v>1895</v>
      </c>
      <c r="J2553" s="5">
        <v>33236616</v>
      </c>
      <c r="K2553" s="3">
        <f>J2553</f>
        <v>33236616</v>
      </c>
      <c r="L2553" s="5">
        <v>4154577</v>
      </c>
      <c r="M2553" s="2">
        <v>45699</v>
      </c>
      <c r="N2553" s="2">
        <v>45700</v>
      </c>
      <c r="O2553" s="2">
        <v>45930</v>
      </c>
      <c r="P2553" s="3"/>
      <c r="Q2553" s="3">
        <v>33236616</v>
      </c>
      <c r="R2553" s="13">
        <v>19249540</v>
      </c>
      <c r="S2553" s="7">
        <f ca="1">IF(CPS!$N2485="SIN INICIO",0,IF((((TODAY()-N2553)*100%)/(O2553-N2553))&gt;=100%,"100%",(((TODAY()-N2553)*100%)/(O2553-N2553))))</f>
        <v>0.84347826086956523</v>
      </c>
      <c r="T2553" s="8">
        <f>Q2553-R2553</f>
        <v>13987076</v>
      </c>
      <c r="U2553" t="s">
        <v>8021</v>
      </c>
    </row>
    <row r="2554" spans="1:21" x14ac:dyDescent="0.25">
      <c r="A2554">
        <v>2025</v>
      </c>
      <c r="B2554" t="s">
        <v>8022</v>
      </c>
      <c r="C2554" t="s">
        <v>22</v>
      </c>
      <c r="D2554" t="s">
        <v>23</v>
      </c>
      <c r="E2554" t="s">
        <v>24</v>
      </c>
      <c r="F2554" t="s">
        <v>8023</v>
      </c>
      <c r="G2554" s="16">
        <v>1023908815</v>
      </c>
      <c r="H2554" t="s">
        <v>664</v>
      </c>
      <c r="I2554" t="s">
        <v>538</v>
      </c>
      <c r="J2554" s="5">
        <v>34724250</v>
      </c>
      <c r="K2554" s="3">
        <f>J2554</f>
        <v>34724250</v>
      </c>
      <c r="L2554" s="5">
        <v>6944850</v>
      </c>
      <c r="M2554" s="2">
        <v>45699</v>
      </c>
      <c r="N2554" s="2">
        <v>45700</v>
      </c>
      <c r="O2554" s="2">
        <v>45838</v>
      </c>
      <c r="P2554" s="3"/>
      <c r="Q2554" s="3">
        <v>34724250</v>
      </c>
      <c r="R2554" s="13">
        <v>32177805</v>
      </c>
      <c r="S2554" s="7" t="str">
        <f ca="1">IF(CPS!$N2486="SIN INICIO",0,IF((((TODAY()-N2554)*100%)/(O2554-N2554))&gt;=100%,"100%",(((TODAY()-N2554)*100%)/(O2554-N2554))))</f>
        <v>100%</v>
      </c>
      <c r="T2554" s="8">
        <f>Q2554-R2554</f>
        <v>2546445</v>
      </c>
      <c r="U2554" t="s">
        <v>8024</v>
      </c>
    </row>
    <row r="2555" spans="1:21" x14ac:dyDescent="0.25">
      <c r="A2555">
        <v>2025</v>
      </c>
      <c r="B2555" t="s">
        <v>8025</v>
      </c>
      <c r="C2555" t="s">
        <v>22</v>
      </c>
      <c r="D2555" t="s">
        <v>23</v>
      </c>
      <c r="E2555" t="s">
        <v>121</v>
      </c>
      <c r="F2555" t="s">
        <v>8026</v>
      </c>
      <c r="G2555" s="16">
        <v>40447122</v>
      </c>
      <c r="H2555" t="s">
        <v>4902</v>
      </c>
      <c r="I2555" t="s">
        <v>155</v>
      </c>
      <c r="J2555" s="5">
        <v>32689636</v>
      </c>
      <c r="K2555" s="3">
        <f>J2555</f>
        <v>32689636</v>
      </c>
      <c r="L2555" s="5">
        <v>4669948</v>
      </c>
      <c r="M2555" s="2">
        <v>45699</v>
      </c>
      <c r="N2555" s="2">
        <v>45700</v>
      </c>
      <c r="O2555" s="2">
        <v>45900</v>
      </c>
      <c r="P2555" s="3"/>
      <c r="Q2555" s="3">
        <v>32689636</v>
      </c>
      <c r="R2555" s="13">
        <v>21637426</v>
      </c>
      <c r="S2555" s="7">
        <f ca="1">IF(CPS!$N2487="SIN INICIO",0,IF((((TODAY()-N2555)*100%)/(O2555-N2555))&gt;=100%,"100%",(((TODAY()-N2555)*100%)/(O2555-N2555))))</f>
        <v>0.97</v>
      </c>
      <c r="T2555" s="8">
        <f>Q2555-R2555</f>
        <v>11052210</v>
      </c>
      <c r="U2555" t="s">
        <v>8027</v>
      </c>
    </row>
    <row r="2556" spans="1:21" x14ac:dyDescent="0.25">
      <c r="A2556">
        <v>2025</v>
      </c>
      <c r="B2556" t="s">
        <v>8028</v>
      </c>
      <c r="C2556" t="s">
        <v>22</v>
      </c>
      <c r="D2556" t="s">
        <v>23</v>
      </c>
      <c r="E2556" t="s">
        <v>24</v>
      </c>
      <c r="F2556" t="s">
        <v>8029</v>
      </c>
      <c r="G2556" s="16">
        <v>49662113</v>
      </c>
      <c r="H2556" t="s">
        <v>1887</v>
      </c>
      <c r="I2556" t="s">
        <v>1895</v>
      </c>
      <c r="J2556" s="5">
        <v>57619024</v>
      </c>
      <c r="K2556" s="3">
        <f>J2556</f>
        <v>57619024</v>
      </c>
      <c r="L2556" s="5">
        <v>7202378</v>
      </c>
      <c r="M2556" s="2">
        <v>45699</v>
      </c>
      <c r="N2556" s="2">
        <v>45700</v>
      </c>
      <c r="O2556" s="2">
        <v>45930</v>
      </c>
      <c r="P2556" s="3"/>
      <c r="Q2556" s="3">
        <v>57619024</v>
      </c>
      <c r="R2556" s="13">
        <v>33371018</v>
      </c>
      <c r="S2556" s="7">
        <f ca="1">IF(CPS!$N2488="SIN INICIO",0,IF((((TODAY()-N2556)*100%)/(O2556-N2556))&gt;=100%,"100%",(((TODAY()-N2556)*100%)/(O2556-N2556))))</f>
        <v>0.84347826086956523</v>
      </c>
      <c r="T2556" s="8">
        <f>Q2556-R2556</f>
        <v>24248006</v>
      </c>
      <c r="U2556" t="s">
        <v>8030</v>
      </c>
    </row>
    <row r="2557" spans="1:21" x14ac:dyDescent="0.25">
      <c r="A2557">
        <v>2025</v>
      </c>
      <c r="B2557" t="s">
        <v>8031</v>
      </c>
      <c r="C2557" t="s">
        <v>22</v>
      </c>
      <c r="D2557" t="s">
        <v>23</v>
      </c>
      <c r="E2557" t="s">
        <v>24</v>
      </c>
      <c r="F2557" t="s">
        <v>8032</v>
      </c>
      <c r="G2557" s="16">
        <v>77091704</v>
      </c>
      <c r="H2557" t="s">
        <v>1887</v>
      </c>
      <c r="I2557" t="s">
        <v>1895</v>
      </c>
      <c r="J2557" s="5">
        <v>57619024</v>
      </c>
      <c r="K2557" s="3">
        <f>J2557</f>
        <v>57619024</v>
      </c>
      <c r="L2557" s="5">
        <v>7202378</v>
      </c>
      <c r="M2557" s="2">
        <v>45699</v>
      </c>
      <c r="N2557" s="2">
        <v>45700</v>
      </c>
      <c r="O2557" s="2">
        <v>45930</v>
      </c>
      <c r="P2557" s="3"/>
      <c r="Q2557" s="3">
        <v>57619024</v>
      </c>
      <c r="R2557" s="13">
        <v>33371018</v>
      </c>
      <c r="S2557" s="7">
        <f ca="1">IF(CPS!$N2489="SIN INICIO",0,IF((((TODAY()-N2557)*100%)/(O2557-N2557))&gt;=100%,"100%",(((TODAY()-N2557)*100%)/(O2557-N2557))))</f>
        <v>0.84347826086956523</v>
      </c>
      <c r="T2557" s="8">
        <f>Q2557-R2557</f>
        <v>24248006</v>
      </c>
      <c r="U2557" t="s">
        <v>8033</v>
      </c>
    </row>
    <row r="2558" spans="1:21" x14ac:dyDescent="0.25">
      <c r="A2558">
        <v>2025</v>
      </c>
      <c r="B2558" t="s">
        <v>8034</v>
      </c>
      <c r="C2558" t="s">
        <v>22</v>
      </c>
      <c r="D2558" t="s">
        <v>23</v>
      </c>
      <c r="E2558" t="s">
        <v>24</v>
      </c>
      <c r="F2558" t="s">
        <v>8035</v>
      </c>
      <c r="G2558" s="16">
        <v>1061759444</v>
      </c>
      <c r="H2558" t="s">
        <v>1887</v>
      </c>
      <c r="I2558" t="s">
        <v>1895</v>
      </c>
      <c r="J2558" s="5">
        <v>45956648</v>
      </c>
      <c r="K2558" s="3">
        <f>J2558</f>
        <v>45956648</v>
      </c>
      <c r="L2558" s="5">
        <v>5744581</v>
      </c>
      <c r="M2558" s="2">
        <v>45699</v>
      </c>
      <c r="N2558" s="2">
        <v>45700</v>
      </c>
      <c r="O2558" s="2">
        <v>45930</v>
      </c>
      <c r="P2558" s="3"/>
      <c r="Q2558" s="3">
        <v>45956648</v>
      </c>
      <c r="R2558" s="13">
        <v>20871978</v>
      </c>
      <c r="S2558" s="7">
        <f ca="1">IF(CPS!$N2490="SIN INICIO",0,IF((((TODAY()-N2558)*100%)/(O2558-N2558))&gt;=100%,"100%",(((TODAY()-N2558)*100%)/(O2558-N2558))))</f>
        <v>0.84347826086956523</v>
      </c>
      <c r="T2558" s="8">
        <f>Q2558-R2558</f>
        <v>25084670</v>
      </c>
      <c r="U2558" t="s">
        <v>8036</v>
      </c>
    </row>
    <row r="2559" spans="1:21" x14ac:dyDescent="0.25">
      <c r="A2559">
        <v>2025</v>
      </c>
      <c r="B2559" t="s">
        <v>8037</v>
      </c>
      <c r="C2559" t="s">
        <v>22</v>
      </c>
      <c r="D2559" t="s">
        <v>23</v>
      </c>
      <c r="E2559" t="s">
        <v>121</v>
      </c>
      <c r="F2559" t="s">
        <v>8038</v>
      </c>
      <c r="G2559" s="16">
        <v>1006860814</v>
      </c>
      <c r="H2559" t="s">
        <v>1156</v>
      </c>
      <c r="I2559" t="s">
        <v>167</v>
      </c>
      <c r="J2559" s="5">
        <v>28019694</v>
      </c>
      <c r="K2559" s="3">
        <f>J2559</f>
        <v>28019694</v>
      </c>
      <c r="L2559" s="5">
        <v>4669949</v>
      </c>
      <c r="M2559" s="2">
        <v>45699</v>
      </c>
      <c r="N2559" s="2">
        <v>45700</v>
      </c>
      <c r="O2559" s="2">
        <v>45869</v>
      </c>
      <c r="P2559" s="3"/>
      <c r="Q2559" s="3">
        <v>28019694</v>
      </c>
      <c r="R2559" s="13">
        <v>21637430</v>
      </c>
      <c r="S2559" s="7" t="str">
        <f ca="1">IF(CPS!$N2491="SIN INICIO",0,IF((((TODAY()-N2559)*100%)/(O2559-N2559))&gt;=100%,"100%",(((TODAY()-N2559)*100%)/(O2559-N2559))))</f>
        <v>100%</v>
      </c>
      <c r="T2559" s="8">
        <f>Q2559-R2559</f>
        <v>6382264</v>
      </c>
      <c r="U2559" t="s">
        <v>8039</v>
      </c>
    </row>
    <row r="2560" spans="1:21" x14ac:dyDescent="0.25">
      <c r="A2560">
        <v>2025</v>
      </c>
      <c r="B2560" t="s">
        <v>8040</v>
      </c>
      <c r="C2560" t="s">
        <v>22</v>
      </c>
      <c r="D2560" t="s">
        <v>23</v>
      </c>
      <c r="E2560" t="s">
        <v>24</v>
      </c>
      <c r="F2560" t="s">
        <v>8041</v>
      </c>
      <c r="G2560" s="16">
        <v>79522572</v>
      </c>
      <c r="H2560" t="s">
        <v>348</v>
      </c>
      <c r="I2560" t="s">
        <v>337</v>
      </c>
      <c r="J2560" s="5">
        <v>84000000</v>
      </c>
      <c r="K2560" s="3">
        <f>J2560</f>
        <v>84000000</v>
      </c>
      <c r="L2560" s="5">
        <v>12000000</v>
      </c>
      <c r="M2560" s="2">
        <v>45699</v>
      </c>
      <c r="N2560" s="2">
        <v>45700</v>
      </c>
      <c r="O2560" s="2">
        <v>45900</v>
      </c>
      <c r="P2560" s="3"/>
      <c r="Q2560" s="3">
        <v>84000000</v>
      </c>
      <c r="R2560" s="13">
        <v>43600000</v>
      </c>
      <c r="S2560" s="7">
        <f ca="1">IF(CPS!$N2492="SIN INICIO",0,IF((((TODAY()-N2560)*100%)/(O2560-N2560))&gt;=100%,"100%",(((TODAY()-N2560)*100%)/(O2560-N2560))))</f>
        <v>0.97</v>
      </c>
      <c r="T2560" s="8">
        <f>Q2560-R2560</f>
        <v>40400000</v>
      </c>
      <c r="U2560" t="s">
        <v>8042</v>
      </c>
    </row>
    <row r="2561" spans="1:23" x14ac:dyDescent="0.25">
      <c r="A2561">
        <v>2025</v>
      </c>
      <c r="B2561" t="s">
        <v>8043</v>
      </c>
      <c r="C2561" t="s">
        <v>22</v>
      </c>
      <c r="D2561" t="s">
        <v>23</v>
      </c>
      <c r="E2561" t="s">
        <v>24</v>
      </c>
      <c r="F2561" t="s">
        <v>8044</v>
      </c>
      <c r="G2561" s="16">
        <v>1102384944</v>
      </c>
      <c r="H2561" t="s">
        <v>558</v>
      </c>
      <c r="I2561" t="s">
        <v>538</v>
      </c>
      <c r="J2561" s="5">
        <v>34724250</v>
      </c>
      <c r="K2561" s="3">
        <f>J2561</f>
        <v>34724250</v>
      </c>
      <c r="L2561" s="5">
        <v>6944850</v>
      </c>
      <c r="M2561" s="2">
        <v>45707</v>
      </c>
      <c r="N2561" s="2">
        <v>45708</v>
      </c>
      <c r="O2561" s="2">
        <v>45838</v>
      </c>
      <c r="P2561" s="3"/>
      <c r="Q2561" s="3">
        <v>34724250</v>
      </c>
      <c r="R2561" s="13">
        <v>30325845</v>
      </c>
      <c r="S2561" s="7" t="str">
        <f ca="1">IF(CPS!$N2493="SIN INICIO",0,IF((((TODAY()-N2561)*100%)/(O2561-N2561))&gt;=100%,"100%",(((TODAY()-N2561)*100%)/(O2561-N2561))))</f>
        <v>100%</v>
      </c>
      <c r="T2561" s="8">
        <f>Q2561-R2561</f>
        <v>4398405</v>
      </c>
      <c r="U2561" t="s">
        <v>8045</v>
      </c>
    </row>
    <row r="2562" spans="1:23" x14ac:dyDescent="0.25">
      <c r="A2562">
        <v>2025</v>
      </c>
      <c r="B2562" t="s">
        <v>8046</v>
      </c>
      <c r="C2562" t="s">
        <v>22</v>
      </c>
      <c r="D2562" t="s">
        <v>23</v>
      </c>
      <c r="E2562" t="s">
        <v>24</v>
      </c>
      <c r="F2562" t="s">
        <v>8047</v>
      </c>
      <c r="G2562" s="16">
        <v>7380495</v>
      </c>
      <c r="H2562" t="s">
        <v>1828</v>
      </c>
      <c r="I2562" t="s">
        <v>1895</v>
      </c>
      <c r="J2562" s="5">
        <v>57619024</v>
      </c>
      <c r="K2562" s="3">
        <f>J2562</f>
        <v>57619024</v>
      </c>
      <c r="L2562" s="5">
        <v>7202378</v>
      </c>
      <c r="M2562" s="2">
        <v>45712</v>
      </c>
      <c r="N2562" s="2">
        <v>45713</v>
      </c>
      <c r="O2562" s="2">
        <v>45930</v>
      </c>
      <c r="P2562" s="3"/>
      <c r="Q2562" s="3">
        <v>57619024</v>
      </c>
      <c r="R2562" s="13">
        <v>30249988</v>
      </c>
      <c r="S2562" s="7">
        <f ca="1">IF(CPS!$N2494="SIN INICIO",0,IF((((TODAY()-N2562)*100%)/(O2562-N2562))&gt;=100%,"100%",(((TODAY()-N2562)*100%)/(O2562-N2562))))</f>
        <v>0.83410138248847931</v>
      </c>
      <c r="T2562" s="8">
        <f>Q2562-R2562</f>
        <v>27369036</v>
      </c>
      <c r="U2562" t="s">
        <v>8048</v>
      </c>
    </row>
    <row r="2563" spans="1:23" x14ac:dyDescent="0.25">
      <c r="A2563">
        <v>2025</v>
      </c>
      <c r="B2563" t="s">
        <v>8049</v>
      </c>
      <c r="C2563" t="s">
        <v>22</v>
      </c>
      <c r="D2563" t="s">
        <v>23</v>
      </c>
      <c r="E2563" t="s">
        <v>24</v>
      </c>
      <c r="F2563" t="s">
        <v>8050</v>
      </c>
      <c r="G2563" s="16">
        <v>79795206</v>
      </c>
      <c r="H2563" t="s">
        <v>8051</v>
      </c>
      <c r="I2563" t="s">
        <v>271</v>
      </c>
      <c r="J2563" s="5">
        <v>77000000</v>
      </c>
      <c r="K2563" s="3">
        <f>J2563</f>
        <v>77000000</v>
      </c>
      <c r="L2563" s="5">
        <v>11000000</v>
      </c>
      <c r="M2563" s="2">
        <v>45699</v>
      </c>
      <c r="N2563" s="2">
        <v>45700</v>
      </c>
      <c r="O2563" s="2">
        <v>45900</v>
      </c>
      <c r="P2563" s="3"/>
      <c r="Q2563" s="3">
        <v>77000000</v>
      </c>
      <c r="R2563" s="13">
        <v>50966667</v>
      </c>
      <c r="S2563" s="7">
        <f ca="1">IF(CPS!$N2495="SIN INICIO",0,IF((((TODAY()-N2563)*100%)/(O2563-N2563))&gt;=100%,"100%",(((TODAY()-N2563)*100%)/(O2563-N2563))))</f>
        <v>0.97</v>
      </c>
      <c r="T2563" s="8">
        <f>Q2563-R2563</f>
        <v>26033333</v>
      </c>
      <c r="U2563" t="s">
        <v>8052</v>
      </c>
    </row>
    <row r="2564" spans="1:23" x14ac:dyDescent="0.25">
      <c r="A2564">
        <v>2025</v>
      </c>
      <c r="B2564" t="s">
        <v>8053</v>
      </c>
      <c r="C2564" t="s">
        <v>22</v>
      </c>
      <c r="D2564" t="s">
        <v>23</v>
      </c>
      <c r="E2564" t="s">
        <v>24</v>
      </c>
      <c r="F2564" t="s">
        <v>8054</v>
      </c>
      <c r="G2564" s="16">
        <v>1045142593</v>
      </c>
      <c r="H2564" t="s">
        <v>7468</v>
      </c>
      <c r="I2564" t="s">
        <v>1895</v>
      </c>
      <c r="J2564" s="5">
        <v>42944520</v>
      </c>
      <c r="K2564" s="3">
        <f>J2564</f>
        <v>42944520</v>
      </c>
      <c r="L2564" s="5">
        <v>5368065</v>
      </c>
      <c r="M2564" s="2">
        <v>45698</v>
      </c>
      <c r="N2564" s="2">
        <v>45700</v>
      </c>
      <c r="O2564" s="2">
        <v>45930</v>
      </c>
      <c r="P2564" s="3"/>
      <c r="Q2564" s="3">
        <v>42944520</v>
      </c>
      <c r="R2564" s="13">
        <v>24872035</v>
      </c>
      <c r="S2564" s="7">
        <f ca="1">IF(CPS!$N2496="SIN INICIO",0,IF((((TODAY()-N2564)*100%)/(O2564-N2564))&gt;=100%,"100%",(((TODAY()-N2564)*100%)/(O2564-N2564))))</f>
        <v>0.84347826086956523</v>
      </c>
      <c r="T2564" s="8">
        <f>Q2564-R2564</f>
        <v>18072485</v>
      </c>
      <c r="U2564" t="s">
        <v>8055</v>
      </c>
    </row>
    <row r="2565" spans="1:23" x14ac:dyDescent="0.25">
      <c r="A2565">
        <v>2025</v>
      </c>
      <c r="B2565" t="s">
        <v>8056</v>
      </c>
      <c r="C2565" t="s">
        <v>22</v>
      </c>
      <c r="D2565" t="s">
        <v>23</v>
      </c>
      <c r="E2565" t="s">
        <v>24</v>
      </c>
      <c r="F2565" t="s">
        <v>8057</v>
      </c>
      <c r="G2565" s="16">
        <v>63462833</v>
      </c>
      <c r="H2565" t="s">
        <v>1828</v>
      </c>
      <c r="I2565" t="s">
        <v>1895</v>
      </c>
      <c r="J2565" s="5">
        <v>57619024</v>
      </c>
      <c r="K2565" s="3">
        <f>J2565</f>
        <v>57619024</v>
      </c>
      <c r="L2565" s="5">
        <v>7202378</v>
      </c>
      <c r="M2565" s="2">
        <v>45701</v>
      </c>
      <c r="N2565" s="2">
        <v>45702</v>
      </c>
      <c r="O2565" s="2">
        <v>45930</v>
      </c>
      <c r="P2565" s="3"/>
      <c r="Q2565" s="3">
        <v>57619024</v>
      </c>
      <c r="R2565" s="13">
        <v>32890860</v>
      </c>
      <c r="S2565" s="7">
        <f ca="1">IF(CPS!$N2497="SIN INICIO",0,IF((((TODAY()-N2565)*100%)/(O2565-N2565))&gt;=100%,"100%",(((TODAY()-N2565)*100%)/(O2565-N2565))))</f>
        <v>0.84210526315789469</v>
      </c>
      <c r="T2565" s="8">
        <f>Q2565-R2565</f>
        <v>24728164</v>
      </c>
      <c r="U2565" t="s">
        <v>8058</v>
      </c>
    </row>
    <row r="2566" spans="1:23" x14ac:dyDescent="0.25">
      <c r="A2566">
        <v>2025</v>
      </c>
      <c r="B2566" t="s">
        <v>8059</v>
      </c>
      <c r="C2566" t="s">
        <v>22</v>
      </c>
      <c r="D2566" t="s">
        <v>23</v>
      </c>
      <c r="E2566" t="s">
        <v>24</v>
      </c>
      <c r="F2566" t="s">
        <v>8060</v>
      </c>
      <c r="G2566" s="16">
        <f>+Tabla1[[#This Row],[CEDULA DATOS A]]</f>
        <v>1065626988</v>
      </c>
      <c r="H2566" t="s">
        <v>1924</v>
      </c>
      <c r="I2566" t="s">
        <v>1895</v>
      </c>
      <c r="J2566" s="5">
        <v>45956648</v>
      </c>
      <c r="K2566" s="3">
        <f>J2566</f>
        <v>45956648</v>
      </c>
      <c r="L2566" s="5">
        <v>5744581</v>
      </c>
      <c r="M2566" s="2">
        <v>45699</v>
      </c>
      <c r="N2566" s="2">
        <v>45700</v>
      </c>
      <c r="O2566" s="2">
        <v>45930</v>
      </c>
      <c r="P2566" s="3"/>
      <c r="Q2566" s="3">
        <v>45956648</v>
      </c>
      <c r="R2566" s="13">
        <v>26616559</v>
      </c>
      <c r="S2566" s="7">
        <f ca="1">IF(CPS!$N2498="SIN INICIO",0,IF((((TODAY()-N2566)*100%)/(O2566-N2566))&gt;=100%,"100%",(((TODAY()-N2566)*100%)/(O2566-N2566))))</f>
        <v>0.84347826086956523</v>
      </c>
      <c r="T2566" s="8">
        <f>Q2566-R2566</f>
        <v>19340089</v>
      </c>
      <c r="U2566" t="s">
        <v>8061</v>
      </c>
      <c r="V2566">
        <v>1065626988</v>
      </c>
      <c r="W2566" t="b">
        <f>V2566=Tabla1[[#This Row],[ID CONTRATISTA]]</f>
        <v>1</v>
      </c>
    </row>
    <row r="2567" spans="1:23" x14ac:dyDescent="0.25">
      <c r="A2567">
        <v>2025</v>
      </c>
      <c r="B2567" t="s">
        <v>8062</v>
      </c>
      <c r="C2567" t="s">
        <v>22</v>
      </c>
      <c r="D2567" t="s">
        <v>23</v>
      </c>
      <c r="E2567" t="s">
        <v>24</v>
      </c>
      <c r="F2567" t="s">
        <v>8063</v>
      </c>
      <c r="G2567" s="16">
        <v>1121842051</v>
      </c>
      <c r="H2567" t="s">
        <v>8064</v>
      </c>
      <c r="I2567" t="s">
        <v>649</v>
      </c>
      <c r="J2567" s="5">
        <v>63700000</v>
      </c>
      <c r="K2567" s="3">
        <f>J2567</f>
        <v>63700000</v>
      </c>
      <c r="L2567" s="5">
        <v>9100000</v>
      </c>
      <c r="M2567" s="2">
        <v>45701</v>
      </c>
      <c r="N2567" s="2">
        <v>45702</v>
      </c>
      <c r="O2567" s="2">
        <v>45900</v>
      </c>
      <c r="P2567" s="3"/>
      <c r="Q2567" s="3">
        <v>63700000</v>
      </c>
      <c r="R2567" s="13">
        <v>41556667</v>
      </c>
      <c r="S2567" s="7">
        <f ca="1">IF(CPS!$N2499="SIN INICIO",0,IF((((TODAY()-N2567)*100%)/(O2567-N2567))&gt;=100%,"100%",(((TODAY()-N2567)*100%)/(O2567-N2567))))</f>
        <v>0.96969696969696972</v>
      </c>
      <c r="T2567" s="8">
        <f>Q2567-R2567</f>
        <v>22143333</v>
      </c>
      <c r="U2567" t="s">
        <v>8065</v>
      </c>
    </row>
    <row r="2568" spans="1:23" x14ac:dyDescent="0.25">
      <c r="A2568">
        <v>2025</v>
      </c>
      <c r="B2568" t="s">
        <v>8066</v>
      </c>
      <c r="C2568" t="s">
        <v>22</v>
      </c>
      <c r="D2568" t="s">
        <v>23</v>
      </c>
      <c r="E2568" t="s">
        <v>24</v>
      </c>
      <c r="F2568" t="s">
        <v>8067</v>
      </c>
      <c r="G2568" s="16">
        <v>1007863771</v>
      </c>
      <c r="H2568" t="s">
        <v>2739</v>
      </c>
      <c r="I2568" t="s">
        <v>660</v>
      </c>
      <c r="J2568" s="5">
        <v>40208000</v>
      </c>
      <c r="K2568" s="3">
        <f>J2568</f>
        <v>40208000</v>
      </c>
      <c r="L2568" s="5">
        <v>5744000</v>
      </c>
      <c r="M2568" s="2">
        <v>45701</v>
      </c>
      <c r="N2568" s="2">
        <v>45702</v>
      </c>
      <c r="O2568" s="2">
        <v>45900</v>
      </c>
      <c r="P2568" s="3"/>
      <c r="Q2568" s="3">
        <v>40208000</v>
      </c>
      <c r="R2568" s="13">
        <v>26230933</v>
      </c>
      <c r="S2568" s="7">
        <f ca="1">IF(CPS!$N2500="SIN INICIO",0,IF((((TODAY()-N2568)*100%)/(O2568-N2568))&gt;=100%,"100%",(((TODAY()-N2568)*100%)/(O2568-N2568))))</f>
        <v>0.96969696969696972</v>
      </c>
      <c r="T2568" s="8">
        <f>Q2568-R2568</f>
        <v>13977067</v>
      </c>
      <c r="U2568" t="s">
        <v>8068</v>
      </c>
    </row>
    <row r="2569" spans="1:23" x14ac:dyDescent="0.25">
      <c r="A2569">
        <v>2025</v>
      </c>
      <c r="B2569" t="s">
        <v>8069</v>
      </c>
      <c r="C2569" t="s">
        <v>22</v>
      </c>
      <c r="D2569" t="s">
        <v>23</v>
      </c>
      <c r="E2569" t="s">
        <v>24</v>
      </c>
      <c r="F2569" t="s">
        <v>8070</v>
      </c>
      <c r="G2569" s="16">
        <v>1018483298</v>
      </c>
      <c r="H2569" t="s">
        <v>1970</v>
      </c>
      <c r="I2569" t="s">
        <v>271</v>
      </c>
      <c r="J2569" s="5">
        <v>70000000</v>
      </c>
      <c r="K2569" s="3">
        <f>J2569</f>
        <v>70000000</v>
      </c>
      <c r="L2569" s="5">
        <v>10000000</v>
      </c>
      <c r="M2569" s="2">
        <v>45701</v>
      </c>
      <c r="N2569" s="2">
        <v>45703</v>
      </c>
      <c r="O2569" s="2">
        <v>45900</v>
      </c>
      <c r="P2569" s="3"/>
      <c r="Q2569" s="3">
        <v>70000000</v>
      </c>
      <c r="R2569" s="13">
        <v>44666667</v>
      </c>
      <c r="S2569" s="7">
        <f ca="1">IF(CPS!$N2501="SIN INICIO",0,IF((((TODAY()-N2569)*100%)/(O2569-N2569))&gt;=100%,"100%",(((TODAY()-N2569)*100%)/(O2569-N2569))))</f>
        <v>0.96954314720812185</v>
      </c>
      <c r="T2569" s="8">
        <f>Q2569-R2569</f>
        <v>25333333</v>
      </c>
      <c r="U2569" t="s">
        <v>8071</v>
      </c>
    </row>
    <row r="2570" spans="1:23" x14ac:dyDescent="0.25">
      <c r="A2570">
        <v>2025</v>
      </c>
      <c r="B2570" t="s">
        <v>8072</v>
      </c>
      <c r="C2570" t="s">
        <v>22</v>
      </c>
      <c r="D2570" t="s">
        <v>23</v>
      </c>
      <c r="E2570" t="s">
        <v>24</v>
      </c>
      <c r="F2570" t="s">
        <v>8073</v>
      </c>
      <c r="G2570" s="16">
        <v>1067847157</v>
      </c>
      <c r="H2570" t="s">
        <v>1828</v>
      </c>
      <c r="I2570" t="s">
        <v>1895</v>
      </c>
      <c r="J2570" s="5">
        <v>57619024</v>
      </c>
      <c r="K2570" s="3">
        <f>J2570</f>
        <v>57619024</v>
      </c>
      <c r="L2570" s="5">
        <v>7202378</v>
      </c>
      <c r="M2570" s="2">
        <v>45701</v>
      </c>
      <c r="N2570" s="2">
        <v>45703</v>
      </c>
      <c r="O2570" s="2">
        <v>45930</v>
      </c>
      <c r="P2570" s="3"/>
      <c r="Q2570" s="3">
        <v>57619024</v>
      </c>
      <c r="R2570" s="13">
        <v>32650780</v>
      </c>
      <c r="S2570" s="7">
        <f ca="1">IF(CPS!$N2502="SIN INICIO",0,IF((((TODAY()-N2570)*100%)/(O2570-N2570))&gt;=100%,"100%",(((TODAY()-N2570)*100%)/(O2570-N2570))))</f>
        <v>0.84140969162995594</v>
      </c>
      <c r="T2570" s="8">
        <f>Q2570-R2570</f>
        <v>24968244</v>
      </c>
      <c r="U2570" t="s">
        <v>8074</v>
      </c>
    </row>
    <row r="2571" spans="1:23" x14ac:dyDescent="0.25">
      <c r="A2571">
        <v>2025</v>
      </c>
      <c r="B2571" t="s">
        <v>8075</v>
      </c>
      <c r="C2571" t="s">
        <v>22</v>
      </c>
      <c r="D2571" t="s">
        <v>23</v>
      </c>
      <c r="E2571" t="s">
        <v>24</v>
      </c>
      <c r="F2571" t="s">
        <v>8076</v>
      </c>
      <c r="G2571" s="16">
        <v>1100249356</v>
      </c>
      <c r="H2571" t="s">
        <v>1828</v>
      </c>
      <c r="I2571" t="s">
        <v>1895</v>
      </c>
      <c r="J2571" s="5">
        <v>57619024</v>
      </c>
      <c r="K2571" s="3">
        <f>J2571</f>
        <v>57619024</v>
      </c>
      <c r="L2571" s="5">
        <v>7202378</v>
      </c>
      <c r="M2571" s="2">
        <v>45701</v>
      </c>
      <c r="N2571" s="2">
        <v>45702</v>
      </c>
      <c r="O2571" s="2">
        <v>45930</v>
      </c>
      <c r="P2571" s="3"/>
      <c r="Q2571" s="3">
        <v>57619024</v>
      </c>
      <c r="R2571" s="13">
        <v>32890860</v>
      </c>
      <c r="S2571" s="7">
        <f ca="1">IF(CPS!$N2503="SIN INICIO",0,IF((((TODAY()-N2571)*100%)/(O2571-N2571))&gt;=100%,"100%",(((TODAY()-N2571)*100%)/(O2571-N2571))))</f>
        <v>0.84210526315789469</v>
      </c>
      <c r="T2571" s="8">
        <f>Q2571-R2571</f>
        <v>24728164</v>
      </c>
      <c r="U2571" t="s">
        <v>8077</v>
      </c>
    </row>
    <row r="2572" spans="1:23" x14ac:dyDescent="0.25">
      <c r="A2572">
        <v>2025</v>
      </c>
      <c r="B2572" t="s">
        <v>8078</v>
      </c>
      <c r="C2572" t="s">
        <v>22</v>
      </c>
      <c r="D2572" t="s">
        <v>23</v>
      </c>
      <c r="E2572" t="s">
        <v>24</v>
      </c>
      <c r="F2572" t="s">
        <v>8079</v>
      </c>
      <c r="G2572" s="16">
        <v>80133142</v>
      </c>
      <c r="H2572" t="s">
        <v>8080</v>
      </c>
      <c r="I2572" t="s">
        <v>337</v>
      </c>
      <c r="J2572" s="5">
        <v>31928000</v>
      </c>
      <c r="K2572" s="3">
        <f>J2572</f>
        <v>31928000</v>
      </c>
      <c r="L2572" s="5">
        <v>7982000</v>
      </c>
      <c r="M2572" s="2">
        <v>45702</v>
      </c>
      <c r="N2572" s="2">
        <v>45705</v>
      </c>
      <c r="O2572" s="2">
        <v>45869</v>
      </c>
      <c r="P2572" s="3">
        <v>15964000</v>
      </c>
      <c r="Q2572" s="3">
        <v>47892000</v>
      </c>
      <c r="R2572" s="13">
        <v>35652933</v>
      </c>
      <c r="S2572" s="7" t="str">
        <f ca="1">IF(CPS!$N2504="SIN INICIO",0,IF((((TODAY()-N2572)*100%)/(O2572-N2572))&gt;=100%,"100%",(((TODAY()-N2572)*100%)/(O2572-N2572))))</f>
        <v>100%</v>
      </c>
      <c r="T2572" s="8">
        <f>Q2572-R2572</f>
        <v>12239067</v>
      </c>
      <c r="U2572" t="s">
        <v>8081</v>
      </c>
    </row>
    <row r="2573" spans="1:23" x14ac:dyDescent="0.25">
      <c r="A2573">
        <v>2025</v>
      </c>
      <c r="B2573" t="s">
        <v>8082</v>
      </c>
      <c r="C2573" t="s">
        <v>22</v>
      </c>
      <c r="D2573" t="s">
        <v>23</v>
      </c>
      <c r="E2573" t="s">
        <v>24</v>
      </c>
      <c r="F2573" t="s">
        <v>8083</v>
      </c>
      <c r="G2573" s="16">
        <v>91360852</v>
      </c>
      <c r="H2573" t="s">
        <v>2211</v>
      </c>
      <c r="I2573" t="s">
        <v>1895</v>
      </c>
      <c r="J2573" s="5">
        <v>45996648</v>
      </c>
      <c r="K2573" s="3">
        <f>J2573</f>
        <v>45996648</v>
      </c>
      <c r="L2573" s="5">
        <v>5749581</v>
      </c>
      <c r="M2573" s="2">
        <v>45699</v>
      </c>
      <c r="N2573" s="2">
        <v>45700</v>
      </c>
      <c r="O2573" s="2">
        <v>45930</v>
      </c>
      <c r="P2573" s="3"/>
      <c r="Q2573" s="3">
        <v>45996648</v>
      </c>
      <c r="R2573" s="13">
        <v>26639725</v>
      </c>
      <c r="S2573" s="7">
        <f ca="1">IF(CPS!$N2505="SIN INICIO",0,IF((((TODAY()-N2573)*100%)/(O2573-N2573))&gt;=100%,"100%",(((TODAY()-N2573)*100%)/(O2573-N2573))))</f>
        <v>0.84347826086956523</v>
      </c>
      <c r="T2573" s="8">
        <f>Q2573-R2573</f>
        <v>19356923</v>
      </c>
      <c r="U2573" t="s">
        <v>8084</v>
      </c>
    </row>
    <row r="2574" spans="1:23" x14ac:dyDescent="0.25">
      <c r="A2574">
        <v>2025</v>
      </c>
      <c r="B2574" t="s">
        <v>8085</v>
      </c>
      <c r="C2574" t="s">
        <v>22</v>
      </c>
      <c r="D2574" t="s">
        <v>23</v>
      </c>
      <c r="E2574" t="s">
        <v>24</v>
      </c>
      <c r="F2574" t="s">
        <v>8086</v>
      </c>
      <c r="G2574" s="16">
        <v>1032455803</v>
      </c>
      <c r="H2574" t="s">
        <v>787</v>
      </c>
      <c r="I2574" t="s">
        <v>788</v>
      </c>
      <c r="J2574" s="5">
        <v>94500000</v>
      </c>
      <c r="K2574" s="3">
        <f>J2574</f>
        <v>94500000</v>
      </c>
      <c r="L2574" s="5">
        <v>13500000</v>
      </c>
      <c r="M2574" s="2">
        <v>45699</v>
      </c>
      <c r="N2574" s="2">
        <v>45700</v>
      </c>
      <c r="O2574" s="2">
        <v>45900</v>
      </c>
      <c r="P2574" s="3"/>
      <c r="Q2574" s="3">
        <v>94500000</v>
      </c>
      <c r="R2574" s="13">
        <v>62550000</v>
      </c>
      <c r="S2574" s="7">
        <f ca="1">IF(CPS!$N2506="SIN INICIO",0,IF((((TODAY()-N2574)*100%)/(O2574-N2574))&gt;=100%,"100%",(((TODAY()-N2574)*100%)/(O2574-N2574))))</f>
        <v>0.97</v>
      </c>
      <c r="T2574" s="8">
        <f>Q2574-R2574</f>
        <v>31950000</v>
      </c>
      <c r="U2574" t="s">
        <v>8087</v>
      </c>
    </row>
    <row r="2575" spans="1:23" x14ac:dyDescent="0.25">
      <c r="A2575">
        <v>2025</v>
      </c>
      <c r="B2575" t="s">
        <v>8088</v>
      </c>
      <c r="C2575" t="s">
        <v>22</v>
      </c>
      <c r="D2575" t="s">
        <v>23</v>
      </c>
      <c r="E2575" t="s">
        <v>121</v>
      </c>
      <c r="F2575" t="s">
        <v>8089</v>
      </c>
      <c r="G2575" s="16">
        <v>1121962039</v>
      </c>
      <c r="H2575" t="s">
        <v>1642</v>
      </c>
      <c r="I2575" t="s">
        <v>155</v>
      </c>
      <c r="J2575" s="5">
        <v>31111080</v>
      </c>
      <c r="K2575" s="3">
        <f>J2575</f>
        <v>31111080</v>
      </c>
      <c r="L2575" s="5">
        <v>4444440</v>
      </c>
      <c r="M2575" s="2">
        <v>45699</v>
      </c>
      <c r="N2575" s="2">
        <v>45703</v>
      </c>
      <c r="O2575" s="2">
        <v>45900</v>
      </c>
      <c r="P2575" s="3"/>
      <c r="Q2575" s="3">
        <v>31111080</v>
      </c>
      <c r="R2575" s="13">
        <v>19851832</v>
      </c>
      <c r="S2575" s="7">
        <f ca="1">IF(CPS!$N2507="SIN INICIO",0,IF((((TODAY()-N2575)*100%)/(O2575-N2575))&gt;=100%,"100%",(((TODAY()-N2575)*100%)/(O2575-N2575))))</f>
        <v>0.96954314720812185</v>
      </c>
      <c r="T2575" s="8">
        <f>Q2575-R2575</f>
        <v>11259248</v>
      </c>
      <c r="U2575" t="s">
        <v>8090</v>
      </c>
    </row>
    <row r="2576" spans="1:23" x14ac:dyDescent="0.25">
      <c r="A2576">
        <v>2025</v>
      </c>
      <c r="B2576" t="s">
        <v>8091</v>
      </c>
      <c r="C2576" t="s">
        <v>22</v>
      </c>
      <c r="D2576" t="s">
        <v>23</v>
      </c>
      <c r="E2576" t="s">
        <v>121</v>
      </c>
      <c r="F2576" t="s">
        <v>8092</v>
      </c>
      <c r="G2576" s="16">
        <v>1022435863</v>
      </c>
      <c r="H2576" t="s">
        <v>1557</v>
      </c>
      <c r="I2576" t="s">
        <v>155</v>
      </c>
      <c r="J2576" s="5">
        <v>31111080</v>
      </c>
      <c r="K2576" s="3">
        <f>J2576</f>
        <v>31111080</v>
      </c>
      <c r="L2576" s="5">
        <v>4444440</v>
      </c>
      <c r="M2576" s="2">
        <v>45699</v>
      </c>
      <c r="N2576" s="2">
        <v>45703</v>
      </c>
      <c r="O2576" s="2">
        <v>45900</v>
      </c>
      <c r="P2576" s="3"/>
      <c r="Q2576" s="3">
        <v>31111080</v>
      </c>
      <c r="R2576" s="13">
        <v>19851832</v>
      </c>
      <c r="S2576" s="7">
        <f ca="1">IF(CPS!$N2508="SIN INICIO",0,IF((((TODAY()-N2576)*100%)/(O2576-N2576))&gt;=100%,"100%",(((TODAY()-N2576)*100%)/(O2576-N2576))))</f>
        <v>0.96954314720812185</v>
      </c>
      <c r="T2576" s="8">
        <f>Q2576-R2576</f>
        <v>11259248</v>
      </c>
      <c r="U2576" t="s">
        <v>8093</v>
      </c>
    </row>
    <row r="2577" spans="1:21" x14ac:dyDescent="0.25">
      <c r="A2577">
        <v>2025</v>
      </c>
      <c r="B2577" t="s">
        <v>8094</v>
      </c>
      <c r="C2577" t="s">
        <v>22</v>
      </c>
      <c r="D2577" t="s">
        <v>23</v>
      </c>
      <c r="E2577" t="s">
        <v>24</v>
      </c>
      <c r="F2577" t="s">
        <v>8095</v>
      </c>
      <c r="G2577" s="16">
        <v>1022408833</v>
      </c>
      <c r="H2577" t="s">
        <v>8096</v>
      </c>
      <c r="I2577" t="s">
        <v>788</v>
      </c>
      <c r="J2577" s="5">
        <v>49000000</v>
      </c>
      <c r="K2577" s="3">
        <f>J2577</f>
        <v>49000000</v>
      </c>
      <c r="L2577" s="5">
        <v>7000000</v>
      </c>
      <c r="M2577" s="2">
        <v>45699</v>
      </c>
      <c r="N2577" s="2">
        <v>45700</v>
      </c>
      <c r="O2577" s="2">
        <v>45900</v>
      </c>
      <c r="P2577" s="3"/>
      <c r="Q2577" s="3">
        <v>49000000</v>
      </c>
      <c r="R2577" s="13">
        <v>32433333</v>
      </c>
      <c r="S2577" s="7">
        <f ca="1">IF(CPS!$N2509="SIN INICIO",0,IF((((TODAY()-N2577)*100%)/(O2577-N2577))&gt;=100%,"100%",(((TODAY()-N2577)*100%)/(O2577-N2577))))</f>
        <v>0.97</v>
      </c>
      <c r="T2577" s="8">
        <f>Q2577-R2577</f>
        <v>16566667</v>
      </c>
      <c r="U2577" t="s">
        <v>8097</v>
      </c>
    </row>
    <row r="2578" spans="1:21" x14ac:dyDescent="0.25">
      <c r="A2578">
        <v>2025</v>
      </c>
      <c r="B2578" t="s">
        <v>8098</v>
      </c>
      <c r="C2578" t="s">
        <v>22</v>
      </c>
      <c r="D2578" t="s">
        <v>23</v>
      </c>
      <c r="E2578" t="s">
        <v>24</v>
      </c>
      <c r="F2578" t="s">
        <v>8099</v>
      </c>
      <c r="G2578" s="16">
        <v>1020420594</v>
      </c>
      <c r="H2578" t="s">
        <v>1828</v>
      </c>
      <c r="I2578" t="s">
        <v>1895</v>
      </c>
      <c r="J2578" s="5">
        <v>65438592</v>
      </c>
      <c r="K2578" s="3">
        <f>J2578</f>
        <v>65438592</v>
      </c>
      <c r="L2578" s="5">
        <v>8179824</v>
      </c>
      <c r="M2578" s="2">
        <v>45699</v>
      </c>
      <c r="N2578" s="2">
        <v>45700</v>
      </c>
      <c r="O2578" s="2">
        <v>45930</v>
      </c>
      <c r="P2578" s="3"/>
      <c r="Q2578" s="3">
        <v>65438592</v>
      </c>
      <c r="R2578" s="13">
        <v>37899851</v>
      </c>
      <c r="S2578" s="7">
        <f ca="1">IF(CPS!$N2510="SIN INICIO",0,IF((((TODAY()-N2578)*100%)/(O2578-N2578))&gt;=100%,"100%",(((TODAY()-N2578)*100%)/(O2578-N2578))))</f>
        <v>0.84347826086956523</v>
      </c>
      <c r="T2578" s="8">
        <f>Q2578-R2578</f>
        <v>27538741</v>
      </c>
      <c r="U2578" t="s">
        <v>8100</v>
      </c>
    </row>
    <row r="2579" spans="1:21" x14ac:dyDescent="0.25">
      <c r="A2579">
        <v>2025</v>
      </c>
      <c r="B2579" t="s">
        <v>8101</v>
      </c>
      <c r="C2579" t="s">
        <v>22</v>
      </c>
      <c r="D2579" t="s">
        <v>23</v>
      </c>
      <c r="E2579" t="s">
        <v>24</v>
      </c>
      <c r="F2579" t="s">
        <v>8102</v>
      </c>
      <c r="G2579" s="16">
        <v>79488192</v>
      </c>
      <c r="H2579" t="s">
        <v>1828</v>
      </c>
      <c r="I2579" t="s">
        <v>1895</v>
      </c>
      <c r="J2579" s="5">
        <v>57619024</v>
      </c>
      <c r="K2579" s="3">
        <f>J2579</f>
        <v>57619024</v>
      </c>
      <c r="L2579" s="5">
        <v>7202378</v>
      </c>
      <c r="M2579" s="2">
        <v>45699</v>
      </c>
      <c r="N2579" s="2">
        <v>45700</v>
      </c>
      <c r="O2579" s="2">
        <v>45930</v>
      </c>
      <c r="P2579" s="3"/>
      <c r="Q2579" s="3">
        <v>57619024</v>
      </c>
      <c r="R2579" s="13">
        <v>33371018</v>
      </c>
      <c r="S2579" s="7">
        <f ca="1">IF(CPS!$N2511="SIN INICIO",0,IF((((TODAY()-N2579)*100%)/(O2579-N2579))&gt;=100%,"100%",(((TODAY()-N2579)*100%)/(O2579-N2579))))</f>
        <v>0.84347826086956523</v>
      </c>
      <c r="T2579" s="8">
        <f>Q2579-R2579</f>
        <v>24248006</v>
      </c>
      <c r="U2579" t="s">
        <v>8103</v>
      </c>
    </row>
    <row r="2580" spans="1:21" x14ac:dyDescent="0.25">
      <c r="A2580">
        <v>2025</v>
      </c>
      <c r="B2580" t="s">
        <v>8104</v>
      </c>
      <c r="C2580" t="s">
        <v>22</v>
      </c>
      <c r="D2580" t="s">
        <v>23</v>
      </c>
      <c r="E2580" t="s">
        <v>24</v>
      </c>
      <c r="F2580" t="s">
        <v>8105</v>
      </c>
      <c r="G2580" s="16">
        <v>1010207791</v>
      </c>
      <c r="H2580" t="s">
        <v>514</v>
      </c>
      <c r="I2580" t="s">
        <v>515</v>
      </c>
      <c r="J2580" s="5">
        <v>53655000</v>
      </c>
      <c r="K2580" s="3">
        <f>J2580</f>
        <v>53655000</v>
      </c>
      <c r="L2580" s="5">
        <v>7665000</v>
      </c>
      <c r="M2580" s="2">
        <v>45699</v>
      </c>
      <c r="N2580" s="2">
        <v>45700</v>
      </c>
      <c r="O2580" s="2">
        <v>45772</v>
      </c>
      <c r="P2580" s="3"/>
      <c r="Q2580" s="3">
        <v>53655000</v>
      </c>
      <c r="R2580" s="13">
        <v>18907000</v>
      </c>
      <c r="S2580" s="7" t="str">
        <f ca="1">IF(CPS!$N2512="SIN INICIO",0,IF((((TODAY()-N2580)*100%)/(O2580-N2580))&gt;=100%,"100%",(((TODAY()-N2580)*100%)/(O2580-N2580))))</f>
        <v>100%</v>
      </c>
      <c r="T2580" s="8">
        <f>Q2580-R2580</f>
        <v>34748000</v>
      </c>
      <c r="U2580" t="s">
        <v>8106</v>
      </c>
    </row>
    <row r="2581" spans="1:21" x14ac:dyDescent="0.25">
      <c r="A2581">
        <v>2025</v>
      </c>
      <c r="B2581" t="s">
        <v>8107</v>
      </c>
      <c r="C2581" t="s">
        <v>22</v>
      </c>
      <c r="D2581" t="s">
        <v>23</v>
      </c>
      <c r="E2581" t="s">
        <v>24</v>
      </c>
      <c r="F2581" t="s">
        <v>8108</v>
      </c>
      <c r="G2581" s="16">
        <v>1060594747</v>
      </c>
      <c r="H2581" t="s">
        <v>7225</v>
      </c>
      <c r="I2581" t="s">
        <v>1895</v>
      </c>
      <c r="J2581" s="5">
        <v>57619024</v>
      </c>
      <c r="K2581" s="3">
        <f>J2581</f>
        <v>57619024</v>
      </c>
      <c r="L2581" s="5">
        <v>7202378</v>
      </c>
      <c r="M2581" s="2">
        <v>45702</v>
      </c>
      <c r="N2581" s="2">
        <v>45705</v>
      </c>
      <c r="O2581" s="2">
        <v>45930</v>
      </c>
      <c r="P2581" s="3"/>
      <c r="Q2581" s="3">
        <v>57619024</v>
      </c>
      <c r="R2581" s="13">
        <v>32170622</v>
      </c>
      <c r="S2581" s="7">
        <f ca="1">IF(CPS!$N2513="SIN INICIO",0,IF((((TODAY()-N2581)*100%)/(O2581-N2581))&gt;=100%,"100%",(((TODAY()-N2581)*100%)/(O2581-N2581))))</f>
        <v>0.84</v>
      </c>
      <c r="T2581" s="8">
        <f>Q2581-R2581</f>
        <v>25448402</v>
      </c>
      <c r="U2581" t="s">
        <v>8109</v>
      </c>
    </row>
    <row r="2582" spans="1:21" x14ac:dyDescent="0.25">
      <c r="A2582">
        <v>2025</v>
      </c>
      <c r="B2582" t="s">
        <v>8110</v>
      </c>
      <c r="C2582" t="s">
        <v>22</v>
      </c>
      <c r="D2582" t="s">
        <v>23</v>
      </c>
      <c r="E2582" t="s">
        <v>121</v>
      </c>
      <c r="F2582" t="s">
        <v>8111</v>
      </c>
      <c r="G2582" s="16">
        <v>52103885</v>
      </c>
      <c r="H2582" t="s">
        <v>533</v>
      </c>
      <c r="I2582" t="s">
        <v>271</v>
      </c>
      <c r="J2582" s="5">
        <v>29750000</v>
      </c>
      <c r="K2582" s="3">
        <f>J2582</f>
        <v>29750000</v>
      </c>
      <c r="L2582" s="5">
        <v>4250000</v>
      </c>
      <c r="M2582" s="2">
        <v>45705</v>
      </c>
      <c r="N2582" s="2">
        <v>45706</v>
      </c>
      <c r="O2582" s="2">
        <v>45900</v>
      </c>
      <c r="P2582" s="3"/>
      <c r="Q2582" s="3">
        <v>29750000</v>
      </c>
      <c r="R2582" s="13">
        <v>18841667</v>
      </c>
      <c r="S2582" s="7">
        <f ca="1">IF(CPS!$N2514="SIN INICIO",0,IF((((TODAY()-N2582)*100%)/(O2582-N2582))&gt;=100%,"100%",(((TODAY()-N2582)*100%)/(O2582-N2582))))</f>
        <v>0.96907216494845361</v>
      </c>
      <c r="T2582" s="8">
        <f>Q2582-R2582</f>
        <v>10908333</v>
      </c>
      <c r="U2582" t="s">
        <v>8112</v>
      </c>
    </row>
    <row r="2583" spans="1:21" x14ac:dyDescent="0.25">
      <c r="A2583">
        <v>2025</v>
      </c>
      <c r="B2583" t="s">
        <v>8113</v>
      </c>
      <c r="C2583" t="s">
        <v>22</v>
      </c>
      <c r="D2583" t="s">
        <v>23</v>
      </c>
      <c r="E2583" t="s">
        <v>121</v>
      </c>
      <c r="F2583" t="s">
        <v>8114</v>
      </c>
      <c r="G2583" s="16">
        <v>80926838</v>
      </c>
      <c r="H2583" t="s">
        <v>8115</v>
      </c>
      <c r="I2583" t="s">
        <v>788</v>
      </c>
      <c r="J2583" s="5">
        <v>24900000</v>
      </c>
      <c r="K2583" s="3">
        <f>J2583</f>
        <v>24900000</v>
      </c>
      <c r="L2583" s="5">
        <v>4150000</v>
      </c>
      <c r="M2583" s="2">
        <v>45705</v>
      </c>
      <c r="N2583" s="2">
        <v>45706</v>
      </c>
      <c r="O2583" s="2">
        <v>45869</v>
      </c>
      <c r="P2583" s="3"/>
      <c r="Q2583" s="3">
        <v>24900000</v>
      </c>
      <c r="R2583" s="13">
        <v>18398333</v>
      </c>
      <c r="S2583" s="7" t="str">
        <f ca="1">IF(CPS!$N2515="SIN INICIO",0,IF((((TODAY()-N2583)*100%)/(O2583-N2583))&gt;=100%,"100%",(((TODAY()-N2583)*100%)/(O2583-N2583))))</f>
        <v>100%</v>
      </c>
      <c r="T2583" s="8">
        <f>Q2583-R2583</f>
        <v>6501667</v>
      </c>
      <c r="U2583" t="s">
        <v>8116</v>
      </c>
    </row>
    <row r="2584" spans="1:21" x14ac:dyDescent="0.25">
      <c r="A2584">
        <v>2025</v>
      </c>
      <c r="B2584" t="s">
        <v>8117</v>
      </c>
      <c r="C2584" t="s">
        <v>22</v>
      </c>
      <c r="D2584" t="s">
        <v>23</v>
      </c>
      <c r="E2584" t="s">
        <v>121</v>
      </c>
      <c r="F2584" t="s">
        <v>8118</v>
      </c>
      <c r="G2584" s="16">
        <v>80744404</v>
      </c>
      <c r="H2584" t="s">
        <v>8119</v>
      </c>
      <c r="I2584" t="s">
        <v>155</v>
      </c>
      <c r="J2584" s="5">
        <v>29047200</v>
      </c>
      <c r="K2584" s="3">
        <f>J2584</f>
        <v>29047200</v>
      </c>
      <c r="L2584" s="5">
        <v>4149600</v>
      </c>
      <c r="M2584" s="2">
        <v>45699</v>
      </c>
      <c r="N2584" s="2">
        <v>45701</v>
      </c>
      <c r="O2584" s="2">
        <v>45930</v>
      </c>
      <c r="P2584" s="3"/>
      <c r="Q2584" s="3">
        <v>29047200</v>
      </c>
      <c r="R2584" s="13">
        <v>19088160</v>
      </c>
      <c r="S2584" s="7">
        <f ca="1">IF(CPS!$N2516="SIN INICIO",0,IF((((TODAY()-N2584)*100%)/(O2584-N2584))&gt;=100%,"100%",(((TODAY()-N2584)*100%)/(O2584-N2584))))</f>
        <v>0.84279475982532748</v>
      </c>
      <c r="T2584" s="8">
        <f>Q2584-R2584</f>
        <v>9959040</v>
      </c>
      <c r="U2584" t="s">
        <v>8120</v>
      </c>
    </row>
    <row r="2585" spans="1:21" x14ac:dyDescent="0.25">
      <c r="A2585">
        <v>2025</v>
      </c>
      <c r="B2585" t="s">
        <v>8121</v>
      </c>
      <c r="C2585" t="s">
        <v>22</v>
      </c>
      <c r="D2585" t="s">
        <v>23</v>
      </c>
      <c r="E2585" t="s">
        <v>121</v>
      </c>
      <c r="F2585" t="s">
        <v>8122</v>
      </c>
      <c r="G2585" s="16">
        <v>35895521</v>
      </c>
      <c r="H2585" t="s">
        <v>8123</v>
      </c>
      <c r="I2585" t="s">
        <v>515</v>
      </c>
      <c r="J2585" s="5">
        <v>37359592</v>
      </c>
      <c r="K2585" s="3">
        <f>J2585</f>
        <v>37359592</v>
      </c>
      <c r="L2585" s="5">
        <v>4669949</v>
      </c>
      <c r="M2585" s="2">
        <v>45699</v>
      </c>
      <c r="N2585" s="2">
        <v>45701</v>
      </c>
      <c r="O2585" s="2">
        <v>45930</v>
      </c>
      <c r="P2585" s="3"/>
      <c r="Q2585" s="3">
        <v>37359592</v>
      </c>
      <c r="R2585" s="13">
        <v>21481765</v>
      </c>
      <c r="S2585" s="7">
        <f ca="1">IF(CPS!$N2517="SIN INICIO",0,IF((((TODAY()-N2585)*100%)/(O2585-N2585))&gt;=100%,"100%",(((TODAY()-N2585)*100%)/(O2585-N2585))))</f>
        <v>0.84279475982532748</v>
      </c>
      <c r="T2585" s="8">
        <f>Q2585-R2585</f>
        <v>15877827</v>
      </c>
      <c r="U2585" t="s">
        <v>8124</v>
      </c>
    </row>
    <row r="2586" spans="1:21" x14ac:dyDescent="0.25">
      <c r="A2586">
        <v>2025</v>
      </c>
      <c r="B2586" t="s">
        <v>8125</v>
      </c>
      <c r="C2586" t="s">
        <v>22</v>
      </c>
      <c r="D2586" t="s">
        <v>23</v>
      </c>
      <c r="E2586" t="s">
        <v>24</v>
      </c>
      <c r="F2586" t="s">
        <v>8126</v>
      </c>
      <c r="G2586" s="16">
        <v>1018503347</v>
      </c>
      <c r="H2586" t="s">
        <v>3193</v>
      </c>
      <c r="I2586" t="s">
        <v>167</v>
      </c>
      <c r="J2586" s="5">
        <v>23552784</v>
      </c>
      <c r="K2586" s="3">
        <f>J2586</f>
        <v>23552784</v>
      </c>
      <c r="L2586" s="5">
        <v>5888196</v>
      </c>
      <c r="M2586" s="2">
        <v>45699</v>
      </c>
      <c r="N2586" s="2">
        <v>45701</v>
      </c>
      <c r="O2586" s="2">
        <v>45808</v>
      </c>
      <c r="P2586" s="3"/>
      <c r="Q2586" s="3">
        <v>23552784</v>
      </c>
      <c r="R2586" s="13">
        <v>26104336</v>
      </c>
      <c r="S2586" s="7" t="str">
        <f ca="1">IF(CPS!$N2518="SIN INICIO",0,IF((((TODAY()-N2586)*100%)/(O2586-N2586))&gt;=100%,"100%",(((TODAY()-N2586)*100%)/(O2586-N2586))))</f>
        <v>100%</v>
      </c>
      <c r="T2586" s="8">
        <f>Q2586-R2586</f>
        <v>-2551552</v>
      </c>
      <c r="U2586" t="s">
        <v>8127</v>
      </c>
    </row>
    <row r="2587" spans="1:21" x14ac:dyDescent="0.25">
      <c r="A2587">
        <v>2025</v>
      </c>
      <c r="B2587" t="s">
        <v>8128</v>
      </c>
      <c r="C2587" t="s">
        <v>22</v>
      </c>
      <c r="D2587" t="s">
        <v>23</v>
      </c>
      <c r="E2587" t="s">
        <v>24</v>
      </c>
      <c r="F2587" t="s">
        <v>8129</v>
      </c>
      <c r="G2587" s="16">
        <v>32106068</v>
      </c>
      <c r="H2587" t="s">
        <v>1497</v>
      </c>
      <c r="I2587" t="s">
        <v>515</v>
      </c>
      <c r="J2587" s="5">
        <v>64316000</v>
      </c>
      <c r="K2587" s="3">
        <f>J2587</f>
        <v>64316000</v>
      </c>
      <c r="L2587" s="5">
        <v>9188000</v>
      </c>
      <c r="M2587" s="2">
        <v>45701</v>
      </c>
      <c r="N2587" s="2">
        <v>45702</v>
      </c>
      <c r="O2587" s="2">
        <v>45900</v>
      </c>
      <c r="P2587" s="3"/>
      <c r="Q2587" s="3">
        <v>64316000</v>
      </c>
      <c r="R2587" s="13">
        <v>41958533</v>
      </c>
      <c r="S2587" s="7">
        <f ca="1">IF(CPS!$N2519="SIN INICIO",0,IF((((TODAY()-N2587)*100%)/(O2587-N2587))&gt;=100%,"100%",(((TODAY()-N2587)*100%)/(O2587-N2587))))</f>
        <v>0.96969696969696972</v>
      </c>
      <c r="T2587" s="8">
        <f>Q2587-R2587</f>
        <v>22357467</v>
      </c>
      <c r="U2587" t="s">
        <v>8130</v>
      </c>
    </row>
    <row r="2588" spans="1:21" x14ac:dyDescent="0.25">
      <c r="A2588">
        <v>2025</v>
      </c>
      <c r="B2588" t="s">
        <v>8131</v>
      </c>
      <c r="C2588" t="s">
        <v>22</v>
      </c>
      <c r="D2588" t="s">
        <v>23</v>
      </c>
      <c r="E2588" t="s">
        <v>24</v>
      </c>
      <c r="F2588" t="s">
        <v>8132</v>
      </c>
      <c r="G2588" s="16">
        <v>74085408</v>
      </c>
      <c r="H2588" t="s">
        <v>6722</v>
      </c>
      <c r="I2588" t="s">
        <v>660</v>
      </c>
      <c r="J2588" s="5">
        <v>56000000</v>
      </c>
      <c r="K2588" s="3">
        <f>J2588</f>
        <v>56000000</v>
      </c>
      <c r="L2588" s="5">
        <v>8000000</v>
      </c>
      <c r="M2588" s="2">
        <v>45702</v>
      </c>
      <c r="N2588" s="2">
        <v>45705</v>
      </c>
      <c r="O2588" s="2">
        <v>45900</v>
      </c>
      <c r="P2588" s="3"/>
      <c r="Q2588" s="3">
        <v>56000000</v>
      </c>
      <c r="R2588" s="13">
        <v>35733333</v>
      </c>
      <c r="S2588" s="7">
        <f ca="1">IF(CPS!$N2520="SIN INICIO",0,IF((((TODAY()-N2588)*100%)/(O2588-N2588))&gt;=100%,"100%",(((TODAY()-N2588)*100%)/(O2588-N2588))))</f>
        <v>0.96923076923076923</v>
      </c>
      <c r="T2588" s="8">
        <f>Q2588-R2588</f>
        <v>20266667</v>
      </c>
      <c r="U2588" t="s">
        <v>8133</v>
      </c>
    </row>
    <row r="2589" spans="1:21" x14ac:dyDescent="0.25">
      <c r="A2589">
        <v>2025</v>
      </c>
      <c r="B2589" t="s">
        <v>8134</v>
      </c>
      <c r="C2589" t="s">
        <v>22</v>
      </c>
      <c r="D2589" t="s">
        <v>23</v>
      </c>
      <c r="E2589" t="s">
        <v>24</v>
      </c>
      <c r="F2589" t="s">
        <v>8135</v>
      </c>
      <c r="G2589" s="16">
        <v>1065613363</v>
      </c>
      <c r="H2589" t="s">
        <v>1828</v>
      </c>
      <c r="I2589" t="s">
        <v>1895</v>
      </c>
      <c r="J2589" s="5">
        <v>45956648</v>
      </c>
      <c r="K2589" s="3">
        <f>J2589</f>
        <v>45956648</v>
      </c>
      <c r="L2589" s="5">
        <v>5744581</v>
      </c>
      <c r="M2589" s="2">
        <v>45701</v>
      </c>
      <c r="N2589" s="2">
        <v>45703</v>
      </c>
      <c r="O2589" s="2">
        <v>45930</v>
      </c>
      <c r="P2589" s="3"/>
      <c r="Q2589" s="3">
        <v>45956648</v>
      </c>
      <c r="R2589" s="13">
        <v>26042101</v>
      </c>
      <c r="S2589" s="7">
        <f ca="1">IF(CPS!$N2521="SIN INICIO",0,IF((((TODAY()-N2589)*100%)/(O2589-N2589))&gt;=100%,"100%",(((TODAY()-N2589)*100%)/(O2589-N2589))))</f>
        <v>0.84140969162995594</v>
      </c>
      <c r="T2589" s="8">
        <f>Q2589-R2589</f>
        <v>19914547</v>
      </c>
      <c r="U2589" t="s">
        <v>8136</v>
      </c>
    </row>
    <row r="2590" spans="1:21" x14ac:dyDescent="0.25">
      <c r="A2590">
        <v>2025</v>
      </c>
      <c r="B2590" t="s">
        <v>8137</v>
      </c>
      <c r="C2590" t="s">
        <v>22</v>
      </c>
      <c r="D2590" t="s">
        <v>23</v>
      </c>
      <c r="E2590" t="s">
        <v>24</v>
      </c>
      <c r="F2590" t="s">
        <v>8138</v>
      </c>
      <c r="G2590" s="16">
        <v>1093773164</v>
      </c>
      <c r="H2590" t="s">
        <v>926</v>
      </c>
      <c r="I2590" t="s">
        <v>788</v>
      </c>
      <c r="J2590" s="5">
        <v>87500000</v>
      </c>
      <c r="K2590" s="3">
        <f>J2590</f>
        <v>87500000</v>
      </c>
      <c r="L2590" s="5">
        <v>12500000</v>
      </c>
      <c r="M2590" s="2">
        <v>45712</v>
      </c>
      <c r="N2590" s="2">
        <v>45714</v>
      </c>
      <c r="O2590" s="2">
        <v>45900</v>
      </c>
      <c r="P2590" s="3"/>
      <c r="Q2590" s="3">
        <v>87500000</v>
      </c>
      <c r="R2590" s="13">
        <v>52083333</v>
      </c>
      <c r="S2590" s="7">
        <f ca="1">IF(CPS!$N2522="SIN INICIO",0,IF((((TODAY()-N2590)*100%)/(O2590-N2590))&gt;=100%,"100%",(((TODAY()-N2590)*100%)/(O2590-N2590))))</f>
        <v>0.967741935483871</v>
      </c>
      <c r="T2590" s="8">
        <f>Q2590-R2590</f>
        <v>35416667</v>
      </c>
      <c r="U2590" t="s">
        <v>8139</v>
      </c>
    </row>
    <row r="2591" spans="1:21" x14ac:dyDescent="0.25">
      <c r="A2591">
        <v>2025</v>
      </c>
      <c r="B2591" t="s">
        <v>8140</v>
      </c>
      <c r="C2591" t="s">
        <v>22</v>
      </c>
      <c r="D2591" t="s">
        <v>23</v>
      </c>
      <c r="E2591" t="s">
        <v>24</v>
      </c>
      <c r="F2591" t="s">
        <v>8141</v>
      </c>
      <c r="G2591" s="16">
        <v>1075228333</v>
      </c>
      <c r="H2591" t="s">
        <v>8142</v>
      </c>
      <c r="I2591" t="s">
        <v>271</v>
      </c>
      <c r="J2591" s="5">
        <v>52500000</v>
      </c>
      <c r="K2591" s="3">
        <f>J2591</f>
        <v>52500000</v>
      </c>
      <c r="L2591" s="5">
        <v>7500000</v>
      </c>
      <c r="M2591" s="2">
        <v>45700</v>
      </c>
      <c r="N2591" s="2">
        <v>45703</v>
      </c>
      <c r="O2591" s="2">
        <v>45900</v>
      </c>
      <c r="P2591" s="3"/>
      <c r="Q2591" s="3">
        <v>52500000</v>
      </c>
      <c r="R2591" s="13">
        <v>33500000</v>
      </c>
      <c r="S2591" s="7">
        <f ca="1">IF(CPS!$N2523="SIN INICIO",0,IF((((TODAY()-N2591)*100%)/(O2591-N2591))&gt;=100%,"100%",(((TODAY()-N2591)*100%)/(O2591-N2591))))</f>
        <v>0.96954314720812185</v>
      </c>
      <c r="T2591" s="8">
        <f>Q2591-R2591</f>
        <v>19000000</v>
      </c>
      <c r="U2591" t="s">
        <v>8143</v>
      </c>
    </row>
    <row r="2592" spans="1:21" x14ac:dyDescent="0.25">
      <c r="A2592">
        <v>2025</v>
      </c>
      <c r="B2592" t="s">
        <v>8144</v>
      </c>
      <c r="C2592" t="s">
        <v>22</v>
      </c>
      <c r="D2592" t="s">
        <v>23</v>
      </c>
      <c r="E2592" t="s">
        <v>24</v>
      </c>
      <c r="F2592" t="s">
        <v>8145</v>
      </c>
      <c r="G2592" s="16">
        <v>1065653574</v>
      </c>
      <c r="H2592" t="s">
        <v>6008</v>
      </c>
      <c r="I2592" t="s">
        <v>1895</v>
      </c>
      <c r="J2592" s="5">
        <v>57619024</v>
      </c>
      <c r="K2592" s="3">
        <f>J2592</f>
        <v>57619024</v>
      </c>
      <c r="L2592" s="5">
        <v>7202378</v>
      </c>
      <c r="M2592" s="2">
        <v>45699</v>
      </c>
      <c r="N2592" s="2">
        <v>45700</v>
      </c>
      <c r="O2592" s="2">
        <v>45930</v>
      </c>
      <c r="P2592" s="3"/>
      <c r="Q2592" s="3">
        <v>57619024</v>
      </c>
      <c r="R2592" s="13">
        <v>33461018</v>
      </c>
      <c r="S2592" s="7">
        <f ca="1">IF(CPS!$N2524="SIN INICIO",0,IF((((TODAY()-N2592)*100%)/(O2592-N2592))&gt;=100%,"100%",(((TODAY()-N2592)*100%)/(O2592-N2592))))</f>
        <v>0.84347826086956523</v>
      </c>
      <c r="T2592" s="8">
        <f>Q2592-R2592</f>
        <v>24158006</v>
      </c>
      <c r="U2592" t="s">
        <v>8146</v>
      </c>
    </row>
    <row r="2593" spans="1:21" x14ac:dyDescent="0.25">
      <c r="A2593">
        <v>2025</v>
      </c>
      <c r="B2593" t="s">
        <v>8147</v>
      </c>
      <c r="C2593" t="s">
        <v>22</v>
      </c>
      <c r="D2593" t="s">
        <v>23</v>
      </c>
      <c r="E2593" t="s">
        <v>121</v>
      </c>
      <c r="F2593" t="s">
        <v>8148</v>
      </c>
      <c r="G2593" s="16">
        <v>1016023104</v>
      </c>
      <c r="H2593" t="s">
        <v>8149</v>
      </c>
      <c r="I2593" t="s">
        <v>3915</v>
      </c>
      <c r="J2593" s="5">
        <v>33502000</v>
      </c>
      <c r="K2593" s="3">
        <f>J2593</f>
        <v>33502000</v>
      </c>
      <c r="L2593" s="5">
        <v>4786000</v>
      </c>
      <c r="M2593" s="2">
        <v>45699</v>
      </c>
      <c r="N2593" s="2">
        <v>45701</v>
      </c>
      <c r="O2593" s="2">
        <v>45900</v>
      </c>
      <c r="P2593" s="3"/>
      <c r="Q2593" s="3">
        <v>33502000</v>
      </c>
      <c r="R2593" s="13">
        <v>22015600</v>
      </c>
      <c r="S2593" s="7">
        <f ca="1">IF(CPS!$N2525="SIN INICIO",0,IF((((TODAY()-N2593)*100%)/(O2593-N2593))&gt;=100%,"100%",(((TODAY()-N2593)*100%)/(O2593-N2593))))</f>
        <v>0.96984924623115576</v>
      </c>
      <c r="T2593" s="8">
        <f>Q2593-R2593</f>
        <v>11486400</v>
      </c>
      <c r="U2593" t="s">
        <v>8150</v>
      </c>
    </row>
    <row r="2594" spans="1:21" x14ac:dyDescent="0.25">
      <c r="A2594">
        <v>2025</v>
      </c>
      <c r="B2594" t="s">
        <v>8151</v>
      </c>
      <c r="C2594" t="s">
        <v>22</v>
      </c>
      <c r="D2594" t="s">
        <v>23</v>
      </c>
      <c r="E2594" t="s">
        <v>121</v>
      </c>
      <c r="F2594" t="s">
        <v>8152</v>
      </c>
      <c r="G2594" s="16">
        <v>1121880021</v>
      </c>
      <c r="H2594" t="s">
        <v>8153</v>
      </c>
      <c r="I2594" t="s">
        <v>155</v>
      </c>
      <c r="J2594" s="5">
        <v>29047200</v>
      </c>
      <c r="K2594" s="3">
        <f>J2594</f>
        <v>29047200</v>
      </c>
      <c r="L2594" s="5">
        <v>4149600</v>
      </c>
      <c r="M2594" s="2">
        <v>45700</v>
      </c>
      <c r="N2594" s="2">
        <v>45701</v>
      </c>
      <c r="O2594" s="2">
        <v>45900</v>
      </c>
      <c r="P2594" s="3"/>
      <c r="Q2594" s="3">
        <v>29047200</v>
      </c>
      <c r="R2594" s="13">
        <v>19088160</v>
      </c>
      <c r="S2594" s="7">
        <f ca="1">IF(CPS!$N2526="SIN INICIO",0,IF((((TODAY()-N2594)*100%)/(O2594-N2594))&gt;=100%,"100%",(((TODAY()-N2594)*100%)/(O2594-N2594))))</f>
        <v>0.96984924623115576</v>
      </c>
      <c r="T2594" s="8">
        <f>Q2594-R2594</f>
        <v>9959040</v>
      </c>
      <c r="U2594" t="s">
        <v>8154</v>
      </c>
    </row>
    <row r="2595" spans="1:21" x14ac:dyDescent="0.25">
      <c r="A2595">
        <v>2025</v>
      </c>
      <c r="B2595" t="s">
        <v>8155</v>
      </c>
      <c r="C2595" t="s">
        <v>22</v>
      </c>
      <c r="D2595" t="s">
        <v>23</v>
      </c>
      <c r="E2595" t="s">
        <v>24</v>
      </c>
      <c r="F2595" t="s">
        <v>8156</v>
      </c>
      <c r="G2595" s="16">
        <v>1015429909</v>
      </c>
      <c r="H2595" t="s">
        <v>1748</v>
      </c>
      <c r="I2595" t="s">
        <v>649</v>
      </c>
      <c r="J2595" s="5">
        <v>63700000</v>
      </c>
      <c r="K2595" s="3">
        <f>J2595</f>
        <v>63700000</v>
      </c>
      <c r="L2595" s="5">
        <v>9100000</v>
      </c>
      <c r="M2595" s="2">
        <v>45700</v>
      </c>
      <c r="N2595" s="2">
        <v>45701</v>
      </c>
      <c r="O2595" s="2">
        <v>45900</v>
      </c>
      <c r="P2595" s="3"/>
      <c r="Q2595" s="3">
        <v>63700000</v>
      </c>
      <c r="R2595" s="13">
        <v>41860000</v>
      </c>
      <c r="S2595" s="7">
        <f ca="1">IF(CPS!$N2527="SIN INICIO",0,IF((((TODAY()-N2595)*100%)/(O2595-N2595))&gt;=100%,"100%",(((TODAY()-N2595)*100%)/(O2595-N2595))))</f>
        <v>0.96984924623115576</v>
      </c>
      <c r="T2595" s="8">
        <f>Q2595-R2595</f>
        <v>21840000</v>
      </c>
      <c r="U2595" t="s">
        <v>8157</v>
      </c>
    </row>
    <row r="2596" spans="1:21" x14ac:dyDescent="0.25">
      <c r="A2596">
        <v>2025</v>
      </c>
      <c r="B2596" t="s">
        <v>8158</v>
      </c>
      <c r="C2596" t="s">
        <v>22</v>
      </c>
      <c r="D2596" t="s">
        <v>23</v>
      </c>
      <c r="E2596" t="s">
        <v>24</v>
      </c>
      <c r="F2596" t="s">
        <v>8159</v>
      </c>
      <c r="G2596" s="16">
        <v>1116554175</v>
      </c>
      <c r="H2596" t="s">
        <v>1828</v>
      </c>
      <c r="I2596" t="s">
        <v>1895</v>
      </c>
      <c r="J2596" s="5">
        <v>50809904</v>
      </c>
      <c r="K2596" s="3">
        <f>J2596</f>
        <v>50809904</v>
      </c>
      <c r="L2596" s="5">
        <v>6351238</v>
      </c>
      <c r="M2596" s="2">
        <v>45702</v>
      </c>
      <c r="N2596" s="2">
        <v>45705</v>
      </c>
      <c r="O2596" s="2">
        <v>45930</v>
      </c>
      <c r="P2596" s="3"/>
      <c r="Q2596" s="3">
        <v>50809904</v>
      </c>
      <c r="R2596" s="13">
        <v>28368863</v>
      </c>
      <c r="S2596" s="7">
        <f ca="1">IF(CPS!$N2528="SIN INICIO",0,IF((((TODAY()-N2596)*100%)/(O2596-N2596))&gt;=100%,"100%",(((TODAY()-N2596)*100%)/(O2596-N2596))))</f>
        <v>0.84</v>
      </c>
      <c r="T2596" s="8">
        <f>Q2596-R2596</f>
        <v>22441041</v>
      </c>
      <c r="U2596" t="s">
        <v>8160</v>
      </c>
    </row>
    <row r="2597" spans="1:21" x14ac:dyDescent="0.25">
      <c r="A2597">
        <v>2025</v>
      </c>
      <c r="B2597" t="s">
        <v>8161</v>
      </c>
      <c r="C2597" t="s">
        <v>22</v>
      </c>
      <c r="D2597" t="s">
        <v>23</v>
      </c>
      <c r="E2597" t="s">
        <v>24</v>
      </c>
      <c r="F2597" t="s">
        <v>8162</v>
      </c>
      <c r="G2597" s="16">
        <v>1024544366</v>
      </c>
      <c r="H2597" t="s">
        <v>586</v>
      </c>
      <c r="I2597" t="s">
        <v>538</v>
      </c>
      <c r="J2597" s="5">
        <v>34724250</v>
      </c>
      <c r="K2597" s="3">
        <f>J2597</f>
        <v>34724250</v>
      </c>
      <c r="L2597" s="5">
        <v>6944850</v>
      </c>
      <c r="M2597" s="2">
        <v>45699</v>
      </c>
      <c r="N2597" s="2">
        <v>45701</v>
      </c>
      <c r="O2597" s="2">
        <v>45838</v>
      </c>
      <c r="P2597" s="3"/>
      <c r="Q2597" s="3">
        <v>34724250</v>
      </c>
      <c r="R2597" s="13">
        <v>31946310</v>
      </c>
      <c r="S2597" s="7" t="str">
        <f ca="1">IF(CPS!$N2529="SIN INICIO",0,IF((((TODAY()-N2597)*100%)/(O2597-N2597))&gt;=100%,"100%",(((TODAY()-N2597)*100%)/(O2597-N2597))))</f>
        <v>100%</v>
      </c>
      <c r="T2597" s="8">
        <f>Q2597-R2597</f>
        <v>2777940</v>
      </c>
      <c r="U2597" t="s">
        <v>8163</v>
      </c>
    </row>
    <row r="2598" spans="1:21" x14ac:dyDescent="0.25">
      <c r="A2598">
        <v>2025</v>
      </c>
      <c r="B2598" t="s">
        <v>8164</v>
      </c>
      <c r="C2598" t="s">
        <v>22</v>
      </c>
      <c r="D2598" t="s">
        <v>23</v>
      </c>
      <c r="E2598" t="s">
        <v>24</v>
      </c>
      <c r="F2598" t="s">
        <v>8165</v>
      </c>
      <c r="G2598" s="16">
        <v>72162180</v>
      </c>
      <c r="H2598" t="s">
        <v>1828</v>
      </c>
      <c r="I2598" t="s">
        <v>1895</v>
      </c>
      <c r="J2598" s="5">
        <v>57619024</v>
      </c>
      <c r="K2598" s="3">
        <f>J2598</f>
        <v>57619024</v>
      </c>
      <c r="L2598" s="5">
        <v>7202378</v>
      </c>
      <c r="M2598" s="2">
        <v>45701</v>
      </c>
      <c r="N2598" s="2">
        <v>45702</v>
      </c>
      <c r="O2598" s="2">
        <v>45930</v>
      </c>
      <c r="P2598" s="3"/>
      <c r="Q2598" s="3">
        <v>57619024</v>
      </c>
      <c r="R2598" s="13">
        <v>32890860</v>
      </c>
      <c r="S2598" s="7">
        <f ca="1">IF(CPS!$N2530="SIN INICIO",0,IF((((TODAY()-N2598)*100%)/(O2598-N2598))&gt;=100%,"100%",(((TODAY()-N2598)*100%)/(O2598-N2598))))</f>
        <v>0.84210526315789469</v>
      </c>
      <c r="T2598" s="8">
        <f>Q2598-R2598</f>
        <v>24728164</v>
      </c>
      <c r="U2598" t="s">
        <v>8166</v>
      </c>
    </row>
    <row r="2599" spans="1:21" x14ac:dyDescent="0.25">
      <c r="A2599">
        <v>2025</v>
      </c>
      <c r="B2599" t="s">
        <v>8167</v>
      </c>
      <c r="C2599" t="s">
        <v>22</v>
      </c>
      <c r="D2599" t="s">
        <v>23</v>
      </c>
      <c r="E2599" t="s">
        <v>24</v>
      </c>
      <c r="F2599" t="s">
        <v>8168</v>
      </c>
      <c r="G2599" s="16">
        <v>1019028991</v>
      </c>
      <c r="H2599" t="s">
        <v>787</v>
      </c>
      <c r="I2599" t="s">
        <v>788</v>
      </c>
      <c r="J2599" s="5">
        <v>87500000</v>
      </c>
      <c r="K2599" s="3">
        <f>J2599</f>
        <v>87500000</v>
      </c>
      <c r="L2599" s="5">
        <v>12500000</v>
      </c>
      <c r="M2599" s="2">
        <v>45702</v>
      </c>
      <c r="N2599" s="2">
        <v>45705</v>
      </c>
      <c r="O2599" s="2">
        <v>45900</v>
      </c>
      <c r="P2599" s="3"/>
      <c r="Q2599" s="3">
        <v>87500000</v>
      </c>
      <c r="R2599" s="13">
        <v>55833333</v>
      </c>
      <c r="S2599" s="7">
        <f ca="1">IF(CPS!$N2531="SIN INICIO",0,IF((((TODAY()-N2599)*100%)/(O2599-N2599))&gt;=100%,"100%",(((TODAY()-N2599)*100%)/(O2599-N2599))))</f>
        <v>0.96923076923076923</v>
      </c>
      <c r="T2599" s="8">
        <f>Q2599-R2599</f>
        <v>31666667</v>
      </c>
      <c r="U2599" t="s">
        <v>8169</v>
      </c>
    </row>
    <row r="2600" spans="1:21" x14ac:dyDescent="0.25">
      <c r="A2600">
        <v>2025</v>
      </c>
      <c r="B2600" t="s">
        <v>8170</v>
      </c>
      <c r="C2600" t="s">
        <v>22</v>
      </c>
      <c r="D2600" t="s">
        <v>23</v>
      </c>
      <c r="E2600" t="s">
        <v>24</v>
      </c>
      <c r="F2600" t="s">
        <v>8171</v>
      </c>
      <c r="G2600" s="16">
        <v>1014197609</v>
      </c>
      <c r="H2600" t="s">
        <v>3542</v>
      </c>
      <c r="I2600" t="s">
        <v>3403</v>
      </c>
      <c r="J2600" s="5">
        <v>34388750</v>
      </c>
      <c r="K2600" s="3">
        <f>J2600</f>
        <v>34388750</v>
      </c>
      <c r="L2600" s="5">
        <v>6877750</v>
      </c>
      <c r="M2600" s="2">
        <v>45701</v>
      </c>
      <c r="N2600" s="2">
        <v>45703</v>
      </c>
      <c r="O2600" s="2">
        <v>45838</v>
      </c>
      <c r="P2600" s="3"/>
      <c r="Q2600" s="3">
        <v>34388750</v>
      </c>
      <c r="R2600" s="13">
        <v>30720617</v>
      </c>
      <c r="S2600" s="7" t="str">
        <f ca="1">IF(CPS!$N2532="SIN INICIO",0,IF((((TODAY()-N2600)*100%)/(O2600-N2600))&gt;=100%,"100%",(((TODAY()-N2600)*100%)/(O2600-N2600))))</f>
        <v>100%</v>
      </c>
      <c r="T2600" s="8">
        <f>Q2600-R2600</f>
        <v>3668133</v>
      </c>
      <c r="U2600" t="s">
        <v>8172</v>
      </c>
    </row>
    <row r="2601" spans="1:21" x14ac:dyDescent="0.25">
      <c r="A2601">
        <v>2025</v>
      </c>
      <c r="B2601" t="s">
        <v>8173</v>
      </c>
      <c r="C2601" t="s">
        <v>22</v>
      </c>
      <c r="D2601" t="s">
        <v>23</v>
      </c>
      <c r="E2601" t="s">
        <v>24</v>
      </c>
      <c r="F2601" t="s">
        <v>8174</v>
      </c>
      <c r="G2601" s="16">
        <v>1122134459</v>
      </c>
      <c r="H2601" t="s">
        <v>810</v>
      </c>
      <c r="I2601" t="s">
        <v>660</v>
      </c>
      <c r="J2601" s="5">
        <v>51677059</v>
      </c>
      <c r="K2601" s="3">
        <f>J2601</f>
        <v>51677059</v>
      </c>
      <c r="L2601" s="5">
        <v>7382437</v>
      </c>
      <c r="M2601" s="2">
        <v>45699</v>
      </c>
      <c r="N2601" s="2">
        <v>45700</v>
      </c>
      <c r="O2601" s="2">
        <v>45900</v>
      </c>
      <c r="P2601" s="3"/>
      <c r="Q2601" s="3">
        <v>51677059</v>
      </c>
      <c r="R2601" s="13">
        <v>34205291</v>
      </c>
      <c r="S2601" s="7">
        <f ca="1">IF(CPS!$N2533="SIN INICIO",0,IF((((TODAY()-N2601)*100%)/(O2601-N2601))&gt;=100%,"100%",(((TODAY()-N2601)*100%)/(O2601-N2601))))</f>
        <v>0.97</v>
      </c>
      <c r="T2601" s="8">
        <f>Q2601-R2601</f>
        <v>17471768</v>
      </c>
      <c r="U2601" t="s">
        <v>8175</v>
      </c>
    </row>
    <row r="2602" spans="1:21" x14ac:dyDescent="0.25">
      <c r="A2602">
        <v>2025</v>
      </c>
      <c r="B2602" t="s">
        <v>8176</v>
      </c>
      <c r="C2602" t="s">
        <v>22</v>
      </c>
      <c r="D2602" t="s">
        <v>23</v>
      </c>
      <c r="E2602" t="s">
        <v>24</v>
      </c>
      <c r="F2602" t="s">
        <v>8177</v>
      </c>
      <c r="G2602" s="16">
        <v>1104867630</v>
      </c>
      <c r="H2602" t="s">
        <v>5366</v>
      </c>
      <c r="I2602" t="s">
        <v>1895</v>
      </c>
      <c r="J2602" s="5">
        <v>45956648</v>
      </c>
      <c r="K2602" s="3">
        <f>J2602</f>
        <v>45956648</v>
      </c>
      <c r="L2602" s="5">
        <v>5744581</v>
      </c>
      <c r="M2602" s="2">
        <v>45701</v>
      </c>
      <c r="N2602" s="2">
        <v>45703</v>
      </c>
      <c r="O2602" s="2">
        <v>45930</v>
      </c>
      <c r="P2602" s="3"/>
      <c r="Q2602" s="3">
        <v>45956648</v>
      </c>
      <c r="R2602" s="13">
        <v>28722905</v>
      </c>
      <c r="S2602" s="7">
        <f ca="1">IF(CPS!$N2534="SIN INICIO",0,IF((((TODAY()-N2602)*100%)/(O2602-N2602))&gt;=100%,"100%",(((TODAY()-N2602)*100%)/(O2602-N2602))))</f>
        <v>0.84140969162995594</v>
      </c>
      <c r="T2602" s="8">
        <f>Q2602-R2602</f>
        <v>17233743</v>
      </c>
      <c r="U2602" t="s">
        <v>8178</v>
      </c>
    </row>
    <row r="2603" spans="1:21" x14ac:dyDescent="0.25">
      <c r="A2603">
        <v>2025</v>
      </c>
      <c r="B2603" t="s">
        <v>8179</v>
      </c>
      <c r="C2603" t="s">
        <v>22</v>
      </c>
      <c r="D2603" t="s">
        <v>23</v>
      </c>
      <c r="E2603" t="s">
        <v>121</v>
      </c>
      <c r="F2603" t="s">
        <v>8180</v>
      </c>
      <c r="G2603" s="16">
        <v>1002092803</v>
      </c>
      <c r="H2603" t="s">
        <v>4381</v>
      </c>
      <c r="I2603" t="s">
        <v>1895</v>
      </c>
      <c r="J2603" s="5">
        <v>25043648</v>
      </c>
      <c r="K2603" s="3">
        <f>J2603</f>
        <v>25043648</v>
      </c>
      <c r="L2603" s="5">
        <v>3130456</v>
      </c>
      <c r="M2603" s="2">
        <v>45702</v>
      </c>
      <c r="N2603" s="2">
        <v>45705</v>
      </c>
      <c r="O2603" s="2">
        <v>45930</v>
      </c>
      <c r="P2603" s="3"/>
      <c r="Q2603" s="3">
        <v>25043648</v>
      </c>
      <c r="R2603" s="13">
        <v>13982703</v>
      </c>
      <c r="S2603" s="7">
        <f ca="1">IF(CPS!$N2535="SIN INICIO",0,IF((((TODAY()-N2603)*100%)/(O2603-N2603))&gt;=100%,"100%",(((TODAY()-N2603)*100%)/(O2603-N2603))))</f>
        <v>0.84</v>
      </c>
      <c r="T2603" s="8">
        <f>Q2603-R2603</f>
        <v>11060945</v>
      </c>
      <c r="U2603" t="s">
        <v>8181</v>
      </c>
    </row>
    <row r="2604" spans="1:21" x14ac:dyDescent="0.25">
      <c r="A2604">
        <v>2025</v>
      </c>
      <c r="B2604" t="s">
        <v>8182</v>
      </c>
      <c r="C2604" t="s">
        <v>22</v>
      </c>
      <c r="D2604" t="s">
        <v>23</v>
      </c>
      <c r="E2604" t="s">
        <v>24</v>
      </c>
      <c r="F2604" t="s">
        <v>8183</v>
      </c>
      <c r="G2604" s="16">
        <v>1104435878</v>
      </c>
      <c r="H2604" t="s">
        <v>926</v>
      </c>
      <c r="I2604" t="s">
        <v>788</v>
      </c>
      <c r="J2604" s="5">
        <v>27600000</v>
      </c>
      <c r="K2604" s="3">
        <f>J2604</f>
        <v>27600000</v>
      </c>
      <c r="L2604" s="5">
        <v>4600000</v>
      </c>
      <c r="M2604" s="2">
        <v>45700</v>
      </c>
      <c r="N2604" s="2">
        <v>45701</v>
      </c>
      <c r="O2604" s="2">
        <v>45869</v>
      </c>
      <c r="P2604" s="3"/>
      <c r="Q2604" s="3">
        <v>27600000</v>
      </c>
      <c r="R2604" s="13">
        <v>21160000</v>
      </c>
      <c r="S2604" s="7" t="str">
        <f ca="1">IF(CPS!$N2536="SIN INICIO",0,IF((((TODAY()-N2604)*100%)/(O2604-N2604))&gt;=100%,"100%",(((TODAY()-N2604)*100%)/(O2604-N2604))))</f>
        <v>100%</v>
      </c>
      <c r="T2604" s="8">
        <f>Q2604-R2604</f>
        <v>6440000</v>
      </c>
      <c r="U2604" t="s">
        <v>8184</v>
      </c>
    </row>
    <row r="2605" spans="1:21" x14ac:dyDescent="0.25">
      <c r="A2605">
        <v>2025</v>
      </c>
      <c r="B2605" t="s">
        <v>8185</v>
      </c>
      <c r="C2605" t="s">
        <v>22</v>
      </c>
      <c r="D2605" t="s">
        <v>23</v>
      </c>
      <c r="E2605" t="s">
        <v>24</v>
      </c>
      <c r="F2605" t="s">
        <v>8186</v>
      </c>
      <c r="G2605" s="16">
        <v>43989604</v>
      </c>
      <c r="H2605" t="s">
        <v>8187</v>
      </c>
      <c r="I2605" t="s">
        <v>660</v>
      </c>
      <c r="J2605" s="5">
        <v>45864000</v>
      </c>
      <c r="K2605" s="3">
        <f>J2605</f>
        <v>45864000</v>
      </c>
      <c r="L2605" s="5">
        <v>6552000</v>
      </c>
      <c r="M2605" s="2">
        <v>45705</v>
      </c>
      <c r="N2605" s="2">
        <v>45707</v>
      </c>
      <c r="O2605" s="2">
        <v>45900</v>
      </c>
      <c r="P2605" s="3"/>
      <c r="Q2605" s="3">
        <v>45864000</v>
      </c>
      <c r="R2605" s="13">
        <v>15724800</v>
      </c>
      <c r="S2605" s="7">
        <f ca="1">IF(CPS!$N2537="SIN INICIO",0,IF((((TODAY()-N2605)*100%)/(O2605-N2605))&gt;=100%,"100%",(((TODAY()-N2605)*100%)/(O2605-N2605))))</f>
        <v>0.9689119170984456</v>
      </c>
      <c r="T2605" s="8">
        <f>Q2605-R2605</f>
        <v>30139200</v>
      </c>
      <c r="U2605" t="s">
        <v>8188</v>
      </c>
    </row>
    <row r="2606" spans="1:21" x14ac:dyDescent="0.25">
      <c r="A2606">
        <v>2025</v>
      </c>
      <c r="B2606" t="s">
        <v>8189</v>
      </c>
      <c r="C2606" t="s">
        <v>22</v>
      </c>
      <c r="D2606" t="s">
        <v>23</v>
      </c>
      <c r="E2606" t="s">
        <v>24</v>
      </c>
      <c r="F2606" t="s">
        <v>8190</v>
      </c>
      <c r="G2606" s="16">
        <v>60447489</v>
      </c>
      <c r="H2606" t="s">
        <v>1828</v>
      </c>
      <c r="I2606" t="s">
        <v>1895</v>
      </c>
      <c r="J2606" s="5">
        <v>57619024</v>
      </c>
      <c r="K2606" s="3">
        <f>J2606</f>
        <v>57619024</v>
      </c>
      <c r="L2606" s="5">
        <v>7202378</v>
      </c>
      <c r="M2606" s="2">
        <v>45699</v>
      </c>
      <c r="N2606" s="2">
        <v>45701</v>
      </c>
      <c r="O2606" s="2">
        <v>45930</v>
      </c>
      <c r="P2606" s="3"/>
      <c r="Q2606" s="3">
        <v>57619024</v>
      </c>
      <c r="R2606" s="13">
        <v>33130939</v>
      </c>
      <c r="S2606" s="7">
        <f ca="1">IF(CPS!$N2538="SIN INICIO",0,IF((((TODAY()-N2606)*100%)/(O2606-N2606))&gt;=100%,"100%",(((TODAY()-N2606)*100%)/(O2606-N2606))))</f>
        <v>0.84279475982532748</v>
      </c>
      <c r="T2606" s="8">
        <f>Q2606-R2606</f>
        <v>24488085</v>
      </c>
      <c r="U2606" t="s">
        <v>8191</v>
      </c>
    </row>
    <row r="2607" spans="1:21" x14ac:dyDescent="0.25">
      <c r="A2607">
        <v>2025</v>
      </c>
      <c r="B2607" t="s">
        <v>8192</v>
      </c>
      <c r="C2607" t="s">
        <v>22</v>
      </c>
      <c r="D2607" t="s">
        <v>23</v>
      </c>
      <c r="E2607" t="s">
        <v>24</v>
      </c>
      <c r="F2607" t="s">
        <v>8193</v>
      </c>
      <c r="G2607" s="16">
        <v>7570694</v>
      </c>
      <c r="H2607" t="s">
        <v>1887</v>
      </c>
      <c r="I2607" t="s">
        <v>1895</v>
      </c>
      <c r="J2607" s="5">
        <v>57619024</v>
      </c>
      <c r="K2607" s="3">
        <f>J2607</f>
        <v>57619024</v>
      </c>
      <c r="L2607" s="5">
        <v>7202378</v>
      </c>
      <c r="M2607" s="2">
        <v>45707</v>
      </c>
      <c r="N2607" s="2">
        <v>45709</v>
      </c>
      <c r="O2607" s="2">
        <v>45930</v>
      </c>
      <c r="P2607" s="3"/>
      <c r="Q2607" s="3">
        <v>57619024</v>
      </c>
      <c r="R2607" s="13">
        <v>31210305</v>
      </c>
      <c r="S2607" s="7">
        <f ca="1">IF(CPS!$N2539="SIN INICIO",0,IF((((TODAY()-N2607)*100%)/(O2607-N2607))&gt;=100%,"100%",(((TODAY()-N2607)*100%)/(O2607-N2607))))</f>
        <v>0.83710407239819007</v>
      </c>
      <c r="T2607" s="8">
        <f>Q2607-R2607</f>
        <v>26408719</v>
      </c>
      <c r="U2607" t="s">
        <v>8194</v>
      </c>
    </row>
    <row r="2608" spans="1:21" x14ac:dyDescent="0.25">
      <c r="A2608">
        <v>2025</v>
      </c>
      <c r="B2608" t="s">
        <v>8195</v>
      </c>
      <c r="C2608" t="s">
        <v>22</v>
      </c>
      <c r="D2608" t="s">
        <v>23</v>
      </c>
      <c r="E2608" t="s">
        <v>24</v>
      </c>
      <c r="F2608" t="s">
        <v>8196</v>
      </c>
      <c r="G2608" s="16">
        <v>37390217</v>
      </c>
      <c r="H2608" t="s">
        <v>4871</v>
      </c>
      <c r="I2608" t="s">
        <v>649</v>
      </c>
      <c r="J2608" s="5">
        <v>63700000</v>
      </c>
      <c r="K2608" s="3">
        <f>J2608</f>
        <v>63700000</v>
      </c>
      <c r="L2608" s="5">
        <v>9100000</v>
      </c>
      <c r="M2608" s="2">
        <v>45705</v>
      </c>
      <c r="N2608" s="2">
        <v>45706</v>
      </c>
      <c r="O2608" s="2">
        <v>45900</v>
      </c>
      <c r="P2608" s="3"/>
      <c r="Q2608" s="3">
        <v>63700000</v>
      </c>
      <c r="R2608" s="13">
        <v>40343333</v>
      </c>
      <c r="S2608" s="7">
        <f ca="1">IF(CPS!$N2540="SIN INICIO",0,IF((((TODAY()-N2608)*100%)/(O2608-N2608))&gt;=100%,"100%",(((TODAY()-N2608)*100%)/(O2608-N2608))))</f>
        <v>0.96907216494845361</v>
      </c>
      <c r="T2608" s="8">
        <f>Q2608-R2608</f>
        <v>23356667</v>
      </c>
      <c r="U2608" t="s">
        <v>8197</v>
      </c>
    </row>
    <row r="2609" spans="1:21" x14ac:dyDescent="0.25">
      <c r="A2609">
        <v>2025</v>
      </c>
      <c r="B2609" t="s">
        <v>8198</v>
      </c>
      <c r="C2609" t="s">
        <v>22</v>
      </c>
      <c r="D2609" t="s">
        <v>23</v>
      </c>
      <c r="E2609" t="s">
        <v>24</v>
      </c>
      <c r="F2609" t="s">
        <v>8199</v>
      </c>
      <c r="G2609" s="16">
        <v>1075673587</v>
      </c>
      <c r="H2609" t="s">
        <v>8200</v>
      </c>
      <c r="I2609" t="s">
        <v>649</v>
      </c>
      <c r="J2609" s="5">
        <v>63700000</v>
      </c>
      <c r="K2609" s="3">
        <f>J2609</f>
        <v>63700000</v>
      </c>
      <c r="L2609" s="5">
        <v>9100000</v>
      </c>
      <c r="M2609" s="2">
        <v>45700</v>
      </c>
      <c r="N2609" s="2">
        <v>45701</v>
      </c>
      <c r="O2609" s="2">
        <v>45900</v>
      </c>
      <c r="P2609" s="3"/>
      <c r="Q2609" s="3">
        <v>63700000</v>
      </c>
      <c r="R2609" s="13">
        <v>41860000</v>
      </c>
      <c r="S2609" s="7">
        <f ca="1">IF(CPS!$N2541="SIN INICIO",0,IF((((TODAY()-N2609)*100%)/(O2609-N2609))&gt;=100%,"100%",(((TODAY()-N2609)*100%)/(O2609-N2609))))</f>
        <v>0.96984924623115576</v>
      </c>
      <c r="T2609" s="8">
        <f>Q2609-R2609</f>
        <v>21840000</v>
      </c>
      <c r="U2609" t="s">
        <v>8201</v>
      </c>
    </row>
    <row r="2610" spans="1:21" x14ac:dyDescent="0.25">
      <c r="A2610">
        <v>2025</v>
      </c>
      <c r="B2610" t="s">
        <v>8202</v>
      </c>
      <c r="C2610" t="s">
        <v>22</v>
      </c>
      <c r="D2610" t="s">
        <v>23</v>
      </c>
      <c r="E2610" t="s">
        <v>121</v>
      </c>
      <c r="F2610" t="s">
        <v>8203</v>
      </c>
      <c r="G2610" s="16">
        <v>1121897875</v>
      </c>
      <c r="H2610" t="s">
        <v>4381</v>
      </c>
      <c r="I2610" t="s">
        <v>1895</v>
      </c>
      <c r="J2610" s="5">
        <v>19786470</v>
      </c>
      <c r="K2610" s="3">
        <f>J2610</f>
        <v>19786470</v>
      </c>
      <c r="L2610" s="5">
        <v>3957294</v>
      </c>
      <c r="M2610" s="2">
        <v>45702</v>
      </c>
      <c r="N2610" s="2">
        <v>45705</v>
      </c>
      <c r="O2610" s="2">
        <v>45838</v>
      </c>
      <c r="P2610" s="3"/>
      <c r="Q2610" s="3">
        <v>19786470</v>
      </c>
      <c r="R2610" s="13">
        <v>17675913</v>
      </c>
      <c r="S2610" s="7" t="str">
        <f ca="1">IF(CPS!$N2542="SIN INICIO",0,IF((((TODAY()-N2610)*100%)/(O2610-N2610))&gt;=100%,"100%",(((TODAY()-N2610)*100%)/(O2610-N2610))))</f>
        <v>100%</v>
      </c>
      <c r="T2610" s="8">
        <f>Q2610-R2610</f>
        <v>2110557</v>
      </c>
      <c r="U2610" t="s">
        <v>8204</v>
      </c>
    </row>
    <row r="2611" spans="1:21" x14ac:dyDescent="0.25">
      <c r="A2611">
        <v>2025</v>
      </c>
      <c r="B2611" t="s">
        <v>8205</v>
      </c>
      <c r="C2611" t="s">
        <v>22</v>
      </c>
      <c r="D2611" t="s">
        <v>23</v>
      </c>
      <c r="E2611" t="s">
        <v>121</v>
      </c>
      <c r="F2611" t="s">
        <v>8206</v>
      </c>
      <c r="G2611" s="16">
        <v>1120216893</v>
      </c>
      <c r="H2611" t="s">
        <v>6319</v>
      </c>
      <c r="I2611" t="s">
        <v>1895</v>
      </c>
      <c r="J2611" s="5">
        <v>37359592</v>
      </c>
      <c r="K2611" s="3">
        <f>J2611</f>
        <v>37359592</v>
      </c>
      <c r="L2611" s="5">
        <v>4669949</v>
      </c>
      <c r="M2611" s="2">
        <v>45700</v>
      </c>
      <c r="N2611" s="2">
        <v>45701</v>
      </c>
      <c r="O2611" s="2">
        <v>45930</v>
      </c>
      <c r="P2611" s="3"/>
      <c r="Q2611" s="3">
        <v>37359592</v>
      </c>
      <c r="R2611" s="13">
        <v>21481765</v>
      </c>
      <c r="S2611" s="7">
        <f ca="1">IF(CPS!$N2543="SIN INICIO",0,IF((((TODAY()-N2611)*100%)/(O2611-N2611))&gt;=100%,"100%",(((TODAY()-N2611)*100%)/(O2611-N2611))))</f>
        <v>0.84279475982532748</v>
      </c>
      <c r="T2611" s="8">
        <f>Q2611-R2611</f>
        <v>15877827</v>
      </c>
      <c r="U2611" t="s">
        <v>8207</v>
      </c>
    </row>
    <row r="2612" spans="1:21" x14ac:dyDescent="0.25">
      <c r="A2612">
        <v>2025</v>
      </c>
      <c r="B2612" t="s">
        <v>8208</v>
      </c>
      <c r="C2612" t="s">
        <v>22</v>
      </c>
      <c r="D2612" t="s">
        <v>23</v>
      </c>
      <c r="E2612" t="s">
        <v>24</v>
      </c>
      <c r="F2612" t="s">
        <v>8209</v>
      </c>
      <c r="G2612" s="16">
        <v>13070896</v>
      </c>
      <c r="H2612" t="s">
        <v>956</v>
      </c>
      <c r="I2612" t="s">
        <v>887</v>
      </c>
      <c r="J2612" s="5">
        <v>104960000</v>
      </c>
      <c r="K2612" s="3">
        <f>J2612</f>
        <v>104960000</v>
      </c>
      <c r="L2612" s="5">
        <v>13120000</v>
      </c>
      <c r="M2612" s="2">
        <v>45700</v>
      </c>
      <c r="N2612" s="2">
        <v>45701</v>
      </c>
      <c r="O2612" s="2">
        <v>45930</v>
      </c>
      <c r="P2612" s="3"/>
      <c r="Q2612" s="3">
        <v>104960000</v>
      </c>
      <c r="R2612" s="13">
        <v>60352000</v>
      </c>
      <c r="S2612" s="7">
        <f ca="1">IF(CPS!$N2544="SIN INICIO",0,IF((((TODAY()-N2612)*100%)/(O2612-N2612))&gt;=100%,"100%",(((TODAY()-N2612)*100%)/(O2612-N2612))))</f>
        <v>0.84279475982532748</v>
      </c>
      <c r="T2612" s="8">
        <f>Q2612-R2612</f>
        <v>44608000</v>
      </c>
      <c r="U2612" t="s">
        <v>8210</v>
      </c>
    </row>
    <row r="2613" spans="1:21" x14ac:dyDescent="0.25">
      <c r="A2613">
        <v>2025</v>
      </c>
      <c r="B2613" t="s">
        <v>8211</v>
      </c>
      <c r="C2613" t="s">
        <v>22</v>
      </c>
      <c r="D2613" t="s">
        <v>23</v>
      </c>
      <c r="E2613" t="s">
        <v>24</v>
      </c>
      <c r="F2613" t="s">
        <v>8212</v>
      </c>
      <c r="G2613" s="16">
        <v>28537908</v>
      </c>
      <c r="H2613" t="s">
        <v>8213</v>
      </c>
      <c r="I2613" t="s">
        <v>788</v>
      </c>
      <c r="J2613" s="5">
        <v>44310000</v>
      </c>
      <c r="K2613" s="3">
        <f>J2613</f>
        <v>44310000</v>
      </c>
      <c r="L2613" s="5">
        <v>6330000</v>
      </c>
      <c r="M2613" s="2">
        <v>45702</v>
      </c>
      <c r="N2613" s="2">
        <v>45705</v>
      </c>
      <c r="O2613" s="2">
        <v>45900</v>
      </c>
      <c r="P2613" s="3"/>
      <c r="Q2613" s="3">
        <v>44310000</v>
      </c>
      <c r="R2613" s="13">
        <v>28274000</v>
      </c>
      <c r="S2613" s="7">
        <f ca="1">IF(CPS!$N2545="SIN INICIO",0,IF((((TODAY()-N2613)*100%)/(O2613-N2613))&gt;=100%,"100%",(((TODAY()-N2613)*100%)/(O2613-N2613))))</f>
        <v>0.96923076923076923</v>
      </c>
      <c r="T2613" s="8">
        <f>Q2613-R2613</f>
        <v>16036000</v>
      </c>
      <c r="U2613" t="s">
        <v>8214</v>
      </c>
    </row>
    <row r="2614" spans="1:21" x14ac:dyDescent="0.25">
      <c r="A2614">
        <v>2025</v>
      </c>
      <c r="B2614" t="s">
        <v>8215</v>
      </c>
      <c r="C2614" t="s">
        <v>22</v>
      </c>
      <c r="D2614" t="s">
        <v>23</v>
      </c>
      <c r="E2614" t="s">
        <v>24</v>
      </c>
      <c r="F2614" t="s">
        <v>8216</v>
      </c>
      <c r="G2614" s="16">
        <v>40333144</v>
      </c>
      <c r="H2614" t="s">
        <v>8217</v>
      </c>
      <c r="I2614" t="s">
        <v>271</v>
      </c>
      <c r="J2614" s="5">
        <v>75000000</v>
      </c>
      <c r="K2614" s="3">
        <f>J2614</f>
        <v>75000000</v>
      </c>
      <c r="L2614" s="5">
        <v>15000000</v>
      </c>
      <c r="M2614" s="2">
        <v>45701</v>
      </c>
      <c r="N2614" s="2">
        <v>45701</v>
      </c>
      <c r="O2614" s="2">
        <v>45838</v>
      </c>
      <c r="P2614" s="3"/>
      <c r="Q2614" s="3">
        <v>75000000</v>
      </c>
      <c r="R2614" s="13">
        <v>69000000</v>
      </c>
      <c r="S2614" s="7" t="str">
        <f ca="1">IF(CPS!$N2546="SIN INICIO",0,IF((((TODAY()-N2614)*100%)/(O2614-N2614))&gt;=100%,"100%",(((TODAY()-N2614)*100%)/(O2614-N2614))))</f>
        <v>100%</v>
      </c>
      <c r="T2614" s="8">
        <f>Q2614-R2614</f>
        <v>6000000</v>
      </c>
      <c r="U2614" t="s">
        <v>8218</v>
      </c>
    </row>
    <row r="2615" spans="1:21" x14ac:dyDescent="0.25">
      <c r="A2615">
        <v>2025</v>
      </c>
      <c r="B2615" t="s">
        <v>8219</v>
      </c>
      <c r="C2615" t="s">
        <v>22</v>
      </c>
      <c r="D2615" t="s">
        <v>23</v>
      </c>
      <c r="E2615" t="s">
        <v>24</v>
      </c>
      <c r="F2615" t="s">
        <v>8220</v>
      </c>
      <c r="G2615" s="16">
        <v>1192789467</v>
      </c>
      <c r="H2615" t="s">
        <v>8221</v>
      </c>
      <c r="I2615" t="s">
        <v>1895</v>
      </c>
      <c r="J2615" s="5">
        <v>45956648</v>
      </c>
      <c r="K2615" s="3">
        <f>J2615</f>
        <v>45956648</v>
      </c>
      <c r="L2615" s="5">
        <v>5744581</v>
      </c>
      <c r="M2615" s="2">
        <v>45700</v>
      </c>
      <c r="N2615" s="2">
        <v>45701</v>
      </c>
      <c r="O2615" s="2">
        <v>45930</v>
      </c>
      <c r="P2615" s="3"/>
      <c r="Q2615" s="3">
        <v>45956648</v>
      </c>
      <c r="R2615" s="13">
        <v>26425073</v>
      </c>
      <c r="S2615" s="7">
        <f ca="1">IF(CPS!$N2547="SIN INICIO",0,IF((((TODAY()-N2615)*100%)/(O2615-N2615))&gt;=100%,"100%",(((TODAY()-N2615)*100%)/(O2615-N2615))))</f>
        <v>0.84279475982532748</v>
      </c>
      <c r="T2615" s="8">
        <f>Q2615-R2615</f>
        <v>19531575</v>
      </c>
      <c r="U2615" t="s">
        <v>8222</v>
      </c>
    </row>
    <row r="2616" spans="1:21" x14ac:dyDescent="0.25">
      <c r="A2616">
        <v>2025</v>
      </c>
      <c r="B2616" t="s">
        <v>8223</v>
      </c>
      <c r="C2616" t="s">
        <v>22</v>
      </c>
      <c r="D2616" t="s">
        <v>23</v>
      </c>
      <c r="E2616" t="s">
        <v>121</v>
      </c>
      <c r="F2616" t="s">
        <v>8224</v>
      </c>
      <c r="G2616" s="16">
        <v>1121921781</v>
      </c>
      <c r="H2616" t="s">
        <v>1642</v>
      </c>
      <c r="I2616" t="s">
        <v>155</v>
      </c>
      <c r="J2616" s="5">
        <v>35157500</v>
      </c>
      <c r="K2616" s="3">
        <f>J2616</f>
        <v>35157500</v>
      </c>
      <c r="L2616" s="5">
        <v>5022500</v>
      </c>
      <c r="M2616" s="2">
        <v>45699</v>
      </c>
      <c r="N2616" s="2">
        <v>45701</v>
      </c>
      <c r="O2616" s="2">
        <v>45900</v>
      </c>
      <c r="P2616" s="3"/>
      <c r="Q2616" s="3">
        <v>35157500</v>
      </c>
      <c r="R2616" s="13">
        <v>23103500</v>
      </c>
      <c r="S2616" s="7">
        <f ca="1">IF(CPS!$N2548="SIN INICIO",0,IF((((TODAY()-N2616)*100%)/(O2616-N2616))&gt;=100%,"100%",(((TODAY()-N2616)*100%)/(O2616-N2616))))</f>
        <v>0.96984924623115576</v>
      </c>
      <c r="T2616" s="8">
        <f>Q2616-R2616</f>
        <v>12054000</v>
      </c>
      <c r="U2616" t="s">
        <v>8225</v>
      </c>
    </row>
    <row r="2617" spans="1:21" x14ac:dyDescent="0.25">
      <c r="A2617">
        <v>2025</v>
      </c>
      <c r="B2617" t="s">
        <v>8226</v>
      </c>
      <c r="C2617" t="s">
        <v>22</v>
      </c>
      <c r="D2617" t="s">
        <v>23</v>
      </c>
      <c r="E2617" t="s">
        <v>24</v>
      </c>
      <c r="F2617" t="s">
        <v>8227</v>
      </c>
      <c r="G2617" s="16">
        <v>63334971</v>
      </c>
      <c r="H2617" t="s">
        <v>664</v>
      </c>
      <c r="I2617" t="s">
        <v>538</v>
      </c>
      <c r="J2617" s="5">
        <v>34724250</v>
      </c>
      <c r="K2617" s="3">
        <f>J2617</f>
        <v>34724250</v>
      </c>
      <c r="L2617" s="5">
        <v>6944850</v>
      </c>
      <c r="M2617" s="2">
        <v>45700</v>
      </c>
      <c r="N2617" s="2">
        <v>45702</v>
      </c>
      <c r="O2617" s="2">
        <v>45838</v>
      </c>
      <c r="P2617" s="3"/>
      <c r="Q2617" s="3">
        <v>34724250</v>
      </c>
      <c r="R2617" s="13">
        <v>31714815</v>
      </c>
      <c r="S2617" s="7" t="str">
        <f ca="1">IF(CPS!$N2549="SIN INICIO",0,IF((((TODAY()-N2617)*100%)/(O2617-N2617))&gt;=100%,"100%",(((TODAY()-N2617)*100%)/(O2617-N2617))))</f>
        <v>100%</v>
      </c>
      <c r="T2617" s="8">
        <f>Q2617-R2617</f>
        <v>3009435</v>
      </c>
      <c r="U2617" t="s">
        <v>8228</v>
      </c>
    </row>
    <row r="2618" spans="1:21" x14ac:dyDescent="0.25">
      <c r="A2618">
        <v>2025</v>
      </c>
      <c r="B2618" t="s">
        <v>8229</v>
      </c>
      <c r="C2618" t="s">
        <v>22</v>
      </c>
      <c r="D2618" t="s">
        <v>23</v>
      </c>
      <c r="E2618" t="s">
        <v>24</v>
      </c>
      <c r="F2618" t="s">
        <v>8230</v>
      </c>
      <c r="G2618" s="16">
        <v>1088283695</v>
      </c>
      <c r="H2618" t="s">
        <v>1828</v>
      </c>
      <c r="I2618" t="s">
        <v>1895</v>
      </c>
      <c r="J2618" s="5">
        <v>57619024</v>
      </c>
      <c r="K2618" s="3">
        <f>J2618</f>
        <v>57619024</v>
      </c>
      <c r="L2618" s="5">
        <v>7202378</v>
      </c>
      <c r="M2618" s="2">
        <v>45699</v>
      </c>
      <c r="N2618" s="2">
        <v>45701</v>
      </c>
      <c r="O2618" s="2">
        <v>45930</v>
      </c>
      <c r="P2618" s="3"/>
      <c r="Q2618" s="3">
        <v>57619024</v>
      </c>
      <c r="R2618" s="13">
        <v>33130939</v>
      </c>
      <c r="S2618" s="7">
        <f ca="1">IF(CPS!$N2550="SIN INICIO",0,IF((((TODAY()-N2618)*100%)/(O2618-N2618))&gt;=100%,"100%",(((TODAY()-N2618)*100%)/(O2618-N2618))))</f>
        <v>0.84279475982532748</v>
      </c>
      <c r="T2618" s="8">
        <f>Q2618-R2618</f>
        <v>24488085</v>
      </c>
      <c r="U2618" t="s">
        <v>8231</v>
      </c>
    </row>
    <row r="2619" spans="1:21" x14ac:dyDescent="0.25">
      <c r="A2619">
        <v>2025</v>
      </c>
      <c r="B2619" t="s">
        <v>8232</v>
      </c>
      <c r="C2619" t="s">
        <v>22</v>
      </c>
      <c r="D2619" t="s">
        <v>23</v>
      </c>
      <c r="E2619" t="s">
        <v>24</v>
      </c>
      <c r="F2619" t="s">
        <v>8233</v>
      </c>
      <c r="G2619" s="16">
        <v>1018423004</v>
      </c>
      <c r="H2619" t="s">
        <v>1828</v>
      </c>
      <c r="I2619" t="s">
        <v>1895</v>
      </c>
      <c r="J2619" s="5">
        <v>57619024</v>
      </c>
      <c r="K2619" s="3">
        <f>J2619</f>
        <v>57619024</v>
      </c>
      <c r="L2619" s="5">
        <v>7202378</v>
      </c>
      <c r="M2619" s="2">
        <v>45700</v>
      </c>
      <c r="N2619" s="2">
        <v>45701</v>
      </c>
      <c r="O2619" s="2">
        <v>45930</v>
      </c>
      <c r="P2619" s="3"/>
      <c r="Q2619" s="3">
        <v>57619024</v>
      </c>
      <c r="R2619" s="13">
        <v>33130939</v>
      </c>
      <c r="S2619" s="7">
        <f ca="1">IF(CPS!$N2551="SIN INICIO",0,IF((((TODAY()-N2619)*100%)/(O2619-N2619))&gt;=100%,"100%",(((TODAY()-N2619)*100%)/(O2619-N2619))))</f>
        <v>0.84279475982532748</v>
      </c>
      <c r="T2619" s="8">
        <f>Q2619-R2619</f>
        <v>24488085</v>
      </c>
      <c r="U2619" t="s">
        <v>8234</v>
      </c>
    </row>
    <row r="2620" spans="1:21" x14ac:dyDescent="0.25">
      <c r="A2620">
        <v>2025</v>
      </c>
      <c r="B2620" t="s">
        <v>8235</v>
      </c>
      <c r="C2620" t="s">
        <v>22</v>
      </c>
      <c r="D2620" t="s">
        <v>23</v>
      </c>
      <c r="E2620" t="s">
        <v>24</v>
      </c>
      <c r="F2620" t="s">
        <v>8236</v>
      </c>
      <c r="G2620" s="16">
        <v>55248006</v>
      </c>
      <c r="H2620" t="s">
        <v>615</v>
      </c>
      <c r="I2620" t="s">
        <v>538</v>
      </c>
      <c r="J2620" s="5">
        <v>34724250</v>
      </c>
      <c r="K2620" s="3">
        <f>J2620</f>
        <v>34724250</v>
      </c>
      <c r="L2620" s="5">
        <v>6944850</v>
      </c>
      <c r="M2620" s="2">
        <v>45700</v>
      </c>
      <c r="N2620" s="2">
        <v>45701</v>
      </c>
      <c r="O2620" s="2">
        <v>45838</v>
      </c>
      <c r="P2620" s="3"/>
      <c r="Q2620" s="3">
        <v>34724250</v>
      </c>
      <c r="R2620" s="13">
        <v>31946310</v>
      </c>
      <c r="S2620" s="7" t="str">
        <f ca="1">IF(CPS!$N2552="SIN INICIO",0,IF((((TODAY()-N2620)*100%)/(O2620-N2620))&gt;=100%,"100%",(((TODAY()-N2620)*100%)/(O2620-N2620))))</f>
        <v>100%</v>
      </c>
      <c r="T2620" s="8">
        <f>Q2620-R2620</f>
        <v>2777940</v>
      </c>
      <c r="U2620" t="s">
        <v>8237</v>
      </c>
    </row>
    <row r="2621" spans="1:21" x14ac:dyDescent="0.25">
      <c r="A2621">
        <v>2025</v>
      </c>
      <c r="B2621" t="s">
        <v>8238</v>
      </c>
      <c r="C2621" t="s">
        <v>22</v>
      </c>
      <c r="D2621" t="s">
        <v>23</v>
      </c>
      <c r="E2621" t="s">
        <v>24</v>
      </c>
      <c r="F2621" t="s">
        <v>8239</v>
      </c>
      <c r="G2621" s="16">
        <v>1128428477</v>
      </c>
      <c r="H2621" t="s">
        <v>1828</v>
      </c>
      <c r="I2621" t="s">
        <v>1895</v>
      </c>
      <c r="J2621" s="5">
        <v>57619024</v>
      </c>
      <c r="K2621" s="3">
        <f>J2621</f>
        <v>57619024</v>
      </c>
      <c r="L2621" s="5">
        <v>7202378</v>
      </c>
      <c r="M2621" s="2">
        <v>45700</v>
      </c>
      <c r="N2621" s="2">
        <v>45701</v>
      </c>
      <c r="O2621" s="2">
        <v>45930</v>
      </c>
      <c r="P2621" s="3"/>
      <c r="Q2621" s="3">
        <v>57619024</v>
      </c>
      <c r="R2621" s="13">
        <v>33130939</v>
      </c>
      <c r="S2621" s="7">
        <f ca="1">IF(CPS!$N2553="SIN INICIO",0,IF((((TODAY()-N2621)*100%)/(O2621-N2621))&gt;=100%,"100%",(((TODAY()-N2621)*100%)/(O2621-N2621))))</f>
        <v>0.84279475982532748</v>
      </c>
      <c r="T2621" s="8">
        <f>Q2621-R2621</f>
        <v>24488085</v>
      </c>
      <c r="U2621" t="s">
        <v>8240</v>
      </c>
    </row>
    <row r="2622" spans="1:21" x14ac:dyDescent="0.25">
      <c r="A2622">
        <v>2025</v>
      </c>
      <c r="B2622" t="s">
        <v>8241</v>
      </c>
      <c r="C2622" t="s">
        <v>22</v>
      </c>
      <c r="D2622" t="s">
        <v>23</v>
      </c>
      <c r="E2622" t="s">
        <v>24</v>
      </c>
      <c r="F2622" t="s">
        <v>8242</v>
      </c>
      <c r="G2622" s="16">
        <v>79950337</v>
      </c>
      <c r="H2622" t="s">
        <v>912</v>
      </c>
      <c r="I2622" t="s">
        <v>271</v>
      </c>
      <c r="J2622" s="5">
        <v>26250000</v>
      </c>
      <c r="K2622" s="3">
        <f>J2622</f>
        <v>26250000</v>
      </c>
      <c r="L2622" s="5">
        <v>3750000</v>
      </c>
      <c r="M2622" s="2">
        <v>45700</v>
      </c>
      <c r="N2622" s="2">
        <v>45701</v>
      </c>
      <c r="O2622" s="2">
        <v>45747</v>
      </c>
      <c r="P2622" s="3"/>
      <c r="Q2622" s="3">
        <v>26250000</v>
      </c>
      <c r="R2622" s="13">
        <v>6000000</v>
      </c>
      <c r="S2622" s="7" t="str">
        <f ca="1">IF(CPS!$N2554="SIN INICIO",0,IF((((TODAY()-N2622)*100%)/(O2622-N2622))&gt;=100%,"100%",(((TODAY()-N2622)*100%)/(O2622-N2622))))</f>
        <v>100%</v>
      </c>
      <c r="T2622" s="8">
        <f>Q2622-R2622</f>
        <v>20250000</v>
      </c>
      <c r="U2622" t="s">
        <v>8243</v>
      </c>
    </row>
    <row r="2623" spans="1:21" x14ac:dyDescent="0.25">
      <c r="A2623">
        <v>2025</v>
      </c>
      <c r="B2623" t="s">
        <v>8244</v>
      </c>
      <c r="C2623" t="s">
        <v>22</v>
      </c>
      <c r="D2623" t="s">
        <v>23</v>
      </c>
      <c r="E2623" t="s">
        <v>24</v>
      </c>
      <c r="F2623" t="s">
        <v>8245</v>
      </c>
      <c r="G2623" s="16">
        <v>17349951</v>
      </c>
      <c r="H2623" t="s">
        <v>270</v>
      </c>
      <c r="I2623" t="s">
        <v>271</v>
      </c>
      <c r="J2623" s="5">
        <v>63700000</v>
      </c>
      <c r="K2623" s="3">
        <f>J2623</f>
        <v>63700000</v>
      </c>
      <c r="L2623" s="5">
        <v>9100000</v>
      </c>
      <c r="M2623" s="2">
        <v>45700</v>
      </c>
      <c r="N2623" s="2">
        <v>45700</v>
      </c>
      <c r="O2623" s="2">
        <v>45900</v>
      </c>
      <c r="P2623" s="3"/>
      <c r="Q2623" s="3">
        <v>63700000</v>
      </c>
      <c r="R2623" s="13">
        <v>42163333</v>
      </c>
      <c r="S2623" s="7">
        <f ca="1">IF(CPS!$N2555="SIN INICIO",0,IF((((TODAY()-N2623)*100%)/(O2623-N2623))&gt;=100%,"100%",(((TODAY()-N2623)*100%)/(O2623-N2623))))</f>
        <v>0.97</v>
      </c>
      <c r="T2623" s="8">
        <f>Q2623-R2623</f>
        <v>21536667</v>
      </c>
      <c r="U2623" t="s">
        <v>8246</v>
      </c>
    </row>
    <row r="2624" spans="1:21" x14ac:dyDescent="0.25">
      <c r="A2624">
        <v>2025</v>
      </c>
      <c r="B2624" t="s">
        <v>8247</v>
      </c>
      <c r="C2624" t="s">
        <v>22</v>
      </c>
      <c r="D2624" t="s">
        <v>23</v>
      </c>
      <c r="E2624" t="s">
        <v>24</v>
      </c>
      <c r="F2624" t="s">
        <v>8248</v>
      </c>
      <c r="G2624" s="16">
        <v>4628173</v>
      </c>
      <c r="H2624" t="s">
        <v>6373</v>
      </c>
      <c r="I2624" t="s">
        <v>1895</v>
      </c>
      <c r="J2624" s="5">
        <v>56784000</v>
      </c>
      <c r="K2624" s="3">
        <f>J2624</f>
        <v>56784000</v>
      </c>
      <c r="L2624" s="5">
        <v>7098000</v>
      </c>
      <c r="M2624" s="2">
        <v>45705</v>
      </c>
      <c r="N2624" s="2">
        <v>45706</v>
      </c>
      <c r="O2624" s="2">
        <v>45930</v>
      </c>
      <c r="P2624" s="3"/>
      <c r="Q2624" s="3">
        <v>56784000</v>
      </c>
      <c r="R2624" s="13">
        <v>31467800</v>
      </c>
      <c r="S2624" s="7">
        <f ca="1">IF(CPS!$N2556="SIN INICIO",0,IF((((TODAY()-N2624)*100%)/(O2624-N2624))&gt;=100%,"100%",(((TODAY()-N2624)*100%)/(O2624-N2624))))</f>
        <v>0.8392857142857143</v>
      </c>
      <c r="T2624" s="8">
        <f>Q2624-R2624</f>
        <v>25316200</v>
      </c>
      <c r="U2624" t="s">
        <v>8249</v>
      </c>
    </row>
    <row r="2625" spans="1:23" x14ac:dyDescent="0.25">
      <c r="A2625">
        <v>2025</v>
      </c>
      <c r="B2625" t="s">
        <v>8250</v>
      </c>
      <c r="C2625" t="s">
        <v>22</v>
      </c>
      <c r="D2625" t="s">
        <v>23</v>
      </c>
      <c r="E2625" t="s">
        <v>24</v>
      </c>
      <c r="F2625" t="s">
        <v>8251</v>
      </c>
      <c r="G2625" s="16">
        <v>52959168</v>
      </c>
      <c r="H2625" t="s">
        <v>7914</v>
      </c>
      <c r="I2625" t="s">
        <v>788</v>
      </c>
      <c r="J2625" s="5">
        <v>27600000</v>
      </c>
      <c r="K2625" s="3">
        <f>J2625</f>
        <v>27600000</v>
      </c>
      <c r="L2625" s="5">
        <v>4600000</v>
      </c>
      <c r="M2625" s="2">
        <v>45702</v>
      </c>
      <c r="N2625" s="2">
        <v>45705</v>
      </c>
      <c r="O2625" s="2">
        <v>45869</v>
      </c>
      <c r="P2625" s="3"/>
      <c r="Q2625" s="3">
        <v>27600000</v>
      </c>
      <c r="R2625" s="13">
        <v>20546667</v>
      </c>
      <c r="S2625" s="7" t="str">
        <f ca="1">IF(CPS!$N2557="SIN INICIO",0,IF((((TODAY()-N2625)*100%)/(O2625-N2625))&gt;=100%,"100%",(((TODAY()-N2625)*100%)/(O2625-N2625))))</f>
        <v>100%</v>
      </c>
      <c r="T2625" s="8">
        <f>Q2625-R2625</f>
        <v>7053333</v>
      </c>
      <c r="U2625" t="s">
        <v>8252</v>
      </c>
    </row>
    <row r="2626" spans="1:23" x14ac:dyDescent="0.25">
      <c r="A2626">
        <v>2025</v>
      </c>
      <c r="B2626" t="s">
        <v>8253</v>
      </c>
      <c r="C2626" t="s">
        <v>22</v>
      </c>
      <c r="D2626" t="s">
        <v>23</v>
      </c>
      <c r="E2626" t="s">
        <v>24</v>
      </c>
      <c r="F2626" t="s">
        <v>8254</v>
      </c>
      <c r="G2626" s="16">
        <v>1007183558</v>
      </c>
      <c r="H2626" t="s">
        <v>281</v>
      </c>
      <c r="I2626" t="s">
        <v>271</v>
      </c>
      <c r="J2626" s="5">
        <v>34160959</v>
      </c>
      <c r="K2626" s="3">
        <f>J2626</f>
        <v>34160959</v>
      </c>
      <c r="L2626" s="5">
        <v>4880137</v>
      </c>
      <c r="M2626" s="2">
        <v>45700</v>
      </c>
      <c r="N2626" s="2">
        <v>45701</v>
      </c>
      <c r="O2626" s="2">
        <v>45900</v>
      </c>
      <c r="P2626" s="3"/>
      <c r="Q2626" s="3">
        <v>34160959</v>
      </c>
      <c r="R2626" s="13">
        <v>12688356</v>
      </c>
      <c r="S2626" s="7">
        <f ca="1">IF(CPS!$N2558="SIN INICIO",0,IF((((TODAY()-N2626)*100%)/(O2626-N2626))&gt;=100%,"100%",(((TODAY()-N2626)*100%)/(O2626-N2626))))</f>
        <v>0.96984924623115576</v>
      </c>
      <c r="T2626" s="8">
        <f>Q2626-R2626</f>
        <v>21472603</v>
      </c>
      <c r="U2626" t="s">
        <v>8255</v>
      </c>
    </row>
    <row r="2627" spans="1:23" x14ac:dyDescent="0.25">
      <c r="A2627">
        <v>2025</v>
      </c>
      <c r="B2627" t="s">
        <v>8256</v>
      </c>
      <c r="C2627" t="s">
        <v>22</v>
      </c>
      <c r="D2627" t="s">
        <v>23</v>
      </c>
      <c r="E2627" t="s">
        <v>24</v>
      </c>
      <c r="F2627" t="s">
        <v>8257</v>
      </c>
      <c r="G2627" s="16">
        <f>+Tabla1[[#This Row],[CEDULA DATOS A]]</f>
        <v>1073822058</v>
      </c>
      <c r="H2627" t="s">
        <v>1497</v>
      </c>
      <c r="I2627" t="s">
        <v>515</v>
      </c>
      <c r="J2627" s="5">
        <v>64316000</v>
      </c>
      <c r="K2627" s="3">
        <f>J2627</f>
        <v>64316000</v>
      </c>
      <c r="L2627" s="5">
        <v>6847528</v>
      </c>
      <c r="M2627" s="2">
        <v>45702</v>
      </c>
      <c r="N2627" s="2">
        <v>45705</v>
      </c>
      <c r="O2627" s="2">
        <v>45900</v>
      </c>
      <c r="P2627" s="3"/>
      <c r="Q2627" s="3">
        <v>64316000</v>
      </c>
      <c r="R2627" s="13">
        <v>30585625</v>
      </c>
      <c r="S2627" s="7">
        <f ca="1">IF(CPS!$N2559="SIN INICIO",0,IF((((TODAY()-N2627)*100%)/(O2627-N2627))&gt;=100%,"100%",(((TODAY()-N2627)*100%)/(O2627-N2627))))</f>
        <v>0.96923076923076923</v>
      </c>
      <c r="T2627" s="8">
        <f>Q2627-R2627</f>
        <v>33730375</v>
      </c>
      <c r="U2627" t="s">
        <v>8258</v>
      </c>
      <c r="V2627">
        <v>1073822058</v>
      </c>
      <c r="W2627" t="b">
        <f>V2627=Tabla1[[#This Row],[ID CONTRATISTA]]</f>
        <v>1</v>
      </c>
    </row>
    <row r="2628" spans="1:23" x14ac:dyDescent="0.25">
      <c r="A2628">
        <v>2025</v>
      </c>
      <c r="B2628" t="s">
        <v>8259</v>
      </c>
      <c r="C2628" t="s">
        <v>22</v>
      </c>
      <c r="D2628" t="s">
        <v>23</v>
      </c>
      <c r="E2628" t="s">
        <v>24</v>
      </c>
      <c r="F2628" t="s">
        <v>8260</v>
      </c>
      <c r="G2628" s="16">
        <v>36697096</v>
      </c>
      <c r="H2628" t="s">
        <v>1828</v>
      </c>
      <c r="I2628" t="s">
        <v>1895</v>
      </c>
      <c r="J2628" s="5">
        <v>50809904</v>
      </c>
      <c r="K2628" s="3">
        <f>J2628</f>
        <v>50809904</v>
      </c>
      <c r="L2628" s="5">
        <v>6351238</v>
      </c>
      <c r="M2628" s="2">
        <v>45701</v>
      </c>
      <c r="N2628" s="2">
        <v>45702</v>
      </c>
      <c r="O2628" s="2">
        <v>45930</v>
      </c>
      <c r="P2628" s="3"/>
      <c r="Q2628" s="3">
        <v>50809904</v>
      </c>
      <c r="R2628" s="13">
        <v>29003987</v>
      </c>
      <c r="S2628" s="7">
        <f ca="1">IF(CPS!$N2560="SIN INICIO",0,IF((((TODAY()-N2628)*100%)/(O2628-N2628))&gt;=100%,"100%",(((TODAY()-N2628)*100%)/(O2628-N2628))))</f>
        <v>0.84210526315789469</v>
      </c>
      <c r="T2628" s="8">
        <f>Q2628-R2628</f>
        <v>21805917</v>
      </c>
      <c r="U2628" t="s">
        <v>8261</v>
      </c>
    </row>
    <row r="2629" spans="1:23" x14ac:dyDescent="0.25">
      <c r="A2629">
        <v>2025</v>
      </c>
      <c r="B2629" t="s">
        <v>8262</v>
      </c>
      <c r="C2629" t="s">
        <v>22</v>
      </c>
      <c r="D2629" t="s">
        <v>23</v>
      </c>
      <c r="E2629" t="s">
        <v>24</v>
      </c>
      <c r="F2629" t="s">
        <v>8263</v>
      </c>
      <c r="G2629" s="16">
        <v>80101946</v>
      </c>
      <c r="H2629" t="s">
        <v>5155</v>
      </c>
      <c r="I2629" t="s">
        <v>167</v>
      </c>
      <c r="J2629" s="5">
        <v>57619024</v>
      </c>
      <c r="K2629" s="3">
        <f>J2629</f>
        <v>57619024</v>
      </c>
      <c r="L2629" s="5">
        <v>7202378</v>
      </c>
      <c r="M2629" s="2">
        <v>45702</v>
      </c>
      <c r="N2629" s="2">
        <v>45705</v>
      </c>
      <c r="O2629" s="2">
        <v>45930</v>
      </c>
      <c r="P2629" s="3"/>
      <c r="Q2629" s="3">
        <v>57619024</v>
      </c>
      <c r="R2629" s="13">
        <v>32170622</v>
      </c>
      <c r="S2629" s="7">
        <f ca="1">IF(CPS!$N2561="SIN INICIO",0,IF((((TODAY()-N2629)*100%)/(O2629-N2629))&gt;=100%,"100%",(((TODAY()-N2629)*100%)/(O2629-N2629))))</f>
        <v>0.84</v>
      </c>
      <c r="T2629" s="8">
        <f>Q2629-R2629</f>
        <v>25448402</v>
      </c>
      <c r="U2629" t="s">
        <v>8264</v>
      </c>
    </row>
    <row r="2630" spans="1:23" x14ac:dyDescent="0.25">
      <c r="A2630">
        <v>2025</v>
      </c>
      <c r="B2630" t="s">
        <v>8265</v>
      </c>
      <c r="C2630" t="s">
        <v>22</v>
      </c>
      <c r="D2630" t="s">
        <v>23</v>
      </c>
      <c r="E2630" t="s">
        <v>24</v>
      </c>
      <c r="F2630" t="s">
        <v>8266</v>
      </c>
      <c r="G2630" s="16">
        <v>1010213113</v>
      </c>
      <c r="H2630" t="s">
        <v>514</v>
      </c>
      <c r="I2630" t="s">
        <v>515</v>
      </c>
      <c r="J2630" s="5">
        <v>57785000</v>
      </c>
      <c r="K2630" s="3">
        <f>J2630</f>
        <v>57785000</v>
      </c>
      <c r="L2630" s="5">
        <v>8255000</v>
      </c>
      <c r="M2630" s="2">
        <v>45700</v>
      </c>
      <c r="N2630" s="2">
        <v>45701</v>
      </c>
      <c r="O2630" s="2">
        <v>45900</v>
      </c>
      <c r="P2630" s="3"/>
      <c r="Q2630" s="3">
        <v>57785000</v>
      </c>
      <c r="R2630" s="13">
        <v>37973000</v>
      </c>
      <c r="S2630" s="7">
        <f ca="1">IF(CPS!$N2562="SIN INICIO",0,IF((((TODAY()-N2630)*100%)/(O2630-N2630))&gt;=100%,"100%",(((TODAY()-N2630)*100%)/(O2630-N2630))))</f>
        <v>0.96984924623115576</v>
      </c>
      <c r="T2630" s="8">
        <f>Q2630-R2630</f>
        <v>19812000</v>
      </c>
      <c r="U2630" t="s">
        <v>8267</v>
      </c>
    </row>
    <row r="2631" spans="1:23" x14ac:dyDescent="0.25">
      <c r="A2631">
        <v>2025</v>
      </c>
      <c r="B2631" t="s">
        <v>8268</v>
      </c>
      <c r="C2631" t="s">
        <v>22</v>
      </c>
      <c r="D2631" t="s">
        <v>23</v>
      </c>
      <c r="E2631" t="s">
        <v>24</v>
      </c>
      <c r="F2631" t="s">
        <v>8269</v>
      </c>
      <c r="G2631" s="16">
        <v>79983675</v>
      </c>
      <c r="H2631" t="s">
        <v>5216</v>
      </c>
      <c r="I2631" t="s">
        <v>3403</v>
      </c>
      <c r="J2631" s="5">
        <v>66500000</v>
      </c>
      <c r="K2631" s="3">
        <f>J2631</f>
        <v>66500000</v>
      </c>
      <c r="L2631" s="5">
        <v>9500000</v>
      </c>
      <c r="M2631" s="2">
        <v>45700</v>
      </c>
      <c r="N2631" s="2">
        <v>45707</v>
      </c>
      <c r="O2631" s="2">
        <v>45900</v>
      </c>
      <c r="P2631" s="3"/>
      <c r="Q2631" s="3">
        <v>66500000</v>
      </c>
      <c r="R2631" s="13">
        <v>41800000</v>
      </c>
      <c r="S2631" s="7">
        <f ca="1">IF(CPS!$N2563="SIN INICIO",0,IF((((TODAY()-N2631)*100%)/(O2631-N2631))&gt;=100%,"100%",(((TODAY()-N2631)*100%)/(O2631-N2631))))</f>
        <v>0.9689119170984456</v>
      </c>
      <c r="T2631" s="8">
        <f>Q2631-R2631</f>
        <v>24700000</v>
      </c>
      <c r="U2631" t="s">
        <v>8270</v>
      </c>
    </row>
    <row r="2632" spans="1:23" x14ac:dyDescent="0.25">
      <c r="A2632">
        <v>2025</v>
      </c>
      <c r="B2632" t="s">
        <v>8271</v>
      </c>
      <c r="C2632" t="s">
        <v>22</v>
      </c>
      <c r="D2632" t="s">
        <v>23</v>
      </c>
      <c r="E2632" t="s">
        <v>24</v>
      </c>
      <c r="F2632" t="s">
        <v>8272</v>
      </c>
      <c r="G2632" s="16">
        <v>1014196250</v>
      </c>
      <c r="H2632" t="s">
        <v>772</v>
      </c>
      <c r="I2632" t="s">
        <v>649</v>
      </c>
      <c r="J2632" s="5">
        <v>63700000</v>
      </c>
      <c r="K2632" s="3">
        <f>J2632</f>
        <v>63700000</v>
      </c>
      <c r="L2632" s="5">
        <v>9100000</v>
      </c>
      <c r="M2632" s="2">
        <v>45702</v>
      </c>
      <c r="N2632" s="2">
        <v>45705</v>
      </c>
      <c r="O2632" s="2">
        <v>45900</v>
      </c>
      <c r="P2632" s="3"/>
      <c r="Q2632" s="3">
        <v>63700000</v>
      </c>
      <c r="R2632" s="13">
        <v>40646667</v>
      </c>
      <c r="S2632" s="7">
        <f ca="1">IF(CPS!$N2564="SIN INICIO",0,IF((((TODAY()-N2632)*100%)/(O2632-N2632))&gt;=100%,"100%",(((TODAY()-N2632)*100%)/(O2632-N2632))))</f>
        <v>0.96923076923076923</v>
      </c>
      <c r="T2632" s="8">
        <f>Q2632-R2632</f>
        <v>23053333</v>
      </c>
      <c r="U2632" t="s">
        <v>8273</v>
      </c>
    </row>
    <row r="2633" spans="1:23" x14ac:dyDescent="0.25">
      <c r="A2633">
        <v>2025</v>
      </c>
      <c r="B2633" t="s">
        <v>8274</v>
      </c>
      <c r="C2633" t="s">
        <v>22</v>
      </c>
      <c r="D2633" t="s">
        <v>23</v>
      </c>
      <c r="E2633" t="s">
        <v>24</v>
      </c>
      <c r="F2633" t="s">
        <v>8275</v>
      </c>
      <c r="G2633" s="16">
        <v>86086074</v>
      </c>
      <c r="H2633" t="s">
        <v>5691</v>
      </c>
      <c r="I2633" t="s">
        <v>660</v>
      </c>
      <c r="J2633" s="5">
        <v>98000000</v>
      </c>
      <c r="K2633" s="3">
        <f>J2633</f>
        <v>98000000</v>
      </c>
      <c r="L2633" s="5">
        <v>14000000</v>
      </c>
      <c r="M2633" s="2">
        <v>45700</v>
      </c>
      <c r="N2633" s="2">
        <v>45701</v>
      </c>
      <c r="O2633" s="2">
        <v>45900</v>
      </c>
      <c r="P2633" s="3"/>
      <c r="Q2633" s="3">
        <v>98000000</v>
      </c>
      <c r="R2633" s="13">
        <v>64400000</v>
      </c>
      <c r="S2633" s="7">
        <f ca="1">IF(CPS!$N2565="SIN INICIO",0,IF((((TODAY()-N2633)*100%)/(O2633-N2633))&gt;=100%,"100%",(((TODAY()-N2633)*100%)/(O2633-N2633))))</f>
        <v>0.96984924623115576</v>
      </c>
      <c r="T2633" s="8">
        <f>Q2633-R2633</f>
        <v>33600000</v>
      </c>
      <c r="U2633" t="s">
        <v>8276</v>
      </c>
    </row>
    <row r="2634" spans="1:23" x14ac:dyDescent="0.25">
      <c r="A2634">
        <v>2025</v>
      </c>
      <c r="B2634" t="s">
        <v>8277</v>
      </c>
      <c r="C2634" t="s">
        <v>22</v>
      </c>
      <c r="D2634" t="s">
        <v>23</v>
      </c>
      <c r="E2634" t="s">
        <v>121</v>
      </c>
      <c r="F2634" t="s">
        <v>8278</v>
      </c>
      <c r="G2634" s="16">
        <v>1121916993</v>
      </c>
      <c r="H2634" t="s">
        <v>1642</v>
      </c>
      <c r="I2634" t="s">
        <v>155</v>
      </c>
      <c r="J2634" s="5">
        <v>31111080</v>
      </c>
      <c r="K2634" s="3">
        <f>J2634</f>
        <v>31111080</v>
      </c>
      <c r="L2634" s="5">
        <v>4444440</v>
      </c>
      <c r="M2634" s="2">
        <v>45700</v>
      </c>
      <c r="N2634" s="2">
        <v>45703</v>
      </c>
      <c r="O2634" s="2">
        <v>45900</v>
      </c>
      <c r="P2634" s="3"/>
      <c r="Q2634" s="3">
        <v>31111080</v>
      </c>
      <c r="R2634" s="13">
        <v>19851832</v>
      </c>
      <c r="S2634" s="7">
        <f ca="1">IF(CPS!$N2566="SIN INICIO",0,IF((((TODAY()-N2634)*100%)/(O2634-N2634))&gt;=100%,"100%",(((TODAY()-N2634)*100%)/(O2634-N2634))))</f>
        <v>0.96954314720812185</v>
      </c>
      <c r="T2634" s="8">
        <f>Q2634-R2634</f>
        <v>11259248</v>
      </c>
      <c r="U2634" t="s">
        <v>8279</v>
      </c>
    </row>
    <row r="2635" spans="1:23" x14ac:dyDescent="0.25">
      <c r="A2635">
        <v>2025</v>
      </c>
      <c r="B2635" t="s">
        <v>8280</v>
      </c>
      <c r="C2635" t="s">
        <v>22</v>
      </c>
      <c r="D2635" t="s">
        <v>23</v>
      </c>
      <c r="E2635" t="s">
        <v>24</v>
      </c>
      <c r="F2635" t="s">
        <v>8281</v>
      </c>
      <c r="G2635" s="16">
        <v>1045145736</v>
      </c>
      <c r="H2635" t="s">
        <v>5505</v>
      </c>
      <c r="I2635" t="s">
        <v>1895</v>
      </c>
      <c r="J2635" s="5">
        <v>42944520</v>
      </c>
      <c r="K2635" s="3">
        <f>J2635</f>
        <v>42944520</v>
      </c>
      <c r="L2635" s="5">
        <v>5368065</v>
      </c>
      <c r="M2635" s="2">
        <v>45702</v>
      </c>
      <c r="N2635" s="2">
        <v>45705</v>
      </c>
      <c r="O2635" s="2">
        <v>45930</v>
      </c>
      <c r="P2635" s="3"/>
      <c r="Q2635" s="3">
        <v>42944520</v>
      </c>
      <c r="R2635" s="13">
        <v>23977357</v>
      </c>
      <c r="S2635" s="7">
        <f ca="1">IF(CPS!$N2567="SIN INICIO",0,IF((((TODAY()-N2635)*100%)/(O2635-N2635))&gt;=100%,"100%",(((TODAY()-N2635)*100%)/(O2635-N2635))))</f>
        <v>0.84</v>
      </c>
      <c r="T2635" s="8">
        <f>Q2635-R2635</f>
        <v>18967163</v>
      </c>
      <c r="U2635" t="s">
        <v>8282</v>
      </c>
    </row>
    <row r="2636" spans="1:23" x14ac:dyDescent="0.25">
      <c r="A2636">
        <v>2025</v>
      </c>
      <c r="B2636" t="s">
        <v>8283</v>
      </c>
      <c r="C2636" t="s">
        <v>22</v>
      </c>
      <c r="D2636" t="s">
        <v>23</v>
      </c>
      <c r="E2636" t="s">
        <v>24</v>
      </c>
      <c r="F2636" t="s">
        <v>8284</v>
      </c>
      <c r="G2636" s="16">
        <v>1027999739</v>
      </c>
      <c r="H2636" t="s">
        <v>1887</v>
      </c>
      <c r="I2636" t="s">
        <v>1895</v>
      </c>
      <c r="J2636" s="5">
        <v>42944520</v>
      </c>
      <c r="K2636" s="3">
        <f>J2636</f>
        <v>42944520</v>
      </c>
      <c r="L2636" s="5">
        <v>5368065</v>
      </c>
      <c r="M2636" s="2">
        <v>45700</v>
      </c>
      <c r="N2636" s="2">
        <v>45701</v>
      </c>
      <c r="O2636" s="2">
        <v>45930</v>
      </c>
      <c r="P2636" s="3"/>
      <c r="Q2636" s="3">
        <v>42944520</v>
      </c>
      <c r="R2636" s="13">
        <v>24693099</v>
      </c>
      <c r="S2636" s="7">
        <f ca="1">IF(CPS!$N2568="SIN INICIO",0,IF((((TODAY()-N2636)*100%)/(O2636-N2636))&gt;=100%,"100%",(((TODAY()-N2636)*100%)/(O2636-N2636))))</f>
        <v>0.84279475982532748</v>
      </c>
      <c r="T2636" s="8">
        <f>Q2636-R2636</f>
        <v>18251421</v>
      </c>
      <c r="U2636" t="s">
        <v>8285</v>
      </c>
    </row>
    <row r="2637" spans="1:23" x14ac:dyDescent="0.25">
      <c r="A2637">
        <v>2025</v>
      </c>
      <c r="B2637" t="s">
        <v>8286</v>
      </c>
      <c r="C2637" t="s">
        <v>22</v>
      </c>
      <c r="D2637" t="s">
        <v>23</v>
      </c>
      <c r="E2637" t="s">
        <v>24</v>
      </c>
      <c r="F2637" t="s">
        <v>8287</v>
      </c>
      <c r="G2637" s="16">
        <v>1007420130</v>
      </c>
      <c r="H2637" t="s">
        <v>1817</v>
      </c>
      <c r="I2637" t="s">
        <v>1800</v>
      </c>
      <c r="J2637" s="5">
        <v>32200000</v>
      </c>
      <c r="K2637" s="3">
        <f>J2637</f>
        <v>32200000</v>
      </c>
      <c r="L2637" s="5">
        <v>4600000</v>
      </c>
      <c r="M2637" s="2">
        <v>45700</v>
      </c>
      <c r="N2637" s="2">
        <v>45701</v>
      </c>
      <c r="O2637" s="2">
        <v>45900</v>
      </c>
      <c r="P2637" s="3"/>
      <c r="Q2637" s="3">
        <v>32200000</v>
      </c>
      <c r="R2637" s="13">
        <v>21160000</v>
      </c>
      <c r="S2637" s="7">
        <f ca="1">IF(CPS!$N2569="SIN INICIO",0,IF((((TODAY()-N2637)*100%)/(O2637-N2637))&gt;=100%,"100%",(((TODAY()-N2637)*100%)/(O2637-N2637))))</f>
        <v>0.96984924623115576</v>
      </c>
      <c r="T2637" s="8">
        <f>Q2637-R2637</f>
        <v>11040000</v>
      </c>
      <c r="U2637" t="s">
        <v>8288</v>
      </c>
    </row>
    <row r="2638" spans="1:23" x14ac:dyDescent="0.25">
      <c r="A2638">
        <v>2025</v>
      </c>
      <c r="B2638" t="s">
        <v>8289</v>
      </c>
      <c r="C2638" t="s">
        <v>22</v>
      </c>
      <c r="D2638" t="s">
        <v>23</v>
      </c>
      <c r="E2638" t="s">
        <v>24</v>
      </c>
      <c r="F2638" t="s">
        <v>8290</v>
      </c>
      <c r="G2638" s="16">
        <v>13511274</v>
      </c>
      <c r="H2638" t="s">
        <v>1828</v>
      </c>
      <c r="I2638" t="s">
        <v>1895</v>
      </c>
      <c r="J2638" s="5">
        <v>42944520</v>
      </c>
      <c r="K2638" s="3">
        <f>J2638</f>
        <v>42944520</v>
      </c>
      <c r="L2638" s="5">
        <v>5368065</v>
      </c>
      <c r="M2638" s="2">
        <v>45700</v>
      </c>
      <c r="N2638" s="2">
        <v>45701</v>
      </c>
      <c r="O2638" s="2">
        <v>45930</v>
      </c>
      <c r="P2638" s="3"/>
      <c r="Q2638" s="3">
        <v>42944520</v>
      </c>
      <c r="R2638" s="13">
        <v>24693099</v>
      </c>
      <c r="S2638" s="7">
        <f ca="1">IF(CPS!$N2570="SIN INICIO",0,IF((((TODAY()-N2638)*100%)/(O2638-N2638))&gt;=100%,"100%",(((TODAY()-N2638)*100%)/(O2638-N2638))))</f>
        <v>0.84279475982532748</v>
      </c>
      <c r="T2638" s="8">
        <f>Q2638-R2638</f>
        <v>18251421</v>
      </c>
      <c r="U2638" t="s">
        <v>8291</v>
      </c>
    </row>
    <row r="2639" spans="1:23" x14ac:dyDescent="0.25">
      <c r="A2639">
        <v>2025</v>
      </c>
      <c r="B2639" t="s">
        <v>8292</v>
      </c>
      <c r="C2639" t="s">
        <v>22</v>
      </c>
      <c r="D2639" t="s">
        <v>23</v>
      </c>
      <c r="E2639" t="s">
        <v>24</v>
      </c>
      <c r="F2639" t="s">
        <v>8293</v>
      </c>
      <c r="G2639" s="16">
        <v>80794356</v>
      </c>
      <c r="H2639" t="s">
        <v>1817</v>
      </c>
      <c r="I2639" t="s">
        <v>1800</v>
      </c>
      <c r="J2639" s="5">
        <v>77000000</v>
      </c>
      <c r="K2639" s="3">
        <f>J2639</f>
        <v>77000000</v>
      </c>
      <c r="L2639" s="5">
        <v>11000000</v>
      </c>
      <c r="M2639" s="2">
        <v>45700</v>
      </c>
      <c r="N2639" s="2">
        <v>45701</v>
      </c>
      <c r="O2639" s="2">
        <v>45900</v>
      </c>
      <c r="P2639" s="3"/>
      <c r="Q2639" s="3">
        <v>77000000</v>
      </c>
      <c r="R2639" s="13">
        <v>50600000</v>
      </c>
      <c r="S2639" s="7">
        <f ca="1">IF(CPS!$N2571="SIN INICIO",0,IF((((TODAY()-N2639)*100%)/(O2639-N2639))&gt;=100%,"100%",(((TODAY()-N2639)*100%)/(O2639-N2639))))</f>
        <v>0.96984924623115576</v>
      </c>
      <c r="T2639" s="8">
        <f>Q2639-R2639</f>
        <v>26400000</v>
      </c>
      <c r="U2639" t="s">
        <v>8294</v>
      </c>
    </row>
    <row r="2640" spans="1:23" x14ac:dyDescent="0.25">
      <c r="A2640">
        <v>2025</v>
      </c>
      <c r="B2640" t="s">
        <v>8295</v>
      </c>
      <c r="C2640" t="s">
        <v>22</v>
      </c>
      <c r="D2640" t="s">
        <v>23</v>
      </c>
      <c r="E2640" t="s">
        <v>24</v>
      </c>
      <c r="F2640" t="s">
        <v>8296</v>
      </c>
      <c r="G2640" s="16">
        <v>1088018786</v>
      </c>
      <c r="H2640" t="s">
        <v>2211</v>
      </c>
      <c r="I2640" t="s">
        <v>1895</v>
      </c>
      <c r="J2640" s="5">
        <v>57619024</v>
      </c>
      <c r="K2640" s="3">
        <f>J2640</f>
        <v>57619024</v>
      </c>
      <c r="L2640" s="5">
        <v>7202378</v>
      </c>
      <c r="M2640" s="2">
        <v>45700</v>
      </c>
      <c r="N2640" s="2">
        <v>45701</v>
      </c>
      <c r="O2640" s="2">
        <v>45930</v>
      </c>
      <c r="P2640" s="3"/>
      <c r="Q2640" s="3">
        <v>57619024</v>
      </c>
      <c r="R2640" s="13">
        <v>33130939</v>
      </c>
      <c r="S2640" s="7">
        <f ca="1">IF(CPS!$N2572="SIN INICIO",0,IF((((TODAY()-N2640)*100%)/(O2640-N2640))&gt;=100%,"100%",(((TODAY()-N2640)*100%)/(O2640-N2640))))</f>
        <v>0.84279475982532748</v>
      </c>
      <c r="T2640" s="8">
        <f>Q2640-R2640</f>
        <v>24488085</v>
      </c>
      <c r="U2640" t="s">
        <v>8297</v>
      </c>
    </row>
    <row r="2641" spans="1:21" x14ac:dyDescent="0.25">
      <c r="A2641">
        <v>2025</v>
      </c>
      <c r="B2641" t="s">
        <v>8298</v>
      </c>
      <c r="C2641" t="s">
        <v>22</v>
      </c>
      <c r="D2641" t="s">
        <v>23</v>
      </c>
      <c r="E2641" t="s">
        <v>24</v>
      </c>
      <c r="F2641" t="s">
        <v>8299</v>
      </c>
      <c r="G2641" s="16">
        <v>1144041989</v>
      </c>
      <c r="H2641" t="s">
        <v>8300</v>
      </c>
      <c r="I2641" t="s">
        <v>1800</v>
      </c>
      <c r="J2641" s="5">
        <v>33880000</v>
      </c>
      <c r="K2641" s="3">
        <f>J2641</f>
        <v>33880000</v>
      </c>
      <c r="L2641" s="5">
        <v>8470000</v>
      </c>
      <c r="M2641" s="2">
        <v>45702</v>
      </c>
      <c r="N2641" s="2">
        <v>45706</v>
      </c>
      <c r="O2641" s="2">
        <v>45808</v>
      </c>
      <c r="P2641" s="3"/>
      <c r="Q2641" s="3">
        <v>33880000</v>
      </c>
      <c r="R2641" s="13">
        <v>32750666</v>
      </c>
      <c r="S2641" s="7" t="str">
        <f ca="1">IF(CPS!$N2573="SIN INICIO",0,IF((((TODAY()-N2641)*100%)/(O2641-N2641))&gt;=100%,"100%",(((TODAY()-N2641)*100%)/(O2641-N2641))))</f>
        <v>100%</v>
      </c>
      <c r="T2641" s="8">
        <f>Q2641-R2641</f>
        <v>1129334</v>
      </c>
      <c r="U2641" t="s">
        <v>8301</v>
      </c>
    </row>
    <row r="2642" spans="1:21" x14ac:dyDescent="0.25">
      <c r="A2642">
        <v>2025</v>
      </c>
      <c r="B2642" t="s">
        <v>8302</v>
      </c>
      <c r="C2642" t="s">
        <v>22</v>
      </c>
      <c r="D2642" t="s">
        <v>23</v>
      </c>
      <c r="E2642" t="s">
        <v>121</v>
      </c>
      <c r="F2642" t="s">
        <v>8303</v>
      </c>
      <c r="G2642" s="16">
        <v>97480934</v>
      </c>
      <c r="H2642" t="s">
        <v>8304</v>
      </c>
      <c r="I2642" t="s">
        <v>1895</v>
      </c>
      <c r="J2642" s="5">
        <v>37359592</v>
      </c>
      <c r="K2642" s="3">
        <f>J2642</f>
        <v>37359592</v>
      </c>
      <c r="L2642" s="5">
        <v>4669949</v>
      </c>
      <c r="M2642" s="2">
        <v>45702</v>
      </c>
      <c r="N2642" s="2">
        <v>45705</v>
      </c>
      <c r="O2642" s="2">
        <v>45930</v>
      </c>
      <c r="P2642" s="3"/>
      <c r="Q2642" s="3">
        <v>37359592</v>
      </c>
      <c r="R2642" s="13">
        <v>20859106</v>
      </c>
      <c r="S2642" s="7">
        <f ca="1">IF(CPS!$N2574="SIN INICIO",0,IF((((TODAY()-N2642)*100%)/(O2642-N2642))&gt;=100%,"100%",(((TODAY()-N2642)*100%)/(O2642-N2642))))</f>
        <v>0.84</v>
      </c>
      <c r="T2642" s="8">
        <f>Q2642-R2642</f>
        <v>16500486</v>
      </c>
      <c r="U2642" t="s">
        <v>8305</v>
      </c>
    </row>
    <row r="2643" spans="1:21" x14ac:dyDescent="0.25">
      <c r="A2643">
        <v>2025</v>
      </c>
      <c r="B2643" t="s">
        <v>8306</v>
      </c>
      <c r="C2643" t="s">
        <v>22</v>
      </c>
      <c r="D2643" t="s">
        <v>23</v>
      </c>
      <c r="E2643" t="s">
        <v>24</v>
      </c>
      <c r="F2643" t="s">
        <v>8307</v>
      </c>
      <c r="G2643" s="16">
        <v>1083916359</v>
      </c>
      <c r="H2643" t="s">
        <v>1817</v>
      </c>
      <c r="I2643" t="s">
        <v>1800</v>
      </c>
      <c r="J2643" s="5">
        <v>59290000</v>
      </c>
      <c r="K2643" s="3">
        <f>J2643</f>
        <v>59290000</v>
      </c>
      <c r="L2643" s="5">
        <v>8470000</v>
      </c>
      <c r="M2643" s="2">
        <v>45700</v>
      </c>
      <c r="N2643" s="2">
        <v>45701</v>
      </c>
      <c r="O2643" s="2">
        <v>45900</v>
      </c>
      <c r="P2643" s="3"/>
      <c r="Q2643" s="3">
        <v>59290000</v>
      </c>
      <c r="R2643" s="13">
        <v>38962000</v>
      </c>
      <c r="S2643" s="7">
        <f ca="1">IF(CPS!$N2575="SIN INICIO",0,IF((((TODAY()-N2643)*100%)/(O2643-N2643))&gt;=100%,"100%",(((TODAY()-N2643)*100%)/(O2643-N2643))))</f>
        <v>0.96984924623115576</v>
      </c>
      <c r="T2643" s="8">
        <f>Q2643-R2643</f>
        <v>20328000</v>
      </c>
      <c r="U2643" t="s">
        <v>8308</v>
      </c>
    </row>
    <row r="2644" spans="1:21" x14ac:dyDescent="0.25">
      <c r="A2644">
        <v>2025</v>
      </c>
      <c r="B2644" t="s">
        <v>8309</v>
      </c>
      <c r="C2644" t="s">
        <v>22</v>
      </c>
      <c r="D2644" t="s">
        <v>23</v>
      </c>
      <c r="E2644" t="s">
        <v>24</v>
      </c>
      <c r="F2644" t="s">
        <v>8310</v>
      </c>
      <c r="G2644" s="16">
        <v>1064803564</v>
      </c>
      <c r="H2644" t="s">
        <v>1924</v>
      </c>
      <c r="I2644" t="s">
        <v>1895</v>
      </c>
      <c r="J2644" s="5">
        <v>57619024</v>
      </c>
      <c r="K2644" s="3">
        <f>J2644</f>
        <v>57619024</v>
      </c>
      <c r="L2644" s="5">
        <v>7202378</v>
      </c>
      <c r="M2644" s="2">
        <v>45702</v>
      </c>
      <c r="N2644" s="2">
        <v>45705</v>
      </c>
      <c r="O2644" s="2">
        <v>45930</v>
      </c>
      <c r="P2644" s="3"/>
      <c r="Q2644" s="3">
        <v>57619024</v>
      </c>
      <c r="R2644" s="13">
        <v>32170622</v>
      </c>
      <c r="S2644" s="7">
        <f ca="1">IF(CPS!$N2576="SIN INICIO",0,IF((((TODAY()-N2644)*100%)/(O2644-N2644))&gt;=100%,"100%",(((TODAY()-N2644)*100%)/(O2644-N2644))))</f>
        <v>0.84</v>
      </c>
      <c r="T2644" s="8">
        <f>Q2644-R2644</f>
        <v>25448402</v>
      </c>
      <c r="U2644" t="s">
        <v>8311</v>
      </c>
    </row>
    <row r="2645" spans="1:21" x14ac:dyDescent="0.25">
      <c r="A2645">
        <v>2025</v>
      </c>
      <c r="B2645" t="s">
        <v>8312</v>
      </c>
      <c r="C2645" t="s">
        <v>22</v>
      </c>
      <c r="D2645" t="s">
        <v>23</v>
      </c>
      <c r="E2645" t="s">
        <v>121</v>
      </c>
      <c r="F2645" t="s">
        <v>8313</v>
      </c>
      <c r="G2645" s="16">
        <v>1065811095</v>
      </c>
      <c r="H2645" t="s">
        <v>4381</v>
      </c>
      <c r="I2645" t="s">
        <v>1895</v>
      </c>
      <c r="J2645" s="5">
        <v>37359592</v>
      </c>
      <c r="K2645" s="3">
        <f>J2645</f>
        <v>37359592</v>
      </c>
      <c r="L2645" s="5">
        <v>4669949</v>
      </c>
      <c r="M2645" s="2">
        <v>45700</v>
      </c>
      <c r="N2645" s="2">
        <v>45701</v>
      </c>
      <c r="O2645" s="2">
        <v>45930</v>
      </c>
      <c r="P2645" s="3"/>
      <c r="Q2645" s="3">
        <v>37359592</v>
      </c>
      <c r="R2645" s="13">
        <v>21481765</v>
      </c>
      <c r="S2645" s="7">
        <f ca="1">IF(CPS!$N2577="SIN INICIO",0,IF((((TODAY()-N2645)*100%)/(O2645-N2645))&gt;=100%,"100%",(((TODAY()-N2645)*100%)/(O2645-N2645))))</f>
        <v>0.84279475982532748</v>
      </c>
      <c r="T2645" s="8">
        <f>Q2645-R2645</f>
        <v>15877827</v>
      </c>
      <c r="U2645" t="s">
        <v>8314</v>
      </c>
    </row>
    <row r="2646" spans="1:21" x14ac:dyDescent="0.25">
      <c r="A2646">
        <v>2025</v>
      </c>
      <c r="B2646" t="s">
        <v>8315</v>
      </c>
      <c r="C2646" t="s">
        <v>22</v>
      </c>
      <c r="D2646" t="s">
        <v>23</v>
      </c>
      <c r="E2646" t="s">
        <v>121</v>
      </c>
      <c r="F2646" t="s">
        <v>8316</v>
      </c>
      <c r="G2646" s="16">
        <v>1061776680</v>
      </c>
      <c r="H2646" t="s">
        <v>8317</v>
      </c>
      <c r="I2646" t="s">
        <v>1895</v>
      </c>
      <c r="J2646" s="5">
        <v>37359592</v>
      </c>
      <c r="K2646" s="3">
        <f>J2646</f>
        <v>37359592</v>
      </c>
      <c r="L2646" s="5">
        <v>4669949</v>
      </c>
      <c r="M2646" s="2">
        <v>45700</v>
      </c>
      <c r="N2646" s="2">
        <v>45701</v>
      </c>
      <c r="O2646" s="2">
        <v>45930</v>
      </c>
      <c r="P2646" s="3"/>
      <c r="Q2646" s="3">
        <v>37359592</v>
      </c>
      <c r="R2646" s="13">
        <v>21481765</v>
      </c>
      <c r="S2646" s="7">
        <f ca="1">IF(CPS!$N2578="SIN INICIO",0,IF((((TODAY()-N2646)*100%)/(O2646-N2646))&gt;=100%,"100%",(((TODAY()-N2646)*100%)/(O2646-N2646))))</f>
        <v>0.84279475982532748</v>
      </c>
      <c r="T2646" s="8">
        <f>Q2646-R2646</f>
        <v>15877827</v>
      </c>
      <c r="U2646" t="s">
        <v>8318</v>
      </c>
    </row>
    <row r="2647" spans="1:21" x14ac:dyDescent="0.25">
      <c r="A2647">
        <v>2025</v>
      </c>
      <c r="B2647" t="s">
        <v>8319</v>
      </c>
      <c r="C2647" t="s">
        <v>22</v>
      </c>
      <c r="D2647" t="s">
        <v>23</v>
      </c>
      <c r="E2647" t="s">
        <v>24</v>
      </c>
      <c r="F2647" t="s">
        <v>8320</v>
      </c>
      <c r="G2647" s="16">
        <v>93296674</v>
      </c>
      <c r="H2647" t="s">
        <v>1828</v>
      </c>
      <c r="I2647" t="s">
        <v>1895</v>
      </c>
      <c r="J2647" s="5">
        <v>78600000</v>
      </c>
      <c r="K2647" s="3">
        <f>J2647</f>
        <v>78600000</v>
      </c>
      <c r="L2647" s="5">
        <v>13100000</v>
      </c>
      <c r="M2647" s="2">
        <v>45700</v>
      </c>
      <c r="N2647" s="2">
        <v>45701</v>
      </c>
      <c r="O2647" s="2">
        <v>45900</v>
      </c>
      <c r="P2647" s="3"/>
      <c r="Q2647" s="3">
        <v>78600000</v>
      </c>
      <c r="R2647" s="13">
        <v>60696667</v>
      </c>
      <c r="S2647" s="7">
        <f ca="1">IF(CPS!$N2579="SIN INICIO",0,IF((((TODAY()-N2647)*100%)/(O2647-N2647))&gt;=100%,"100%",(((TODAY()-N2647)*100%)/(O2647-N2647))))</f>
        <v>0.96984924623115576</v>
      </c>
      <c r="T2647" s="8">
        <f>Q2647-R2647</f>
        <v>17903333</v>
      </c>
      <c r="U2647" t="s">
        <v>8321</v>
      </c>
    </row>
    <row r="2648" spans="1:21" x14ac:dyDescent="0.25">
      <c r="A2648">
        <v>2025</v>
      </c>
      <c r="B2648" t="s">
        <v>8322</v>
      </c>
      <c r="C2648" t="s">
        <v>22</v>
      </c>
      <c r="D2648" t="s">
        <v>23</v>
      </c>
      <c r="E2648" t="s">
        <v>24</v>
      </c>
      <c r="F2648" t="s">
        <v>8323</v>
      </c>
      <c r="G2648" s="16">
        <v>1026584834</v>
      </c>
      <c r="H2648" t="s">
        <v>912</v>
      </c>
      <c r="I2648" t="s">
        <v>271</v>
      </c>
      <c r="J2648" s="5">
        <v>49000000</v>
      </c>
      <c r="K2648" s="3">
        <f>J2648</f>
        <v>49000000</v>
      </c>
      <c r="L2648" s="5">
        <v>7000000</v>
      </c>
      <c r="M2648" s="2">
        <v>45702</v>
      </c>
      <c r="N2648" s="2">
        <v>45705</v>
      </c>
      <c r="O2648" s="2">
        <v>45900</v>
      </c>
      <c r="P2648" s="3"/>
      <c r="Q2648" s="3">
        <v>49000000</v>
      </c>
      <c r="R2648" s="13">
        <v>31266667</v>
      </c>
      <c r="S2648" s="7">
        <f ca="1">IF(CPS!$N2580="SIN INICIO",0,IF((((TODAY()-N2648)*100%)/(O2648-N2648))&gt;=100%,"100%",(((TODAY()-N2648)*100%)/(O2648-N2648))))</f>
        <v>0.96923076923076923</v>
      </c>
      <c r="T2648" s="8">
        <f>Q2648-R2648</f>
        <v>17733333</v>
      </c>
      <c r="U2648" t="s">
        <v>8324</v>
      </c>
    </row>
    <row r="2649" spans="1:21" x14ac:dyDescent="0.25">
      <c r="A2649">
        <v>2025</v>
      </c>
      <c r="B2649" t="s">
        <v>8325</v>
      </c>
      <c r="C2649" t="s">
        <v>22</v>
      </c>
      <c r="D2649" t="s">
        <v>23</v>
      </c>
      <c r="E2649" t="s">
        <v>121</v>
      </c>
      <c r="F2649" t="s">
        <v>8326</v>
      </c>
      <c r="G2649" s="16">
        <v>14295375</v>
      </c>
      <c r="H2649" t="s">
        <v>6319</v>
      </c>
      <c r="I2649" t="s">
        <v>1895</v>
      </c>
      <c r="J2649" s="5">
        <v>37359592</v>
      </c>
      <c r="K2649" s="3">
        <f>J2649</f>
        <v>37359592</v>
      </c>
      <c r="L2649" s="5">
        <v>4669949</v>
      </c>
      <c r="M2649" s="2">
        <v>45700</v>
      </c>
      <c r="N2649" s="2">
        <v>45701</v>
      </c>
      <c r="O2649" s="2">
        <v>45930</v>
      </c>
      <c r="P2649" s="3"/>
      <c r="Q2649" s="3">
        <v>37359592</v>
      </c>
      <c r="R2649" s="13">
        <v>21481765</v>
      </c>
      <c r="S2649" s="7">
        <f ca="1">IF(CPS!$N2581="SIN INICIO",0,IF((((TODAY()-N2649)*100%)/(O2649-N2649))&gt;=100%,"100%",(((TODAY()-N2649)*100%)/(O2649-N2649))))</f>
        <v>0.84279475982532748</v>
      </c>
      <c r="T2649" s="8">
        <f>Q2649-R2649</f>
        <v>15877827</v>
      </c>
      <c r="U2649" t="s">
        <v>8327</v>
      </c>
    </row>
    <row r="2650" spans="1:21" x14ac:dyDescent="0.25">
      <c r="A2650">
        <v>2025</v>
      </c>
      <c r="B2650" t="s">
        <v>8328</v>
      </c>
      <c r="C2650" t="s">
        <v>22</v>
      </c>
      <c r="D2650" t="s">
        <v>23</v>
      </c>
      <c r="E2650" t="s">
        <v>24</v>
      </c>
      <c r="F2650" t="s">
        <v>8329</v>
      </c>
      <c r="G2650" s="16">
        <v>1122651782</v>
      </c>
      <c r="H2650" t="s">
        <v>2218</v>
      </c>
      <c r="I2650" t="s">
        <v>1800</v>
      </c>
      <c r="J2650" s="5">
        <v>59290000</v>
      </c>
      <c r="K2650" s="3">
        <f>J2650</f>
        <v>59290000</v>
      </c>
      <c r="L2650" s="5">
        <v>8470000</v>
      </c>
      <c r="M2650" s="2">
        <v>45700</v>
      </c>
      <c r="N2650" s="2">
        <v>45701</v>
      </c>
      <c r="O2650" s="2">
        <v>45900</v>
      </c>
      <c r="P2650" s="3"/>
      <c r="Q2650" s="3">
        <v>59290000</v>
      </c>
      <c r="R2650" s="13">
        <v>38962000</v>
      </c>
      <c r="S2650" s="7">
        <f ca="1">IF(CPS!$N2582="SIN INICIO",0,IF((((TODAY()-N2650)*100%)/(O2650-N2650))&gt;=100%,"100%",(((TODAY()-N2650)*100%)/(O2650-N2650))))</f>
        <v>0.96984924623115576</v>
      </c>
      <c r="T2650" s="8">
        <f>Q2650-R2650</f>
        <v>20328000</v>
      </c>
      <c r="U2650" t="s">
        <v>8330</v>
      </c>
    </row>
    <row r="2651" spans="1:21" x14ac:dyDescent="0.25">
      <c r="A2651">
        <v>2025</v>
      </c>
      <c r="B2651" t="s">
        <v>8331</v>
      </c>
      <c r="C2651" t="s">
        <v>22</v>
      </c>
      <c r="D2651" t="s">
        <v>23</v>
      </c>
      <c r="E2651" t="s">
        <v>24</v>
      </c>
      <c r="F2651" t="s">
        <v>8332</v>
      </c>
      <c r="G2651" s="16">
        <v>1010188134</v>
      </c>
      <c r="H2651" t="s">
        <v>956</v>
      </c>
      <c r="I2651" t="s">
        <v>887</v>
      </c>
      <c r="J2651" s="5">
        <v>76624000</v>
      </c>
      <c r="K2651" s="3">
        <f>J2651</f>
        <v>76624000</v>
      </c>
      <c r="L2651" s="5">
        <v>9578000</v>
      </c>
      <c r="M2651" s="2">
        <v>45700</v>
      </c>
      <c r="N2651" s="2">
        <v>45701</v>
      </c>
      <c r="O2651" s="2">
        <v>45930</v>
      </c>
      <c r="P2651" s="3"/>
      <c r="Q2651" s="3">
        <v>76624000</v>
      </c>
      <c r="R2651" s="13">
        <v>44058800</v>
      </c>
      <c r="S2651" s="7">
        <f ca="1">IF(CPS!$N2583="SIN INICIO",0,IF((((TODAY()-N2651)*100%)/(O2651-N2651))&gt;=100%,"100%",(((TODAY()-N2651)*100%)/(O2651-N2651))))</f>
        <v>0.84279475982532748</v>
      </c>
      <c r="T2651" s="8">
        <f>Q2651-R2651</f>
        <v>32565200</v>
      </c>
      <c r="U2651" t="s">
        <v>8333</v>
      </c>
    </row>
    <row r="2652" spans="1:21" x14ac:dyDescent="0.25">
      <c r="A2652">
        <v>2025</v>
      </c>
      <c r="B2652" t="s">
        <v>8334</v>
      </c>
      <c r="C2652" t="s">
        <v>22</v>
      </c>
      <c r="D2652" t="s">
        <v>23</v>
      </c>
      <c r="E2652" t="s">
        <v>24</v>
      </c>
      <c r="F2652" t="s">
        <v>8335</v>
      </c>
      <c r="G2652" s="16">
        <v>86068328</v>
      </c>
      <c r="H2652" t="s">
        <v>8300</v>
      </c>
      <c r="I2652" t="s">
        <v>1800</v>
      </c>
      <c r="J2652" s="5">
        <v>77000000</v>
      </c>
      <c r="K2652" s="3">
        <f>J2652</f>
        <v>77000000</v>
      </c>
      <c r="L2652" s="5">
        <v>11000000</v>
      </c>
      <c r="M2652" s="2">
        <v>45702</v>
      </c>
      <c r="N2652" s="2">
        <v>45705</v>
      </c>
      <c r="O2652" s="2">
        <v>45900</v>
      </c>
      <c r="P2652" s="3"/>
      <c r="Q2652" s="3">
        <v>77000000</v>
      </c>
      <c r="R2652" s="13">
        <v>49133333</v>
      </c>
      <c r="S2652" s="7">
        <f ca="1">IF(CPS!$N2584="SIN INICIO",0,IF((((TODAY()-N2652)*100%)/(O2652-N2652))&gt;=100%,"100%",(((TODAY()-N2652)*100%)/(O2652-N2652))))</f>
        <v>0.96923076923076923</v>
      </c>
      <c r="T2652" s="8">
        <f>Q2652-R2652</f>
        <v>27866667</v>
      </c>
      <c r="U2652" t="s">
        <v>8336</v>
      </c>
    </row>
    <row r="2653" spans="1:21" x14ac:dyDescent="0.25">
      <c r="A2653">
        <v>2025</v>
      </c>
      <c r="B2653" t="s">
        <v>8337</v>
      </c>
      <c r="C2653" t="s">
        <v>22</v>
      </c>
      <c r="D2653" t="s">
        <v>23</v>
      </c>
      <c r="E2653" t="s">
        <v>24</v>
      </c>
      <c r="F2653" t="s">
        <v>8338</v>
      </c>
      <c r="G2653" s="16">
        <v>34556160</v>
      </c>
      <c r="H2653" t="s">
        <v>1828</v>
      </c>
      <c r="I2653" t="s">
        <v>1895</v>
      </c>
      <c r="J2653" s="5">
        <v>56784000</v>
      </c>
      <c r="K2653" s="3">
        <f>J2653</f>
        <v>56784000</v>
      </c>
      <c r="L2653" s="5">
        <v>7098000</v>
      </c>
      <c r="M2653" s="2">
        <v>45700</v>
      </c>
      <c r="N2653" s="2">
        <v>45701</v>
      </c>
      <c r="O2653" s="2">
        <v>45930</v>
      </c>
      <c r="P2653" s="3"/>
      <c r="Q2653" s="3">
        <v>56784000</v>
      </c>
      <c r="R2653" s="13">
        <v>32650800</v>
      </c>
      <c r="S2653" s="7">
        <f ca="1">IF(CPS!$N2585="SIN INICIO",0,IF((((TODAY()-N2653)*100%)/(O2653-N2653))&gt;=100%,"100%",(((TODAY()-N2653)*100%)/(O2653-N2653))))</f>
        <v>0.84279475982532748</v>
      </c>
      <c r="T2653" s="8">
        <f>Q2653-R2653</f>
        <v>24133200</v>
      </c>
      <c r="U2653" t="s">
        <v>8339</v>
      </c>
    </row>
    <row r="2654" spans="1:21" x14ac:dyDescent="0.25">
      <c r="A2654">
        <v>2025</v>
      </c>
      <c r="B2654" t="s">
        <v>8340</v>
      </c>
      <c r="C2654" t="s">
        <v>22</v>
      </c>
      <c r="D2654" t="s">
        <v>23</v>
      </c>
      <c r="E2654" t="s">
        <v>24</v>
      </c>
      <c r="F2654" t="s">
        <v>8341</v>
      </c>
      <c r="G2654" s="16">
        <v>86077736</v>
      </c>
      <c r="H2654" t="s">
        <v>154</v>
      </c>
      <c r="I2654" t="s">
        <v>155</v>
      </c>
      <c r="J2654" s="5">
        <v>42042000</v>
      </c>
      <c r="K2654" s="3">
        <f>J2654</f>
        <v>42042000</v>
      </c>
      <c r="L2654" s="5">
        <v>6006000</v>
      </c>
      <c r="M2654" s="2">
        <v>45700</v>
      </c>
      <c r="N2654" s="2">
        <v>45700</v>
      </c>
      <c r="O2654" s="2">
        <v>45900</v>
      </c>
      <c r="P2654" s="3"/>
      <c r="Q2654" s="3">
        <v>42042000</v>
      </c>
      <c r="R2654" s="13">
        <v>27827800</v>
      </c>
      <c r="S2654" s="7">
        <f ca="1">IF(CPS!$N2586="SIN INICIO",0,IF((((TODAY()-N2654)*100%)/(O2654-N2654))&gt;=100%,"100%",(((TODAY()-N2654)*100%)/(O2654-N2654))))</f>
        <v>0.97</v>
      </c>
      <c r="T2654" s="8">
        <f>Q2654-R2654</f>
        <v>14214200</v>
      </c>
      <c r="U2654" t="s">
        <v>8342</v>
      </c>
    </row>
    <row r="2655" spans="1:21" x14ac:dyDescent="0.25">
      <c r="A2655">
        <v>2025</v>
      </c>
      <c r="B2655" t="s">
        <v>8343</v>
      </c>
      <c r="C2655" t="s">
        <v>22</v>
      </c>
      <c r="D2655" t="s">
        <v>23</v>
      </c>
      <c r="E2655" t="s">
        <v>121</v>
      </c>
      <c r="F2655" t="s">
        <v>8344</v>
      </c>
      <c r="G2655" s="16">
        <v>72173259</v>
      </c>
      <c r="H2655" t="s">
        <v>2891</v>
      </c>
      <c r="I2655" t="s">
        <v>1800</v>
      </c>
      <c r="J2655" s="5">
        <v>29050000</v>
      </c>
      <c r="K2655" s="3">
        <f>J2655</f>
        <v>29050000</v>
      </c>
      <c r="L2655" s="5">
        <v>4150000</v>
      </c>
      <c r="M2655" s="2">
        <v>45700</v>
      </c>
      <c r="N2655" s="2">
        <v>45701</v>
      </c>
      <c r="O2655" s="2">
        <v>45900</v>
      </c>
      <c r="P2655" s="3"/>
      <c r="Q2655" s="3">
        <v>29050000</v>
      </c>
      <c r="R2655" s="13">
        <v>19090000</v>
      </c>
      <c r="S2655" s="7">
        <f ca="1">IF(CPS!$N2587="SIN INICIO",0,IF((((TODAY()-N2655)*100%)/(O2655-N2655))&gt;=100%,"100%",(((TODAY()-N2655)*100%)/(O2655-N2655))))</f>
        <v>0.96984924623115576</v>
      </c>
      <c r="T2655" s="8">
        <f>Q2655-R2655</f>
        <v>9960000</v>
      </c>
      <c r="U2655" t="s">
        <v>8345</v>
      </c>
    </row>
    <row r="2656" spans="1:21" x14ac:dyDescent="0.25">
      <c r="A2656">
        <v>2025</v>
      </c>
      <c r="B2656" t="s">
        <v>8346</v>
      </c>
      <c r="C2656" t="s">
        <v>22</v>
      </c>
      <c r="D2656" t="s">
        <v>23</v>
      </c>
      <c r="E2656" t="s">
        <v>121</v>
      </c>
      <c r="F2656" t="s">
        <v>8347</v>
      </c>
      <c r="G2656" s="16">
        <v>1038802294</v>
      </c>
      <c r="H2656" t="s">
        <v>2891</v>
      </c>
      <c r="I2656" t="s">
        <v>1800</v>
      </c>
      <c r="J2656" s="5">
        <v>29050000</v>
      </c>
      <c r="K2656" s="3">
        <f>J2656</f>
        <v>29050000</v>
      </c>
      <c r="L2656" s="5">
        <v>4150000</v>
      </c>
      <c r="M2656" s="2">
        <v>45700</v>
      </c>
      <c r="N2656" s="2">
        <v>45701</v>
      </c>
      <c r="O2656" s="2">
        <v>45900</v>
      </c>
      <c r="P2656" s="3"/>
      <c r="Q2656" s="3">
        <v>29050000</v>
      </c>
      <c r="R2656" s="13">
        <v>19090000</v>
      </c>
      <c r="S2656" s="7">
        <f ca="1">IF(CPS!$N2588="SIN INICIO",0,IF((((TODAY()-N2656)*100%)/(O2656-N2656))&gt;=100%,"100%",(((TODAY()-N2656)*100%)/(O2656-N2656))))</f>
        <v>0.96984924623115576</v>
      </c>
      <c r="T2656" s="8">
        <f>Q2656-R2656</f>
        <v>9960000</v>
      </c>
      <c r="U2656" t="s">
        <v>8348</v>
      </c>
    </row>
    <row r="2657" spans="1:21" x14ac:dyDescent="0.25">
      <c r="A2657">
        <v>2025</v>
      </c>
      <c r="B2657" t="s">
        <v>8349</v>
      </c>
      <c r="C2657" t="s">
        <v>22</v>
      </c>
      <c r="D2657" t="s">
        <v>23</v>
      </c>
      <c r="E2657" t="s">
        <v>24</v>
      </c>
      <c r="F2657" t="s">
        <v>8350</v>
      </c>
      <c r="G2657" s="16">
        <v>1019128282</v>
      </c>
      <c r="H2657" t="s">
        <v>814</v>
      </c>
      <c r="I2657" t="s">
        <v>788</v>
      </c>
      <c r="J2657" s="5">
        <v>27600000</v>
      </c>
      <c r="K2657" s="3">
        <f>J2657</f>
        <v>27600000</v>
      </c>
      <c r="L2657" s="5">
        <v>4600000</v>
      </c>
      <c r="M2657" s="2">
        <v>45701</v>
      </c>
      <c r="N2657" s="2">
        <v>45702</v>
      </c>
      <c r="O2657" s="2">
        <v>45869</v>
      </c>
      <c r="P2657" s="3"/>
      <c r="Q2657" s="3">
        <v>27600000</v>
      </c>
      <c r="R2657" s="13">
        <v>16406667</v>
      </c>
      <c r="S2657" s="7" t="str">
        <f ca="1">IF(CPS!$N2589="SIN INICIO",0,IF((((TODAY()-N2657)*100%)/(O2657-N2657))&gt;=100%,"100%",(((TODAY()-N2657)*100%)/(O2657-N2657))))</f>
        <v>100%</v>
      </c>
      <c r="T2657" s="8">
        <f>Q2657-R2657</f>
        <v>11193333</v>
      </c>
      <c r="U2657" t="s">
        <v>8351</v>
      </c>
    </row>
    <row r="2658" spans="1:21" x14ac:dyDescent="0.25">
      <c r="A2658">
        <v>2025</v>
      </c>
      <c r="B2658" t="s">
        <v>8352</v>
      </c>
      <c r="C2658" t="s">
        <v>22</v>
      </c>
      <c r="D2658" t="s">
        <v>23</v>
      </c>
      <c r="E2658" t="s">
        <v>121</v>
      </c>
      <c r="F2658" t="s">
        <v>8353</v>
      </c>
      <c r="G2658" s="16">
        <v>1042768812</v>
      </c>
      <c r="H2658" t="s">
        <v>2891</v>
      </c>
      <c r="I2658" t="s">
        <v>1800</v>
      </c>
      <c r="J2658" s="5">
        <v>35157500</v>
      </c>
      <c r="K2658" s="3">
        <f>J2658</f>
        <v>35157500</v>
      </c>
      <c r="L2658" s="5">
        <v>5022500</v>
      </c>
      <c r="M2658" s="2">
        <v>45700</v>
      </c>
      <c r="N2658" s="2">
        <v>45701</v>
      </c>
      <c r="O2658" s="2">
        <v>45900</v>
      </c>
      <c r="P2658" s="3"/>
      <c r="Q2658" s="3">
        <v>35157500</v>
      </c>
      <c r="R2658" s="13">
        <v>23103500</v>
      </c>
      <c r="S2658" s="7">
        <f ca="1">IF(CPS!$N2590="SIN INICIO",0,IF((((TODAY()-N2658)*100%)/(O2658-N2658))&gt;=100%,"100%",(((TODAY()-N2658)*100%)/(O2658-N2658))))</f>
        <v>0.96984924623115576</v>
      </c>
      <c r="T2658" s="8">
        <f>Q2658-R2658</f>
        <v>12054000</v>
      </c>
      <c r="U2658" t="s">
        <v>8354</v>
      </c>
    </row>
    <row r="2659" spans="1:21" x14ac:dyDescent="0.25">
      <c r="A2659">
        <v>2025</v>
      </c>
      <c r="B2659" t="s">
        <v>8355</v>
      </c>
      <c r="C2659" t="s">
        <v>22</v>
      </c>
      <c r="D2659" t="s">
        <v>23</v>
      </c>
      <c r="E2659" t="s">
        <v>24</v>
      </c>
      <c r="F2659" t="s">
        <v>8356</v>
      </c>
      <c r="G2659" s="16">
        <v>1049659927</v>
      </c>
      <c r="H2659" t="s">
        <v>1817</v>
      </c>
      <c r="I2659" t="s">
        <v>1800</v>
      </c>
      <c r="J2659" s="5">
        <v>27600000</v>
      </c>
      <c r="K2659" s="3">
        <f>J2659</f>
        <v>27600000</v>
      </c>
      <c r="L2659" s="5">
        <v>4600000</v>
      </c>
      <c r="M2659" s="2">
        <v>45700</v>
      </c>
      <c r="N2659" s="2">
        <v>45701</v>
      </c>
      <c r="O2659" s="2">
        <v>45900</v>
      </c>
      <c r="P2659" s="3"/>
      <c r="Q2659" s="3">
        <v>27600000</v>
      </c>
      <c r="R2659" s="13">
        <v>21160000</v>
      </c>
      <c r="S2659" s="7">
        <f ca="1">IF(CPS!$N2591="SIN INICIO",0,IF((((TODAY()-N2659)*100%)/(O2659-N2659))&gt;=100%,"100%",(((TODAY()-N2659)*100%)/(O2659-N2659))))</f>
        <v>0.96984924623115576</v>
      </c>
      <c r="T2659" s="8">
        <f>Q2659-R2659</f>
        <v>6440000</v>
      </c>
      <c r="U2659" t="s">
        <v>8357</v>
      </c>
    </row>
    <row r="2660" spans="1:21" x14ac:dyDescent="0.25">
      <c r="A2660">
        <v>2025</v>
      </c>
      <c r="B2660" t="s">
        <v>8358</v>
      </c>
      <c r="C2660" t="s">
        <v>22</v>
      </c>
      <c r="D2660" t="s">
        <v>23</v>
      </c>
      <c r="E2660" t="s">
        <v>24</v>
      </c>
      <c r="F2660" t="s">
        <v>8359</v>
      </c>
      <c r="G2660" s="16">
        <v>1121950304</v>
      </c>
      <c r="H2660" t="s">
        <v>8360</v>
      </c>
      <c r="I2660" t="s">
        <v>788</v>
      </c>
      <c r="J2660" s="5">
        <v>27600000</v>
      </c>
      <c r="K2660" s="3">
        <f>J2660</f>
        <v>27600000</v>
      </c>
      <c r="L2660" s="5">
        <v>4600000</v>
      </c>
      <c r="M2660" s="2">
        <v>45702</v>
      </c>
      <c r="N2660" s="2">
        <v>45705</v>
      </c>
      <c r="O2660" s="2">
        <v>45869</v>
      </c>
      <c r="P2660" s="3"/>
      <c r="Q2660" s="3">
        <v>27600000</v>
      </c>
      <c r="R2660" s="13">
        <v>20546667</v>
      </c>
      <c r="S2660" s="7" t="str">
        <f ca="1">IF(CPS!$N2592="SIN INICIO",0,IF((((TODAY()-N2660)*100%)/(O2660-N2660))&gt;=100%,"100%",(((TODAY()-N2660)*100%)/(O2660-N2660))))</f>
        <v>100%</v>
      </c>
      <c r="T2660" s="8">
        <f>Q2660-R2660</f>
        <v>7053333</v>
      </c>
      <c r="U2660" t="s">
        <v>8361</v>
      </c>
    </row>
    <row r="2661" spans="1:21" x14ac:dyDescent="0.25">
      <c r="A2661">
        <v>2025</v>
      </c>
      <c r="B2661" t="s">
        <v>8362</v>
      </c>
      <c r="C2661" t="s">
        <v>22</v>
      </c>
      <c r="D2661" t="s">
        <v>23</v>
      </c>
      <c r="E2661" t="s">
        <v>24</v>
      </c>
      <c r="F2661" t="s">
        <v>8363</v>
      </c>
      <c r="G2661" s="16">
        <v>1016086656</v>
      </c>
      <c r="H2661" t="s">
        <v>3601</v>
      </c>
      <c r="I2661" t="s">
        <v>1800</v>
      </c>
      <c r="J2661" s="5">
        <v>43400000</v>
      </c>
      <c r="K2661" s="3">
        <f>J2661</f>
        <v>43400000</v>
      </c>
      <c r="L2661" s="5">
        <v>6200000</v>
      </c>
      <c r="M2661" s="2">
        <v>45700</v>
      </c>
      <c r="N2661" s="2">
        <v>45701</v>
      </c>
      <c r="O2661" s="2">
        <v>45900</v>
      </c>
      <c r="P2661" s="3"/>
      <c r="Q2661" s="3">
        <v>43400000</v>
      </c>
      <c r="R2661" s="13">
        <v>28520000</v>
      </c>
      <c r="S2661" s="7">
        <f ca="1">IF(CPS!$N2593="SIN INICIO",0,IF((((TODAY()-N2661)*100%)/(O2661-N2661))&gt;=100%,"100%",(((TODAY()-N2661)*100%)/(O2661-N2661))))</f>
        <v>0.96984924623115576</v>
      </c>
      <c r="T2661" s="8">
        <f>Q2661-R2661</f>
        <v>14880000</v>
      </c>
      <c r="U2661" t="s">
        <v>8364</v>
      </c>
    </row>
    <row r="2662" spans="1:21" x14ac:dyDescent="0.25">
      <c r="A2662">
        <v>2025</v>
      </c>
      <c r="B2662" t="s">
        <v>8365</v>
      </c>
      <c r="C2662" t="s">
        <v>22</v>
      </c>
      <c r="D2662" t="s">
        <v>23</v>
      </c>
      <c r="E2662" t="s">
        <v>24</v>
      </c>
      <c r="F2662" t="s">
        <v>8366</v>
      </c>
      <c r="G2662" s="16">
        <v>1007419210</v>
      </c>
      <c r="H2662" t="s">
        <v>2739</v>
      </c>
      <c r="I2662" t="s">
        <v>660</v>
      </c>
      <c r="J2662" s="5">
        <v>40208000</v>
      </c>
      <c r="K2662" s="3">
        <f>J2662</f>
        <v>40208000</v>
      </c>
      <c r="L2662" s="5">
        <v>5744000</v>
      </c>
      <c r="M2662" s="2">
        <v>45705</v>
      </c>
      <c r="N2662" s="2">
        <v>45707</v>
      </c>
      <c r="O2662" s="2">
        <v>45900</v>
      </c>
      <c r="P2662" s="3"/>
      <c r="Q2662" s="3">
        <v>40208000</v>
      </c>
      <c r="R2662" s="13">
        <v>25273600</v>
      </c>
      <c r="S2662" s="7">
        <f ca="1">IF(CPS!$N2594="SIN INICIO",0,IF((((TODAY()-N2662)*100%)/(O2662-N2662))&gt;=100%,"100%",(((TODAY()-N2662)*100%)/(O2662-N2662))))</f>
        <v>0.9689119170984456</v>
      </c>
      <c r="T2662" s="8">
        <f>Q2662-R2662</f>
        <v>14934400</v>
      </c>
      <c r="U2662" t="s">
        <v>8367</v>
      </c>
    </row>
    <row r="2663" spans="1:21" x14ac:dyDescent="0.25">
      <c r="A2663">
        <v>2025</v>
      </c>
      <c r="B2663" t="s">
        <v>8368</v>
      </c>
      <c r="C2663" t="s">
        <v>22</v>
      </c>
      <c r="D2663" t="s">
        <v>23</v>
      </c>
      <c r="E2663" t="s">
        <v>121</v>
      </c>
      <c r="F2663" t="s">
        <v>8369</v>
      </c>
      <c r="G2663" s="16">
        <v>1004417122</v>
      </c>
      <c r="H2663" t="s">
        <v>2891</v>
      </c>
      <c r="I2663" t="s">
        <v>1800</v>
      </c>
      <c r="J2663" s="5">
        <v>29050000</v>
      </c>
      <c r="K2663" s="3">
        <f>J2663</f>
        <v>29050000</v>
      </c>
      <c r="L2663" s="5">
        <v>4150000</v>
      </c>
      <c r="M2663" s="2">
        <v>45700</v>
      </c>
      <c r="N2663" s="2">
        <v>45701</v>
      </c>
      <c r="O2663" s="2">
        <v>45900</v>
      </c>
      <c r="P2663" s="3"/>
      <c r="Q2663" s="3">
        <v>29050000</v>
      </c>
      <c r="R2663" s="13">
        <v>19090000</v>
      </c>
      <c r="S2663" s="7">
        <f ca="1">IF(CPS!$N2595="SIN INICIO",0,IF((((TODAY()-N2663)*100%)/(O2663-N2663))&gt;=100%,"100%",(((TODAY()-N2663)*100%)/(O2663-N2663))))</f>
        <v>0.96984924623115576</v>
      </c>
      <c r="T2663" s="8">
        <f>Q2663-R2663</f>
        <v>9960000</v>
      </c>
      <c r="U2663" t="s">
        <v>8370</v>
      </c>
    </row>
    <row r="2664" spans="1:21" x14ac:dyDescent="0.25">
      <c r="A2664">
        <v>2025</v>
      </c>
      <c r="B2664" t="s">
        <v>8371</v>
      </c>
      <c r="C2664" t="s">
        <v>22</v>
      </c>
      <c r="D2664" t="s">
        <v>23</v>
      </c>
      <c r="E2664" t="s">
        <v>24</v>
      </c>
      <c r="F2664" t="s">
        <v>8372</v>
      </c>
      <c r="G2664" s="16">
        <v>29568465</v>
      </c>
      <c r="H2664" t="s">
        <v>1849</v>
      </c>
      <c r="I2664" t="s">
        <v>1800</v>
      </c>
      <c r="J2664" s="5">
        <v>32200000</v>
      </c>
      <c r="K2664" s="3">
        <f>J2664</f>
        <v>32200000</v>
      </c>
      <c r="L2664" s="5">
        <v>4600000</v>
      </c>
      <c r="M2664" s="2">
        <v>45700</v>
      </c>
      <c r="N2664" s="2">
        <v>45702</v>
      </c>
      <c r="O2664" s="2">
        <v>45900</v>
      </c>
      <c r="P2664" s="3"/>
      <c r="Q2664" s="3">
        <v>32200000</v>
      </c>
      <c r="R2664" s="13">
        <v>21006667</v>
      </c>
      <c r="S2664" s="7">
        <f ca="1">IF(CPS!$N2596="SIN INICIO",0,IF((((TODAY()-N2664)*100%)/(O2664-N2664))&gt;=100%,"100%",(((TODAY()-N2664)*100%)/(O2664-N2664))))</f>
        <v>0.96969696969696972</v>
      </c>
      <c r="T2664" s="8">
        <f>Q2664-R2664</f>
        <v>11193333</v>
      </c>
      <c r="U2664" t="s">
        <v>8373</v>
      </c>
    </row>
    <row r="2665" spans="1:21" x14ac:dyDescent="0.25">
      <c r="A2665">
        <v>2025</v>
      </c>
      <c r="B2665" t="s">
        <v>8374</v>
      </c>
      <c r="C2665" t="s">
        <v>22</v>
      </c>
      <c r="D2665" t="s">
        <v>23</v>
      </c>
      <c r="E2665" t="s">
        <v>121</v>
      </c>
      <c r="F2665" t="s">
        <v>8375</v>
      </c>
      <c r="G2665" s="16">
        <v>1094960059</v>
      </c>
      <c r="H2665" t="s">
        <v>4381</v>
      </c>
      <c r="I2665" t="s">
        <v>1895</v>
      </c>
      <c r="J2665" s="5">
        <v>37359592</v>
      </c>
      <c r="K2665" s="3">
        <f>J2665</f>
        <v>37359592</v>
      </c>
      <c r="L2665" s="5">
        <v>4669949</v>
      </c>
      <c r="M2665" s="2">
        <v>45700</v>
      </c>
      <c r="N2665" s="2">
        <v>45701</v>
      </c>
      <c r="O2665" s="2">
        <v>45930</v>
      </c>
      <c r="P2665" s="3"/>
      <c r="Q2665" s="3">
        <v>37359592</v>
      </c>
      <c r="R2665" s="13">
        <v>21481765</v>
      </c>
      <c r="S2665" s="7">
        <f ca="1">IF(CPS!$N2597="SIN INICIO",0,IF((((TODAY()-N2665)*100%)/(O2665-N2665))&gt;=100%,"100%",(((TODAY()-N2665)*100%)/(O2665-N2665))))</f>
        <v>0.84279475982532748</v>
      </c>
      <c r="T2665" s="8">
        <f>Q2665-R2665</f>
        <v>15877827</v>
      </c>
      <c r="U2665" t="s">
        <v>8376</v>
      </c>
    </row>
    <row r="2666" spans="1:21" x14ac:dyDescent="0.25">
      <c r="A2666">
        <v>2025</v>
      </c>
      <c r="B2666" t="s">
        <v>8377</v>
      </c>
      <c r="C2666" t="s">
        <v>22</v>
      </c>
      <c r="D2666" t="s">
        <v>23</v>
      </c>
      <c r="E2666" t="s">
        <v>24</v>
      </c>
      <c r="F2666" t="s">
        <v>8378</v>
      </c>
      <c r="G2666" s="16">
        <v>17341497</v>
      </c>
      <c r="H2666" t="s">
        <v>1849</v>
      </c>
      <c r="I2666" t="s">
        <v>1800</v>
      </c>
      <c r="J2666" s="5">
        <v>59290000</v>
      </c>
      <c r="K2666" s="3">
        <f>J2666</f>
        <v>59290000</v>
      </c>
      <c r="L2666" s="5">
        <v>8470000</v>
      </c>
      <c r="M2666" s="2">
        <v>45700</v>
      </c>
      <c r="N2666" s="2">
        <v>45701</v>
      </c>
      <c r="O2666" s="2">
        <v>45900</v>
      </c>
      <c r="P2666" s="3"/>
      <c r="Q2666" s="3">
        <v>59290000</v>
      </c>
      <c r="R2666" s="13">
        <v>38962000</v>
      </c>
      <c r="S2666" s="7">
        <f ca="1">IF(CPS!$N2598="SIN INICIO",0,IF((((TODAY()-N2666)*100%)/(O2666-N2666))&gt;=100%,"100%",(((TODAY()-N2666)*100%)/(O2666-N2666))))</f>
        <v>0.96984924623115576</v>
      </c>
      <c r="T2666" s="8">
        <f>Q2666-R2666</f>
        <v>20328000</v>
      </c>
      <c r="U2666" t="s">
        <v>8379</v>
      </c>
    </row>
    <row r="2667" spans="1:21" x14ac:dyDescent="0.25">
      <c r="A2667">
        <v>2025</v>
      </c>
      <c r="B2667" t="s">
        <v>8380</v>
      </c>
      <c r="C2667" t="s">
        <v>22</v>
      </c>
      <c r="D2667" t="s">
        <v>23</v>
      </c>
      <c r="E2667" t="s">
        <v>121</v>
      </c>
      <c r="F2667" t="s">
        <v>8381</v>
      </c>
      <c r="G2667" s="16">
        <v>1140849112</v>
      </c>
      <c r="H2667" t="s">
        <v>2891</v>
      </c>
      <c r="I2667" t="s">
        <v>1800</v>
      </c>
      <c r="J2667" s="5">
        <v>16600000</v>
      </c>
      <c r="K2667" s="3">
        <f>J2667</f>
        <v>16600000</v>
      </c>
      <c r="L2667" s="5">
        <v>4150000</v>
      </c>
      <c r="M2667" s="2">
        <v>45700</v>
      </c>
      <c r="N2667" s="2">
        <v>45701</v>
      </c>
      <c r="O2667" s="2">
        <v>45808</v>
      </c>
      <c r="P2667" s="3"/>
      <c r="Q2667" s="3">
        <v>16600000</v>
      </c>
      <c r="R2667" s="13">
        <v>17430000</v>
      </c>
      <c r="S2667" s="7" t="str">
        <f ca="1">IF(CPS!$N2599="SIN INICIO",0,IF((((TODAY()-N2667)*100%)/(O2667-N2667))&gt;=100%,"100%",(((TODAY()-N2667)*100%)/(O2667-N2667))))</f>
        <v>100%</v>
      </c>
      <c r="T2667" s="8">
        <f>Q2667-R2667</f>
        <v>-830000</v>
      </c>
      <c r="U2667" t="s">
        <v>8382</v>
      </c>
    </row>
    <row r="2668" spans="1:21" x14ac:dyDescent="0.25">
      <c r="A2668">
        <v>2025</v>
      </c>
      <c r="B2668" t="s">
        <v>8383</v>
      </c>
      <c r="C2668" t="s">
        <v>22</v>
      </c>
      <c r="D2668" t="s">
        <v>23</v>
      </c>
      <c r="E2668" t="s">
        <v>24</v>
      </c>
      <c r="F2668" t="s">
        <v>8384</v>
      </c>
      <c r="G2668" s="16">
        <v>1083922488</v>
      </c>
      <c r="H2668" t="s">
        <v>2218</v>
      </c>
      <c r="I2668" t="s">
        <v>1800</v>
      </c>
      <c r="J2668" s="5">
        <v>43400000</v>
      </c>
      <c r="K2668" s="3">
        <f>J2668</f>
        <v>43400000</v>
      </c>
      <c r="L2668" s="5">
        <v>6200000</v>
      </c>
      <c r="M2668" s="2">
        <v>45700</v>
      </c>
      <c r="N2668" s="2">
        <v>45701</v>
      </c>
      <c r="O2668" s="2">
        <v>45900</v>
      </c>
      <c r="P2668" s="3"/>
      <c r="Q2668" s="3">
        <v>43400000</v>
      </c>
      <c r="R2668" s="13">
        <v>28520000</v>
      </c>
      <c r="S2668" s="7">
        <f ca="1">IF(CPS!$N2600="SIN INICIO",0,IF((((TODAY()-N2668)*100%)/(O2668-N2668))&gt;=100%,"100%",(((TODAY()-N2668)*100%)/(O2668-N2668))))</f>
        <v>0.96984924623115576</v>
      </c>
      <c r="T2668" s="8">
        <f>Q2668-R2668</f>
        <v>14880000</v>
      </c>
      <c r="U2668" t="s">
        <v>8385</v>
      </c>
    </row>
    <row r="2669" spans="1:21" x14ac:dyDescent="0.25">
      <c r="A2669">
        <v>2025</v>
      </c>
      <c r="B2669" t="s">
        <v>8386</v>
      </c>
      <c r="C2669" t="s">
        <v>22</v>
      </c>
      <c r="D2669" t="s">
        <v>23</v>
      </c>
      <c r="E2669" t="s">
        <v>24</v>
      </c>
      <c r="F2669" t="s">
        <v>8387</v>
      </c>
      <c r="G2669" s="16">
        <v>35589973</v>
      </c>
      <c r="H2669" t="s">
        <v>8388</v>
      </c>
      <c r="I2669" t="s">
        <v>1895</v>
      </c>
      <c r="J2669" s="5">
        <v>50809904</v>
      </c>
      <c r="K2669" s="3">
        <f>J2669</f>
        <v>50809904</v>
      </c>
      <c r="L2669" s="5">
        <v>6351238</v>
      </c>
      <c r="M2669" s="2">
        <v>45700</v>
      </c>
      <c r="N2669" s="2">
        <v>45701</v>
      </c>
      <c r="O2669" s="2">
        <v>45930</v>
      </c>
      <c r="P2669" s="3"/>
      <c r="Q2669" s="3">
        <v>50809904</v>
      </c>
      <c r="R2669" s="13">
        <v>29215695</v>
      </c>
      <c r="S2669" s="7">
        <f ca="1">IF(CPS!$N2601="SIN INICIO",0,IF((((TODAY()-N2669)*100%)/(O2669-N2669))&gt;=100%,"100%",(((TODAY()-N2669)*100%)/(O2669-N2669))))</f>
        <v>0.84279475982532748</v>
      </c>
      <c r="T2669" s="8">
        <f>Q2669-R2669</f>
        <v>21594209</v>
      </c>
      <c r="U2669" t="s">
        <v>8389</v>
      </c>
    </row>
    <row r="2670" spans="1:21" x14ac:dyDescent="0.25">
      <c r="A2670">
        <v>2025</v>
      </c>
      <c r="B2670" t="s">
        <v>8390</v>
      </c>
      <c r="C2670" t="s">
        <v>22</v>
      </c>
      <c r="D2670" t="s">
        <v>23</v>
      </c>
      <c r="E2670" t="s">
        <v>24</v>
      </c>
      <c r="F2670" t="s">
        <v>8391</v>
      </c>
      <c r="G2670" s="16">
        <v>1018479547</v>
      </c>
      <c r="H2670" t="s">
        <v>8392</v>
      </c>
      <c r="I2670" t="s">
        <v>1800</v>
      </c>
      <c r="J2670" s="5">
        <v>59290000</v>
      </c>
      <c r="K2670" s="3">
        <f>J2670</f>
        <v>59290000</v>
      </c>
      <c r="L2670" s="5">
        <v>8470000</v>
      </c>
      <c r="M2670" s="2">
        <v>45700</v>
      </c>
      <c r="N2670" s="2">
        <v>45701</v>
      </c>
      <c r="O2670" s="2">
        <v>45900</v>
      </c>
      <c r="P2670" s="3"/>
      <c r="Q2670" s="3">
        <v>59290000</v>
      </c>
      <c r="R2670" s="13">
        <v>38962000</v>
      </c>
      <c r="S2670" s="7">
        <f ca="1">IF(CPS!$N2602="SIN INICIO",0,IF((((TODAY()-N2670)*100%)/(O2670-N2670))&gt;=100%,"100%",(((TODAY()-N2670)*100%)/(O2670-N2670))))</f>
        <v>0.96984924623115576</v>
      </c>
      <c r="T2670" s="8">
        <f>Q2670-R2670</f>
        <v>20328000</v>
      </c>
      <c r="U2670" t="s">
        <v>8393</v>
      </c>
    </row>
    <row r="2671" spans="1:21" x14ac:dyDescent="0.25">
      <c r="A2671">
        <v>2025</v>
      </c>
      <c r="B2671" t="s">
        <v>8394</v>
      </c>
      <c r="C2671" t="s">
        <v>22</v>
      </c>
      <c r="D2671" t="s">
        <v>23</v>
      </c>
      <c r="E2671" t="s">
        <v>24</v>
      </c>
      <c r="F2671" t="s">
        <v>8395</v>
      </c>
      <c r="G2671" s="16">
        <v>1037658085</v>
      </c>
      <c r="H2671" t="s">
        <v>1828</v>
      </c>
      <c r="I2671" t="s">
        <v>1895</v>
      </c>
      <c r="J2671" s="5">
        <v>57619024</v>
      </c>
      <c r="K2671" s="3">
        <f>J2671</f>
        <v>57619024</v>
      </c>
      <c r="L2671" s="5">
        <v>7202378</v>
      </c>
      <c r="M2671" s="2">
        <v>45702</v>
      </c>
      <c r="N2671" s="2">
        <v>45705</v>
      </c>
      <c r="O2671" s="2">
        <v>45930</v>
      </c>
      <c r="P2671" s="3"/>
      <c r="Q2671" s="3">
        <v>57619024</v>
      </c>
      <c r="R2671" s="13">
        <v>32170622</v>
      </c>
      <c r="S2671" s="7">
        <f ca="1">IF(CPS!$N2603="SIN INICIO",0,IF((((TODAY()-N2671)*100%)/(O2671-N2671))&gt;=100%,"100%",(((TODAY()-N2671)*100%)/(O2671-N2671))))</f>
        <v>0.84</v>
      </c>
      <c r="T2671" s="8">
        <f>Q2671-R2671</f>
        <v>25448402</v>
      </c>
      <c r="U2671" t="s">
        <v>8396</v>
      </c>
    </row>
    <row r="2672" spans="1:21" x14ac:dyDescent="0.25">
      <c r="A2672">
        <v>2025</v>
      </c>
      <c r="B2672" t="s">
        <v>8397</v>
      </c>
      <c r="C2672" t="s">
        <v>22</v>
      </c>
      <c r="D2672" t="s">
        <v>23</v>
      </c>
      <c r="E2672" t="s">
        <v>24</v>
      </c>
      <c r="F2672" t="s">
        <v>8398</v>
      </c>
      <c r="G2672" s="16">
        <v>1122143335</v>
      </c>
      <c r="H2672" t="s">
        <v>3767</v>
      </c>
      <c r="I2672" t="s">
        <v>788</v>
      </c>
      <c r="J2672" s="5">
        <v>27600000</v>
      </c>
      <c r="K2672" s="3">
        <f>J2672</f>
        <v>27600000</v>
      </c>
      <c r="L2672" s="5">
        <v>4600000</v>
      </c>
      <c r="M2672" s="2">
        <v>45701</v>
      </c>
      <c r="N2672" s="2">
        <v>45702</v>
      </c>
      <c r="O2672" s="2">
        <v>45900</v>
      </c>
      <c r="P2672" s="3"/>
      <c r="Q2672" s="3">
        <v>27600000</v>
      </c>
      <c r="R2672" s="13">
        <v>21006667</v>
      </c>
      <c r="S2672" s="7">
        <f ca="1">IF(CPS!$N2604="SIN INICIO",0,IF((((TODAY()-N2672)*100%)/(O2672-N2672))&gt;=100%,"100%",(((TODAY()-N2672)*100%)/(O2672-N2672))))</f>
        <v>0.96969696969696972</v>
      </c>
      <c r="T2672" s="8">
        <f>Q2672-R2672</f>
        <v>6593333</v>
      </c>
      <c r="U2672" t="s">
        <v>8399</v>
      </c>
    </row>
    <row r="2673" spans="1:21" x14ac:dyDescent="0.25">
      <c r="A2673">
        <v>2025</v>
      </c>
      <c r="B2673" t="s">
        <v>8400</v>
      </c>
      <c r="C2673" t="s">
        <v>22</v>
      </c>
      <c r="D2673" t="s">
        <v>23</v>
      </c>
      <c r="E2673" t="s">
        <v>121</v>
      </c>
      <c r="F2673" t="s">
        <v>8401</v>
      </c>
      <c r="G2673" s="16">
        <v>42093359</v>
      </c>
      <c r="H2673" t="s">
        <v>3780</v>
      </c>
      <c r="I2673" t="s">
        <v>649</v>
      </c>
      <c r="J2673" s="5">
        <v>31500000</v>
      </c>
      <c r="K2673" s="3">
        <f>J2673</f>
        <v>31500000</v>
      </c>
      <c r="L2673" s="5">
        <v>4500000</v>
      </c>
      <c r="M2673" s="2">
        <v>45700</v>
      </c>
      <c r="N2673" s="2">
        <v>45701</v>
      </c>
      <c r="O2673" s="2">
        <v>45900</v>
      </c>
      <c r="P2673" s="3"/>
      <c r="Q2673" s="3">
        <v>31500000</v>
      </c>
      <c r="R2673" s="13">
        <v>20700000</v>
      </c>
      <c r="S2673" s="7">
        <f ca="1">IF(CPS!$N2605="SIN INICIO",0,IF((((TODAY()-N2673)*100%)/(O2673-N2673))&gt;=100%,"100%",(((TODAY()-N2673)*100%)/(O2673-N2673))))</f>
        <v>0.96984924623115576</v>
      </c>
      <c r="T2673" s="8">
        <f>Q2673-R2673</f>
        <v>10800000</v>
      </c>
      <c r="U2673" t="s">
        <v>8402</v>
      </c>
    </row>
    <row r="2674" spans="1:21" x14ac:dyDescent="0.25">
      <c r="A2674">
        <v>2025</v>
      </c>
      <c r="B2674" t="s">
        <v>8403</v>
      </c>
      <c r="C2674" t="s">
        <v>22</v>
      </c>
      <c r="D2674" t="s">
        <v>23</v>
      </c>
      <c r="E2674" t="s">
        <v>24</v>
      </c>
      <c r="F2674" t="s">
        <v>8404</v>
      </c>
      <c r="G2674" s="16">
        <v>1013652823</v>
      </c>
      <c r="H2674" t="s">
        <v>2988</v>
      </c>
      <c r="I2674" t="s">
        <v>1800</v>
      </c>
      <c r="J2674" s="5">
        <v>43400000</v>
      </c>
      <c r="K2674" s="3">
        <f>J2674</f>
        <v>43400000</v>
      </c>
      <c r="L2674" s="5">
        <v>6200000</v>
      </c>
      <c r="M2674" s="2">
        <v>45700</v>
      </c>
      <c r="N2674" s="2">
        <v>45703</v>
      </c>
      <c r="O2674" s="2">
        <v>45826</v>
      </c>
      <c r="P2674" s="3"/>
      <c r="Q2674" s="3">
        <v>43400000</v>
      </c>
      <c r="R2674" s="13">
        <v>26246666</v>
      </c>
      <c r="S2674" s="7" t="str">
        <f ca="1">IF(CPS!$N2606="SIN INICIO",0,IF((((TODAY()-N2674)*100%)/(O2674-N2674))&gt;=100%,"100%",(((TODAY()-N2674)*100%)/(O2674-N2674))))</f>
        <v>100%</v>
      </c>
      <c r="T2674" s="8">
        <f>Q2674-R2674</f>
        <v>17153334</v>
      </c>
      <c r="U2674" t="s">
        <v>8405</v>
      </c>
    </row>
    <row r="2675" spans="1:21" x14ac:dyDescent="0.25">
      <c r="A2675">
        <v>2025</v>
      </c>
      <c r="B2675" t="s">
        <v>8406</v>
      </c>
      <c r="C2675" t="s">
        <v>22</v>
      </c>
      <c r="D2675" t="s">
        <v>23</v>
      </c>
      <c r="E2675" t="s">
        <v>24</v>
      </c>
      <c r="F2675" t="s">
        <v>8407</v>
      </c>
      <c r="G2675" s="16">
        <v>1110535856</v>
      </c>
      <c r="H2675" t="s">
        <v>814</v>
      </c>
      <c r="I2675" t="s">
        <v>788</v>
      </c>
      <c r="J2675" s="5">
        <v>27600000</v>
      </c>
      <c r="K2675" s="3">
        <f>J2675</f>
        <v>27600000</v>
      </c>
      <c r="L2675" s="5">
        <v>4600000</v>
      </c>
      <c r="M2675" s="2">
        <v>45700</v>
      </c>
      <c r="N2675" s="2">
        <v>45701</v>
      </c>
      <c r="O2675" s="2">
        <v>45869</v>
      </c>
      <c r="P2675" s="3"/>
      <c r="Q2675" s="3">
        <v>27600000</v>
      </c>
      <c r="R2675" s="13">
        <v>21160000</v>
      </c>
      <c r="S2675" s="7" t="str">
        <f ca="1">IF(CPS!$N2607="SIN INICIO",0,IF((((TODAY()-N2675)*100%)/(O2675-N2675))&gt;=100%,"100%",(((TODAY()-N2675)*100%)/(O2675-N2675))))</f>
        <v>100%</v>
      </c>
      <c r="T2675" s="8">
        <f>Q2675-R2675</f>
        <v>6440000</v>
      </c>
      <c r="U2675" t="s">
        <v>8408</v>
      </c>
    </row>
    <row r="2676" spans="1:21" x14ac:dyDescent="0.25">
      <c r="A2676">
        <v>2025</v>
      </c>
      <c r="B2676" t="s">
        <v>8409</v>
      </c>
      <c r="C2676" t="s">
        <v>22</v>
      </c>
      <c r="D2676" t="s">
        <v>23</v>
      </c>
      <c r="E2676" t="s">
        <v>24</v>
      </c>
      <c r="F2676" t="s">
        <v>8410</v>
      </c>
      <c r="G2676" s="16">
        <v>1023864077</v>
      </c>
      <c r="H2676" t="s">
        <v>2218</v>
      </c>
      <c r="I2676" t="s">
        <v>1800</v>
      </c>
      <c r="J2676" s="5">
        <v>59290000</v>
      </c>
      <c r="K2676" s="3">
        <f>J2676</f>
        <v>59290000</v>
      </c>
      <c r="L2676" s="5">
        <v>8470000</v>
      </c>
      <c r="M2676" s="2">
        <v>45700</v>
      </c>
      <c r="N2676" s="2">
        <v>45701</v>
      </c>
      <c r="O2676" s="2">
        <v>45747</v>
      </c>
      <c r="P2676" s="3"/>
      <c r="Q2676" s="3">
        <v>59290000</v>
      </c>
      <c r="R2676" s="13">
        <v>13552000</v>
      </c>
      <c r="S2676" s="7" t="str">
        <f ca="1">IF(CPS!$N2608="SIN INICIO",0,IF((((TODAY()-N2676)*100%)/(O2676-N2676))&gt;=100%,"100%",(((TODAY()-N2676)*100%)/(O2676-N2676))))</f>
        <v>100%</v>
      </c>
      <c r="T2676" s="8">
        <f>Q2676-R2676</f>
        <v>45738000</v>
      </c>
      <c r="U2676" t="s">
        <v>8411</v>
      </c>
    </row>
    <row r="2677" spans="1:21" x14ac:dyDescent="0.25">
      <c r="A2677">
        <v>2025</v>
      </c>
      <c r="B2677" t="s">
        <v>8412</v>
      </c>
      <c r="C2677" t="s">
        <v>22</v>
      </c>
      <c r="D2677" t="s">
        <v>23</v>
      </c>
      <c r="E2677" t="s">
        <v>24</v>
      </c>
      <c r="F2677" t="s">
        <v>8413</v>
      </c>
      <c r="G2677" s="16">
        <v>1144100983</v>
      </c>
      <c r="H2677" t="s">
        <v>4419</v>
      </c>
      <c r="I2677" t="s">
        <v>1895</v>
      </c>
      <c r="J2677" s="5">
        <v>45956648</v>
      </c>
      <c r="K2677" s="3">
        <f>J2677</f>
        <v>45956648</v>
      </c>
      <c r="L2677" s="5">
        <v>5744581</v>
      </c>
      <c r="M2677" s="2">
        <v>45700</v>
      </c>
      <c r="N2677" s="2">
        <v>45703</v>
      </c>
      <c r="O2677" s="2">
        <v>45930</v>
      </c>
      <c r="P2677" s="3"/>
      <c r="Q2677" s="3">
        <v>45956648</v>
      </c>
      <c r="R2677" s="13">
        <v>25659128</v>
      </c>
      <c r="S2677" s="7">
        <f ca="1">IF(CPS!$N2609="SIN INICIO",0,IF((((TODAY()-N2677)*100%)/(O2677-N2677))&gt;=100%,"100%",(((TODAY()-N2677)*100%)/(O2677-N2677))))</f>
        <v>0.84140969162995594</v>
      </c>
      <c r="T2677" s="8">
        <f>Q2677-R2677</f>
        <v>20297520</v>
      </c>
      <c r="U2677" t="s">
        <v>8414</v>
      </c>
    </row>
    <row r="2678" spans="1:21" x14ac:dyDescent="0.25">
      <c r="A2678">
        <v>2025</v>
      </c>
      <c r="B2678" t="s">
        <v>8415</v>
      </c>
      <c r="C2678" t="s">
        <v>22</v>
      </c>
      <c r="D2678" t="s">
        <v>23</v>
      </c>
      <c r="E2678" t="s">
        <v>24</v>
      </c>
      <c r="F2678" t="s">
        <v>8416</v>
      </c>
      <c r="G2678" s="16">
        <v>1026144802</v>
      </c>
      <c r="H2678" t="s">
        <v>1887</v>
      </c>
      <c r="I2678" t="s">
        <v>1895</v>
      </c>
      <c r="J2678" s="5">
        <v>57619024</v>
      </c>
      <c r="K2678" s="3">
        <f>J2678</f>
        <v>57619024</v>
      </c>
      <c r="L2678" s="5">
        <v>7202378</v>
      </c>
      <c r="M2678" s="2">
        <v>45705</v>
      </c>
      <c r="N2678" s="2">
        <v>45706</v>
      </c>
      <c r="O2678" s="2">
        <v>45930</v>
      </c>
      <c r="P2678" s="3"/>
      <c r="Q2678" s="3">
        <v>57619024</v>
      </c>
      <c r="R2678" s="13">
        <v>32170622</v>
      </c>
      <c r="S2678" s="7">
        <f ca="1">IF(CPS!$N2610="SIN INICIO",0,IF((((TODAY()-N2678)*100%)/(O2678-N2678))&gt;=100%,"100%",(((TODAY()-N2678)*100%)/(O2678-N2678))))</f>
        <v>0.8392857142857143</v>
      </c>
      <c r="T2678" s="8">
        <f>Q2678-R2678</f>
        <v>25448402</v>
      </c>
      <c r="U2678" t="s">
        <v>8417</v>
      </c>
    </row>
    <row r="2679" spans="1:21" x14ac:dyDescent="0.25">
      <c r="A2679">
        <v>2025</v>
      </c>
      <c r="B2679" t="s">
        <v>8418</v>
      </c>
      <c r="C2679" t="s">
        <v>22</v>
      </c>
      <c r="D2679" t="s">
        <v>23</v>
      </c>
      <c r="E2679" t="s">
        <v>24</v>
      </c>
      <c r="F2679" t="s">
        <v>8419</v>
      </c>
      <c r="G2679" s="16">
        <v>7706855</v>
      </c>
      <c r="H2679" t="s">
        <v>8420</v>
      </c>
      <c r="I2679" t="s">
        <v>2344</v>
      </c>
      <c r="J2679" s="5">
        <v>41921600</v>
      </c>
      <c r="K2679" s="3">
        <f>J2679</f>
        <v>41921600</v>
      </c>
      <c r="L2679" s="5">
        <v>8384320</v>
      </c>
      <c r="M2679" s="2">
        <v>45701</v>
      </c>
      <c r="N2679" s="2">
        <v>45707</v>
      </c>
      <c r="O2679" s="2">
        <v>45905</v>
      </c>
      <c r="P2679" s="3">
        <v>18166027</v>
      </c>
      <c r="Q2679" s="3">
        <v>55057035</v>
      </c>
      <c r="R2679" s="13">
        <v>36891008</v>
      </c>
      <c r="S2679" s="7">
        <f ca="1">IF(CPS!$N2611="SIN INICIO",0,IF((((TODAY()-N2679)*100%)/(O2679-N2679))&gt;=100%,"100%",(((TODAY()-N2679)*100%)/(O2679-N2679))))</f>
        <v>0.94444444444444442</v>
      </c>
      <c r="T2679" s="8">
        <f>Q2679-R2679</f>
        <v>18166027</v>
      </c>
      <c r="U2679" t="s">
        <v>8421</v>
      </c>
    </row>
    <row r="2680" spans="1:21" x14ac:dyDescent="0.25">
      <c r="A2680">
        <v>2025</v>
      </c>
      <c r="B2680" t="s">
        <v>8422</v>
      </c>
      <c r="C2680" t="s">
        <v>22</v>
      </c>
      <c r="D2680" t="s">
        <v>23</v>
      </c>
      <c r="E2680" t="s">
        <v>24</v>
      </c>
      <c r="F2680" t="s">
        <v>8423</v>
      </c>
      <c r="G2680" s="16">
        <v>1093214212</v>
      </c>
      <c r="H2680" t="s">
        <v>2211</v>
      </c>
      <c r="I2680" t="s">
        <v>1895</v>
      </c>
      <c r="J2680" s="5">
        <v>57619024</v>
      </c>
      <c r="K2680" s="3">
        <f>J2680</f>
        <v>57619024</v>
      </c>
      <c r="L2680" s="5">
        <v>7202378</v>
      </c>
      <c r="M2680" s="2">
        <v>45701</v>
      </c>
      <c r="N2680" s="2">
        <v>45703</v>
      </c>
      <c r="O2680" s="2">
        <v>45930</v>
      </c>
      <c r="P2680" s="3"/>
      <c r="Q2680" s="3">
        <v>57619024</v>
      </c>
      <c r="R2680" s="13">
        <v>24968244</v>
      </c>
      <c r="S2680" s="7">
        <f ca="1">IF(CPS!$N2612="SIN INICIO",0,IF((((TODAY()-N2680)*100%)/(O2680-N2680))&gt;=100%,"100%",(((TODAY()-N2680)*100%)/(O2680-N2680))))</f>
        <v>0.84140969162995594</v>
      </c>
      <c r="T2680" s="8">
        <f>Q2680-R2680</f>
        <v>32650780</v>
      </c>
      <c r="U2680" t="s">
        <v>8424</v>
      </c>
    </row>
    <row r="2681" spans="1:21" x14ac:dyDescent="0.25">
      <c r="A2681">
        <v>2025</v>
      </c>
      <c r="B2681" t="s">
        <v>8425</v>
      </c>
      <c r="C2681" t="s">
        <v>22</v>
      </c>
      <c r="D2681" t="s">
        <v>23</v>
      </c>
      <c r="E2681" t="s">
        <v>121</v>
      </c>
      <c r="F2681" t="s">
        <v>8426</v>
      </c>
      <c r="G2681" s="16">
        <v>36753116</v>
      </c>
      <c r="H2681" t="s">
        <v>8427</v>
      </c>
      <c r="I2681" t="s">
        <v>1800</v>
      </c>
      <c r="J2681" s="5">
        <v>16600000</v>
      </c>
      <c r="K2681" s="3">
        <f>J2681</f>
        <v>16600000</v>
      </c>
      <c r="L2681" s="5">
        <v>4150000</v>
      </c>
      <c r="M2681" s="2">
        <v>45701</v>
      </c>
      <c r="N2681" s="2">
        <v>45702</v>
      </c>
      <c r="O2681" s="2">
        <v>45808</v>
      </c>
      <c r="P2681" s="3"/>
      <c r="Q2681" s="3">
        <v>16600000</v>
      </c>
      <c r="R2681" s="13">
        <v>14801667</v>
      </c>
      <c r="S2681" s="7" t="str">
        <f ca="1">IF(CPS!$N2613="SIN INICIO",0,IF((((TODAY()-N2681)*100%)/(O2681-N2681))&gt;=100%,"100%",(((TODAY()-N2681)*100%)/(O2681-N2681))))</f>
        <v>100%</v>
      </c>
      <c r="T2681" s="8">
        <f>Q2681-R2681</f>
        <v>1798333</v>
      </c>
      <c r="U2681" t="s">
        <v>8428</v>
      </c>
    </row>
    <row r="2682" spans="1:21" x14ac:dyDescent="0.25">
      <c r="A2682">
        <v>2025</v>
      </c>
      <c r="B2682" t="s">
        <v>8429</v>
      </c>
      <c r="C2682" t="s">
        <v>22</v>
      </c>
      <c r="D2682" t="s">
        <v>23</v>
      </c>
      <c r="E2682" t="s">
        <v>24</v>
      </c>
      <c r="F2682" t="s">
        <v>8430</v>
      </c>
      <c r="G2682" s="16">
        <v>1053821236</v>
      </c>
      <c r="H2682" t="s">
        <v>8431</v>
      </c>
      <c r="I2682" t="s">
        <v>271</v>
      </c>
      <c r="J2682" s="5">
        <v>43214270</v>
      </c>
      <c r="K2682" s="3">
        <f>J2682</f>
        <v>43214270</v>
      </c>
      <c r="L2682" s="5">
        <v>8642854</v>
      </c>
      <c r="M2682" s="2">
        <v>45701</v>
      </c>
      <c r="N2682" s="2">
        <v>45703</v>
      </c>
      <c r="O2682" s="2">
        <v>45838</v>
      </c>
      <c r="P2682" s="3"/>
      <c r="Q2682" s="3">
        <v>43214270</v>
      </c>
      <c r="R2682" s="13">
        <v>29961894</v>
      </c>
      <c r="S2682" s="7" t="str">
        <f ca="1">IF(CPS!$N2614="SIN INICIO",0,IF((((TODAY()-N2682)*100%)/(O2682-N2682))&gt;=100%,"100%",(((TODAY()-N2682)*100%)/(O2682-N2682))))</f>
        <v>100%</v>
      </c>
      <c r="T2682" s="8">
        <f>Q2682-R2682</f>
        <v>13252376</v>
      </c>
      <c r="U2682" t="s">
        <v>8432</v>
      </c>
    </row>
    <row r="2683" spans="1:21" x14ac:dyDescent="0.25">
      <c r="A2683">
        <v>2025</v>
      </c>
      <c r="B2683" t="s">
        <v>8433</v>
      </c>
      <c r="C2683" t="s">
        <v>22</v>
      </c>
      <c r="D2683" t="s">
        <v>23</v>
      </c>
      <c r="E2683" t="s">
        <v>24</v>
      </c>
      <c r="F2683" t="s">
        <v>8434</v>
      </c>
      <c r="G2683" s="16">
        <v>1061695925</v>
      </c>
      <c r="H2683" t="s">
        <v>7751</v>
      </c>
      <c r="I2683" t="s">
        <v>1895</v>
      </c>
      <c r="J2683" s="5">
        <v>53607728</v>
      </c>
      <c r="K2683" s="3">
        <f>J2683</f>
        <v>53607728</v>
      </c>
      <c r="L2683" s="5">
        <v>6700966</v>
      </c>
      <c r="M2683" s="2">
        <v>45700</v>
      </c>
      <c r="N2683" s="2">
        <v>45701</v>
      </c>
      <c r="O2683" s="2">
        <v>45930</v>
      </c>
      <c r="P2683" s="3"/>
      <c r="Q2683" s="3">
        <v>53607728</v>
      </c>
      <c r="R2683" s="13">
        <v>30824444</v>
      </c>
      <c r="S2683" s="7">
        <f ca="1">IF(CPS!$N2615="SIN INICIO",0,IF((((TODAY()-N2683)*100%)/(O2683-N2683))&gt;=100%,"100%",(((TODAY()-N2683)*100%)/(O2683-N2683))))</f>
        <v>0.84279475982532748</v>
      </c>
      <c r="T2683" s="8">
        <f>Q2683-R2683</f>
        <v>22783284</v>
      </c>
      <c r="U2683" t="s">
        <v>8435</v>
      </c>
    </row>
    <row r="2684" spans="1:21" x14ac:dyDescent="0.25">
      <c r="A2684">
        <v>2025</v>
      </c>
      <c r="B2684" t="s">
        <v>8436</v>
      </c>
      <c r="C2684" t="s">
        <v>22</v>
      </c>
      <c r="D2684" t="s">
        <v>23</v>
      </c>
      <c r="E2684" t="s">
        <v>24</v>
      </c>
      <c r="F2684" t="s">
        <v>8437</v>
      </c>
      <c r="G2684" s="16">
        <v>1101819511</v>
      </c>
      <c r="H2684" t="s">
        <v>926</v>
      </c>
      <c r="I2684" t="s">
        <v>788</v>
      </c>
      <c r="J2684" s="5">
        <v>44310000</v>
      </c>
      <c r="K2684" s="3">
        <f>J2684</f>
        <v>44310000</v>
      </c>
      <c r="L2684" s="5">
        <v>6330000</v>
      </c>
      <c r="M2684" s="2">
        <v>45701</v>
      </c>
      <c r="N2684" s="2">
        <v>45702</v>
      </c>
      <c r="O2684" s="2">
        <v>45900</v>
      </c>
      <c r="P2684" s="3"/>
      <c r="Q2684" s="3">
        <v>44310000</v>
      </c>
      <c r="R2684" s="13">
        <v>28907000</v>
      </c>
      <c r="S2684" s="7">
        <f ca="1">IF(CPS!$N2616="SIN INICIO",0,IF((((TODAY()-N2684)*100%)/(O2684-N2684))&gt;=100%,"100%",(((TODAY()-N2684)*100%)/(O2684-N2684))))</f>
        <v>0.96969696969696972</v>
      </c>
      <c r="T2684" s="8">
        <f>Q2684-R2684</f>
        <v>15403000</v>
      </c>
      <c r="U2684" t="s">
        <v>8438</v>
      </c>
    </row>
    <row r="2685" spans="1:21" x14ac:dyDescent="0.25">
      <c r="A2685">
        <v>2025</v>
      </c>
      <c r="B2685" t="s">
        <v>8439</v>
      </c>
      <c r="C2685" t="s">
        <v>22</v>
      </c>
      <c r="D2685" t="s">
        <v>23</v>
      </c>
      <c r="E2685" t="s">
        <v>24</v>
      </c>
      <c r="F2685" t="s">
        <v>8440</v>
      </c>
      <c r="G2685" s="16">
        <v>1143330562</v>
      </c>
      <c r="H2685" t="s">
        <v>1849</v>
      </c>
      <c r="I2685" t="s">
        <v>1800</v>
      </c>
      <c r="J2685" s="5">
        <v>43400000</v>
      </c>
      <c r="K2685" s="3">
        <f>J2685</f>
        <v>43400000</v>
      </c>
      <c r="L2685" s="5">
        <v>6200000</v>
      </c>
      <c r="M2685" s="2">
        <v>45700</v>
      </c>
      <c r="N2685" s="2">
        <v>45701</v>
      </c>
      <c r="O2685" s="2">
        <v>45900</v>
      </c>
      <c r="P2685" s="3"/>
      <c r="Q2685" s="3">
        <v>43400000</v>
      </c>
      <c r="R2685" s="13">
        <v>28520000</v>
      </c>
      <c r="S2685" s="7">
        <f ca="1">IF(CPS!$N2617="SIN INICIO",0,IF((((TODAY()-N2685)*100%)/(O2685-N2685))&gt;=100%,"100%",(((TODAY()-N2685)*100%)/(O2685-N2685))))</f>
        <v>0.96984924623115576</v>
      </c>
      <c r="T2685" s="8">
        <f>Q2685-R2685</f>
        <v>14880000</v>
      </c>
      <c r="U2685" t="s">
        <v>8441</v>
      </c>
    </row>
    <row r="2686" spans="1:21" x14ac:dyDescent="0.25">
      <c r="A2686">
        <v>2025</v>
      </c>
      <c r="B2686" t="s">
        <v>8442</v>
      </c>
      <c r="C2686" t="s">
        <v>22</v>
      </c>
      <c r="D2686" t="s">
        <v>23</v>
      </c>
      <c r="E2686" t="s">
        <v>121</v>
      </c>
      <c r="F2686" t="s">
        <v>8443</v>
      </c>
      <c r="G2686" s="16">
        <v>80828766</v>
      </c>
      <c r="H2686" t="s">
        <v>8444</v>
      </c>
      <c r="I2686" t="s">
        <v>1800</v>
      </c>
      <c r="J2686" s="5">
        <v>29050000</v>
      </c>
      <c r="K2686" s="3">
        <f>J2686</f>
        <v>29050000</v>
      </c>
      <c r="L2686" s="5">
        <v>4150000</v>
      </c>
      <c r="M2686" s="2">
        <v>45700</v>
      </c>
      <c r="N2686" s="2">
        <v>45702</v>
      </c>
      <c r="O2686" s="2">
        <v>45900</v>
      </c>
      <c r="P2686" s="3"/>
      <c r="Q2686" s="3">
        <v>29050000</v>
      </c>
      <c r="R2686" s="13">
        <v>18951667</v>
      </c>
      <c r="S2686" s="7">
        <f ca="1">IF(CPS!$N2618="SIN INICIO",0,IF((((TODAY()-N2686)*100%)/(O2686-N2686))&gt;=100%,"100%",(((TODAY()-N2686)*100%)/(O2686-N2686))))</f>
        <v>0.96969696969696972</v>
      </c>
      <c r="T2686" s="8">
        <f>Q2686-R2686</f>
        <v>10098333</v>
      </c>
      <c r="U2686" t="s">
        <v>8445</v>
      </c>
    </row>
    <row r="2687" spans="1:21" x14ac:dyDescent="0.25">
      <c r="A2687">
        <v>2025</v>
      </c>
      <c r="B2687" t="s">
        <v>8446</v>
      </c>
      <c r="C2687" t="s">
        <v>22</v>
      </c>
      <c r="D2687" t="s">
        <v>23</v>
      </c>
      <c r="E2687" t="s">
        <v>24</v>
      </c>
      <c r="F2687" t="s">
        <v>8447</v>
      </c>
      <c r="G2687" s="16">
        <v>1049651159</v>
      </c>
      <c r="H2687" t="s">
        <v>8448</v>
      </c>
      <c r="I2687" t="s">
        <v>1800</v>
      </c>
      <c r="J2687" s="5">
        <v>43400000</v>
      </c>
      <c r="K2687" s="3">
        <f>J2687</f>
        <v>43400000</v>
      </c>
      <c r="L2687" s="5">
        <v>6200000</v>
      </c>
      <c r="M2687" s="2">
        <v>45702</v>
      </c>
      <c r="N2687" s="2">
        <v>45705</v>
      </c>
      <c r="O2687" s="2">
        <v>45900</v>
      </c>
      <c r="P2687" s="3"/>
      <c r="Q2687" s="3">
        <v>43400000</v>
      </c>
      <c r="R2687" s="13">
        <v>27693333</v>
      </c>
      <c r="S2687" s="7">
        <f ca="1">IF(CPS!$N2619="SIN INICIO",0,IF((((TODAY()-N2687)*100%)/(O2687-N2687))&gt;=100%,"100%",(((TODAY()-N2687)*100%)/(O2687-N2687))))</f>
        <v>0.96923076923076923</v>
      </c>
      <c r="T2687" s="8">
        <f>Q2687-R2687</f>
        <v>15706667</v>
      </c>
      <c r="U2687" t="s">
        <v>8449</v>
      </c>
    </row>
    <row r="2688" spans="1:21" x14ac:dyDescent="0.25">
      <c r="A2688">
        <v>2025</v>
      </c>
      <c r="B2688" t="s">
        <v>8450</v>
      </c>
      <c r="C2688" t="s">
        <v>22</v>
      </c>
      <c r="D2688" t="s">
        <v>23</v>
      </c>
      <c r="E2688" t="s">
        <v>24</v>
      </c>
      <c r="F2688" t="s">
        <v>8451</v>
      </c>
      <c r="G2688" s="16">
        <v>1002539340</v>
      </c>
      <c r="H2688" t="s">
        <v>3363</v>
      </c>
      <c r="I2688" t="s">
        <v>1800</v>
      </c>
      <c r="J2688" s="5">
        <v>32200000</v>
      </c>
      <c r="K2688" s="3">
        <f>J2688</f>
        <v>32200000</v>
      </c>
      <c r="L2688" s="5">
        <v>4600000</v>
      </c>
      <c r="M2688" s="2">
        <v>45702</v>
      </c>
      <c r="N2688" s="2">
        <v>45705</v>
      </c>
      <c r="O2688" s="2">
        <v>45900</v>
      </c>
      <c r="P2688" s="3"/>
      <c r="Q2688" s="3">
        <v>32200000</v>
      </c>
      <c r="R2688" s="13">
        <v>20546667</v>
      </c>
      <c r="S2688" s="7">
        <f ca="1">IF(CPS!$N2620="SIN INICIO",0,IF((((TODAY()-N2688)*100%)/(O2688-N2688))&gt;=100%,"100%",(((TODAY()-N2688)*100%)/(O2688-N2688))))</f>
        <v>0.96923076923076923</v>
      </c>
      <c r="T2688" s="8">
        <f>Q2688-R2688</f>
        <v>11653333</v>
      </c>
      <c r="U2688" t="s">
        <v>8452</v>
      </c>
    </row>
    <row r="2689" spans="1:21" x14ac:dyDescent="0.25">
      <c r="A2689">
        <v>2025</v>
      </c>
      <c r="B2689" t="s">
        <v>8453</v>
      </c>
      <c r="C2689" t="s">
        <v>22</v>
      </c>
      <c r="D2689" t="s">
        <v>23</v>
      </c>
      <c r="E2689" t="s">
        <v>24</v>
      </c>
      <c r="F2689" t="s">
        <v>8454</v>
      </c>
      <c r="G2689" s="16">
        <v>1083024164</v>
      </c>
      <c r="H2689" t="s">
        <v>8448</v>
      </c>
      <c r="I2689" t="s">
        <v>1800</v>
      </c>
      <c r="J2689" s="5">
        <v>43400000</v>
      </c>
      <c r="K2689" s="3">
        <f>J2689</f>
        <v>43400000</v>
      </c>
      <c r="L2689" s="5">
        <v>6200000</v>
      </c>
      <c r="M2689" s="2">
        <v>45705</v>
      </c>
      <c r="N2689" s="2">
        <v>45707</v>
      </c>
      <c r="O2689" s="2">
        <v>45900</v>
      </c>
      <c r="P2689" s="3"/>
      <c r="Q2689" s="3">
        <v>43400000</v>
      </c>
      <c r="R2689" s="13">
        <v>27280000</v>
      </c>
      <c r="S2689" s="7">
        <f ca="1">IF(CPS!$N2621="SIN INICIO",0,IF((((TODAY()-N2689)*100%)/(O2689-N2689))&gt;=100%,"100%",(((TODAY()-N2689)*100%)/(O2689-N2689))))</f>
        <v>0.9689119170984456</v>
      </c>
      <c r="T2689" s="8">
        <f>Q2689-R2689</f>
        <v>16120000</v>
      </c>
      <c r="U2689" t="s">
        <v>8455</v>
      </c>
    </row>
    <row r="2690" spans="1:21" x14ac:dyDescent="0.25">
      <c r="A2690">
        <v>2025</v>
      </c>
      <c r="B2690" t="s">
        <v>8456</v>
      </c>
      <c r="C2690" t="s">
        <v>22</v>
      </c>
      <c r="D2690" t="s">
        <v>23</v>
      </c>
      <c r="E2690" t="s">
        <v>24</v>
      </c>
      <c r="F2690" t="s">
        <v>8457</v>
      </c>
      <c r="G2690" s="16">
        <v>1065579302</v>
      </c>
      <c r="H2690" t="s">
        <v>8448</v>
      </c>
      <c r="I2690" t="s">
        <v>1800</v>
      </c>
      <c r="J2690" s="5">
        <v>24800000</v>
      </c>
      <c r="K2690" s="3">
        <f>J2690</f>
        <v>24800000</v>
      </c>
      <c r="L2690" s="5">
        <v>6200000</v>
      </c>
      <c r="M2690" s="2">
        <v>45706</v>
      </c>
      <c r="N2690" s="2">
        <v>45707</v>
      </c>
      <c r="O2690" s="2">
        <v>45808</v>
      </c>
      <c r="P2690" s="3"/>
      <c r="Q2690" s="3">
        <v>24800000</v>
      </c>
      <c r="R2690" s="13">
        <v>21080000</v>
      </c>
      <c r="S2690" s="7" t="str">
        <f ca="1">IF(CPS!$N2622="SIN INICIO",0,IF((((TODAY()-N2690)*100%)/(O2690-N2690))&gt;=100%,"100%",(((TODAY()-N2690)*100%)/(O2690-N2690))))</f>
        <v>100%</v>
      </c>
      <c r="T2690" s="8">
        <f>Q2690-R2690</f>
        <v>3720000</v>
      </c>
      <c r="U2690" t="s">
        <v>8458</v>
      </c>
    </row>
    <row r="2691" spans="1:21" x14ac:dyDescent="0.25">
      <c r="A2691">
        <v>2025</v>
      </c>
      <c r="B2691" t="s">
        <v>8459</v>
      </c>
      <c r="C2691" t="s">
        <v>22</v>
      </c>
      <c r="D2691" t="s">
        <v>23</v>
      </c>
      <c r="E2691" t="s">
        <v>24</v>
      </c>
      <c r="F2691" t="s">
        <v>8460</v>
      </c>
      <c r="G2691" s="16">
        <v>42799745</v>
      </c>
      <c r="H2691" t="s">
        <v>1887</v>
      </c>
      <c r="I2691" t="s">
        <v>1895</v>
      </c>
      <c r="J2691" s="5">
        <v>57619024</v>
      </c>
      <c r="K2691" s="3">
        <f>J2691</f>
        <v>57619024</v>
      </c>
      <c r="L2691" s="5">
        <v>7202378</v>
      </c>
      <c r="M2691" s="2">
        <v>45700</v>
      </c>
      <c r="N2691" s="2">
        <v>45703</v>
      </c>
      <c r="O2691" s="2">
        <v>45930</v>
      </c>
      <c r="P2691" s="3"/>
      <c r="Q2691" s="3">
        <v>57619024</v>
      </c>
      <c r="R2691" s="13">
        <v>32170622</v>
      </c>
      <c r="S2691" s="7">
        <f ca="1">IF(CPS!$N2623="SIN INICIO",0,IF((((TODAY()-N2691)*100%)/(O2691-N2691))&gt;=100%,"100%",(((TODAY()-N2691)*100%)/(O2691-N2691))))</f>
        <v>0.84140969162995594</v>
      </c>
      <c r="T2691" s="8">
        <f>Q2691-R2691</f>
        <v>25448402</v>
      </c>
      <c r="U2691" t="s">
        <v>8461</v>
      </c>
    </row>
    <row r="2692" spans="1:21" x14ac:dyDescent="0.25">
      <c r="A2692">
        <v>2025</v>
      </c>
      <c r="B2692" t="s">
        <v>8462</v>
      </c>
      <c r="C2692" t="s">
        <v>22</v>
      </c>
      <c r="D2692" t="s">
        <v>23</v>
      </c>
      <c r="E2692" t="s">
        <v>24</v>
      </c>
      <c r="F2692" t="s">
        <v>8463</v>
      </c>
      <c r="G2692" s="16">
        <v>1152469866</v>
      </c>
      <c r="H2692" t="s">
        <v>4419</v>
      </c>
      <c r="I2692" t="s">
        <v>1895</v>
      </c>
      <c r="J2692" s="5">
        <v>45956648</v>
      </c>
      <c r="K2692" s="3">
        <f>J2692</f>
        <v>45956648</v>
      </c>
      <c r="L2692" s="5">
        <v>5744581</v>
      </c>
      <c r="M2692" s="2">
        <v>45700</v>
      </c>
      <c r="N2692" s="2">
        <v>45703</v>
      </c>
      <c r="O2692" s="2">
        <v>45777</v>
      </c>
      <c r="P2692" s="3"/>
      <c r="Q2692" s="3">
        <v>45956648</v>
      </c>
      <c r="R2692" s="13">
        <v>14169966</v>
      </c>
      <c r="S2692" s="7" t="str">
        <f ca="1">IF(CPS!$N2624="SIN INICIO",0,IF((((TODAY()-N2692)*100%)/(O2692-N2692))&gt;=100%,"100%",(((TODAY()-N2692)*100%)/(O2692-N2692))))</f>
        <v>100%</v>
      </c>
      <c r="T2692" s="8">
        <f>Q2692-R2692</f>
        <v>31786682</v>
      </c>
      <c r="U2692" t="s">
        <v>8464</v>
      </c>
    </row>
    <row r="2693" spans="1:21" x14ac:dyDescent="0.25">
      <c r="A2693">
        <v>2025</v>
      </c>
      <c r="B2693" t="s">
        <v>8465</v>
      </c>
      <c r="C2693" t="s">
        <v>22</v>
      </c>
      <c r="D2693" t="s">
        <v>23</v>
      </c>
      <c r="E2693" t="s">
        <v>24</v>
      </c>
      <c r="F2693" t="s">
        <v>8466</v>
      </c>
      <c r="G2693" s="16">
        <v>1061742286</v>
      </c>
      <c r="H2693" t="s">
        <v>1828</v>
      </c>
      <c r="I2693" t="s">
        <v>1895</v>
      </c>
      <c r="J2693" s="5">
        <v>45956648</v>
      </c>
      <c r="K2693" s="3">
        <f>J2693</f>
        <v>45956648</v>
      </c>
      <c r="L2693" s="5">
        <v>5744581</v>
      </c>
      <c r="M2693" s="2">
        <v>45700</v>
      </c>
      <c r="N2693" s="2">
        <v>45702</v>
      </c>
      <c r="O2693" s="2">
        <v>45930</v>
      </c>
      <c r="P2693" s="3"/>
      <c r="Q2693" s="3">
        <v>45956648</v>
      </c>
      <c r="R2693" s="13">
        <v>26233587</v>
      </c>
      <c r="S2693" s="7">
        <f ca="1">IF(CPS!$N2625="SIN INICIO",0,IF((((TODAY()-N2693)*100%)/(O2693-N2693))&gt;=100%,"100%",(((TODAY()-N2693)*100%)/(O2693-N2693))))</f>
        <v>0.84210526315789469</v>
      </c>
      <c r="T2693" s="8">
        <f>Q2693-R2693</f>
        <v>19723061</v>
      </c>
      <c r="U2693" t="s">
        <v>8467</v>
      </c>
    </row>
    <row r="2694" spans="1:21" x14ac:dyDescent="0.25">
      <c r="A2694">
        <v>2025</v>
      </c>
      <c r="B2694" t="s">
        <v>8468</v>
      </c>
      <c r="C2694" t="s">
        <v>22</v>
      </c>
      <c r="D2694" t="s">
        <v>23</v>
      </c>
      <c r="E2694" t="s">
        <v>24</v>
      </c>
      <c r="F2694" t="s">
        <v>8469</v>
      </c>
      <c r="G2694" s="16">
        <v>1037609656</v>
      </c>
      <c r="H2694" t="s">
        <v>8470</v>
      </c>
      <c r="I2694" t="s">
        <v>271</v>
      </c>
      <c r="J2694" s="5">
        <v>43680000</v>
      </c>
      <c r="K2694" s="3">
        <f>J2694</f>
        <v>43680000</v>
      </c>
      <c r="L2694" s="5">
        <v>8736000</v>
      </c>
      <c r="M2694" s="2">
        <v>45702</v>
      </c>
      <c r="N2694" s="2">
        <v>45705</v>
      </c>
      <c r="O2694" s="2">
        <v>45838</v>
      </c>
      <c r="P2694" s="3"/>
      <c r="Q2694" s="3">
        <v>43680000</v>
      </c>
      <c r="R2694" s="13">
        <v>30284800</v>
      </c>
      <c r="S2694" s="7" t="str">
        <f ca="1">IF(CPS!$N2626="SIN INICIO",0,IF((((TODAY()-N2694)*100%)/(O2694-N2694))&gt;=100%,"100%",(((TODAY()-N2694)*100%)/(O2694-N2694))))</f>
        <v>100%</v>
      </c>
      <c r="T2694" s="8">
        <f>Q2694-R2694</f>
        <v>13395200</v>
      </c>
      <c r="U2694" t="s">
        <v>8471</v>
      </c>
    </row>
    <row r="2695" spans="1:21" x14ac:dyDescent="0.25">
      <c r="A2695">
        <v>2025</v>
      </c>
      <c r="B2695" t="s">
        <v>8472</v>
      </c>
      <c r="C2695" t="s">
        <v>22</v>
      </c>
      <c r="D2695" t="s">
        <v>23</v>
      </c>
      <c r="E2695" t="s">
        <v>121</v>
      </c>
      <c r="F2695" t="s">
        <v>8473</v>
      </c>
      <c r="G2695" s="16">
        <v>1018511381</v>
      </c>
      <c r="H2695" t="s">
        <v>486</v>
      </c>
      <c r="I2695" t="s">
        <v>337</v>
      </c>
      <c r="J2695" s="5">
        <v>32689643</v>
      </c>
      <c r="K2695" s="3">
        <f>J2695</f>
        <v>32689643</v>
      </c>
      <c r="L2695" s="5">
        <v>4669949</v>
      </c>
      <c r="M2695" s="2">
        <v>45700</v>
      </c>
      <c r="N2695" s="2">
        <v>45703</v>
      </c>
      <c r="O2695" s="2">
        <v>45900</v>
      </c>
      <c r="P2695" s="3"/>
      <c r="Q2695" s="3">
        <v>32689643</v>
      </c>
      <c r="R2695" s="13">
        <v>16189157</v>
      </c>
      <c r="S2695" s="7">
        <f ca="1">IF(CPS!$N2627="SIN INICIO",0,IF((((TODAY()-N2695)*100%)/(O2695-N2695))&gt;=100%,"100%",(((TODAY()-N2695)*100%)/(O2695-N2695))))</f>
        <v>0.96954314720812185</v>
      </c>
      <c r="T2695" s="8">
        <f>Q2695-R2695</f>
        <v>16500486</v>
      </c>
      <c r="U2695" t="s">
        <v>8474</v>
      </c>
    </row>
    <row r="2696" spans="1:21" x14ac:dyDescent="0.25">
      <c r="A2696">
        <v>2025</v>
      </c>
      <c r="B2696" t="s">
        <v>8475</v>
      </c>
      <c r="C2696" t="s">
        <v>22</v>
      </c>
      <c r="D2696" t="s">
        <v>23</v>
      </c>
      <c r="E2696" t="s">
        <v>24</v>
      </c>
      <c r="F2696" t="s">
        <v>8476</v>
      </c>
      <c r="G2696" s="16">
        <v>38360834</v>
      </c>
      <c r="H2696" t="s">
        <v>8477</v>
      </c>
      <c r="I2696" t="s">
        <v>1800</v>
      </c>
      <c r="J2696" s="5">
        <v>59290000</v>
      </c>
      <c r="K2696" s="3">
        <f>J2696</f>
        <v>59290000</v>
      </c>
      <c r="L2696" s="5">
        <v>8470000</v>
      </c>
      <c r="M2696" s="2">
        <v>45705</v>
      </c>
      <c r="N2696" s="2">
        <v>45707</v>
      </c>
      <c r="O2696" s="2">
        <v>45900</v>
      </c>
      <c r="P2696" s="3"/>
      <c r="Q2696" s="3">
        <v>59290000</v>
      </c>
      <c r="R2696" s="13">
        <v>37268000</v>
      </c>
      <c r="S2696" s="7">
        <f ca="1">IF(CPS!$N2628="SIN INICIO",0,IF((((TODAY()-N2696)*100%)/(O2696-N2696))&gt;=100%,"100%",(((TODAY()-N2696)*100%)/(O2696-N2696))))</f>
        <v>0.9689119170984456</v>
      </c>
      <c r="T2696" s="8">
        <f>Q2696-R2696</f>
        <v>22022000</v>
      </c>
      <c r="U2696" t="s">
        <v>8478</v>
      </c>
    </row>
    <row r="2697" spans="1:21" x14ac:dyDescent="0.25">
      <c r="A2697">
        <v>2025</v>
      </c>
      <c r="B2697" t="s">
        <v>8479</v>
      </c>
      <c r="C2697" t="s">
        <v>22</v>
      </c>
      <c r="D2697" t="s">
        <v>23</v>
      </c>
      <c r="E2697" t="s">
        <v>24</v>
      </c>
      <c r="F2697" t="s">
        <v>8480</v>
      </c>
      <c r="G2697" s="16">
        <v>80101005</v>
      </c>
      <c r="H2697" t="s">
        <v>3402</v>
      </c>
      <c r="I2697" t="s">
        <v>3403</v>
      </c>
      <c r="J2697" s="5">
        <v>48144250</v>
      </c>
      <c r="K2697" s="3">
        <f>J2697</f>
        <v>48144250</v>
      </c>
      <c r="L2697" s="5">
        <v>6877750</v>
      </c>
      <c r="M2697" s="2">
        <v>45700</v>
      </c>
      <c r="N2697" s="2">
        <v>45706</v>
      </c>
      <c r="O2697" s="2">
        <v>45799</v>
      </c>
      <c r="P2697" s="3"/>
      <c r="Q2697" s="3">
        <v>48144250</v>
      </c>
      <c r="R2697" s="13">
        <v>34974025</v>
      </c>
      <c r="S2697" s="7" t="str">
        <f ca="1">IF(CPS!$N2629="SIN INICIO",0,IF((((TODAY()-N2697)*100%)/(O2697-N2697))&gt;=100%,"100%",(((TODAY()-N2697)*100%)/(O2697-N2697))))</f>
        <v>100%</v>
      </c>
      <c r="T2697" s="8">
        <f>Q2697-R2697</f>
        <v>13170225</v>
      </c>
      <c r="U2697" t="s">
        <v>8481</v>
      </c>
    </row>
    <row r="2698" spans="1:21" x14ac:dyDescent="0.25">
      <c r="A2698">
        <v>2025</v>
      </c>
      <c r="B2698" t="s">
        <v>8482</v>
      </c>
      <c r="C2698" t="s">
        <v>22</v>
      </c>
      <c r="D2698" t="s">
        <v>23</v>
      </c>
      <c r="E2698" t="s">
        <v>24</v>
      </c>
      <c r="F2698" t="s">
        <v>8483</v>
      </c>
      <c r="G2698" s="16">
        <v>86053296</v>
      </c>
      <c r="H2698" t="s">
        <v>1849</v>
      </c>
      <c r="I2698" t="s">
        <v>1800</v>
      </c>
      <c r="J2698" s="5">
        <v>60000000</v>
      </c>
      <c r="K2698" s="3">
        <f>J2698</f>
        <v>60000000</v>
      </c>
      <c r="L2698" s="5">
        <v>10000000</v>
      </c>
      <c r="M2698" s="2">
        <v>45701</v>
      </c>
      <c r="N2698" s="2">
        <v>45702</v>
      </c>
      <c r="O2698" s="2">
        <v>45869</v>
      </c>
      <c r="P2698" s="3"/>
      <c r="Q2698" s="3">
        <v>60000000</v>
      </c>
      <c r="R2698" s="13">
        <v>45666667</v>
      </c>
      <c r="S2698" s="7" t="str">
        <f ca="1">IF(CPS!$N2630="SIN INICIO",0,IF((((TODAY()-N2698)*100%)/(O2698-N2698))&gt;=100%,"100%",(((TODAY()-N2698)*100%)/(O2698-N2698))))</f>
        <v>100%</v>
      </c>
      <c r="T2698" s="8">
        <f>Q2698-R2698</f>
        <v>14333333</v>
      </c>
      <c r="U2698" t="s">
        <v>8484</v>
      </c>
    </row>
    <row r="2699" spans="1:21" x14ac:dyDescent="0.25">
      <c r="A2699">
        <v>2025</v>
      </c>
      <c r="B2699" t="s">
        <v>8485</v>
      </c>
      <c r="C2699" t="s">
        <v>22</v>
      </c>
      <c r="D2699" t="s">
        <v>23</v>
      </c>
      <c r="E2699" t="s">
        <v>24</v>
      </c>
      <c r="F2699" t="s">
        <v>8486</v>
      </c>
      <c r="G2699" s="16">
        <v>1053327499</v>
      </c>
      <c r="H2699" t="s">
        <v>3542</v>
      </c>
      <c r="I2699" t="s">
        <v>3403</v>
      </c>
      <c r="J2699" s="5">
        <v>34388750</v>
      </c>
      <c r="K2699" s="3">
        <f>J2699</f>
        <v>34388750</v>
      </c>
      <c r="L2699" s="5">
        <v>6877750</v>
      </c>
      <c r="M2699" s="2">
        <v>45700</v>
      </c>
      <c r="N2699" s="2">
        <v>45702</v>
      </c>
      <c r="O2699" s="2">
        <v>45838</v>
      </c>
      <c r="P2699" s="3"/>
      <c r="Q2699" s="3">
        <v>34388750</v>
      </c>
      <c r="R2699" s="13">
        <v>31408392</v>
      </c>
      <c r="S2699" s="7" t="str">
        <f ca="1">IF(CPS!$N2631="SIN INICIO",0,IF((((TODAY()-N2699)*100%)/(O2699-N2699))&gt;=100%,"100%",(((TODAY()-N2699)*100%)/(O2699-N2699))))</f>
        <v>100%</v>
      </c>
      <c r="T2699" s="8">
        <f>Q2699-R2699</f>
        <v>2980358</v>
      </c>
      <c r="U2699" t="s">
        <v>8487</v>
      </c>
    </row>
    <row r="2700" spans="1:21" x14ac:dyDescent="0.25">
      <c r="A2700">
        <v>2025</v>
      </c>
      <c r="B2700" t="s">
        <v>8488</v>
      </c>
      <c r="C2700" t="s">
        <v>22</v>
      </c>
      <c r="D2700" t="s">
        <v>23</v>
      </c>
      <c r="E2700" t="s">
        <v>121</v>
      </c>
      <c r="F2700" t="s">
        <v>8489</v>
      </c>
      <c r="G2700" s="16">
        <v>1006820645</v>
      </c>
      <c r="H2700" t="s">
        <v>5632</v>
      </c>
      <c r="I2700" t="s">
        <v>660</v>
      </c>
      <c r="J2700" s="5">
        <v>25876158</v>
      </c>
      <c r="K2700" s="3">
        <f>J2700</f>
        <v>25876158</v>
      </c>
      <c r="L2700" s="5">
        <v>3696594</v>
      </c>
      <c r="M2700" s="2">
        <v>45705</v>
      </c>
      <c r="N2700" s="2">
        <v>45707</v>
      </c>
      <c r="O2700" s="2">
        <v>45777</v>
      </c>
      <c r="P2700" s="3"/>
      <c r="Q2700" s="3">
        <v>25876158</v>
      </c>
      <c r="R2700" s="13">
        <v>8871826</v>
      </c>
      <c r="S2700" s="7" t="str">
        <f ca="1">IF(CPS!$N2632="SIN INICIO",0,IF((((TODAY()-N2700)*100%)/(O2700-N2700))&gt;=100%,"100%",(((TODAY()-N2700)*100%)/(O2700-N2700))))</f>
        <v>100%</v>
      </c>
      <c r="T2700" s="8">
        <f>Q2700-R2700</f>
        <v>17004332</v>
      </c>
      <c r="U2700" t="s">
        <v>8490</v>
      </c>
    </row>
    <row r="2701" spans="1:21" x14ac:dyDescent="0.25">
      <c r="A2701">
        <v>2025</v>
      </c>
      <c r="B2701" t="s">
        <v>8491</v>
      </c>
      <c r="C2701" t="s">
        <v>22</v>
      </c>
      <c r="D2701" t="s">
        <v>23</v>
      </c>
      <c r="E2701" t="s">
        <v>24</v>
      </c>
      <c r="F2701" t="s">
        <v>8492</v>
      </c>
      <c r="G2701" s="16">
        <v>30238054</v>
      </c>
      <c r="H2701" t="s">
        <v>1828</v>
      </c>
      <c r="I2701" t="s">
        <v>1895</v>
      </c>
      <c r="J2701" s="5">
        <v>57619024</v>
      </c>
      <c r="K2701" s="3">
        <f>J2701</f>
        <v>57619024</v>
      </c>
      <c r="L2701" s="5">
        <v>7202378</v>
      </c>
      <c r="M2701" s="2">
        <v>45700</v>
      </c>
      <c r="N2701" s="2">
        <v>45701</v>
      </c>
      <c r="O2701" s="2">
        <v>45930</v>
      </c>
      <c r="P2701" s="3"/>
      <c r="Q2701" s="3">
        <v>57619024</v>
      </c>
      <c r="R2701" s="13">
        <v>33130939</v>
      </c>
      <c r="S2701" s="7">
        <f ca="1">IF(CPS!$N2633="SIN INICIO",0,IF((((TODAY()-N2701)*100%)/(O2701-N2701))&gt;=100%,"100%",(((TODAY()-N2701)*100%)/(O2701-N2701))))</f>
        <v>0.84279475982532748</v>
      </c>
      <c r="T2701" s="8">
        <f>Q2701-R2701</f>
        <v>24488085</v>
      </c>
      <c r="U2701" t="s">
        <v>8493</v>
      </c>
    </row>
    <row r="2702" spans="1:21" x14ac:dyDescent="0.25">
      <c r="A2702">
        <v>2025</v>
      </c>
      <c r="B2702" t="s">
        <v>8494</v>
      </c>
      <c r="C2702" t="s">
        <v>22</v>
      </c>
      <c r="D2702" t="s">
        <v>23</v>
      </c>
      <c r="E2702" t="s">
        <v>24</v>
      </c>
      <c r="F2702" t="s">
        <v>8495</v>
      </c>
      <c r="G2702" s="16">
        <v>1019095220</v>
      </c>
      <c r="H2702" t="s">
        <v>1333</v>
      </c>
      <c r="I2702" t="s">
        <v>337</v>
      </c>
      <c r="J2702" s="5">
        <v>54000000</v>
      </c>
      <c r="K2702" s="3">
        <f>J2702</f>
        <v>54000000</v>
      </c>
      <c r="L2702" s="5">
        <v>13500000</v>
      </c>
      <c r="M2702" s="2">
        <v>45701</v>
      </c>
      <c r="N2702" s="2">
        <v>45703</v>
      </c>
      <c r="O2702" s="2">
        <v>45808</v>
      </c>
      <c r="P2702" s="3"/>
      <c r="Q2702" s="3">
        <v>54000000</v>
      </c>
      <c r="R2702" s="13">
        <v>46800000</v>
      </c>
      <c r="S2702" s="7" t="str">
        <f ca="1">IF(CPS!$N2634="SIN INICIO",0,IF((((TODAY()-N2702)*100%)/(O2702-N2702))&gt;=100%,"100%",(((TODAY()-N2702)*100%)/(O2702-N2702))))</f>
        <v>100%</v>
      </c>
      <c r="T2702" s="8">
        <f>Q2702-R2702</f>
        <v>7200000</v>
      </c>
      <c r="U2702" t="s">
        <v>8496</v>
      </c>
    </row>
    <row r="2703" spans="1:21" x14ac:dyDescent="0.25">
      <c r="A2703">
        <v>2025</v>
      </c>
      <c r="B2703" t="s">
        <v>8497</v>
      </c>
      <c r="C2703" t="s">
        <v>22</v>
      </c>
      <c r="D2703" t="s">
        <v>23</v>
      </c>
      <c r="E2703" t="s">
        <v>24</v>
      </c>
      <c r="F2703" t="s">
        <v>8498</v>
      </c>
      <c r="G2703" s="16">
        <v>11203946</v>
      </c>
      <c r="H2703" t="s">
        <v>8499</v>
      </c>
      <c r="I2703" t="s">
        <v>3403</v>
      </c>
      <c r="J2703" s="5">
        <v>48144250</v>
      </c>
      <c r="K2703" s="3">
        <f>J2703</f>
        <v>48144250</v>
      </c>
      <c r="L2703" s="5">
        <v>6877750</v>
      </c>
      <c r="M2703" s="2">
        <v>45705</v>
      </c>
      <c r="N2703" s="2">
        <v>45706</v>
      </c>
      <c r="O2703" s="2">
        <v>45869</v>
      </c>
      <c r="P2703" s="3"/>
      <c r="Q2703" s="3">
        <v>48144250</v>
      </c>
      <c r="R2703" s="13">
        <v>23613608</v>
      </c>
      <c r="S2703" s="7" t="str">
        <f ca="1">IF(CPS!$N2635="SIN INICIO",0,IF((((TODAY()-N2703)*100%)/(O2703-N2703))&gt;=100%,"100%",(((TODAY()-N2703)*100%)/(O2703-N2703))))</f>
        <v>100%</v>
      </c>
      <c r="T2703" s="8">
        <f>Q2703-R2703</f>
        <v>24530642</v>
      </c>
      <c r="U2703" t="s">
        <v>8500</v>
      </c>
    </row>
    <row r="2704" spans="1:21" x14ac:dyDescent="0.25">
      <c r="A2704">
        <v>2025</v>
      </c>
      <c r="B2704" t="s">
        <v>8501</v>
      </c>
      <c r="C2704" t="s">
        <v>22</v>
      </c>
      <c r="D2704" t="s">
        <v>23</v>
      </c>
      <c r="E2704" t="s">
        <v>24</v>
      </c>
      <c r="F2704" t="s">
        <v>8502</v>
      </c>
      <c r="G2704" s="16">
        <v>1049623806</v>
      </c>
      <c r="H2704" t="s">
        <v>8499</v>
      </c>
      <c r="I2704" t="s">
        <v>3403</v>
      </c>
      <c r="J2704" s="5">
        <v>34388750</v>
      </c>
      <c r="K2704" s="3">
        <f>J2704</f>
        <v>34388750</v>
      </c>
      <c r="L2704" s="5">
        <v>6877750</v>
      </c>
      <c r="M2704" s="2">
        <v>45705</v>
      </c>
      <c r="N2704" s="2">
        <v>45706</v>
      </c>
      <c r="O2704" s="2">
        <v>45838</v>
      </c>
      <c r="P2704" s="3"/>
      <c r="Q2704" s="3">
        <v>34388750</v>
      </c>
      <c r="R2704" s="13">
        <v>30491358</v>
      </c>
      <c r="S2704" s="7" t="str">
        <f ca="1">IF(CPS!$N2636="SIN INICIO",0,IF((((TODAY()-N2704)*100%)/(O2704-N2704))&gt;=100%,"100%",(((TODAY()-N2704)*100%)/(O2704-N2704))))</f>
        <v>100%</v>
      </c>
      <c r="T2704" s="8">
        <f>Q2704-R2704</f>
        <v>3897392</v>
      </c>
      <c r="U2704" t="s">
        <v>8503</v>
      </c>
    </row>
    <row r="2705" spans="1:21" x14ac:dyDescent="0.25">
      <c r="A2705">
        <v>2025</v>
      </c>
      <c r="B2705" t="s">
        <v>8504</v>
      </c>
      <c r="C2705" t="s">
        <v>22</v>
      </c>
      <c r="D2705" t="s">
        <v>23</v>
      </c>
      <c r="E2705" t="s">
        <v>24</v>
      </c>
      <c r="F2705" t="s">
        <v>8505</v>
      </c>
      <c r="G2705" s="16">
        <v>1090420512</v>
      </c>
      <c r="H2705" t="s">
        <v>8506</v>
      </c>
      <c r="I2705" t="s">
        <v>2476</v>
      </c>
      <c r="J2705" s="5">
        <v>35080625</v>
      </c>
      <c r="K2705" s="3">
        <f>J2705</f>
        <v>35080625</v>
      </c>
      <c r="L2705" s="5">
        <v>7016125</v>
      </c>
      <c r="M2705" s="2">
        <v>45700</v>
      </c>
      <c r="N2705" s="2">
        <v>45702</v>
      </c>
      <c r="O2705" s="2">
        <v>45838</v>
      </c>
      <c r="P2705" s="3"/>
      <c r="Q2705" s="3">
        <v>35080625</v>
      </c>
      <c r="R2705" s="13">
        <v>32040304</v>
      </c>
      <c r="S2705" s="7" t="str">
        <f ca="1">IF(CPS!$N2637="SIN INICIO",0,IF((((TODAY()-N2705)*100%)/(O2705-N2705))&gt;=100%,"100%",(((TODAY()-N2705)*100%)/(O2705-N2705))))</f>
        <v>100%</v>
      </c>
      <c r="T2705" s="8">
        <f>Q2705-R2705</f>
        <v>3040321</v>
      </c>
      <c r="U2705" t="s">
        <v>8507</v>
      </c>
    </row>
    <row r="2706" spans="1:21" x14ac:dyDescent="0.25">
      <c r="A2706">
        <v>2025</v>
      </c>
      <c r="B2706" t="s">
        <v>8508</v>
      </c>
      <c r="C2706" t="s">
        <v>22</v>
      </c>
      <c r="D2706" t="s">
        <v>23</v>
      </c>
      <c r="E2706" t="s">
        <v>24</v>
      </c>
      <c r="F2706" t="s">
        <v>8509</v>
      </c>
      <c r="G2706" s="16">
        <v>1057758140</v>
      </c>
      <c r="H2706" t="s">
        <v>1828</v>
      </c>
      <c r="I2706" t="s">
        <v>1895</v>
      </c>
      <c r="J2706" s="5">
        <v>57619024</v>
      </c>
      <c r="K2706" s="3">
        <f>J2706</f>
        <v>57619024</v>
      </c>
      <c r="L2706" s="5">
        <v>7202378</v>
      </c>
      <c r="M2706" s="2">
        <v>45701</v>
      </c>
      <c r="N2706" s="2">
        <v>45702</v>
      </c>
      <c r="O2706" s="2">
        <v>45930</v>
      </c>
      <c r="P2706" s="3"/>
      <c r="Q2706" s="3">
        <v>57619024</v>
      </c>
      <c r="R2706" s="13">
        <v>32890860</v>
      </c>
      <c r="S2706" s="7">
        <f ca="1">IF(CPS!$N2638="SIN INICIO",0,IF((((TODAY()-N2706)*100%)/(O2706-N2706))&gt;=100%,"100%",(((TODAY()-N2706)*100%)/(O2706-N2706))))</f>
        <v>0.84210526315789469</v>
      </c>
      <c r="T2706" s="8">
        <f>Q2706-R2706</f>
        <v>24728164</v>
      </c>
      <c r="U2706" t="s">
        <v>8510</v>
      </c>
    </row>
    <row r="2707" spans="1:21" x14ac:dyDescent="0.25">
      <c r="A2707">
        <v>2025</v>
      </c>
      <c r="B2707" t="s">
        <v>8511</v>
      </c>
      <c r="C2707" t="s">
        <v>22</v>
      </c>
      <c r="D2707" t="s">
        <v>23</v>
      </c>
      <c r="E2707" t="s">
        <v>24</v>
      </c>
      <c r="F2707" t="s">
        <v>8512</v>
      </c>
      <c r="G2707" s="16">
        <v>14297306</v>
      </c>
      <c r="H2707" t="s">
        <v>348</v>
      </c>
      <c r="I2707" t="s">
        <v>337</v>
      </c>
      <c r="J2707" s="5">
        <v>54000000</v>
      </c>
      <c r="K2707" s="3">
        <f>J2707</f>
        <v>54000000</v>
      </c>
      <c r="L2707" s="5">
        <v>13500000</v>
      </c>
      <c r="M2707" s="2">
        <v>45705</v>
      </c>
      <c r="N2707" s="2">
        <v>45706</v>
      </c>
      <c r="O2707" s="2">
        <v>45869</v>
      </c>
      <c r="P2707" s="3">
        <v>27000000</v>
      </c>
      <c r="Q2707" s="3">
        <v>81000000</v>
      </c>
      <c r="R2707" s="13">
        <v>59850000</v>
      </c>
      <c r="S2707" s="7" t="str">
        <f ca="1">IF(CPS!$N2639="SIN INICIO",0,IF((((TODAY()-N2707)*100%)/(O2707-N2707))&gt;=100%,"100%",(((TODAY()-N2707)*100%)/(O2707-N2707))))</f>
        <v>100%</v>
      </c>
      <c r="T2707" s="8">
        <f>Q2707-R2707</f>
        <v>21150000</v>
      </c>
      <c r="U2707" t="s">
        <v>8513</v>
      </c>
    </row>
    <row r="2708" spans="1:21" x14ac:dyDescent="0.25">
      <c r="A2708">
        <v>2025</v>
      </c>
      <c r="B2708" t="s">
        <v>8514</v>
      </c>
      <c r="C2708" t="s">
        <v>22</v>
      </c>
      <c r="D2708" t="s">
        <v>23</v>
      </c>
      <c r="E2708" t="s">
        <v>121</v>
      </c>
      <c r="F2708" t="s">
        <v>8515</v>
      </c>
      <c r="G2708" s="16">
        <v>52278099</v>
      </c>
      <c r="H2708" t="s">
        <v>8516</v>
      </c>
      <c r="I2708" t="s">
        <v>788</v>
      </c>
      <c r="J2708" s="5">
        <v>24900000</v>
      </c>
      <c r="K2708" s="3">
        <f>J2708</f>
        <v>24900000</v>
      </c>
      <c r="L2708" s="5">
        <v>4150000</v>
      </c>
      <c r="M2708" s="2">
        <v>45701</v>
      </c>
      <c r="N2708" s="2">
        <v>45702</v>
      </c>
      <c r="O2708" s="2">
        <v>45869</v>
      </c>
      <c r="P2708" s="3"/>
      <c r="Q2708" s="3">
        <v>24900000</v>
      </c>
      <c r="R2708" s="13">
        <v>18951667</v>
      </c>
      <c r="S2708" s="7" t="str">
        <f ca="1">IF(CPS!$N2640="SIN INICIO",0,IF((((TODAY()-N2708)*100%)/(O2708-N2708))&gt;=100%,"100%",(((TODAY()-N2708)*100%)/(O2708-N2708))))</f>
        <v>100%</v>
      </c>
      <c r="T2708" s="8">
        <f>Q2708-R2708</f>
        <v>5948333</v>
      </c>
      <c r="U2708" t="s">
        <v>8517</v>
      </c>
    </row>
    <row r="2709" spans="1:21" x14ac:dyDescent="0.25">
      <c r="A2709">
        <v>2025</v>
      </c>
      <c r="B2709" t="s">
        <v>8518</v>
      </c>
      <c r="C2709" t="s">
        <v>22</v>
      </c>
      <c r="D2709" t="s">
        <v>23</v>
      </c>
      <c r="E2709" t="s">
        <v>24</v>
      </c>
      <c r="F2709" t="s">
        <v>8519</v>
      </c>
      <c r="G2709" s="16">
        <v>1014177706</v>
      </c>
      <c r="H2709" t="s">
        <v>8520</v>
      </c>
      <c r="I2709" t="s">
        <v>1800</v>
      </c>
      <c r="J2709" s="5">
        <v>43400000</v>
      </c>
      <c r="K2709" s="3">
        <f>J2709</f>
        <v>43400000</v>
      </c>
      <c r="L2709" s="5">
        <v>6200000</v>
      </c>
      <c r="M2709" s="2">
        <v>45701</v>
      </c>
      <c r="N2709" s="2">
        <v>45702</v>
      </c>
      <c r="O2709" s="2">
        <v>45900</v>
      </c>
      <c r="P2709" s="3"/>
      <c r="Q2709" s="3">
        <v>43400000</v>
      </c>
      <c r="R2709" s="13">
        <v>28313333</v>
      </c>
      <c r="S2709" s="7">
        <f ca="1">IF(CPS!$N2641="SIN INICIO",0,IF((((TODAY()-N2709)*100%)/(O2709-N2709))&gt;=100%,"100%",(((TODAY()-N2709)*100%)/(O2709-N2709))))</f>
        <v>0.96969696969696972</v>
      </c>
      <c r="T2709" s="8">
        <f>Q2709-R2709</f>
        <v>15086667</v>
      </c>
      <c r="U2709" t="s">
        <v>8521</v>
      </c>
    </row>
    <row r="2710" spans="1:21" x14ac:dyDescent="0.25">
      <c r="A2710">
        <v>2025</v>
      </c>
      <c r="B2710" t="s">
        <v>8522</v>
      </c>
      <c r="C2710" t="s">
        <v>22</v>
      </c>
      <c r="D2710" t="s">
        <v>23</v>
      </c>
      <c r="E2710" t="s">
        <v>121</v>
      </c>
      <c r="F2710" t="s">
        <v>8523</v>
      </c>
      <c r="G2710" s="16">
        <v>1081152984</v>
      </c>
      <c r="H2710" t="s">
        <v>2891</v>
      </c>
      <c r="I2710" t="s">
        <v>1800</v>
      </c>
      <c r="J2710" s="5">
        <v>29050000</v>
      </c>
      <c r="K2710" s="3">
        <f>J2710</f>
        <v>29050000</v>
      </c>
      <c r="L2710" s="5">
        <v>4150000</v>
      </c>
      <c r="M2710" s="2">
        <v>45700</v>
      </c>
      <c r="N2710" s="2">
        <v>45703</v>
      </c>
      <c r="O2710" s="2">
        <v>45900</v>
      </c>
      <c r="P2710" s="3"/>
      <c r="Q2710" s="3">
        <v>29050000</v>
      </c>
      <c r="R2710" s="13">
        <v>18536667</v>
      </c>
      <c r="S2710" s="7">
        <f ca="1">IF(CPS!$N2642="SIN INICIO",0,IF((((TODAY()-N2710)*100%)/(O2710-N2710))&gt;=100%,"100%",(((TODAY()-N2710)*100%)/(O2710-N2710))))</f>
        <v>0.96954314720812185</v>
      </c>
      <c r="T2710" s="8">
        <f>Q2710-R2710</f>
        <v>10513333</v>
      </c>
      <c r="U2710" t="s">
        <v>8524</v>
      </c>
    </row>
    <row r="2711" spans="1:21" x14ac:dyDescent="0.25">
      <c r="A2711">
        <v>2025</v>
      </c>
      <c r="B2711" t="s">
        <v>8525</v>
      </c>
      <c r="C2711" t="s">
        <v>22</v>
      </c>
      <c r="D2711" t="s">
        <v>23</v>
      </c>
      <c r="E2711" t="s">
        <v>24</v>
      </c>
      <c r="F2711" t="s">
        <v>8526</v>
      </c>
      <c r="G2711" s="16">
        <v>1032485617</v>
      </c>
      <c r="H2711" t="s">
        <v>2218</v>
      </c>
      <c r="I2711" t="s">
        <v>1800</v>
      </c>
      <c r="J2711" s="5">
        <v>43400000</v>
      </c>
      <c r="K2711" s="3">
        <f>J2711</f>
        <v>43400000</v>
      </c>
      <c r="L2711" s="5">
        <v>6200000</v>
      </c>
      <c r="M2711" s="2">
        <v>45700</v>
      </c>
      <c r="N2711" s="2">
        <v>45703</v>
      </c>
      <c r="O2711" s="2">
        <v>45900</v>
      </c>
      <c r="P2711" s="3"/>
      <c r="Q2711" s="3">
        <v>43400000</v>
      </c>
      <c r="R2711" s="13">
        <v>27693333</v>
      </c>
      <c r="S2711" s="7">
        <f ca="1">IF(CPS!$N2643="SIN INICIO",0,IF((((TODAY()-N2711)*100%)/(O2711-N2711))&gt;=100%,"100%",(((TODAY()-N2711)*100%)/(O2711-N2711))))</f>
        <v>0.96954314720812185</v>
      </c>
      <c r="T2711" s="8">
        <f>Q2711-R2711</f>
        <v>15706667</v>
      </c>
      <c r="U2711" t="s">
        <v>8527</v>
      </c>
    </row>
    <row r="2712" spans="1:21" x14ac:dyDescent="0.25">
      <c r="A2712">
        <v>2025</v>
      </c>
      <c r="B2712" t="s">
        <v>8528</v>
      </c>
      <c r="C2712" t="s">
        <v>22</v>
      </c>
      <c r="D2712" t="s">
        <v>23</v>
      </c>
      <c r="E2712" t="s">
        <v>24</v>
      </c>
      <c r="F2712" t="s">
        <v>8529</v>
      </c>
      <c r="G2712" s="16">
        <v>1082915667</v>
      </c>
      <c r="H2712" t="s">
        <v>2218</v>
      </c>
      <c r="I2712" t="s">
        <v>1800</v>
      </c>
      <c r="J2712" s="5">
        <v>33880000</v>
      </c>
      <c r="K2712" s="3">
        <f>J2712</f>
        <v>33880000</v>
      </c>
      <c r="L2712" s="5">
        <v>8470000</v>
      </c>
      <c r="M2712" s="2">
        <v>45700</v>
      </c>
      <c r="N2712" s="2">
        <v>45702</v>
      </c>
      <c r="O2712" s="2">
        <v>45808</v>
      </c>
      <c r="P2712" s="3"/>
      <c r="Q2712" s="3">
        <v>33880000</v>
      </c>
      <c r="R2712" s="13">
        <v>30209667</v>
      </c>
      <c r="S2712" s="7" t="str">
        <f ca="1">IF(CPS!$N2644="SIN INICIO",0,IF((((TODAY()-N2712)*100%)/(O2712-N2712))&gt;=100%,"100%",(((TODAY()-N2712)*100%)/(O2712-N2712))))</f>
        <v>100%</v>
      </c>
      <c r="T2712" s="8">
        <f>Q2712-R2712</f>
        <v>3670333</v>
      </c>
      <c r="U2712" t="s">
        <v>8530</v>
      </c>
    </row>
    <row r="2713" spans="1:21" x14ac:dyDescent="0.25">
      <c r="A2713">
        <v>2025</v>
      </c>
      <c r="B2713" t="s">
        <v>8531</v>
      </c>
      <c r="C2713" t="s">
        <v>22</v>
      </c>
      <c r="D2713" t="s">
        <v>23</v>
      </c>
      <c r="E2713" t="s">
        <v>24</v>
      </c>
      <c r="F2713" t="s">
        <v>8532</v>
      </c>
      <c r="G2713" s="16">
        <v>11077886</v>
      </c>
      <c r="H2713" t="s">
        <v>2218</v>
      </c>
      <c r="I2713" t="s">
        <v>1800</v>
      </c>
      <c r="J2713" s="5">
        <v>33880000</v>
      </c>
      <c r="K2713" s="3">
        <f>J2713</f>
        <v>33880000</v>
      </c>
      <c r="L2713" s="5">
        <v>8470000</v>
      </c>
      <c r="M2713" s="2">
        <v>45700</v>
      </c>
      <c r="N2713" s="2">
        <v>45702</v>
      </c>
      <c r="O2713" s="2">
        <v>45808</v>
      </c>
      <c r="P2713" s="3"/>
      <c r="Q2713" s="3">
        <v>33880000</v>
      </c>
      <c r="R2713" s="13">
        <v>33880000</v>
      </c>
      <c r="S2713" s="7" t="str">
        <f ca="1">IF(CPS!$N2645="SIN INICIO",0,IF((((TODAY()-N2713)*100%)/(O2713-N2713))&gt;=100%,"100%",(((TODAY()-N2713)*100%)/(O2713-N2713))))</f>
        <v>100%</v>
      </c>
      <c r="T2713" s="8">
        <f>Q2713-R2713</f>
        <v>0</v>
      </c>
      <c r="U2713" t="s">
        <v>8533</v>
      </c>
    </row>
    <row r="2714" spans="1:21" x14ac:dyDescent="0.25">
      <c r="A2714">
        <v>2025</v>
      </c>
      <c r="B2714" t="s">
        <v>8534</v>
      </c>
      <c r="C2714" t="s">
        <v>22</v>
      </c>
      <c r="D2714" t="s">
        <v>23</v>
      </c>
      <c r="E2714" t="s">
        <v>24</v>
      </c>
      <c r="F2714" t="s">
        <v>8535</v>
      </c>
      <c r="G2714" s="16">
        <v>17159931</v>
      </c>
      <c r="H2714" t="s">
        <v>926</v>
      </c>
      <c r="I2714" t="s">
        <v>788</v>
      </c>
      <c r="J2714" s="5">
        <v>126000000</v>
      </c>
      <c r="K2714" s="3">
        <f>J2714</f>
        <v>126000000</v>
      </c>
      <c r="L2714" s="5">
        <v>18000000</v>
      </c>
      <c r="M2714" s="2">
        <v>45700</v>
      </c>
      <c r="N2714" s="2">
        <v>45700</v>
      </c>
      <c r="O2714" s="2">
        <v>45900</v>
      </c>
      <c r="P2714" s="3"/>
      <c r="Q2714" s="3">
        <v>126000000</v>
      </c>
      <c r="R2714" s="13">
        <v>65400000</v>
      </c>
      <c r="S2714" s="7">
        <f ca="1">IF(CPS!$N2646="SIN INICIO",0,IF((((TODAY()-N2714)*100%)/(O2714-N2714))&gt;=100%,"100%",(((TODAY()-N2714)*100%)/(O2714-N2714))))</f>
        <v>0.97</v>
      </c>
      <c r="T2714" s="8">
        <f>Q2714-R2714</f>
        <v>60600000</v>
      </c>
      <c r="U2714" t="s">
        <v>8536</v>
      </c>
    </row>
    <row r="2715" spans="1:21" x14ac:dyDescent="0.25">
      <c r="A2715">
        <v>2025</v>
      </c>
      <c r="B2715" t="s">
        <v>8537</v>
      </c>
      <c r="C2715" t="s">
        <v>22</v>
      </c>
      <c r="D2715" t="s">
        <v>23</v>
      </c>
      <c r="E2715" t="s">
        <v>24</v>
      </c>
      <c r="F2715" t="s">
        <v>8538</v>
      </c>
      <c r="G2715" s="16">
        <v>1016064172</v>
      </c>
      <c r="H2715" t="s">
        <v>2218</v>
      </c>
      <c r="I2715" t="s">
        <v>1800</v>
      </c>
      <c r="J2715" s="5">
        <v>43400000</v>
      </c>
      <c r="K2715" s="3">
        <f>J2715</f>
        <v>43400000</v>
      </c>
      <c r="L2715" s="5">
        <v>6200000</v>
      </c>
      <c r="M2715" s="2">
        <v>45700</v>
      </c>
      <c r="N2715" s="2">
        <v>45702</v>
      </c>
      <c r="O2715" s="2">
        <v>45900</v>
      </c>
      <c r="P2715" s="3"/>
      <c r="Q2715" s="3">
        <v>43400000</v>
      </c>
      <c r="R2715" s="13">
        <v>28313333</v>
      </c>
      <c r="S2715" s="7">
        <f ca="1">IF(CPS!$N2647="SIN INICIO",0,IF((((TODAY()-N2715)*100%)/(O2715-N2715))&gt;=100%,"100%",(((TODAY()-N2715)*100%)/(O2715-N2715))))</f>
        <v>0.96969696969696972</v>
      </c>
      <c r="T2715" s="8">
        <f>Q2715-R2715</f>
        <v>15086667</v>
      </c>
      <c r="U2715" t="s">
        <v>8539</v>
      </c>
    </row>
    <row r="2716" spans="1:21" x14ac:dyDescent="0.25">
      <c r="A2716">
        <v>2025</v>
      </c>
      <c r="B2716" t="s">
        <v>8540</v>
      </c>
      <c r="C2716" t="s">
        <v>22</v>
      </c>
      <c r="D2716" t="s">
        <v>23</v>
      </c>
      <c r="E2716" t="s">
        <v>24</v>
      </c>
      <c r="F2716" t="s">
        <v>8541</v>
      </c>
      <c r="G2716" s="16">
        <v>9861392</v>
      </c>
      <c r="H2716" t="s">
        <v>1828</v>
      </c>
      <c r="I2716" t="s">
        <v>1895</v>
      </c>
      <c r="J2716" s="5">
        <v>57619024</v>
      </c>
      <c r="K2716" s="3">
        <f>J2716</f>
        <v>57619024</v>
      </c>
      <c r="L2716" s="5">
        <v>7202378</v>
      </c>
      <c r="M2716" s="2">
        <v>45707</v>
      </c>
      <c r="N2716" s="2">
        <v>45708</v>
      </c>
      <c r="O2716" s="2">
        <v>45930</v>
      </c>
      <c r="P2716" s="3"/>
      <c r="Q2716" s="3">
        <v>57619024</v>
      </c>
      <c r="R2716" s="13">
        <v>31450384</v>
      </c>
      <c r="S2716" s="7">
        <f ca="1">IF(CPS!$N2648="SIN INICIO",0,IF((((TODAY()-N2716)*100%)/(O2716-N2716))&gt;=100%,"100%",(((TODAY()-N2716)*100%)/(O2716-N2716))))</f>
        <v>0.83783783783783783</v>
      </c>
      <c r="T2716" s="8">
        <f>Q2716-R2716</f>
        <v>26168640</v>
      </c>
      <c r="U2716" t="s">
        <v>8542</v>
      </c>
    </row>
    <row r="2717" spans="1:21" x14ac:dyDescent="0.25">
      <c r="A2717">
        <v>2025</v>
      </c>
      <c r="B2717" t="s">
        <v>8543</v>
      </c>
      <c r="C2717" t="s">
        <v>22</v>
      </c>
      <c r="D2717" t="s">
        <v>23</v>
      </c>
      <c r="E2717" t="s">
        <v>24</v>
      </c>
      <c r="F2717" t="s">
        <v>8544</v>
      </c>
      <c r="G2717" s="16">
        <v>1121884914</v>
      </c>
      <c r="H2717" t="s">
        <v>8545</v>
      </c>
      <c r="I2717" t="s">
        <v>1800</v>
      </c>
      <c r="J2717" s="5">
        <v>50820000</v>
      </c>
      <c r="K2717" s="3">
        <f>J2717</f>
        <v>50820000</v>
      </c>
      <c r="L2717" s="5">
        <v>8470000</v>
      </c>
      <c r="M2717" s="2">
        <v>45701</v>
      </c>
      <c r="N2717" s="2">
        <v>45702</v>
      </c>
      <c r="O2717" s="2">
        <v>45869</v>
      </c>
      <c r="P2717" s="3"/>
      <c r="Q2717" s="3">
        <v>50820000</v>
      </c>
      <c r="R2717" s="13">
        <v>38679667</v>
      </c>
      <c r="S2717" s="7" t="str">
        <f ca="1">IF(CPS!$N2649="SIN INICIO",0,IF((((TODAY()-N2717)*100%)/(O2717-N2717))&gt;=100%,"100%",(((TODAY()-N2717)*100%)/(O2717-N2717))))</f>
        <v>100%</v>
      </c>
      <c r="T2717" s="8">
        <f>Q2717-R2717</f>
        <v>12140333</v>
      </c>
      <c r="U2717" t="s">
        <v>8546</v>
      </c>
    </row>
    <row r="2718" spans="1:21" x14ac:dyDescent="0.25">
      <c r="A2718">
        <v>2025</v>
      </c>
      <c r="B2718" t="s">
        <v>8547</v>
      </c>
      <c r="C2718" t="s">
        <v>22</v>
      </c>
      <c r="D2718" t="s">
        <v>23</v>
      </c>
      <c r="E2718" t="s">
        <v>24</v>
      </c>
      <c r="F2718" t="s">
        <v>8548</v>
      </c>
      <c r="G2718" s="16">
        <v>1007419080</v>
      </c>
      <c r="H2718" t="s">
        <v>1252</v>
      </c>
      <c r="I2718" t="s">
        <v>649</v>
      </c>
      <c r="J2718" s="5">
        <v>41217372</v>
      </c>
      <c r="K2718" s="3">
        <f>J2718</f>
        <v>41217372</v>
      </c>
      <c r="L2718" s="5">
        <v>5888196</v>
      </c>
      <c r="M2718" s="2">
        <v>45700</v>
      </c>
      <c r="N2718" s="2">
        <v>45702</v>
      </c>
      <c r="O2718" s="2">
        <v>45900</v>
      </c>
      <c r="P2718" s="3"/>
      <c r="Q2718" s="3">
        <v>41217372</v>
      </c>
      <c r="R2718" s="13">
        <v>26889428</v>
      </c>
      <c r="S2718" s="7">
        <f ca="1">IF(CPS!$N2650="SIN INICIO",0,IF((((TODAY()-N2718)*100%)/(O2718-N2718))&gt;=100%,"100%",(((TODAY()-N2718)*100%)/(O2718-N2718))))</f>
        <v>0.96969696969696972</v>
      </c>
      <c r="T2718" s="8">
        <f>Q2718-R2718</f>
        <v>14327944</v>
      </c>
      <c r="U2718" t="s">
        <v>8549</v>
      </c>
    </row>
    <row r="2719" spans="1:21" x14ac:dyDescent="0.25">
      <c r="A2719">
        <v>2025</v>
      </c>
      <c r="B2719" t="s">
        <v>8550</v>
      </c>
      <c r="C2719" t="s">
        <v>22</v>
      </c>
      <c r="D2719" t="s">
        <v>23</v>
      </c>
      <c r="E2719" t="s">
        <v>24</v>
      </c>
      <c r="F2719" t="s">
        <v>8551</v>
      </c>
      <c r="G2719" s="16">
        <v>3219849</v>
      </c>
      <c r="H2719" t="s">
        <v>1849</v>
      </c>
      <c r="I2719" t="s">
        <v>1800</v>
      </c>
      <c r="J2719" s="5">
        <v>59290000</v>
      </c>
      <c r="K2719" s="3">
        <f>J2719</f>
        <v>59290000</v>
      </c>
      <c r="L2719" s="5">
        <v>8470000</v>
      </c>
      <c r="M2719" s="2">
        <v>45701</v>
      </c>
      <c r="N2719" s="2">
        <v>45702</v>
      </c>
      <c r="O2719" s="2">
        <v>45900</v>
      </c>
      <c r="P2719" s="3"/>
      <c r="Q2719" s="3">
        <v>59290000</v>
      </c>
      <c r="R2719" s="13">
        <v>38679667</v>
      </c>
      <c r="S2719" s="7">
        <f ca="1">IF(CPS!$N2651="SIN INICIO",0,IF((((TODAY()-N2719)*100%)/(O2719-N2719))&gt;=100%,"100%",(((TODAY()-N2719)*100%)/(O2719-N2719))))</f>
        <v>0.96969696969696972</v>
      </c>
      <c r="T2719" s="8">
        <f>Q2719-R2719</f>
        <v>20610333</v>
      </c>
      <c r="U2719" t="s">
        <v>8552</v>
      </c>
    </row>
    <row r="2720" spans="1:21" x14ac:dyDescent="0.25">
      <c r="A2720">
        <v>2025</v>
      </c>
      <c r="B2720" t="s">
        <v>8553</v>
      </c>
      <c r="C2720" t="s">
        <v>22</v>
      </c>
      <c r="D2720" t="s">
        <v>23</v>
      </c>
      <c r="E2720" t="s">
        <v>121</v>
      </c>
      <c r="F2720" t="s">
        <v>8554</v>
      </c>
      <c r="G2720" s="16">
        <v>1006995457</v>
      </c>
      <c r="H2720" t="s">
        <v>4381</v>
      </c>
      <c r="I2720" t="s">
        <v>1895</v>
      </c>
      <c r="J2720" s="5">
        <v>37359592</v>
      </c>
      <c r="K2720" s="3">
        <f>J2720</f>
        <v>37359592</v>
      </c>
      <c r="L2720" s="5">
        <v>4669949</v>
      </c>
      <c r="M2720" s="2">
        <v>45701</v>
      </c>
      <c r="N2720" s="2">
        <v>45702</v>
      </c>
      <c r="O2720" s="2">
        <v>45930</v>
      </c>
      <c r="P2720" s="3"/>
      <c r="Q2720" s="3">
        <v>37359592</v>
      </c>
      <c r="R2720" s="13">
        <v>21326100</v>
      </c>
      <c r="S2720" s="7">
        <f ca="1">IF(CPS!$N2652="SIN INICIO",0,IF((((TODAY()-N2720)*100%)/(O2720-N2720))&gt;=100%,"100%",(((TODAY()-N2720)*100%)/(O2720-N2720))))</f>
        <v>0.84210526315789469</v>
      </c>
      <c r="T2720" s="8">
        <f>Q2720-R2720</f>
        <v>16033492</v>
      </c>
      <c r="U2720" t="s">
        <v>8555</v>
      </c>
    </row>
    <row r="2721" spans="1:21" x14ac:dyDescent="0.25">
      <c r="A2721">
        <v>2025</v>
      </c>
      <c r="B2721" t="s">
        <v>8556</v>
      </c>
      <c r="C2721" t="s">
        <v>22</v>
      </c>
      <c r="D2721" t="s">
        <v>23</v>
      </c>
      <c r="E2721" t="s">
        <v>24</v>
      </c>
      <c r="F2721" t="s">
        <v>8557</v>
      </c>
      <c r="G2721" s="16">
        <v>1115192673</v>
      </c>
      <c r="H2721" t="s">
        <v>67</v>
      </c>
      <c r="I2721" t="s">
        <v>27</v>
      </c>
      <c r="J2721" s="5">
        <v>47500000</v>
      </c>
      <c r="K2721" s="3">
        <f>J2721</f>
        <v>47500000</v>
      </c>
      <c r="L2721" s="5">
        <v>9500000</v>
      </c>
      <c r="M2721" s="2">
        <v>45700</v>
      </c>
      <c r="N2721" s="2">
        <v>45701</v>
      </c>
      <c r="O2721" s="2">
        <v>45838</v>
      </c>
      <c r="P2721" s="3"/>
      <c r="Q2721" s="3">
        <v>47500000</v>
      </c>
      <c r="R2721" s="13">
        <v>43700000</v>
      </c>
      <c r="S2721" s="7" t="str">
        <f ca="1">IF(CPS!$N2653="SIN INICIO",0,IF((((TODAY()-N2721)*100%)/(O2721-N2721))&gt;=100%,"100%",(((TODAY()-N2721)*100%)/(O2721-N2721))))</f>
        <v>100%</v>
      </c>
      <c r="T2721" s="8">
        <f>Q2721-R2721</f>
        <v>3800000</v>
      </c>
      <c r="U2721" t="s">
        <v>8558</v>
      </c>
    </row>
    <row r="2722" spans="1:21" x14ac:dyDescent="0.25">
      <c r="A2722">
        <v>2025</v>
      </c>
      <c r="B2722" t="s">
        <v>8559</v>
      </c>
      <c r="C2722" t="s">
        <v>22</v>
      </c>
      <c r="D2722" t="s">
        <v>23</v>
      </c>
      <c r="E2722" t="s">
        <v>121</v>
      </c>
      <c r="F2722" t="s">
        <v>8560</v>
      </c>
      <c r="G2722" s="16">
        <v>1022366520</v>
      </c>
      <c r="H2722" t="s">
        <v>4112</v>
      </c>
      <c r="I2722" t="s">
        <v>3403</v>
      </c>
      <c r="J2722" s="5">
        <v>33492900</v>
      </c>
      <c r="K2722" s="3">
        <f>J2722</f>
        <v>33492900</v>
      </c>
      <c r="L2722" s="5">
        <v>4784700</v>
      </c>
      <c r="M2722" s="2">
        <v>45701</v>
      </c>
      <c r="N2722" s="2">
        <v>45702</v>
      </c>
      <c r="O2722" s="2">
        <v>45900</v>
      </c>
      <c r="P2722" s="3"/>
      <c r="Q2722" s="3">
        <v>33492900</v>
      </c>
      <c r="R2722" s="13">
        <v>21850130</v>
      </c>
      <c r="S2722" s="7">
        <f ca="1">IF(CPS!$N2654="SIN INICIO",0,IF((((TODAY()-N2722)*100%)/(O2722-N2722))&gt;=100%,"100%",(((TODAY()-N2722)*100%)/(O2722-N2722))))</f>
        <v>0.96969696969696972</v>
      </c>
      <c r="T2722" s="8">
        <f>Q2722-R2722</f>
        <v>11642770</v>
      </c>
      <c r="U2722" t="s">
        <v>8561</v>
      </c>
    </row>
    <row r="2723" spans="1:21" x14ac:dyDescent="0.25">
      <c r="A2723">
        <v>2025</v>
      </c>
      <c r="B2723" t="s">
        <v>8562</v>
      </c>
      <c r="C2723" t="s">
        <v>22</v>
      </c>
      <c r="D2723" t="s">
        <v>23</v>
      </c>
      <c r="E2723" t="s">
        <v>121</v>
      </c>
      <c r="F2723" t="s">
        <v>8563</v>
      </c>
      <c r="G2723" s="16">
        <v>1064114289</v>
      </c>
      <c r="H2723" t="s">
        <v>7332</v>
      </c>
      <c r="I2723" t="s">
        <v>1895</v>
      </c>
      <c r="J2723" s="5">
        <v>37359592</v>
      </c>
      <c r="K2723" s="3">
        <f>J2723</f>
        <v>37359592</v>
      </c>
      <c r="L2723" s="5">
        <v>4669949</v>
      </c>
      <c r="M2723" s="2">
        <v>45705</v>
      </c>
      <c r="N2723" s="2">
        <v>45706</v>
      </c>
      <c r="O2723" s="2">
        <v>45930</v>
      </c>
      <c r="P2723" s="3"/>
      <c r="Q2723" s="3">
        <v>37359592</v>
      </c>
      <c r="R2723" s="13">
        <v>20703441</v>
      </c>
      <c r="S2723" s="7">
        <f ca="1">IF(CPS!$N2655="SIN INICIO",0,IF((((TODAY()-N2723)*100%)/(O2723-N2723))&gt;=100%,"100%",(((TODAY()-N2723)*100%)/(O2723-N2723))))</f>
        <v>0.8392857142857143</v>
      </c>
      <c r="T2723" s="8">
        <f>Q2723-R2723</f>
        <v>16656151</v>
      </c>
      <c r="U2723" t="s">
        <v>8564</v>
      </c>
    </row>
    <row r="2724" spans="1:21" x14ac:dyDescent="0.25">
      <c r="A2724">
        <v>2025</v>
      </c>
      <c r="B2724" t="s">
        <v>8565</v>
      </c>
      <c r="C2724" t="s">
        <v>22</v>
      </c>
      <c r="D2724" t="s">
        <v>23</v>
      </c>
      <c r="E2724" t="s">
        <v>24</v>
      </c>
      <c r="F2724" t="s">
        <v>8566</v>
      </c>
      <c r="G2724" s="16">
        <v>19422712</v>
      </c>
      <c r="H2724" t="s">
        <v>8567</v>
      </c>
      <c r="I2724" t="s">
        <v>1895</v>
      </c>
      <c r="J2724" s="5">
        <v>57619024</v>
      </c>
      <c r="K2724" s="3">
        <f>J2724</f>
        <v>57619024</v>
      </c>
      <c r="L2724" s="5">
        <v>7202378</v>
      </c>
      <c r="M2724" s="2">
        <v>45705</v>
      </c>
      <c r="N2724" s="2">
        <v>45706</v>
      </c>
      <c r="O2724" s="2">
        <v>45930</v>
      </c>
      <c r="P2724" s="3"/>
      <c r="Q2724" s="3">
        <v>57619024</v>
      </c>
      <c r="R2724" s="13">
        <v>31930542</v>
      </c>
      <c r="S2724" s="7">
        <f ca="1">IF(CPS!$N2656="SIN INICIO",0,IF((((TODAY()-N2724)*100%)/(O2724-N2724))&gt;=100%,"100%",(((TODAY()-N2724)*100%)/(O2724-N2724))))</f>
        <v>0.8392857142857143</v>
      </c>
      <c r="T2724" s="8">
        <f>Q2724-R2724</f>
        <v>25688482</v>
      </c>
      <c r="U2724" t="s">
        <v>8568</v>
      </c>
    </row>
    <row r="2725" spans="1:21" x14ac:dyDescent="0.25">
      <c r="A2725">
        <v>2025</v>
      </c>
      <c r="B2725" t="s">
        <v>8569</v>
      </c>
      <c r="C2725" t="s">
        <v>22</v>
      </c>
      <c r="D2725" t="s">
        <v>23</v>
      </c>
      <c r="E2725" t="s">
        <v>24</v>
      </c>
      <c r="F2725" t="s">
        <v>8570</v>
      </c>
      <c r="G2725" s="16">
        <v>1014278636</v>
      </c>
      <c r="H2725" t="s">
        <v>8499</v>
      </c>
      <c r="I2725" t="s">
        <v>3403</v>
      </c>
      <c r="J2725" s="5">
        <v>62781250</v>
      </c>
      <c r="K2725" s="3">
        <f>J2725</f>
        <v>62781250</v>
      </c>
      <c r="L2725" s="5">
        <v>8968750</v>
      </c>
      <c r="M2725" s="2">
        <v>45705</v>
      </c>
      <c r="N2725" s="2">
        <v>45706</v>
      </c>
      <c r="O2725" s="2">
        <v>45900</v>
      </c>
      <c r="P2725" s="3"/>
      <c r="Q2725" s="3">
        <v>62781250</v>
      </c>
      <c r="R2725" s="13">
        <v>39761458</v>
      </c>
      <c r="S2725" s="7">
        <f ca="1">IF(CPS!$N2657="SIN INICIO",0,IF((((TODAY()-N2725)*100%)/(O2725-N2725))&gt;=100%,"100%",(((TODAY()-N2725)*100%)/(O2725-N2725))))</f>
        <v>0.96907216494845361</v>
      </c>
      <c r="T2725" s="8">
        <f>Q2725-R2725</f>
        <v>23019792</v>
      </c>
      <c r="U2725" t="s">
        <v>8571</v>
      </c>
    </row>
    <row r="2726" spans="1:21" x14ac:dyDescent="0.25">
      <c r="A2726">
        <v>2025</v>
      </c>
      <c r="B2726" t="s">
        <v>8572</v>
      </c>
      <c r="C2726" t="s">
        <v>22</v>
      </c>
      <c r="D2726" t="s">
        <v>23</v>
      </c>
      <c r="E2726" t="s">
        <v>121</v>
      </c>
      <c r="F2726" t="s">
        <v>8573</v>
      </c>
      <c r="G2726" s="16">
        <v>52072567</v>
      </c>
      <c r="H2726" t="s">
        <v>1340</v>
      </c>
      <c r="I2726" t="s">
        <v>538</v>
      </c>
      <c r="J2726" s="5">
        <v>20042775</v>
      </c>
      <c r="K2726" s="3">
        <f>J2726</f>
        <v>20042775</v>
      </c>
      <c r="L2726" s="5">
        <v>4008555</v>
      </c>
      <c r="M2726" s="2">
        <v>45701</v>
      </c>
      <c r="N2726" s="2">
        <v>45703</v>
      </c>
      <c r="O2726" s="2">
        <v>45838</v>
      </c>
      <c r="P2726" s="3"/>
      <c r="Q2726" s="3">
        <v>20042775</v>
      </c>
      <c r="R2726" s="13">
        <v>17904879</v>
      </c>
      <c r="S2726" s="7" t="str">
        <f ca="1">IF(CPS!$N2658="SIN INICIO",0,IF((((TODAY()-N2726)*100%)/(O2726-N2726))&gt;=100%,"100%",(((TODAY()-N2726)*100%)/(O2726-N2726))))</f>
        <v>100%</v>
      </c>
      <c r="T2726" s="8">
        <f>Q2726-R2726</f>
        <v>2137896</v>
      </c>
      <c r="U2726" t="s">
        <v>8574</v>
      </c>
    </row>
    <row r="2727" spans="1:21" x14ac:dyDescent="0.25">
      <c r="A2727">
        <v>2025</v>
      </c>
      <c r="B2727" t="s">
        <v>8575</v>
      </c>
      <c r="C2727" t="s">
        <v>22</v>
      </c>
      <c r="D2727" t="s">
        <v>23</v>
      </c>
      <c r="E2727" t="s">
        <v>24</v>
      </c>
      <c r="F2727" t="s">
        <v>8576</v>
      </c>
      <c r="G2727" s="16">
        <v>1053818194</v>
      </c>
      <c r="H2727" t="s">
        <v>8392</v>
      </c>
      <c r="I2727" t="s">
        <v>1800</v>
      </c>
      <c r="J2727" s="5">
        <v>21700000</v>
      </c>
      <c r="K2727" s="3">
        <f>J2727</f>
        <v>21700000</v>
      </c>
      <c r="L2727" s="5">
        <v>6200000</v>
      </c>
      <c r="M2727" s="2">
        <v>45701</v>
      </c>
      <c r="N2727" s="2">
        <v>45705</v>
      </c>
      <c r="O2727" s="2">
        <v>45808</v>
      </c>
      <c r="P2727" s="3"/>
      <c r="Q2727" s="3">
        <v>21700000</v>
      </c>
      <c r="R2727" s="13">
        <v>21493333</v>
      </c>
      <c r="S2727" s="7" t="str">
        <f ca="1">IF(CPS!$N2659="SIN INICIO",0,IF((((TODAY()-N2727)*100%)/(O2727-N2727))&gt;=100%,"100%",(((TODAY()-N2727)*100%)/(O2727-N2727))))</f>
        <v>100%</v>
      </c>
      <c r="T2727" s="8">
        <f>Q2727-R2727</f>
        <v>206667</v>
      </c>
      <c r="U2727" t="s">
        <v>8577</v>
      </c>
    </row>
    <row r="2728" spans="1:21" x14ac:dyDescent="0.25">
      <c r="A2728">
        <v>2025</v>
      </c>
      <c r="B2728" t="s">
        <v>8578</v>
      </c>
      <c r="C2728" t="s">
        <v>22</v>
      </c>
      <c r="D2728" t="s">
        <v>23</v>
      </c>
      <c r="E2728" t="s">
        <v>24</v>
      </c>
      <c r="F2728" t="s">
        <v>8579</v>
      </c>
      <c r="G2728" s="16">
        <v>53135851</v>
      </c>
      <c r="H2728" t="s">
        <v>3542</v>
      </c>
      <c r="I2728" t="s">
        <v>3403</v>
      </c>
      <c r="J2728" s="5">
        <v>48144250</v>
      </c>
      <c r="K2728" s="3">
        <f>J2728</f>
        <v>48144250</v>
      </c>
      <c r="L2728" s="5">
        <v>6877750</v>
      </c>
      <c r="M2728" s="2">
        <v>45700</v>
      </c>
      <c r="N2728" s="2">
        <v>45702</v>
      </c>
      <c r="O2728" s="2">
        <v>45856</v>
      </c>
      <c r="P2728" s="3"/>
      <c r="Q2728" s="3">
        <v>48144250</v>
      </c>
      <c r="R2728" s="13">
        <v>31408392</v>
      </c>
      <c r="S2728" s="7" t="str">
        <f ca="1">IF(CPS!$N2660="SIN INICIO",0,IF((((TODAY()-N2728)*100%)/(O2728-N2728))&gt;=100%,"100%",(((TODAY()-N2728)*100%)/(O2728-N2728))))</f>
        <v>100%</v>
      </c>
      <c r="T2728" s="8">
        <f>Q2728-R2728</f>
        <v>16735858</v>
      </c>
      <c r="U2728" t="s">
        <v>8580</v>
      </c>
    </row>
    <row r="2729" spans="1:21" x14ac:dyDescent="0.25">
      <c r="A2729">
        <v>2025</v>
      </c>
      <c r="B2729" t="s">
        <v>8581</v>
      </c>
      <c r="C2729" t="s">
        <v>22</v>
      </c>
      <c r="D2729" t="s">
        <v>23</v>
      </c>
      <c r="E2729" t="s">
        <v>24</v>
      </c>
      <c r="F2729" t="s">
        <v>8582</v>
      </c>
      <c r="G2729" s="16">
        <v>1014189447</v>
      </c>
      <c r="H2729" t="s">
        <v>3542</v>
      </c>
      <c r="I2729" t="s">
        <v>3403</v>
      </c>
      <c r="J2729" s="5">
        <v>62781250</v>
      </c>
      <c r="K2729" s="3">
        <f>J2729</f>
        <v>62781250</v>
      </c>
      <c r="L2729" s="5">
        <v>8968750</v>
      </c>
      <c r="M2729" s="2">
        <v>45701</v>
      </c>
      <c r="N2729" s="2">
        <v>45702</v>
      </c>
      <c r="O2729" s="2">
        <v>45900</v>
      </c>
      <c r="P2729" s="3"/>
      <c r="Q2729" s="3">
        <v>62781250</v>
      </c>
      <c r="R2729" s="13">
        <v>40957292</v>
      </c>
      <c r="S2729" s="7">
        <f ca="1">IF(CPS!$N2661="SIN INICIO",0,IF((((TODAY()-N2729)*100%)/(O2729-N2729))&gt;=100%,"100%",(((TODAY()-N2729)*100%)/(O2729-N2729))))</f>
        <v>0.96969696969696972</v>
      </c>
      <c r="T2729" s="8">
        <f>Q2729-R2729</f>
        <v>21823958</v>
      </c>
      <c r="U2729" t="s">
        <v>8583</v>
      </c>
    </row>
    <row r="2730" spans="1:21" x14ac:dyDescent="0.25">
      <c r="A2730">
        <v>2025</v>
      </c>
      <c r="B2730" t="s">
        <v>8584</v>
      </c>
      <c r="C2730" t="s">
        <v>22</v>
      </c>
      <c r="D2730" t="s">
        <v>23</v>
      </c>
      <c r="E2730" t="s">
        <v>121</v>
      </c>
      <c r="F2730" t="s">
        <v>8585</v>
      </c>
      <c r="G2730" s="16">
        <v>1044801313</v>
      </c>
      <c r="H2730" t="s">
        <v>1821</v>
      </c>
      <c r="I2730" t="s">
        <v>1800</v>
      </c>
      <c r="J2730" s="5">
        <v>16600000</v>
      </c>
      <c r="K2730" s="3">
        <f>J2730</f>
        <v>16600000</v>
      </c>
      <c r="L2730" s="5">
        <v>4150000</v>
      </c>
      <c r="M2730" s="2">
        <v>45700</v>
      </c>
      <c r="N2730" s="2">
        <v>45702</v>
      </c>
      <c r="O2730" s="2">
        <v>45808</v>
      </c>
      <c r="P2730" s="3"/>
      <c r="Q2730" s="3">
        <v>16600000</v>
      </c>
      <c r="R2730" s="13">
        <v>14801667</v>
      </c>
      <c r="S2730" s="7" t="str">
        <f ca="1">IF(CPS!$N2662="SIN INICIO",0,IF((((TODAY()-N2730)*100%)/(O2730-N2730))&gt;=100%,"100%",(((TODAY()-N2730)*100%)/(O2730-N2730))))</f>
        <v>100%</v>
      </c>
      <c r="T2730" s="8">
        <f>Q2730-R2730</f>
        <v>1798333</v>
      </c>
      <c r="U2730" t="s">
        <v>8586</v>
      </c>
    </row>
    <row r="2731" spans="1:21" x14ac:dyDescent="0.25">
      <c r="A2731">
        <v>2025</v>
      </c>
      <c r="B2731" t="s">
        <v>8587</v>
      </c>
      <c r="C2731" t="s">
        <v>22</v>
      </c>
      <c r="D2731" t="s">
        <v>23</v>
      </c>
      <c r="E2731" t="s">
        <v>24</v>
      </c>
      <c r="F2731" t="s">
        <v>8588</v>
      </c>
      <c r="G2731" s="16">
        <v>80116179</v>
      </c>
      <c r="H2731" t="s">
        <v>3542</v>
      </c>
      <c r="I2731" t="s">
        <v>3403</v>
      </c>
      <c r="J2731" s="5">
        <v>62781250</v>
      </c>
      <c r="K2731" s="3">
        <f>J2731</f>
        <v>62781250</v>
      </c>
      <c r="L2731" s="5">
        <v>8968750</v>
      </c>
      <c r="M2731" s="2">
        <v>45700</v>
      </c>
      <c r="N2731" s="2">
        <v>45702</v>
      </c>
      <c r="O2731" s="2">
        <v>45900</v>
      </c>
      <c r="P2731" s="3"/>
      <c r="Q2731" s="3">
        <v>62781250</v>
      </c>
      <c r="R2731" s="13">
        <v>40957292</v>
      </c>
      <c r="S2731" s="7">
        <f ca="1">IF(CPS!$N2663="SIN INICIO",0,IF((((TODAY()-N2731)*100%)/(O2731-N2731))&gt;=100%,"100%",(((TODAY()-N2731)*100%)/(O2731-N2731))))</f>
        <v>0.96969696969696972</v>
      </c>
      <c r="T2731" s="8">
        <f>Q2731-R2731</f>
        <v>21823958</v>
      </c>
      <c r="U2731" t="s">
        <v>8589</v>
      </c>
    </row>
    <row r="2732" spans="1:21" x14ac:dyDescent="0.25">
      <c r="A2732">
        <v>2025</v>
      </c>
      <c r="B2732" t="s">
        <v>8590</v>
      </c>
      <c r="C2732" t="s">
        <v>22</v>
      </c>
      <c r="D2732" t="s">
        <v>23</v>
      </c>
      <c r="E2732" t="s">
        <v>24</v>
      </c>
      <c r="F2732" t="s">
        <v>8591</v>
      </c>
      <c r="G2732" s="16">
        <v>1013655032</v>
      </c>
      <c r="H2732" t="s">
        <v>3542</v>
      </c>
      <c r="I2732" t="s">
        <v>3403</v>
      </c>
      <c r="J2732" s="5">
        <v>62781250</v>
      </c>
      <c r="K2732" s="3">
        <f>J2732</f>
        <v>62781250</v>
      </c>
      <c r="L2732" s="5">
        <v>8968750</v>
      </c>
      <c r="M2732" s="2">
        <v>45700</v>
      </c>
      <c r="N2732" s="2">
        <v>45702</v>
      </c>
      <c r="O2732" s="2">
        <v>45841</v>
      </c>
      <c r="P2732" s="3"/>
      <c r="Q2732" s="3">
        <v>62781250</v>
      </c>
      <c r="R2732" s="13">
        <v>40957292</v>
      </c>
      <c r="S2732" s="7" t="str">
        <f ca="1">IF(CPS!$N2664="SIN INICIO",0,IF((((TODAY()-N2732)*100%)/(O2732-N2732))&gt;=100%,"100%",(((TODAY()-N2732)*100%)/(O2732-N2732))))</f>
        <v>100%</v>
      </c>
      <c r="T2732" s="8">
        <f>Q2732-R2732</f>
        <v>21823958</v>
      </c>
      <c r="U2732" t="s">
        <v>8592</v>
      </c>
    </row>
    <row r="2733" spans="1:21" x14ac:dyDescent="0.25">
      <c r="A2733">
        <v>2025</v>
      </c>
      <c r="B2733" t="s">
        <v>8593</v>
      </c>
      <c r="C2733" t="s">
        <v>22</v>
      </c>
      <c r="D2733" t="s">
        <v>23</v>
      </c>
      <c r="E2733" t="s">
        <v>24</v>
      </c>
      <c r="F2733" t="s">
        <v>8594</v>
      </c>
      <c r="G2733" s="16">
        <v>23114604</v>
      </c>
      <c r="H2733" t="s">
        <v>8595</v>
      </c>
      <c r="I2733" t="s">
        <v>1800</v>
      </c>
      <c r="J2733" s="5">
        <v>59290000</v>
      </c>
      <c r="K2733" s="3">
        <f>J2733</f>
        <v>59290000</v>
      </c>
      <c r="L2733" s="5">
        <v>8470000</v>
      </c>
      <c r="M2733" s="2">
        <v>45700</v>
      </c>
      <c r="N2733" s="2">
        <v>45702</v>
      </c>
      <c r="O2733" s="2">
        <v>45900</v>
      </c>
      <c r="P2733" s="3"/>
      <c r="Q2733" s="3">
        <v>59290000</v>
      </c>
      <c r="R2733" s="13">
        <v>38679667</v>
      </c>
      <c r="S2733" s="7">
        <f ca="1">IF(CPS!$N2665="SIN INICIO",0,IF((((TODAY()-N2733)*100%)/(O2733-N2733))&gt;=100%,"100%",(((TODAY()-N2733)*100%)/(O2733-N2733))))</f>
        <v>0.96969696969696972</v>
      </c>
      <c r="T2733" s="8">
        <f>Q2733-R2733</f>
        <v>20610333</v>
      </c>
      <c r="U2733" t="s">
        <v>8596</v>
      </c>
    </row>
    <row r="2734" spans="1:21" x14ac:dyDescent="0.25">
      <c r="A2734">
        <v>2025</v>
      </c>
      <c r="B2734" t="s">
        <v>8597</v>
      </c>
      <c r="C2734" t="s">
        <v>22</v>
      </c>
      <c r="D2734" t="s">
        <v>23</v>
      </c>
      <c r="E2734" t="s">
        <v>24</v>
      </c>
      <c r="F2734" t="s">
        <v>8598</v>
      </c>
      <c r="G2734" s="16">
        <v>1193225890</v>
      </c>
      <c r="H2734" t="s">
        <v>2133</v>
      </c>
      <c r="I2734" t="s">
        <v>788</v>
      </c>
      <c r="J2734" s="5">
        <v>27600000</v>
      </c>
      <c r="K2734" s="3">
        <f>J2734</f>
        <v>27600000</v>
      </c>
      <c r="L2734" s="5">
        <v>4600000</v>
      </c>
      <c r="M2734" s="2">
        <v>45701</v>
      </c>
      <c r="N2734" s="2">
        <v>45702</v>
      </c>
      <c r="O2734" s="2">
        <v>45869</v>
      </c>
      <c r="P2734" s="3"/>
      <c r="Q2734" s="3">
        <v>27600000</v>
      </c>
      <c r="R2734" s="13">
        <v>16406667</v>
      </c>
      <c r="S2734" s="7" t="str">
        <f ca="1">IF(CPS!$N2666="SIN INICIO",0,IF((((TODAY()-N2734)*100%)/(O2734-N2734))&gt;=100%,"100%",(((TODAY()-N2734)*100%)/(O2734-N2734))))</f>
        <v>100%</v>
      </c>
      <c r="T2734" s="8">
        <f>Q2734-R2734</f>
        <v>11193333</v>
      </c>
      <c r="U2734" t="s">
        <v>8599</v>
      </c>
    </row>
    <row r="2735" spans="1:21" x14ac:dyDescent="0.25">
      <c r="A2735">
        <v>2025</v>
      </c>
      <c r="B2735" t="s">
        <v>8600</v>
      </c>
      <c r="C2735" t="s">
        <v>22</v>
      </c>
      <c r="D2735" t="s">
        <v>23</v>
      </c>
      <c r="E2735" t="s">
        <v>24</v>
      </c>
      <c r="F2735" t="s">
        <v>8601</v>
      </c>
      <c r="G2735" s="16">
        <v>1022394244</v>
      </c>
      <c r="H2735" t="s">
        <v>8602</v>
      </c>
      <c r="I2735" t="s">
        <v>3915</v>
      </c>
      <c r="J2735" s="5">
        <v>52500000</v>
      </c>
      <c r="K2735" s="3">
        <f>J2735</f>
        <v>52500000</v>
      </c>
      <c r="L2735" s="5">
        <v>7500000</v>
      </c>
      <c r="M2735" s="2">
        <v>45701</v>
      </c>
      <c r="N2735" s="2">
        <v>45702</v>
      </c>
      <c r="O2735" s="2">
        <v>45900</v>
      </c>
      <c r="P2735" s="3"/>
      <c r="Q2735" s="3">
        <v>52500000</v>
      </c>
      <c r="R2735" s="13">
        <v>34250000</v>
      </c>
      <c r="S2735" s="7">
        <f ca="1">IF(CPS!$N2667="SIN INICIO",0,IF((((TODAY()-N2735)*100%)/(O2735-N2735))&gt;=100%,"100%",(((TODAY()-N2735)*100%)/(O2735-N2735))))</f>
        <v>0.96969696969696972</v>
      </c>
      <c r="T2735" s="8">
        <f>Q2735-R2735</f>
        <v>18250000</v>
      </c>
      <c r="U2735" t="s">
        <v>8603</v>
      </c>
    </row>
    <row r="2736" spans="1:21" x14ac:dyDescent="0.25">
      <c r="A2736">
        <v>2025</v>
      </c>
      <c r="B2736" t="s">
        <v>8604</v>
      </c>
      <c r="C2736" t="s">
        <v>22</v>
      </c>
      <c r="D2736" t="s">
        <v>23</v>
      </c>
      <c r="E2736" t="s">
        <v>24</v>
      </c>
      <c r="F2736" t="s">
        <v>8605</v>
      </c>
      <c r="G2736" s="16">
        <v>1090990011</v>
      </c>
      <c r="H2736" t="s">
        <v>7679</v>
      </c>
      <c r="I2736" t="s">
        <v>2476</v>
      </c>
      <c r="J2736" s="5">
        <v>29440980</v>
      </c>
      <c r="K2736" s="3">
        <f>J2736</f>
        <v>29440980</v>
      </c>
      <c r="L2736" s="5">
        <v>5888196</v>
      </c>
      <c r="M2736" s="2">
        <v>45700</v>
      </c>
      <c r="N2736" s="2">
        <v>45702</v>
      </c>
      <c r="O2736" s="2">
        <v>45838</v>
      </c>
      <c r="P2736" s="3"/>
      <c r="Q2736" s="3">
        <v>29440980</v>
      </c>
      <c r="R2736" s="13">
        <v>26889428</v>
      </c>
      <c r="S2736" s="7" t="str">
        <f ca="1">IF(CPS!$N2668="SIN INICIO",0,IF((((TODAY()-N2736)*100%)/(O2736-N2736))&gt;=100%,"100%",(((TODAY()-N2736)*100%)/(O2736-N2736))))</f>
        <v>100%</v>
      </c>
      <c r="T2736" s="8">
        <f>Q2736-R2736</f>
        <v>2551552</v>
      </c>
      <c r="U2736" t="s">
        <v>8606</v>
      </c>
    </row>
    <row r="2737" spans="1:21" x14ac:dyDescent="0.25">
      <c r="A2737">
        <v>2025</v>
      </c>
      <c r="B2737" t="s">
        <v>8607</v>
      </c>
      <c r="C2737" t="s">
        <v>22</v>
      </c>
      <c r="D2737" t="s">
        <v>23</v>
      </c>
      <c r="E2737" t="s">
        <v>24</v>
      </c>
      <c r="F2737" t="s">
        <v>8608</v>
      </c>
      <c r="G2737" s="16">
        <v>52972939</v>
      </c>
      <c r="H2737" t="s">
        <v>1252</v>
      </c>
      <c r="I2737" t="s">
        <v>649</v>
      </c>
      <c r="J2737" s="5">
        <v>63700000</v>
      </c>
      <c r="K2737" s="3">
        <f>J2737</f>
        <v>63700000</v>
      </c>
      <c r="L2737" s="5">
        <v>9100000</v>
      </c>
      <c r="M2737" s="2">
        <v>45700</v>
      </c>
      <c r="N2737" s="2">
        <v>45701</v>
      </c>
      <c r="O2737" s="2">
        <v>45900</v>
      </c>
      <c r="P2737" s="3"/>
      <c r="Q2737" s="3">
        <v>63700000</v>
      </c>
      <c r="R2737" s="13">
        <v>41860000</v>
      </c>
      <c r="S2737" s="7">
        <f ca="1">IF(CPS!$N2669="SIN INICIO",0,IF((((TODAY()-N2737)*100%)/(O2737-N2737))&gt;=100%,"100%",(((TODAY()-N2737)*100%)/(O2737-N2737))))</f>
        <v>0.96984924623115576</v>
      </c>
      <c r="T2737" s="8">
        <f>Q2737-R2737</f>
        <v>21840000</v>
      </c>
      <c r="U2737" t="s">
        <v>8609</v>
      </c>
    </row>
    <row r="2738" spans="1:21" x14ac:dyDescent="0.25">
      <c r="A2738">
        <v>2025</v>
      </c>
      <c r="B2738" t="s">
        <v>8610</v>
      </c>
      <c r="C2738" t="s">
        <v>22</v>
      </c>
      <c r="D2738" t="s">
        <v>23</v>
      </c>
      <c r="E2738" t="s">
        <v>24</v>
      </c>
      <c r="F2738" t="s">
        <v>8611</v>
      </c>
      <c r="G2738" s="16">
        <v>1049928576</v>
      </c>
      <c r="H2738" t="s">
        <v>1849</v>
      </c>
      <c r="I2738" t="s">
        <v>1800</v>
      </c>
      <c r="J2738" s="5">
        <v>59290000</v>
      </c>
      <c r="K2738" s="3">
        <f>J2738</f>
        <v>59290000</v>
      </c>
      <c r="L2738" s="5">
        <v>8470000</v>
      </c>
      <c r="M2738" s="2">
        <v>45701</v>
      </c>
      <c r="N2738" s="2">
        <v>45702</v>
      </c>
      <c r="O2738" s="2">
        <v>45900</v>
      </c>
      <c r="P2738" s="3"/>
      <c r="Q2738" s="3">
        <v>59290000</v>
      </c>
      <c r="R2738" s="13">
        <v>38679667</v>
      </c>
      <c r="S2738" s="7">
        <f ca="1">IF(CPS!$N2670="SIN INICIO",0,IF((((TODAY()-N2738)*100%)/(O2738-N2738))&gt;=100%,"100%",(((TODAY()-N2738)*100%)/(O2738-N2738))))</f>
        <v>0.96969696969696972</v>
      </c>
      <c r="T2738" s="8">
        <f>Q2738-R2738</f>
        <v>20610333</v>
      </c>
      <c r="U2738" t="s">
        <v>8612</v>
      </c>
    </row>
    <row r="2739" spans="1:21" x14ac:dyDescent="0.25">
      <c r="A2739">
        <v>2025</v>
      </c>
      <c r="B2739" t="s">
        <v>8613</v>
      </c>
      <c r="C2739" t="s">
        <v>22</v>
      </c>
      <c r="D2739" t="s">
        <v>23</v>
      </c>
      <c r="E2739" t="s">
        <v>24</v>
      </c>
      <c r="F2739" t="s">
        <v>8614</v>
      </c>
      <c r="G2739" s="16">
        <v>1083908028</v>
      </c>
      <c r="H2739" t="s">
        <v>2218</v>
      </c>
      <c r="I2739" t="s">
        <v>1800</v>
      </c>
      <c r="J2739" s="5">
        <v>43400000</v>
      </c>
      <c r="K2739" s="3">
        <f>J2739</f>
        <v>43400000</v>
      </c>
      <c r="L2739" s="5">
        <v>6200000</v>
      </c>
      <c r="M2739" s="2">
        <v>45700</v>
      </c>
      <c r="N2739" s="2">
        <v>45702</v>
      </c>
      <c r="O2739" s="2">
        <v>45900</v>
      </c>
      <c r="P2739" s="3"/>
      <c r="Q2739" s="3">
        <v>43400000</v>
      </c>
      <c r="R2739" s="13">
        <v>28313333</v>
      </c>
      <c r="S2739" s="7">
        <f ca="1">IF(CPS!$N2671="SIN INICIO",0,IF((((TODAY()-N2739)*100%)/(O2739-N2739))&gt;=100%,"100%",(((TODAY()-N2739)*100%)/(O2739-N2739))))</f>
        <v>0.96969696969696972</v>
      </c>
      <c r="T2739" s="8">
        <f>Q2739-R2739</f>
        <v>15086667</v>
      </c>
      <c r="U2739" t="s">
        <v>8615</v>
      </c>
    </row>
    <row r="2740" spans="1:21" x14ac:dyDescent="0.25">
      <c r="A2740">
        <v>2025</v>
      </c>
      <c r="B2740" t="s">
        <v>8616</v>
      </c>
      <c r="C2740" t="s">
        <v>22</v>
      </c>
      <c r="D2740" t="s">
        <v>23</v>
      </c>
      <c r="E2740" t="s">
        <v>24</v>
      </c>
      <c r="F2740" t="s">
        <v>8617</v>
      </c>
      <c r="G2740" s="16">
        <v>1070610096</v>
      </c>
      <c r="H2740" t="s">
        <v>8618</v>
      </c>
      <c r="I2740" t="s">
        <v>3403</v>
      </c>
      <c r="J2740" s="5">
        <v>62781250</v>
      </c>
      <c r="K2740" s="3">
        <f>J2740</f>
        <v>62781250</v>
      </c>
      <c r="L2740" s="5">
        <v>8968750</v>
      </c>
      <c r="M2740" s="2">
        <v>45705</v>
      </c>
      <c r="N2740" s="2">
        <v>45706</v>
      </c>
      <c r="O2740" s="2">
        <v>45900</v>
      </c>
      <c r="P2740" s="3"/>
      <c r="Q2740" s="3">
        <v>62781250</v>
      </c>
      <c r="R2740" s="13">
        <v>39761458</v>
      </c>
      <c r="S2740" s="7">
        <f ca="1">IF(CPS!$N2672="SIN INICIO",0,IF((((TODAY()-N2740)*100%)/(O2740-N2740))&gt;=100%,"100%",(((TODAY()-N2740)*100%)/(O2740-N2740))))</f>
        <v>0.96907216494845361</v>
      </c>
      <c r="T2740" s="8">
        <f>Q2740-R2740</f>
        <v>23019792</v>
      </c>
      <c r="U2740" t="s">
        <v>8619</v>
      </c>
    </row>
    <row r="2741" spans="1:21" x14ac:dyDescent="0.25">
      <c r="A2741">
        <v>2025</v>
      </c>
      <c r="B2741" t="s">
        <v>8620</v>
      </c>
      <c r="C2741" t="s">
        <v>22</v>
      </c>
      <c r="D2741" t="s">
        <v>23</v>
      </c>
      <c r="E2741" t="s">
        <v>24</v>
      </c>
      <c r="F2741" t="s">
        <v>8621</v>
      </c>
      <c r="G2741" s="16">
        <v>1091657254</v>
      </c>
      <c r="H2741" t="s">
        <v>8622</v>
      </c>
      <c r="I2741" t="s">
        <v>2476</v>
      </c>
      <c r="J2741" s="5">
        <v>27511335</v>
      </c>
      <c r="K2741" s="3">
        <f>J2741</f>
        <v>27511335</v>
      </c>
      <c r="L2741" s="5">
        <v>5502267</v>
      </c>
      <c r="M2741" s="2">
        <v>45700</v>
      </c>
      <c r="N2741" s="2">
        <v>45702</v>
      </c>
      <c r="O2741" s="2">
        <v>45838</v>
      </c>
      <c r="P2741" s="3"/>
      <c r="Q2741" s="3">
        <v>27511335</v>
      </c>
      <c r="R2741" s="13">
        <v>25127019</v>
      </c>
      <c r="S2741" s="7" t="str">
        <f ca="1">IF(CPS!$N2673="SIN INICIO",0,IF((((TODAY()-N2741)*100%)/(O2741-N2741))&gt;=100%,"100%",(((TODAY()-N2741)*100%)/(O2741-N2741))))</f>
        <v>100%</v>
      </c>
      <c r="T2741" s="8">
        <f>Q2741-R2741</f>
        <v>2384316</v>
      </c>
      <c r="U2741" t="s">
        <v>8623</v>
      </c>
    </row>
    <row r="2742" spans="1:21" x14ac:dyDescent="0.25">
      <c r="A2742">
        <v>2025</v>
      </c>
      <c r="B2742" t="s">
        <v>8624</v>
      </c>
      <c r="C2742" t="s">
        <v>22</v>
      </c>
      <c r="D2742" t="s">
        <v>23</v>
      </c>
      <c r="E2742" t="s">
        <v>24</v>
      </c>
      <c r="F2742" t="s">
        <v>8625</v>
      </c>
      <c r="G2742" s="16">
        <v>1121957764</v>
      </c>
      <c r="H2742" t="s">
        <v>26</v>
      </c>
      <c r="I2742" t="s">
        <v>27</v>
      </c>
      <c r="J2742" s="5">
        <v>47500000</v>
      </c>
      <c r="K2742" s="3">
        <f>J2742</f>
        <v>47500000</v>
      </c>
      <c r="L2742" s="5">
        <v>9500000</v>
      </c>
      <c r="M2742" s="2">
        <v>45700</v>
      </c>
      <c r="N2742" s="2">
        <v>45701</v>
      </c>
      <c r="O2742" s="2">
        <v>45838</v>
      </c>
      <c r="P2742" s="3"/>
      <c r="Q2742" s="3">
        <v>47500000</v>
      </c>
      <c r="R2742" s="13">
        <v>43700000</v>
      </c>
      <c r="S2742" s="7" t="str">
        <f ca="1">IF(CPS!$N2674="SIN INICIO",0,IF((((TODAY()-N2742)*100%)/(O2742-N2742))&gt;=100%,"100%",(((TODAY()-N2742)*100%)/(O2742-N2742))))</f>
        <v>100%</v>
      </c>
      <c r="T2742" s="8">
        <f>Q2742-R2742</f>
        <v>3800000</v>
      </c>
      <c r="U2742" t="s">
        <v>8626</v>
      </c>
    </row>
    <row r="2743" spans="1:21" x14ac:dyDescent="0.25">
      <c r="A2743">
        <v>2025</v>
      </c>
      <c r="B2743" t="s">
        <v>8627</v>
      </c>
      <c r="C2743" t="s">
        <v>22</v>
      </c>
      <c r="D2743" t="s">
        <v>23</v>
      </c>
      <c r="E2743" t="s">
        <v>121</v>
      </c>
      <c r="F2743" t="s">
        <v>8628</v>
      </c>
      <c r="G2743" s="16">
        <v>18399648</v>
      </c>
      <c r="H2743" t="s">
        <v>4381</v>
      </c>
      <c r="I2743" t="s">
        <v>1895</v>
      </c>
      <c r="J2743" s="5">
        <v>37359592</v>
      </c>
      <c r="K2743" s="3">
        <f>J2743</f>
        <v>37359592</v>
      </c>
      <c r="L2743" s="5">
        <v>4669949</v>
      </c>
      <c r="M2743" s="2">
        <v>45705</v>
      </c>
      <c r="N2743" s="2">
        <v>45706</v>
      </c>
      <c r="O2743" s="2">
        <v>45930</v>
      </c>
      <c r="P2743" s="3"/>
      <c r="Q2743" s="3">
        <v>37359592</v>
      </c>
      <c r="R2743" s="13">
        <v>20703441</v>
      </c>
      <c r="S2743" s="7">
        <f ca="1">IF(CPS!$N2675="SIN INICIO",0,IF((((TODAY()-N2743)*100%)/(O2743-N2743))&gt;=100%,"100%",(((TODAY()-N2743)*100%)/(O2743-N2743))))</f>
        <v>0.8392857142857143</v>
      </c>
      <c r="T2743" s="8">
        <f>Q2743-R2743</f>
        <v>16656151</v>
      </c>
      <c r="U2743" t="s">
        <v>8629</v>
      </c>
    </row>
    <row r="2744" spans="1:21" x14ac:dyDescent="0.25">
      <c r="A2744">
        <v>2025</v>
      </c>
      <c r="B2744" t="s">
        <v>8630</v>
      </c>
      <c r="C2744" t="s">
        <v>22</v>
      </c>
      <c r="D2744" t="s">
        <v>23</v>
      </c>
      <c r="E2744" t="s">
        <v>24</v>
      </c>
      <c r="F2744" t="s">
        <v>8631</v>
      </c>
      <c r="G2744" s="16">
        <v>1017155033</v>
      </c>
      <c r="H2744" t="s">
        <v>6536</v>
      </c>
      <c r="I2744" t="s">
        <v>1895</v>
      </c>
      <c r="J2744" s="5">
        <v>57619024</v>
      </c>
      <c r="K2744" s="3">
        <f>J2744</f>
        <v>57619024</v>
      </c>
      <c r="L2744" s="5">
        <v>7202378</v>
      </c>
      <c r="M2744" s="2">
        <v>45705</v>
      </c>
      <c r="N2744" s="2">
        <v>45706</v>
      </c>
      <c r="O2744" s="2">
        <v>45930</v>
      </c>
      <c r="P2744" s="3"/>
      <c r="Q2744" s="3">
        <v>57619024</v>
      </c>
      <c r="R2744" s="13">
        <v>31930542</v>
      </c>
      <c r="S2744" s="7">
        <f ca="1">IF(CPS!$N2676="SIN INICIO",0,IF((((TODAY()-N2744)*100%)/(O2744-N2744))&gt;=100%,"100%",(((TODAY()-N2744)*100%)/(O2744-N2744))))</f>
        <v>0.8392857142857143</v>
      </c>
      <c r="T2744" s="8">
        <f>Q2744-R2744</f>
        <v>25688482</v>
      </c>
      <c r="U2744" t="s">
        <v>8632</v>
      </c>
    </row>
    <row r="2745" spans="1:21" x14ac:dyDescent="0.25">
      <c r="A2745">
        <v>2025</v>
      </c>
      <c r="B2745" t="s">
        <v>8633</v>
      </c>
      <c r="C2745" t="s">
        <v>22</v>
      </c>
      <c r="D2745" t="s">
        <v>23</v>
      </c>
      <c r="E2745" t="s">
        <v>24</v>
      </c>
      <c r="F2745" t="s">
        <v>8634</v>
      </c>
      <c r="G2745" s="16">
        <v>1085310802</v>
      </c>
      <c r="H2745" t="s">
        <v>3402</v>
      </c>
      <c r="I2745" t="s">
        <v>3403</v>
      </c>
      <c r="J2745" s="5">
        <v>48144250</v>
      </c>
      <c r="K2745" s="3">
        <f>J2745</f>
        <v>48144250</v>
      </c>
      <c r="L2745" s="5">
        <v>6877750</v>
      </c>
      <c r="M2745" s="2">
        <v>45700</v>
      </c>
      <c r="N2745" s="2">
        <v>45702</v>
      </c>
      <c r="O2745" s="2">
        <v>45900</v>
      </c>
      <c r="P2745" s="3"/>
      <c r="Q2745" s="3">
        <v>48144250</v>
      </c>
      <c r="R2745" s="13">
        <v>31408392</v>
      </c>
      <c r="S2745" s="7">
        <f ca="1">IF(CPS!$N2677="SIN INICIO",0,IF((((TODAY()-N2745)*100%)/(O2745-N2745))&gt;=100%,"100%",(((TODAY()-N2745)*100%)/(O2745-N2745))))</f>
        <v>0.96969696969696972</v>
      </c>
      <c r="T2745" s="8">
        <f>Q2745-R2745</f>
        <v>16735858</v>
      </c>
      <c r="U2745" t="s">
        <v>8635</v>
      </c>
    </row>
    <row r="2746" spans="1:21" x14ac:dyDescent="0.25">
      <c r="A2746">
        <v>2025</v>
      </c>
      <c r="B2746" t="s">
        <v>8636</v>
      </c>
      <c r="C2746" t="s">
        <v>22</v>
      </c>
      <c r="D2746" t="s">
        <v>23</v>
      </c>
      <c r="E2746" t="s">
        <v>24</v>
      </c>
      <c r="F2746" t="s">
        <v>8637</v>
      </c>
      <c r="G2746" s="16">
        <v>1122408213</v>
      </c>
      <c r="H2746" t="s">
        <v>1849</v>
      </c>
      <c r="I2746" t="s">
        <v>1800</v>
      </c>
      <c r="J2746" s="5">
        <v>59290000</v>
      </c>
      <c r="K2746" s="3">
        <f>J2746</f>
        <v>59290000</v>
      </c>
      <c r="L2746" s="5">
        <v>8470000</v>
      </c>
      <c r="M2746" s="2">
        <v>45701</v>
      </c>
      <c r="N2746" s="2">
        <v>45702</v>
      </c>
      <c r="O2746" s="2">
        <v>45900</v>
      </c>
      <c r="P2746" s="3"/>
      <c r="Q2746" s="3">
        <v>59290000</v>
      </c>
      <c r="R2746" s="13">
        <v>38679667</v>
      </c>
      <c r="S2746" s="7">
        <f ca="1">IF(CPS!$N2678="SIN INICIO",0,IF((((TODAY()-N2746)*100%)/(O2746-N2746))&gt;=100%,"100%",(((TODAY()-N2746)*100%)/(O2746-N2746))))</f>
        <v>0.96969696969696972</v>
      </c>
      <c r="T2746" s="8">
        <f>Q2746-R2746</f>
        <v>20610333</v>
      </c>
      <c r="U2746" t="s">
        <v>8638</v>
      </c>
    </row>
    <row r="2747" spans="1:21" x14ac:dyDescent="0.25">
      <c r="A2747">
        <v>2025</v>
      </c>
      <c r="B2747" t="s">
        <v>8639</v>
      </c>
      <c r="C2747" t="s">
        <v>22</v>
      </c>
      <c r="D2747" t="s">
        <v>23</v>
      </c>
      <c r="E2747" t="s">
        <v>24</v>
      </c>
      <c r="F2747" t="s">
        <v>8640</v>
      </c>
      <c r="G2747" s="16">
        <v>14396683</v>
      </c>
      <c r="H2747" t="s">
        <v>8545</v>
      </c>
      <c r="I2747" t="s">
        <v>1800</v>
      </c>
      <c r="J2747" s="5">
        <v>43400000</v>
      </c>
      <c r="K2747" s="3">
        <f>J2747</f>
        <v>43400000</v>
      </c>
      <c r="L2747" s="5">
        <v>6200000</v>
      </c>
      <c r="M2747" s="2">
        <v>45701</v>
      </c>
      <c r="N2747" s="2">
        <v>45702</v>
      </c>
      <c r="O2747" s="2">
        <v>45900</v>
      </c>
      <c r="P2747" s="3"/>
      <c r="Q2747" s="3">
        <v>43400000</v>
      </c>
      <c r="R2747" s="13">
        <v>28313333</v>
      </c>
      <c r="S2747" s="7">
        <f ca="1">IF(CPS!$N2679="SIN INICIO",0,IF((((TODAY()-N2747)*100%)/(O2747-N2747))&gt;=100%,"100%",(((TODAY()-N2747)*100%)/(O2747-N2747))))</f>
        <v>0.96969696969696972</v>
      </c>
      <c r="T2747" s="8">
        <f>Q2747-R2747</f>
        <v>15086667</v>
      </c>
      <c r="U2747" t="s">
        <v>8641</v>
      </c>
    </row>
    <row r="2748" spans="1:21" x14ac:dyDescent="0.25">
      <c r="A2748">
        <v>2025</v>
      </c>
      <c r="B2748" t="s">
        <v>8642</v>
      </c>
      <c r="C2748" t="s">
        <v>22</v>
      </c>
      <c r="D2748" t="s">
        <v>23</v>
      </c>
      <c r="E2748" t="s">
        <v>24</v>
      </c>
      <c r="F2748" t="s">
        <v>8643</v>
      </c>
      <c r="G2748" s="16">
        <v>63516681</v>
      </c>
      <c r="H2748" t="s">
        <v>2211</v>
      </c>
      <c r="I2748" t="s">
        <v>1895</v>
      </c>
      <c r="J2748" s="5">
        <v>50809904</v>
      </c>
      <c r="K2748" s="3">
        <f>J2748</f>
        <v>50809904</v>
      </c>
      <c r="L2748" s="5">
        <v>6351238</v>
      </c>
      <c r="M2748" s="2">
        <v>45701</v>
      </c>
      <c r="N2748" s="2">
        <v>45703</v>
      </c>
      <c r="O2748" s="2">
        <v>45930</v>
      </c>
      <c r="P2748" s="3"/>
      <c r="Q2748" s="3">
        <v>50809904</v>
      </c>
      <c r="R2748" s="13">
        <v>28368863</v>
      </c>
      <c r="S2748" s="7">
        <f ca="1">IF(CPS!$N2680="SIN INICIO",0,IF((((TODAY()-N2748)*100%)/(O2748-N2748))&gt;=100%,"100%",(((TODAY()-N2748)*100%)/(O2748-N2748))))</f>
        <v>0.84140969162995594</v>
      </c>
      <c r="T2748" s="8">
        <f>Q2748-R2748</f>
        <v>22441041</v>
      </c>
      <c r="U2748" t="s">
        <v>8644</v>
      </c>
    </row>
    <row r="2749" spans="1:21" x14ac:dyDescent="0.25">
      <c r="A2749">
        <v>2025</v>
      </c>
      <c r="B2749" t="s">
        <v>8645</v>
      </c>
      <c r="C2749" t="s">
        <v>22</v>
      </c>
      <c r="D2749" t="s">
        <v>23</v>
      </c>
      <c r="E2749" t="s">
        <v>24</v>
      </c>
      <c r="F2749" t="s">
        <v>8646</v>
      </c>
      <c r="G2749" s="16">
        <v>79753067</v>
      </c>
      <c r="H2749" t="s">
        <v>3542</v>
      </c>
      <c r="I2749" t="s">
        <v>3403</v>
      </c>
      <c r="J2749" s="5">
        <v>34388750</v>
      </c>
      <c r="K2749" s="3">
        <f>J2749</f>
        <v>34388750</v>
      </c>
      <c r="L2749" s="5">
        <v>6877750</v>
      </c>
      <c r="M2749" s="2">
        <v>45701</v>
      </c>
      <c r="N2749" s="2">
        <v>45702</v>
      </c>
      <c r="O2749" s="2">
        <v>45838</v>
      </c>
      <c r="P2749" s="3"/>
      <c r="Q2749" s="3">
        <v>34388750</v>
      </c>
      <c r="R2749" s="13">
        <v>31408392</v>
      </c>
      <c r="S2749" s="7" t="str">
        <f ca="1">IF(CPS!$N2681="SIN INICIO",0,IF((((TODAY()-N2749)*100%)/(O2749-N2749))&gt;=100%,"100%",(((TODAY()-N2749)*100%)/(O2749-N2749))))</f>
        <v>100%</v>
      </c>
      <c r="T2749" s="8">
        <f>Q2749-R2749</f>
        <v>2980358</v>
      </c>
      <c r="U2749" t="s">
        <v>8647</v>
      </c>
    </row>
    <row r="2750" spans="1:21" x14ac:dyDescent="0.25">
      <c r="A2750">
        <v>2025</v>
      </c>
      <c r="B2750" t="s">
        <v>8648</v>
      </c>
      <c r="C2750" t="s">
        <v>22</v>
      </c>
      <c r="D2750" t="s">
        <v>23</v>
      </c>
      <c r="E2750" t="s">
        <v>24</v>
      </c>
      <c r="F2750" t="s">
        <v>8649</v>
      </c>
      <c r="G2750" s="16">
        <v>14259932</v>
      </c>
      <c r="H2750" t="s">
        <v>1828</v>
      </c>
      <c r="I2750" t="s">
        <v>1895</v>
      </c>
      <c r="J2750" s="5">
        <v>45956648</v>
      </c>
      <c r="K2750" s="3">
        <f>J2750</f>
        <v>45956648</v>
      </c>
      <c r="L2750" s="5">
        <v>5744581</v>
      </c>
      <c r="M2750" s="2">
        <v>45705</v>
      </c>
      <c r="N2750" s="2">
        <v>45706</v>
      </c>
      <c r="O2750" s="2">
        <v>45930</v>
      </c>
      <c r="P2750" s="3"/>
      <c r="Q2750" s="3">
        <v>45956648</v>
      </c>
      <c r="R2750" s="13">
        <v>19723061</v>
      </c>
      <c r="S2750" s="7">
        <f ca="1">IF(CPS!$N2682="SIN INICIO",0,IF((((TODAY()-N2750)*100%)/(O2750-N2750))&gt;=100%,"100%",(((TODAY()-N2750)*100%)/(O2750-N2750))))</f>
        <v>0.8392857142857143</v>
      </c>
      <c r="T2750" s="8">
        <f>Q2750-R2750</f>
        <v>26233587</v>
      </c>
      <c r="U2750" t="s">
        <v>8650</v>
      </c>
    </row>
    <row r="2751" spans="1:21" x14ac:dyDescent="0.25">
      <c r="A2751">
        <v>2025</v>
      </c>
      <c r="B2751" t="s">
        <v>8651</v>
      </c>
      <c r="C2751" t="s">
        <v>22</v>
      </c>
      <c r="D2751" t="s">
        <v>23</v>
      </c>
      <c r="E2751" t="s">
        <v>24</v>
      </c>
      <c r="F2751" t="s">
        <v>8652</v>
      </c>
      <c r="G2751" s="16">
        <v>1013650339</v>
      </c>
      <c r="H2751" t="s">
        <v>1828</v>
      </c>
      <c r="I2751" t="s">
        <v>167</v>
      </c>
      <c r="J2751" s="5">
        <v>50809904</v>
      </c>
      <c r="K2751" s="3">
        <f>J2751</f>
        <v>50809904</v>
      </c>
      <c r="L2751" s="5">
        <v>6351238</v>
      </c>
      <c r="M2751" s="2">
        <v>45701</v>
      </c>
      <c r="N2751" s="2">
        <v>45706</v>
      </c>
      <c r="O2751" s="2">
        <v>45930</v>
      </c>
      <c r="P2751" s="3"/>
      <c r="Q2751" s="3">
        <v>50809904</v>
      </c>
      <c r="R2751" s="13">
        <v>28157155</v>
      </c>
      <c r="S2751" s="7">
        <f ca="1">IF(CPS!$N2683="SIN INICIO",0,IF((((TODAY()-N2751)*100%)/(O2751-N2751))&gt;=100%,"100%",(((TODAY()-N2751)*100%)/(O2751-N2751))))</f>
        <v>0.8392857142857143</v>
      </c>
      <c r="T2751" s="8">
        <f>Q2751-R2751</f>
        <v>22652749</v>
      </c>
      <c r="U2751" t="s">
        <v>8653</v>
      </c>
    </row>
    <row r="2752" spans="1:21" x14ac:dyDescent="0.25">
      <c r="A2752">
        <v>2025</v>
      </c>
      <c r="B2752" t="s">
        <v>8654</v>
      </c>
      <c r="C2752" t="s">
        <v>22</v>
      </c>
      <c r="D2752" t="s">
        <v>23</v>
      </c>
      <c r="E2752" t="s">
        <v>24</v>
      </c>
      <c r="F2752" t="s">
        <v>8655</v>
      </c>
      <c r="G2752" s="16">
        <v>1018467311</v>
      </c>
      <c r="H2752" t="s">
        <v>1817</v>
      </c>
      <c r="I2752" t="s">
        <v>1800</v>
      </c>
      <c r="J2752" s="5">
        <v>59290000</v>
      </c>
      <c r="K2752" s="3">
        <f>J2752</f>
        <v>59290000</v>
      </c>
      <c r="L2752" s="5">
        <v>8470000</v>
      </c>
      <c r="M2752" s="2">
        <v>45705</v>
      </c>
      <c r="N2752" s="2">
        <v>45708</v>
      </c>
      <c r="O2752" s="2">
        <v>45900</v>
      </c>
      <c r="P2752" s="3"/>
      <c r="Q2752" s="3">
        <v>59290000</v>
      </c>
      <c r="R2752" s="13">
        <v>36985667</v>
      </c>
      <c r="S2752" s="7">
        <f ca="1">IF(CPS!$N2684="SIN INICIO",0,IF((((TODAY()-N2752)*100%)/(O2752-N2752))&gt;=100%,"100%",(((TODAY()-N2752)*100%)/(O2752-N2752))))</f>
        <v>0.96875</v>
      </c>
      <c r="T2752" s="8">
        <f>Q2752-R2752</f>
        <v>22304333</v>
      </c>
      <c r="U2752" t="s">
        <v>8656</v>
      </c>
    </row>
    <row r="2753" spans="1:21" x14ac:dyDescent="0.25">
      <c r="A2753">
        <v>2025</v>
      </c>
      <c r="B2753" t="s">
        <v>8657</v>
      </c>
      <c r="C2753" t="s">
        <v>22</v>
      </c>
      <c r="D2753" t="s">
        <v>23</v>
      </c>
      <c r="E2753" t="s">
        <v>24</v>
      </c>
      <c r="F2753" t="s">
        <v>8658</v>
      </c>
      <c r="G2753" s="16">
        <v>79059556</v>
      </c>
      <c r="H2753" t="s">
        <v>8659</v>
      </c>
      <c r="I2753" t="s">
        <v>155</v>
      </c>
      <c r="J2753" s="5">
        <v>49700000</v>
      </c>
      <c r="K2753" s="3">
        <f>J2753</f>
        <v>49700000</v>
      </c>
      <c r="L2753" s="5">
        <v>7100000</v>
      </c>
      <c r="M2753" s="2">
        <v>45701</v>
      </c>
      <c r="N2753" s="2">
        <v>45702</v>
      </c>
      <c r="O2753" s="2">
        <v>45900</v>
      </c>
      <c r="P2753" s="3"/>
      <c r="Q2753" s="3">
        <v>49700000</v>
      </c>
      <c r="R2753" s="13">
        <v>32423333</v>
      </c>
      <c r="S2753" s="7">
        <f ca="1">IF(CPS!$N2685="SIN INICIO",0,IF((((TODAY()-N2753)*100%)/(O2753-N2753))&gt;=100%,"100%",(((TODAY()-N2753)*100%)/(O2753-N2753))))</f>
        <v>0.96969696969696972</v>
      </c>
      <c r="T2753" s="8">
        <f>Q2753-R2753</f>
        <v>17276667</v>
      </c>
      <c r="U2753" t="s">
        <v>8660</v>
      </c>
    </row>
    <row r="2754" spans="1:21" x14ac:dyDescent="0.25">
      <c r="A2754">
        <v>2025</v>
      </c>
      <c r="B2754" t="s">
        <v>8661</v>
      </c>
      <c r="C2754" t="s">
        <v>22</v>
      </c>
      <c r="D2754" t="s">
        <v>23</v>
      </c>
      <c r="E2754" t="s">
        <v>24</v>
      </c>
      <c r="F2754" t="s">
        <v>8662</v>
      </c>
      <c r="G2754" s="16">
        <v>25292154</v>
      </c>
      <c r="H2754" t="s">
        <v>1828</v>
      </c>
      <c r="I2754" t="s">
        <v>1895</v>
      </c>
      <c r="J2754" s="5">
        <v>38088872</v>
      </c>
      <c r="K2754" s="3">
        <f>J2754</f>
        <v>38088872</v>
      </c>
      <c r="L2754" s="5">
        <v>4761109</v>
      </c>
      <c r="M2754" s="2">
        <v>45701</v>
      </c>
      <c r="N2754" s="2">
        <v>45703</v>
      </c>
      <c r="O2754" s="2">
        <v>45930</v>
      </c>
      <c r="P2754" s="3"/>
      <c r="Q2754" s="3">
        <v>38088872</v>
      </c>
      <c r="R2754" s="13">
        <v>16505178</v>
      </c>
      <c r="S2754" s="7">
        <f ca="1">IF(CPS!$N2686="SIN INICIO",0,IF((((TODAY()-N2754)*100%)/(O2754-N2754))&gt;=100%,"100%",(((TODAY()-N2754)*100%)/(O2754-N2754))))</f>
        <v>0.84140969162995594</v>
      </c>
      <c r="T2754" s="8">
        <f>Q2754-R2754</f>
        <v>21583694</v>
      </c>
      <c r="U2754" t="s">
        <v>8663</v>
      </c>
    </row>
    <row r="2755" spans="1:21" x14ac:dyDescent="0.25">
      <c r="A2755">
        <v>2025</v>
      </c>
      <c r="B2755" t="s">
        <v>8664</v>
      </c>
      <c r="C2755" t="s">
        <v>22</v>
      </c>
      <c r="D2755" t="s">
        <v>23</v>
      </c>
      <c r="E2755" t="s">
        <v>24</v>
      </c>
      <c r="F2755" t="s">
        <v>8665</v>
      </c>
      <c r="G2755" s="16">
        <v>1067843373</v>
      </c>
      <c r="H2755" t="s">
        <v>1828</v>
      </c>
      <c r="I2755" t="s">
        <v>1895</v>
      </c>
      <c r="J2755" s="5">
        <v>57619024</v>
      </c>
      <c r="K2755" s="3">
        <f>J2755</f>
        <v>57619024</v>
      </c>
      <c r="L2755" s="5">
        <v>7202378</v>
      </c>
      <c r="M2755" s="2">
        <v>45701</v>
      </c>
      <c r="N2755" s="2">
        <v>45703</v>
      </c>
      <c r="O2755" s="2">
        <v>45930</v>
      </c>
      <c r="P2755" s="3"/>
      <c r="Q2755" s="3">
        <v>57619024</v>
      </c>
      <c r="R2755" s="13">
        <v>32650780</v>
      </c>
      <c r="S2755" s="7">
        <f ca="1">IF(CPS!$N2687="SIN INICIO",0,IF((((TODAY()-N2755)*100%)/(O2755-N2755))&gt;=100%,"100%",(((TODAY()-N2755)*100%)/(O2755-N2755))))</f>
        <v>0.84140969162995594</v>
      </c>
      <c r="T2755" s="8">
        <f>Q2755-R2755</f>
        <v>24968244</v>
      </c>
      <c r="U2755" t="s">
        <v>8666</v>
      </c>
    </row>
    <row r="2756" spans="1:21" x14ac:dyDescent="0.25">
      <c r="A2756">
        <v>2025</v>
      </c>
      <c r="B2756" t="s">
        <v>8667</v>
      </c>
      <c r="C2756" t="s">
        <v>22</v>
      </c>
      <c r="D2756" t="s">
        <v>23</v>
      </c>
      <c r="E2756" t="s">
        <v>24</v>
      </c>
      <c r="F2756" t="s">
        <v>8668</v>
      </c>
      <c r="G2756" s="16">
        <v>1067948803</v>
      </c>
      <c r="H2756" t="s">
        <v>3542</v>
      </c>
      <c r="I2756" t="s">
        <v>3403</v>
      </c>
      <c r="J2756" s="5">
        <v>34388750</v>
      </c>
      <c r="K2756" s="3">
        <f>J2756</f>
        <v>34388750</v>
      </c>
      <c r="L2756" s="5">
        <v>6877750</v>
      </c>
      <c r="M2756" s="2">
        <v>45707</v>
      </c>
      <c r="N2756" s="2">
        <v>45708</v>
      </c>
      <c r="O2756" s="2">
        <v>45838</v>
      </c>
      <c r="P2756" s="3"/>
      <c r="Q2756" s="3">
        <v>34388750</v>
      </c>
      <c r="R2756" s="13">
        <v>30032842</v>
      </c>
      <c r="S2756" s="7" t="str">
        <f ca="1">IF(CPS!$N2688="SIN INICIO",0,IF((((TODAY()-N2756)*100%)/(O2756-N2756))&gt;=100%,"100%",(((TODAY()-N2756)*100%)/(O2756-N2756))))</f>
        <v>100%</v>
      </c>
      <c r="T2756" s="8">
        <f>Q2756-R2756</f>
        <v>4355908</v>
      </c>
      <c r="U2756" t="s">
        <v>8669</v>
      </c>
    </row>
    <row r="2757" spans="1:21" x14ac:dyDescent="0.25">
      <c r="A2757">
        <v>2025</v>
      </c>
      <c r="B2757" t="s">
        <v>8670</v>
      </c>
      <c r="C2757" t="s">
        <v>22</v>
      </c>
      <c r="D2757" t="s">
        <v>23</v>
      </c>
      <c r="E2757" t="s">
        <v>24</v>
      </c>
      <c r="F2757" t="s">
        <v>8671</v>
      </c>
      <c r="G2757" s="16">
        <v>1018513198</v>
      </c>
      <c r="H2757" t="s">
        <v>8672</v>
      </c>
      <c r="I2757" t="s">
        <v>2476</v>
      </c>
      <c r="J2757" s="5">
        <v>32550095</v>
      </c>
      <c r="K2757" s="3">
        <f>J2757</f>
        <v>32550095</v>
      </c>
      <c r="L2757" s="5">
        <v>6510019</v>
      </c>
      <c r="M2757" s="2">
        <v>45700</v>
      </c>
      <c r="N2757" s="2">
        <v>45702</v>
      </c>
      <c r="O2757" s="2">
        <v>45838</v>
      </c>
      <c r="P2757" s="3"/>
      <c r="Q2757" s="3">
        <v>32550095</v>
      </c>
      <c r="R2757" s="13">
        <v>29729087</v>
      </c>
      <c r="S2757" s="7" t="str">
        <f ca="1">IF(CPS!$N2689="SIN INICIO",0,IF((((TODAY()-N2757)*100%)/(O2757-N2757))&gt;=100%,"100%",(((TODAY()-N2757)*100%)/(O2757-N2757))))</f>
        <v>100%</v>
      </c>
      <c r="T2757" s="8">
        <f>Q2757-R2757</f>
        <v>2821008</v>
      </c>
      <c r="U2757" t="s">
        <v>8673</v>
      </c>
    </row>
    <row r="2758" spans="1:21" x14ac:dyDescent="0.25">
      <c r="A2758">
        <v>2025</v>
      </c>
      <c r="B2758" t="s">
        <v>8674</v>
      </c>
      <c r="C2758" t="s">
        <v>22</v>
      </c>
      <c r="D2758" t="s">
        <v>23</v>
      </c>
      <c r="E2758" t="s">
        <v>24</v>
      </c>
      <c r="F2758" t="s">
        <v>8675</v>
      </c>
      <c r="G2758" s="16">
        <v>1030531219</v>
      </c>
      <c r="H2758" t="s">
        <v>1315</v>
      </c>
      <c r="I2758" t="s">
        <v>271</v>
      </c>
      <c r="J2758" s="5">
        <v>41217372</v>
      </c>
      <c r="K2758" s="3">
        <f>J2758</f>
        <v>41217372</v>
      </c>
      <c r="L2758" s="5">
        <v>5888196</v>
      </c>
      <c r="M2758" s="2">
        <v>45701</v>
      </c>
      <c r="N2758" s="2">
        <v>45702</v>
      </c>
      <c r="O2758" s="2">
        <v>45900</v>
      </c>
      <c r="P2758" s="3"/>
      <c r="Q2758" s="3">
        <v>41217372</v>
      </c>
      <c r="R2758" s="13">
        <v>26889428</v>
      </c>
      <c r="S2758" s="7">
        <f ca="1">IF(CPS!$N2690="SIN INICIO",0,IF((((TODAY()-N2758)*100%)/(O2758-N2758))&gt;=100%,"100%",(((TODAY()-N2758)*100%)/(O2758-N2758))))</f>
        <v>0.96969696969696972</v>
      </c>
      <c r="T2758" s="8">
        <f>Q2758-R2758</f>
        <v>14327944</v>
      </c>
      <c r="U2758" t="s">
        <v>8676</v>
      </c>
    </row>
    <row r="2759" spans="1:21" x14ac:dyDescent="0.25">
      <c r="A2759">
        <v>2025</v>
      </c>
      <c r="B2759" t="s">
        <v>8677</v>
      </c>
      <c r="C2759" t="s">
        <v>22</v>
      </c>
      <c r="D2759" t="s">
        <v>23</v>
      </c>
      <c r="E2759" t="s">
        <v>24</v>
      </c>
      <c r="F2759" t="s">
        <v>8678</v>
      </c>
      <c r="G2759" s="16">
        <v>1013629319</v>
      </c>
      <c r="H2759" t="s">
        <v>1817</v>
      </c>
      <c r="I2759" t="s">
        <v>1800</v>
      </c>
      <c r="J2759" s="5">
        <v>59290000</v>
      </c>
      <c r="K2759" s="3">
        <f>J2759</f>
        <v>59290000</v>
      </c>
      <c r="L2759" s="5">
        <v>8470000</v>
      </c>
      <c r="M2759" s="2">
        <v>45702</v>
      </c>
      <c r="N2759" s="2">
        <v>45705</v>
      </c>
      <c r="O2759" s="2">
        <v>45900</v>
      </c>
      <c r="P2759" s="3"/>
      <c r="Q2759" s="3">
        <v>59290000</v>
      </c>
      <c r="R2759" s="13">
        <v>35476000</v>
      </c>
      <c r="S2759" s="7">
        <f ca="1">IF(CPS!$N2691="SIN INICIO",0,IF((((TODAY()-N2759)*100%)/(O2759-N2759))&gt;=100%,"100%",(((TODAY()-N2759)*100%)/(O2759-N2759))))</f>
        <v>0.96923076923076923</v>
      </c>
      <c r="T2759" s="8">
        <f>Q2759-R2759</f>
        <v>23814000</v>
      </c>
      <c r="U2759" t="s">
        <v>8679</v>
      </c>
    </row>
    <row r="2760" spans="1:21" x14ac:dyDescent="0.25">
      <c r="A2760">
        <v>2025</v>
      </c>
      <c r="B2760" t="s">
        <v>8680</v>
      </c>
      <c r="C2760" t="s">
        <v>22</v>
      </c>
      <c r="D2760" t="s">
        <v>23</v>
      </c>
      <c r="E2760" t="s">
        <v>24</v>
      </c>
      <c r="F2760" t="s">
        <v>8681</v>
      </c>
      <c r="G2760" s="16">
        <v>6024991</v>
      </c>
      <c r="H2760" t="s">
        <v>1828</v>
      </c>
      <c r="I2760" t="s">
        <v>1895</v>
      </c>
      <c r="J2760" s="5">
        <v>57619024</v>
      </c>
      <c r="K2760" s="3">
        <f>J2760</f>
        <v>57619024</v>
      </c>
      <c r="L2760" s="5">
        <v>7202378</v>
      </c>
      <c r="M2760" s="2">
        <v>45700</v>
      </c>
      <c r="N2760" s="2">
        <v>45702</v>
      </c>
      <c r="O2760" s="2">
        <v>45930</v>
      </c>
      <c r="P2760" s="3"/>
      <c r="Q2760" s="3">
        <v>57619024</v>
      </c>
      <c r="R2760" s="13">
        <v>32890860</v>
      </c>
      <c r="S2760" s="7">
        <f ca="1">IF(CPS!$N2692="SIN INICIO",0,IF((((TODAY()-N2760)*100%)/(O2760-N2760))&gt;=100%,"100%",(((TODAY()-N2760)*100%)/(O2760-N2760))))</f>
        <v>0.84210526315789469</v>
      </c>
      <c r="T2760" s="8">
        <f>Q2760-R2760</f>
        <v>24728164</v>
      </c>
      <c r="U2760" t="s">
        <v>8682</v>
      </c>
    </row>
    <row r="2761" spans="1:21" x14ac:dyDescent="0.25">
      <c r="A2761">
        <v>2025</v>
      </c>
      <c r="B2761" t="s">
        <v>8683</v>
      </c>
      <c r="C2761" t="s">
        <v>22</v>
      </c>
      <c r="D2761" t="s">
        <v>23</v>
      </c>
      <c r="E2761" t="s">
        <v>24</v>
      </c>
      <c r="F2761" t="s">
        <v>8684</v>
      </c>
      <c r="G2761" s="16">
        <v>1061701504</v>
      </c>
      <c r="H2761" t="s">
        <v>1817</v>
      </c>
      <c r="I2761" t="s">
        <v>1800</v>
      </c>
      <c r="J2761" s="5">
        <v>33880000</v>
      </c>
      <c r="K2761" s="3">
        <f>J2761</f>
        <v>33880000</v>
      </c>
      <c r="L2761" s="5">
        <v>8470000</v>
      </c>
      <c r="M2761" s="2">
        <v>45701</v>
      </c>
      <c r="N2761" s="2">
        <v>45702</v>
      </c>
      <c r="O2761" s="2">
        <v>45808</v>
      </c>
      <c r="P2761" s="3"/>
      <c r="Q2761" s="3">
        <v>33880000</v>
      </c>
      <c r="R2761" s="13">
        <v>34444667</v>
      </c>
      <c r="S2761" s="7" t="str">
        <f ca="1">IF(CPS!$N2693="SIN INICIO",0,IF((((TODAY()-N2761)*100%)/(O2761-N2761))&gt;=100%,"100%",(((TODAY()-N2761)*100%)/(O2761-N2761))))</f>
        <v>100%</v>
      </c>
      <c r="T2761" s="8">
        <f>Q2761-R2761</f>
        <v>-564667</v>
      </c>
      <c r="U2761" t="s">
        <v>8685</v>
      </c>
    </row>
    <row r="2762" spans="1:21" x14ac:dyDescent="0.25">
      <c r="A2762">
        <v>2025</v>
      </c>
      <c r="B2762" t="s">
        <v>8686</v>
      </c>
      <c r="C2762" t="s">
        <v>22</v>
      </c>
      <c r="D2762" t="s">
        <v>23</v>
      </c>
      <c r="E2762" t="s">
        <v>24</v>
      </c>
      <c r="F2762" t="s">
        <v>8687</v>
      </c>
      <c r="G2762" s="16">
        <v>1088326106</v>
      </c>
      <c r="H2762" t="s">
        <v>1828</v>
      </c>
      <c r="I2762" t="s">
        <v>1895</v>
      </c>
      <c r="J2762" s="5">
        <v>57619024</v>
      </c>
      <c r="K2762" s="3">
        <f>J2762</f>
        <v>57619024</v>
      </c>
      <c r="L2762" s="5">
        <v>7202378</v>
      </c>
      <c r="M2762" s="2">
        <v>45701</v>
      </c>
      <c r="N2762" s="2">
        <v>45703</v>
      </c>
      <c r="O2762" s="2">
        <v>45930</v>
      </c>
      <c r="P2762" s="3"/>
      <c r="Q2762" s="3">
        <v>57619024</v>
      </c>
      <c r="R2762" s="13">
        <v>32170622</v>
      </c>
      <c r="S2762" s="7">
        <f ca="1">IF(CPS!$N2694="SIN INICIO",0,IF((((TODAY()-N2762)*100%)/(O2762-N2762))&gt;=100%,"100%",(((TODAY()-N2762)*100%)/(O2762-N2762))))</f>
        <v>0.84140969162995594</v>
      </c>
      <c r="T2762" s="8">
        <f>Q2762-R2762</f>
        <v>25448402</v>
      </c>
      <c r="U2762" t="s">
        <v>8688</v>
      </c>
    </row>
    <row r="2763" spans="1:21" x14ac:dyDescent="0.25">
      <c r="A2763">
        <v>2025</v>
      </c>
      <c r="B2763" t="s">
        <v>8689</v>
      </c>
      <c r="C2763" t="s">
        <v>22</v>
      </c>
      <c r="D2763" t="s">
        <v>23</v>
      </c>
      <c r="E2763" t="s">
        <v>24</v>
      </c>
      <c r="F2763" t="s">
        <v>8690</v>
      </c>
      <c r="G2763" s="16">
        <v>1020767383</v>
      </c>
      <c r="H2763" t="s">
        <v>3402</v>
      </c>
      <c r="I2763" t="s">
        <v>3403</v>
      </c>
      <c r="J2763" s="5">
        <v>62781250</v>
      </c>
      <c r="K2763" s="3">
        <f>J2763</f>
        <v>62781250</v>
      </c>
      <c r="L2763" s="5">
        <v>8968750</v>
      </c>
      <c r="M2763" s="2">
        <v>45701</v>
      </c>
      <c r="N2763" s="2">
        <v>45702</v>
      </c>
      <c r="O2763" s="2">
        <v>45900</v>
      </c>
      <c r="P2763" s="3"/>
      <c r="Q2763" s="3">
        <v>62781250</v>
      </c>
      <c r="R2763" s="13">
        <v>40957292</v>
      </c>
      <c r="S2763" s="7">
        <f ca="1">IF(CPS!$N2695="SIN INICIO",0,IF((((TODAY()-N2763)*100%)/(O2763-N2763))&gt;=100%,"100%",(((TODAY()-N2763)*100%)/(O2763-N2763))))</f>
        <v>0.96969696969696972</v>
      </c>
      <c r="T2763" s="8">
        <f>Q2763-R2763</f>
        <v>21823958</v>
      </c>
      <c r="U2763" t="s">
        <v>8691</v>
      </c>
    </row>
    <row r="2764" spans="1:21" x14ac:dyDescent="0.25">
      <c r="A2764">
        <v>2025</v>
      </c>
      <c r="B2764" t="s">
        <v>8692</v>
      </c>
      <c r="C2764" t="s">
        <v>22</v>
      </c>
      <c r="D2764" t="s">
        <v>23</v>
      </c>
      <c r="E2764" t="s">
        <v>24</v>
      </c>
      <c r="F2764" t="s">
        <v>8693</v>
      </c>
      <c r="G2764" s="16">
        <v>1067095270</v>
      </c>
      <c r="H2764" t="s">
        <v>1849</v>
      </c>
      <c r="I2764" t="s">
        <v>1800</v>
      </c>
      <c r="J2764" s="5">
        <v>59290000</v>
      </c>
      <c r="K2764" s="3">
        <f>J2764</f>
        <v>59290000</v>
      </c>
      <c r="L2764" s="5">
        <v>8470000</v>
      </c>
      <c r="M2764" s="2">
        <v>45700</v>
      </c>
      <c r="N2764" s="2">
        <v>45702</v>
      </c>
      <c r="O2764" s="2">
        <v>45900</v>
      </c>
      <c r="P2764" s="3"/>
      <c r="Q2764" s="3">
        <v>59290000</v>
      </c>
      <c r="R2764" s="13">
        <v>38679667</v>
      </c>
      <c r="S2764" s="7">
        <f ca="1">IF(CPS!$N2696="SIN INICIO",0,IF((((TODAY()-N2764)*100%)/(O2764-N2764))&gt;=100%,"100%",(((TODAY()-N2764)*100%)/(O2764-N2764))))</f>
        <v>0.96969696969696972</v>
      </c>
      <c r="T2764" s="8">
        <f>Q2764-R2764</f>
        <v>20610333</v>
      </c>
      <c r="U2764" t="s">
        <v>8694</v>
      </c>
    </row>
    <row r="2765" spans="1:21" x14ac:dyDescent="0.25">
      <c r="A2765">
        <v>2025</v>
      </c>
      <c r="B2765" t="s">
        <v>8695</v>
      </c>
      <c r="C2765" t="s">
        <v>22</v>
      </c>
      <c r="D2765" t="s">
        <v>23</v>
      </c>
      <c r="E2765" t="s">
        <v>24</v>
      </c>
      <c r="F2765" t="s">
        <v>8696</v>
      </c>
      <c r="G2765" s="16">
        <v>1070973938</v>
      </c>
      <c r="H2765" t="s">
        <v>2218</v>
      </c>
      <c r="I2765" t="s">
        <v>1800</v>
      </c>
      <c r="J2765" s="5">
        <v>59290000</v>
      </c>
      <c r="K2765" s="3">
        <f>J2765</f>
        <v>59290000</v>
      </c>
      <c r="L2765" s="5">
        <v>8470000</v>
      </c>
      <c r="M2765" s="2">
        <v>45700</v>
      </c>
      <c r="N2765" s="2">
        <v>45701</v>
      </c>
      <c r="O2765" s="2">
        <v>45900</v>
      </c>
      <c r="P2765" s="3"/>
      <c r="Q2765" s="3">
        <v>59290000</v>
      </c>
      <c r="R2765" s="13">
        <v>38962000</v>
      </c>
      <c r="S2765" s="7">
        <f ca="1">IF(CPS!$N2697="SIN INICIO",0,IF((((TODAY()-N2765)*100%)/(O2765-N2765))&gt;=100%,"100%",(((TODAY()-N2765)*100%)/(O2765-N2765))))</f>
        <v>0.96984924623115576</v>
      </c>
      <c r="T2765" s="8">
        <f>Q2765-R2765</f>
        <v>20328000</v>
      </c>
      <c r="U2765" t="s">
        <v>8697</v>
      </c>
    </row>
    <row r="2766" spans="1:21" x14ac:dyDescent="0.25">
      <c r="A2766">
        <v>2025</v>
      </c>
      <c r="B2766" t="s">
        <v>8698</v>
      </c>
      <c r="C2766" t="s">
        <v>22</v>
      </c>
      <c r="D2766" t="s">
        <v>23</v>
      </c>
      <c r="E2766" t="s">
        <v>121</v>
      </c>
      <c r="F2766" t="s">
        <v>8699</v>
      </c>
      <c r="G2766" s="16">
        <v>1091666055</v>
      </c>
      <c r="H2766" t="s">
        <v>8700</v>
      </c>
      <c r="I2766" t="s">
        <v>2476</v>
      </c>
      <c r="J2766" s="5">
        <v>27600000</v>
      </c>
      <c r="K2766" s="3">
        <f>J2766</f>
        <v>27600000</v>
      </c>
      <c r="L2766" s="5">
        <v>3789009</v>
      </c>
      <c r="M2766" s="2">
        <v>45700</v>
      </c>
      <c r="N2766" s="2">
        <v>45702</v>
      </c>
      <c r="O2766" s="2">
        <v>45838</v>
      </c>
      <c r="P2766" s="3"/>
      <c r="Q2766" s="3">
        <v>27600000</v>
      </c>
      <c r="R2766" s="13">
        <v>17303141</v>
      </c>
      <c r="S2766" s="7" t="str">
        <f ca="1">IF(CPS!$N2698="SIN INICIO",0,IF((((TODAY()-N2766)*100%)/(O2766-N2766))&gt;=100%,"100%",(((TODAY()-N2766)*100%)/(O2766-N2766))))</f>
        <v>100%</v>
      </c>
      <c r="T2766" s="8">
        <f>Q2766-R2766</f>
        <v>10296859</v>
      </c>
      <c r="U2766" t="s">
        <v>8701</v>
      </c>
    </row>
    <row r="2767" spans="1:21" x14ac:dyDescent="0.25">
      <c r="A2767">
        <v>2025</v>
      </c>
      <c r="B2767" t="s">
        <v>8702</v>
      </c>
      <c r="C2767" t="s">
        <v>22</v>
      </c>
      <c r="D2767" t="s">
        <v>23</v>
      </c>
      <c r="E2767" t="s">
        <v>24</v>
      </c>
      <c r="F2767" t="s">
        <v>8703</v>
      </c>
      <c r="G2767" s="16">
        <v>1062330486</v>
      </c>
      <c r="H2767" t="s">
        <v>7751</v>
      </c>
      <c r="I2767" t="s">
        <v>1895</v>
      </c>
      <c r="J2767" s="5">
        <v>52416000</v>
      </c>
      <c r="K2767" s="3">
        <f>J2767</f>
        <v>52416000</v>
      </c>
      <c r="L2767" s="5">
        <v>6552000</v>
      </c>
      <c r="M2767" s="2">
        <v>45702</v>
      </c>
      <c r="N2767" s="2">
        <v>45705</v>
      </c>
      <c r="O2767" s="2">
        <v>45930</v>
      </c>
      <c r="P2767" s="3"/>
      <c r="Q2767" s="3">
        <v>52416000</v>
      </c>
      <c r="R2767" s="13">
        <v>29265600</v>
      </c>
      <c r="S2767" s="7">
        <f ca="1">IF(CPS!$N2699="SIN INICIO",0,IF((((TODAY()-N2767)*100%)/(O2767-N2767))&gt;=100%,"100%",(((TODAY()-N2767)*100%)/(O2767-N2767))))</f>
        <v>0.84</v>
      </c>
      <c r="T2767" s="8">
        <f>Q2767-R2767</f>
        <v>23150400</v>
      </c>
      <c r="U2767" t="s">
        <v>8704</v>
      </c>
    </row>
    <row r="2768" spans="1:21" x14ac:dyDescent="0.25">
      <c r="A2768">
        <v>2025</v>
      </c>
      <c r="B2768" t="s">
        <v>8705</v>
      </c>
      <c r="C2768" t="s">
        <v>22</v>
      </c>
      <c r="D2768" t="s">
        <v>23</v>
      </c>
      <c r="E2768" t="s">
        <v>24</v>
      </c>
      <c r="F2768" t="s">
        <v>8706</v>
      </c>
      <c r="G2768" s="16">
        <v>1081419597</v>
      </c>
      <c r="H2768" t="s">
        <v>2454</v>
      </c>
      <c r="I2768" t="s">
        <v>1800</v>
      </c>
      <c r="J2768" s="5">
        <v>43400000</v>
      </c>
      <c r="K2768" s="3">
        <f>J2768</f>
        <v>43400000</v>
      </c>
      <c r="L2768" s="5">
        <v>6200000</v>
      </c>
      <c r="M2768" s="2">
        <v>45705</v>
      </c>
      <c r="N2768" s="2">
        <v>45706</v>
      </c>
      <c r="O2768" s="2">
        <v>45900</v>
      </c>
      <c r="P2768" s="3"/>
      <c r="Q2768" s="3">
        <v>43400000</v>
      </c>
      <c r="R2768" s="13">
        <v>27486667</v>
      </c>
      <c r="S2768" s="7">
        <f ca="1">IF(CPS!$N2700="SIN INICIO",0,IF((((TODAY()-N2768)*100%)/(O2768-N2768))&gt;=100%,"100%",(((TODAY()-N2768)*100%)/(O2768-N2768))))</f>
        <v>0.96907216494845361</v>
      </c>
      <c r="T2768" s="8">
        <f>Q2768-R2768</f>
        <v>15913333</v>
      </c>
      <c r="U2768" t="s">
        <v>8707</v>
      </c>
    </row>
    <row r="2769" spans="1:21" x14ac:dyDescent="0.25">
      <c r="A2769">
        <v>2025</v>
      </c>
      <c r="B2769" t="s">
        <v>8708</v>
      </c>
      <c r="C2769" t="s">
        <v>22</v>
      </c>
      <c r="D2769" t="s">
        <v>23</v>
      </c>
      <c r="E2769" t="s">
        <v>24</v>
      </c>
      <c r="F2769" t="s">
        <v>8709</v>
      </c>
      <c r="G2769" s="16">
        <v>13539539</v>
      </c>
      <c r="H2769" t="s">
        <v>8710</v>
      </c>
      <c r="I2769" t="s">
        <v>1895</v>
      </c>
      <c r="J2769" s="5">
        <v>50809904</v>
      </c>
      <c r="K2769" s="3">
        <f>J2769</f>
        <v>50809904</v>
      </c>
      <c r="L2769" s="5">
        <v>6351238</v>
      </c>
      <c r="M2769" s="2">
        <v>45705</v>
      </c>
      <c r="N2769" s="2">
        <v>45706</v>
      </c>
      <c r="O2769" s="2">
        <v>45930</v>
      </c>
      <c r="P2769" s="3"/>
      <c r="Q2769" s="3">
        <v>50809904</v>
      </c>
      <c r="R2769" s="13">
        <v>28157155</v>
      </c>
      <c r="S2769" s="7">
        <f ca="1">IF(CPS!$N2701="SIN INICIO",0,IF((((TODAY()-N2769)*100%)/(O2769-N2769))&gt;=100%,"100%",(((TODAY()-N2769)*100%)/(O2769-N2769))))</f>
        <v>0.8392857142857143</v>
      </c>
      <c r="T2769" s="8">
        <f>Q2769-R2769</f>
        <v>22652749</v>
      </c>
      <c r="U2769" t="s">
        <v>8711</v>
      </c>
    </row>
    <row r="2770" spans="1:21" x14ac:dyDescent="0.25">
      <c r="A2770">
        <v>2025</v>
      </c>
      <c r="B2770" t="s">
        <v>8712</v>
      </c>
      <c r="C2770" t="s">
        <v>22</v>
      </c>
      <c r="D2770" t="s">
        <v>23</v>
      </c>
      <c r="E2770" t="s">
        <v>24</v>
      </c>
      <c r="F2770" t="s">
        <v>8713</v>
      </c>
      <c r="G2770" s="16">
        <v>1121882972</v>
      </c>
      <c r="H2770" t="s">
        <v>1016</v>
      </c>
      <c r="I2770" t="s">
        <v>649</v>
      </c>
      <c r="J2770" s="5">
        <v>38515869</v>
      </c>
      <c r="K2770" s="3">
        <f>J2770</f>
        <v>38515869</v>
      </c>
      <c r="L2770" s="5">
        <v>5502267</v>
      </c>
      <c r="M2770" s="2">
        <v>45701</v>
      </c>
      <c r="N2770" s="2">
        <v>45703</v>
      </c>
      <c r="O2770" s="2">
        <v>45900</v>
      </c>
      <c r="P2770" s="3"/>
      <c r="Q2770" s="3">
        <v>38515869</v>
      </c>
      <c r="R2770" s="13">
        <v>24576793</v>
      </c>
      <c r="S2770" s="7">
        <f ca="1">IF(CPS!$N2702="SIN INICIO",0,IF((((TODAY()-N2770)*100%)/(O2770-N2770))&gt;=100%,"100%",(((TODAY()-N2770)*100%)/(O2770-N2770))))</f>
        <v>0.96954314720812185</v>
      </c>
      <c r="T2770" s="8">
        <f>Q2770-R2770</f>
        <v>13939076</v>
      </c>
      <c r="U2770" t="s">
        <v>8714</v>
      </c>
    </row>
    <row r="2771" spans="1:21" x14ac:dyDescent="0.25">
      <c r="A2771">
        <v>2025</v>
      </c>
      <c r="B2771" t="s">
        <v>8715</v>
      </c>
      <c r="C2771" t="s">
        <v>22</v>
      </c>
      <c r="D2771" t="s">
        <v>23</v>
      </c>
      <c r="E2771" t="s">
        <v>24</v>
      </c>
      <c r="F2771" t="s">
        <v>8716</v>
      </c>
      <c r="G2771" s="16">
        <v>1063808832</v>
      </c>
      <c r="H2771" t="s">
        <v>1937</v>
      </c>
      <c r="I2771" t="s">
        <v>1800</v>
      </c>
      <c r="J2771" s="5">
        <v>33880000</v>
      </c>
      <c r="K2771" s="3">
        <f>J2771</f>
        <v>33880000</v>
      </c>
      <c r="L2771" s="5">
        <v>8470000</v>
      </c>
      <c r="M2771" s="2">
        <v>45712</v>
      </c>
      <c r="N2771" s="2">
        <v>45713</v>
      </c>
      <c r="O2771" s="2">
        <v>45808</v>
      </c>
      <c r="P2771" s="3"/>
      <c r="Q2771" s="3">
        <v>33880000</v>
      </c>
      <c r="R2771" s="13">
        <v>30774333</v>
      </c>
      <c r="S2771" s="7" t="str">
        <f ca="1">IF(CPS!$N2703="SIN INICIO",0,IF((((TODAY()-N2771)*100%)/(O2771-N2771))&gt;=100%,"100%",(((TODAY()-N2771)*100%)/(O2771-N2771))))</f>
        <v>100%</v>
      </c>
      <c r="T2771" s="8">
        <f>Q2771-R2771</f>
        <v>3105667</v>
      </c>
      <c r="U2771" t="s">
        <v>8717</v>
      </c>
    </row>
    <row r="2772" spans="1:21" x14ac:dyDescent="0.25">
      <c r="A2772">
        <v>2025</v>
      </c>
      <c r="B2772" t="s">
        <v>8718</v>
      </c>
      <c r="C2772" t="s">
        <v>22</v>
      </c>
      <c r="D2772" t="s">
        <v>23</v>
      </c>
      <c r="E2772" t="s">
        <v>24</v>
      </c>
      <c r="F2772" t="s">
        <v>8719</v>
      </c>
      <c r="G2772" s="16">
        <v>1014261341</v>
      </c>
      <c r="H2772" t="s">
        <v>3767</v>
      </c>
      <c r="I2772" t="s">
        <v>788</v>
      </c>
      <c r="J2772" s="5">
        <v>27600000</v>
      </c>
      <c r="K2772" s="3">
        <f>J2772</f>
        <v>27600000</v>
      </c>
      <c r="L2772" s="5">
        <v>4600000</v>
      </c>
      <c r="M2772" s="2">
        <v>45705</v>
      </c>
      <c r="N2772" s="2">
        <v>45706</v>
      </c>
      <c r="O2772" s="2">
        <v>45869</v>
      </c>
      <c r="P2772" s="3"/>
      <c r="Q2772" s="3">
        <v>27600000</v>
      </c>
      <c r="R2772" s="13">
        <v>20393333</v>
      </c>
      <c r="S2772" s="7" t="str">
        <f ca="1">IF(CPS!$N2704="SIN INICIO",0,IF((((TODAY()-N2772)*100%)/(O2772-N2772))&gt;=100%,"100%",(((TODAY()-N2772)*100%)/(O2772-N2772))))</f>
        <v>100%</v>
      </c>
      <c r="T2772" s="8">
        <f>Q2772-R2772</f>
        <v>7206667</v>
      </c>
      <c r="U2772" t="s">
        <v>8720</v>
      </c>
    </row>
    <row r="2773" spans="1:21" x14ac:dyDescent="0.25">
      <c r="A2773">
        <v>2025</v>
      </c>
      <c r="B2773" t="s">
        <v>8721</v>
      </c>
      <c r="C2773" t="s">
        <v>22</v>
      </c>
      <c r="D2773" t="s">
        <v>23</v>
      </c>
      <c r="E2773" t="s">
        <v>24</v>
      </c>
      <c r="F2773" t="s">
        <v>8722</v>
      </c>
      <c r="G2773" s="16">
        <v>1083899884</v>
      </c>
      <c r="H2773" t="s">
        <v>1937</v>
      </c>
      <c r="I2773" t="s">
        <v>1800</v>
      </c>
      <c r="J2773" s="5">
        <v>59290000</v>
      </c>
      <c r="K2773" s="3">
        <f>J2773</f>
        <v>59290000</v>
      </c>
      <c r="L2773" s="5">
        <v>8470000</v>
      </c>
      <c r="M2773" s="2">
        <v>45701</v>
      </c>
      <c r="N2773" s="2">
        <v>45702</v>
      </c>
      <c r="O2773" s="2">
        <v>45900</v>
      </c>
      <c r="P2773" s="3"/>
      <c r="Q2773" s="3">
        <v>59290000</v>
      </c>
      <c r="R2773" s="13">
        <v>38679667</v>
      </c>
      <c r="S2773" s="7">
        <f ca="1">IF(CPS!$N2705="SIN INICIO",0,IF((((TODAY()-N2773)*100%)/(O2773-N2773))&gt;=100%,"100%",(((TODAY()-N2773)*100%)/(O2773-N2773))))</f>
        <v>0.96969696969696972</v>
      </c>
      <c r="T2773" s="8">
        <f>Q2773-R2773</f>
        <v>20610333</v>
      </c>
      <c r="U2773" t="s">
        <v>8723</v>
      </c>
    </row>
    <row r="2774" spans="1:21" x14ac:dyDescent="0.25">
      <c r="A2774">
        <v>2025</v>
      </c>
      <c r="B2774" t="s">
        <v>8724</v>
      </c>
      <c r="C2774" t="s">
        <v>22</v>
      </c>
      <c r="D2774" t="s">
        <v>23</v>
      </c>
      <c r="E2774" t="s">
        <v>24</v>
      </c>
      <c r="F2774" t="s">
        <v>8725</v>
      </c>
      <c r="G2774" s="16">
        <v>1082876419</v>
      </c>
      <c r="H2774" t="s">
        <v>6447</v>
      </c>
      <c r="I2774" t="s">
        <v>271</v>
      </c>
      <c r="J2774" s="5">
        <v>60000000</v>
      </c>
      <c r="K2774" s="3">
        <f>J2774</f>
        <v>60000000</v>
      </c>
      <c r="L2774" s="5">
        <v>12000000</v>
      </c>
      <c r="M2774" s="2">
        <v>45700</v>
      </c>
      <c r="N2774" s="2">
        <v>45701</v>
      </c>
      <c r="O2774" s="2">
        <v>45838</v>
      </c>
      <c r="P2774" s="3"/>
      <c r="Q2774" s="3">
        <v>60000000</v>
      </c>
      <c r="R2774" s="13">
        <v>43200000</v>
      </c>
      <c r="S2774" s="7" t="str">
        <f ca="1">IF(CPS!$N2706="SIN INICIO",0,IF((((TODAY()-N2774)*100%)/(O2774-N2774))&gt;=100%,"100%",(((TODAY()-N2774)*100%)/(O2774-N2774))))</f>
        <v>100%</v>
      </c>
      <c r="T2774" s="8">
        <f>Q2774-R2774</f>
        <v>16800000</v>
      </c>
      <c r="U2774" t="s">
        <v>8726</v>
      </c>
    </row>
    <row r="2775" spans="1:21" x14ac:dyDescent="0.25">
      <c r="A2775">
        <v>2025</v>
      </c>
      <c r="B2775" t="s">
        <v>8727</v>
      </c>
      <c r="C2775" t="s">
        <v>22</v>
      </c>
      <c r="D2775" t="s">
        <v>23</v>
      </c>
      <c r="E2775" t="s">
        <v>24</v>
      </c>
      <c r="F2775" t="s">
        <v>8728</v>
      </c>
      <c r="G2775" s="16">
        <v>1102828607</v>
      </c>
      <c r="H2775" t="s">
        <v>3542</v>
      </c>
      <c r="I2775" t="s">
        <v>3403</v>
      </c>
      <c r="J2775" s="5">
        <v>44843750</v>
      </c>
      <c r="K2775" s="3">
        <f>J2775</f>
        <v>44843750</v>
      </c>
      <c r="L2775" s="5">
        <v>8968750</v>
      </c>
      <c r="M2775" s="2">
        <v>45701</v>
      </c>
      <c r="N2775" s="2">
        <v>45707</v>
      </c>
      <c r="O2775" s="2">
        <v>45838</v>
      </c>
      <c r="P2775" s="3"/>
      <c r="Q2775" s="3">
        <v>44843750</v>
      </c>
      <c r="R2775" s="13">
        <v>39462500</v>
      </c>
      <c r="S2775" s="7" t="str">
        <f ca="1">IF(CPS!$N2707="SIN INICIO",0,IF((((TODAY()-N2775)*100%)/(O2775-N2775))&gt;=100%,"100%",(((TODAY()-N2775)*100%)/(O2775-N2775))))</f>
        <v>100%</v>
      </c>
      <c r="T2775" s="8">
        <f>Q2775-R2775</f>
        <v>5381250</v>
      </c>
      <c r="U2775" t="s">
        <v>8729</v>
      </c>
    </row>
    <row r="2776" spans="1:21" x14ac:dyDescent="0.25">
      <c r="A2776">
        <v>2025</v>
      </c>
      <c r="B2776" t="s">
        <v>8730</v>
      </c>
      <c r="C2776" t="s">
        <v>22</v>
      </c>
      <c r="D2776" t="s">
        <v>23</v>
      </c>
      <c r="E2776" t="s">
        <v>24</v>
      </c>
      <c r="F2776" t="s">
        <v>8731</v>
      </c>
      <c r="G2776" s="16">
        <v>1037973915</v>
      </c>
      <c r="H2776" t="s">
        <v>1828</v>
      </c>
      <c r="I2776" t="s">
        <v>1895</v>
      </c>
      <c r="J2776" s="5">
        <v>50809904</v>
      </c>
      <c r="K2776" s="3">
        <f>J2776</f>
        <v>50809904</v>
      </c>
      <c r="L2776" s="5">
        <v>6351238</v>
      </c>
      <c r="M2776" s="2">
        <v>45701</v>
      </c>
      <c r="N2776" s="2">
        <v>45702</v>
      </c>
      <c r="O2776" s="2">
        <v>45930</v>
      </c>
      <c r="P2776" s="3"/>
      <c r="Q2776" s="3">
        <v>50809904</v>
      </c>
      <c r="R2776" s="13">
        <v>29003987</v>
      </c>
      <c r="S2776" s="7">
        <f ca="1">IF(CPS!$N2708="SIN INICIO",0,IF((((TODAY()-N2776)*100%)/(O2776-N2776))&gt;=100%,"100%",(((TODAY()-N2776)*100%)/(O2776-N2776))))</f>
        <v>0.84210526315789469</v>
      </c>
      <c r="T2776" s="8">
        <f>Q2776-R2776</f>
        <v>21805917</v>
      </c>
      <c r="U2776" t="s">
        <v>8732</v>
      </c>
    </row>
    <row r="2777" spans="1:21" x14ac:dyDescent="0.25">
      <c r="A2777">
        <v>2025</v>
      </c>
      <c r="B2777" t="s">
        <v>8733</v>
      </c>
      <c r="C2777" t="s">
        <v>22</v>
      </c>
      <c r="D2777" t="s">
        <v>23</v>
      </c>
      <c r="E2777" t="s">
        <v>24</v>
      </c>
      <c r="F2777" t="s">
        <v>8734</v>
      </c>
      <c r="G2777" s="16">
        <v>1103218568</v>
      </c>
      <c r="H2777" t="s">
        <v>1817</v>
      </c>
      <c r="I2777" t="s">
        <v>1800</v>
      </c>
      <c r="J2777" s="5">
        <v>43400000</v>
      </c>
      <c r="K2777" s="3">
        <f>J2777</f>
        <v>43400000</v>
      </c>
      <c r="L2777" s="5">
        <v>6200000</v>
      </c>
      <c r="M2777" s="2">
        <v>45700</v>
      </c>
      <c r="N2777" s="2">
        <v>45702</v>
      </c>
      <c r="O2777" s="2">
        <v>45900</v>
      </c>
      <c r="P2777" s="3"/>
      <c r="Q2777" s="3">
        <v>43400000</v>
      </c>
      <c r="R2777" s="13">
        <v>28313333</v>
      </c>
      <c r="S2777" s="7">
        <f ca="1">IF(CPS!$N2709="SIN INICIO",0,IF((((TODAY()-N2777)*100%)/(O2777-N2777))&gt;=100%,"100%",(((TODAY()-N2777)*100%)/(O2777-N2777))))</f>
        <v>0.96969696969696972</v>
      </c>
      <c r="T2777" s="8">
        <f>Q2777-R2777</f>
        <v>15086667</v>
      </c>
      <c r="U2777" t="s">
        <v>8735</v>
      </c>
    </row>
    <row r="2778" spans="1:21" x14ac:dyDescent="0.25">
      <c r="A2778">
        <v>2025</v>
      </c>
      <c r="B2778" t="s">
        <v>8736</v>
      </c>
      <c r="C2778" t="s">
        <v>22</v>
      </c>
      <c r="D2778" t="s">
        <v>23</v>
      </c>
      <c r="E2778" t="s">
        <v>24</v>
      </c>
      <c r="F2778" t="s">
        <v>8737</v>
      </c>
      <c r="G2778" s="16">
        <v>1082776445</v>
      </c>
      <c r="H2778" t="s">
        <v>1817</v>
      </c>
      <c r="I2778" t="s">
        <v>1800</v>
      </c>
      <c r="J2778" s="5">
        <v>59290000</v>
      </c>
      <c r="K2778" s="3">
        <f>J2778</f>
        <v>59290000</v>
      </c>
      <c r="L2778" s="5">
        <v>8470000</v>
      </c>
      <c r="M2778" s="2">
        <v>45700</v>
      </c>
      <c r="N2778" s="2">
        <v>45702</v>
      </c>
      <c r="O2778" s="2">
        <v>45900</v>
      </c>
      <c r="P2778" s="3"/>
      <c r="Q2778" s="3">
        <v>59290000</v>
      </c>
      <c r="R2778" s="13">
        <v>38679667</v>
      </c>
      <c r="S2778" s="7">
        <f ca="1">IF(CPS!$N2710="SIN INICIO",0,IF((((TODAY()-N2778)*100%)/(O2778-N2778))&gt;=100%,"100%",(((TODAY()-N2778)*100%)/(O2778-N2778))))</f>
        <v>0.96969696969696972</v>
      </c>
      <c r="T2778" s="8">
        <f>Q2778-R2778</f>
        <v>20610333</v>
      </c>
      <c r="U2778" t="s">
        <v>8738</v>
      </c>
    </row>
    <row r="2779" spans="1:21" x14ac:dyDescent="0.25">
      <c r="A2779">
        <v>2025</v>
      </c>
      <c r="B2779" t="s">
        <v>8739</v>
      </c>
      <c r="C2779" t="s">
        <v>22</v>
      </c>
      <c r="D2779" t="s">
        <v>23</v>
      </c>
      <c r="E2779" t="s">
        <v>24</v>
      </c>
      <c r="F2779" t="s">
        <v>8740</v>
      </c>
      <c r="G2779" s="16">
        <v>12182003</v>
      </c>
      <c r="H2779" t="s">
        <v>1937</v>
      </c>
      <c r="I2779" t="s">
        <v>1800</v>
      </c>
      <c r="J2779" s="5">
        <v>59290000</v>
      </c>
      <c r="K2779" s="3">
        <f>J2779</f>
        <v>59290000</v>
      </c>
      <c r="L2779" s="5">
        <v>8470000</v>
      </c>
      <c r="M2779" s="2">
        <v>45701</v>
      </c>
      <c r="N2779" s="2">
        <v>45702</v>
      </c>
      <c r="O2779" s="2">
        <v>45900</v>
      </c>
      <c r="P2779" s="3"/>
      <c r="Q2779" s="3">
        <v>59290000</v>
      </c>
      <c r="R2779" s="13">
        <v>38679667</v>
      </c>
      <c r="S2779" s="7">
        <f ca="1">IF(CPS!$N2711="SIN INICIO",0,IF((((TODAY()-N2779)*100%)/(O2779-N2779))&gt;=100%,"100%",(((TODAY()-N2779)*100%)/(O2779-N2779))))</f>
        <v>0.96969696969696972</v>
      </c>
      <c r="T2779" s="8">
        <f>Q2779-R2779</f>
        <v>20610333</v>
      </c>
      <c r="U2779" t="s">
        <v>8741</v>
      </c>
    </row>
    <row r="2780" spans="1:21" x14ac:dyDescent="0.25">
      <c r="A2780">
        <v>2025</v>
      </c>
      <c r="B2780" t="s">
        <v>8742</v>
      </c>
      <c r="C2780" t="s">
        <v>22</v>
      </c>
      <c r="D2780" t="s">
        <v>23</v>
      </c>
      <c r="E2780" t="s">
        <v>24</v>
      </c>
      <c r="F2780" t="s">
        <v>8743</v>
      </c>
      <c r="G2780" s="16">
        <v>1101682660</v>
      </c>
      <c r="H2780" t="s">
        <v>6008</v>
      </c>
      <c r="I2780" t="s">
        <v>1895</v>
      </c>
      <c r="J2780" s="5">
        <v>45956648</v>
      </c>
      <c r="K2780" s="3">
        <f>J2780</f>
        <v>45956648</v>
      </c>
      <c r="L2780" s="5">
        <v>5744581</v>
      </c>
      <c r="M2780" s="2">
        <v>45707</v>
      </c>
      <c r="N2780" s="2">
        <v>45709</v>
      </c>
      <c r="O2780" s="2">
        <v>45930</v>
      </c>
      <c r="P2780" s="3"/>
      <c r="Q2780" s="3">
        <v>45956648</v>
      </c>
      <c r="R2780" s="13">
        <v>24893184</v>
      </c>
      <c r="S2780" s="7">
        <f ca="1">IF(CPS!$N2712="SIN INICIO",0,IF((((TODAY()-N2780)*100%)/(O2780-N2780))&gt;=100%,"100%",(((TODAY()-N2780)*100%)/(O2780-N2780))))</f>
        <v>0.83710407239819007</v>
      </c>
      <c r="T2780" s="8">
        <f>Q2780-R2780</f>
        <v>21063464</v>
      </c>
      <c r="U2780" t="s">
        <v>8744</v>
      </c>
    </row>
    <row r="2781" spans="1:21" x14ac:dyDescent="0.25">
      <c r="A2781">
        <v>2025</v>
      </c>
      <c r="B2781" t="s">
        <v>8745</v>
      </c>
      <c r="C2781" t="s">
        <v>22</v>
      </c>
      <c r="D2781" t="s">
        <v>23</v>
      </c>
      <c r="E2781" t="s">
        <v>24</v>
      </c>
      <c r="F2781" t="s">
        <v>8746</v>
      </c>
      <c r="G2781" s="16">
        <v>1037604553</v>
      </c>
      <c r="H2781" t="s">
        <v>1828</v>
      </c>
      <c r="I2781" t="s">
        <v>1895</v>
      </c>
      <c r="J2781" s="5">
        <v>45956648</v>
      </c>
      <c r="K2781" s="3">
        <f>J2781</f>
        <v>45956648</v>
      </c>
      <c r="L2781" s="5">
        <v>5744581</v>
      </c>
      <c r="M2781" s="2">
        <v>45705</v>
      </c>
      <c r="N2781" s="2">
        <v>45706</v>
      </c>
      <c r="O2781" s="2">
        <v>45930</v>
      </c>
      <c r="P2781" s="3"/>
      <c r="Q2781" s="3">
        <v>45956648</v>
      </c>
      <c r="R2781" s="13">
        <v>25467642</v>
      </c>
      <c r="S2781" s="7">
        <f ca="1">IF(CPS!$N2713="SIN INICIO",0,IF((((TODAY()-N2781)*100%)/(O2781-N2781))&gt;=100%,"100%",(((TODAY()-N2781)*100%)/(O2781-N2781))))</f>
        <v>0.8392857142857143</v>
      </c>
      <c r="T2781" s="8">
        <f>Q2781-R2781</f>
        <v>20489006</v>
      </c>
      <c r="U2781" t="s">
        <v>8747</v>
      </c>
    </row>
    <row r="2782" spans="1:21" x14ac:dyDescent="0.25">
      <c r="A2782">
        <v>2025</v>
      </c>
      <c r="B2782" t="s">
        <v>8748</v>
      </c>
      <c r="C2782" t="s">
        <v>22</v>
      </c>
      <c r="D2782" t="s">
        <v>23</v>
      </c>
      <c r="E2782" t="s">
        <v>24</v>
      </c>
      <c r="F2782" t="s">
        <v>8749</v>
      </c>
      <c r="G2782" s="16">
        <v>55162805</v>
      </c>
      <c r="H2782" t="s">
        <v>1937</v>
      </c>
      <c r="I2782" t="s">
        <v>1800</v>
      </c>
      <c r="J2782" s="5">
        <v>59290000</v>
      </c>
      <c r="K2782" s="3">
        <f>J2782</f>
        <v>59290000</v>
      </c>
      <c r="L2782" s="5">
        <v>8470000</v>
      </c>
      <c r="M2782" s="2">
        <v>45705</v>
      </c>
      <c r="N2782" s="2">
        <v>45706</v>
      </c>
      <c r="O2782" s="2">
        <v>45900</v>
      </c>
      <c r="P2782" s="3"/>
      <c r="Q2782" s="3">
        <v>59290000</v>
      </c>
      <c r="R2782" s="13">
        <v>37550333</v>
      </c>
      <c r="S2782" s="7">
        <f ca="1">IF(CPS!$N2714="SIN INICIO",0,IF((((TODAY()-N2782)*100%)/(O2782-N2782))&gt;=100%,"100%",(((TODAY()-N2782)*100%)/(O2782-N2782))))</f>
        <v>0.96907216494845361</v>
      </c>
      <c r="T2782" s="8">
        <f>Q2782-R2782</f>
        <v>21739667</v>
      </c>
      <c r="U2782" t="s">
        <v>8750</v>
      </c>
    </row>
    <row r="2783" spans="1:21" x14ac:dyDescent="0.25">
      <c r="A2783">
        <v>2025</v>
      </c>
      <c r="B2783" t="s">
        <v>8751</v>
      </c>
      <c r="C2783" t="s">
        <v>22</v>
      </c>
      <c r="D2783" t="s">
        <v>23</v>
      </c>
      <c r="E2783" t="s">
        <v>24</v>
      </c>
      <c r="F2783" t="s">
        <v>8752</v>
      </c>
      <c r="G2783" s="16">
        <v>1193123004</v>
      </c>
      <c r="H2783" t="s">
        <v>1937</v>
      </c>
      <c r="I2783" t="s">
        <v>1800</v>
      </c>
      <c r="J2783" s="5">
        <v>24800000</v>
      </c>
      <c r="K2783" s="3">
        <f>J2783</f>
        <v>24800000</v>
      </c>
      <c r="L2783" s="5">
        <v>6200000</v>
      </c>
      <c r="M2783" s="2">
        <v>45705</v>
      </c>
      <c r="N2783" s="2">
        <v>45706</v>
      </c>
      <c r="O2783" s="2">
        <v>45808</v>
      </c>
      <c r="P2783" s="3"/>
      <c r="Q2783" s="3">
        <v>24800000</v>
      </c>
      <c r="R2783" s="13">
        <v>21286667</v>
      </c>
      <c r="S2783" s="7" t="str">
        <f ca="1">IF(CPS!$N2715="SIN INICIO",0,IF((((TODAY()-N2783)*100%)/(O2783-N2783))&gt;=100%,"100%",(((TODAY()-N2783)*100%)/(O2783-N2783))))</f>
        <v>100%</v>
      </c>
      <c r="T2783" s="8">
        <f>Q2783-R2783</f>
        <v>3513333</v>
      </c>
      <c r="U2783" t="s">
        <v>8753</v>
      </c>
    </row>
    <row r="2784" spans="1:21" x14ac:dyDescent="0.25">
      <c r="A2784">
        <v>2025</v>
      </c>
      <c r="B2784" t="s">
        <v>8754</v>
      </c>
      <c r="C2784" t="s">
        <v>22</v>
      </c>
      <c r="D2784" t="s">
        <v>23</v>
      </c>
      <c r="E2784" t="s">
        <v>24</v>
      </c>
      <c r="F2784" t="s">
        <v>8755</v>
      </c>
      <c r="G2784" s="16">
        <v>1045677056</v>
      </c>
      <c r="H2784" t="s">
        <v>1937</v>
      </c>
      <c r="I2784" t="s">
        <v>1800</v>
      </c>
      <c r="J2784" s="5">
        <v>24800000</v>
      </c>
      <c r="K2784" s="3">
        <f>J2784</f>
        <v>24800000</v>
      </c>
      <c r="L2784" s="5">
        <v>6200000</v>
      </c>
      <c r="M2784" s="2">
        <v>45705</v>
      </c>
      <c r="N2784" s="2">
        <v>45706</v>
      </c>
      <c r="O2784" s="2">
        <v>45808</v>
      </c>
      <c r="P2784" s="3"/>
      <c r="Q2784" s="3">
        <v>24800000</v>
      </c>
      <c r="R2784" s="13">
        <v>21286667</v>
      </c>
      <c r="S2784" s="7" t="str">
        <f ca="1">IF(CPS!$N2716="SIN INICIO",0,IF((((TODAY()-N2784)*100%)/(O2784-N2784))&gt;=100%,"100%",(((TODAY()-N2784)*100%)/(O2784-N2784))))</f>
        <v>100%</v>
      </c>
      <c r="T2784" s="8">
        <f>Q2784-R2784</f>
        <v>3513333</v>
      </c>
      <c r="U2784" t="s">
        <v>8756</v>
      </c>
    </row>
    <row r="2785" spans="1:21" x14ac:dyDescent="0.25">
      <c r="A2785">
        <v>2025</v>
      </c>
      <c r="B2785" t="s">
        <v>8757</v>
      </c>
      <c r="C2785" t="s">
        <v>22</v>
      </c>
      <c r="D2785" t="s">
        <v>23</v>
      </c>
      <c r="E2785" t="s">
        <v>24</v>
      </c>
      <c r="F2785" t="s">
        <v>8758</v>
      </c>
      <c r="G2785" s="16">
        <v>1091663952</v>
      </c>
      <c r="H2785" t="s">
        <v>8759</v>
      </c>
      <c r="I2785" t="s">
        <v>3403</v>
      </c>
      <c r="J2785" s="5">
        <v>27511000</v>
      </c>
      <c r="K2785" s="3">
        <f>J2785</f>
        <v>27511000</v>
      </c>
      <c r="L2785" s="5">
        <v>6877750</v>
      </c>
      <c r="M2785" s="2">
        <v>45700</v>
      </c>
      <c r="N2785" s="2">
        <v>45702</v>
      </c>
      <c r="O2785" s="2">
        <v>45808</v>
      </c>
      <c r="P2785" s="3"/>
      <c r="Q2785" s="3">
        <v>27511000</v>
      </c>
      <c r="R2785" s="13">
        <v>28657292</v>
      </c>
      <c r="S2785" s="7" t="str">
        <f ca="1">IF(CPS!$N2717="SIN INICIO",0,IF((((TODAY()-N2785)*100%)/(O2785-N2785))&gt;=100%,"100%",(((TODAY()-N2785)*100%)/(O2785-N2785))))</f>
        <v>100%</v>
      </c>
      <c r="T2785" s="8">
        <f>Q2785-R2785</f>
        <v>-1146292</v>
      </c>
      <c r="U2785" t="s">
        <v>8760</v>
      </c>
    </row>
    <row r="2786" spans="1:21" x14ac:dyDescent="0.25">
      <c r="A2786">
        <v>2025</v>
      </c>
      <c r="B2786" t="s">
        <v>8761</v>
      </c>
      <c r="C2786" t="s">
        <v>22</v>
      </c>
      <c r="D2786" t="s">
        <v>23</v>
      </c>
      <c r="E2786" t="s">
        <v>24</v>
      </c>
      <c r="F2786" t="s">
        <v>8762</v>
      </c>
      <c r="G2786" s="16">
        <v>1121932438</v>
      </c>
      <c r="H2786" t="s">
        <v>26</v>
      </c>
      <c r="I2786" t="s">
        <v>27</v>
      </c>
      <c r="J2786" s="5">
        <v>47500000</v>
      </c>
      <c r="K2786" s="3">
        <f>J2786</f>
        <v>47500000</v>
      </c>
      <c r="L2786" s="5">
        <v>9500000</v>
      </c>
      <c r="M2786" s="2">
        <v>45700</v>
      </c>
      <c r="N2786" s="2">
        <v>45701</v>
      </c>
      <c r="O2786" s="2">
        <v>45838</v>
      </c>
      <c r="P2786" s="3"/>
      <c r="Q2786" s="3">
        <v>47500000</v>
      </c>
      <c r="R2786" s="13">
        <v>43700000</v>
      </c>
      <c r="S2786" s="7" t="str">
        <f ca="1">IF(CPS!$N2718="SIN INICIO",0,IF((((TODAY()-N2786)*100%)/(O2786-N2786))&gt;=100%,"100%",(((TODAY()-N2786)*100%)/(O2786-N2786))))</f>
        <v>100%</v>
      </c>
      <c r="T2786" s="8">
        <f>Q2786-R2786</f>
        <v>3800000</v>
      </c>
      <c r="U2786" t="s">
        <v>8763</v>
      </c>
    </row>
    <row r="2787" spans="1:21" x14ac:dyDescent="0.25">
      <c r="A2787">
        <v>2025</v>
      </c>
      <c r="B2787" t="s">
        <v>8764</v>
      </c>
      <c r="C2787" t="s">
        <v>22</v>
      </c>
      <c r="D2787" t="s">
        <v>23</v>
      </c>
      <c r="E2787" t="s">
        <v>24</v>
      </c>
      <c r="F2787" t="s">
        <v>8765</v>
      </c>
      <c r="G2787" s="16">
        <v>1004942806</v>
      </c>
      <c r="H2787" t="s">
        <v>3542</v>
      </c>
      <c r="I2787" t="s">
        <v>3403</v>
      </c>
      <c r="J2787" s="5">
        <v>19106000</v>
      </c>
      <c r="K2787" s="3">
        <f>J2787</f>
        <v>19106000</v>
      </c>
      <c r="L2787" s="5">
        <v>4776500</v>
      </c>
      <c r="M2787" s="2">
        <v>45700</v>
      </c>
      <c r="N2787" s="2">
        <v>45702</v>
      </c>
      <c r="O2787" s="2">
        <v>45808</v>
      </c>
      <c r="P2787" s="3"/>
      <c r="Q2787" s="3">
        <v>19106000</v>
      </c>
      <c r="R2787" s="13">
        <v>20061300</v>
      </c>
      <c r="S2787" s="7" t="str">
        <f ca="1">IF(CPS!$N2719="SIN INICIO",0,IF((((TODAY()-N2787)*100%)/(O2787-N2787))&gt;=100%,"100%",(((TODAY()-N2787)*100%)/(O2787-N2787))))</f>
        <v>100%</v>
      </c>
      <c r="T2787" s="8">
        <f>Q2787-R2787</f>
        <v>-955300</v>
      </c>
      <c r="U2787" t="s">
        <v>8766</v>
      </c>
    </row>
    <row r="2788" spans="1:21" x14ac:dyDescent="0.25">
      <c r="A2788">
        <v>2025</v>
      </c>
      <c r="B2788" t="s">
        <v>8767</v>
      </c>
      <c r="C2788" t="s">
        <v>22</v>
      </c>
      <c r="D2788" t="s">
        <v>23</v>
      </c>
      <c r="E2788" t="s">
        <v>24</v>
      </c>
      <c r="F2788" t="s">
        <v>8768</v>
      </c>
      <c r="G2788" s="16">
        <v>1020715967</v>
      </c>
      <c r="H2788" t="s">
        <v>1849</v>
      </c>
      <c r="I2788" t="s">
        <v>1800</v>
      </c>
      <c r="J2788" s="5">
        <v>59290000</v>
      </c>
      <c r="K2788" s="3">
        <f>J2788</f>
        <v>59290000</v>
      </c>
      <c r="L2788" s="5">
        <v>8470000</v>
      </c>
      <c r="M2788" s="2">
        <v>45700</v>
      </c>
      <c r="N2788" s="2">
        <v>45702</v>
      </c>
      <c r="O2788" s="2">
        <v>45866</v>
      </c>
      <c r="P2788" s="3"/>
      <c r="Q2788" s="3">
        <v>59290000</v>
      </c>
      <c r="R2788" s="13">
        <v>38679667</v>
      </c>
      <c r="S2788" s="7" t="str">
        <f ca="1">IF(CPS!$N2720="SIN INICIO",0,IF((((TODAY()-N2788)*100%)/(O2788-N2788))&gt;=100%,"100%",(((TODAY()-N2788)*100%)/(O2788-N2788))))</f>
        <v>100%</v>
      </c>
      <c r="T2788" s="8">
        <f>Q2788-R2788</f>
        <v>20610333</v>
      </c>
      <c r="U2788" t="s">
        <v>8769</v>
      </c>
    </row>
    <row r="2789" spans="1:21" x14ac:dyDescent="0.25">
      <c r="A2789">
        <v>2025</v>
      </c>
      <c r="B2789" t="s">
        <v>8770</v>
      </c>
      <c r="C2789" t="s">
        <v>22</v>
      </c>
      <c r="D2789" t="s">
        <v>23</v>
      </c>
      <c r="E2789" t="s">
        <v>121</v>
      </c>
      <c r="F2789" t="s">
        <v>8771</v>
      </c>
      <c r="G2789" s="16">
        <v>1022339882</v>
      </c>
      <c r="H2789" t="s">
        <v>8444</v>
      </c>
      <c r="I2789" t="s">
        <v>1800</v>
      </c>
      <c r="J2789" s="5">
        <v>35157500</v>
      </c>
      <c r="K2789" s="3">
        <f>J2789</f>
        <v>35157500</v>
      </c>
      <c r="L2789" s="5">
        <v>5022500</v>
      </c>
      <c r="M2789" s="2">
        <v>45700</v>
      </c>
      <c r="N2789" s="2">
        <v>45702</v>
      </c>
      <c r="O2789" s="2">
        <v>45900</v>
      </c>
      <c r="P2789" s="3"/>
      <c r="Q2789" s="3">
        <v>35157500</v>
      </c>
      <c r="R2789" s="13">
        <v>22936083</v>
      </c>
      <c r="S2789" s="7">
        <f ca="1">IF(CPS!$N2721="SIN INICIO",0,IF((((TODAY()-N2789)*100%)/(O2789-N2789))&gt;=100%,"100%",(((TODAY()-N2789)*100%)/(O2789-N2789))))</f>
        <v>0.96969696969696972</v>
      </c>
      <c r="T2789" s="8">
        <f>Q2789-R2789</f>
        <v>12221417</v>
      </c>
      <c r="U2789" t="s">
        <v>8772</v>
      </c>
    </row>
    <row r="2790" spans="1:21" x14ac:dyDescent="0.25">
      <c r="A2790">
        <v>2025</v>
      </c>
      <c r="B2790" t="s">
        <v>8773</v>
      </c>
      <c r="C2790" t="s">
        <v>22</v>
      </c>
      <c r="D2790" t="s">
        <v>23</v>
      </c>
      <c r="E2790" t="s">
        <v>24</v>
      </c>
      <c r="F2790" t="s">
        <v>8774</v>
      </c>
      <c r="G2790" s="16">
        <v>1090447345</v>
      </c>
      <c r="H2790" t="s">
        <v>4395</v>
      </c>
      <c r="I2790" t="s">
        <v>3403</v>
      </c>
      <c r="J2790" s="5">
        <v>19106000</v>
      </c>
      <c r="K2790" s="3">
        <f>J2790</f>
        <v>19106000</v>
      </c>
      <c r="L2790" s="5">
        <v>4776500</v>
      </c>
      <c r="M2790" s="2">
        <v>45700</v>
      </c>
      <c r="N2790" s="2">
        <v>45702</v>
      </c>
      <c r="O2790" s="2">
        <v>45808</v>
      </c>
      <c r="P2790" s="3"/>
      <c r="Q2790" s="3">
        <v>19106000</v>
      </c>
      <c r="R2790" s="13">
        <v>21254588</v>
      </c>
      <c r="S2790" s="7" t="str">
        <f ca="1">IF(CPS!$N2722="SIN INICIO",0,IF((((TODAY()-N2790)*100%)/(O2790-N2790))&gt;=100%,"100%",(((TODAY()-N2790)*100%)/(O2790-N2790))))</f>
        <v>100%</v>
      </c>
      <c r="T2790" s="8">
        <f>Q2790-R2790</f>
        <v>-2148588</v>
      </c>
      <c r="U2790" t="s">
        <v>8775</v>
      </c>
    </row>
    <row r="2791" spans="1:21" x14ac:dyDescent="0.25">
      <c r="A2791">
        <v>2025</v>
      </c>
      <c r="B2791" t="s">
        <v>8776</v>
      </c>
      <c r="C2791" t="s">
        <v>22</v>
      </c>
      <c r="D2791" t="s">
        <v>23</v>
      </c>
      <c r="E2791" t="s">
        <v>24</v>
      </c>
      <c r="F2791" t="s">
        <v>8777</v>
      </c>
      <c r="G2791" s="16">
        <v>1064118256</v>
      </c>
      <c r="H2791" t="s">
        <v>1817</v>
      </c>
      <c r="I2791" t="s">
        <v>1800</v>
      </c>
      <c r="J2791" s="5">
        <v>50820000</v>
      </c>
      <c r="K2791" s="3">
        <f>J2791</f>
        <v>50820000</v>
      </c>
      <c r="L2791" s="5">
        <v>8470000</v>
      </c>
      <c r="M2791" s="2">
        <v>45705</v>
      </c>
      <c r="N2791" s="2">
        <v>45706</v>
      </c>
      <c r="O2791" s="2">
        <v>45869</v>
      </c>
      <c r="P2791" s="3"/>
      <c r="Q2791" s="3">
        <v>50820000</v>
      </c>
      <c r="R2791" s="13">
        <v>37550333</v>
      </c>
      <c r="S2791" s="7" t="str">
        <f ca="1">IF(CPS!$N2723="SIN INICIO",0,IF((((TODAY()-N2791)*100%)/(O2791-N2791))&gt;=100%,"100%",(((TODAY()-N2791)*100%)/(O2791-N2791))))</f>
        <v>100%</v>
      </c>
      <c r="T2791" s="8">
        <f>Q2791-R2791</f>
        <v>13269667</v>
      </c>
      <c r="U2791" t="s">
        <v>8778</v>
      </c>
    </row>
    <row r="2792" spans="1:21" x14ac:dyDescent="0.25">
      <c r="A2792">
        <v>2025</v>
      </c>
      <c r="B2792" t="s">
        <v>8779</v>
      </c>
      <c r="C2792" t="s">
        <v>22</v>
      </c>
      <c r="D2792" t="s">
        <v>23</v>
      </c>
      <c r="E2792" t="s">
        <v>24</v>
      </c>
      <c r="F2792" t="s">
        <v>8780</v>
      </c>
      <c r="G2792" s="16">
        <v>1098620499</v>
      </c>
      <c r="H2792" t="s">
        <v>8781</v>
      </c>
      <c r="I2792" t="s">
        <v>1800</v>
      </c>
      <c r="J2792" s="5">
        <v>43400000</v>
      </c>
      <c r="K2792" s="3">
        <f>J2792</f>
        <v>43400000</v>
      </c>
      <c r="L2792" s="5">
        <v>6200000</v>
      </c>
      <c r="M2792" s="2">
        <v>45705</v>
      </c>
      <c r="N2792" s="2">
        <v>45706</v>
      </c>
      <c r="O2792" s="2">
        <v>45900</v>
      </c>
      <c r="P2792" s="3"/>
      <c r="Q2792" s="3">
        <v>43400000</v>
      </c>
      <c r="R2792" s="13">
        <v>27486667</v>
      </c>
      <c r="S2792" s="7">
        <f ca="1">IF(CPS!$N2724="SIN INICIO",0,IF((((TODAY()-N2792)*100%)/(O2792-N2792))&gt;=100%,"100%",(((TODAY()-N2792)*100%)/(O2792-N2792))))</f>
        <v>0.96907216494845361</v>
      </c>
      <c r="T2792" s="8">
        <f>Q2792-R2792</f>
        <v>15913333</v>
      </c>
      <c r="U2792" t="s">
        <v>8782</v>
      </c>
    </row>
    <row r="2793" spans="1:21" x14ac:dyDescent="0.25">
      <c r="A2793">
        <v>2025</v>
      </c>
      <c r="B2793" t="s">
        <v>8783</v>
      </c>
      <c r="C2793" t="s">
        <v>22</v>
      </c>
      <c r="D2793" t="s">
        <v>23</v>
      </c>
      <c r="E2793" t="s">
        <v>24</v>
      </c>
      <c r="F2793" t="s">
        <v>8784</v>
      </c>
      <c r="G2793" s="16">
        <v>1090497248</v>
      </c>
      <c r="H2793" t="s">
        <v>3542</v>
      </c>
      <c r="I2793" t="s">
        <v>3403</v>
      </c>
      <c r="J2793" s="5">
        <v>19106000</v>
      </c>
      <c r="K2793" s="3">
        <f>J2793</f>
        <v>19106000</v>
      </c>
      <c r="L2793" s="5">
        <v>4776500</v>
      </c>
      <c r="M2793" s="2">
        <v>45700</v>
      </c>
      <c r="N2793" s="2">
        <v>45702</v>
      </c>
      <c r="O2793" s="2">
        <v>45808</v>
      </c>
      <c r="P2793" s="3"/>
      <c r="Q2793" s="3">
        <v>19106000</v>
      </c>
      <c r="R2793" s="13">
        <v>20220516</v>
      </c>
      <c r="S2793" s="7" t="str">
        <f ca="1">IF(CPS!$N2725="SIN INICIO",0,IF((((TODAY()-N2793)*100%)/(O2793-N2793))&gt;=100%,"100%",(((TODAY()-N2793)*100%)/(O2793-N2793))))</f>
        <v>100%</v>
      </c>
      <c r="T2793" s="8">
        <f>Q2793-R2793</f>
        <v>-1114516</v>
      </c>
      <c r="U2793" t="s">
        <v>8785</v>
      </c>
    </row>
    <row r="2794" spans="1:21" x14ac:dyDescent="0.25">
      <c r="A2794">
        <v>2025</v>
      </c>
      <c r="B2794" t="s">
        <v>8786</v>
      </c>
      <c r="C2794" t="s">
        <v>22</v>
      </c>
      <c r="D2794" t="s">
        <v>23</v>
      </c>
      <c r="E2794" t="s">
        <v>24</v>
      </c>
      <c r="F2794" t="s">
        <v>8787</v>
      </c>
      <c r="G2794" s="16">
        <v>7176154</v>
      </c>
      <c r="H2794" t="s">
        <v>3542</v>
      </c>
      <c r="I2794" t="s">
        <v>3403</v>
      </c>
      <c r="J2794" s="5">
        <v>48144250</v>
      </c>
      <c r="K2794" s="3">
        <f>J2794</f>
        <v>48144250</v>
      </c>
      <c r="L2794" s="5">
        <v>6877750</v>
      </c>
      <c r="M2794" s="2">
        <v>45701</v>
      </c>
      <c r="N2794" s="2">
        <v>45702</v>
      </c>
      <c r="O2794" s="2">
        <v>45900</v>
      </c>
      <c r="P2794" s="3"/>
      <c r="Q2794" s="3">
        <v>48144250</v>
      </c>
      <c r="R2794" s="13">
        <v>31408392</v>
      </c>
      <c r="S2794" s="7">
        <f ca="1">IF(CPS!$N2726="SIN INICIO",0,IF((((TODAY()-N2794)*100%)/(O2794-N2794))&gt;=100%,"100%",(((TODAY()-N2794)*100%)/(O2794-N2794))))</f>
        <v>0.96969696969696972</v>
      </c>
      <c r="T2794" s="8">
        <f>Q2794-R2794</f>
        <v>16735858</v>
      </c>
      <c r="U2794" t="s">
        <v>8788</v>
      </c>
    </row>
    <row r="2795" spans="1:21" x14ac:dyDescent="0.25">
      <c r="A2795">
        <v>2025</v>
      </c>
      <c r="B2795" t="s">
        <v>8789</v>
      </c>
      <c r="C2795" t="s">
        <v>22</v>
      </c>
      <c r="D2795" t="s">
        <v>23</v>
      </c>
      <c r="E2795" t="s">
        <v>24</v>
      </c>
      <c r="F2795" t="s">
        <v>8790</v>
      </c>
      <c r="G2795" s="16">
        <v>1121862282</v>
      </c>
      <c r="H2795" t="s">
        <v>772</v>
      </c>
      <c r="I2795" t="s">
        <v>649</v>
      </c>
      <c r="J2795" s="5">
        <v>63700000</v>
      </c>
      <c r="K2795" s="3">
        <f>J2795</f>
        <v>63700000</v>
      </c>
      <c r="L2795" s="5">
        <v>9100000</v>
      </c>
      <c r="M2795" s="2">
        <v>45701</v>
      </c>
      <c r="N2795" s="2">
        <v>45703</v>
      </c>
      <c r="O2795" s="2">
        <v>45900</v>
      </c>
      <c r="P2795" s="3"/>
      <c r="Q2795" s="3">
        <v>63700000</v>
      </c>
      <c r="R2795" s="13">
        <v>40646667</v>
      </c>
      <c r="S2795" s="7">
        <f ca="1">IF(CPS!$N2727="SIN INICIO",0,IF((((TODAY()-N2795)*100%)/(O2795-N2795))&gt;=100%,"100%",(((TODAY()-N2795)*100%)/(O2795-N2795))))</f>
        <v>0.96954314720812185</v>
      </c>
      <c r="T2795" s="8">
        <f>Q2795-R2795</f>
        <v>23053333</v>
      </c>
      <c r="U2795" t="s">
        <v>8791</v>
      </c>
    </row>
    <row r="2796" spans="1:21" x14ac:dyDescent="0.25">
      <c r="A2796">
        <v>2025</v>
      </c>
      <c r="B2796" t="s">
        <v>8792</v>
      </c>
      <c r="C2796" t="s">
        <v>22</v>
      </c>
      <c r="D2796" t="s">
        <v>23</v>
      </c>
      <c r="E2796" t="s">
        <v>121</v>
      </c>
      <c r="F2796" t="s">
        <v>8793</v>
      </c>
      <c r="G2796" s="16">
        <v>1083012022</v>
      </c>
      <c r="H2796" t="s">
        <v>8444</v>
      </c>
      <c r="I2796" t="s">
        <v>1800</v>
      </c>
      <c r="J2796" s="5">
        <v>16600000</v>
      </c>
      <c r="K2796" s="3">
        <f>J2796</f>
        <v>16600000</v>
      </c>
      <c r="L2796" s="5">
        <v>4150000</v>
      </c>
      <c r="M2796" s="2">
        <v>45701</v>
      </c>
      <c r="N2796" s="2">
        <v>45702</v>
      </c>
      <c r="O2796" s="2">
        <v>45808</v>
      </c>
      <c r="P2796" s="3"/>
      <c r="Q2796" s="3">
        <v>16600000</v>
      </c>
      <c r="R2796" s="13">
        <v>14801667</v>
      </c>
      <c r="S2796" s="7" t="str">
        <f ca="1">IF(CPS!$N2728="SIN INICIO",0,IF((((TODAY()-N2796)*100%)/(O2796-N2796))&gt;=100%,"100%",(((TODAY()-N2796)*100%)/(O2796-N2796))))</f>
        <v>100%</v>
      </c>
      <c r="T2796" s="8">
        <f>Q2796-R2796</f>
        <v>1798333</v>
      </c>
      <c r="U2796" t="s">
        <v>8794</v>
      </c>
    </row>
    <row r="2797" spans="1:21" x14ac:dyDescent="0.25">
      <c r="A2797">
        <v>2025</v>
      </c>
      <c r="B2797" t="s">
        <v>8795</v>
      </c>
      <c r="C2797" t="s">
        <v>22</v>
      </c>
      <c r="D2797" t="s">
        <v>23</v>
      </c>
      <c r="E2797" t="s">
        <v>24</v>
      </c>
      <c r="F2797" t="s">
        <v>8796</v>
      </c>
      <c r="G2797" s="16">
        <v>1018376240</v>
      </c>
      <c r="H2797" t="s">
        <v>4419</v>
      </c>
      <c r="I2797" t="s">
        <v>1895</v>
      </c>
      <c r="J2797" s="5">
        <v>48144250</v>
      </c>
      <c r="K2797" s="3">
        <f>J2797</f>
        <v>48144250</v>
      </c>
      <c r="L2797" s="5">
        <v>5744581</v>
      </c>
      <c r="M2797" s="2">
        <v>45701</v>
      </c>
      <c r="N2797" s="2">
        <v>45703</v>
      </c>
      <c r="O2797" s="2">
        <v>45930</v>
      </c>
      <c r="P2797" s="3"/>
      <c r="Q2797" s="3">
        <v>48144250</v>
      </c>
      <c r="R2797" s="13">
        <v>25659128</v>
      </c>
      <c r="S2797" s="7">
        <f ca="1">IF(CPS!$N2729="SIN INICIO",0,IF((((TODAY()-N2797)*100%)/(O2797-N2797))&gt;=100%,"100%",(((TODAY()-N2797)*100%)/(O2797-N2797))))</f>
        <v>0.84140969162995594</v>
      </c>
      <c r="T2797" s="8">
        <f>Q2797-R2797</f>
        <v>22485122</v>
      </c>
      <c r="U2797" t="s">
        <v>8797</v>
      </c>
    </row>
    <row r="2798" spans="1:21" x14ac:dyDescent="0.25">
      <c r="A2798">
        <v>2025</v>
      </c>
      <c r="B2798" t="s">
        <v>8798</v>
      </c>
      <c r="C2798" t="s">
        <v>22</v>
      </c>
      <c r="D2798" t="s">
        <v>23</v>
      </c>
      <c r="E2798" t="s">
        <v>24</v>
      </c>
      <c r="F2798" t="s">
        <v>8799</v>
      </c>
      <c r="G2798" s="16">
        <v>1026293828</v>
      </c>
      <c r="H2798" t="s">
        <v>810</v>
      </c>
      <c r="I2798" t="s">
        <v>660</v>
      </c>
      <c r="J2798" s="5">
        <v>56000000</v>
      </c>
      <c r="K2798" s="3">
        <f>J2798</f>
        <v>56000000</v>
      </c>
      <c r="L2798" s="5">
        <v>8000000</v>
      </c>
      <c r="M2798" s="2">
        <v>45701</v>
      </c>
      <c r="N2798" s="2">
        <v>45703</v>
      </c>
      <c r="O2798" s="2">
        <v>45900</v>
      </c>
      <c r="P2798" s="3"/>
      <c r="Q2798" s="3">
        <v>56000000</v>
      </c>
      <c r="R2798" s="13">
        <v>35733333</v>
      </c>
      <c r="S2798" s="7">
        <f ca="1">IF(CPS!$N2730="SIN INICIO",0,IF((((TODAY()-N2798)*100%)/(O2798-N2798))&gt;=100%,"100%",(((TODAY()-N2798)*100%)/(O2798-N2798))))</f>
        <v>0.96954314720812185</v>
      </c>
      <c r="T2798" s="8">
        <f>Q2798-R2798</f>
        <v>20266667</v>
      </c>
      <c r="U2798" t="s">
        <v>8800</v>
      </c>
    </row>
    <row r="2799" spans="1:21" x14ac:dyDescent="0.25">
      <c r="A2799">
        <v>2025</v>
      </c>
      <c r="B2799" t="s">
        <v>8801</v>
      </c>
      <c r="C2799" t="s">
        <v>22</v>
      </c>
      <c r="D2799" t="s">
        <v>23</v>
      </c>
      <c r="E2799" t="s">
        <v>121</v>
      </c>
      <c r="F2799" t="s">
        <v>8802</v>
      </c>
      <c r="G2799" s="16">
        <v>80181026</v>
      </c>
      <c r="H2799" t="s">
        <v>8700</v>
      </c>
      <c r="I2799" t="s">
        <v>2476</v>
      </c>
      <c r="J2799" s="5">
        <v>23933490</v>
      </c>
      <c r="K2799" s="3">
        <f>J2799</f>
        <v>23933490</v>
      </c>
      <c r="L2799" s="5">
        <v>4786698</v>
      </c>
      <c r="M2799" s="2">
        <v>45702</v>
      </c>
      <c r="N2799" s="2">
        <v>45705</v>
      </c>
      <c r="O2799" s="2">
        <v>45838</v>
      </c>
      <c r="P2799" s="3"/>
      <c r="Q2799" s="3">
        <v>23933490</v>
      </c>
      <c r="R2799" s="13">
        <v>16593886</v>
      </c>
      <c r="S2799" s="7" t="str">
        <f ca="1">IF(CPS!$N2731="SIN INICIO",0,IF((((TODAY()-N2799)*100%)/(O2799-N2799))&gt;=100%,"100%",(((TODAY()-N2799)*100%)/(O2799-N2799))))</f>
        <v>100%</v>
      </c>
      <c r="T2799" s="8">
        <f>Q2799-R2799</f>
        <v>7339604</v>
      </c>
      <c r="U2799" t="s">
        <v>8803</v>
      </c>
    </row>
    <row r="2800" spans="1:21" x14ac:dyDescent="0.25">
      <c r="A2800">
        <v>2025</v>
      </c>
      <c r="B2800" t="s">
        <v>8804</v>
      </c>
      <c r="C2800" t="s">
        <v>22</v>
      </c>
      <c r="D2800" t="s">
        <v>23</v>
      </c>
      <c r="E2800" t="s">
        <v>24</v>
      </c>
      <c r="F2800" t="s">
        <v>8805</v>
      </c>
      <c r="G2800" s="16">
        <v>1128387740</v>
      </c>
      <c r="H2800" t="s">
        <v>1937</v>
      </c>
      <c r="I2800" t="s">
        <v>1800</v>
      </c>
      <c r="J2800" s="5">
        <v>50820000</v>
      </c>
      <c r="K2800" s="3">
        <f>J2800</f>
        <v>50820000</v>
      </c>
      <c r="L2800" s="5">
        <v>8470000</v>
      </c>
      <c r="M2800" s="2">
        <v>45705</v>
      </c>
      <c r="N2800" s="2">
        <v>45706</v>
      </c>
      <c r="O2800" s="2">
        <v>45869</v>
      </c>
      <c r="P2800" s="3"/>
      <c r="Q2800" s="3">
        <v>50820000</v>
      </c>
      <c r="R2800" s="13">
        <v>37550333</v>
      </c>
      <c r="S2800" s="7" t="str">
        <f ca="1">IF(CPS!$N2732="SIN INICIO",0,IF((((TODAY()-N2800)*100%)/(O2800-N2800))&gt;=100%,"100%",(((TODAY()-N2800)*100%)/(O2800-N2800))))</f>
        <v>100%</v>
      </c>
      <c r="T2800" s="8">
        <f>Q2800-R2800</f>
        <v>13269667</v>
      </c>
      <c r="U2800" t="s">
        <v>8806</v>
      </c>
    </row>
    <row r="2801" spans="1:21" x14ac:dyDescent="0.25">
      <c r="A2801">
        <v>2025</v>
      </c>
      <c r="B2801" t="s">
        <v>8807</v>
      </c>
      <c r="C2801" t="s">
        <v>22</v>
      </c>
      <c r="D2801" t="s">
        <v>23</v>
      </c>
      <c r="E2801" t="s">
        <v>24</v>
      </c>
      <c r="F2801" t="s">
        <v>8808</v>
      </c>
      <c r="G2801" s="16">
        <v>1130622946</v>
      </c>
      <c r="H2801" t="s">
        <v>1817</v>
      </c>
      <c r="I2801" t="s">
        <v>1800</v>
      </c>
      <c r="J2801" s="5">
        <v>50820000</v>
      </c>
      <c r="K2801" s="3">
        <f>J2801</f>
        <v>50820000</v>
      </c>
      <c r="L2801" s="5">
        <v>8470000</v>
      </c>
      <c r="M2801" s="2">
        <v>45705</v>
      </c>
      <c r="N2801" s="2">
        <v>45706</v>
      </c>
      <c r="O2801" s="2">
        <v>45869</v>
      </c>
      <c r="P2801" s="3"/>
      <c r="Q2801" s="3">
        <v>50820000</v>
      </c>
      <c r="R2801" s="13">
        <v>37550333</v>
      </c>
      <c r="S2801" s="7" t="str">
        <f ca="1">IF(CPS!$N2733="SIN INICIO",0,IF((((TODAY()-N2801)*100%)/(O2801-N2801))&gt;=100%,"100%",(((TODAY()-N2801)*100%)/(O2801-N2801))))</f>
        <v>100%</v>
      </c>
      <c r="T2801" s="8">
        <f>Q2801-R2801</f>
        <v>13269667</v>
      </c>
      <c r="U2801" t="s">
        <v>8809</v>
      </c>
    </row>
    <row r="2802" spans="1:21" x14ac:dyDescent="0.25">
      <c r="A2802">
        <v>2025</v>
      </c>
      <c r="B2802" t="s">
        <v>8810</v>
      </c>
      <c r="C2802" t="s">
        <v>22</v>
      </c>
      <c r="D2802" t="s">
        <v>23</v>
      </c>
      <c r="E2802" t="s">
        <v>24</v>
      </c>
      <c r="F2802" t="s">
        <v>8811</v>
      </c>
      <c r="G2802" s="16">
        <v>53009548</v>
      </c>
      <c r="H2802" t="s">
        <v>4139</v>
      </c>
      <c r="I2802" t="s">
        <v>3403</v>
      </c>
      <c r="J2802" s="5">
        <v>48144250</v>
      </c>
      <c r="K2802" s="3">
        <f>J2802</f>
        <v>48144250</v>
      </c>
      <c r="L2802" s="5">
        <v>6877750</v>
      </c>
      <c r="M2802" s="2">
        <v>45705</v>
      </c>
      <c r="N2802" s="2">
        <v>45706</v>
      </c>
      <c r="O2802" s="2">
        <v>45900</v>
      </c>
      <c r="P2802" s="3"/>
      <c r="Q2802" s="3">
        <v>48144250</v>
      </c>
      <c r="R2802" s="13">
        <v>30491358</v>
      </c>
      <c r="S2802" s="7">
        <f ca="1">IF(CPS!$N2734="SIN INICIO",0,IF((((TODAY()-N2802)*100%)/(O2802-N2802))&gt;=100%,"100%",(((TODAY()-N2802)*100%)/(O2802-N2802))))</f>
        <v>0.96907216494845361</v>
      </c>
      <c r="T2802" s="8">
        <f>Q2802-R2802</f>
        <v>17652892</v>
      </c>
      <c r="U2802" t="s">
        <v>8812</v>
      </c>
    </row>
    <row r="2803" spans="1:21" x14ac:dyDescent="0.25">
      <c r="A2803">
        <v>2025</v>
      </c>
      <c r="B2803" t="s">
        <v>8813</v>
      </c>
      <c r="C2803" t="s">
        <v>22</v>
      </c>
      <c r="D2803" t="s">
        <v>23</v>
      </c>
      <c r="E2803" t="s">
        <v>121</v>
      </c>
      <c r="F2803" t="s">
        <v>8814</v>
      </c>
      <c r="G2803" s="16">
        <v>1090481637</v>
      </c>
      <c r="H2803" t="s">
        <v>4358</v>
      </c>
      <c r="I2803" t="s">
        <v>1895</v>
      </c>
      <c r="J2803" s="5">
        <v>20090000</v>
      </c>
      <c r="K2803" s="3">
        <f>J2803</f>
        <v>20090000</v>
      </c>
      <c r="L2803" s="5">
        <v>5022500</v>
      </c>
      <c r="M2803" s="2">
        <v>45700</v>
      </c>
      <c r="N2803" s="2">
        <v>45702</v>
      </c>
      <c r="O2803" s="2">
        <v>45808</v>
      </c>
      <c r="P2803" s="3"/>
      <c r="Q2803" s="3">
        <v>20090000</v>
      </c>
      <c r="R2803" s="13">
        <v>20090000</v>
      </c>
      <c r="S2803" s="7" t="str">
        <f ca="1">IF(CPS!$N2735="SIN INICIO",0,IF((((TODAY()-N2803)*100%)/(O2803-N2803))&gt;=100%,"100%",(((TODAY()-N2803)*100%)/(O2803-N2803))))</f>
        <v>100%</v>
      </c>
      <c r="T2803" s="8">
        <f>Q2803-R2803</f>
        <v>0</v>
      </c>
      <c r="U2803" t="s">
        <v>8815</v>
      </c>
    </row>
    <row r="2804" spans="1:21" x14ac:dyDescent="0.25">
      <c r="A2804">
        <v>2025</v>
      </c>
      <c r="B2804" t="s">
        <v>8816</v>
      </c>
      <c r="C2804" t="s">
        <v>22</v>
      </c>
      <c r="D2804" t="s">
        <v>23</v>
      </c>
      <c r="E2804" t="s">
        <v>121</v>
      </c>
      <c r="F2804" t="s">
        <v>8817</v>
      </c>
      <c r="G2804" s="16">
        <v>10302419</v>
      </c>
      <c r="H2804" t="s">
        <v>2037</v>
      </c>
      <c r="I2804" t="s">
        <v>1895</v>
      </c>
      <c r="J2804" s="5">
        <v>33236616</v>
      </c>
      <c r="K2804" s="3">
        <f>J2804</f>
        <v>33236616</v>
      </c>
      <c r="L2804" s="5">
        <v>4154577</v>
      </c>
      <c r="M2804" s="2">
        <v>45701</v>
      </c>
      <c r="N2804" s="2">
        <v>45703</v>
      </c>
      <c r="O2804" s="2">
        <v>45930</v>
      </c>
      <c r="P2804" s="3"/>
      <c r="Q2804" s="3">
        <v>33236616</v>
      </c>
      <c r="R2804" s="13">
        <v>18557111</v>
      </c>
      <c r="S2804" s="7">
        <f ca="1">IF(CPS!$N2736="SIN INICIO",0,IF((((TODAY()-N2804)*100%)/(O2804-N2804))&gt;=100%,"100%",(((TODAY()-N2804)*100%)/(O2804-N2804))))</f>
        <v>0.84140969162995594</v>
      </c>
      <c r="T2804" s="8">
        <f>Q2804-R2804</f>
        <v>14679505</v>
      </c>
      <c r="U2804" t="s">
        <v>8818</v>
      </c>
    </row>
    <row r="2805" spans="1:21" x14ac:dyDescent="0.25">
      <c r="A2805">
        <v>2025</v>
      </c>
      <c r="B2805" t="s">
        <v>8819</v>
      </c>
      <c r="C2805" t="s">
        <v>22</v>
      </c>
      <c r="D2805" t="s">
        <v>23</v>
      </c>
      <c r="E2805" t="s">
        <v>24</v>
      </c>
      <c r="F2805" t="s">
        <v>8820</v>
      </c>
      <c r="G2805" s="16">
        <v>1022416240</v>
      </c>
      <c r="H2805" t="s">
        <v>1937</v>
      </c>
      <c r="I2805" t="s">
        <v>1800</v>
      </c>
      <c r="J2805" s="5">
        <v>24800000</v>
      </c>
      <c r="K2805" s="3">
        <f>J2805</f>
        <v>24800000</v>
      </c>
      <c r="L2805" s="5">
        <v>6200000</v>
      </c>
      <c r="M2805" s="2">
        <v>45701</v>
      </c>
      <c r="N2805" s="2">
        <v>45702</v>
      </c>
      <c r="O2805" s="2">
        <v>45808</v>
      </c>
      <c r="P2805" s="3"/>
      <c r="Q2805" s="3">
        <v>24800000</v>
      </c>
      <c r="R2805" s="13">
        <v>25213333</v>
      </c>
      <c r="S2805" s="7" t="str">
        <f ca="1">IF(CPS!$N2737="SIN INICIO",0,IF((((TODAY()-N2805)*100%)/(O2805-N2805))&gt;=100%,"100%",(((TODAY()-N2805)*100%)/(O2805-N2805))))</f>
        <v>100%</v>
      </c>
      <c r="T2805" s="8">
        <f>Q2805-R2805</f>
        <v>-413333</v>
      </c>
      <c r="U2805" t="s">
        <v>8821</v>
      </c>
    </row>
    <row r="2806" spans="1:21" x14ac:dyDescent="0.25">
      <c r="A2806">
        <v>2025</v>
      </c>
      <c r="B2806" t="s">
        <v>8822</v>
      </c>
      <c r="C2806" t="s">
        <v>22</v>
      </c>
      <c r="D2806" t="s">
        <v>23</v>
      </c>
      <c r="E2806" t="s">
        <v>24</v>
      </c>
      <c r="F2806" t="s">
        <v>8823</v>
      </c>
      <c r="G2806" s="16">
        <v>1143433716</v>
      </c>
      <c r="H2806" t="s">
        <v>3402</v>
      </c>
      <c r="I2806" t="s">
        <v>3403</v>
      </c>
      <c r="J2806" s="5">
        <v>48144250</v>
      </c>
      <c r="K2806" s="3">
        <f>J2806</f>
        <v>48144250</v>
      </c>
      <c r="L2806" s="5">
        <v>6877750</v>
      </c>
      <c r="M2806" s="2">
        <v>45701</v>
      </c>
      <c r="N2806" s="2">
        <v>45702</v>
      </c>
      <c r="O2806" s="2">
        <v>45900</v>
      </c>
      <c r="P2806" s="3"/>
      <c r="Q2806" s="3">
        <v>48144250</v>
      </c>
      <c r="R2806" s="13">
        <v>31408392</v>
      </c>
      <c r="S2806" s="7">
        <f ca="1">IF(CPS!$N2738="SIN INICIO",0,IF((((TODAY()-N2806)*100%)/(O2806-N2806))&gt;=100%,"100%",(((TODAY()-N2806)*100%)/(O2806-N2806))))</f>
        <v>0.96969696969696972</v>
      </c>
      <c r="T2806" s="8">
        <f>Q2806-R2806</f>
        <v>16735858</v>
      </c>
      <c r="U2806" t="s">
        <v>8824</v>
      </c>
    </row>
    <row r="2807" spans="1:21" x14ac:dyDescent="0.25">
      <c r="A2807">
        <v>2025</v>
      </c>
      <c r="B2807" t="s">
        <v>8825</v>
      </c>
      <c r="C2807" t="s">
        <v>22</v>
      </c>
      <c r="D2807" t="s">
        <v>23</v>
      </c>
      <c r="E2807" t="s">
        <v>121</v>
      </c>
      <c r="F2807" t="s">
        <v>8826</v>
      </c>
      <c r="G2807" s="16">
        <v>1090390117</v>
      </c>
      <c r="H2807" t="s">
        <v>8827</v>
      </c>
      <c r="I2807" t="s">
        <v>2476</v>
      </c>
      <c r="J2807" s="5">
        <v>25112500</v>
      </c>
      <c r="K2807" s="3">
        <f>J2807</f>
        <v>25112500</v>
      </c>
      <c r="L2807" s="5">
        <v>5022500</v>
      </c>
      <c r="M2807" s="2">
        <v>45701</v>
      </c>
      <c r="N2807" s="2">
        <v>45702</v>
      </c>
      <c r="O2807" s="2">
        <v>45838</v>
      </c>
      <c r="P2807" s="3"/>
      <c r="Q2807" s="3">
        <v>25112500</v>
      </c>
      <c r="R2807" s="13">
        <v>22936083</v>
      </c>
      <c r="S2807" s="7" t="str">
        <f ca="1">IF(CPS!$N2739="SIN INICIO",0,IF((((TODAY()-N2807)*100%)/(O2807-N2807))&gt;=100%,"100%",(((TODAY()-N2807)*100%)/(O2807-N2807))))</f>
        <v>100%</v>
      </c>
      <c r="T2807" s="8">
        <f>Q2807-R2807</f>
        <v>2176417</v>
      </c>
      <c r="U2807" t="s">
        <v>8828</v>
      </c>
    </row>
    <row r="2808" spans="1:21" x14ac:dyDescent="0.25">
      <c r="A2808">
        <v>2025</v>
      </c>
      <c r="B2808" t="s">
        <v>8829</v>
      </c>
      <c r="C2808" t="s">
        <v>22</v>
      </c>
      <c r="D2808" t="s">
        <v>23</v>
      </c>
      <c r="E2808" t="s">
        <v>24</v>
      </c>
      <c r="F2808" t="s">
        <v>8830</v>
      </c>
      <c r="G2808" s="16">
        <v>17975747</v>
      </c>
      <c r="H2808" t="s">
        <v>1828</v>
      </c>
      <c r="I2808" t="s">
        <v>1895</v>
      </c>
      <c r="J2808" s="5">
        <v>50809904</v>
      </c>
      <c r="K2808" s="3">
        <f>J2808</f>
        <v>50809904</v>
      </c>
      <c r="L2808" s="5">
        <v>6351238</v>
      </c>
      <c r="M2808" s="2">
        <v>45701</v>
      </c>
      <c r="N2808" s="2">
        <v>45702</v>
      </c>
      <c r="O2808" s="2">
        <v>45930</v>
      </c>
      <c r="P2808" s="3"/>
      <c r="Q2808" s="3">
        <v>50809904</v>
      </c>
      <c r="R2808" s="13">
        <v>29003987</v>
      </c>
      <c r="S2808" s="7">
        <f ca="1">IF(CPS!$N2740="SIN INICIO",0,IF((((TODAY()-N2808)*100%)/(O2808-N2808))&gt;=100%,"100%",(((TODAY()-N2808)*100%)/(O2808-N2808))))</f>
        <v>0.84210526315789469</v>
      </c>
      <c r="T2808" s="8">
        <f>Q2808-R2808</f>
        <v>21805917</v>
      </c>
      <c r="U2808" t="s">
        <v>8831</v>
      </c>
    </row>
    <row r="2809" spans="1:21" x14ac:dyDescent="0.25">
      <c r="A2809">
        <v>2025</v>
      </c>
      <c r="B2809" t="s">
        <v>8832</v>
      </c>
      <c r="C2809" t="s">
        <v>22</v>
      </c>
      <c r="D2809" t="s">
        <v>23</v>
      </c>
      <c r="E2809" t="s">
        <v>121</v>
      </c>
      <c r="F2809" t="s">
        <v>8833</v>
      </c>
      <c r="G2809" s="16">
        <v>8466172</v>
      </c>
      <c r="H2809" t="s">
        <v>4381</v>
      </c>
      <c r="I2809" t="s">
        <v>1895</v>
      </c>
      <c r="J2809" s="5">
        <v>37359592</v>
      </c>
      <c r="K2809" s="3">
        <f>J2809</f>
        <v>37359592</v>
      </c>
      <c r="L2809" s="5">
        <v>4669949</v>
      </c>
      <c r="M2809" s="2">
        <v>45702</v>
      </c>
      <c r="N2809" s="2">
        <v>45705</v>
      </c>
      <c r="O2809" s="2">
        <v>45930</v>
      </c>
      <c r="P2809" s="3"/>
      <c r="Q2809" s="3">
        <v>37359592</v>
      </c>
      <c r="R2809" s="13">
        <v>20859106</v>
      </c>
      <c r="S2809" s="7">
        <f ca="1">IF(CPS!$N2741="SIN INICIO",0,IF((((TODAY()-N2809)*100%)/(O2809-N2809))&gt;=100%,"100%",(((TODAY()-N2809)*100%)/(O2809-N2809))))</f>
        <v>0.84</v>
      </c>
      <c r="T2809" s="8">
        <f>Q2809-R2809</f>
        <v>16500486</v>
      </c>
      <c r="U2809" t="s">
        <v>8834</v>
      </c>
    </row>
    <row r="2810" spans="1:21" x14ac:dyDescent="0.25">
      <c r="A2810">
        <v>2025</v>
      </c>
      <c r="B2810" t="s">
        <v>8835</v>
      </c>
      <c r="C2810" t="s">
        <v>22</v>
      </c>
      <c r="D2810" t="s">
        <v>23</v>
      </c>
      <c r="E2810" t="s">
        <v>24</v>
      </c>
      <c r="F2810" t="s">
        <v>8836</v>
      </c>
      <c r="G2810" s="16">
        <v>1140891954</v>
      </c>
      <c r="H2810" t="s">
        <v>1828</v>
      </c>
      <c r="I2810" t="s">
        <v>1895</v>
      </c>
      <c r="J2810" s="5">
        <v>45956648</v>
      </c>
      <c r="K2810" s="3">
        <f>J2810</f>
        <v>45956648</v>
      </c>
      <c r="L2810" s="5">
        <v>5744581</v>
      </c>
      <c r="M2810" s="2">
        <v>45701</v>
      </c>
      <c r="N2810" s="2">
        <v>45702</v>
      </c>
      <c r="O2810" s="2">
        <v>45930</v>
      </c>
      <c r="P2810" s="3"/>
      <c r="Q2810" s="3">
        <v>45956648</v>
      </c>
      <c r="R2810" s="13">
        <v>26233587</v>
      </c>
      <c r="S2810" s="7">
        <f ca="1">IF(CPS!$N2742="SIN INICIO",0,IF((((TODAY()-N2810)*100%)/(O2810-N2810))&gt;=100%,"100%",(((TODAY()-N2810)*100%)/(O2810-N2810))))</f>
        <v>0.84210526315789469</v>
      </c>
      <c r="T2810" s="8">
        <f>Q2810-R2810</f>
        <v>19723061</v>
      </c>
      <c r="U2810" t="s">
        <v>8837</v>
      </c>
    </row>
    <row r="2811" spans="1:21" x14ac:dyDescent="0.25">
      <c r="A2811">
        <v>2025</v>
      </c>
      <c r="B2811" t="s">
        <v>8838</v>
      </c>
      <c r="C2811" t="s">
        <v>22</v>
      </c>
      <c r="D2811" t="s">
        <v>23</v>
      </c>
      <c r="E2811" t="s">
        <v>24</v>
      </c>
      <c r="F2811" t="s">
        <v>8839</v>
      </c>
      <c r="G2811" s="16">
        <v>1053768362</v>
      </c>
      <c r="H2811" t="s">
        <v>1828</v>
      </c>
      <c r="I2811" t="s">
        <v>1895</v>
      </c>
      <c r="J2811" s="5">
        <v>57619024</v>
      </c>
      <c r="K2811" s="3">
        <f>J2811</f>
        <v>57619024</v>
      </c>
      <c r="L2811" s="5">
        <v>7202378</v>
      </c>
      <c r="M2811" s="2">
        <v>45701</v>
      </c>
      <c r="N2811" s="2">
        <v>45703</v>
      </c>
      <c r="O2811" s="2">
        <v>45930</v>
      </c>
      <c r="P2811" s="3"/>
      <c r="Q2811" s="3">
        <v>57619024</v>
      </c>
      <c r="R2811" s="13">
        <v>24968244</v>
      </c>
      <c r="S2811" s="7">
        <f ca="1">IF(CPS!$N2743="SIN INICIO",0,IF((((TODAY()-N2811)*100%)/(O2811-N2811))&gt;=100%,"100%",(((TODAY()-N2811)*100%)/(O2811-N2811))))</f>
        <v>0.84140969162995594</v>
      </c>
      <c r="T2811" s="8">
        <f>Q2811-R2811</f>
        <v>32650780</v>
      </c>
      <c r="U2811" t="s">
        <v>8840</v>
      </c>
    </row>
    <row r="2812" spans="1:21" x14ac:dyDescent="0.25">
      <c r="A2812">
        <v>2025</v>
      </c>
      <c r="B2812" t="s">
        <v>8841</v>
      </c>
      <c r="C2812" t="s">
        <v>22</v>
      </c>
      <c r="D2812" t="s">
        <v>23</v>
      </c>
      <c r="E2812" t="s">
        <v>24</v>
      </c>
      <c r="F2812" t="s">
        <v>8842</v>
      </c>
      <c r="G2812" s="16">
        <v>1106891260</v>
      </c>
      <c r="H2812" t="s">
        <v>3542</v>
      </c>
      <c r="I2812" t="s">
        <v>3403</v>
      </c>
      <c r="J2812" s="5">
        <v>62781250</v>
      </c>
      <c r="K2812" s="3">
        <f>J2812</f>
        <v>62781250</v>
      </c>
      <c r="L2812" s="5">
        <v>8968750</v>
      </c>
      <c r="M2812" s="2">
        <v>45701</v>
      </c>
      <c r="N2812" s="2">
        <v>45702</v>
      </c>
      <c r="O2812" s="2">
        <v>45900</v>
      </c>
      <c r="P2812" s="3"/>
      <c r="Q2812" s="3">
        <v>62781250</v>
      </c>
      <c r="R2812" s="13">
        <v>40957292</v>
      </c>
      <c r="S2812" s="7">
        <f ca="1">IF(CPS!$N2744="SIN INICIO",0,IF((((TODAY()-N2812)*100%)/(O2812-N2812))&gt;=100%,"100%",(((TODAY()-N2812)*100%)/(O2812-N2812))))</f>
        <v>0.96969696969696972</v>
      </c>
      <c r="T2812" s="8">
        <f>Q2812-R2812</f>
        <v>21823958</v>
      </c>
      <c r="U2812" t="s">
        <v>8843</v>
      </c>
    </row>
    <row r="2813" spans="1:21" x14ac:dyDescent="0.25">
      <c r="A2813">
        <v>2025</v>
      </c>
      <c r="B2813" t="s">
        <v>8844</v>
      </c>
      <c r="C2813" t="s">
        <v>22</v>
      </c>
      <c r="D2813" t="s">
        <v>23</v>
      </c>
      <c r="E2813" t="s">
        <v>24</v>
      </c>
      <c r="F2813" t="s">
        <v>8845</v>
      </c>
      <c r="G2813" s="16">
        <v>1094880866</v>
      </c>
      <c r="H2813" t="s">
        <v>3542</v>
      </c>
      <c r="I2813" t="s">
        <v>3403</v>
      </c>
      <c r="J2813" s="5">
        <v>48144250</v>
      </c>
      <c r="K2813" s="3">
        <f>J2813</f>
        <v>48144250</v>
      </c>
      <c r="L2813" s="5">
        <v>6877750</v>
      </c>
      <c r="M2813" s="2">
        <v>45707</v>
      </c>
      <c r="N2813" s="2">
        <v>45708</v>
      </c>
      <c r="O2813" s="2">
        <v>45900</v>
      </c>
      <c r="P2813" s="3"/>
      <c r="Q2813" s="3">
        <v>48144250</v>
      </c>
      <c r="R2813" s="13">
        <v>29803583</v>
      </c>
      <c r="S2813" s="7">
        <f ca="1">IF(CPS!$N2745="SIN INICIO",0,IF((((TODAY()-N2813)*100%)/(O2813-N2813))&gt;=100%,"100%",(((TODAY()-N2813)*100%)/(O2813-N2813))))</f>
        <v>0.96875</v>
      </c>
      <c r="T2813" s="8">
        <f>Q2813-R2813</f>
        <v>18340667</v>
      </c>
      <c r="U2813" t="s">
        <v>8846</v>
      </c>
    </row>
    <row r="2814" spans="1:21" x14ac:dyDescent="0.25">
      <c r="A2814">
        <v>2025</v>
      </c>
      <c r="B2814" t="s">
        <v>8847</v>
      </c>
      <c r="C2814" t="s">
        <v>22</v>
      </c>
      <c r="D2814" t="s">
        <v>23</v>
      </c>
      <c r="E2814" t="s">
        <v>24</v>
      </c>
      <c r="F2814" t="s">
        <v>8848</v>
      </c>
      <c r="G2814" s="16">
        <v>40418815</v>
      </c>
      <c r="H2814" t="s">
        <v>1817</v>
      </c>
      <c r="I2814" t="s">
        <v>1800</v>
      </c>
      <c r="J2814" s="5">
        <v>59290000</v>
      </c>
      <c r="K2814" s="3">
        <f>J2814</f>
        <v>59290000</v>
      </c>
      <c r="L2814" s="5">
        <v>8470000</v>
      </c>
      <c r="M2814" s="2">
        <v>45705</v>
      </c>
      <c r="N2814" s="2">
        <v>45706</v>
      </c>
      <c r="O2814" s="2">
        <v>45900</v>
      </c>
      <c r="P2814" s="3"/>
      <c r="Q2814" s="3">
        <v>59290000</v>
      </c>
      <c r="R2814" s="13">
        <v>37550333</v>
      </c>
      <c r="S2814" s="7">
        <f ca="1">IF(CPS!$N2746="SIN INICIO",0,IF((((TODAY()-N2814)*100%)/(O2814-N2814))&gt;=100%,"100%",(((TODAY()-N2814)*100%)/(O2814-N2814))))</f>
        <v>0.96907216494845361</v>
      </c>
      <c r="T2814" s="8">
        <f>Q2814-R2814</f>
        <v>21739667</v>
      </c>
      <c r="U2814" t="s">
        <v>8849</v>
      </c>
    </row>
    <row r="2815" spans="1:21" x14ac:dyDescent="0.25">
      <c r="A2815">
        <v>2025</v>
      </c>
      <c r="B2815" t="s">
        <v>8850</v>
      </c>
      <c r="C2815" t="s">
        <v>22</v>
      </c>
      <c r="D2815" t="s">
        <v>23</v>
      </c>
      <c r="E2815" t="s">
        <v>24</v>
      </c>
      <c r="F2815" t="s">
        <v>8851</v>
      </c>
      <c r="G2815" s="16">
        <v>1093226276</v>
      </c>
      <c r="H2815" t="s">
        <v>3189</v>
      </c>
      <c r="I2815" t="s">
        <v>1895</v>
      </c>
      <c r="J2815" s="5">
        <v>45956648</v>
      </c>
      <c r="K2815" s="3">
        <f>J2815</f>
        <v>45956648</v>
      </c>
      <c r="L2815" s="5">
        <v>5744581</v>
      </c>
      <c r="M2815" s="2">
        <v>45705</v>
      </c>
      <c r="N2815" s="2">
        <v>45706</v>
      </c>
      <c r="O2815" s="2">
        <v>45930</v>
      </c>
      <c r="P2815" s="3"/>
      <c r="Q2815" s="3">
        <v>45956648</v>
      </c>
      <c r="R2815" s="13">
        <v>25467642</v>
      </c>
      <c r="S2815" s="7">
        <f ca="1">IF(CPS!$N2747="SIN INICIO",0,IF((((TODAY()-N2815)*100%)/(O2815-N2815))&gt;=100%,"100%",(((TODAY()-N2815)*100%)/(O2815-N2815))))</f>
        <v>0.8392857142857143</v>
      </c>
      <c r="T2815" s="8">
        <f>Q2815-R2815</f>
        <v>20489006</v>
      </c>
      <c r="U2815" t="s">
        <v>8852</v>
      </c>
    </row>
    <row r="2816" spans="1:21" x14ac:dyDescent="0.25">
      <c r="A2816">
        <v>2025</v>
      </c>
      <c r="B2816" t="s">
        <v>8853</v>
      </c>
      <c r="C2816" t="s">
        <v>22</v>
      </c>
      <c r="D2816" t="s">
        <v>23</v>
      </c>
      <c r="E2816" t="s">
        <v>24</v>
      </c>
      <c r="F2816" t="s">
        <v>8854</v>
      </c>
      <c r="G2816" s="16">
        <v>85474504</v>
      </c>
      <c r="H2816" t="s">
        <v>1807</v>
      </c>
      <c r="I2816" t="s">
        <v>649</v>
      </c>
      <c r="J2816" s="5">
        <v>63700000</v>
      </c>
      <c r="K2816" s="3">
        <f>J2816</f>
        <v>63700000</v>
      </c>
      <c r="L2816" s="5">
        <v>9100000</v>
      </c>
      <c r="M2816" s="2">
        <v>45701</v>
      </c>
      <c r="N2816" s="2">
        <v>45703</v>
      </c>
      <c r="O2816" s="2">
        <v>45853</v>
      </c>
      <c r="P2816" s="3"/>
      <c r="Q2816" s="3">
        <v>63700000</v>
      </c>
      <c r="R2816" s="13">
        <v>40646667</v>
      </c>
      <c r="S2816" s="7" t="str">
        <f ca="1">IF(CPS!$N2748="SIN INICIO",0,IF((((TODAY()-N2816)*100%)/(O2816-N2816))&gt;=100%,"100%",(((TODAY()-N2816)*100%)/(O2816-N2816))))</f>
        <v>100%</v>
      </c>
      <c r="T2816" s="8">
        <f>Q2816-R2816</f>
        <v>23053333</v>
      </c>
      <c r="U2816" t="s">
        <v>8855</v>
      </c>
    </row>
    <row r="2817" spans="1:21" x14ac:dyDescent="0.25">
      <c r="A2817">
        <v>2025</v>
      </c>
      <c r="B2817" t="s">
        <v>8856</v>
      </c>
      <c r="C2817" t="s">
        <v>22</v>
      </c>
      <c r="D2817" t="s">
        <v>23</v>
      </c>
      <c r="E2817" t="s">
        <v>24</v>
      </c>
      <c r="F2817" t="s">
        <v>8857</v>
      </c>
      <c r="G2817" s="16">
        <v>25286467</v>
      </c>
      <c r="H2817" t="s">
        <v>7796</v>
      </c>
      <c r="I2817" t="s">
        <v>1895</v>
      </c>
      <c r="J2817" s="5">
        <v>50809904</v>
      </c>
      <c r="K2817" s="3">
        <f>J2817</f>
        <v>50809904</v>
      </c>
      <c r="L2817" s="5">
        <v>6351238</v>
      </c>
      <c r="M2817" s="2">
        <v>45701</v>
      </c>
      <c r="N2817" s="2">
        <v>45702</v>
      </c>
      <c r="O2817" s="2">
        <v>45930</v>
      </c>
      <c r="P2817" s="3"/>
      <c r="Q2817" s="3">
        <v>50809904</v>
      </c>
      <c r="R2817" s="13">
        <v>29003987</v>
      </c>
      <c r="S2817" s="7">
        <f ca="1">IF(CPS!$N2749="SIN INICIO",0,IF((((TODAY()-N2817)*100%)/(O2817-N2817))&gt;=100%,"100%",(((TODAY()-N2817)*100%)/(O2817-N2817))))</f>
        <v>0.84210526315789469</v>
      </c>
      <c r="T2817" s="8">
        <f>Q2817-R2817</f>
        <v>21805917</v>
      </c>
      <c r="U2817" t="s">
        <v>8858</v>
      </c>
    </row>
    <row r="2818" spans="1:21" x14ac:dyDescent="0.25">
      <c r="A2818">
        <v>2025</v>
      </c>
      <c r="B2818" t="s">
        <v>8859</v>
      </c>
      <c r="C2818" t="s">
        <v>22</v>
      </c>
      <c r="D2818" t="s">
        <v>23</v>
      </c>
      <c r="E2818" t="s">
        <v>24</v>
      </c>
      <c r="F2818" t="s">
        <v>8860</v>
      </c>
      <c r="G2818" s="16">
        <v>1016006328</v>
      </c>
      <c r="H2818" t="s">
        <v>4395</v>
      </c>
      <c r="I2818" t="s">
        <v>3403</v>
      </c>
      <c r="J2818" s="5">
        <v>48144250</v>
      </c>
      <c r="K2818" s="3">
        <f>J2818</f>
        <v>48144250</v>
      </c>
      <c r="L2818" s="5">
        <v>6877750</v>
      </c>
      <c r="M2818" s="2">
        <v>45701</v>
      </c>
      <c r="N2818" s="2">
        <v>45702</v>
      </c>
      <c r="O2818" s="2">
        <v>45900</v>
      </c>
      <c r="P2818" s="3"/>
      <c r="Q2818" s="3">
        <v>48144250</v>
      </c>
      <c r="R2818" s="13">
        <v>31408392</v>
      </c>
      <c r="S2818" s="7">
        <f ca="1">IF(CPS!$N2750="SIN INICIO",0,IF((((TODAY()-N2818)*100%)/(O2818-N2818))&gt;=100%,"100%",(((TODAY()-N2818)*100%)/(O2818-N2818))))</f>
        <v>0.96969696969696972</v>
      </c>
      <c r="T2818" s="8">
        <f>Q2818-R2818</f>
        <v>16735858</v>
      </c>
      <c r="U2818" t="s">
        <v>8861</v>
      </c>
    </row>
    <row r="2819" spans="1:21" x14ac:dyDescent="0.25">
      <c r="A2819">
        <v>2025</v>
      </c>
      <c r="B2819" t="s">
        <v>8862</v>
      </c>
      <c r="C2819" t="s">
        <v>22</v>
      </c>
      <c r="D2819" t="s">
        <v>23</v>
      </c>
      <c r="E2819" t="s">
        <v>24</v>
      </c>
      <c r="F2819" t="s">
        <v>8863</v>
      </c>
      <c r="G2819" s="16">
        <v>1123731456</v>
      </c>
      <c r="H2819" t="s">
        <v>4395</v>
      </c>
      <c r="I2819" t="s">
        <v>3403</v>
      </c>
      <c r="J2819" s="5">
        <v>44843750</v>
      </c>
      <c r="K2819" s="3">
        <f>J2819</f>
        <v>44843750</v>
      </c>
      <c r="L2819" s="5">
        <v>8968750</v>
      </c>
      <c r="M2819" s="2">
        <v>45701</v>
      </c>
      <c r="N2819" s="2">
        <v>45702</v>
      </c>
      <c r="O2819" s="2">
        <v>45838</v>
      </c>
      <c r="P2819" s="3"/>
      <c r="Q2819" s="3">
        <v>44843750</v>
      </c>
      <c r="R2819" s="13">
        <v>40957292</v>
      </c>
      <c r="S2819" s="7" t="str">
        <f ca="1">IF(CPS!$N2751="SIN INICIO",0,IF((((TODAY()-N2819)*100%)/(O2819-N2819))&gt;=100%,"100%",(((TODAY()-N2819)*100%)/(O2819-N2819))))</f>
        <v>100%</v>
      </c>
      <c r="T2819" s="8">
        <f>Q2819-R2819</f>
        <v>3886458</v>
      </c>
      <c r="U2819" t="s">
        <v>8864</v>
      </c>
    </row>
    <row r="2820" spans="1:21" x14ac:dyDescent="0.25">
      <c r="A2820">
        <v>2025</v>
      </c>
      <c r="B2820" t="s">
        <v>8865</v>
      </c>
      <c r="C2820" t="s">
        <v>22</v>
      </c>
      <c r="D2820" t="s">
        <v>23</v>
      </c>
      <c r="E2820" t="s">
        <v>24</v>
      </c>
      <c r="F2820" t="s">
        <v>8866</v>
      </c>
      <c r="G2820" s="16">
        <v>1118554656</v>
      </c>
      <c r="H2820" t="s">
        <v>4395</v>
      </c>
      <c r="I2820" t="s">
        <v>3403</v>
      </c>
      <c r="J2820" s="5">
        <v>62781250</v>
      </c>
      <c r="K2820" s="3">
        <f>J2820</f>
        <v>62781250</v>
      </c>
      <c r="L2820" s="5">
        <v>8968750</v>
      </c>
      <c r="M2820" s="2">
        <v>45701</v>
      </c>
      <c r="N2820" s="2">
        <v>45707</v>
      </c>
      <c r="O2820" s="2">
        <v>45900</v>
      </c>
      <c r="P2820" s="3"/>
      <c r="Q2820" s="3">
        <v>62781250</v>
      </c>
      <c r="R2820" s="13">
        <v>39462500</v>
      </c>
      <c r="S2820" s="7">
        <f ca="1">IF(CPS!$N2752="SIN INICIO",0,IF((((TODAY()-N2820)*100%)/(O2820-N2820))&gt;=100%,"100%",(((TODAY()-N2820)*100%)/(O2820-N2820))))</f>
        <v>0.9689119170984456</v>
      </c>
      <c r="T2820" s="8">
        <f>Q2820-R2820</f>
        <v>23318750</v>
      </c>
      <c r="U2820" t="s">
        <v>8867</v>
      </c>
    </row>
    <row r="2821" spans="1:21" x14ac:dyDescent="0.25">
      <c r="A2821">
        <v>2025</v>
      </c>
      <c r="B2821" t="s">
        <v>8868</v>
      </c>
      <c r="C2821" t="s">
        <v>22</v>
      </c>
      <c r="D2821" t="s">
        <v>23</v>
      </c>
      <c r="E2821" t="s">
        <v>24</v>
      </c>
      <c r="F2821" t="s">
        <v>8869</v>
      </c>
      <c r="G2821" s="16">
        <v>32106467</v>
      </c>
      <c r="H2821" t="s">
        <v>7796</v>
      </c>
      <c r="I2821" t="s">
        <v>1895</v>
      </c>
      <c r="J2821" s="5">
        <v>57619024</v>
      </c>
      <c r="K2821" s="3">
        <f>J2821</f>
        <v>57619024</v>
      </c>
      <c r="L2821" s="5">
        <v>7202378</v>
      </c>
      <c r="M2821" s="2">
        <v>45701</v>
      </c>
      <c r="N2821" s="2">
        <v>45702</v>
      </c>
      <c r="O2821" s="2">
        <v>45930</v>
      </c>
      <c r="P2821" s="3"/>
      <c r="Q2821" s="3">
        <v>57619024</v>
      </c>
      <c r="R2821" s="13">
        <v>32890860</v>
      </c>
      <c r="S2821" s="7">
        <f ca="1">IF(CPS!$N2753="SIN INICIO",0,IF((((TODAY()-N2821)*100%)/(O2821-N2821))&gt;=100%,"100%",(((TODAY()-N2821)*100%)/(O2821-N2821))))</f>
        <v>0.84210526315789469</v>
      </c>
      <c r="T2821" s="8">
        <f>Q2821-R2821</f>
        <v>24728164</v>
      </c>
      <c r="U2821" t="s">
        <v>8870</v>
      </c>
    </row>
    <row r="2822" spans="1:21" x14ac:dyDescent="0.25">
      <c r="A2822">
        <v>2025</v>
      </c>
      <c r="B2822" t="s">
        <v>8871</v>
      </c>
      <c r="C2822" t="s">
        <v>22</v>
      </c>
      <c r="D2822" t="s">
        <v>23</v>
      </c>
      <c r="E2822" t="s">
        <v>24</v>
      </c>
      <c r="F2822" t="s">
        <v>8872</v>
      </c>
      <c r="G2822" s="16">
        <v>1067918865</v>
      </c>
      <c r="H2822" t="s">
        <v>1828</v>
      </c>
      <c r="I2822" t="s">
        <v>1895</v>
      </c>
      <c r="J2822" s="5">
        <v>57619024</v>
      </c>
      <c r="K2822" s="3">
        <f>J2822</f>
        <v>57619024</v>
      </c>
      <c r="L2822" s="5">
        <v>7202378</v>
      </c>
      <c r="M2822" s="2">
        <v>45705</v>
      </c>
      <c r="N2822" s="2">
        <v>45706</v>
      </c>
      <c r="O2822" s="2">
        <v>45930</v>
      </c>
      <c r="P2822" s="3"/>
      <c r="Q2822" s="3">
        <v>57619024</v>
      </c>
      <c r="R2822" s="13">
        <v>31930542</v>
      </c>
      <c r="S2822" s="7">
        <f ca="1">IF(CPS!$N2754="SIN INICIO",0,IF((((TODAY()-N2822)*100%)/(O2822-N2822))&gt;=100%,"100%",(((TODAY()-N2822)*100%)/(O2822-N2822))))</f>
        <v>0.8392857142857143</v>
      </c>
      <c r="T2822" s="8">
        <f>Q2822-R2822</f>
        <v>25688482</v>
      </c>
      <c r="U2822" t="s">
        <v>8873</v>
      </c>
    </row>
    <row r="2823" spans="1:21" x14ac:dyDescent="0.25">
      <c r="A2823">
        <v>2025</v>
      </c>
      <c r="B2823" t="s">
        <v>8874</v>
      </c>
      <c r="C2823" t="s">
        <v>22</v>
      </c>
      <c r="D2823" t="s">
        <v>23</v>
      </c>
      <c r="E2823" t="s">
        <v>121</v>
      </c>
      <c r="F2823" t="s">
        <v>8875</v>
      </c>
      <c r="G2823" s="16">
        <v>63470343</v>
      </c>
      <c r="H2823" t="s">
        <v>2166</v>
      </c>
      <c r="I2823" t="s">
        <v>1800</v>
      </c>
      <c r="J2823" s="5">
        <v>29050000</v>
      </c>
      <c r="K2823" s="3">
        <f>J2823</f>
        <v>29050000</v>
      </c>
      <c r="L2823" s="5">
        <v>4150000</v>
      </c>
      <c r="M2823" s="2">
        <v>45705</v>
      </c>
      <c r="N2823" s="2">
        <v>45706</v>
      </c>
      <c r="O2823" s="2">
        <v>45900</v>
      </c>
      <c r="P2823" s="3"/>
      <c r="Q2823" s="3">
        <v>29050000</v>
      </c>
      <c r="R2823" s="13">
        <v>18398333</v>
      </c>
      <c r="S2823" s="7">
        <f ca="1">IF(CPS!$N2755="SIN INICIO",0,IF((((TODAY()-N2823)*100%)/(O2823-N2823))&gt;=100%,"100%",(((TODAY()-N2823)*100%)/(O2823-N2823))))</f>
        <v>0.96907216494845361</v>
      </c>
      <c r="T2823" s="8">
        <f>Q2823-R2823</f>
        <v>10651667</v>
      </c>
      <c r="U2823" t="s">
        <v>8876</v>
      </c>
    </row>
    <row r="2824" spans="1:21" x14ac:dyDescent="0.25">
      <c r="A2824">
        <v>2025</v>
      </c>
      <c r="B2824" t="s">
        <v>8877</v>
      </c>
      <c r="C2824" t="s">
        <v>22</v>
      </c>
      <c r="D2824" t="s">
        <v>23</v>
      </c>
      <c r="E2824" t="s">
        <v>24</v>
      </c>
      <c r="F2824" t="s">
        <v>8878</v>
      </c>
      <c r="G2824" s="16">
        <v>1117485208</v>
      </c>
      <c r="H2824" t="s">
        <v>1828</v>
      </c>
      <c r="I2824" t="s">
        <v>1895</v>
      </c>
      <c r="J2824" s="5">
        <v>57619024</v>
      </c>
      <c r="K2824" s="3">
        <f>J2824</f>
        <v>57619024</v>
      </c>
      <c r="L2824" s="5">
        <v>7202378</v>
      </c>
      <c r="M2824" s="2">
        <v>45705</v>
      </c>
      <c r="N2824" s="2">
        <v>45706</v>
      </c>
      <c r="O2824" s="2">
        <v>45930</v>
      </c>
      <c r="P2824" s="3"/>
      <c r="Q2824" s="3">
        <v>57619024</v>
      </c>
      <c r="R2824" s="13">
        <v>31930542</v>
      </c>
      <c r="S2824" s="7">
        <f ca="1">IF(CPS!$N2756="SIN INICIO",0,IF((((TODAY()-N2824)*100%)/(O2824-N2824))&gt;=100%,"100%",(((TODAY()-N2824)*100%)/(O2824-N2824))))</f>
        <v>0.8392857142857143</v>
      </c>
      <c r="T2824" s="8">
        <f>Q2824-R2824</f>
        <v>25688482</v>
      </c>
      <c r="U2824" t="s">
        <v>8879</v>
      </c>
    </row>
    <row r="2825" spans="1:21" x14ac:dyDescent="0.25">
      <c r="A2825">
        <v>2025</v>
      </c>
      <c r="B2825" t="s">
        <v>8880</v>
      </c>
      <c r="C2825" t="s">
        <v>22</v>
      </c>
      <c r="D2825" t="s">
        <v>23</v>
      </c>
      <c r="E2825" t="s">
        <v>121</v>
      </c>
      <c r="F2825" t="s">
        <v>8881</v>
      </c>
      <c r="G2825" s="16">
        <v>1087556332</v>
      </c>
      <c r="H2825" t="s">
        <v>4381</v>
      </c>
      <c r="I2825" t="s">
        <v>1895</v>
      </c>
      <c r="J2825" s="5">
        <v>37359592</v>
      </c>
      <c r="K2825" s="3">
        <f>J2825</f>
        <v>37359592</v>
      </c>
      <c r="L2825" s="5">
        <v>4669949</v>
      </c>
      <c r="M2825" s="2">
        <v>45701</v>
      </c>
      <c r="N2825" s="2">
        <v>45702</v>
      </c>
      <c r="O2825" s="2">
        <v>45930</v>
      </c>
      <c r="P2825" s="3"/>
      <c r="Q2825" s="3">
        <v>37359592</v>
      </c>
      <c r="R2825" s="13">
        <v>21326100</v>
      </c>
      <c r="S2825" s="7">
        <f ca="1">IF(CPS!$N2757="SIN INICIO",0,IF((((TODAY()-N2825)*100%)/(O2825-N2825))&gt;=100%,"100%",(((TODAY()-N2825)*100%)/(O2825-N2825))))</f>
        <v>0.84210526315789469</v>
      </c>
      <c r="T2825" s="8">
        <f>Q2825-R2825</f>
        <v>16033492</v>
      </c>
      <c r="U2825" t="s">
        <v>8882</v>
      </c>
    </row>
    <row r="2826" spans="1:21" x14ac:dyDescent="0.25">
      <c r="A2826">
        <v>2025</v>
      </c>
      <c r="B2826" t="s">
        <v>8883</v>
      </c>
      <c r="C2826" t="s">
        <v>22</v>
      </c>
      <c r="D2826" t="s">
        <v>23</v>
      </c>
      <c r="E2826" t="s">
        <v>24</v>
      </c>
      <c r="F2826" t="s">
        <v>8884</v>
      </c>
      <c r="G2826" s="16">
        <v>1085267256</v>
      </c>
      <c r="H2826" t="s">
        <v>6042</v>
      </c>
      <c r="I2826" t="s">
        <v>1800</v>
      </c>
      <c r="J2826" s="5">
        <v>77000000</v>
      </c>
      <c r="K2826" s="3">
        <f>J2826</f>
        <v>77000000</v>
      </c>
      <c r="L2826" s="5">
        <v>11000000</v>
      </c>
      <c r="M2826" s="2">
        <v>45701</v>
      </c>
      <c r="N2826" s="2">
        <v>45702</v>
      </c>
      <c r="O2826" s="2">
        <v>45900</v>
      </c>
      <c r="P2826" s="3"/>
      <c r="Q2826" s="3">
        <v>77000000</v>
      </c>
      <c r="R2826" s="13">
        <v>50233333</v>
      </c>
      <c r="S2826" s="7">
        <f ca="1">IF(CPS!$N2758="SIN INICIO",0,IF((((TODAY()-N2826)*100%)/(O2826-N2826))&gt;=100%,"100%",(((TODAY()-N2826)*100%)/(O2826-N2826))))</f>
        <v>0.96969696969696972</v>
      </c>
      <c r="T2826" s="8">
        <f>Q2826-R2826</f>
        <v>26766667</v>
      </c>
      <c r="U2826" t="s">
        <v>8885</v>
      </c>
    </row>
    <row r="2827" spans="1:21" x14ac:dyDescent="0.25">
      <c r="A2827">
        <v>2025</v>
      </c>
      <c r="B2827" t="s">
        <v>8886</v>
      </c>
      <c r="C2827" t="s">
        <v>22</v>
      </c>
      <c r="D2827" t="s">
        <v>23</v>
      </c>
      <c r="E2827" t="s">
        <v>24</v>
      </c>
      <c r="F2827" t="s">
        <v>8887</v>
      </c>
      <c r="G2827" s="16">
        <v>1015471522</v>
      </c>
      <c r="H2827" t="s">
        <v>1828</v>
      </c>
      <c r="I2827" t="s">
        <v>1895</v>
      </c>
      <c r="J2827" s="5">
        <v>45956648</v>
      </c>
      <c r="K2827" s="3">
        <f>J2827</f>
        <v>45956648</v>
      </c>
      <c r="L2827" s="5">
        <v>5744581</v>
      </c>
      <c r="M2827" s="2">
        <v>45705</v>
      </c>
      <c r="N2827" s="2">
        <v>45707</v>
      </c>
      <c r="O2827" s="2">
        <v>45930</v>
      </c>
      <c r="P2827" s="3"/>
      <c r="Q2827" s="3">
        <v>45956648</v>
      </c>
      <c r="R2827" s="13">
        <v>25276156</v>
      </c>
      <c r="S2827" s="7">
        <f ca="1">IF(CPS!$N2759="SIN INICIO",0,IF((((TODAY()-N2827)*100%)/(O2827-N2827))&gt;=100%,"100%",(((TODAY()-N2827)*100%)/(O2827-N2827))))</f>
        <v>0.83856502242152464</v>
      </c>
      <c r="T2827" s="8">
        <f>Q2827-R2827</f>
        <v>20680492</v>
      </c>
      <c r="U2827" t="s">
        <v>8888</v>
      </c>
    </row>
    <row r="2828" spans="1:21" x14ac:dyDescent="0.25">
      <c r="A2828">
        <v>2025</v>
      </c>
      <c r="B2828" t="s">
        <v>8889</v>
      </c>
      <c r="C2828" t="s">
        <v>22</v>
      </c>
      <c r="D2828" t="s">
        <v>23</v>
      </c>
      <c r="E2828" t="s">
        <v>24</v>
      </c>
      <c r="F2828" t="s">
        <v>8890</v>
      </c>
      <c r="G2828" s="16">
        <v>1110474669</v>
      </c>
      <c r="H2828" t="s">
        <v>2462</v>
      </c>
      <c r="I2828" t="s">
        <v>538</v>
      </c>
      <c r="J2828" s="5">
        <v>34724250</v>
      </c>
      <c r="K2828" s="3">
        <f>J2828</f>
        <v>34724250</v>
      </c>
      <c r="L2828" s="5">
        <v>6944850</v>
      </c>
      <c r="M2828" s="2">
        <v>45701</v>
      </c>
      <c r="N2828" s="2">
        <v>45702</v>
      </c>
      <c r="O2828" s="2">
        <v>45838</v>
      </c>
      <c r="P2828" s="3"/>
      <c r="Q2828" s="3">
        <v>34724250</v>
      </c>
      <c r="R2828" s="13">
        <v>31714815</v>
      </c>
      <c r="S2828" s="7" t="str">
        <f ca="1">IF(CPS!$N2760="SIN INICIO",0,IF((((TODAY()-N2828)*100%)/(O2828-N2828))&gt;=100%,"100%",(((TODAY()-N2828)*100%)/(O2828-N2828))))</f>
        <v>100%</v>
      </c>
      <c r="T2828" s="8">
        <f>Q2828-R2828</f>
        <v>3009435</v>
      </c>
      <c r="U2828" t="s">
        <v>8891</v>
      </c>
    </row>
    <row r="2829" spans="1:21" x14ac:dyDescent="0.25">
      <c r="A2829">
        <v>2025</v>
      </c>
      <c r="B2829" t="s">
        <v>8892</v>
      </c>
      <c r="C2829" t="s">
        <v>22</v>
      </c>
      <c r="D2829" t="s">
        <v>23</v>
      </c>
      <c r="E2829" t="s">
        <v>24</v>
      </c>
      <c r="F2829" t="s">
        <v>8893</v>
      </c>
      <c r="G2829" s="16">
        <v>63366262</v>
      </c>
      <c r="H2829" t="s">
        <v>1970</v>
      </c>
      <c r="I2829" t="s">
        <v>167</v>
      </c>
      <c r="J2829" s="5">
        <v>108213684</v>
      </c>
      <c r="K2829" s="3">
        <f>J2829</f>
        <v>108213684</v>
      </c>
      <c r="L2829" s="5">
        <v>18035614</v>
      </c>
      <c r="M2829" s="2">
        <v>45701</v>
      </c>
      <c r="N2829" s="2">
        <v>45702</v>
      </c>
      <c r="O2829" s="2">
        <v>45900</v>
      </c>
      <c r="P2829" s="3">
        <v>18035614</v>
      </c>
      <c r="Q2829" s="3">
        <v>126249298</v>
      </c>
      <c r="R2829" s="13">
        <v>82362637</v>
      </c>
      <c r="S2829" s="7">
        <f ca="1">IF(CPS!$N2761="SIN INICIO",0,IF((((TODAY()-N2829)*100%)/(O2829-N2829))&gt;=100%,"100%",(((TODAY()-N2829)*100%)/(O2829-N2829))))</f>
        <v>0.96969696969696972</v>
      </c>
      <c r="T2829" s="8">
        <f>Q2829-R2829</f>
        <v>43886661</v>
      </c>
      <c r="U2829" t="s">
        <v>8894</v>
      </c>
    </row>
    <row r="2830" spans="1:21" x14ac:dyDescent="0.25">
      <c r="A2830">
        <v>2025</v>
      </c>
      <c r="B2830" t="s">
        <v>8895</v>
      </c>
      <c r="C2830" t="s">
        <v>22</v>
      </c>
      <c r="D2830" t="s">
        <v>23</v>
      </c>
      <c r="E2830" t="s">
        <v>24</v>
      </c>
      <c r="F2830" t="s">
        <v>8896</v>
      </c>
      <c r="G2830" s="16">
        <v>1032456386</v>
      </c>
      <c r="H2830" t="s">
        <v>8618</v>
      </c>
      <c r="I2830" t="s">
        <v>3403</v>
      </c>
      <c r="J2830" s="5">
        <v>48144250</v>
      </c>
      <c r="K2830" s="3">
        <f>J2830</f>
        <v>48144250</v>
      </c>
      <c r="L2830" s="5">
        <v>6877750</v>
      </c>
      <c r="M2830" s="2">
        <v>45705</v>
      </c>
      <c r="N2830" s="2">
        <v>45706</v>
      </c>
      <c r="O2830" s="2">
        <v>45900</v>
      </c>
      <c r="P2830" s="3"/>
      <c r="Q2830" s="3">
        <v>48144250</v>
      </c>
      <c r="R2830" s="13">
        <v>30491358</v>
      </c>
      <c r="S2830" s="7">
        <f ca="1">IF(CPS!$N2762="SIN INICIO",0,IF((((TODAY()-N2830)*100%)/(O2830-N2830))&gt;=100%,"100%",(((TODAY()-N2830)*100%)/(O2830-N2830))))</f>
        <v>0.96907216494845361</v>
      </c>
      <c r="T2830" s="8">
        <f>Q2830-R2830</f>
        <v>17652892</v>
      </c>
      <c r="U2830" t="s">
        <v>8897</v>
      </c>
    </row>
    <row r="2831" spans="1:21" x14ac:dyDescent="0.25">
      <c r="A2831">
        <v>2025</v>
      </c>
      <c r="B2831" t="s">
        <v>8898</v>
      </c>
      <c r="C2831" t="s">
        <v>22</v>
      </c>
      <c r="D2831" t="s">
        <v>23</v>
      </c>
      <c r="E2831" t="s">
        <v>24</v>
      </c>
      <c r="F2831" t="s">
        <v>8899</v>
      </c>
      <c r="G2831" s="16">
        <v>1093219209</v>
      </c>
      <c r="H2831" t="s">
        <v>1970</v>
      </c>
      <c r="I2831" t="s">
        <v>167</v>
      </c>
      <c r="J2831" s="5">
        <v>28393589</v>
      </c>
      <c r="K2831" s="3">
        <f>J2831</f>
        <v>28393589</v>
      </c>
      <c r="L2831" s="5">
        <v>5502267</v>
      </c>
      <c r="M2831" s="2">
        <v>45705</v>
      </c>
      <c r="N2831" s="2">
        <v>45706</v>
      </c>
      <c r="O2831" s="2">
        <v>45869</v>
      </c>
      <c r="P2831" s="3"/>
      <c r="Q2831" s="3">
        <v>28393589</v>
      </c>
      <c r="R2831" s="13">
        <v>13388850</v>
      </c>
      <c r="S2831" s="7" t="str">
        <f ca="1">IF(CPS!$N2763="SIN INICIO",0,IF((((TODAY()-N2831)*100%)/(O2831-N2831))&gt;=100%,"100%",(((TODAY()-N2831)*100%)/(O2831-N2831))))</f>
        <v>100%</v>
      </c>
      <c r="T2831" s="8">
        <f>Q2831-R2831</f>
        <v>15004739</v>
      </c>
      <c r="U2831" t="s">
        <v>8900</v>
      </c>
    </row>
    <row r="2832" spans="1:21" x14ac:dyDescent="0.25">
      <c r="A2832">
        <v>2025</v>
      </c>
      <c r="B2832" t="s">
        <v>8901</v>
      </c>
      <c r="C2832" t="s">
        <v>22</v>
      </c>
      <c r="D2832" t="s">
        <v>23</v>
      </c>
      <c r="E2832" t="s">
        <v>24</v>
      </c>
      <c r="F2832" t="s">
        <v>8902</v>
      </c>
      <c r="G2832" s="16">
        <v>1083044891</v>
      </c>
      <c r="H2832" t="s">
        <v>1828</v>
      </c>
      <c r="I2832" t="s">
        <v>1895</v>
      </c>
      <c r="J2832" s="5">
        <v>50809904</v>
      </c>
      <c r="K2832" s="3">
        <f>J2832</f>
        <v>50809904</v>
      </c>
      <c r="L2832" s="5">
        <v>6351238</v>
      </c>
      <c r="M2832" s="2">
        <v>45705</v>
      </c>
      <c r="N2832" s="2">
        <v>45707</v>
      </c>
      <c r="O2832" s="2">
        <v>45930</v>
      </c>
      <c r="P2832" s="3"/>
      <c r="Q2832" s="3">
        <v>50809904</v>
      </c>
      <c r="R2832" s="13">
        <v>27945447</v>
      </c>
      <c r="S2832" s="7">
        <f ca="1">IF(CPS!$N2764="SIN INICIO",0,IF((((TODAY()-N2832)*100%)/(O2832-N2832))&gt;=100%,"100%",(((TODAY()-N2832)*100%)/(O2832-N2832))))</f>
        <v>0.83856502242152464</v>
      </c>
      <c r="T2832" s="8">
        <f>Q2832-R2832</f>
        <v>22864457</v>
      </c>
      <c r="U2832" t="s">
        <v>8903</v>
      </c>
    </row>
    <row r="2833" spans="1:21" x14ac:dyDescent="0.25">
      <c r="A2833">
        <v>2025</v>
      </c>
      <c r="B2833" t="s">
        <v>8904</v>
      </c>
      <c r="C2833" t="s">
        <v>22</v>
      </c>
      <c r="D2833" t="s">
        <v>23</v>
      </c>
      <c r="E2833" t="s">
        <v>24</v>
      </c>
      <c r="F2833" t="s">
        <v>8905</v>
      </c>
      <c r="G2833" s="16">
        <v>79341837</v>
      </c>
      <c r="H2833" t="s">
        <v>1828</v>
      </c>
      <c r="I2833" t="s">
        <v>1895</v>
      </c>
      <c r="J2833" s="5">
        <v>57619024</v>
      </c>
      <c r="K2833" s="3">
        <f>J2833</f>
        <v>57619024</v>
      </c>
      <c r="L2833" s="5">
        <v>7202378</v>
      </c>
      <c r="M2833" s="2">
        <v>45705</v>
      </c>
      <c r="N2833" s="2">
        <v>45708</v>
      </c>
      <c r="O2833" s="2">
        <v>45930</v>
      </c>
      <c r="P2833" s="3"/>
      <c r="Q2833" s="3">
        <v>57619024</v>
      </c>
      <c r="R2833" s="13">
        <v>9843250</v>
      </c>
      <c r="S2833" s="7">
        <f ca="1">IF(CPS!$N2765="SIN INICIO",0,IF((((TODAY()-N2833)*100%)/(O2833-N2833))&gt;=100%,"100%",(((TODAY()-N2833)*100%)/(O2833-N2833))))</f>
        <v>0.83783783783783783</v>
      </c>
      <c r="T2833" s="8">
        <f>Q2833-R2833</f>
        <v>47775774</v>
      </c>
      <c r="U2833" t="s">
        <v>8906</v>
      </c>
    </row>
    <row r="2834" spans="1:21" x14ac:dyDescent="0.25">
      <c r="A2834">
        <v>2025</v>
      </c>
      <c r="B2834" t="s">
        <v>8907</v>
      </c>
      <c r="C2834" t="s">
        <v>22</v>
      </c>
      <c r="D2834" t="s">
        <v>23</v>
      </c>
      <c r="E2834" t="s">
        <v>24</v>
      </c>
      <c r="F2834" t="s">
        <v>8908</v>
      </c>
      <c r="G2834" s="16">
        <v>34317813</v>
      </c>
      <c r="H2834" t="s">
        <v>1924</v>
      </c>
      <c r="I2834" t="s">
        <v>167</v>
      </c>
      <c r="J2834" s="5">
        <v>57619024</v>
      </c>
      <c r="K2834" s="3">
        <f>J2834</f>
        <v>57619024</v>
      </c>
      <c r="L2834" s="5">
        <v>7202378</v>
      </c>
      <c r="M2834" s="2">
        <v>45705</v>
      </c>
      <c r="N2834" s="2">
        <v>45708</v>
      </c>
      <c r="O2834" s="2">
        <v>45930</v>
      </c>
      <c r="P2834" s="3"/>
      <c r="Q2834" s="3">
        <v>57619024</v>
      </c>
      <c r="R2834" s="13">
        <v>31450384</v>
      </c>
      <c r="S2834" s="7">
        <f ca="1">IF(CPS!$N2766="SIN INICIO",0,IF((((TODAY()-N2834)*100%)/(O2834-N2834))&gt;=100%,"100%",(((TODAY()-N2834)*100%)/(O2834-N2834))))</f>
        <v>0.83783783783783783</v>
      </c>
      <c r="T2834" s="8">
        <f>Q2834-R2834</f>
        <v>26168640</v>
      </c>
      <c r="U2834" t="s">
        <v>8909</v>
      </c>
    </row>
    <row r="2835" spans="1:21" x14ac:dyDescent="0.25">
      <c r="A2835">
        <v>2025</v>
      </c>
      <c r="B2835" t="s">
        <v>8910</v>
      </c>
      <c r="C2835" t="s">
        <v>22</v>
      </c>
      <c r="D2835" t="s">
        <v>23</v>
      </c>
      <c r="E2835" t="s">
        <v>24</v>
      </c>
      <c r="F2835" t="s">
        <v>8911</v>
      </c>
      <c r="G2835" s="16">
        <v>1144159419</v>
      </c>
      <c r="H2835" t="s">
        <v>1828</v>
      </c>
      <c r="I2835" t="s">
        <v>1895</v>
      </c>
      <c r="J2835" s="5">
        <v>57619024</v>
      </c>
      <c r="K2835" s="3">
        <f>J2835</f>
        <v>57619024</v>
      </c>
      <c r="L2835" s="5">
        <v>7202378</v>
      </c>
      <c r="M2835" s="2">
        <v>45701</v>
      </c>
      <c r="N2835" s="2">
        <v>45702</v>
      </c>
      <c r="O2835" s="2">
        <v>45930</v>
      </c>
      <c r="P2835" s="3"/>
      <c r="Q2835" s="3">
        <v>57619024</v>
      </c>
      <c r="R2835" s="13">
        <v>32890860</v>
      </c>
      <c r="S2835" s="7">
        <f ca="1">IF(CPS!$N2767="SIN INICIO",0,IF((((TODAY()-N2835)*100%)/(O2835-N2835))&gt;=100%,"100%",(((TODAY()-N2835)*100%)/(O2835-N2835))))</f>
        <v>0.84210526315789469</v>
      </c>
      <c r="T2835" s="8">
        <f>Q2835-R2835</f>
        <v>24728164</v>
      </c>
      <c r="U2835" t="s">
        <v>8912</v>
      </c>
    </row>
    <row r="2836" spans="1:21" x14ac:dyDescent="0.25">
      <c r="A2836">
        <v>2025</v>
      </c>
      <c r="B2836" t="s">
        <v>8913</v>
      </c>
      <c r="C2836" t="s">
        <v>22</v>
      </c>
      <c r="D2836" t="s">
        <v>23</v>
      </c>
      <c r="E2836" t="s">
        <v>24</v>
      </c>
      <c r="F2836" t="s">
        <v>8914</v>
      </c>
      <c r="G2836" s="16">
        <v>1090383444</v>
      </c>
      <c r="H2836" t="s">
        <v>8915</v>
      </c>
      <c r="I2836" t="s">
        <v>3403</v>
      </c>
      <c r="J2836" s="5">
        <v>48144250</v>
      </c>
      <c r="K2836" s="3">
        <f>J2836</f>
        <v>48144250</v>
      </c>
      <c r="L2836" s="5">
        <v>6877750</v>
      </c>
      <c r="M2836" s="2">
        <v>45701</v>
      </c>
      <c r="N2836" s="2">
        <v>45707</v>
      </c>
      <c r="O2836" s="2">
        <v>45900</v>
      </c>
      <c r="P2836" s="3"/>
      <c r="Q2836" s="3">
        <v>48144250</v>
      </c>
      <c r="R2836" s="13">
        <v>30262100</v>
      </c>
      <c r="S2836" s="7">
        <f ca="1">IF(CPS!$N2768="SIN INICIO",0,IF((((TODAY()-N2836)*100%)/(O2836-N2836))&gt;=100%,"100%",(((TODAY()-N2836)*100%)/(O2836-N2836))))</f>
        <v>0.9689119170984456</v>
      </c>
      <c r="T2836" s="8">
        <f>Q2836-R2836</f>
        <v>17882150</v>
      </c>
      <c r="U2836" t="s">
        <v>8916</v>
      </c>
    </row>
    <row r="2837" spans="1:21" x14ac:dyDescent="0.25">
      <c r="A2837">
        <v>2025</v>
      </c>
      <c r="B2837" t="s">
        <v>8917</v>
      </c>
      <c r="C2837" t="s">
        <v>22</v>
      </c>
      <c r="D2837" t="s">
        <v>23</v>
      </c>
      <c r="E2837" t="s">
        <v>24</v>
      </c>
      <c r="F2837" t="s">
        <v>8918</v>
      </c>
      <c r="G2837" s="16">
        <v>1116240641</v>
      </c>
      <c r="H2837" t="s">
        <v>8919</v>
      </c>
      <c r="I2837" t="s">
        <v>3403</v>
      </c>
      <c r="J2837" s="5">
        <v>48144250</v>
      </c>
      <c r="K2837" s="3">
        <f>J2837</f>
        <v>48144250</v>
      </c>
      <c r="L2837" s="5">
        <v>6877750</v>
      </c>
      <c r="M2837" s="2">
        <v>45701</v>
      </c>
      <c r="N2837" s="2">
        <v>45706</v>
      </c>
      <c r="O2837" s="2">
        <v>45900</v>
      </c>
      <c r="P2837" s="3"/>
      <c r="Q2837" s="3">
        <v>48144250</v>
      </c>
      <c r="R2837" s="13">
        <v>30491358</v>
      </c>
      <c r="S2837" s="7">
        <f ca="1">IF(CPS!$N2769="SIN INICIO",0,IF((((TODAY()-N2837)*100%)/(O2837-N2837))&gt;=100%,"100%",(((TODAY()-N2837)*100%)/(O2837-N2837))))</f>
        <v>0.96907216494845361</v>
      </c>
      <c r="T2837" s="8">
        <f>Q2837-R2837</f>
        <v>17652892</v>
      </c>
      <c r="U2837" t="s">
        <v>8920</v>
      </c>
    </row>
    <row r="2838" spans="1:21" x14ac:dyDescent="0.25">
      <c r="A2838">
        <v>2025</v>
      </c>
      <c r="B2838" t="s">
        <v>8921</v>
      </c>
      <c r="C2838" t="s">
        <v>22</v>
      </c>
      <c r="D2838" t="s">
        <v>23</v>
      </c>
      <c r="E2838" t="s">
        <v>121</v>
      </c>
      <c r="F2838" t="s">
        <v>8922</v>
      </c>
      <c r="G2838" s="16">
        <v>1000116750</v>
      </c>
      <c r="H2838" t="s">
        <v>1821</v>
      </c>
      <c r="I2838" t="s">
        <v>1800</v>
      </c>
      <c r="J2838" s="5">
        <v>29050000</v>
      </c>
      <c r="K2838" s="3">
        <f>J2838</f>
        <v>29050000</v>
      </c>
      <c r="L2838" s="5">
        <v>4150000</v>
      </c>
      <c r="M2838" s="2">
        <v>45701</v>
      </c>
      <c r="N2838" s="2">
        <v>45703</v>
      </c>
      <c r="O2838" s="2">
        <v>45900</v>
      </c>
      <c r="P2838" s="3"/>
      <c r="Q2838" s="3">
        <v>29050000</v>
      </c>
      <c r="R2838" s="13">
        <v>6916667</v>
      </c>
      <c r="S2838" s="7">
        <f ca="1">IF(CPS!$N2770="SIN INICIO",0,IF((((TODAY()-N2838)*100%)/(O2838-N2838))&gt;=100%,"100%",(((TODAY()-N2838)*100%)/(O2838-N2838))))</f>
        <v>0.96954314720812185</v>
      </c>
      <c r="T2838" s="8">
        <f>Q2838-R2838</f>
        <v>22133333</v>
      </c>
      <c r="U2838" t="s">
        <v>8923</v>
      </c>
    </row>
    <row r="2839" spans="1:21" x14ac:dyDescent="0.25">
      <c r="A2839">
        <v>2025</v>
      </c>
      <c r="B2839" t="s">
        <v>8924</v>
      </c>
      <c r="C2839" t="s">
        <v>22</v>
      </c>
      <c r="D2839" t="s">
        <v>23</v>
      </c>
      <c r="E2839" t="s">
        <v>24</v>
      </c>
      <c r="F2839" t="s">
        <v>8925</v>
      </c>
      <c r="G2839" s="16">
        <v>1144066019</v>
      </c>
      <c r="H2839" t="s">
        <v>1937</v>
      </c>
      <c r="I2839" t="s">
        <v>1800</v>
      </c>
      <c r="J2839" s="5">
        <v>59290000</v>
      </c>
      <c r="K2839" s="3">
        <f>J2839</f>
        <v>59290000</v>
      </c>
      <c r="L2839" s="5">
        <v>8470000</v>
      </c>
      <c r="M2839" s="2">
        <v>45702</v>
      </c>
      <c r="N2839" s="2">
        <v>45706</v>
      </c>
      <c r="O2839" s="2">
        <v>45900</v>
      </c>
      <c r="P2839" s="3"/>
      <c r="Q2839" s="3">
        <v>59290000</v>
      </c>
      <c r="R2839" s="13">
        <v>37550333</v>
      </c>
      <c r="S2839" s="7">
        <f ca="1">IF(CPS!$N2771="SIN INICIO",0,IF((((TODAY()-N2839)*100%)/(O2839-N2839))&gt;=100%,"100%",(((TODAY()-N2839)*100%)/(O2839-N2839))))</f>
        <v>0.96907216494845361</v>
      </c>
      <c r="T2839" s="8">
        <f>Q2839-R2839</f>
        <v>21739667</v>
      </c>
      <c r="U2839" t="s">
        <v>8926</v>
      </c>
    </row>
    <row r="2840" spans="1:21" x14ac:dyDescent="0.25">
      <c r="A2840">
        <v>2025</v>
      </c>
      <c r="B2840" t="s">
        <v>8927</v>
      </c>
      <c r="C2840" t="s">
        <v>22</v>
      </c>
      <c r="D2840" t="s">
        <v>23</v>
      </c>
      <c r="E2840" t="s">
        <v>24</v>
      </c>
      <c r="F2840" t="s">
        <v>8928</v>
      </c>
      <c r="G2840" s="16">
        <v>20716129</v>
      </c>
      <c r="H2840" t="s">
        <v>1817</v>
      </c>
      <c r="I2840" t="s">
        <v>1800</v>
      </c>
      <c r="J2840" s="5">
        <v>32200000</v>
      </c>
      <c r="K2840" s="3">
        <f>J2840</f>
        <v>32200000</v>
      </c>
      <c r="L2840" s="5">
        <v>4600000</v>
      </c>
      <c r="M2840" s="2">
        <v>45702</v>
      </c>
      <c r="N2840" s="2">
        <v>45703</v>
      </c>
      <c r="O2840" s="2">
        <v>45900</v>
      </c>
      <c r="P2840" s="3"/>
      <c r="Q2840" s="3">
        <v>32200000</v>
      </c>
      <c r="R2840" s="13">
        <v>20546667</v>
      </c>
      <c r="S2840" s="7">
        <f ca="1">IF(CPS!$N2772="SIN INICIO",0,IF((((TODAY()-N2840)*100%)/(O2840-N2840))&gt;=100%,"100%",(((TODAY()-N2840)*100%)/(O2840-N2840))))</f>
        <v>0.96954314720812185</v>
      </c>
      <c r="T2840" s="8">
        <f>Q2840-R2840</f>
        <v>11653333</v>
      </c>
      <c r="U2840" t="s">
        <v>8929</v>
      </c>
    </row>
    <row r="2841" spans="1:21" x14ac:dyDescent="0.25">
      <c r="A2841">
        <v>2025</v>
      </c>
      <c r="B2841" t="s">
        <v>8930</v>
      </c>
      <c r="C2841" t="s">
        <v>22</v>
      </c>
      <c r="D2841" t="s">
        <v>23</v>
      </c>
      <c r="E2841" t="s">
        <v>121</v>
      </c>
      <c r="F2841" t="s">
        <v>8931</v>
      </c>
      <c r="G2841" s="16">
        <v>1090404126</v>
      </c>
      <c r="H2841" t="s">
        <v>8700</v>
      </c>
      <c r="I2841" t="s">
        <v>2476</v>
      </c>
      <c r="J2841" s="5">
        <v>25112500</v>
      </c>
      <c r="K2841" s="3">
        <f>J2841</f>
        <v>25112500</v>
      </c>
      <c r="L2841" s="5">
        <v>5022500</v>
      </c>
      <c r="M2841" s="2">
        <v>45701</v>
      </c>
      <c r="N2841" s="2">
        <v>45702</v>
      </c>
      <c r="O2841" s="2">
        <v>45838</v>
      </c>
      <c r="P2841" s="3"/>
      <c r="Q2841" s="3">
        <v>25112500</v>
      </c>
      <c r="R2841" s="13">
        <v>22936083</v>
      </c>
      <c r="S2841" s="7" t="str">
        <f ca="1">IF(CPS!$N2773="SIN INICIO",0,IF((((TODAY()-N2841)*100%)/(O2841-N2841))&gt;=100%,"100%",(((TODAY()-N2841)*100%)/(O2841-N2841))))</f>
        <v>100%</v>
      </c>
      <c r="T2841" s="8">
        <f>Q2841-R2841</f>
        <v>2176417</v>
      </c>
      <c r="U2841" t="s">
        <v>8932</v>
      </c>
    </row>
    <row r="2842" spans="1:21" x14ac:dyDescent="0.25">
      <c r="A2842">
        <v>2025</v>
      </c>
      <c r="B2842" t="s">
        <v>8933</v>
      </c>
      <c r="C2842" t="s">
        <v>22</v>
      </c>
      <c r="D2842" t="s">
        <v>23</v>
      </c>
      <c r="E2842" t="s">
        <v>24</v>
      </c>
      <c r="F2842" t="s">
        <v>8934</v>
      </c>
      <c r="G2842" s="16">
        <v>1090461194</v>
      </c>
      <c r="H2842" t="s">
        <v>8672</v>
      </c>
      <c r="I2842" t="s">
        <v>2476</v>
      </c>
      <c r="J2842" s="5">
        <v>35093580</v>
      </c>
      <c r="K2842" s="3">
        <f>J2842</f>
        <v>35093580</v>
      </c>
      <c r="L2842" s="5">
        <v>7018716</v>
      </c>
      <c r="M2842" s="2">
        <v>45701</v>
      </c>
      <c r="N2842" s="2">
        <v>45702</v>
      </c>
      <c r="O2842" s="2">
        <v>45838</v>
      </c>
      <c r="P2842" s="3"/>
      <c r="Q2842" s="3">
        <v>35093580</v>
      </c>
      <c r="R2842" s="13">
        <v>32052136</v>
      </c>
      <c r="S2842" s="7" t="str">
        <f ca="1">IF(CPS!$N2774="SIN INICIO",0,IF((((TODAY()-N2842)*100%)/(O2842-N2842))&gt;=100%,"100%",(((TODAY()-N2842)*100%)/(O2842-N2842))))</f>
        <v>100%</v>
      </c>
      <c r="T2842" s="8">
        <f>Q2842-R2842</f>
        <v>3041444</v>
      </c>
      <c r="U2842" t="s">
        <v>8935</v>
      </c>
    </row>
    <row r="2843" spans="1:21" x14ac:dyDescent="0.25">
      <c r="A2843">
        <v>2025</v>
      </c>
      <c r="B2843" t="s">
        <v>8936</v>
      </c>
      <c r="C2843" t="s">
        <v>22</v>
      </c>
      <c r="D2843" t="s">
        <v>23</v>
      </c>
      <c r="E2843" t="s">
        <v>24</v>
      </c>
      <c r="F2843" t="s">
        <v>8937</v>
      </c>
      <c r="G2843" s="16">
        <v>1123802503</v>
      </c>
      <c r="H2843" t="s">
        <v>664</v>
      </c>
      <c r="I2843" t="s">
        <v>167</v>
      </c>
      <c r="J2843" s="5">
        <v>28393589</v>
      </c>
      <c r="K2843" s="3">
        <f>J2843</f>
        <v>28393589</v>
      </c>
      <c r="L2843" s="5">
        <v>4056227</v>
      </c>
      <c r="M2843" s="2">
        <v>45705</v>
      </c>
      <c r="N2843" s="2">
        <v>45706</v>
      </c>
      <c r="O2843" s="2">
        <v>45900</v>
      </c>
      <c r="P2843" s="3"/>
      <c r="Q2843" s="3">
        <v>28393589</v>
      </c>
      <c r="R2843" s="13">
        <v>17982606</v>
      </c>
      <c r="S2843" s="7">
        <f ca="1">IF(CPS!$N2775="SIN INICIO",0,IF((((TODAY()-N2843)*100%)/(O2843-N2843))&gt;=100%,"100%",(((TODAY()-N2843)*100%)/(O2843-N2843))))</f>
        <v>0.96907216494845361</v>
      </c>
      <c r="T2843" s="8">
        <f>Q2843-R2843</f>
        <v>10410983</v>
      </c>
      <c r="U2843" t="s">
        <v>8938</v>
      </c>
    </row>
    <row r="2844" spans="1:21" x14ac:dyDescent="0.25">
      <c r="A2844">
        <v>2025</v>
      </c>
      <c r="B2844" t="s">
        <v>8939</v>
      </c>
      <c r="C2844" t="s">
        <v>22</v>
      </c>
      <c r="D2844" t="s">
        <v>23</v>
      </c>
      <c r="E2844" t="s">
        <v>24</v>
      </c>
      <c r="F2844" t="s">
        <v>8940</v>
      </c>
      <c r="G2844" s="16">
        <v>1052389022</v>
      </c>
      <c r="H2844" t="s">
        <v>8941</v>
      </c>
      <c r="I2844" t="s">
        <v>271</v>
      </c>
      <c r="J2844" s="5">
        <v>70000000</v>
      </c>
      <c r="K2844" s="3">
        <f>J2844</f>
        <v>70000000</v>
      </c>
      <c r="L2844" s="5">
        <v>10000000</v>
      </c>
      <c r="M2844" s="2">
        <v>45701</v>
      </c>
      <c r="N2844" s="2">
        <v>45703</v>
      </c>
      <c r="O2844" s="2">
        <v>45900</v>
      </c>
      <c r="P2844" s="3"/>
      <c r="Q2844" s="3">
        <v>70000000</v>
      </c>
      <c r="R2844" s="13">
        <v>44666667</v>
      </c>
      <c r="S2844" s="7">
        <f ca="1">IF(CPS!$N2776="SIN INICIO",0,IF((((TODAY()-N2844)*100%)/(O2844-N2844))&gt;=100%,"100%",(((TODAY()-N2844)*100%)/(O2844-N2844))))</f>
        <v>0.96954314720812185</v>
      </c>
      <c r="T2844" s="8">
        <f>Q2844-R2844</f>
        <v>25333333</v>
      </c>
      <c r="U2844" t="s">
        <v>8942</v>
      </c>
    </row>
    <row r="2845" spans="1:21" x14ac:dyDescent="0.25">
      <c r="A2845">
        <v>2025</v>
      </c>
      <c r="B2845" t="s">
        <v>8943</v>
      </c>
      <c r="C2845" t="s">
        <v>22</v>
      </c>
      <c r="D2845" t="s">
        <v>23</v>
      </c>
      <c r="E2845" t="s">
        <v>24</v>
      </c>
      <c r="F2845" t="s">
        <v>8944</v>
      </c>
      <c r="G2845" s="16">
        <v>80226052</v>
      </c>
      <c r="H2845" t="s">
        <v>8945</v>
      </c>
      <c r="I2845" t="s">
        <v>3915</v>
      </c>
      <c r="J2845" s="5">
        <v>63000000</v>
      </c>
      <c r="K2845" s="3">
        <f>J2845</f>
        <v>63000000</v>
      </c>
      <c r="L2845" s="5">
        <v>9000000</v>
      </c>
      <c r="M2845" s="2">
        <v>45702</v>
      </c>
      <c r="N2845" s="2">
        <v>45705</v>
      </c>
      <c r="O2845" s="2">
        <v>45900</v>
      </c>
      <c r="P2845" s="3"/>
      <c r="Q2845" s="3">
        <v>63000000</v>
      </c>
      <c r="R2845" s="13">
        <v>40200000</v>
      </c>
      <c r="S2845" s="7">
        <f ca="1">IF(CPS!$N2777="SIN INICIO",0,IF((((TODAY()-N2845)*100%)/(O2845-N2845))&gt;=100%,"100%",(((TODAY()-N2845)*100%)/(O2845-N2845))))</f>
        <v>0.96923076923076923</v>
      </c>
      <c r="T2845" s="8">
        <f>Q2845-R2845</f>
        <v>22800000</v>
      </c>
      <c r="U2845" t="s">
        <v>8946</v>
      </c>
    </row>
    <row r="2846" spans="1:21" x14ac:dyDescent="0.25">
      <c r="A2846">
        <v>2025</v>
      </c>
      <c r="B2846" t="s">
        <v>8947</v>
      </c>
      <c r="C2846" t="s">
        <v>22</v>
      </c>
      <c r="D2846" t="s">
        <v>23</v>
      </c>
      <c r="E2846" t="s">
        <v>24</v>
      </c>
      <c r="F2846" t="s">
        <v>8948</v>
      </c>
      <c r="G2846" s="16">
        <v>1026553124</v>
      </c>
      <c r="H2846" t="s">
        <v>4139</v>
      </c>
      <c r="I2846" t="s">
        <v>3403</v>
      </c>
      <c r="J2846" s="5">
        <v>48144250</v>
      </c>
      <c r="K2846" s="3">
        <f>J2846</f>
        <v>48144250</v>
      </c>
      <c r="L2846" s="5">
        <v>6877750</v>
      </c>
      <c r="M2846" s="2">
        <v>45705</v>
      </c>
      <c r="N2846" s="2">
        <v>45706</v>
      </c>
      <c r="O2846" s="2">
        <v>45846</v>
      </c>
      <c r="P2846" s="3"/>
      <c r="Q2846" s="3">
        <v>48144250</v>
      </c>
      <c r="R2846" s="13">
        <v>30491358</v>
      </c>
      <c r="S2846" s="7" t="str">
        <f ca="1">IF(CPS!$N2778="SIN INICIO",0,IF((((TODAY()-N2846)*100%)/(O2846-N2846))&gt;=100%,"100%",(((TODAY()-N2846)*100%)/(O2846-N2846))))</f>
        <v>100%</v>
      </c>
      <c r="T2846" s="8">
        <f>Q2846-R2846</f>
        <v>17652892</v>
      </c>
      <c r="U2846" t="s">
        <v>8949</v>
      </c>
    </row>
    <row r="2847" spans="1:21" x14ac:dyDescent="0.25">
      <c r="A2847">
        <v>2025</v>
      </c>
      <c r="B2847" t="s">
        <v>8950</v>
      </c>
      <c r="C2847" t="s">
        <v>22</v>
      </c>
      <c r="D2847" t="s">
        <v>23</v>
      </c>
      <c r="E2847" t="s">
        <v>121</v>
      </c>
      <c r="F2847" t="s">
        <v>8951</v>
      </c>
      <c r="G2847" s="16">
        <v>1109388461</v>
      </c>
      <c r="H2847" t="s">
        <v>8952</v>
      </c>
      <c r="I2847" t="s">
        <v>1800</v>
      </c>
      <c r="J2847" s="5">
        <v>16600000</v>
      </c>
      <c r="K2847" s="3">
        <f>J2847</f>
        <v>16600000</v>
      </c>
      <c r="L2847" s="5">
        <v>4150000</v>
      </c>
      <c r="M2847" s="2">
        <v>45705</v>
      </c>
      <c r="N2847" s="2">
        <v>45706</v>
      </c>
      <c r="O2847" s="2">
        <v>45808</v>
      </c>
      <c r="P2847" s="3"/>
      <c r="Q2847" s="3">
        <v>16600000</v>
      </c>
      <c r="R2847" s="13">
        <v>16185000</v>
      </c>
      <c r="S2847" s="7" t="str">
        <f ca="1">IF(CPS!$N2779="SIN INICIO",0,IF((((TODAY()-N2847)*100%)/(O2847-N2847))&gt;=100%,"100%",(((TODAY()-N2847)*100%)/(O2847-N2847))))</f>
        <v>100%</v>
      </c>
      <c r="T2847" s="8">
        <f>Q2847-R2847</f>
        <v>415000</v>
      </c>
      <c r="U2847" t="s">
        <v>8953</v>
      </c>
    </row>
    <row r="2848" spans="1:21" x14ac:dyDescent="0.25">
      <c r="A2848">
        <v>2025</v>
      </c>
      <c r="B2848" t="s">
        <v>8954</v>
      </c>
      <c r="C2848" t="s">
        <v>22</v>
      </c>
      <c r="D2848" t="s">
        <v>23</v>
      </c>
      <c r="E2848" t="s">
        <v>24</v>
      </c>
      <c r="F2848" t="s">
        <v>8955</v>
      </c>
      <c r="G2848" s="16">
        <v>1124012604</v>
      </c>
      <c r="H2848" t="s">
        <v>1817</v>
      </c>
      <c r="I2848" t="s">
        <v>1800</v>
      </c>
      <c r="J2848" s="5">
        <v>43400000</v>
      </c>
      <c r="K2848" s="3">
        <f>J2848</f>
        <v>43400000</v>
      </c>
      <c r="L2848" s="5">
        <v>6200000</v>
      </c>
      <c r="M2848" s="2">
        <v>45705</v>
      </c>
      <c r="N2848" s="2">
        <v>45707</v>
      </c>
      <c r="O2848" s="2">
        <v>45900</v>
      </c>
      <c r="P2848" s="3"/>
      <c r="Q2848" s="3">
        <v>43400000</v>
      </c>
      <c r="R2848" s="13">
        <v>27280000</v>
      </c>
      <c r="S2848" s="7">
        <f ca="1">IF(CPS!$N2780="SIN INICIO",0,IF((((TODAY()-N2848)*100%)/(O2848-N2848))&gt;=100%,"100%",(((TODAY()-N2848)*100%)/(O2848-N2848))))</f>
        <v>0.9689119170984456</v>
      </c>
      <c r="T2848" s="8">
        <f>Q2848-R2848</f>
        <v>16120000</v>
      </c>
      <c r="U2848" t="s">
        <v>8956</v>
      </c>
    </row>
    <row r="2849" spans="1:21" x14ac:dyDescent="0.25">
      <c r="A2849">
        <v>2025</v>
      </c>
      <c r="B2849" t="s">
        <v>8957</v>
      </c>
      <c r="C2849" t="s">
        <v>22</v>
      </c>
      <c r="D2849" t="s">
        <v>23</v>
      </c>
      <c r="E2849" t="s">
        <v>24</v>
      </c>
      <c r="F2849" t="s">
        <v>8958</v>
      </c>
      <c r="G2849" s="16">
        <v>1014272159</v>
      </c>
      <c r="H2849" t="s">
        <v>4139</v>
      </c>
      <c r="I2849" t="s">
        <v>3403</v>
      </c>
      <c r="J2849" s="5">
        <v>48144250</v>
      </c>
      <c r="K2849" s="3">
        <f>J2849</f>
        <v>48144250</v>
      </c>
      <c r="L2849" s="5">
        <v>6877750</v>
      </c>
      <c r="M2849" s="2">
        <v>45705</v>
      </c>
      <c r="N2849" s="2">
        <v>45706</v>
      </c>
      <c r="O2849" s="2">
        <v>45854</v>
      </c>
      <c r="P2849" s="3"/>
      <c r="Q2849" s="3">
        <v>48144250</v>
      </c>
      <c r="R2849" s="13">
        <v>30491358</v>
      </c>
      <c r="S2849" s="7" t="str">
        <f ca="1">IF(CPS!$N2781="SIN INICIO",0,IF((((TODAY()-N2849)*100%)/(O2849-N2849))&gt;=100%,"100%",(((TODAY()-N2849)*100%)/(O2849-N2849))))</f>
        <v>100%</v>
      </c>
      <c r="T2849" s="8">
        <f>Q2849-R2849</f>
        <v>17652892</v>
      </c>
      <c r="U2849" t="s">
        <v>8959</v>
      </c>
    </row>
    <row r="2850" spans="1:21" x14ac:dyDescent="0.25">
      <c r="A2850">
        <v>2025</v>
      </c>
      <c r="B2850" t="s">
        <v>8960</v>
      </c>
      <c r="C2850" t="s">
        <v>22</v>
      </c>
      <c r="D2850" t="s">
        <v>23</v>
      </c>
      <c r="E2850" t="s">
        <v>24</v>
      </c>
      <c r="F2850" t="s">
        <v>8961</v>
      </c>
      <c r="G2850" s="16">
        <v>1060988704</v>
      </c>
      <c r="H2850" t="s">
        <v>5366</v>
      </c>
      <c r="I2850" t="s">
        <v>1895</v>
      </c>
      <c r="J2850" s="5">
        <v>50809904</v>
      </c>
      <c r="K2850" s="3">
        <f>J2850</f>
        <v>50809904</v>
      </c>
      <c r="L2850" s="5">
        <v>6351238</v>
      </c>
      <c r="M2850" s="2">
        <v>45701</v>
      </c>
      <c r="N2850" s="2">
        <v>45703</v>
      </c>
      <c r="O2850" s="2">
        <v>45930</v>
      </c>
      <c r="P2850" s="3"/>
      <c r="Q2850" s="3">
        <v>50809904</v>
      </c>
      <c r="R2850" s="13">
        <v>17360050</v>
      </c>
      <c r="S2850" s="7">
        <f ca="1">IF(CPS!$N2782="SIN INICIO",0,IF((((TODAY()-N2850)*100%)/(O2850-N2850))&gt;=100%,"100%",(((TODAY()-N2850)*100%)/(O2850-N2850))))</f>
        <v>0.84140969162995594</v>
      </c>
      <c r="T2850" s="8">
        <f>Q2850-R2850</f>
        <v>33449854</v>
      </c>
      <c r="U2850" t="s">
        <v>8962</v>
      </c>
    </row>
    <row r="2851" spans="1:21" x14ac:dyDescent="0.25">
      <c r="A2851">
        <v>2025</v>
      </c>
      <c r="B2851" t="s">
        <v>8963</v>
      </c>
      <c r="C2851" t="s">
        <v>22</v>
      </c>
      <c r="D2851" t="s">
        <v>23</v>
      </c>
      <c r="E2851" t="s">
        <v>24</v>
      </c>
      <c r="F2851" t="s">
        <v>8964</v>
      </c>
      <c r="G2851" s="16">
        <v>1023020051</v>
      </c>
      <c r="H2851" t="s">
        <v>3542</v>
      </c>
      <c r="I2851" t="s">
        <v>3403</v>
      </c>
      <c r="J2851" s="5">
        <v>48144250</v>
      </c>
      <c r="K2851" s="3">
        <f>J2851</f>
        <v>48144250</v>
      </c>
      <c r="L2851" s="5">
        <v>6877750</v>
      </c>
      <c r="M2851" s="2">
        <v>45701</v>
      </c>
      <c r="N2851" s="2">
        <v>45702</v>
      </c>
      <c r="O2851" s="2">
        <v>45846</v>
      </c>
      <c r="P2851" s="3"/>
      <c r="Q2851" s="3">
        <v>48144250</v>
      </c>
      <c r="R2851" s="13">
        <v>31408392</v>
      </c>
      <c r="S2851" s="7" t="str">
        <f ca="1">IF(CPS!$N2783="SIN INICIO",0,IF((((TODAY()-N2851)*100%)/(O2851-N2851))&gt;=100%,"100%",(((TODAY()-N2851)*100%)/(O2851-N2851))))</f>
        <v>100%</v>
      </c>
      <c r="T2851" s="8">
        <f>Q2851-R2851</f>
        <v>16735858</v>
      </c>
      <c r="U2851" t="s">
        <v>8965</v>
      </c>
    </row>
    <row r="2852" spans="1:21" x14ac:dyDescent="0.25">
      <c r="A2852">
        <v>2025</v>
      </c>
      <c r="B2852" t="s">
        <v>8966</v>
      </c>
      <c r="C2852" t="s">
        <v>22</v>
      </c>
      <c r="D2852" t="s">
        <v>23</v>
      </c>
      <c r="E2852" t="s">
        <v>121</v>
      </c>
      <c r="F2852" t="s">
        <v>8967</v>
      </c>
      <c r="G2852" s="16">
        <v>1001829276</v>
      </c>
      <c r="H2852" t="s">
        <v>4358</v>
      </c>
      <c r="I2852" t="s">
        <v>3403</v>
      </c>
      <c r="J2852" s="5">
        <v>23923500</v>
      </c>
      <c r="K2852" s="3">
        <f>J2852</f>
        <v>23923500</v>
      </c>
      <c r="L2852" s="5">
        <v>4784700</v>
      </c>
      <c r="M2852" s="2">
        <v>45705</v>
      </c>
      <c r="N2852" s="2">
        <v>45706</v>
      </c>
      <c r="O2852" s="2">
        <v>45838</v>
      </c>
      <c r="P2852" s="3"/>
      <c r="Q2852" s="3">
        <v>23923500</v>
      </c>
      <c r="R2852" s="13">
        <v>21212170</v>
      </c>
      <c r="S2852" s="7" t="str">
        <f ca="1">IF(CPS!$N2784="SIN INICIO",0,IF((((TODAY()-N2852)*100%)/(O2852-N2852))&gt;=100%,"100%",(((TODAY()-N2852)*100%)/(O2852-N2852))))</f>
        <v>100%</v>
      </c>
      <c r="T2852" s="8">
        <f>Q2852-R2852</f>
        <v>2711330</v>
      </c>
      <c r="U2852" t="s">
        <v>8968</v>
      </c>
    </row>
    <row r="2853" spans="1:21" x14ac:dyDescent="0.25">
      <c r="A2853">
        <v>2025</v>
      </c>
      <c r="B2853" t="s">
        <v>8969</v>
      </c>
      <c r="C2853" t="s">
        <v>22</v>
      </c>
      <c r="D2853" t="s">
        <v>23</v>
      </c>
      <c r="E2853" t="s">
        <v>121</v>
      </c>
      <c r="F2853" t="s">
        <v>8970</v>
      </c>
      <c r="G2853" s="16">
        <v>19496464</v>
      </c>
      <c r="H2853" t="s">
        <v>607</v>
      </c>
      <c r="I2853" t="s">
        <v>271</v>
      </c>
      <c r="J2853" s="5">
        <v>35157500</v>
      </c>
      <c r="K2853" s="3">
        <f>J2853</f>
        <v>35157500</v>
      </c>
      <c r="L2853" s="5">
        <v>5022500</v>
      </c>
      <c r="M2853" s="2">
        <v>45702</v>
      </c>
      <c r="N2853" s="2">
        <v>45705</v>
      </c>
      <c r="O2853" s="2">
        <v>45900</v>
      </c>
      <c r="P2853" s="3"/>
      <c r="Q2853" s="3">
        <v>35157500</v>
      </c>
      <c r="R2853" s="13">
        <v>22433833</v>
      </c>
      <c r="S2853" s="7">
        <f ca="1">IF(CPS!$N2785="SIN INICIO",0,IF((((TODAY()-N2853)*100%)/(O2853-N2853))&gt;=100%,"100%",(((TODAY()-N2853)*100%)/(O2853-N2853))))</f>
        <v>0.96923076923076923</v>
      </c>
      <c r="T2853" s="8">
        <f>Q2853-R2853</f>
        <v>12723667</v>
      </c>
      <c r="U2853" t="s">
        <v>8971</v>
      </c>
    </row>
    <row r="2854" spans="1:21" x14ac:dyDescent="0.25">
      <c r="A2854">
        <v>2025</v>
      </c>
      <c r="B2854" t="s">
        <v>8972</v>
      </c>
      <c r="C2854" t="s">
        <v>22</v>
      </c>
      <c r="D2854" t="s">
        <v>23</v>
      </c>
      <c r="E2854" t="s">
        <v>24</v>
      </c>
      <c r="F2854" t="s">
        <v>8973</v>
      </c>
      <c r="G2854" s="16">
        <v>1067901323</v>
      </c>
      <c r="H2854" t="s">
        <v>1828</v>
      </c>
      <c r="I2854" t="s">
        <v>1895</v>
      </c>
      <c r="J2854" s="5">
        <v>80000000</v>
      </c>
      <c r="K2854" s="3">
        <f>J2854</f>
        <v>80000000</v>
      </c>
      <c r="L2854" s="5">
        <v>10000000</v>
      </c>
      <c r="M2854" s="2">
        <v>45701</v>
      </c>
      <c r="N2854" s="2">
        <v>45701</v>
      </c>
      <c r="O2854" s="2">
        <v>45930</v>
      </c>
      <c r="P2854" s="3"/>
      <c r="Q2854" s="3">
        <v>80000000</v>
      </c>
      <c r="R2854" s="13">
        <v>36000000</v>
      </c>
      <c r="S2854" s="7">
        <f ca="1">IF(CPS!$N2786="SIN INICIO",0,IF((((TODAY()-N2854)*100%)/(O2854-N2854))&gt;=100%,"100%",(((TODAY()-N2854)*100%)/(O2854-N2854))))</f>
        <v>0.84279475982532748</v>
      </c>
      <c r="T2854" s="8">
        <f>Q2854-R2854</f>
        <v>44000000</v>
      </c>
      <c r="U2854" t="s">
        <v>8974</v>
      </c>
    </row>
    <row r="2855" spans="1:21" x14ac:dyDescent="0.25">
      <c r="A2855">
        <v>2025</v>
      </c>
      <c r="B2855" t="s">
        <v>8975</v>
      </c>
      <c r="C2855" t="s">
        <v>22</v>
      </c>
      <c r="D2855" t="s">
        <v>23</v>
      </c>
      <c r="E2855" t="s">
        <v>24</v>
      </c>
      <c r="F2855" t="s">
        <v>8976</v>
      </c>
      <c r="G2855" s="16">
        <v>1097033617</v>
      </c>
      <c r="H2855" t="s">
        <v>4419</v>
      </c>
      <c r="I2855" t="s">
        <v>1895</v>
      </c>
      <c r="J2855" s="5">
        <v>50809904</v>
      </c>
      <c r="K2855" s="3">
        <f>J2855</f>
        <v>50809904</v>
      </c>
      <c r="L2855" s="5">
        <v>6351238</v>
      </c>
      <c r="M2855" s="2">
        <v>45701</v>
      </c>
      <c r="N2855" s="2">
        <v>45703</v>
      </c>
      <c r="O2855" s="2">
        <v>45930</v>
      </c>
      <c r="P2855" s="3"/>
      <c r="Q2855" s="3">
        <v>50809904</v>
      </c>
      <c r="R2855" s="13">
        <v>28368863</v>
      </c>
      <c r="S2855" s="7">
        <f ca="1">IF(CPS!$N2787="SIN INICIO",0,IF((((TODAY()-N2855)*100%)/(O2855-N2855))&gt;=100%,"100%",(((TODAY()-N2855)*100%)/(O2855-N2855))))</f>
        <v>0.84140969162995594</v>
      </c>
      <c r="T2855" s="8">
        <f>Q2855-R2855</f>
        <v>22441041</v>
      </c>
      <c r="U2855" t="s">
        <v>8977</v>
      </c>
    </row>
    <row r="2856" spans="1:21" x14ac:dyDescent="0.25">
      <c r="A2856">
        <v>2025</v>
      </c>
      <c r="B2856" t="s">
        <v>8978</v>
      </c>
      <c r="C2856" t="s">
        <v>22</v>
      </c>
      <c r="D2856" t="s">
        <v>23</v>
      </c>
      <c r="E2856" t="s">
        <v>24</v>
      </c>
      <c r="F2856" t="s">
        <v>8979</v>
      </c>
      <c r="G2856" s="16">
        <v>55181196</v>
      </c>
      <c r="H2856" t="s">
        <v>2891</v>
      </c>
      <c r="I2856" t="s">
        <v>1800</v>
      </c>
      <c r="J2856" s="5">
        <v>29050000</v>
      </c>
      <c r="K2856" s="3">
        <f>J2856</f>
        <v>29050000</v>
      </c>
      <c r="L2856" s="5">
        <v>4150000</v>
      </c>
      <c r="M2856" s="2">
        <v>45701</v>
      </c>
      <c r="N2856" s="2">
        <v>45702</v>
      </c>
      <c r="O2856" s="2">
        <v>45900</v>
      </c>
      <c r="P2856" s="3"/>
      <c r="Q2856" s="3">
        <v>29050000</v>
      </c>
      <c r="R2856" s="13">
        <v>18951667</v>
      </c>
      <c r="S2856" s="7">
        <f ca="1">IF(CPS!$N2788="SIN INICIO",0,IF((((TODAY()-N2856)*100%)/(O2856-N2856))&gt;=100%,"100%",(((TODAY()-N2856)*100%)/(O2856-N2856))))</f>
        <v>0.96969696969696972</v>
      </c>
      <c r="T2856" s="8">
        <f>Q2856-R2856</f>
        <v>10098333</v>
      </c>
      <c r="U2856" t="s">
        <v>8980</v>
      </c>
    </row>
    <row r="2857" spans="1:21" x14ac:dyDescent="0.25">
      <c r="A2857">
        <v>2025</v>
      </c>
      <c r="B2857" t="s">
        <v>8981</v>
      </c>
      <c r="C2857" t="s">
        <v>22</v>
      </c>
      <c r="D2857" t="s">
        <v>23</v>
      </c>
      <c r="E2857" t="s">
        <v>24</v>
      </c>
      <c r="F2857" t="s">
        <v>8982</v>
      </c>
      <c r="G2857" s="16">
        <v>1121332816</v>
      </c>
      <c r="H2857" t="s">
        <v>2218</v>
      </c>
      <c r="I2857" t="s">
        <v>1800</v>
      </c>
      <c r="J2857" s="5">
        <v>24800000</v>
      </c>
      <c r="K2857" s="3">
        <f>J2857</f>
        <v>24800000</v>
      </c>
      <c r="L2857" s="5">
        <v>6200000</v>
      </c>
      <c r="M2857" s="2">
        <v>45701</v>
      </c>
      <c r="N2857" s="2">
        <v>45702</v>
      </c>
      <c r="O2857" s="2">
        <v>45808</v>
      </c>
      <c r="P2857" s="3"/>
      <c r="Q2857" s="3">
        <v>24800000</v>
      </c>
      <c r="R2857" s="13">
        <v>22113333</v>
      </c>
      <c r="S2857" s="7" t="str">
        <f ca="1">IF(CPS!$N2789="SIN INICIO",0,IF((((TODAY()-N2857)*100%)/(O2857-N2857))&gt;=100%,"100%",(((TODAY()-N2857)*100%)/(O2857-N2857))))</f>
        <v>100%</v>
      </c>
      <c r="T2857" s="8">
        <f>Q2857-R2857</f>
        <v>2686667</v>
      </c>
      <c r="U2857" t="s">
        <v>8983</v>
      </c>
    </row>
    <row r="2858" spans="1:21" x14ac:dyDescent="0.25">
      <c r="A2858">
        <v>2025</v>
      </c>
      <c r="B2858" t="s">
        <v>8984</v>
      </c>
      <c r="C2858" t="s">
        <v>22</v>
      </c>
      <c r="D2858" t="s">
        <v>23</v>
      </c>
      <c r="E2858" t="s">
        <v>24</v>
      </c>
      <c r="F2858" t="s">
        <v>8985</v>
      </c>
      <c r="G2858" s="16">
        <v>1083887677</v>
      </c>
      <c r="H2858" t="s">
        <v>2218</v>
      </c>
      <c r="I2858" t="s">
        <v>1800</v>
      </c>
      <c r="J2858" s="5">
        <v>77000000</v>
      </c>
      <c r="K2858" s="3">
        <f>J2858</f>
        <v>77000000</v>
      </c>
      <c r="L2858" s="5">
        <v>11000000</v>
      </c>
      <c r="M2858" s="2">
        <v>45701</v>
      </c>
      <c r="N2858" s="2">
        <v>45702</v>
      </c>
      <c r="O2858" s="2">
        <v>45900</v>
      </c>
      <c r="P2858" s="3"/>
      <c r="Q2858" s="3">
        <v>77000000</v>
      </c>
      <c r="R2858" s="13">
        <v>50233333</v>
      </c>
      <c r="S2858" s="7">
        <f ca="1">IF(CPS!$N2790="SIN INICIO",0,IF((((TODAY()-N2858)*100%)/(O2858-N2858))&gt;=100%,"100%",(((TODAY()-N2858)*100%)/(O2858-N2858))))</f>
        <v>0.96969696969696972</v>
      </c>
      <c r="T2858" s="8">
        <f>Q2858-R2858</f>
        <v>26766667</v>
      </c>
      <c r="U2858" t="s">
        <v>8986</v>
      </c>
    </row>
    <row r="2859" spans="1:21" x14ac:dyDescent="0.25">
      <c r="A2859">
        <v>2025</v>
      </c>
      <c r="B2859" t="s">
        <v>8987</v>
      </c>
      <c r="C2859" t="s">
        <v>22</v>
      </c>
      <c r="D2859" t="s">
        <v>23</v>
      </c>
      <c r="E2859" t="s">
        <v>24</v>
      </c>
      <c r="F2859" t="s">
        <v>8988</v>
      </c>
      <c r="G2859" s="16">
        <v>1065655239</v>
      </c>
      <c r="H2859" t="s">
        <v>2218</v>
      </c>
      <c r="I2859" t="s">
        <v>1800</v>
      </c>
      <c r="J2859" s="5">
        <v>33880000</v>
      </c>
      <c r="K2859" s="3">
        <f>J2859</f>
        <v>33880000</v>
      </c>
      <c r="L2859" s="5">
        <v>8470000</v>
      </c>
      <c r="M2859" s="2">
        <v>45701</v>
      </c>
      <c r="N2859" s="2">
        <v>45702</v>
      </c>
      <c r="O2859" s="2">
        <v>45808</v>
      </c>
      <c r="P2859" s="3"/>
      <c r="Q2859" s="3">
        <v>33880000</v>
      </c>
      <c r="R2859" s="13">
        <v>30209667</v>
      </c>
      <c r="S2859" s="7" t="str">
        <f ca="1">IF(CPS!$N2791="SIN INICIO",0,IF((((TODAY()-N2859)*100%)/(O2859-N2859))&gt;=100%,"100%",(((TODAY()-N2859)*100%)/(O2859-N2859))))</f>
        <v>100%</v>
      </c>
      <c r="T2859" s="8">
        <f>Q2859-R2859</f>
        <v>3670333</v>
      </c>
      <c r="U2859" t="s">
        <v>8989</v>
      </c>
    </row>
    <row r="2860" spans="1:21" x14ac:dyDescent="0.25">
      <c r="A2860">
        <v>2025</v>
      </c>
      <c r="B2860" t="s">
        <v>8990</v>
      </c>
      <c r="C2860" t="s">
        <v>22</v>
      </c>
      <c r="D2860" t="s">
        <v>23</v>
      </c>
      <c r="E2860" t="s">
        <v>24</v>
      </c>
      <c r="F2860" t="s">
        <v>8991</v>
      </c>
      <c r="G2860" s="16">
        <v>1010225387</v>
      </c>
      <c r="H2860" t="s">
        <v>8992</v>
      </c>
      <c r="I2860" t="s">
        <v>3403</v>
      </c>
      <c r="J2860" s="5">
        <v>27511000</v>
      </c>
      <c r="K2860" s="3">
        <f>J2860</f>
        <v>27511000</v>
      </c>
      <c r="L2860" s="5">
        <v>6877750</v>
      </c>
      <c r="M2860" s="2">
        <v>45701</v>
      </c>
      <c r="N2860" s="2">
        <v>45703</v>
      </c>
      <c r="O2860" s="2">
        <v>45808</v>
      </c>
      <c r="P2860" s="3"/>
      <c r="Q2860" s="3">
        <v>27511000</v>
      </c>
      <c r="R2860" s="13">
        <v>28428034</v>
      </c>
      <c r="S2860" s="7" t="str">
        <f ca="1">IF(CPS!$N2792="SIN INICIO",0,IF((((TODAY()-N2860)*100%)/(O2860-N2860))&gt;=100%,"100%",(((TODAY()-N2860)*100%)/(O2860-N2860))))</f>
        <v>100%</v>
      </c>
      <c r="T2860" s="8">
        <f>Q2860-R2860</f>
        <v>-917034</v>
      </c>
      <c r="U2860" t="s">
        <v>8993</v>
      </c>
    </row>
    <row r="2861" spans="1:21" x14ac:dyDescent="0.25">
      <c r="A2861">
        <v>2025</v>
      </c>
      <c r="B2861" t="s">
        <v>8994</v>
      </c>
      <c r="C2861" t="s">
        <v>22</v>
      </c>
      <c r="D2861" t="s">
        <v>23</v>
      </c>
      <c r="E2861" t="s">
        <v>24</v>
      </c>
      <c r="F2861" t="s">
        <v>8995</v>
      </c>
      <c r="G2861" s="16">
        <v>1022400608</v>
      </c>
      <c r="H2861" t="s">
        <v>8996</v>
      </c>
      <c r="I2861" t="s">
        <v>788</v>
      </c>
      <c r="J2861" s="5">
        <v>27600000</v>
      </c>
      <c r="K2861" s="3">
        <f>J2861</f>
        <v>27600000</v>
      </c>
      <c r="L2861" s="5">
        <v>4600000</v>
      </c>
      <c r="M2861" s="2">
        <v>45702</v>
      </c>
      <c r="N2861" s="2">
        <v>45705</v>
      </c>
      <c r="O2861" s="2">
        <v>45869</v>
      </c>
      <c r="P2861" s="3"/>
      <c r="Q2861" s="3">
        <v>27600000</v>
      </c>
      <c r="R2861" s="13">
        <v>20546667</v>
      </c>
      <c r="S2861" s="7" t="str">
        <f ca="1">IF(CPS!$N2793="SIN INICIO",0,IF((((TODAY()-N2861)*100%)/(O2861-N2861))&gt;=100%,"100%",(((TODAY()-N2861)*100%)/(O2861-N2861))))</f>
        <v>100%</v>
      </c>
      <c r="T2861" s="8">
        <f>Q2861-R2861</f>
        <v>7053333</v>
      </c>
      <c r="U2861" t="s">
        <v>8997</v>
      </c>
    </row>
    <row r="2862" spans="1:21" x14ac:dyDescent="0.25">
      <c r="A2862">
        <v>2025</v>
      </c>
      <c r="B2862" t="s">
        <v>8998</v>
      </c>
      <c r="C2862" t="s">
        <v>22</v>
      </c>
      <c r="D2862" t="s">
        <v>23</v>
      </c>
      <c r="E2862" t="s">
        <v>24</v>
      </c>
      <c r="F2862" t="s">
        <v>8999</v>
      </c>
      <c r="G2862" s="16">
        <v>88283052</v>
      </c>
      <c r="H2862" t="s">
        <v>3542</v>
      </c>
      <c r="I2862" t="s">
        <v>3403</v>
      </c>
      <c r="J2862" s="5">
        <v>27511000</v>
      </c>
      <c r="K2862" s="3">
        <f>J2862</f>
        <v>27511000</v>
      </c>
      <c r="L2862" s="5">
        <v>6877750</v>
      </c>
      <c r="M2862" s="2">
        <v>45701</v>
      </c>
      <c r="N2862" s="2">
        <v>45702</v>
      </c>
      <c r="O2862" s="2">
        <v>45808</v>
      </c>
      <c r="P2862" s="3"/>
      <c r="Q2862" s="3">
        <v>27511000</v>
      </c>
      <c r="R2862" s="13">
        <v>28565638</v>
      </c>
      <c r="S2862" s="7" t="str">
        <f ca="1">IF(CPS!$N2794="SIN INICIO",0,IF((((TODAY()-N2862)*100%)/(O2862-N2862))&gt;=100%,"100%",(((TODAY()-N2862)*100%)/(O2862-N2862))))</f>
        <v>100%</v>
      </c>
      <c r="T2862" s="8">
        <f>Q2862-R2862</f>
        <v>-1054638</v>
      </c>
      <c r="U2862" t="s">
        <v>9000</v>
      </c>
    </row>
    <row r="2863" spans="1:21" x14ac:dyDescent="0.25">
      <c r="A2863">
        <v>2025</v>
      </c>
      <c r="B2863" t="s">
        <v>9001</v>
      </c>
      <c r="C2863" t="s">
        <v>22</v>
      </c>
      <c r="D2863" t="s">
        <v>23</v>
      </c>
      <c r="E2863" t="s">
        <v>24</v>
      </c>
      <c r="F2863" t="s">
        <v>9002</v>
      </c>
      <c r="G2863" s="16">
        <v>1193512822</v>
      </c>
      <c r="H2863" t="s">
        <v>3402</v>
      </c>
      <c r="I2863" t="s">
        <v>3403</v>
      </c>
      <c r="J2863" s="5">
        <v>19106000</v>
      </c>
      <c r="K2863" s="3">
        <f>J2863</f>
        <v>19106000</v>
      </c>
      <c r="L2863" s="5">
        <v>4776500</v>
      </c>
      <c r="M2863" s="2">
        <v>45701</v>
      </c>
      <c r="N2863" s="2">
        <v>45702</v>
      </c>
      <c r="O2863" s="2">
        <v>45808</v>
      </c>
      <c r="P2863" s="3"/>
      <c r="Q2863" s="3">
        <v>19106000</v>
      </c>
      <c r="R2863" s="13">
        <v>20061300</v>
      </c>
      <c r="S2863" s="7" t="str">
        <f ca="1">IF(CPS!$N2795="SIN INICIO",0,IF((((TODAY()-N2863)*100%)/(O2863-N2863))&gt;=100%,"100%",(((TODAY()-N2863)*100%)/(O2863-N2863))))</f>
        <v>100%</v>
      </c>
      <c r="T2863" s="8">
        <f>Q2863-R2863</f>
        <v>-955300</v>
      </c>
      <c r="U2863" t="s">
        <v>9003</v>
      </c>
    </row>
    <row r="2864" spans="1:21" x14ac:dyDescent="0.25">
      <c r="A2864">
        <v>2025</v>
      </c>
      <c r="B2864" t="s">
        <v>9004</v>
      </c>
      <c r="C2864" t="s">
        <v>22</v>
      </c>
      <c r="D2864" t="s">
        <v>23</v>
      </c>
      <c r="E2864" t="s">
        <v>24</v>
      </c>
      <c r="F2864" t="s">
        <v>9005</v>
      </c>
      <c r="G2864" s="16">
        <v>1121831950</v>
      </c>
      <c r="H2864" t="s">
        <v>1828</v>
      </c>
      <c r="I2864" t="s">
        <v>1895</v>
      </c>
      <c r="J2864" s="5">
        <v>50809904</v>
      </c>
      <c r="K2864" s="3">
        <f>J2864</f>
        <v>50809904</v>
      </c>
      <c r="L2864" s="5">
        <v>6351238</v>
      </c>
      <c r="M2864" s="2">
        <v>45701</v>
      </c>
      <c r="N2864" s="2">
        <v>45702</v>
      </c>
      <c r="O2864" s="2">
        <v>45930</v>
      </c>
      <c r="P2864" s="3"/>
      <c r="Q2864" s="3">
        <v>50809904</v>
      </c>
      <c r="R2864" s="13">
        <v>29003987</v>
      </c>
      <c r="S2864" s="7">
        <f ca="1">IF(CPS!$N2796="SIN INICIO",0,IF((((TODAY()-N2864)*100%)/(O2864-N2864))&gt;=100%,"100%",(((TODAY()-N2864)*100%)/(O2864-N2864))))</f>
        <v>0.84210526315789469</v>
      </c>
      <c r="T2864" s="8">
        <f>Q2864-R2864</f>
        <v>21805917</v>
      </c>
      <c r="U2864" t="s">
        <v>9006</v>
      </c>
    </row>
    <row r="2865" spans="1:21" x14ac:dyDescent="0.25">
      <c r="A2865">
        <v>2025</v>
      </c>
      <c r="B2865" t="s">
        <v>9007</v>
      </c>
      <c r="C2865" t="s">
        <v>22</v>
      </c>
      <c r="D2865" t="s">
        <v>23</v>
      </c>
      <c r="E2865" t="s">
        <v>24</v>
      </c>
      <c r="F2865" t="s">
        <v>9008</v>
      </c>
      <c r="G2865" s="16">
        <v>76332017</v>
      </c>
      <c r="H2865" t="s">
        <v>1887</v>
      </c>
      <c r="I2865" t="s">
        <v>1895</v>
      </c>
      <c r="J2865" s="5">
        <v>57619024</v>
      </c>
      <c r="K2865" s="3">
        <f>J2865</f>
        <v>57619024</v>
      </c>
      <c r="L2865" s="5">
        <v>7202378</v>
      </c>
      <c r="M2865" s="2">
        <v>45701</v>
      </c>
      <c r="N2865" s="2">
        <v>45703</v>
      </c>
      <c r="O2865" s="2">
        <v>45930</v>
      </c>
      <c r="P2865" s="3"/>
      <c r="Q2865" s="3">
        <v>57619024</v>
      </c>
      <c r="R2865" s="13">
        <v>32170622</v>
      </c>
      <c r="S2865" s="7">
        <f ca="1">IF(CPS!$N2797="SIN INICIO",0,IF((((TODAY()-N2865)*100%)/(O2865-N2865))&gt;=100%,"100%",(((TODAY()-N2865)*100%)/(O2865-N2865))))</f>
        <v>0.84140969162995594</v>
      </c>
      <c r="T2865" s="8">
        <f>Q2865-R2865</f>
        <v>25448402</v>
      </c>
      <c r="U2865" t="s">
        <v>9009</v>
      </c>
    </row>
    <row r="2866" spans="1:21" x14ac:dyDescent="0.25">
      <c r="A2866">
        <v>2025</v>
      </c>
      <c r="B2866" t="s">
        <v>9010</v>
      </c>
      <c r="C2866" t="s">
        <v>22</v>
      </c>
      <c r="D2866" t="s">
        <v>23</v>
      </c>
      <c r="E2866" t="s">
        <v>24</v>
      </c>
      <c r="F2866" t="s">
        <v>9011</v>
      </c>
      <c r="G2866" s="16">
        <v>21450278</v>
      </c>
      <c r="H2866" t="s">
        <v>1828</v>
      </c>
      <c r="I2866" t="s">
        <v>1895</v>
      </c>
      <c r="J2866" s="5">
        <v>45956648</v>
      </c>
      <c r="K2866" s="3">
        <f>J2866</f>
        <v>45956648</v>
      </c>
      <c r="L2866" s="5">
        <v>5744581</v>
      </c>
      <c r="M2866" s="2">
        <v>45701</v>
      </c>
      <c r="N2866" s="2">
        <v>45703</v>
      </c>
      <c r="O2866" s="2">
        <v>45930</v>
      </c>
      <c r="P2866" s="3"/>
      <c r="Q2866" s="3">
        <v>45956648</v>
      </c>
      <c r="R2866" s="13">
        <v>25659128</v>
      </c>
      <c r="S2866" s="7">
        <f ca="1">IF(CPS!$N2798="SIN INICIO",0,IF((((TODAY()-N2866)*100%)/(O2866-N2866))&gt;=100%,"100%",(((TODAY()-N2866)*100%)/(O2866-N2866))))</f>
        <v>0.84140969162995594</v>
      </c>
      <c r="T2866" s="8">
        <f>Q2866-R2866</f>
        <v>20297520</v>
      </c>
      <c r="U2866" t="s">
        <v>9012</v>
      </c>
    </row>
    <row r="2867" spans="1:21" x14ac:dyDescent="0.25">
      <c r="A2867">
        <v>2025</v>
      </c>
      <c r="B2867" t="s">
        <v>9013</v>
      </c>
      <c r="C2867" t="s">
        <v>22</v>
      </c>
      <c r="D2867" t="s">
        <v>23</v>
      </c>
      <c r="E2867" t="s">
        <v>24</v>
      </c>
      <c r="F2867" t="s">
        <v>9014</v>
      </c>
      <c r="G2867" s="16">
        <v>1033700917</v>
      </c>
      <c r="H2867" t="s">
        <v>2218</v>
      </c>
      <c r="I2867" t="s">
        <v>1800</v>
      </c>
      <c r="J2867" s="5">
        <v>50820000</v>
      </c>
      <c r="K2867" s="3">
        <f>J2867</f>
        <v>50820000</v>
      </c>
      <c r="L2867" s="5">
        <v>8470000</v>
      </c>
      <c r="M2867" s="2">
        <v>45701</v>
      </c>
      <c r="N2867" s="2">
        <v>45703</v>
      </c>
      <c r="O2867" s="2">
        <v>45869</v>
      </c>
      <c r="P2867" s="3"/>
      <c r="Q2867" s="3">
        <v>42350000</v>
      </c>
      <c r="R2867" s="13">
        <v>29362667</v>
      </c>
      <c r="S2867" s="7" t="str">
        <f ca="1">IF(CPS!$N2799="SIN INICIO",0,IF((((TODAY()-N2867)*100%)/(O2867-N2867))&gt;=100%,"100%",(((TODAY()-N2867)*100%)/(O2867-N2867))))</f>
        <v>100%</v>
      </c>
      <c r="T2867" s="8">
        <f>Q2867-R2867</f>
        <v>12987333</v>
      </c>
      <c r="U2867" t="s">
        <v>9015</v>
      </c>
    </row>
    <row r="2868" spans="1:21" x14ac:dyDescent="0.25">
      <c r="A2868">
        <v>2025</v>
      </c>
      <c r="B2868" t="s">
        <v>9016</v>
      </c>
      <c r="C2868" t="s">
        <v>22</v>
      </c>
      <c r="D2868" t="s">
        <v>23</v>
      </c>
      <c r="E2868" t="s">
        <v>24</v>
      </c>
      <c r="F2868" t="s">
        <v>9017</v>
      </c>
      <c r="G2868" s="16">
        <v>1067860364</v>
      </c>
      <c r="H2868" t="s">
        <v>2218</v>
      </c>
      <c r="I2868" t="s">
        <v>1800</v>
      </c>
      <c r="J2868" s="5">
        <v>43400000</v>
      </c>
      <c r="K2868" s="3">
        <f>J2868</f>
        <v>43400000</v>
      </c>
      <c r="L2868" s="5">
        <v>6200000</v>
      </c>
      <c r="M2868" s="2">
        <v>45701</v>
      </c>
      <c r="N2868" s="2">
        <v>45703</v>
      </c>
      <c r="O2868" s="2">
        <v>45900</v>
      </c>
      <c r="P2868" s="3"/>
      <c r="Q2868" s="3">
        <v>43400000</v>
      </c>
      <c r="R2868" s="13">
        <v>27693333</v>
      </c>
      <c r="S2868" s="7">
        <f ca="1">IF(CPS!$N2800="SIN INICIO",0,IF((((TODAY()-N2868)*100%)/(O2868-N2868))&gt;=100%,"100%",(((TODAY()-N2868)*100%)/(O2868-N2868))))</f>
        <v>0.96954314720812185</v>
      </c>
      <c r="T2868" s="8">
        <f>Q2868-R2868</f>
        <v>15706667</v>
      </c>
      <c r="U2868" t="s">
        <v>9018</v>
      </c>
    </row>
    <row r="2869" spans="1:21" x14ac:dyDescent="0.25">
      <c r="A2869">
        <v>2025</v>
      </c>
      <c r="B2869" t="s">
        <v>9019</v>
      </c>
      <c r="C2869" t="s">
        <v>22</v>
      </c>
      <c r="D2869" t="s">
        <v>23</v>
      </c>
      <c r="E2869" t="s">
        <v>24</v>
      </c>
      <c r="F2869" t="s">
        <v>9020</v>
      </c>
      <c r="G2869" s="16">
        <v>85436370</v>
      </c>
      <c r="H2869" t="s">
        <v>9021</v>
      </c>
      <c r="I2869" t="s">
        <v>1800</v>
      </c>
      <c r="J2869" s="5">
        <v>59290000</v>
      </c>
      <c r="K2869" s="3">
        <f>J2869</f>
        <v>59290000</v>
      </c>
      <c r="L2869" s="5">
        <v>8470000</v>
      </c>
      <c r="M2869" s="2">
        <v>45706</v>
      </c>
      <c r="N2869" s="2">
        <v>45708</v>
      </c>
      <c r="O2869" s="2">
        <v>45900</v>
      </c>
      <c r="P2869" s="3"/>
      <c r="Q2869" s="3">
        <v>59290000</v>
      </c>
      <c r="R2869" s="13">
        <v>36985667</v>
      </c>
      <c r="S2869" s="7">
        <f ca="1">IF(CPS!$N2801="SIN INICIO",0,IF((((TODAY()-N2869)*100%)/(O2869-N2869))&gt;=100%,"100%",(((TODAY()-N2869)*100%)/(O2869-N2869))))</f>
        <v>0.96875</v>
      </c>
      <c r="T2869" s="8">
        <f>Q2869-R2869</f>
        <v>22304333</v>
      </c>
      <c r="U2869" t="s">
        <v>9022</v>
      </c>
    </row>
    <row r="2870" spans="1:21" x14ac:dyDescent="0.25">
      <c r="A2870">
        <v>2025</v>
      </c>
      <c r="B2870" t="s">
        <v>9023</v>
      </c>
      <c r="C2870" t="s">
        <v>22</v>
      </c>
      <c r="D2870" t="s">
        <v>23</v>
      </c>
      <c r="E2870" t="s">
        <v>24</v>
      </c>
      <c r="F2870" t="s">
        <v>9024</v>
      </c>
      <c r="G2870" s="16">
        <v>1012438018</v>
      </c>
      <c r="H2870" t="s">
        <v>2218</v>
      </c>
      <c r="I2870" t="s">
        <v>1800</v>
      </c>
      <c r="J2870" s="5">
        <v>18400000</v>
      </c>
      <c r="K2870" s="3">
        <f>J2870</f>
        <v>18400000</v>
      </c>
      <c r="L2870" s="5">
        <v>4600000</v>
      </c>
      <c r="M2870" s="2">
        <v>45705</v>
      </c>
      <c r="N2870" s="2">
        <v>45706</v>
      </c>
      <c r="O2870" s="2">
        <v>45808</v>
      </c>
      <c r="P2870" s="3"/>
      <c r="Q2870" s="3">
        <v>18400000</v>
      </c>
      <c r="R2870" s="13">
        <v>15793333</v>
      </c>
      <c r="S2870" s="7" t="str">
        <f ca="1">IF(CPS!$N2802="SIN INICIO",0,IF((((TODAY()-N2870)*100%)/(O2870-N2870))&gt;=100%,"100%",(((TODAY()-N2870)*100%)/(O2870-N2870))))</f>
        <v>100%</v>
      </c>
      <c r="T2870" s="8">
        <f>Q2870-R2870</f>
        <v>2606667</v>
      </c>
      <c r="U2870" t="s">
        <v>9025</v>
      </c>
    </row>
    <row r="2871" spans="1:21" x14ac:dyDescent="0.25">
      <c r="A2871">
        <v>2025</v>
      </c>
      <c r="B2871" t="s">
        <v>9026</v>
      </c>
      <c r="C2871" t="s">
        <v>22</v>
      </c>
      <c r="D2871" t="s">
        <v>23</v>
      </c>
      <c r="E2871" t="s">
        <v>24</v>
      </c>
      <c r="F2871" t="s">
        <v>9027</v>
      </c>
      <c r="G2871" s="16">
        <v>79054611</v>
      </c>
      <c r="H2871" t="s">
        <v>9028</v>
      </c>
      <c r="I2871" t="s">
        <v>337</v>
      </c>
      <c r="J2871" s="5">
        <v>61352221</v>
      </c>
      <c r="K2871" s="3">
        <f>J2871</f>
        <v>61352221</v>
      </c>
      <c r="L2871" s="5">
        <v>8764603</v>
      </c>
      <c r="M2871" s="2">
        <v>45701</v>
      </c>
      <c r="N2871" s="2">
        <v>45703</v>
      </c>
      <c r="O2871" s="2">
        <v>45900</v>
      </c>
      <c r="P2871" s="3"/>
      <c r="Q2871" s="3">
        <v>61352221</v>
      </c>
      <c r="R2871" s="13">
        <v>39148560</v>
      </c>
      <c r="S2871" s="7">
        <f ca="1">IF(CPS!$N2803="SIN INICIO",0,IF((((TODAY()-N2871)*100%)/(O2871-N2871))&gt;=100%,"100%",(((TODAY()-N2871)*100%)/(O2871-N2871))))</f>
        <v>0.96954314720812185</v>
      </c>
      <c r="T2871" s="8">
        <f>Q2871-R2871</f>
        <v>22203661</v>
      </c>
      <c r="U2871" t="s">
        <v>9029</v>
      </c>
    </row>
    <row r="2872" spans="1:21" x14ac:dyDescent="0.25">
      <c r="A2872">
        <v>2025</v>
      </c>
      <c r="B2872" t="s">
        <v>9030</v>
      </c>
      <c r="C2872" t="s">
        <v>22</v>
      </c>
      <c r="D2872" t="s">
        <v>23</v>
      </c>
      <c r="E2872" t="s">
        <v>24</v>
      </c>
      <c r="F2872" t="s">
        <v>9031</v>
      </c>
      <c r="G2872" s="16">
        <v>25773560</v>
      </c>
      <c r="H2872" t="s">
        <v>8781</v>
      </c>
      <c r="I2872" t="s">
        <v>1800</v>
      </c>
      <c r="J2872" s="5">
        <v>43400000</v>
      </c>
      <c r="K2872" s="3">
        <f>J2872</f>
        <v>43400000</v>
      </c>
      <c r="L2872" s="5">
        <v>6200000</v>
      </c>
      <c r="M2872" s="2">
        <v>45702</v>
      </c>
      <c r="N2872" s="2">
        <v>45703</v>
      </c>
      <c r="O2872" s="2">
        <v>45900</v>
      </c>
      <c r="P2872" s="3"/>
      <c r="Q2872" s="3">
        <v>43400000</v>
      </c>
      <c r="R2872" s="13">
        <v>27693333</v>
      </c>
      <c r="S2872" s="7">
        <f ca="1">IF(CPS!$N2804="SIN INICIO",0,IF((((TODAY()-N2872)*100%)/(O2872-N2872))&gt;=100%,"100%",(((TODAY()-N2872)*100%)/(O2872-N2872))))</f>
        <v>0.96954314720812185</v>
      </c>
      <c r="T2872" s="8">
        <f>Q2872-R2872</f>
        <v>15706667</v>
      </c>
      <c r="U2872" t="s">
        <v>9032</v>
      </c>
    </row>
    <row r="2873" spans="1:21" x14ac:dyDescent="0.25">
      <c r="A2873">
        <v>2025</v>
      </c>
      <c r="B2873" t="s">
        <v>9033</v>
      </c>
      <c r="C2873" t="s">
        <v>22</v>
      </c>
      <c r="D2873" t="s">
        <v>23</v>
      </c>
      <c r="E2873" t="s">
        <v>24</v>
      </c>
      <c r="F2873" t="s">
        <v>9034</v>
      </c>
      <c r="G2873" s="16">
        <v>79892515</v>
      </c>
      <c r="H2873" t="s">
        <v>348</v>
      </c>
      <c r="I2873" t="s">
        <v>337</v>
      </c>
      <c r="J2873" s="5">
        <v>54000000</v>
      </c>
      <c r="K2873" s="3">
        <f>J2873</f>
        <v>54000000</v>
      </c>
      <c r="L2873" s="5">
        <v>13500000</v>
      </c>
      <c r="M2873" s="2">
        <v>45705</v>
      </c>
      <c r="N2873" s="2">
        <v>45706</v>
      </c>
      <c r="O2873" s="2">
        <v>45869</v>
      </c>
      <c r="P2873" s="3">
        <v>27000000</v>
      </c>
      <c r="Q2873" s="3">
        <v>81000000</v>
      </c>
      <c r="R2873" s="13">
        <v>59850000</v>
      </c>
      <c r="S2873" s="7" t="str">
        <f ca="1">IF(CPS!$N2805="SIN INICIO",0,IF((((TODAY()-N2873)*100%)/(O2873-N2873))&gt;=100%,"100%",(((TODAY()-N2873)*100%)/(O2873-N2873))))</f>
        <v>100%</v>
      </c>
      <c r="T2873" s="8">
        <f>Q2873-R2873</f>
        <v>21150000</v>
      </c>
      <c r="U2873" t="s">
        <v>9035</v>
      </c>
    </row>
    <row r="2874" spans="1:21" x14ac:dyDescent="0.25">
      <c r="A2874">
        <v>2025</v>
      </c>
      <c r="B2874" t="s">
        <v>9036</v>
      </c>
      <c r="C2874" t="s">
        <v>22</v>
      </c>
      <c r="D2874" t="s">
        <v>23</v>
      </c>
      <c r="E2874" t="s">
        <v>24</v>
      </c>
      <c r="F2874" t="s">
        <v>9037</v>
      </c>
      <c r="G2874" s="16">
        <v>1081592734</v>
      </c>
      <c r="H2874" t="s">
        <v>1937</v>
      </c>
      <c r="I2874" t="s">
        <v>1800</v>
      </c>
      <c r="J2874" s="5">
        <v>33880000</v>
      </c>
      <c r="K2874" s="3">
        <f>J2874</f>
        <v>33880000</v>
      </c>
      <c r="L2874" s="5">
        <v>8470000</v>
      </c>
      <c r="M2874" s="2">
        <v>45705</v>
      </c>
      <c r="N2874" s="2">
        <v>45706</v>
      </c>
      <c r="O2874" s="2">
        <v>45808</v>
      </c>
      <c r="P2874" s="3"/>
      <c r="Q2874" s="3">
        <v>33880000</v>
      </c>
      <c r="R2874" s="13">
        <v>34162333</v>
      </c>
      <c r="S2874" s="7" t="str">
        <f ca="1">IF(CPS!$N2806="SIN INICIO",0,IF((((TODAY()-N2874)*100%)/(O2874-N2874))&gt;=100%,"100%",(((TODAY()-N2874)*100%)/(O2874-N2874))))</f>
        <v>100%</v>
      </c>
      <c r="T2874" s="8">
        <f>Q2874-R2874</f>
        <v>-282333</v>
      </c>
      <c r="U2874" t="s">
        <v>9038</v>
      </c>
    </row>
    <row r="2875" spans="1:21" x14ac:dyDescent="0.25">
      <c r="A2875">
        <v>2025</v>
      </c>
      <c r="B2875" t="s">
        <v>9039</v>
      </c>
      <c r="C2875" t="s">
        <v>22</v>
      </c>
      <c r="D2875" t="s">
        <v>23</v>
      </c>
      <c r="E2875" t="s">
        <v>24</v>
      </c>
      <c r="F2875" t="s">
        <v>9040</v>
      </c>
      <c r="G2875" s="16">
        <v>1022960205</v>
      </c>
      <c r="H2875" t="s">
        <v>3402</v>
      </c>
      <c r="I2875" t="s">
        <v>3403</v>
      </c>
      <c r="J2875" s="5">
        <v>44843750</v>
      </c>
      <c r="K2875" s="3">
        <f>J2875</f>
        <v>44843750</v>
      </c>
      <c r="L2875" s="5">
        <v>8968750</v>
      </c>
      <c r="M2875" s="2">
        <v>45705</v>
      </c>
      <c r="N2875" s="2">
        <v>45706</v>
      </c>
      <c r="O2875" s="2">
        <v>45838</v>
      </c>
      <c r="P2875" s="3"/>
      <c r="Q2875" s="3">
        <v>44843750</v>
      </c>
      <c r="R2875" s="13">
        <v>7772916</v>
      </c>
      <c r="S2875" s="7" t="str">
        <f ca="1">IF(CPS!$N2807="SIN INICIO",0,IF((((TODAY()-N2875)*100%)/(O2875-N2875))&gt;=100%,"100%",(((TODAY()-N2875)*100%)/(O2875-N2875))))</f>
        <v>100%</v>
      </c>
      <c r="T2875" s="8">
        <f>Q2875-R2875</f>
        <v>37070834</v>
      </c>
      <c r="U2875" t="s">
        <v>9041</v>
      </c>
    </row>
    <row r="2876" spans="1:21" x14ac:dyDescent="0.25">
      <c r="A2876">
        <v>2025</v>
      </c>
      <c r="B2876" t="s">
        <v>9042</v>
      </c>
      <c r="C2876" t="s">
        <v>22</v>
      </c>
      <c r="D2876" t="s">
        <v>23</v>
      </c>
      <c r="E2876" t="s">
        <v>24</v>
      </c>
      <c r="F2876" t="s">
        <v>9043</v>
      </c>
      <c r="G2876" s="16">
        <v>70540682</v>
      </c>
      <c r="H2876" t="s">
        <v>5155</v>
      </c>
      <c r="I2876" t="s">
        <v>1895</v>
      </c>
      <c r="J2876" s="5">
        <v>50809904</v>
      </c>
      <c r="K2876" s="3">
        <f>J2876</f>
        <v>50809904</v>
      </c>
      <c r="L2876" s="5">
        <v>6351238</v>
      </c>
      <c r="M2876" s="2">
        <v>45707</v>
      </c>
      <c r="N2876" s="2">
        <v>45708</v>
      </c>
      <c r="O2876" s="2">
        <v>45930</v>
      </c>
      <c r="P2876" s="3"/>
      <c r="Q2876" s="3">
        <v>50809904</v>
      </c>
      <c r="R2876" s="13">
        <v>27733739</v>
      </c>
      <c r="S2876" s="7">
        <f ca="1">IF(CPS!$N2808="SIN INICIO",0,IF((((TODAY()-N2876)*100%)/(O2876-N2876))&gt;=100%,"100%",(((TODAY()-N2876)*100%)/(O2876-N2876))))</f>
        <v>0.83783783783783783</v>
      </c>
      <c r="T2876" s="8">
        <f>Q2876-R2876</f>
        <v>23076165</v>
      </c>
      <c r="U2876" t="s">
        <v>9044</v>
      </c>
    </row>
    <row r="2877" spans="1:21" x14ac:dyDescent="0.25">
      <c r="A2877">
        <v>2025</v>
      </c>
      <c r="B2877" t="s">
        <v>9045</v>
      </c>
      <c r="C2877" t="s">
        <v>22</v>
      </c>
      <c r="D2877" t="s">
        <v>23</v>
      </c>
      <c r="E2877" t="s">
        <v>24</v>
      </c>
      <c r="F2877" t="s">
        <v>9046</v>
      </c>
      <c r="G2877" s="16">
        <v>1032447989</v>
      </c>
      <c r="H2877" t="s">
        <v>615</v>
      </c>
      <c r="I2877" t="s">
        <v>538</v>
      </c>
      <c r="J2877" s="5">
        <v>34724250</v>
      </c>
      <c r="K2877" s="3">
        <f>J2877</f>
        <v>34724250</v>
      </c>
      <c r="L2877" s="5">
        <v>6944850</v>
      </c>
      <c r="M2877" s="2">
        <v>45701</v>
      </c>
      <c r="N2877" s="2">
        <v>45702</v>
      </c>
      <c r="O2877" s="2">
        <v>45838</v>
      </c>
      <c r="P2877" s="3"/>
      <c r="Q2877" s="3">
        <v>34724250</v>
      </c>
      <c r="R2877" s="13">
        <v>31714815</v>
      </c>
      <c r="S2877" s="7" t="str">
        <f ca="1">IF(CPS!$N2809="SIN INICIO",0,IF((((TODAY()-N2877)*100%)/(O2877-N2877))&gt;=100%,"100%",(((TODAY()-N2877)*100%)/(O2877-N2877))))</f>
        <v>100%</v>
      </c>
      <c r="T2877" s="8">
        <f>Q2877-R2877</f>
        <v>3009435</v>
      </c>
      <c r="U2877" t="s">
        <v>9047</v>
      </c>
    </row>
    <row r="2878" spans="1:21" x14ac:dyDescent="0.25">
      <c r="A2878">
        <v>2025</v>
      </c>
      <c r="B2878" t="s">
        <v>9048</v>
      </c>
      <c r="C2878" t="s">
        <v>22</v>
      </c>
      <c r="D2878" t="s">
        <v>23</v>
      </c>
      <c r="E2878" t="s">
        <v>24</v>
      </c>
      <c r="F2878" t="s">
        <v>9049</v>
      </c>
      <c r="G2878" s="16">
        <v>1007821231</v>
      </c>
      <c r="H2878" t="s">
        <v>4068</v>
      </c>
      <c r="I2878" t="s">
        <v>649</v>
      </c>
      <c r="J2878" s="5">
        <v>34160000</v>
      </c>
      <c r="K2878" s="3">
        <f>J2878</f>
        <v>34160000</v>
      </c>
      <c r="L2878" s="5">
        <v>4880000</v>
      </c>
      <c r="M2878" s="2">
        <v>45702</v>
      </c>
      <c r="N2878" s="2">
        <v>45705</v>
      </c>
      <c r="O2878" s="2">
        <v>45900</v>
      </c>
      <c r="P2878" s="3"/>
      <c r="Q2878" s="3">
        <v>34160000</v>
      </c>
      <c r="R2878" s="13">
        <v>21797333</v>
      </c>
      <c r="S2878" s="7">
        <f ca="1">IF(CPS!$N2810="SIN INICIO",0,IF((((TODAY()-N2878)*100%)/(O2878-N2878))&gt;=100%,"100%",(((TODAY()-N2878)*100%)/(O2878-N2878))))</f>
        <v>0.96923076923076923</v>
      </c>
      <c r="T2878" s="8">
        <f>Q2878-R2878</f>
        <v>12362667</v>
      </c>
      <c r="U2878" t="s">
        <v>9050</v>
      </c>
    </row>
    <row r="2879" spans="1:21" x14ac:dyDescent="0.25">
      <c r="A2879">
        <v>2025</v>
      </c>
      <c r="B2879" t="s">
        <v>9051</v>
      </c>
      <c r="C2879" t="s">
        <v>22</v>
      </c>
      <c r="D2879" t="s">
        <v>23</v>
      </c>
      <c r="E2879" t="s">
        <v>24</v>
      </c>
      <c r="F2879" t="s">
        <v>9052</v>
      </c>
      <c r="G2879" s="16">
        <v>1193509337</v>
      </c>
      <c r="H2879" t="s">
        <v>2739</v>
      </c>
      <c r="I2879" t="s">
        <v>660</v>
      </c>
      <c r="J2879" s="5">
        <v>29440980</v>
      </c>
      <c r="K2879" s="3">
        <f>J2879</f>
        <v>29440980</v>
      </c>
      <c r="L2879" s="5">
        <v>5888196</v>
      </c>
      <c r="M2879" s="2">
        <v>45705</v>
      </c>
      <c r="N2879" s="2">
        <v>45705</v>
      </c>
      <c r="O2879" s="2">
        <v>45838</v>
      </c>
      <c r="P2879" s="3"/>
      <c r="Q2879" s="3">
        <v>29440980</v>
      </c>
      <c r="R2879" s="13">
        <v>20412413</v>
      </c>
      <c r="S2879" s="7" t="str">
        <f ca="1">IF(CPS!$N2811="SIN INICIO",0,IF((((TODAY()-N2879)*100%)/(O2879-N2879))&gt;=100%,"100%",(((TODAY()-N2879)*100%)/(O2879-N2879))))</f>
        <v>100%</v>
      </c>
      <c r="T2879" s="8">
        <f>Q2879-R2879</f>
        <v>9028567</v>
      </c>
      <c r="U2879" t="s">
        <v>9053</v>
      </c>
    </row>
    <row r="2880" spans="1:21" x14ac:dyDescent="0.25">
      <c r="A2880">
        <v>2025</v>
      </c>
      <c r="B2880" t="s">
        <v>9054</v>
      </c>
      <c r="C2880" t="s">
        <v>22</v>
      </c>
      <c r="D2880" t="s">
        <v>23</v>
      </c>
      <c r="E2880" t="s">
        <v>24</v>
      </c>
      <c r="F2880" t="s">
        <v>9055</v>
      </c>
      <c r="G2880" s="16">
        <v>1017253276</v>
      </c>
      <c r="H2880" t="s">
        <v>4419</v>
      </c>
      <c r="I2880" t="s">
        <v>1895</v>
      </c>
      <c r="J2880" s="5">
        <v>45956648</v>
      </c>
      <c r="K2880" s="3">
        <f>J2880</f>
        <v>45956648</v>
      </c>
      <c r="L2880" s="5">
        <v>5744581</v>
      </c>
      <c r="M2880" s="2">
        <v>45702</v>
      </c>
      <c r="N2880" s="2">
        <v>45705</v>
      </c>
      <c r="O2880" s="2">
        <v>45930</v>
      </c>
      <c r="P2880" s="3"/>
      <c r="Q2880" s="3">
        <v>45956648</v>
      </c>
      <c r="R2880" s="13">
        <v>25659128</v>
      </c>
      <c r="S2880" s="7">
        <f ca="1">IF(CPS!$N2812="SIN INICIO",0,IF((((TODAY()-N2880)*100%)/(O2880-N2880))&gt;=100%,"100%",(((TODAY()-N2880)*100%)/(O2880-N2880))))</f>
        <v>0.84</v>
      </c>
      <c r="T2880" s="8">
        <f>Q2880-R2880</f>
        <v>20297520</v>
      </c>
      <c r="U2880" t="s">
        <v>9056</v>
      </c>
    </row>
    <row r="2881" spans="1:21" x14ac:dyDescent="0.25">
      <c r="A2881">
        <v>2025</v>
      </c>
      <c r="B2881" t="s">
        <v>9057</v>
      </c>
      <c r="C2881" t="s">
        <v>22</v>
      </c>
      <c r="D2881" t="s">
        <v>23</v>
      </c>
      <c r="E2881" t="s">
        <v>121</v>
      </c>
      <c r="F2881" t="s">
        <v>9058</v>
      </c>
      <c r="G2881" s="16">
        <v>11811646</v>
      </c>
      <c r="H2881" t="s">
        <v>9059</v>
      </c>
      <c r="I2881" t="s">
        <v>167</v>
      </c>
      <c r="J2881" s="5">
        <v>37359592</v>
      </c>
      <c r="K2881" s="3">
        <f>J2881</f>
        <v>37359592</v>
      </c>
      <c r="L2881" s="5">
        <v>4669949</v>
      </c>
      <c r="M2881" s="2">
        <v>45707</v>
      </c>
      <c r="N2881" s="2">
        <v>45708</v>
      </c>
      <c r="O2881" s="2">
        <v>45930</v>
      </c>
      <c r="P2881" s="3"/>
      <c r="Q2881" s="3">
        <v>37359592</v>
      </c>
      <c r="R2881" s="13">
        <v>20392111</v>
      </c>
      <c r="S2881" s="7">
        <f ca="1">IF(CPS!$N2813="SIN INICIO",0,IF((((TODAY()-N2881)*100%)/(O2881-N2881))&gt;=100%,"100%",(((TODAY()-N2881)*100%)/(O2881-N2881))))</f>
        <v>0.83783783783783783</v>
      </c>
      <c r="T2881" s="8">
        <f>Q2881-R2881</f>
        <v>16967481</v>
      </c>
      <c r="U2881" t="s">
        <v>9060</v>
      </c>
    </row>
    <row r="2882" spans="1:21" x14ac:dyDescent="0.25">
      <c r="A2882">
        <v>2025</v>
      </c>
      <c r="B2882" t="s">
        <v>9061</v>
      </c>
      <c r="C2882" t="s">
        <v>22</v>
      </c>
      <c r="D2882" t="s">
        <v>23</v>
      </c>
      <c r="E2882" t="s">
        <v>24</v>
      </c>
      <c r="F2882" t="s">
        <v>9062</v>
      </c>
      <c r="G2882" s="16">
        <v>40396109</v>
      </c>
      <c r="H2882" t="s">
        <v>5412</v>
      </c>
      <c r="I2882" t="s">
        <v>271</v>
      </c>
      <c r="J2882" s="5">
        <v>77000000</v>
      </c>
      <c r="K2882" s="3">
        <f>J2882</f>
        <v>77000000</v>
      </c>
      <c r="L2882" s="5">
        <v>11000000</v>
      </c>
      <c r="M2882" s="2">
        <v>45702</v>
      </c>
      <c r="N2882" s="2">
        <v>45705</v>
      </c>
      <c r="O2882" s="2">
        <v>45900</v>
      </c>
      <c r="P2882" s="3"/>
      <c r="Q2882" s="3">
        <v>77000000</v>
      </c>
      <c r="R2882" s="13">
        <v>49133333</v>
      </c>
      <c r="S2882" s="7">
        <f ca="1">IF(CPS!$N2814="SIN INICIO",0,IF((((TODAY()-N2882)*100%)/(O2882-N2882))&gt;=100%,"100%",(((TODAY()-N2882)*100%)/(O2882-N2882))))</f>
        <v>0.96923076923076923</v>
      </c>
      <c r="T2882" s="8">
        <f>Q2882-R2882</f>
        <v>27866667</v>
      </c>
      <c r="U2882" t="s">
        <v>9063</v>
      </c>
    </row>
    <row r="2883" spans="1:21" x14ac:dyDescent="0.25">
      <c r="A2883">
        <v>2025</v>
      </c>
      <c r="B2883" t="s">
        <v>9064</v>
      </c>
      <c r="C2883" t="s">
        <v>22</v>
      </c>
      <c r="D2883" t="s">
        <v>23</v>
      </c>
      <c r="E2883" t="s">
        <v>24</v>
      </c>
      <c r="F2883" t="s">
        <v>9065</v>
      </c>
      <c r="G2883" s="16">
        <v>1013681499</v>
      </c>
      <c r="H2883" t="s">
        <v>2218</v>
      </c>
      <c r="I2883" t="s">
        <v>1800</v>
      </c>
      <c r="J2883" s="5">
        <v>32200000</v>
      </c>
      <c r="K2883" s="3">
        <f>J2883</f>
        <v>32200000</v>
      </c>
      <c r="L2883" s="5">
        <v>4600000</v>
      </c>
      <c r="M2883" s="2">
        <v>45706</v>
      </c>
      <c r="N2883" s="2">
        <v>45707</v>
      </c>
      <c r="O2883" s="2">
        <v>45900</v>
      </c>
      <c r="P2883" s="3"/>
      <c r="Q2883" s="3">
        <v>32200000</v>
      </c>
      <c r="R2883" s="13">
        <v>20240000</v>
      </c>
      <c r="S2883" s="7">
        <f ca="1">IF(CPS!$N2815="SIN INICIO",0,IF((((TODAY()-N2883)*100%)/(O2883-N2883))&gt;=100%,"100%",(((TODAY()-N2883)*100%)/(O2883-N2883))))</f>
        <v>0.9689119170984456</v>
      </c>
      <c r="T2883" s="8">
        <f>Q2883-R2883</f>
        <v>11960000</v>
      </c>
      <c r="U2883" t="s">
        <v>9066</v>
      </c>
    </row>
    <row r="2884" spans="1:21" x14ac:dyDescent="0.25">
      <c r="A2884">
        <v>2025</v>
      </c>
      <c r="B2884" t="s">
        <v>9067</v>
      </c>
      <c r="C2884" t="s">
        <v>22</v>
      </c>
      <c r="D2884" t="s">
        <v>23</v>
      </c>
      <c r="E2884" t="s">
        <v>121</v>
      </c>
      <c r="F2884" t="s">
        <v>9068</v>
      </c>
      <c r="G2884" s="16">
        <v>48572774</v>
      </c>
      <c r="H2884" t="s">
        <v>2891</v>
      </c>
      <c r="I2884" t="s">
        <v>1800</v>
      </c>
      <c r="J2884" s="5">
        <v>16600000</v>
      </c>
      <c r="K2884" s="3">
        <f>J2884</f>
        <v>16600000</v>
      </c>
      <c r="L2884" s="5">
        <v>4150000</v>
      </c>
      <c r="M2884" s="2">
        <v>45706</v>
      </c>
      <c r="N2884" s="2">
        <v>45707</v>
      </c>
      <c r="O2884" s="2">
        <v>45808</v>
      </c>
      <c r="P2884" s="3"/>
      <c r="Q2884" s="3">
        <v>16600000</v>
      </c>
      <c r="R2884" s="13">
        <v>14110000</v>
      </c>
      <c r="S2884" s="7" t="str">
        <f ca="1">IF(CPS!$N2816="SIN INICIO",0,IF((((TODAY()-N2884)*100%)/(O2884-N2884))&gt;=100%,"100%",(((TODAY()-N2884)*100%)/(O2884-N2884))))</f>
        <v>100%</v>
      </c>
      <c r="T2884" s="8">
        <f>Q2884-R2884</f>
        <v>2490000</v>
      </c>
      <c r="U2884" t="s">
        <v>9069</v>
      </c>
    </row>
    <row r="2885" spans="1:21" x14ac:dyDescent="0.25">
      <c r="A2885">
        <v>2025</v>
      </c>
      <c r="B2885" t="s">
        <v>9070</v>
      </c>
      <c r="C2885" t="s">
        <v>22</v>
      </c>
      <c r="D2885" t="s">
        <v>23</v>
      </c>
      <c r="E2885" t="s">
        <v>24</v>
      </c>
      <c r="F2885" t="s">
        <v>9071</v>
      </c>
      <c r="G2885" s="16">
        <v>1059916064</v>
      </c>
      <c r="H2885" t="s">
        <v>1828</v>
      </c>
      <c r="I2885" t="s">
        <v>1895</v>
      </c>
      <c r="J2885" s="5">
        <v>38088872</v>
      </c>
      <c r="K2885" s="3">
        <f>J2885</f>
        <v>38088872</v>
      </c>
      <c r="L2885" s="5">
        <v>4761109</v>
      </c>
      <c r="M2885" s="2">
        <v>45705</v>
      </c>
      <c r="N2885" s="2">
        <v>45708</v>
      </c>
      <c r="O2885" s="2">
        <v>45930</v>
      </c>
      <c r="P2885" s="3"/>
      <c r="Q2885" s="3">
        <v>38088872</v>
      </c>
      <c r="R2885" s="13">
        <v>20790176</v>
      </c>
      <c r="S2885" s="7">
        <f ca="1">IF(CPS!$N2817="SIN INICIO",0,IF((((TODAY()-N2885)*100%)/(O2885-N2885))&gt;=100%,"100%",(((TODAY()-N2885)*100%)/(O2885-N2885))))</f>
        <v>0.83783783783783783</v>
      </c>
      <c r="T2885" s="8">
        <f>Q2885-R2885</f>
        <v>17298696</v>
      </c>
      <c r="U2885" t="s">
        <v>9072</v>
      </c>
    </row>
    <row r="2886" spans="1:21" x14ac:dyDescent="0.25">
      <c r="A2886">
        <v>2025</v>
      </c>
      <c r="B2886" t="s">
        <v>9073</v>
      </c>
      <c r="C2886" t="s">
        <v>22</v>
      </c>
      <c r="D2886" t="s">
        <v>23</v>
      </c>
      <c r="E2886" t="s">
        <v>121</v>
      </c>
      <c r="F2886" t="s">
        <v>9074</v>
      </c>
      <c r="G2886" s="16">
        <v>1085311037</v>
      </c>
      <c r="H2886" t="s">
        <v>2166</v>
      </c>
      <c r="I2886" t="s">
        <v>1800</v>
      </c>
      <c r="J2886" s="5">
        <v>16600000</v>
      </c>
      <c r="K2886" s="3">
        <f>J2886</f>
        <v>16600000</v>
      </c>
      <c r="L2886" s="5">
        <v>4150000</v>
      </c>
      <c r="M2886" s="2">
        <v>45705</v>
      </c>
      <c r="N2886" s="2">
        <v>45707</v>
      </c>
      <c r="O2886" s="2">
        <v>45808</v>
      </c>
      <c r="P2886" s="3"/>
      <c r="Q2886" s="3">
        <v>16600000</v>
      </c>
      <c r="R2886" s="13">
        <v>14110000</v>
      </c>
      <c r="S2886" s="7" t="str">
        <f ca="1">IF(CPS!$N2818="SIN INICIO",0,IF((((TODAY()-N2886)*100%)/(O2886-N2886))&gt;=100%,"100%",(((TODAY()-N2886)*100%)/(O2886-N2886))))</f>
        <v>100%</v>
      </c>
      <c r="T2886" s="8">
        <f>Q2886-R2886</f>
        <v>2490000</v>
      </c>
      <c r="U2886" t="s">
        <v>9075</v>
      </c>
    </row>
    <row r="2887" spans="1:21" x14ac:dyDescent="0.25">
      <c r="A2887">
        <v>2025</v>
      </c>
      <c r="B2887" t="s">
        <v>9076</v>
      </c>
      <c r="C2887" t="s">
        <v>22</v>
      </c>
      <c r="D2887" t="s">
        <v>23</v>
      </c>
      <c r="E2887" t="s">
        <v>24</v>
      </c>
      <c r="F2887" t="s">
        <v>9077</v>
      </c>
      <c r="G2887" s="16">
        <v>52829888</v>
      </c>
      <c r="H2887" t="s">
        <v>281</v>
      </c>
      <c r="I2887" t="s">
        <v>271</v>
      </c>
      <c r="J2887" s="5">
        <v>61352221</v>
      </c>
      <c r="K2887" s="3">
        <f>J2887</f>
        <v>61352221</v>
      </c>
      <c r="L2887" s="5">
        <v>8764603</v>
      </c>
      <c r="M2887" s="2">
        <v>45705</v>
      </c>
      <c r="N2887" s="2">
        <v>45706</v>
      </c>
      <c r="O2887" s="2">
        <v>45900</v>
      </c>
      <c r="P2887" s="3"/>
      <c r="Q2887" s="3">
        <v>61352221</v>
      </c>
      <c r="R2887" s="13">
        <v>38856407</v>
      </c>
      <c r="S2887" s="7">
        <f ca="1">IF(CPS!$N2819="SIN INICIO",0,IF((((TODAY()-N2887)*100%)/(O2887-N2887))&gt;=100%,"100%",(((TODAY()-N2887)*100%)/(O2887-N2887))))</f>
        <v>0.96907216494845361</v>
      </c>
      <c r="T2887" s="8">
        <f>Q2887-R2887</f>
        <v>22495814</v>
      </c>
      <c r="U2887" t="s">
        <v>9078</v>
      </c>
    </row>
    <row r="2888" spans="1:21" x14ac:dyDescent="0.25">
      <c r="A2888">
        <v>2025</v>
      </c>
      <c r="B2888" t="s">
        <v>9079</v>
      </c>
      <c r="C2888" t="s">
        <v>22</v>
      </c>
      <c r="D2888" t="s">
        <v>23</v>
      </c>
      <c r="E2888" t="s">
        <v>24</v>
      </c>
      <c r="F2888" t="s">
        <v>9080</v>
      </c>
      <c r="G2888" s="16">
        <v>1214731520</v>
      </c>
      <c r="H2888" t="s">
        <v>1828</v>
      </c>
      <c r="I2888" t="s">
        <v>1895</v>
      </c>
      <c r="J2888" s="5">
        <v>57619024</v>
      </c>
      <c r="K2888" s="3">
        <f>J2888</f>
        <v>57619024</v>
      </c>
      <c r="L2888" s="5">
        <v>7202378</v>
      </c>
      <c r="M2888" s="2">
        <v>45701</v>
      </c>
      <c r="N2888" s="2">
        <v>45703</v>
      </c>
      <c r="O2888" s="2">
        <v>45838</v>
      </c>
      <c r="P2888" s="3"/>
      <c r="Q2888" s="3">
        <v>57619024</v>
      </c>
      <c r="R2888" s="13">
        <v>32170622</v>
      </c>
      <c r="S2888" s="7" t="str">
        <f ca="1">IF(CPS!$N2820="SIN INICIO",0,IF((((TODAY()-N2888)*100%)/(O2888-N2888))&gt;=100%,"100%",(((TODAY()-N2888)*100%)/(O2888-N2888))))</f>
        <v>100%</v>
      </c>
      <c r="T2888" s="8">
        <f>Q2888-R2888</f>
        <v>25448402</v>
      </c>
      <c r="U2888" t="s">
        <v>9081</v>
      </c>
    </row>
    <row r="2889" spans="1:21" x14ac:dyDescent="0.25">
      <c r="A2889">
        <v>2025</v>
      </c>
      <c r="B2889" t="s">
        <v>9082</v>
      </c>
      <c r="C2889" t="s">
        <v>22</v>
      </c>
      <c r="D2889" t="s">
        <v>23</v>
      </c>
      <c r="E2889" t="s">
        <v>24</v>
      </c>
      <c r="F2889" t="s">
        <v>9083</v>
      </c>
      <c r="G2889" s="16">
        <v>1024572650</v>
      </c>
      <c r="H2889" t="s">
        <v>3542</v>
      </c>
      <c r="I2889" t="s">
        <v>3403</v>
      </c>
      <c r="J2889" s="5">
        <v>23882500</v>
      </c>
      <c r="K2889" s="3">
        <f>J2889</f>
        <v>23882500</v>
      </c>
      <c r="L2889" s="5">
        <v>4776500</v>
      </c>
      <c r="M2889" s="2">
        <v>45702</v>
      </c>
      <c r="N2889" s="2">
        <v>45705</v>
      </c>
      <c r="O2889" s="2">
        <v>45838</v>
      </c>
      <c r="P2889" s="3"/>
      <c r="Q2889" s="3">
        <v>23882500</v>
      </c>
      <c r="R2889" s="13">
        <v>21335033</v>
      </c>
      <c r="S2889" s="7" t="str">
        <f ca="1">IF(CPS!$N2821="SIN INICIO",0,IF((((TODAY()-N2889)*100%)/(O2889-N2889))&gt;=100%,"100%",(((TODAY()-N2889)*100%)/(O2889-N2889))))</f>
        <v>100%</v>
      </c>
      <c r="T2889" s="8">
        <f>Q2889-R2889</f>
        <v>2547467</v>
      </c>
      <c r="U2889" t="s">
        <v>9084</v>
      </c>
    </row>
    <row r="2890" spans="1:21" x14ac:dyDescent="0.25">
      <c r="A2890">
        <v>2025</v>
      </c>
      <c r="B2890" t="s">
        <v>9085</v>
      </c>
      <c r="C2890" t="s">
        <v>22</v>
      </c>
      <c r="D2890" t="s">
        <v>23</v>
      </c>
      <c r="E2890" t="s">
        <v>24</v>
      </c>
      <c r="F2890" t="s">
        <v>9086</v>
      </c>
      <c r="G2890" s="16">
        <v>1013650014</v>
      </c>
      <c r="H2890" t="s">
        <v>1817</v>
      </c>
      <c r="I2890" t="s">
        <v>1800</v>
      </c>
      <c r="J2890" s="5">
        <v>33880000</v>
      </c>
      <c r="K2890" s="3">
        <f>J2890</f>
        <v>33880000</v>
      </c>
      <c r="L2890" s="5">
        <v>8470000</v>
      </c>
      <c r="M2890" s="2">
        <v>45701</v>
      </c>
      <c r="N2890" s="2">
        <v>45705</v>
      </c>
      <c r="O2890" s="2">
        <v>45808</v>
      </c>
      <c r="P2890" s="3"/>
      <c r="Q2890" s="3">
        <v>33880000</v>
      </c>
      <c r="R2890" s="13">
        <v>33597667</v>
      </c>
      <c r="S2890" s="7" t="str">
        <f ca="1">IF(CPS!$N2822="SIN INICIO",0,IF((((TODAY()-N2890)*100%)/(O2890-N2890))&gt;=100%,"100%",(((TODAY()-N2890)*100%)/(O2890-N2890))))</f>
        <v>100%</v>
      </c>
      <c r="T2890" s="8">
        <f>Q2890-R2890</f>
        <v>282333</v>
      </c>
      <c r="U2890" t="s">
        <v>9087</v>
      </c>
    </row>
    <row r="2891" spans="1:21" x14ac:dyDescent="0.25">
      <c r="A2891">
        <v>2025</v>
      </c>
      <c r="B2891" t="s">
        <v>9088</v>
      </c>
      <c r="C2891" t="s">
        <v>22</v>
      </c>
      <c r="D2891" t="s">
        <v>23</v>
      </c>
      <c r="E2891" t="s">
        <v>121</v>
      </c>
      <c r="F2891" t="s">
        <v>9089</v>
      </c>
      <c r="G2891" s="16">
        <v>1057591774</v>
      </c>
      <c r="H2891" t="s">
        <v>4381</v>
      </c>
      <c r="I2891" t="s">
        <v>1895</v>
      </c>
      <c r="J2891" s="5">
        <v>37359592</v>
      </c>
      <c r="K2891" s="3">
        <f>J2891</f>
        <v>37359592</v>
      </c>
      <c r="L2891" s="5">
        <v>4669949</v>
      </c>
      <c r="M2891" s="2">
        <v>45701</v>
      </c>
      <c r="N2891" s="2">
        <v>45705</v>
      </c>
      <c r="O2891" s="2">
        <v>45930</v>
      </c>
      <c r="P2891" s="3"/>
      <c r="Q2891" s="3">
        <v>37359592</v>
      </c>
      <c r="R2891" s="13">
        <v>20859106</v>
      </c>
      <c r="S2891" s="7">
        <f ca="1">IF(CPS!$N2823="SIN INICIO",0,IF((((TODAY()-N2891)*100%)/(O2891-N2891))&gt;=100%,"100%",(((TODAY()-N2891)*100%)/(O2891-N2891))))</f>
        <v>0.84</v>
      </c>
      <c r="T2891" s="8">
        <f>Q2891-R2891</f>
        <v>16500486</v>
      </c>
      <c r="U2891" t="s">
        <v>9090</v>
      </c>
    </row>
    <row r="2892" spans="1:21" x14ac:dyDescent="0.25">
      <c r="A2892">
        <v>2025</v>
      </c>
      <c r="B2892" t="s">
        <v>9091</v>
      </c>
      <c r="C2892" t="s">
        <v>22</v>
      </c>
      <c r="D2892" t="s">
        <v>23</v>
      </c>
      <c r="E2892" t="s">
        <v>121</v>
      </c>
      <c r="F2892" t="s">
        <v>9092</v>
      </c>
      <c r="G2892" s="16">
        <v>1035868830</v>
      </c>
      <c r="H2892" t="s">
        <v>4381</v>
      </c>
      <c r="I2892" t="s">
        <v>1895</v>
      </c>
      <c r="J2892" s="5">
        <v>37359592</v>
      </c>
      <c r="K2892" s="3">
        <f>J2892</f>
        <v>37359592</v>
      </c>
      <c r="L2892" s="5">
        <v>4669949</v>
      </c>
      <c r="M2892" s="2">
        <v>45706</v>
      </c>
      <c r="N2892" s="2">
        <v>45708</v>
      </c>
      <c r="O2892" s="2">
        <v>45930</v>
      </c>
      <c r="P2892" s="3"/>
      <c r="Q2892" s="3">
        <v>37359592</v>
      </c>
      <c r="R2892" s="13">
        <v>20392111</v>
      </c>
      <c r="S2892" s="7">
        <f ca="1">IF(CPS!$N2824="SIN INICIO",0,IF((((TODAY()-N2892)*100%)/(O2892-N2892))&gt;=100%,"100%",(((TODAY()-N2892)*100%)/(O2892-N2892))))</f>
        <v>0.83783783783783783</v>
      </c>
      <c r="T2892" s="8">
        <f>Q2892-R2892</f>
        <v>16967481</v>
      </c>
      <c r="U2892" t="s">
        <v>9093</v>
      </c>
    </row>
    <row r="2893" spans="1:21" x14ac:dyDescent="0.25">
      <c r="A2893">
        <v>2025</v>
      </c>
      <c r="B2893" t="s">
        <v>9094</v>
      </c>
      <c r="C2893" t="s">
        <v>22</v>
      </c>
      <c r="D2893" t="s">
        <v>23</v>
      </c>
      <c r="E2893" t="s">
        <v>121</v>
      </c>
      <c r="F2893" t="s">
        <v>9095</v>
      </c>
      <c r="G2893" s="16">
        <v>1085244995</v>
      </c>
      <c r="H2893" t="s">
        <v>9096</v>
      </c>
      <c r="I2893" t="s">
        <v>1800</v>
      </c>
      <c r="J2893" s="5">
        <v>16600000</v>
      </c>
      <c r="K2893" s="3">
        <f>J2893</f>
        <v>16600000</v>
      </c>
      <c r="L2893" s="5">
        <v>4150000</v>
      </c>
      <c r="M2893" s="2">
        <v>45706</v>
      </c>
      <c r="N2893" s="2">
        <v>45707</v>
      </c>
      <c r="O2893" s="2">
        <v>45808</v>
      </c>
      <c r="P2893" s="3"/>
      <c r="Q2893" s="3">
        <v>16600000</v>
      </c>
      <c r="R2893" s="13">
        <v>14110000</v>
      </c>
      <c r="S2893" s="7" t="str">
        <f ca="1">IF(CPS!$N2825="SIN INICIO",0,IF((((TODAY()-N2893)*100%)/(O2893-N2893))&gt;=100%,"100%",(((TODAY()-N2893)*100%)/(O2893-N2893))))</f>
        <v>100%</v>
      </c>
      <c r="T2893" s="8">
        <f>Q2893-R2893</f>
        <v>2490000</v>
      </c>
      <c r="U2893" t="s">
        <v>9097</v>
      </c>
    </row>
    <row r="2894" spans="1:21" x14ac:dyDescent="0.25">
      <c r="A2894">
        <v>2025</v>
      </c>
      <c r="B2894" t="s">
        <v>9098</v>
      </c>
      <c r="C2894" t="s">
        <v>22</v>
      </c>
      <c r="D2894" t="s">
        <v>23</v>
      </c>
      <c r="E2894" t="s">
        <v>24</v>
      </c>
      <c r="F2894" t="s">
        <v>9099</v>
      </c>
      <c r="G2894" s="16">
        <v>80005211</v>
      </c>
      <c r="H2894" t="s">
        <v>648</v>
      </c>
      <c r="I2894" t="s">
        <v>649</v>
      </c>
      <c r="J2894" s="5">
        <v>63700000</v>
      </c>
      <c r="K2894" s="3">
        <f>J2894</f>
        <v>63700000</v>
      </c>
      <c r="L2894" s="5">
        <v>9100000</v>
      </c>
      <c r="M2894" s="2">
        <v>45705</v>
      </c>
      <c r="N2894" s="2">
        <v>45706</v>
      </c>
      <c r="O2894" s="2">
        <v>45900</v>
      </c>
      <c r="P2894" s="3"/>
      <c r="Q2894" s="3">
        <v>63700000</v>
      </c>
      <c r="R2894" s="13">
        <v>40343333</v>
      </c>
      <c r="S2894" s="7">
        <f ca="1">IF(CPS!$N2826="SIN INICIO",0,IF((((TODAY()-N2894)*100%)/(O2894-N2894))&gt;=100%,"100%",(((TODAY()-N2894)*100%)/(O2894-N2894))))</f>
        <v>0.96907216494845361</v>
      </c>
      <c r="T2894" s="8">
        <f>Q2894-R2894</f>
        <v>23356667</v>
      </c>
      <c r="U2894" t="s">
        <v>9100</v>
      </c>
    </row>
    <row r="2895" spans="1:21" x14ac:dyDescent="0.25">
      <c r="A2895">
        <v>2025</v>
      </c>
      <c r="B2895" t="s">
        <v>9101</v>
      </c>
      <c r="C2895" t="s">
        <v>22</v>
      </c>
      <c r="D2895" t="s">
        <v>23</v>
      </c>
      <c r="E2895" t="s">
        <v>24</v>
      </c>
      <c r="F2895" t="s">
        <v>9102</v>
      </c>
      <c r="G2895" s="16">
        <v>1033762679</v>
      </c>
      <c r="H2895" t="s">
        <v>1817</v>
      </c>
      <c r="I2895" t="s">
        <v>1800</v>
      </c>
      <c r="J2895" s="5">
        <v>37200000</v>
      </c>
      <c r="K2895" s="3">
        <f>J2895</f>
        <v>37200000</v>
      </c>
      <c r="L2895" s="5">
        <v>6200000</v>
      </c>
      <c r="M2895" s="2">
        <v>45705</v>
      </c>
      <c r="N2895" s="2">
        <v>45707</v>
      </c>
      <c r="O2895" s="2">
        <v>45869</v>
      </c>
      <c r="P2895" s="3"/>
      <c r="Q2895" s="3">
        <v>37200000</v>
      </c>
      <c r="R2895" s="13">
        <v>27280000</v>
      </c>
      <c r="S2895" s="7" t="str">
        <f ca="1">IF(CPS!$N2827="SIN INICIO",0,IF((((TODAY()-N2895)*100%)/(O2895-N2895))&gt;=100%,"100%",(((TODAY()-N2895)*100%)/(O2895-N2895))))</f>
        <v>100%</v>
      </c>
      <c r="T2895" s="8">
        <f>Q2895-R2895</f>
        <v>9920000</v>
      </c>
      <c r="U2895" t="s">
        <v>9103</v>
      </c>
    </row>
    <row r="2896" spans="1:21" x14ac:dyDescent="0.25">
      <c r="A2896">
        <v>2025</v>
      </c>
      <c r="B2896" t="s">
        <v>9104</v>
      </c>
      <c r="C2896" t="s">
        <v>22</v>
      </c>
      <c r="D2896" t="s">
        <v>23</v>
      </c>
      <c r="E2896" t="s">
        <v>24</v>
      </c>
      <c r="F2896" t="s">
        <v>9105</v>
      </c>
      <c r="G2896" s="16">
        <v>1028004669</v>
      </c>
      <c r="H2896" t="s">
        <v>8520</v>
      </c>
      <c r="I2896" t="s">
        <v>1800</v>
      </c>
      <c r="J2896" s="5">
        <v>43400000</v>
      </c>
      <c r="K2896" s="3">
        <f>J2896</f>
        <v>43400000</v>
      </c>
      <c r="L2896" s="5">
        <v>6200000</v>
      </c>
      <c r="M2896" s="2">
        <v>45702</v>
      </c>
      <c r="N2896" s="2">
        <v>45706</v>
      </c>
      <c r="O2896" s="2">
        <v>45900</v>
      </c>
      <c r="P2896" s="3"/>
      <c r="Q2896" s="3">
        <v>43400000</v>
      </c>
      <c r="R2896" s="13">
        <v>27486667</v>
      </c>
      <c r="S2896" s="7">
        <f ca="1">IF(CPS!$N2828="SIN INICIO",0,IF((((TODAY()-N2896)*100%)/(O2896-N2896))&gt;=100%,"100%",(((TODAY()-N2896)*100%)/(O2896-N2896))))</f>
        <v>0.96907216494845361</v>
      </c>
      <c r="T2896" s="8">
        <f>Q2896-R2896</f>
        <v>15913333</v>
      </c>
      <c r="U2896" t="s">
        <v>9106</v>
      </c>
    </row>
    <row r="2897" spans="1:21" x14ac:dyDescent="0.25">
      <c r="A2897">
        <v>2025</v>
      </c>
      <c r="B2897" t="s">
        <v>9107</v>
      </c>
      <c r="C2897" t="s">
        <v>22</v>
      </c>
      <c r="D2897" t="s">
        <v>23</v>
      </c>
      <c r="E2897" t="s">
        <v>24</v>
      </c>
      <c r="F2897" t="s">
        <v>9108</v>
      </c>
      <c r="G2897" s="16">
        <v>1061741598</v>
      </c>
      <c r="H2897" t="s">
        <v>2211</v>
      </c>
      <c r="I2897" t="s">
        <v>1895</v>
      </c>
      <c r="J2897" s="5">
        <v>45956648</v>
      </c>
      <c r="K2897" s="3">
        <f>J2897</f>
        <v>45956648</v>
      </c>
      <c r="L2897" s="5">
        <v>5744581</v>
      </c>
      <c r="M2897" s="2">
        <v>45705</v>
      </c>
      <c r="N2897" s="2">
        <v>45706</v>
      </c>
      <c r="O2897" s="2">
        <v>45930</v>
      </c>
      <c r="P2897" s="3"/>
      <c r="Q2897" s="3">
        <v>45956648</v>
      </c>
      <c r="R2897" s="13">
        <v>25467642</v>
      </c>
      <c r="S2897" s="7">
        <f ca="1">IF(CPS!$N2829="SIN INICIO",0,IF((((TODAY()-N2897)*100%)/(O2897-N2897))&gt;=100%,"100%",(((TODAY()-N2897)*100%)/(O2897-N2897))))</f>
        <v>0.8392857142857143</v>
      </c>
      <c r="T2897" s="8">
        <f>Q2897-R2897</f>
        <v>20489006</v>
      </c>
      <c r="U2897" t="s">
        <v>9109</v>
      </c>
    </row>
    <row r="2898" spans="1:21" x14ac:dyDescent="0.25">
      <c r="A2898">
        <v>2025</v>
      </c>
      <c r="B2898" t="s">
        <v>9110</v>
      </c>
      <c r="C2898" t="s">
        <v>22</v>
      </c>
      <c r="D2898" t="s">
        <v>23</v>
      </c>
      <c r="E2898" t="s">
        <v>24</v>
      </c>
      <c r="F2898" t="s">
        <v>9111</v>
      </c>
      <c r="G2898" s="16">
        <v>50913635</v>
      </c>
      <c r="H2898" t="s">
        <v>2739</v>
      </c>
      <c r="I2898" t="s">
        <v>1800</v>
      </c>
      <c r="J2898" s="5">
        <v>51000000</v>
      </c>
      <c r="K2898" s="3">
        <f>J2898</f>
        <v>51000000</v>
      </c>
      <c r="L2898" s="5">
        <v>8500000</v>
      </c>
      <c r="M2898" s="2">
        <v>45705</v>
      </c>
      <c r="N2898" s="2">
        <v>45706</v>
      </c>
      <c r="O2898" s="2">
        <v>45838</v>
      </c>
      <c r="P2898" s="3"/>
      <c r="Q2898" s="3">
        <v>51000000</v>
      </c>
      <c r="R2898" s="13">
        <v>37683333</v>
      </c>
      <c r="S2898" s="7" t="str">
        <f ca="1">IF(CPS!$N2830="SIN INICIO",0,IF((((TODAY()-N2898)*100%)/(O2898-N2898))&gt;=100%,"100%",(((TODAY()-N2898)*100%)/(O2898-N2898))))</f>
        <v>100%</v>
      </c>
      <c r="T2898" s="8">
        <f>Q2898-R2898</f>
        <v>13316667</v>
      </c>
      <c r="U2898" t="s">
        <v>9112</v>
      </c>
    </row>
    <row r="2899" spans="1:21" x14ac:dyDescent="0.25">
      <c r="A2899">
        <v>2025</v>
      </c>
      <c r="B2899" t="s">
        <v>9113</v>
      </c>
      <c r="C2899" t="s">
        <v>22</v>
      </c>
      <c r="D2899" t="s">
        <v>23</v>
      </c>
      <c r="E2899" t="s">
        <v>24</v>
      </c>
      <c r="F2899" t="s">
        <v>9114</v>
      </c>
      <c r="G2899" s="16">
        <v>1014302215</v>
      </c>
      <c r="H2899" t="s">
        <v>1937</v>
      </c>
      <c r="I2899" t="s">
        <v>1800</v>
      </c>
      <c r="J2899" s="5">
        <v>43400000</v>
      </c>
      <c r="K2899" s="3">
        <f>J2899</f>
        <v>43400000</v>
      </c>
      <c r="L2899" s="5">
        <v>6200000</v>
      </c>
      <c r="M2899" s="2">
        <v>45705</v>
      </c>
      <c r="N2899" s="2">
        <v>45707</v>
      </c>
      <c r="O2899" s="2">
        <v>45900</v>
      </c>
      <c r="P2899" s="3"/>
      <c r="Q2899" s="3">
        <v>43400000</v>
      </c>
      <c r="R2899" s="13">
        <v>27280000</v>
      </c>
      <c r="S2899" s="7">
        <f ca="1">IF(CPS!$N2831="SIN INICIO",0,IF((((TODAY()-N2899)*100%)/(O2899-N2899))&gt;=100%,"100%",(((TODAY()-N2899)*100%)/(O2899-N2899))))</f>
        <v>0.9689119170984456</v>
      </c>
      <c r="T2899" s="8">
        <f>Q2899-R2899</f>
        <v>16120000</v>
      </c>
      <c r="U2899" t="s">
        <v>9115</v>
      </c>
    </row>
    <row r="2900" spans="1:21" x14ac:dyDescent="0.25">
      <c r="A2900">
        <v>2025</v>
      </c>
      <c r="B2900" t="s">
        <v>9116</v>
      </c>
      <c r="C2900" t="s">
        <v>22</v>
      </c>
      <c r="D2900" t="s">
        <v>23</v>
      </c>
      <c r="E2900" t="s">
        <v>24</v>
      </c>
      <c r="F2900" t="s">
        <v>9117</v>
      </c>
      <c r="G2900" s="16">
        <v>1126001842</v>
      </c>
      <c r="H2900" t="s">
        <v>3402</v>
      </c>
      <c r="I2900" t="s">
        <v>3403</v>
      </c>
      <c r="J2900" s="5">
        <v>48144250</v>
      </c>
      <c r="K2900" s="3">
        <f>J2900</f>
        <v>48144250</v>
      </c>
      <c r="L2900" s="5">
        <v>6877750</v>
      </c>
      <c r="M2900" s="2">
        <v>45705</v>
      </c>
      <c r="N2900" s="2">
        <v>45706</v>
      </c>
      <c r="O2900" s="2">
        <v>45900</v>
      </c>
      <c r="P2900" s="3"/>
      <c r="Q2900" s="3">
        <v>48144250</v>
      </c>
      <c r="R2900" s="13">
        <v>30491358</v>
      </c>
      <c r="S2900" s="7">
        <f ca="1">IF(CPS!$N2832="SIN INICIO",0,IF((((TODAY()-N2900)*100%)/(O2900-N2900))&gt;=100%,"100%",(((TODAY()-N2900)*100%)/(O2900-N2900))))</f>
        <v>0.96907216494845361</v>
      </c>
      <c r="T2900" s="8">
        <f>Q2900-R2900</f>
        <v>17652892</v>
      </c>
      <c r="U2900" t="s">
        <v>9118</v>
      </c>
    </row>
    <row r="2901" spans="1:21" x14ac:dyDescent="0.25">
      <c r="A2901">
        <v>2025</v>
      </c>
      <c r="B2901" t="s">
        <v>9119</v>
      </c>
      <c r="C2901" t="s">
        <v>22</v>
      </c>
      <c r="D2901" t="s">
        <v>23</v>
      </c>
      <c r="E2901" t="s">
        <v>24</v>
      </c>
      <c r="F2901" t="s">
        <v>9120</v>
      </c>
      <c r="G2901" s="16">
        <v>1031152185</v>
      </c>
      <c r="H2901" t="s">
        <v>3542</v>
      </c>
      <c r="I2901" t="s">
        <v>3403</v>
      </c>
      <c r="J2901" s="5">
        <v>62781250</v>
      </c>
      <c r="K2901" s="3">
        <f>J2901</f>
        <v>62781250</v>
      </c>
      <c r="L2901" s="5">
        <v>8968750</v>
      </c>
      <c r="M2901" s="2">
        <v>45701</v>
      </c>
      <c r="N2901" s="2">
        <v>45703</v>
      </c>
      <c r="O2901" s="2">
        <v>45900</v>
      </c>
      <c r="P2901" s="3"/>
      <c r="Q2901" s="3">
        <v>62781250</v>
      </c>
      <c r="R2901" s="13">
        <v>40060417</v>
      </c>
      <c r="S2901" s="7">
        <f ca="1">IF(CPS!$N2833="SIN INICIO",0,IF((((TODAY()-N2901)*100%)/(O2901-N2901))&gt;=100%,"100%",(((TODAY()-N2901)*100%)/(O2901-N2901))))</f>
        <v>0.96954314720812185</v>
      </c>
      <c r="T2901" s="8">
        <f>Q2901-R2901</f>
        <v>22720833</v>
      </c>
      <c r="U2901" t="s">
        <v>9121</v>
      </c>
    </row>
    <row r="2902" spans="1:21" x14ac:dyDescent="0.25">
      <c r="A2902">
        <v>2025</v>
      </c>
      <c r="B2902" t="s">
        <v>9122</v>
      </c>
      <c r="C2902" t="s">
        <v>22</v>
      </c>
      <c r="D2902" t="s">
        <v>23</v>
      </c>
      <c r="E2902" t="s">
        <v>24</v>
      </c>
      <c r="F2902" t="s">
        <v>9123</v>
      </c>
      <c r="G2902" s="16">
        <v>1018489559</v>
      </c>
      <c r="H2902" t="s">
        <v>3542</v>
      </c>
      <c r="I2902" t="s">
        <v>3403</v>
      </c>
      <c r="J2902" s="5">
        <v>48144250</v>
      </c>
      <c r="K2902" s="3">
        <f>J2902</f>
        <v>48144250</v>
      </c>
      <c r="L2902" s="5">
        <v>6877750</v>
      </c>
      <c r="M2902" s="2">
        <v>45701</v>
      </c>
      <c r="N2902" s="2">
        <v>45703</v>
      </c>
      <c r="O2902" s="2">
        <v>45845</v>
      </c>
      <c r="P2902" s="3"/>
      <c r="Q2902" s="3">
        <v>48144250</v>
      </c>
      <c r="R2902" s="13">
        <v>30720617</v>
      </c>
      <c r="S2902" s="7" t="str">
        <f ca="1">IF(CPS!$N2834="SIN INICIO",0,IF((((TODAY()-N2902)*100%)/(O2902-N2902))&gt;=100%,"100%",(((TODAY()-N2902)*100%)/(O2902-N2902))))</f>
        <v>100%</v>
      </c>
      <c r="T2902" s="8">
        <f>Q2902-R2902</f>
        <v>17423633</v>
      </c>
      <c r="U2902" t="s">
        <v>9124</v>
      </c>
    </row>
    <row r="2903" spans="1:21" x14ac:dyDescent="0.25">
      <c r="A2903">
        <v>2025</v>
      </c>
      <c r="B2903" t="s">
        <v>9125</v>
      </c>
      <c r="C2903" t="s">
        <v>22</v>
      </c>
      <c r="D2903" t="s">
        <v>23</v>
      </c>
      <c r="E2903" t="s">
        <v>24</v>
      </c>
      <c r="F2903" t="s">
        <v>9126</v>
      </c>
      <c r="G2903" s="16">
        <v>1103109971</v>
      </c>
      <c r="H2903" t="s">
        <v>3659</v>
      </c>
      <c r="I2903" t="s">
        <v>1800</v>
      </c>
      <c r="J2903" s="5">
        <v>43400000</v>
      </c>
      <c r="K2903" s="3">
        <f>J2903</f>
        <v>43400000</v>
      </c>
      <c r="L2903" s="5">
        <v>6200000</v>
      </c>
      <c r="M2903" s="2">
        <v>45707</v>
      </c>
      <c r="N2903" s="2">
        <v>45708</v>
      </c>
      <c r="O2903" s="2">
        <v>45900</v>
      </c>
      <c r="P2903" s="3"/>
      <c r="Q2903" s="3">
        <v>43400000</v>
      </c>
      <c r="R2903" s="13">
        <v>27073333</v>
      </c>
      <c r="S2903" s="7">
        <f ca="1">IF(CPS!$N2835="SIN INICIO",0,IF((((TODAY()-N2903)*100%)/(O2903-N2903))&gt;=100%,"100%",(((TODAY()-N2903)*100%)/(O2903-N2903))))</f>
        <v>0.96875</v>
      </c>
      <c r="T2903" s="8">
        <f>Q2903-R2903</f>
        <v>16326667</v>
      </c>
      <c r="U2903" t="s">
        <v>9127</v>
      </c>
    </row>
    <row r="2904" spans="1:21" x14ac:dyDescent="0.25">
      <c r="A2904">
        <v>2025</v>
      </c>
      <c r="B2904" t="s">
        <v>9128</v>
      </c>
      <c r="C2904" t="s">
        <v>22</v>
      </c>
      <c r="D2904" t="s">
        <v>23</v>
      </c>
      <c r="E2904" t="s">
        <v>24</v>
      </c>
      <c r="F2904" t="s">
        <v>9129</v>
      </c>
      <c r="G2904" s="16">
        <v>1082913503</v>
      </c>
      <c r="H2904" t="s">
        <v>810</v>
      </c>
      <c r="I2904" t="s">
        <v>660</v>
      </c>
      <c r="J2904" s="5">
        <v>51000000</v>
      </c>
      <c r="K2904" s="3">
        <f>J2904</f>
        <v>51000000</v>
      </c>
      <c r="L2904" s="5">
        <v>8500000</v>
      </c>
      <c r="M2904" s="2">
        <v>45701</v>
      </c>
      <c r="N2904" s="2">
        <v>45703</v>
      </c>
      <c r="O2904" s="2">
        <v>45869</v>
      </c>
      <c r="P2904" s="3"/>
      <c r="Q2904" s="3">
        <v>51000000</v>
      </c>
      <c r="R2904" s="13">
        <v>37966667</v>
      </c>
      <c r="S2904" s="7" t="str">
        <f ca="1">IF(CPS!$N2836="SIN INICIO",0,IF((((TODAY()-N2904)*100%)/(O2904-N2904))&gt;=100%,"100%",(((TODAY()-N2904)*100%)/(O2904-N2904))))</f>
        <v>100%</v>
      </c>
      <c r="T2904" s="8">
        <f>Q2904-R2904</f>
        <v>13033333</v>
      </c>
      <c r="U2904" t="s">
        <v>9130</v>
      </c>
    </row>
    <row r="2905" spans="1:21" x14ac:dyDescent="0.25">
      <c r="A2905">
        <v>2025</v>
      </c>
      <c r="B2905" t="s">
        <v>9131</v>
      </c>
      <c r="C2905" t="s">
        <v>22</v>
      </c>
      <c r="D2905" t="s">
        <v>23</v>
      </c>
      <c r="E2905" t="s">
        <v>121</v>
      </c>
      <c r="F2905" t="s">
        <v>9132</v>
      </c>
      <c r="G2905" s="16">
        <v>1001687033</v>
      </c>
      <c r="H2905" t="s">
        <v>9133</v>
      </c>
      <c r="I2905" t="s">
        <v>1895</v>
      </c>
      <c r="J2905" s="5">
        <v>33236616</v>
      </c>
      <c r="K2905" s="3">
        <f>J2905</f>
        <v>33236616</v>
      </c>
      <c r="L2905" s="5">
        <v>4154577</v>
      </c>
      <c r="M2905" s="2">
        <v>45709</v>
      </c>
      <c r="N2905" s="2">
        <v>45712</v>
      </c>
      <c r="O2905" s="2">
        <v>45930</v>
      </c>
      <c r="P2905" s="3"/>
      <c r="Q2905" s="3">
        <v>33236616</v>
      </c>
      <c r="R2905" s="13">
        <v>17587709</v>
      </c>
      <c r="S2905" s="7">
        <f ca="1">IF(CPS!$N2837="SIN INICIO",0,IF((((TODAY()-N2905)*100%)/(O2905-N2905))&gt;=100%,"100%",(((TODAY()-N2905)*100%)/(O2905-N2905))))</f>
        <v>0.83486238532110091</v>
      </c>
      <c r="T2905" s="8">
        <f>Q2905-R2905</f>
        <v>15648907</v>
      </c>
      <c r="U2905" t="s">
        <v>9134</v>
      </c>
    </row>
    <row r="2906" spans="1:21" x14ac:dyDescent="0.25">
      <c r="A2906">
        <v>2025</v>
      </c>
      <c r="B2906" t="s">
        <v>9135</v>
      </c>
      <c r="C2906" t="s">
        <v>22</v>
      </c>
      <c r="D2906" t="s">
        <v>23</v>
      </c>
      <c r="E2906" t="s">
        <v>24</v>
      </c>
      <c r="F2906" t="s">
        <v>9136</v>
      </c>
      <c r="G2906" s="16">
        <v>1093224951</v>
      </c>
      <c r="H2906" t="s">
        <v>1828</v>
      </c>
      <c r="I2906" t="s">
        <v>1895</v>
      </c>
      <c r="J2906" s="5">
        <v>57619024</v>
      </c>
      <c r="K2906" s="3">
        <f>J2906</f>
        <v>57619024</v>
      </c>
      <c r="L2906" s="5">
        <v>7202378</v>
      </c>
      <c r="M2906" s="2">
        <v>45701</v>
      </c>
      <c r="N2906" s="2">
        <v>45705</v>
      </c>
      <c r="O2906" s="2">
        <v>45930</v>
      </c>
      <c r="P2906" s="3"/>
      <c r="Q2906" s="3">
        <v>57619024</v>
      </c>
      <c r="R2906" s="13">
        <v>32170622</v>
      </c>
      <c r="S2906" s="7">
        <f ca="1">IF(CPS!$N2838="SIN INICIO",0,IF((((TODAY()-N2906)*100%)/(O2906-N2906))&gt;=100%,"100%",(((TODAY()-N2906)*100%)/(O2906-N2906))))</f>
        <v>0.84</v>
      </c>
      <c r="T2906" s="8">
        <f>Q2906-R2906</f>
        <v>25448402</v>
      </c>
      <c r="U2906" t="s">
        <v>9137</v>
      </c>
    </row>
    <row r="2907" spans="1:21" x14ac:dyDescent="0.25">
      <c r="A2907">
        <v>2025</v>
      </c>
      <c r="B2907" t="s">
        <v>9138</v>
      </c>
      <c r="C2907" t="s">
        <v>22</v>
      </c>
      <c r="D2907" t="s">
        <v>23</v>
      </c>
      <c r="E2907" t="s">
        <v>24</v>
      </c>
      <c r="F2907" t="s">
        <v>9139</v>
      </c>
      <c r="G2907" s="16">
        <v>1061773306</v>
      </c>
      <c r="H2907" t="s">
        <v>659</v>
      </c>
      <c r="I2907" t="s">
        <v>660</v>
      </c>
      <c r="J2907" s="5">
        <v>36910000</v>
      </c>
      <c r="K2907" s="3">
        <f>J2907</f>
        <v>36910000</v>
      </c>
      <c r="L2907" s="5">
        <v>7382000</v>
      </c>
      <c r="M2907" s="2">
        <v>45702</v>
      </c>
      <c r="N2907" s="2">
        <v>45705</v>
      </c>
      <c r="O2907" s="2">
        <v>45838</v>
      </c>
      <c r="P2907" s="3"/>
      <c r="Q2907" s="3">
        <v>36910000</v>
      </c>
      <c r="R2907" s="13">
        <v>25590933</v>
      </c>
      <c r="S2907" s="7" t="str">
        <f ca="1">IF(CPS!$N2839="SIN INICIO",0,IF((((TODAY()-N2907)*100%)/(O2907-N2907))&gt;=100%,"100%",(((TODAY()-N2907)*100%)/(O2907-N2907))))</f>
        <v>100%</v>
      </c>
      <c r="T2907" s="8">
        <f>Q2907-R2907</f>
        <v>11319067</v>
      </c>
      <c r="U2907" t="s">
        <v>9140</v>
      </c>
    </row>
    <row r="2908" spans="1:21" x14ac:dyDescent="0.25">
      <c r="A2908">
        <v>2025</v>
      </c>
      <c r="B2908" t="s">
        <v>9141</v>
      </c>
      <c r="C2908" t="s">
        <v>22</v>
      </c>
      <c r="D2908" t="s">
        <v>23</v>
      </c>
      <c r="E2908" t="s">
        <v>121</v>
      </c>
      <c r="F2908" t="s">
        <v>9142</v>
      </c>
      <c r="G2908" s="16">
        <v>1012462993</v>
      </c>
      <c r="H2908" t="s">
        <v>776</v>
      </c>
      <c r="I2908" t="s">
        <v>337</v>
      </c>
      <c r="J2908" s="5">
        <v>32689643</v>
      </c>
      <c r="K2908" s="3">
        <f>J2908</f>
        <v>32689643</v>
      </c>
      <c r="L2908" s="5">
        <v>4669949</v>
      </c>
      <c r="M2908" s="2">
        <v>45702</v>
      </c>
      <c r="N2908" s="2">
        <v>45705</v>
      </c>
      <c r="O2908" s="2">
        <v>45900</v>
      </c>
      <c r="P2908" s="3"/>
      <c r="Q2908" s="3">
        <v>32689643</v>
      </c>
      <c r="R2908" s="13">
        <v>20859106</v>
      </c>
      <c r="S2908" s="7">
        <f ca="1">IF(CPS!$N2840="SIN INICIO",0,IF((((TODAY()-N2908)*100%)/(O2908-N2908))&gt;=100%,"100%",(((TODAY()-N2908)*100%)/(O2908-N2908))))</f>
        <v>0.96923076923076923</v>
      </c>
      <c r="T2908" s="8">
        <f>Q2908-R2908</f>
        <v>11830537</v>
      </c>
      <c r="U2908" t="s">
        <v>9143</v>
      </c>
    </row>
    <row r="2909" spans="1:21" x14ac:dyDescent="0.25">
      <c r="A2909">
        <v>2025</v>
      </c>
      <c r="B2909" t="s">
        <v>9144</v>
      </c>
      <c r="C2909" t="s">
        <v>22</v>
      </c>
      <c r="D2909" t="s">
        <v>23</v>
      </c>
      <c r="E2909" t="s">
        <v>24</v>
      </c>
      <c r="F2909" t="s">
        <v>9145</v>
      </c>
      <c r="G2909" s="16">
        <v>11793851</v>
      </c>
      <c r="H2909" t="s">
        <v>1887</v>
      </c>
      <c r="I2909" t="s">
        <v>1895</v>
      </c>
      <c r="J2909" s="5">
        <v>45956648</v>
      </c>
      <c r="K2909" s="3">
        <f>J2909</f>
        <v>45956648</v>
      </c>
      <c r="L2909" s="5">
        <v>5744581</v>
      </c>
      <c r="M2909" s="2">
        <v>45705</v>
      </c>
      <c r="N2909" s="2">
        <v>45706</v>
      </c>
      <c r="O2909" s="2">
        <v>45930</v>
      </c>
      <c r="P2909" s="3"/>
      <c r="Q2909" s="3">
        <v>45956648</v>
      </c>
      <c r="R2909" s="13">
        <v>25467642</v>
      </c>
      <c r="S2909" s="7">
        <f ca="1">IF(CPS!$N2841="SIN INICIO",0,IF((((TODAY()-N2909)*100%)/(O2909-N2909))&gt;=100%,"100%",(((TODAY()-N2909)*100%)/(O2909-N2909))))</f>
        <v>0.8392857142857143</v>
      </c>
      <c r="T2909" s="8">
        <f>Q2909-R2909</f>
        <v>20489006</v>
      </c>
      <c r="U2909" t="s">
        <v>9146</v>
      </c>
    </row>
    <row r="2910" spans="1:21" x14ac:dyDescent="0.25">
      <c r="A2910">
        <v>2025</v>
      </c>
      <c r="B2910" t="s">
        <v>9147</v>
      </c>
      <c r="C2910" t="s">
        <v>22</v>
      </c>
      <c r="D2910" t="s">
        <v>23</v>
      </c>
      <c r="E2910" t="s">
        <v>24</v>
      </c>
      <c r="F2910" t="s">
        <v>9148</v>
      </c>
      <c r="G2910" s="16">
        <v>1088359135</v>
      </c>
      <c r="H2910" t="s">
        <v>2211</v>
      </c>
      <c r="I2910" t="s">
        <v>1895</v>
      </c>
      <c r="J2910" s="5">
        <v>57619024</v>
      </c>
      <c r="K2910" s="3">
        <f>J2910</f>
        <v>57619024</v>
      </c>
      <c r="L2910" s="5">
        <v>7202378</v>
      </c>
      <c r="M2910" s="2">
        <v>45702</v>
      </c>
      <c r="N2910" s="2">
        <v>45703</v>
      </c>
      <c r="O2910" s="2">
        <v>45930</v>
      </c>
      <c r="P2910" s="3"/>
      <c r="Q2910" s="3">
        <v>57619024</v>
      </c>
      <c r="R2910" s="13">
        <v>32170622</v>
      </c>
      <c r="S2910" s="7">
        <f ca="1">IF(CPS!$N2842="SIN INICIO",0,IF((((TODAY()-N2910)*100%)/(O2910-N2910))&gt;=100%,"100%",(((TODAY()-N2910)*100%)/(O2910-N2910))))</f>
        <v>0.84140969162995594</v>
      </c>
      <c r="T2910" s="8">
        <f>Q2910-R2910</f>
        <v>25448402</v>
      </c>
      <c r="U2910" t="s">
        <v>9149</v>
      </c>
    </row>
    <row r="2911" spans="1:21" x14ac:dyDescent="0.25">
      <c r="A2911">
        <v>2025</v>
      </c>
      <c r="B2911" t="s">
        <v>9150</v>
      </c>
      <c r="C2911" t="s">
        <v>22</v>
      </c>
      <c r="D2911" t="s">
        <v>23</v>
      </c>
      <c r="E2911" t="s">
        <v>24</v>
      </c>
      <c r="F2911" t="s">
        <v>9151</v>
      </c>
      <c r="G2911" s="16">
        <v>1015395673</v>
      </c>
      <c r="H2911" t="s">
        <v>9152</v>
      </c>
      <c r="I2911" t="s">
        <v>271</v>
      </c>
      <c r="J2911" s="5">
        <v>77000000</v>
      </c>
      <c r="K2911" s="3">
        <f>J2911</f>
        <v>77000000</v>
      </c>
      <c r="L2911" s="5">
        <v>11000000</v>
      </c>
      <c r="M2911" s="2">
        <v>45708</v>
      </c>
      <c r="N2911" s="2">
        <v>45709</v>
      </c>
      <c r="O2911" s="2">
        <v>45900</v>
      </c>
      <c r="P2911" s="3"/>
      <c r="Q2911" s="3">
        <v>77000000</v>
      </c>
      <c r="R2911" s="13">
        <v>47666667</v>
      </c>
      <c r="S2911" s="7">
        <f ca="1">IF(CPS!$N2843="SIN INICIO",0,IF((((TODAY()-N2911)*100%)/(O2911-N2911))&gt;=100%,"100%",(((TODAY()-N2911)*100%)/(O2911-N2911))))</f>
        <v>0.96858638743455494</v>
      </c>
      <c r="T2911" s="8">
        <f>Q2911-R2911</f>
        <v>29333333</v>
      </c>
      <c r="U2911" t="s">
        <v>9153</v>
      </c>
    </row>
    <row r="2912" spans="1:21" x14ac:dyDescent="0.25">
      <c r="A2912">
        <v>2025</v>
      </c>
      <c r="B2912" t="s">
        <v>9154</v>
      </c>
      <c r="C2912" t="s">
        <v>22</v>
      </c>
      <c r="D2912" t="s">
        <v>23</v>
      </c>
      <c r="E2912" t="s">
        <v>24</v>
      </c>
      <c r="F2912" t="s">
        <v>9155</v>
      </c>
      <c r="G2912" s="16">
        <v>1144041906</v>
      </c>
      <c r="H2912" t="s">
        <v>814</v>
      </c>
      <c r="I2912" t="s">
        <v>788</v>
      </c>
      <c r="J2912" s="5">
        <v>27600000</v>
      </c>
      <c r="K2912" s="3">
        <f>J2912</f>
        <v>27600000</v>
      </c>
      <c r="L2912" s="5">
        <v>4600000</v>
      </c>
      <c r="M2912" s="2">
        <v>45702</v>
      </c>
      <c r="N2912" s="2">
        <v>45705</v>
      </c>
      <c r="O2912" s="2">
        <v>45869</v>
      </c>
      <c r="P2912" s="3"/>
      <c r="Q2912" s="3">
        <v>27600000</v>
      </c>
      <c r="R2912" s="13">
        <v>20546667</v>
      </c>
      <c r="S2912" s="7" t="str">
        <f ca="1">IF(CPS!$N2844="SIN INICIO",0,IF((((TODAY()-N2912)*100%)/(O2912-N2912))&gt;=100%,"100%",(((TODAY()-N2912)*100%)/(O2912-N2912))))</f>
        <v>100%</v>
      </c>
      <c r="T2912" s="8">
        <f>Q2912-R2912</f>
        <v>7053333</v>
      </c>
      <c r="U2912" t="s">
        <v>9156</v>
      </c>
    </row>
    <row r="2913" spans="1:23" x14ac:dyDescent="0.25">
      <c r="A2913">
        <v>2025</v>
      </c>
      <c r="B2913" t="s">
        <v>9157</v>
      </c>
      <c r="C2913" t="s">
        <v>22</v>
      </c>
      <c r="D2913" t="s">
        <v>23</v>
      </c>
      <c r="E2913" t="s">
        <v>24</v>
      </c>
      <c r="F2913" t="s">
        <v>9158</v>
      </c>
      <c r="G2913" s="16">
        <v>1067938960</v>
      </c>
      <c r="H2913" t="s">
        <v>3402</v>
      </c>
      <c r="I2913" t="s">
        <v>3403</v>
      </c>
      <c r="J2913" s="5">
        <v>34388750</v>
      </c>
      <c r="K2913" s="3">
        <f>J2913</f>
        <v>34388750</v>
      </c>
      <c r="L2913" s="5">
        <v>6877750</v>
      </c>
      <c r="M2913" s="2">
        <v>45705</v>
      </c>
      <c r="N2913" s="2">
        <v>45706</v>
      </c>
      <c r="O2913" s="2">
        <v>45838</v>
      </c>
      <c r="P2913" s="3"/>
      <c r="Q2913" s="3">
        <v>34388750</v>
      </c>
      <c r="R2913" s="13">
        <v>30491358</v>
      </c>
      <c r="S2913" s="7" t="str">
        <f ca="1">IF(CPS!$N2845="SIN INICIO",0,IF((((TODAY()-N2913)*100%)/(O2913-N2913))&gt;=100%,"100%",(((TODAY()-N2913)*100%)/(O2913-N2913))))</f>
        <v>100%</v>
      </c>
      <c r="T2913" s="8">
        <f>Q2913-R2913</f>
        <v>3897392</v>
      </c>
      <c r="U2913" t="s">
        <v>9159</v>
      </c>
    </row>
    <row r="2914" spans="1:23" x14ac:dyDescent="0.25">
      <c r="A2914">
        <v>2025</v>
      </c>
      <c r="B2914" t="s">
        <v>9160</v>
      </c>
      <c r="C2914" t="s">
        <v>22</v>
      </c>
      <c r="D2914" t="s">
        <v>23</v>
      </c>
      <c r="E2914" t="s">
        <v>121</v>
      </c>
      <c r="F2914" t="s">
        <v>9161</v>
      </c>
      <c r="G2914" s="16">
        <v>1002958280</v>
      </c>
      <c r="H2914" t="s">
        <v>9162</v>
      </c>
      <c r="I2914" t="s">
        <v>660</v>
      </c>
      <c r="J2914" s="5">
        <v>34300000</v>
      </c>
      <c r="K2914" s="3">
        <f>J2914</f>
        <v>34300000</v>
      </c>
      <c r="L2914" s="5">
        <v>4900000</v>
      </c>
      <c r="M2914" s="2">
        <v>45701</v>
      </c>
      <c r="N2914" s="2">
        <v>45702</v>
      </c>
      <c r="O2914" s="2">
        <v>45900</v>
      </c>
      <c r="P2914" s="3"/>
      <c r="Q2914" s="3">
        <v>34300000</v>
      </c>
      <c r="R2914" s="13">
        <v>22376667</v>
      </c>
      <c r="S2914" s="7">
        <f ca="1">IF(CPS!$N2846="SIN INICIO",0,IF((((TODAY()-N2914)*100%)/(O2914-N2914))&gt;=100%,"100%",(((TODAY()-N2914)*100%)/(O2914-N2914))))</f>
        <v>0.96969696969696972</v>
      </c>
      <c r="T2914" s="8">
        <f>Q2914-R2914</f>
        <v>11923333</v>
      </c>
      <c r="U2914" t="s">
        <v>9163</v>
      </c>
    </row>
    <row r="2915" spans="1:23" x14ac:dyDescent="0.25">
      <c r="A2915">
        <v>2025</v>
      </c>
      <c r="B2915" t="s">
        <v>9164</v>
      </c>
      <c r="C2915" t="s">
        <v>22</v>
      </c>
      <c r="D2915" t="s">
        <v>23</v>
      </c>
      <c r="E2915" t="s">
        <v>24</v>
      </c>
      <c r="F2915" t="s">
        <v>9165</v>
      </c>
      <c r="G2915" s="16">
        <v>37864863</v>
      </c>
      <c r="H2915" t="s">
        <v>3542</v>
      </c>
      <c r="I2915" t="s">
        <v>3403</v>
      </c>
      <c r="J2915" s="5">
        <v>62781250</v>
      </c>
      <c r="K2915" s="3">
        <f>J2915</f>
        <v>62781250</v>
      </c>
      <c r="L2915" s="5">
        <v>8968750</v>
      </c>
      <c r="M2915" s="2">
        <v>45705</v>
      </c>
      <c r="N2915" s="2">
        <v>45706</v>
      </c>
      <c r="O2915" s="2">
        <v>45900</v>
      </c>
      <c r="P2915" s="3"/>
      <c r="Q2915" s="3">
        <v>62781250</v>
      </c>
      <c r="R2915" s="13">
        <v>40718124</v>
      </c>
      <c r="S2915" s="7">
        <f ca="1">IF(CPS!$N2847="SIN INICIO",0,IF((((TODAY()-N2915)*100%)/(O2915-N2915))&gt;=100%,"100%",(((TODAY()-N2915)*100%)/(O2915-N2915))))</f>
        <v>0.96907216494845361</v>
      </c>
      <c r="T2915" s="8">
        <f>Q2915-R2915</f>
        <v>22063126</v>
      </c>
      <c r="U2915" t="s">
        <v>9166</v>
      </c>
    </row>
    <row r="2916" spans="1:23" x14ac:dyDescent="0.25">
      <c r="A2916">
        <v>2025</v>
      </c>
      <c r="B2916" t="s">
        <v>9167</v>
      </c>
      <c r="C2916" t="s">
        <v>22</v>
      </c>
      <c r="D2916" t="s">
        <v>23</v>
      </c>
      <c r="E2916" t="s">
        <v>24</v>
      </c>
      <c r="F2916" t="s">
        <v>9168</v>
      </c>
      <c r="G2916" s="16">
        <v>1026580205</v>
      </c>
      <c r="H2916" t="s">
        <v>3542</v>
      </c>
      <c r="I2916" t="s">
        <v>3403</v>
      </c>
      <c r="J2916" s="5">
        <v>62781250</v>
      </c>
      <c r="K2916" s="3">
        <f>J2916</f>
        <v>62781250</v>
      </c>
      <c r="L2916" s="5">
        <v>8968750</v>
      </c>
      <c r="M2916" s="2">
        <v>45705</v>
      </c>
      <c r="N2916" s="2">
        <v>45706</v>
      </c>
      <c r="O2916" s="2">
        <v>45900</v>
      </c>
      <c r="P2916" s="3"/>
      <c r="Q2916" s="3">
        <v>62781250</v>
      </c>
      <c r="R2916" s="13">
        <v>39761458</v>
      </c>
      <c r="S2916" s="7">
        <f ca="1">IF(CPS!$N2848="SIN INICIO",0,IF((((TODAY()-N2916)*100%)/(O2916-N2916))&gt;=100%,"100%",(((TODAY()-N2916)*100%)/(O2916-N2916))))</f>
        <v>0.96907216494845361</v>
      </c>
      <c r="T2916" s="8">
        <f>Q2916-R2916</f>
        <v>23019792</v>
      </c>
      <c r="U2916" t="s">
        <v>9169</v>
      </c>
    </row>
    <row r="2917" spans="1:23" x14ac:dyDescent="0.25">
      <c r="A2917">
        <v>2025</v>
      </c>
      <c r="B2917" t="s">
        <v>9170</v>
      </c>
      <c r="C2917" t="s">
        <v>22</v>
      </c>
      <c r="D2917" t="s">
        <v>23</v>
      </c>
      <c r="E2917" t="s">
        <v>24</v>
      </c>
      <c r="F2917" t="s">
        <v>9171</v>
      </c>
      <c r="G2917" s="16">
        <v>7819807</v>
      </c>
      <c r="H2917" t="s">
        <v>9172</v>
      </c>
      <c r="I2917" t="s">
        <v>1800</v>
      </c>
      <c r="J2917" s="5">
        <v>50820000</v>
      </c>
      <c r="K2917" s="3">
        <f>J2917</f>
        <v>50820000</v>
      </c>
      <c r="L2917" s="5">
        <v>8470000</v>
      </c>
      <c r="M2917" s="2">
        <v>45705</v>
      </c>
      <c r="N2917" s="2">
        <v>45706</v>
      </c>
      <c r="O2917" s="2">
        <v>45869</v>
      </c>
      <c r="P2917" s="3"/>
      <c r="Q2917" s="3">
        <v>50820000</v>
      </c>
      <c r="R2917" s="13">
        <v>37550333</v>
      </c>
      <c r="S2917" s="7" t="str">
        <f ca="1">IF(CPS!$N2849="SIN INICIO",0,IF((((TODAY()-N2917)*100%)/(O2917-N2917))&gt;=100%,"100%",(((TODAY()-N2917)*100%)/(O2917-N2917))))</f>
        <v>100%</v>
      </c>
      <c r="T2917" s="8">
        <f>Q2917-R2917</f>
        <v>13269667</v>
      </c>
      <c r="U2917" t="s">
        <v>9173</v>
      </c>
    </row>
    <row r="2918" spans="1:23" x14ac:dyDescent="0.25">
      <c r="A2918">
        <v>2025</v>
      </c>
      <c r="B2918" t="s">
        <v>9174</v>
      </c>
      <c r="C2918" t="s">
        <v>22</v>
      </c>
      <c r="D2918" t="s">
        <v>23</v>
      </c>
      <c r="E2918" t="s">
        <v>24</v>
      </c>
      <c r="F2918" t="s">
        <v>9175</v>
      </c>
      <c r="G2918" s="16">
        <v>1061809725</v>
      </c>
      <c r="H2918" t="s">
        <v>6223</v>
      </c>
      <c r="I2918" t="s">
        <v>660</v>
      </c>
      <c r="J2918" s="5">
        <v>51000000</v>
      </c>
      <c r="K2918" s="3">
        <f>J2918</f>
        <v>51000000</v>
      </c>
      <c r="L2918" s="5">
        <v>8500000</v>
      </c>
      <c r="M2918" s="2">
        <v>45705</v>
      </c>
      <c r="N2918" s="2">
        <v>45706</v>
      </c>
      <c r="O2918" s="2">
        <v>45869</v>
      </c>
      <c r="P2918" s="3"/>
      <c r="Q2918" s="3">
        <v>51000000</v>
      </c>
      <c r="R2918" s="13">
        <v>37683333</v>
      </c>
      <c r="S2918" s="7" t="str">
        <f ca="1">IF(CPS!$N2850="SIN INICIO",0,IF((((TODAY()-N2918)*100%)/(O2918-N2918))&gt;=100%,"100%",(((TODAY()-N2918)*100%)/(O2918-N2918))))</f>
        <v>100%</v>
      </c>
      <c r="T2918" s="8">
        <f>Q2918-R2918</f>
        <v>13316667</v>
      </c>
      <c r="U2918" t="s">
        <v>9176</v>
      </c>
    </row>
    <row r="2919" spans="1:23" x14ac:dyDescent="0.25">
      <c r="A2919">
        <v>2025</v>
      </c>
      <c r="B2919" t="s">
        <v>9177</v>
      </c>
      <c r="C2919" t="s">
        <v>22</v>
      </c>
      <c r="D2919" t="s">
        <v>23</v>
      </c>
      <c r="E2919" t="s">
        <v>121</v>
      </c>
      <c r="F2919" t="s">
        <v>9178</v>
      </c>
      <c r="G2919" s="16">
        <v>1014239717</v>
      </c>
      <c r="H2919" t="s">
        <v>4112</v>
      </c>
      <c r="I2919" t="s">
        <v>3403</v>
      </c>
      <c r="J2919" s="5">
        <v>27788775</v>
      </c>
      <c r="K2919" s="3">
        <f>J2919</f>
        <v>27788775</v>
      </c>
      <c r="L2919" s="5">
        <v>3969825</v>
      </c>
      <c r="M2919" s="2">
        <v>45705</v>
      </c>
      <c r="N2919" s="2">
        <v>45706</v>
      </c>
      <c r="O2919" s="2">
        <v>45900</v>
      </c>
      <c r="P2919" s="3"/>
      <c r="Q2919" s="3">
        <v>27788775</v>
      </c>
      <c r="R2919" s="13">
        <v>17599558</v>
      </c>
      <c r="S2919" s="7">
        <f ca="1">IF(CPS!$N2851="SIN INICIO",0,IF((((TODAY()-N2919)*100%)/(O2919-N2919))&gt;=100%,"100%",(((TODAY()-N2919)*100%)/(O2919-N2919))))</f>
        <v>0.96907216494845361</v>
      </c>
      <c r="T2919" s="8">
        <f>Q2919-R2919</f>
        <v>10189217</v>
      </c>
      <c r="U2919" t="s">
        <v>9179</v>
      </c>
    </row>
    <row r="2920" spans="1:23" x14ac:dyDescent="0.25">
      <c r="A2920">
        <v>2025</v>
      </c>
      <c r="B2920" t="s">
        <v>9180</v>
      </c>
      <c r="C2920" t="s">
        <v>22</v>
      </c>
      <c r="D2920" t="s">
        <v>23</v>
      </c>
      <c r="E2920" t="s">
        <v>24</v>
      </c>
      <c r="F2920" t="s">
        <v>9181</v>
      </c>
      <c r="G2920" s="16">
        <v>1067940697</v>
      </c>
      <c r="H2920" t="s">
        <v>3542</v>
      </c>
      <c r="I2920" t="s">
        <v>3403</v>
      </c>
      <c r="J2920" s="5">
        <v>34388750</v>
      </c>
      <c r="K2920" s="3">
        <f>J2920</f>
        <v>34388750</v>
      </c>
      <c r="L2920" s="5">
        <v>6877750</v>
      </c>
      <c r="M2920" s="2">
        <v>45701</v>
      </c>
      <c r="N2920" s="2">
        <v>45703</v>
      </c>
      <c r="O2920" s="2">
        <v>45838</v>
      </c>
      <c r="P2920" s="3"/>
      <c r="Q2920" s="3">
        <v>34388750</v>
      </c>
      <c r="R2920" s="13">
        <v>30720617</v>
      </c>
      <c r="S2920" s="7" t="str">
        <f ca="1">IF(CPS!$N2852="SIN INICIO",0,IF((((TODAY()-N2920)*100%)/(O2920-N2920))&gt;=100%,"100%",(((TODAY()-N2920)*100%)/(O2920-N2920))))</f>
        <v>100%</v>
      </c>
      <c r="T2920" s="8">
        <f>Q2920-R2920</f>
        <v>3668133</v>
      </c>
      <c r="U2920" t="s">
        <v>9182</v>
      </c>
    </row>
    <row r="2921" spans="1:23" x14ac:dyDescent="0.25">
      <c r="A2921">
        <v>2025</v>
      </c>
      <c r="B2921" t="s">
        <v>9183</v>
      </c>
      <c r="C2921" t="s">
        <v>22</v>
      </c>
      <c r="D2921" t="s">
        <v>23</v>
      </c>
      <c r="E2921" t="s">
        <v>24</v>
      </c>
      <c r="F2921" t="s">
        <v>9184</v>
      </c>
      <c r="G2921" s="16">
        <v>49771543</v>
      </c>
      <c r="H2921" t="s">
        <v>9185</v>
      </c>
      <c r="I2921" t="s">
        <v>3403</v>
      </c>
      <c r="J2921" s="5">
        <v>44843750</v>
      </c>
      <c r="K2921" s="3">
        <f>J2921</f>
        <v>44843750</v>
      </c>
      <c r="L2921" s="5">
        <v>8968750</v>
      </c>
      <c r="M2921" s="2">
        <v>45706</v>
      </c>
      <c r="N2921" s="2">
        <v>45707</v>
      </c>
      <c r="O2921" s="2">
        <v>45838</v>
      </c>
      <c r="P2921" s="3"/>
      <c r="Q2921" s="3">
        <v>44843750</v>
      </c>
      <c r="R2921" s="13">
        <v>39462500</v>
      </c>
      <c r="S2921" s="7" t="str">
        <f ca="1">IF(CPS!$N2853="SIN INICIO",0,IF((((TODAY()-N2921)*100%)/(O2921-N2921))&gt;=100%,"100%",(((TODAY()-N2921)*100%)/(O2921-N2921))))</f>
        <v>100%</v>
      </c>
      <c r="T2921" s="8">
        <f>Q2921-R2921</f>
        <v>5381250</v>
      </c>
      <c r="U2921" t="s">
        <v>9186</v>
      </c>
    </row>
    <row r="2922" spans="1:23" x14ac:dyDescent="0.25">
      <c r="A2922">
        <v>2025</v>
      </c>
      <c r="B2922" t="s">
        <v>9187</v>
      </c>
      <c r="C2922" t="s">
        <v>22</v>
      </c>
      <c r="D2922" t="s">
        <v>23</v>
      </c>
      <c r="E2922" t="s">
        <v>121</v>
      </c>
      <c r="F2922" t="s">
        <v>9188</v>
      </c>
      <c r="G2922" s="16">
        <v>36307304</v>
      </c>
      <c r="H2922" t="s">
        <v>2891</v>
      </c>
      <c r="I2922" t="s">
        <v>1800</v>
      </c>
      <c r="J2922" s="5">
        <v>16600000</v>
      </c>
      <c r="K2922" s="3">
        <f>J2922</f>
        <v>16600000</v>
      </c>
      <c r="L2922" s="5">
        <v>4150000</v>
      </c>
      <c r="M2922" s="2">
        <v>45701</v>
      </c>
      <c r="N2922" s="2">
        <v>45703</v>
      </c>
      <c r="O2922" s="2">
        <v>45808</v>
      </c>
      <c r="P2922" s="3"/>
      <c r="Q2922" s="3">
        <v>16600000</v>
      </c>
      <c r="R2922" s="13">
        <v>16323334</v>
      </c>
      <c r="S2922" s="7" t="str">
        <f ca="1">IF(CPS!$N2854="SIN INICIO",0,IF((((TODAY()-N2922)*100%)/(O2922-N2922))&gt;=100%,"100%",(((TODAY()-N2922)*100%)/(O2922-N2922))))</f>
        <v>100%</v>
      </c>
      <c r="T2922" s="8">
        <f>Q2922-R2922</f>
        <v>276666</v>
      </c>
      <c r="U2922" t="s">
        <v>9189</v>
      </c>
    </row>
    <row r="2923" spans="1:23" x14ac:dyDescent="0.25">
      <c r="A2923">
        <v>2025</v>
      </c>
      <c r="B2923" t="s">
        <v>9190</v>
      </c>
      <c r="C2923" t="s">
        <v>22</v>
      </c>
      <c r="D2923" t="s">
        <v>23</v>
      </c>
      <c r="E2923" t="s">
        <v>24</v>
      </c>
      <c r="F2923" t="s">
        <v>9191</v>
      </c>
      <c r="G2923" s="16">
        <v>1030612346</v>
      </c>
      <c r="H2923" t="s">
        <v>2133</v>
      </c>
      <c r="I2923" t="s">
        <v>788</v>
      </c>
      <c r="J2923" s="5">
        <v>27600000</v>
      </c>
      <c r="K2923" s="3">
        <f>J2923</f>
        <v>27600000</v>
      </c>
      <c r="L2923" s="5">
        <v>4600000</v>
      </c>
      <c r="M2923" s="2">
        <v>45701</v>
      </c>
      <c r="N2923" s="2">
        <v>45703</v>
      </c>
      <c r="O2923" s="2">
        <v>45869</v>
      </c>
      <c r="P2923" s="3"/>
      <c r="Q2923" s="3">
        <v>27600000</v>
      </c>
      <c r="R2923" s="13">
        <v>20546667</v>
      </c>
      <c r="S2923" s="7" t="str">
        <f ca="1">IF(CPS!$N2855="SIN INICIO",0,IF((((TODAY()-N2923)*100%)/(O2923-N2923))&gt;=100%,"100%",(((TODAY()-N2923)*100%)/(O2923-N2923))))</f>
        <v>100%</v>
      </c>
      <c r="T2923" s="8">
        <f>Q2923-R2923</f>
        <v>7053333</v>
      </c>
      <c r="U2923" t="s">
        <v>9192</v>
      </c>
    </row>
    <row r="2924" spans="1:23" x14ac:dyDescent="0.25">
      <c r="A2924">
        <v>2025</v>
      </c>
      <c r="B2924" t="s">
        <v>9193</v>
      </c>
      <c r="C2924" t="s">
        <v>22</v>
      </c>
      <c r="D2924" t="s">
        <v>23</v>
      </c>
      <c r="E2924" t="s">
        <v>121</v>
      </c>
      <c r="F2924" t="s">
        <v>9194</v>
      </c>
      <c r="G2924" s="16">
        <v>86074734</v>
      </c>
      <c r="H2924" t="s">
        <v>3748</v>
      </c>
      <c r="I2924" t="s">
        <v>155</v>
      </c>
      <c r="J2924" s="5">
        <v>32689636</v>
      </c>
      <c r="K2924" s="3">
        <f>J2924</f>
        <v>32689636</v>
      </c>
      <c r="L2924" s="5">
        <v>4669948</v>
      </c>
      <c r="M2924" s="2">
        <v>45701</v>
      </c>
      <c r="N2924" s="2">
        <v>45705</v>
      </c>
      <c r="O2924" s="2">
        <v>45819</v>
      </c>
      <c r="P2924" s="3"/>
      <c r="Q2924" s="3">
        <v>32689636</v>
      </c>
      <c r="R2924" s="13">
        <v>17901467</v>
      </c>
      <c r="S2924" s="7" t="str">
        <f ca="1">IF(CPS!$N2856="SIN INICIO",0,IF((((TODAY()-N2924)*100%)/(O2924-N2924))&gt;=100%,"100%",(((TODAY()-N2924)*100%)/(O2924-N2924))))</f>
        <v>100%</v>
      </c>
      <c r="T2924" s="8">
        <f>Q2924-R2924</f>
        <v>14788169</v>
      </c>
      <c r="U2924" t="s">
        <v>9195</v>
      </c>
    </row>
    <row r="2925" spans="1:23" x14ac:dyDescent="0.25">
      <c r="A2925">
        <v>2025</v>
      </c>
      <c r="B2925" t="s">
        <v>9196</v>
      </c>
      <c r="C2925" t="s">
        <v>22</v>
      </c>
      <c r="D2925" t="s">
        <v>23</v>
      </c>
      <c r="E2925" t="s">
        <v>121</v>
      </c>
      <c r="F2925" t="s">
        <v>9197</v>
      </c>
      <c r="G2925" s="16">
        <v>1030591257</v>
      </c>
      <c r="H2925" t="s">
        <v>9198</v>
      </c>
      <c r="I2925" t="s">
        <v>649</v>
      </c>
      <c r="J2925" s="5">
        <v>49500000</v>
      </c>
      <c r="K2925" s="3">
        <f>J2925</f>
        <v>49500000</v>
      </c>
      <c r="L2925" s="5">
        <v>4500000</v>
      </c>
      <c r="M2925" s="2">
        <v>45707</v>
      </c>
      <c r="N2925" s="2">
        <v>45708</v>
      </c>
      <c r="O2925" s="2">
        <v>46022</v>
      </c>
      <c r="P2925" s="3"/>
      <c r="Q2925" s="3">
        <v>49500000</v>
      </c>
      <c r="R2925" s="13">
        <v>22500000</v>
      </c>
      <c r="S2925" s="7">
        <f ca="1">IF(CPS!$N2857="SIN INICIO",0,IF((((TODAY()-N2925)*100%)/(O2925-N2925))&gt;=100%,"100%",(((TODAY()-N2925)*100%)/(O2925-N2925))))</f>
        <v>0.59235668789808915</v>
      </c>
      <c r="T2925" s="8">
        <f>Q2925-R2925</f>
        <v>27000000</v>
      </c>
      <c r="U2925" t="s">
        <v>9199</v>
      </c>
    </row>
    <row r="2926" spans="1:23" x14ac:dyDescent="0.25">
      <c r="A2926">
        <v>2025</v>
      </c>
      <c r="B2926" t="s">
        <v>9200</v>
      </c>
      <c r="C2926" t="s">
        <v>22</v>
      </c>
      <c r="D2926" t="s">
        <v>23</v>
      </c>
      <c r="E2926" t="s">
        <v>24</v>
      </c>
      <c r="F2926" t="s">
        <v>9201</v>
      </c>
      <c r="G2926" s="16">
        <v>1022334867</v>
      </c>
      <c r="H2926" t="s">
        <v>9202</v>
      </c>
      <c r="I2926" t="s">
        <v>3403</v>
      </c>
      <c r="J2926" s="5">
        <v>34388750</v>
      </c>
      <c r="K2926" s="3">
        <f>J2926</f>
        <v>34388750</v>
      </c>
      <c r="L2926" s="5">
        <v>6877750</v>
      </c>
      <c r="M2926" s="2">
        <v>45702</v>
      </c>
      <c r="N2926" s="2">
        <v>45706</v>
      </c>
      <c r="O2926" s="2">
        <v>45838</v>
      </c>
      <c r="P2926" s="3"/>
      <c r="Q2926" s="3">
        <v>34388750</v>
      </c>
      <c r="R2926" s="13">
        <v>30491358</v>
      </c>
      <c r="S2926" s="7" t="str">
        <f ca="1">IF(CPS!$N2858="SIN INICIO",0,IF((((TODAY()-N2926)*100%)/(O2926-N2926))&gt;=100%,"100%",(((TODAY()-N2926)*100%)/(O2926-N2926))))</f>
        <v>100%</v>
      </c>
      <c r="T2926" s="8">
        <f>Q2926-R2926</f>
        <v>3897392</v>
      </c>
      <c r="U2926" t="s">
        <v>9203</v>
      </c>
    </row>
    <row r="2927" spans="1:23" x14ac:dyDescent="0.25">
      <c r="A2927">
        <v>2025</v>
      </c>
      <c r="B2927" t="s">
        <v>9204</v>
      </c>
      <c r="C2927" t="s">
        <v>22</v>
      </c>
      <c r="D2927" t="s">
        <v>23</v>
      </c>
      <c r="E2927" t="s">
        <v>24</v>
      </c>
      <c r="F2927" t="s">
        <v>9205</v>
      </c>
      <c r="G2927" s="16">
        <v>52818318</v>
      </c>
      <c r="H2927" t="s">
        <v>1907</v>
      </c>
      <c r="I2927" t="s">
        <v>649</v>
      </c>
      <c r="J2927" s="5">
        <v>63700000</v>
      </c>
      <c r="K2927" s="3">
        <f>J2927</f>
        <v>63700000</v>
      </c>
      <c r="L2927" s="5">
        <v>9100000</v>
      </c>
      <c r="M2927" s="2">
        <v>45709</v>
      </c>
      <c r="N2927" s="2">
        <v>45710</v>
      </c>
      <c r="O2927" s="2">
        <v>45900</v>
      </c>
      <c r="P2927" s="3"/>
      <c r="Q2927" s="3">
        <v>63700000</v>
      </c>
      <c r="R2927" s="13">
        <v>38523333</v>
      </c>
      <c r="S2927" s="7">
        <f ca="1">IF(CPS!$N2859="SIN INICIO",0,IF((((TODAY()-N2927)*100%)/(O2927-N2927))&gt;=100%,"100%",(((TODAY()-N2927)*100%)/(O2927-N2927))))</f>
        <v>0.96842105263157896</v>
      </c>
      <c r="T2927" s="8">
        <f>Q2927-R2927</f>
        <v>25176667</v>
      </c>
      <c r="U2927" t="s">
        <v>9206</v>
      </c>
    </row>
    <row r="2928" spans="1:23" x14ac:dyDescent="0.25">
      <c r="A2928">
        <v>2025</v>
      </c>
      <c r="B2928" t="s">
        <v>9207</v>
      </c>
      <c r="C2928" t="s">
        <v>22</v>
      </c>
      <c r="D2928" t="s">
        <v>23</v>
      </c>
      <c r="E2928" t="s">
        <v>24</v>
      </c>
      <c r="F2928" t="s">
        <v>9208</v>
      </c>
      <c r="G2928" s="16">
        <v>1088308881</v>
      </c>
      <c r="H2928" t="s">
        <v>1887</v>
      </c>
      <c r="I2928" t="s">
        <v>1895</v>
      </c>
      <c r="J2928" s="5">
        <v>57619024</v>
      </c>
      <c r="K2928" s="3">
        <f>J2928</f>
        <v>57619024</v>
      </c>
      <c r="L2928" s="5">
        <v>7202378</v>
      </c>
      <c r="M2928" s="2">
        <v>45705</v>
      </c>
      <c r="N2928" s="2">
        <v>45706</v>
      </c>
      <c r="O2928" s="2">
        <v>45930</v>
      </c>
      <c r="P2928" s="3"/>
      <c r="Q2928" s="3">
        <v>57619024</v>
      </c>
      <c r="R2928" s="13">
        <v>0</v>
      </c>
      <c r="S2928" s="7">
        <f ca="1">IF(CPS!$N2860="SIN INICIO",0,IF((((TODAY()-N2928)*100%)/(O2928-N2928))&gt;=100%,"100%",(((TODAY()-N2928)*100%)/(O2928-N2928))))</f>
        <v>0.8392857142857143</v>
      </c>
      <c r="T2928" s="8">
        <f>Q2928-R2928</f>
        <v>57619024</v>
      </c>
      <c r="U2928" t="s">
        <v>9209</v>
      </c>
      <c r="V2928">
        <v>1088308881</v>
      </c>
      <c r="W2928" t="b">
        <f>V2928=Tabla1[[#This Row],[ID CONTRATISTA]]</f>
        <v>1</v>
      </c>
    </row>
    <row r="2929" spans="1:21" x14ac:dyDescent="0.25">
      <c r="A2929">
        <v>2025</v>
      </c>
      <c r="B2929" t="s">
        <v>9210</v>
      </c>
      <c r="C2929" t="s">
        <v>22</v>
      </c>
      <c r="D2929" t="s">
        <v>23</v>
      </c>
      <c r="E2929" t="s">
        <v>24</v>
      </c>
      <c r="F2929" t="s">
        <v>9211</v>
      </c>
      <c r="G2929" s="16">
        <v>1032363765</v>
      </c>
      <c r="H2929" t="s">
        <v>4139</v>
      </c>
      <c r="I2929" t="s">
        <v>3403</v>
      </c>
      <c r="J2929" s="5">
        <v>34388750</v>
      </c>
      <c r="K2929" s="3">
        <f>J2929</f>
        <v>34388750</v>
      </c>
      <c r="L2929" s="5">
        <v>6877750</v>
      </c>
      <c r="M2929" s="2">
        <v>45706</v>
      </c>
      <c r="N2929" s="2">
        <v>45707</v>
      </c>
      <c r="O2929" s="2">
        <v>45838</v>
      </c>
      <c r="P2929" s="3"/>
      <c r="Q2929" s="3">
        <v>34388750</v>
      </c>
      <c r="R2929" s="13">
        <v>23384350</v>
      </c>
      <c r="S2929" s="7" t="str">
        <f ca="1">IF(CPS!$N2861="SIN INICIO",0,IF((((TODAY()-N2929)*100%)/(O2929-N2929))&gt;=100%,"100%",(((TODAY()-N2929)*100%)/(O2929-N2929))))</f>
        <v>100%</v>
      </c>
      <c r="T2929" s="8">
        <f>Q2929-R2929</f>
        <v>11004400</v>
      </c>
      <c r="U2929" t="s">
        <v>9212</v>
      </c>
    </row>
    <row r="2930" spans="1:21" x14ac:dyDescent="0.25">
      <c r="A2930">
        <v>2025</v>
      </c>
      <c r="B2930" t="s">
        <v>9213</v>
      </c>
      <c r="C2930" t="s">
        <v>22</v>
      </c>
      <c r="D2930" t="s">
        <v>23</v>
      </c>
      <c r="E2930" t="s">
        <v>24</v>
      </c>
      <c r="F2930" t="s">
        <v>9214</v>
      </c>
      <c r="G2930" s="16">
        <v>1047508115</v>
      </c>
      <c r="H2930" t="s">
        <v>2218</v>
      </c>
      <c r="I2930" t="s">
        <v>1800</v>
      </c>
      <c r="J2930" s="5">
        <v>32200000</v>
      </c>
      <c r="K2930" s="3">
        <f>J2930</f>
        <v>32200000</v>
      </c>
      <c r="L2930" s="5">
        <v>4600000</v>
      </c>
      <c r="M2930" s="2">
        <v>45702</v>
      </c>
      <c r="N2930" s="2">
        <v>45705</v>
      </c>
      <c r="O2930" s="2">
        <v>45900</v>
      </c>
      <c r="P2930" s="3"/>
      <c r="Q2930" s="3">
        <v>32200000</v>
      </c>
      <c r="R2930" s="13">
        <v>20546667</v>
      </c>
      <c r="S2930" s="7">
        <f ca="1">IF(CPS!$N2862="SIN INICIO",0,IF((((TODAY()-N2930)*100%)/(O2930-N2930))&gt;=100%,"100%",(((TODAY()-N2930)*100%)/(O2930-N2930))))</f>
        <v>0.96923076923076923</v>
      </c>
      <c r="T2930" s="8">
        <f>Q2930-R2930</f>
        <v>11653333</v>
      </c>
      <c r="U2930" t="s">
        <v>9215</v>
      </c>
    </row>
    <row r="2931" spans="1:21" x14ac:dyDescent="0.25">
      <c r="A2931">
        <v>2025</v>
      </c>
      <c r="B2931" t="s">
        <v>9216</v>
      </c>
      <c r="C2931" t="s">
        <v>22</v>
      </c>
      <c r="D2931" t="s">
        <v>23</v>
      </c>
      <c r="E2931" t="s">
        <v>24</v>
      </c>
      <c r="F2931" t="s">
        <v>9217</v>
      </c>
      <c r="G2931" s="16">
        <v>1123533654</v>
      </c>
      <c r="H2931" t="s">
        <v>1828</v>
      </c>
      <c r="I2931" t="s">
        <v>1895</v>
      </c>
      <c r="J2931" s="5">
        <v>47105568</v>
      </c>
      <c r="K2931" s="3">
        <f>J2931</f>
        <v>47105568</v>
      </c>
      <c r="L2931" s="5">
        <v>5888196</v>
      </c>
      <c r="M2931" s="2">
        <v>45701</v>
      </c>
      <c r="N2931" s="2">
        <v>45703</v>
      </c>
      <c r="O2931" s="2">
        <v>45930</v>
      </c>
      <c r="P2931" s="3"/>
      <c r="Q2931" s="3">
        <v>47105568</v>
      </c>
      <c r="R2931" s="13">
        <v>26300609</v>
      </c>
      <c r="S2931" s="7">
        <f ca="1">IF(CPS!$N2863="SIN INICIO",0,IF((((TODAY()-N2931)*100%)/(O2931-N2931))&gt;=100%,"100%",(((TODAY()-N2931)*100%)/(O2931-N2931))))</f>
        <v>0.84140969162995594</v>
      </c>
      <c r="T2931" s="8">
        <f>Q2931-R2931</f>
        <v>20804959</v>
      </c>
      <c r="U2931" t="s">
        <v>9218</v>
      </c>
    </row>
    <row r="2932" spans="1:21" x14ac:dyDescent="0.25">
      <c r="A2932">
        <v>2025</v>
      </c>
      <c r="B2932" t="s">
        <v>9219</v>
      </c>
      <c r="C2932" t="s">
        <v>22</v>
      </c>
      <c r="D2932" t="s">
        <v>23</v>
      </c>
      <c r="E2932" t="s">
        <v>24</v>
      </c>
      <c r="F2932" t="s">
        <v>9220</v>
      </c>
      <c r="G2932" s="16">
        <v>1000618896</v>
      </c>
      <c r="H2932" t="s">
        <v>3542</v>
      </c>
      <c r="I2932" t="s">
        <v>3403</v>
      </c>
      <c r="J2932" s="5">
        <v>48144250</v>
      </c>
      <c r="K2932" s="3">
        <f>J2932</f>
        <v>48144250</v>
      </c>
      <c r="L2932" s="5">
        <v>6877750</v>
      </c>
      <c r="M2932" s="2">
        <v>45702</v>
      </c>
      <c r="N2932" s="2">
        <v>45703</v>
      </c>
      <c r="O2932" s="2">
        <v>45900</v>
      </c>
      <c r="P2932" s="3"/>
      <c r="Q2932" s="3">
        <v>48144250</v>
      </c>
      <c r="R2932" s="13">
        <v>30720617</v>
      </c>
      <c r="S2932" s="7">
        <f ca="1">IF(CPS!$N2864="SIN INICIO",0,IF((((TODAY()-N2932)*100%)/(O2932-N2932))&gt;=100%,"100%",(((TODAY()-N2932)*100%)/(O2932-N2932))))</f>
        <v>0.96954314720812185</v>
      </c>
      <c r="T2932" s="8">
        <f>Q2932-R2932</f>
        <v>17423633</v>
      </c>
      <c r="U2932" t="s">
        <v>9221</v>
      </c>
    </row>
    <row r="2933" spans="1:21" x14ac:dyDescent="0.25">
      <c r="A2933">
        <v>2025</v>
      </c>
      <c r="B2933" t="s">
        <v>9222</v>
      </c>
      <c r="C2933" t="s">
        <v>22</v>
      </c>
      <c r="D2933" t="s">
        <v>23</v>
      </c>
      <c r="E2933" t="s">
        <v>24</v>
      </c>
      <c r="F2933" t="s">
        <v>9223</v>
      </c>
      <c r="G2933" s="16">
        <v>1020764796</v>
      </c>
      <c r="H2933" t="s">
        <v>3542</v>
      </c>
      <c r="I2933" t="s">
        <v>3403</v>
      </c>
      <c r="J2933" s="5">
        <v>62781250</v>
      </c>
      <c r="K2933" s="3">
        <f>J2933</f>
        <v>62781250</v>
      </c>
      <c r="L2933" s="5">
        <v>8968750</v>
      </c>
      <c r="M2933" s="2">
        <v>45702</v>
      </c>
      <c r="N2933" s="2">
        <v>45703</v>
      </c>
      <c r="O2933" s="2">
        <v>45900</v>
      </c>
      <c r="P2933" s="3"/>
      <c r="Q2933" s="3">
        <v>62781250</v>
      </c>
      <c r="R2933" s="13">
        <v>40060417</v>
      </c>
      <c r="S2933" s="7">
        <f ca="1">IF(CPS!$N2865="SIN INICIO",0,IF((((TODAY()-N2933)*100%)/(O2933-N2933))&gt;=100%,"100%",(((TODAY()-N2933)*100%)/(O2933-N2933))))</f>
        <v>0.96954314720812185</v>
      </c>
      <c r="T2933" s="8">
        <f>Q2933-R2933</f>
        <v>22720833</v>
      </c>
      <c r="U2933" t="s">
        <v>9224</v>
      </c>
    </row>
    <row r="2934" spans="1:21" x14ac:dyDescent="0.25">
      <c r="A2934">
        <v>2025</v>
      </c>
      <c r="B2934" t="s">
        <v>9225</v>
      </c>
      <c r="C2934" t="s">
        <v>22</v>
      </c>
      <c r="D2934" t="s">
        <v>23</v>
      </c>
      <c r="E2934" t="s">
        <v>121</v>
      </c>
      <c r="F2934" t="s">
        <v>9226</v>
      </c>
      <c r="G2934" s="16">
        <v>1151962110</v>
      </c>
      <c r="H2934" t="s">
        <v>1821</v>
      </c>
      <c r="I2934" t="s">
        <v>1800</v>
      </c>
      <c r="J2934" s="5">
        <v>16600000</v>
      </c>
      <c r="K2934" s="3">
        <f>J2934</f>
        <v>16600000</v>
      </c>
      <c r="L2934" s="5">
        <v>4150000</v>
      </c>
      <c r="M2934" s="2">
        <v>45701</v>
      </c>
      <c r="N2934" s="2">
        <v>45703</v>
      </c>
      <c r="O2934" s="2">
        <v>45808</v>
      </c>
      <c r="P2934" s="3"/>
      <c r="Q2934" s="3">
        <v>16600000</v>
      </c>
      <c r="R2934" s="13">
        <v>16323334</v>
      </c>
      <c r="S2934" s="7" t="str">
        <f ca="1">IF(CPS!$N2866="SIN INICIO",0,IF((((TODAY()-N2934)*100%)/(O2934-N2934))&gt;=100%,"100%",(((TODAY()-N2934)*100%)/(O2934-N2934))))</f>
        <v>100%</v>
      </c>
      <c r="T2934" s="8">
        <f>Q2934-R2934</f>
        <v>276666</v>
      </c>
      <c r="U2934" t="s">
        <v>9227</v>
      </c>
    </row>
    <row r="2935" spans="1:21" x14ac:dyDescent="0.25">
      <c r="A2935">
        <v>2025</v>
      </c>
      <c r="B2935" t="s">
        <v>9228</v>
      </c>
      <c r="C2935" t="s">
        <v>22</v>
      </c>
      <c r="D2935" t="s">
        <v>23</v>
      </c>
      <c r="E2935" t="s">
        <v>121</v>
      </c>
      <c r="F2935" t="s">
        <v>9229</v>
      </c>
      <c r="G2935" s="16">
        <v>1067862356</v>
      </c>
      <c r="H2935" t="s">
        <v>2037</v>
      </c>
      <c r="I2935" t="s">
        <v>1895</v>
      </c>
      <c r="J2935" s="5">
        <v>33236616</v>
      </c>
      <c r="K2935" s="3">
        <f>J2935</f>
        <v>33236616</v>
      </c>
      <c r="L2935" s="5">
        <v>4154577</v>
      </c>
      <c r="M2935" s="2">
        <v>45702</v>
      </c>
      <c r="N2935" s="2">
        <v>45703</v>
      </c>
      <c r="O2935" s="2">
        <v>45930</v>
      </c>
      <c r="P2935" s="3"/>
      <c r="Q2935" s="3">
        <v>33236616</v>
      </c>
      <c r="R2935" s="13">
        <v>18557111</v>
      </c>
      <c r="S2935" s="7">
        <f ca="1">IF(CPS!$N2867="SIN INICIO",0,IF((((TODAY()-N2935)*100%)/(O2935-N2935))&gt;=100%,"100%",(((TODAY()-N2935)*100%)/(O2935-N2935))))</f>
        <v>0.84140969162995594</v>
      </c>
      <c r="T2935" s="8">
        <f>Q2935-R2935</f>
        <v>14679505</v>
      </c>
      <c r="U2935" t="s">
        <v>9230</v>
      </c>
    </row>
    <row r="2936" spans="1:21" x14ac:dyDescent="0.25">
      <c r="A2936">
        <v>2025</v>
      </c>
      <c r="B2936" t="s">
        <v>9231</v>
      </c>
      <c r="C2936" t="s">
        <v>22</v>
      </c>
      <c r="D2936" t="s">
        <v>23</v>
      </c>
      <c r="E2936" t="s">
        <v>24</v>
      </c>
      <c r="F2936" t="s">
        <v>9232</v>
      </c>
      <c r="G2936" s="16">
        <v>79430911</v>
      </c>
      <c r="H2936" t="s">
        <v>2218</v>
      </c>
      <c r="I2936" t="s">
        <v>1800</v>
      </c>
      <c r="J2936" s="5">
        <v>59290000</v>
      </c>
      <c r="K2936" s="3">
        <f>J2936</f>
        <v>59290000</v>
      </c>
      <c r="L2936" s="5">
        <v>8470000</v>
      </c>
      <c r="M2936" s="2">
        <v>45706</v>
      </c>
      <c r="N2936" s="2">
        <v>45708</v>
      </c>
      <c r="O2936" s="2">
        <v>45900</v>
      </c>
      <c r="P2936" s="3"/>
      <c r="Q2936" s="3">
        <v>59290000</v>
      </c>
      <c r="R2936" s="13">
        <v>36985667</v>
      </c>
      <c r="S2936" s="7">
        <f ca="1">IF(CPS!$N2868="SIN INICIO",0,IF((((TODAY()-N2936)*100%)/(O2936-N2936))&gt;=100%,"100%",(((TODAY()-N2936)*100%)/(O2936-N2936))))</f>
        <v>0.96875</v>
      </c>
      <c r="T2936" s="8">
        <f>Q2936-R2936</f>
        <v>22304333</v>
      </c>
      <c r="U2936" t="s">
        <v>9233</v>
      </c>
    </row>
    <row r="2937" spans="1:21" x14ac:dyDescent="0.25">
      <c r="A2937">
        <v>2025</v>
      </c>
      <c r="B2937" t="s">
        <v>9234</v>
      </c>
      <c r="C2937" t="s">
        <v>22</v>
      </c>
      <c r="D2937" t="s">
        <v>23</v>
      </c>
      <c r="E2937" t="s">
        <v>24</v>
      </c>
      <c r="F2937" t="s">
        <v>9235</v>
      </c>
      <c r="G2937" s="16">
        <v>1032405016</v>
      </c>
      <c r="H2937" t="s">
        <v>3542</v>
      </c>
      <c r="I2937" t="s">
        <v>3403</v>
      </c>
      <c r="J2937" s="5">
        <v>48144250</v>
      </c>
      <c r="K2937" s="3">
        <f>J2937</f>
        <v>48144250</v>
      </c>
      <c r="L2937" s="5">
        <v>6877750</v>
      </c>
      <c r="M2937" s="2">
        <v>45706</v>
      </c>
      <c r="N2937" s="2">
        <v>45707</v>
      </c>
      <c r="O2937" s="2">
        <v>45900</v>
      </c>
      <c r="P2937" s="3"/>
      <c r="Q2937" s="3">
        <v>48144250</v>
      </c>
      <c r="R2937" s="13">
        <v>23842867</v>
      </c>
      <c r="S2937" s="7">
        <f ca="1">IF(CPS!$N2869="SIN INICIO",0,IF((((TODAY()-N2937)*100%)/(O2937-N2937))&gt;=100%,"100%",(((TODAY()-N2937)*100%)/(O2937-N2937))))</f>
        <v>0.9689119170984456</v>
      </c>
      <c r="T2937" s="8">
        <f>Q2937-R2937</f>
        <v>24301383</v>
      </c>
      <c r="U2937" t="s">
        <v>9236</v>
      </c>
    </row>
    <row r="2938" spans="1:21" x14ac:dyDescent="0.25">
      <c r="A2938">
        <v>2025</v>
      </c>
      <c r="B2938" t="s">
        <v>9237</v>
      </c>
      <c r="C2938" t="s">
        <v>22</v>
      </c>
      <c r="D2938" t="s">
        <v>23</v>
      </c>
      <c r="E2938" t="s">
        <v>24</v>
      </c>
      <c r="F2938" t="s">
        <v>9238</v>
      </c>
      <c r="G2938" s="16">
        <v>1015414912</v>
      </c>
      <c r="H2938" t="s">
        <v>1849</v>
      </c>
      <c r="I2938" t="s">
        <v>1800</v>
      </c>
      <c r="J2938" s="5">
        <v>43400000</v>
      </c>
      <c r="K2938" s="3">
        <f>J2938</f>
        <v>43400000</v>
      </c>
      <c r="L2938" s="5">
        <v>6200000</v>
      </c>
      <c r="M2938" s="2">
        <v>45702</v>
      </c>
      <c r="N2938" s="2">
        <v>45705</v>
      </c>
      <c r="O2938" s="2">
        <v>45900</v>
      </c>
      <c r="P2938" s="3"/>
      <c r="Q2938" s="3">
        <v>43400000</v>
      </c>
      <c r="R2938" s="13">
        <v>27693333</v>
      </c>
      <c r="S2938" s="7">
        <f ca="1">IF(CPS!$N2870="SIN INICIO",0,IF((((TODAY()-N2938)*100%)/(O2938-N2938))&gt;=100%,"100%",(((TODAY()-N2938)*100%)/(O2938-N2938))))</f>
        <v>0.96923076923076923</v>
      </c>
      <c r="T2938" s="8">
        <f>Q2938-R2938</f>
        <v>15706667</v>
      </c>
      <c r="U2938" t="s">
        <v>9239</v>
      </c>
    </row>
    <row r="2939" spans="1:21" x14ac:dyDescent="0.25">
      <c r="A2939">
        <v>2025</v>
      </c>
      <c r="B2939" t="s">
        <v>9240</v>
      </c>
      <c r="C2939" t="s">
        <v>22</v>
      </c>
      <c r="D2939" t="s">
        <v>23</v>
      </c>
      <c r="E2939" t="s">
        <v>24</v>
      </c>
      <c r="F2939" t="s">
        <v>9241</v>
      </c>
      <c r="G2939" s="16">
        <v>1031130882</v>
      </c>
      <c r="H2939" t="s">
        <v>3542</v>
      </c>
      <c r="I2939" t="s">
        <v>3403</v>
      </c>
      <c r="J2939" s="5">
        <v>48144250</v>
      </c>
      <c r="K2939" s="3">
        <f>J2939</f>
        <v>48144250</v>
      </c>
      <c r="L2939" s="5">
        <v>6877750</v>
      </c>
      <c r="M2939" s="2">
        <v>45701</v>
      </c>
      <c r="N2939" s="2">
        <v>45703</v>
      </c>
      <c r="O2939" s="2">
        <v>45845</v>
      </c>
      <c r="P2939" s="3"/>
      <c r="Q2939" s="3">
        <v>48144250</v>
      </c>
      <c r="R2939" s="13">
        <v>30720617</v>
      </c>
      <c r="S2939" s="7" t="str">
        <f ca="1">IF(CPS!$N2871="SIN INICIO",0,IF((((TODAY()-N2939)*100%)/(O2939-N2939))&gt;=100%,"100%",(((TODAY()-N2939)*100%)/(O2939-N2939))))</f>
        <v>100%</v>
      </c>
      <c r="T2939" s="8">
        <f>Q2939-R2939</f>
        <v>17423633</v>
      </c>
      <c r="U2939" t="s">
        <v>9242</v>
      </c>
    </row>
    <row r="2940" spans="1:21" x14ac:dyDescent="0.25">
      <c r="A2940">
        <v>2025</v>
      </c>
      <c r="B2940" t="s">
        <v>9243</v>
      </c>
      <c r="C2940" t="s">
        <v>22</v>
      </c>
      <c r="D2940" t="s">
        <v>23</v>
      </c>
      <c r="E2940" t="s">
        <v>24</v>
      </c>
      <c r="F2940" t="s">
        <v>9244</v>
      </c>
      <c r="G2940" s="16">
        <v>1039695585</v>
      </c>
      <c r="H2940" t="s">
        <v>1887</v>
      </c>
      <c r="I2940" t="s">
        <v>1895</v>
      </c>
      <c r="J2940" s="5">
        <v>45956648</v>
      </c>
      <c r="K2940" s="3">
        <f>J2940</f>
        <v>45956648</v>
      </c>
      <c r="L2940" s="5">
        <v>5744581</v>
      </c>
      <c r="M2940" s="2">
        <v>45705</v>
      </c>
      <c r="N2940" s="2">
        <v>45706</v>
      </c>
      <c r="O2940" s="2">
        <v>45930</v>
      </c>
      <c r="P2940" s="3"/>
      <c r="Q2940" s="3">
        <v>45956648</v>
      </c>
      <c r="R2940" s="13">
        <v>25467642</v>
      </c>
      <c r="S2940" s="7">
        <f ca="1">IF(CPS!$N2872="SIN INICIO",0,IF((((TODAY()-N2940)*100%)/(O2940-N2940))&gt;=100%,"100%",(((TODAY()-N2940)*100%)/(O2940-N2940))))</f>
        <v>0.8392857142857143</v>
      </c>
      <c r="T2940" s="8">
        <f>Q2940-R2940</f>
        <v>20489006</v>
      </c>
      <c r="U2940" t="s">
        <v>9245</v>
      </c>
    </row>
    <row r="2941" spans="1:21" x14ac:dyDescent="0.25">
      <c r="A2941">
        <v>2025</v>
      </c>
      <c r="B2941" t="s">
        <v>9246</v>
      </c>
      <c r="C2941" t="s">
        <v>22</v>
      </c>
      <c r="D2941" t="s">
        <v>23</v>
      </c>
      <c r="E2941" t="s">
        <v>24</v>
      </c>
      <c r="F2941" t="s">
        <v>9247</v>
      </c>
      <c r="G2941" s="16">
        <v>1121869219</v>
      </c>
      <c r="H2941" t="s">
        <v>5293</v>
      </c>
      <c r="I2941" t="s">
        <v>3915</v>
      </c>
      <c r="J2941" s="5">
        <v>56000000</v>
      </c>
      <c r="K2941" s="3">
        <f>J2941</f>
        <v>56000000</v>
      </c>
      <c r="L2941" s="5">
        <v>8000000</v>
      </c>
      <c r="M2941" s="2">
        <v>45702</v>
      </c>
      <c r="N2941" s="2">
        <v>45703</v>
      </c>
      <c r="O2941" s="2">
        <v>45900</v>
      </c>
      <c r="P2941" s="3"/>
      <c r="Q2941" s="3">
        <v>56000000</v>
      </c>
      <c r="R2941" s="13">
        <v>35733333</v>
      </c>
      <c r="S2941" s="7">
        <f ca="1">IF(CPS!$N2873="SIN INICIO",0,IF((((TODAY()-N2941)*100%)/(O2941-N2941))&gt;=100%,"100%",(((TODAY()-N2941)*100%)/(O2941-N2941))))</f>
        <v>0.96954314720812185</v>
      </c>
      <c r="T2941" s="8">
        <f>Q2941-R2941</f>
        <v>20266667</v>
      </c>
      <c r="U2941" t="s">
        <v>9248</v>
      </c>
    </row>
    <row r="2942" spans="1:21" x14ac:dyDescent="0.25">
      <c r="A2942">
        <v>2025</v>
      </c>
      <c r="B2942" t="s">
        <v>9249</v>
      </c>
      <c r="C2942" t="s">
        <v>22</v>
      </c>
      <c r="D2942" t="s">
        <v>23</v>
      </c>
      <c r="E2942" t="s">
        <v>24</v>
      </c>
      <c r="F2942" t="s">
        <v>9250</v>
      </c>
      <c r="G2942" s="16">
        <v>1032427163</v>
      </c>
      <c r="H2942" t="s">
        <v>5216</v>
      </c>
      <c r="I2942" t="s">
        <v>3403</v>
      </c>
      <c r="J2942" s="5">
        <v>62781250</v>
      </c>
      <c r="K2942" s="3">
        <f>J2942</f>
        <v>62781250</v>
      </c>
      <c r="L2942" s="5">
        <v>8968750</v>
      </c>
      <c r="M2942" s="2">
        <v>45702</v>
      </c>
      <c r="N2942" s="2">
        <v>45706</v>
      </c>
      <c r="O2942" s="2">
        <v>45900</v>
      </c>
      <c r="P2942" s="3"/>
      <c r="Q2942" s="3">
        <v>62781250</v>
      </c>
      <c r="R2942" s="13">
        <v>39761458</v>
      </c>
      <c r="S2942" s="7">
        <f ca="1">IF(CPS!$N2874="SIN INICIO",0,IF((((TODAY()-N2942)*100%)/(O2942-N2942))&gt;=100%,"100%",(((TODAY()-N2942)*100%)/(O2942-N2942))))</f>
        <v>0.96907216494845361</v>
      </c>
      <c r="T2942" s="8">
        <f>Q2942-R2942</f>
        <v>23019792</v>
      </c>
      <c r="U2942" t="s">
        <v>9251</v>
      </c>
    </row>
    <row r="2943" spans="1:21" x14ac:dyDescent="0.25">
      <c r="A2943">
        <v>2025</v>
      </c>
      <c r="B2943" t="s">
        <v>9252</v>
      </c>
      <c r="C2943" t="s">
        <v>22</v>
      </c>
      <c r="D2943" t="s">
        <v>23</v>
      </c>
      <c r="E2943" t="s">
        <v>24</v>
      </c>
      <c r="F2943" t="s">
        <v>9253</v>
      </c>
      <c r="G2943" s="16">
        <v>1052398976</v>
      </c>
      <c r="H2943" t="s">
        <v>5216</v>
      </c>
      <c r="I2943" t="s">
        <v>3403</v>
      </c>
      <c r="J2943" s="5">
        <v>62781250</v>
      </c>
      <c r="K2943" s="3">
        <f>J2943</f>
        <v>62781250</v>
      </c>
      <c r="L2943" s="5">
        <v>8968750</v>
      </c>
      <c r="M2943" s="2">
        <v>45705</v>
      </c>
      <c r="N2943" s="2">
        <v>45706</v>
      </c>
      <c r="O2943" s="2">
        <v>45900</v>
      </c>
      <c r="P2943" s="3"/>
      <c r="Q2943" s="3">
        <v>62781250</v>
      </c>
      <c r="R2943" s="13">
        <v>39761458</v>
      </c>
      <c r="S2943" s="7">
        <f ca="1">IF(CPS!$N2875="SIN INICIO",0,IF((((TODAY()-N2943)*100%)/(O2943-N2943))&gt;=100%,"100%",(((TODAY()-N2943)*100%)/(O2943-N2943))))</f>
        <v>0.96907216494845361</v>
      </c>
      <c r="T2943" s="8">
        <f>Q2943-R2943</f>
        <v>23019792</v>
      </c>
      <c r="U2943" t="s">
        <v>9254</v>
      </c>
    </row>
    <row r="2944" spans="1:21" x14ac:dyDescent="0.25">
      <c r="A2944">
        <v>2025</v>
      </c>
      <c r="B2944" t="s">
        <v>9255</v>
      </c>
      <c r="C2944" t="s">
        <v>22</v>
      </c>
      <c r="D2944" t="s">
        <v>23</v>
      </c>
      <c r="E2944" t="s">
        <v>24</v>
      </c>
      <c r="F2944" t="s">
        <v>9256</v>
      </c>
      <c r="G2944" s="16">
        <v>1010214754</v>
      </c>
      <c r="H2944" t="s">
        <v>1849</v>
      </c>
      <c r="I2944" t="s">
        <v>1800</v>
      </c>
      <c r="J2944" s="5">
        <v>43400000</v>
      </c>
      <c r="K2944" s="3">
        <f>J2944</f>
        <v>43400000</v>
      </c>
      <c r="L2944" s="5">
        <v>6200000</v>
      </c>
      <c r="M2944" s="2">
        <v>45705</v>
      </c>
      <c r="N2944" s="2">
        <v>45706</v>
      </c>
      <c r="O2944" s="2">
        <v>45900</v>
      </c>
      <c r="P2944" s="3"/>
      <c r="Q2944" s="3">
        <v>43400000</v>
      </c>
      <c r="R2944" s="13">
        <v>27486667</v>
      </c>
      <c r="S2944" s="7">
        <f ca="1">IF(CPS!$N2876="SIN INICIO",0,IF((((TODAY()-N2944)*100%)/(O2944-N2944))&gt;=100%,"100%",(((TODAY()-N2944)*100%)/(O2944-N2944))))</f>
        <v>0.96907216494845361</v>
      </c>
      <c r="T2944" s="8">
        <f>Q2944-R2944</f>
        <v>15913333</v>
      </c>
      <c r="U2944" t="s">
        <v>9257</v>
      </c>
    </row>
    <row r="2945" spans="1:21" x14ac:dyDescent="0.25">
      <c r="A2945">
        <v>2025</v>
      </c>
      <c r="B2945" t="s">
        <v>9258</v>
      </c>
      <c r="C2945" t="s">
        <v>22</v>
      </c>
      <c r="D2945" t="s">
        <v>23</v>
      </c>
      <c r="E2945" t="s">
        <v>24</v>
      </c>
      <c r="F2945" t="s">
        <v>9259</v>
      </c>
      <c r="G2945" s="16">
        <v>33376033</v>
      </c>
      <c r="H2945" t="s">
        <v>5958</v>
      </c>
      <c r="I2945" t="s">
        <v>660</v>
      </c>
      <c r="J2945" s="5">
        <v>51000000</v>
      </c>
      <c r="K2945" s="3">
        <f>J2945</f>
        <v>51000000</v>
      </c>
      <c r="L2945" s="5">
        <v>8500000</v>
      </c>
      <c r="M2945" s="2">
        <v>45702</v>
      </c>
      <c r="N2945" s="2">
        <v>45705</v>
      </c>
      <c r="O2945" s="2">
        <v>45869</v>
      </c>
      <c r="P2945" s="3"/>
      <c r="Q2945" s="3">
        <v>51000000</v>
      </c>
      <c r="R2945" s="13">
        <v>37966667</v>
      </c>
      <c r="S2945" s="7" t="str">
        <f ca="1">IF(CPS!$N2877="SIN INICIO",0,IF((((TODAY()-N2945)*100%)/(O2945-N2945))&gt;=100%,"100%",(((TODAY()-N2945)*100%)/(O2945-N2945))))</f>
        <v>100%</v>
      </c>
      <c r="T2945" s="8">
        <f>Q2945-R2945</f>
        <v>13033333</v>
      </c>
      <c r="U2945" t="s">
        <v>9260</v>
      </c>
    </row>
    <row r="2946" spans="1:21" x14ac:dyDescent="0.25">
      <c r="A2946">
        <v>2025</v>
      </c>
      <c r="B2946" t="s">
        <v>9261</v>
      </c>
      <c r="C2946" t="s">
        <v>22</v>
      </c>
      <c r="D2946" t="s">
        <v>23</v>
      </c>
      <c r="E2946" t="s">
        <v>24</v>
      </c>
      <c r="F2946" t="s">
        <v>9262</v>
      </c>
      <c r="G2946" s="16">
        <v>1061690650</v>
      </c>
      <c r="H2946" t="s">
        <v>9263</v>
      </c>
      <c r="I2946" t="s">
        <v>660</v>
      </c>
      <c r="J2946" s="5">
        <v>50000000</v>
      </c>
      <c r="K2946" s="3">
        <f>J2946</f>
        <v>50000000</v>
      </c>
      <c r="L2946" s="5">
        <v>10000000</v>
      </c>
      <c r="M2946" s="2">
        <v>45707</v>
      </c>
      <c r="N2946" s="2">
        <v>45708</v>
      </c>
      <c r="O2946" s="2">
        <v>45838</v>
      </c>
      <c r="P2946" s="3"/>
      <c r="Q2946" s="3">
        <v>50000000</v>
      </c>
      <c r="R2946" s="13">
        <v>23666667</v>
      </c>
      <c r="S2946" s="7" t="str">
        <f ca="1">IF(CPS!$N2878="SIN INICIO",0,IF((((TODAY()-N2946)*100%)/(O2946-N2946))&gt;=100%,"100%",(((TODAY()-N2946)*100%)/(O2946-N2946))))</f>
        <v>100%</v>
      </c>
      <c r="T2946" s="8">
        <f>Q2946-R2946</f>
        <v>26333333</v>
      </c>
      <c r="U2946" t="s">
        <v>9264</v>
      </c>
    </row>
    <row r="2947" spans="1:21" x14ac:dyDescent="0.25">
      <c r="A2947">
        <v>2025</v>
      </c>
      <c r="B2947" t="s">
        <v>9265</v>
      </c>
      <c r="C2947" t="s">
        <v>22</v>
      </c>
      <c r="D2947" t="s">
        <v>23</v>
      </c>
      <c r="E2947" t="s">
        <v>24</v>
      </c>
      <c r="F2947" t="s">
        <v>9266</v>
      </c>
      <c r="G2947" s="16">
        <v>1088035490</v>
      </c>
      <c r="H2947" t="s">
        <v>2067</v>
      </c>
      <c r="I2947" t="s">
        <v>1895</v>
      </c>
      <c r="J2947" s="5">
        <v>42944520</v>
      </c>
      <c r="K2947" s="3">
        <f>J2947</f>
        <v>42944520</v>
      </c>
      <c r="L2947" s="5">
        <v>5368065</v>
      </c>
      <c r="M2947" s="2">
        <v>45702</v>
      </c>
      <c r="N2947" s="2">
        <v>45705</v>
      </c>
      <c r="O2947" s="2">
        <v>45930</v>
      </c>
      <c r="P2947" s="3"/>
      <c r="Q2947" s="3">
        <v>42944520</v>
      </c>
      <c r="R2947" s="13">
        <v>23977357</v>
      </c>
      <c r="S2947" s="7">
        <f ca="1">IF(CPS!$N2879="SIN INICIO",0,IF((((TODAY()-N2947)*100%)/(O2947-N2947))&gt;=100%,"100%",(((TODAY()-N2947)*100%)/(O2947-N2947))))</f>
        <v>0.84</v>
      </c>
      <c r="T2947" s="8">
        <f>Q2947-R2947</f>
        <v>18967163</v>
      </c>
      <c r="U2947" t="s">
        <v>9267</v>
      </c>
    </row>
    <row r="2948" spans="1:21" x14ac:dyDescent="0.25">
      <c r="A2948">
        <v>2025</v>
      </c>
      <c r="B2948" t="s">
        <v>9268</v>
      </c>
      <c r="C2948" t="s">
        <v>22</v>
      </c>
      <c r="D2948" t="s">
        <v>23</v>
      </c>
      <c r="E2948" t="s">
        <v>24</v>
      </c>
      <c r="F2948" t="s">
        <v>9269</v>
      </c>
      <c r="G2948" s="16">
        <v>1084869822</v>
      </c>
      <c r="H2948" t="s">
        <v>2218</v>
      </c>
      <c r="I2948" t="s">
        <v>1800</v>
      </c>
      <c r="J2948" s="5">
        <v>43400000</v>
      </c>
      <c r="K2948" s="3">
        <f>J2948</f>
        <v>43400000</v>
      </c>
      <c r="L2948" s="5">
        <v>6200000</v>
      </c>
      <c r="M2948" s="2">
        <v>45702</v>
      </c>
      <c r="N2948" s="2">
        <v>45706</v>
      </c>
      <c r="O2948" s="2">
        <v>45900</v>
      </c>
      <c r="P2948" s="3"/>
      <c r="Q2948" s="3">
        <v>43400000</v>
      </c>
      <c r="R2948" s="13">
        <v>27486667</v>
      </c>
      <c r="S2948" s="7">
        <f ca="1">IF(CPS!$N2880="SIN INICIO",0,IF((((TODAY()-N2948)*100%)/(O2948-N2948))&gt;=100%,"100%",(((TODAY()-N2948)*100%)/(O2948-N2948))))</f>
        <v>0.96907216494845361</v>
      </c>
      <c r="T2948" s="8">
        <f>Q2948-R2948</f>
        <v>15913333</v>
      </c>
      <c r="U2948" t="s">
        <v>9270</v>
      </c>
    </row>
    <row r="2949" spans="1:21" x14ac:dyDescent="0.25">
      <c r="A2949">
        <v>2025</v>
      </c>
      <c r="B2949" t="s">
        <v>9271</v>
      </c>
      <c r="C2949" t="s">
        <v>22</v>
      </c>
      <c r="D2949" t="s">
        <v>23</v>
      </c>
      <c r="E2949" t="s">
        <v>24</v>
      </c>
      <c r="F2949" t="s">
        <v>9272</v>
      </c>
      <c r="G2949" s="16">
        <v>1033707446</v>
      </c>
      <c r="H2949" t="s">
        <v>2218</v>
      </c>
      <c r="I2949" t="s">
        <v>1800</v>
      </c>
      <c r="J2949" s="5">
        <v>43400000</v>
      </c>
      <c r="K2949" s="3">
        <f>J2949</f>
        <v>43400000</v>
      </c>
      <c r="L2949" s="5">
        <v>6200000</v>
      </c>
      <c r="M2949" s="2">
        <v>45702</v>
      </c>
      <c r="N2949" s="2">
        <v>45703</v>
      </c>
      <c r="O2949" s="2">
        <v>45747</v>
      </c>
      <c r="P2949" s="3"/>
      <c r="Q2949" s="3">
        <v>43400000</v>
      </c>
      <c r="R2949" s="13">
        <v>9093333</v>
      </c>
      <c r="S2949" s="7" t="str">
        <f ca="1">IF(CPS!$N2881="SIN INICIO",0,IF((((TODAY()-N2949)*100%)/(O2949-N2949))&gt;=100%,"100%",(((TODAY()-N2949)*100%)/(O2949-N2949))))</f>
        <v>100%</v>
      </c>
      <c r="T2949" s="8">
        <f>Q2949-R2949</f>
        <v>34306667</v>
      </c>
      <c r="U2949" t="s">
        <v>9273</v>
      </c>
    </row>
    <row r="2950" spans="1:21" x14ac:dyDescent="0.25">
      <c r="A2950">
        <v>2025</v>
      </c>
      <c r="B2950" t="s">
        <v>9274</v>
      </c>
      <c r="C2950" t="s">
        <v>22</v>
      </c>
      <c r="D2950" t="s">
        <v>23</v>
      </c>
      <c r="E2950" t="s">
        <v>121</v>
      </c>
      <c r="F2950" t="s">
        <v>9275</v>
      </c>
      <c r="G2950" s="16">
        <v>49735609</v>
      </c>
      <c r="H2950" t="s">
        <v>8444</v>
      </c>
      <c r="I2950" t="s">
        <v>1800</v>
      </c>
      <c r="J2950" s="5">
        <v>16600000</v>
      </c>
      <c r="K2950" s="3">
        <f>J2950</f>
        <v>16600000</v>
      </c>
      <c r="L2950" s="5">
        <v>4150000</v>
      </c>
      <c r="M2950" s="2">
        <v>45702</v>
      </c>
      <c r="N2950" s="2">
        <v>45705</v>
      </c>
      <c r="O2950" s="2">
        <v>45808</v>
      </c>
      <c r="P2950" s="3"/>
      <c r="Q2950" s="3">
        <v>16600000</v>
      </c>
      <c r="R2950" s="13">
        <v>14386667</v>
      </c>
      <c r="S2950" s="7" t="str">
        <f ca="1">IF(CPS!$N2882="SIN INICIO",0,IF((((TODAY()-N2950)*100%)/(O2950-N2950))&gt;=100%,"100%",(((TODAY()-N2950)*100%)/(O2950-N2950))))</f>
        <v>100%</v>
      </c>
      <c r="T2950" s="8">
        <f>Q2950-R2950</f>
        <v>2213333</v>
      </c>
      <c r="U2950" t="s">
        <v>9276</v>
      </c>
    </row>
    <row r="2951" spans="1:21" x14ac:dyDescent="0.25">
      <c r="A2951">
        <v>2025</v>
      </c>
      <c r="B2951" t="s">
        <v>9277</v>
      </c>
      <c r="C2951" t="s">
        <v>22</v>
      </c>
      <c r="D2951" t="s">
        <v>23</v>
      </c>
      <c r="E2951" t="s">
        <v>24</v>
      </c>
      <c r="F2951" t="s">
        <v>9278</v>
      </c>
      <c r="G2951" s="16">
        <v>1121842994</v>
      </c>
      <c r="H2951" t="s">
        <v>3272</v>
      </c>
      <c r="I2951" t="s">
        <v>2476</v>
      </c>
      <c r="J2951" s="5">
        <v>58690240</v>
      </c>
      <c r="K2951" s="3">
        <f>J2951</f>
        <v>58690240</v>
      </c>
      <c r="L2951" s="5">
        <v>8384320</v>
      </c>
      <c r="M2951" s="2">
        <v>45702</v>
      </c>
      <c r="N2951" s="2">
        <v>45705</v>
      </c>
      <c r="O2951" s="2">
        <v>45900</v>
      </c>
      <c r="P2951" s="3"/>
      <c r="Q2951" s="3">
        <v>58690240</v>
      </c>
      <c r="R2951" s="13">
        <v>37449963</v>
      </c>
      <c r="S2951" s="7">
        <f ca="1">IF(CPS!$N2883="SIN INICIO",0,IF((((TODAY()-N2951)*100%)/(O2951-N2951))&gt;=100%,"100%",(((TODAY()-N2951)*100%)/(O2951-N2951))))</f>
        <v>0.96923076923076923</v>
      </c>
      <c r="T2951" s="8">
        <f>Q2951-R2951</f>
        <v>21240277</v>
      </c>
      <c r="U2951" t="s">
        <v>9279</v>
      </c>
    </row>
    <row r="2952" spans="1:21" x14ac:dyDescent="0.25">
      <c r="A2952">
        <v>2025</v>
      </c>
      <c r="B2952" t="s">
        <v>9280</v>
      </c>
      <c r="C2952" t="s">
        <v>22</v>
      </c>
      <c r="D2952" t="s">
        <v>23</v>
      </c>
      <c r="E2952" t="s">
        <v>24</v>
      </c>
      <c r="F2952" t="s">
        <v>9281</v>
      </c>
      <c r="G2952" s="16">
        <v>34322113</v>
      </c>
      <c r="H2952" t="s">
        <v>810</v>
      </c>
      <c r="I2952" t="s">
        <v>660</v>
      </c>
      <c r="J2952" s="5">
        <v>51000000</v>
      </c>
      <c r="K2952" s="3">
        <f>J2952</f>
        <v>51000000</v>
      </c>
      <c r="L2952" s="5">
        <v>8500000</v>
      </c>
      <c r="M2952" s="2">
        <v>45702</v>
      </c>
      <c r="N2952" s="2">
        <v>45705</v>
      </c>
      <c r="O2952" s="2">
        <v>45869</v>
      </c>
      <c r="P2952" s="3"/>
      <c r="Q2952" s="3">
        <v>51000000</v>
      </c>
      <c r="R2952" s="13">
        <v>37966667</v>
      </c>
      <c r="S2952" s="7" t="str">
        <f ca="1">IF(CPS!$N2884="SIN INICIO",0,IF((((TODAY()-N2952)*100%)/(O2952-N2952))&gt;=100%,"100%",(((TODAY()-N2952)*100%)/(O2952-N2952))))</f>
        <v>100%</v>
      </c>
      <c r="T2952" s="8">
        <f>Q2952-R2952</f>
        <v>13033333</v>
      </c>
      <c r="U2952" t="s">
        <v>9282</v>
      </c>
    </row>
    <row r="2953" spans="1:21" x14ac:dyDescent="0.25">
      <c r="A2953">
        <v>2025</v>
      </c>
      <c r="B2953" t="s">
        <v>9283</v>
      </c>
      <c r="C2953" t="s">
        <v>22</v>
      </c>
      <c r="D2953" t="s">
        <v>23</v>
      </c>
      <c r="E2953" t="s">
        <v>24</v>
      </c>
      <c r="F2953" t="s">
        <v>9284</v>
      </c>
      <c r="G2953" s="16">
        <v>1030634823</v>
      </c>
      <c r="H2953" t="s">
        <v>810</v>
      </c>
      <c r="I2953" t="s">
        <v>660</v>
      </c>
      <c r="J2953" s="5">
        <v>51000000</v>
      </c>
      <c r="K2953" s="3">
        <f>J2953</f>
        <v>51000000</v>
      </c>
      <c r="L2953" s="5">
        <v>8500000</v>
      </c>
      <c r="M2953" s="2">
        <v>45702</v>
      </c>
      <c r="N2953" s="2">
        <v>45705</v>
      </c>
      <c r="O2953" s="2">
        <v>45869</v>
      </c>
      <c r="P2953" s="3"/>
      <c r="Q2953" s="3">
        <v>51000000</v>
      </c>
      <c r="R2953" s="13">
        <v>37966667</v>
      </c>
      <c r="S2953" s="7" t="str">
        <f ca="1">IF(CPS!$N2885="SIN INICIO",0,IF((((TODAY()-N2953)*100%)/(O2953-N2953))&gt;=100%,"100%",(((TODAY()-N2953)*100%)/(O2953-N2953))))</f>
        <v>100%</v>
      </c>
      <c r="T2953" s="8">
        <f>Q2953-R2953</f>
        <v>13033333</v>
      </c>
      <c r="U2953" t="s">
        <v>9285</v>
      </c>
    </row>
    <row r="2954" spans="1:21" x14ac:dyDescent="0.25">
      <c r="A2954">
        <v>2025</v>
      </c>
      <c r="B2954" t="s">
        <v>9286</v>
      </c>
      <c r="C2954" t="s">
        <v>22</v>
      </c>
      <c r="D2954" t="s">
        <v>23</v>
      </c>
      <c r="E2954" t="s">
        <v>121</v>
      </c>
      <c r="F2954" t="s">
        <v>9287</v>
      </c>
      <c r="G2954" s="16">
        <v>1082899640</v>
      </c>
      <c r="H2954" t="s">
        <v>9288</v>
      </c>
      <c r="I2954" t="s">
        <v>538</v>
      </c>
      <c r="J2954" s="5">
        <v>20042775</v>
      </c>
      <c r="K2954" s="3">
        <f>J2954</f>
        <v>20042775</v>
      </c>
      <c r="L2954" s="5">
        <v>4008555</v>
      </c>
      <c r="M2954" s="2">
        <v>45702</v>
      </c>
      <c r="N2954" s="2">
        <v>45705</v>
      </c>
      <c r="O2954" s="2">
        <v>45838</v>
      </c>
      <c r="P2954" s="3"/>
      <c r="Q2954" s="3">
        <v>20042775</v>
      </c>
      <c r="R2954" s="13">
        <v>17904879</v>
      </c>
      <c r="S2954" s="7" t="str">
        <f ca="1">IF(CPS!$N2886="SIN INICIO",0,IF((((TODAY()-N2954)*100%)/(O2954-N2954))&gt;=100%,"100%",(((TODAY()-N2954)*100%)/(O2954-N2954))))</f>
        <v>100%</v>
      </c>
      <c r="T2954" s="8">
        <f>Q2954-R2954</f>
        <v>2137896</v>
      </c>
      <c r="U2954" t="s">
        <v>9289</v>
      </c>
    </row>
    <row r="2955" spans="1:21" x14ac:dyDescent="0.25">
      <c r="A2955">
        <v>2025</v>
      </c>
      <c r="B2955" t="s">
        <v>9290</v>
      </c>
      <c r="C2955" t="s">
        <v>22</v>
      </c>
      <c r="D2955" t="s">
        <v>23</v>
      </c>
      <c r="E2955" t="s">
        <v>24</v>
      </c>
      <c r="F2955" t="s">
        <v>9291</v>
      </c>
      <c r="G2955" s="16">
        <v>1088333555</v>
      </c>
      <c r="H2955" t="s">
        <v>2211</v>
      </c>
      <c r="I2955" t="s">
        <v>1895</v>
      </c>
      <c r="J2955" s="5">
        <v>50809904</v>
      </c>
      <c r="K2955" s="3">
        <f>J2955</f>
        <v>50809904</v>
      </c>
      <c r="L2955" s="5">
        <v>6351238</v>
      </c>
      <c r="M2955" s="2">
        <v>45702</v>
      </c>
      <c r="N2955" s="2">
        <v>45705</v>
      </c>
      <c r="O2955" s="2">
        <v>45930</v>
      </c>
      <c r="P2955" s="3"/>
      <c r="Q2955" s="3">
        <v>50809904</v>
      </c>
      <c r="R2955" s="13">
        <v>28368863</v>
      </c>
      <c r="S2955" s="7">
        <f ca="1">IF(CPS!$N2887="SIN INICIO",0,IF((((TODAY()-N2955)*100%)/(O2955-N2955))&gt;=100%,"100%",(((TODAY()-N2955)*100%)/(O2955-N2955))))</f>
        <v>0.84</v>
      </c>
      <c r="T2955" s="8">
        <f>Q2955-R2955</f>
        <v>22441041</v>
      </c>
      <c r="U2955" t="s">
        <v>9292</v>
      </c>
    </row>
    <row r="2956" spans="1:21" x14ac:dyDescent="0.25">
      <c r="A2956">
        <v>2025</v>
      </c>
      <c r="B2956" t="s">
        <v>9293</v>
      </c>
      <c r="C2956" t="s">
        <v>22</v>
      </c>
      <c r="D2956" t="s">
        <v>23</v>
      </c>
      <c r="E2956" t="s">
        <v>24</v>
      </c>
      <c r="F2956" t="s">
        <v>9294</v>
      </c>
      <c r="G2956" s="16">
        <v>1013652764</v>
      </c>
      <c r="H2956" t="s">
        <v>9295</v>
      </c>
      <c r="I2956" t="s">
        <v>271</v>
      </c>
      <c r="J2956" s="5">
        <v>52500000</v>
      </c>
      <c r="K2956" s="3">
        <f>J2956</f>
        <v>52500000</v>
      </c>
      <c r="L2956" s="5">
        <v>7500000</v>
      </c>
      <c r="M2956" s="2">
        <v>45702</v>
      </c>
      <c r="N2956" s="2">
        <v>45705</v>
      </c>
      <c r="O2956" s="2">
        <v>45900</v>
      </c>
      <c r="P2956" s="3"/>
      <c r="Q2956" s="3">
        <v>52500000</v>
      </c>
      <c r="R2956" s="13">
        <v>26000000</v>
      </c>
      <c r="S2956" s="7">
        <f ca="1">IF(CPS!$N2888="SIN INICIO",0,IF((((TODAY()-N2956)*100%)/(O2956-N2956))&gt;=100%,"100%",(((TODAY()-N2956)*100%)/(O2956-N2956))))</f>
        <v>0.96923076923076923</v>
      </c>
      <c r="T2956" s="8">
        <f>Q2956-R2956</f>
        <v>26500000</v>
      </c>
      <c r="U2956" t="s">
        <v>9296</v>
      </c>
    </row>
    <row r="2957" spans="1:21" x14ac:dyDescent="0.25">
      <c r="A2957">
        <v>2025</v>
      </c>
      <c r="B2957" t="s">
        <v>9297</v>
      </c>
      <c r="C2957" t="s">
        <v>22</v>
      </c>
      <c r="D2957" t="s">
        <v>23</v>
      </c>
      <c r="E2957" t="s">
        <v>121</v>
      </c>
      <c r="F2957" t="s">
        <v>9298</v>
      </c>
      <c r="G2957" s="16">
        <v>1032448855</v>
      </c>
      <c r="H2957" t="s">
        <v>2915</v>
      </c>
      <c r="I2957" t="s">
        <v>591</v>
      </c>
      <c r="J2957" s="5">
        <v>23345000</v>
      </c>
      <c r="K2957" s="3">
        <f>J2957</f>
        <v>23345000</v>
      </c>
      <c r="L2957" s="5">
        <v>4669000</v>
      </c>
      <c r="M2957" s="2">
        <v>45702</v>
      </c>
      <c r="N2957" s="2">
        <v>45705</v>
      </c>
      <c r="O2957" s="2">
        <v>45838</v>
      </c>
      <c r="P2957" s="3"/>
      <c r="Q2957" s="3">
        <v>23345000</v>
      </c>
      <c r="R2957" s="13">
        <v>20854867</v>
      </c>
      <c r="S2957" s="7" t="str">
        <f ca="1">IF(CPS!$N2889="SIN INICIO",0,IF((((TODAY()-N2957)*100%)/(O2957-N2957))&gt;=100%,"100%",(((TODAY()-N2957)*100%)/(O2957-N2957))))</f>
        <v>100%</v>
      </c>
      <c r="T2957" s="8">
        <f>Q2957-R2957</f>
        <v>2490133</v>
      </c>
      <c r="U2957" t="s">
        <v>9299</v>
      </c>
    </row>
    <row r="2958" spans="1:21" x14ac:dyDescent="0.25">
      <c r="A2958">
        <v>2025</v>
      </c>
      <c r="B2958" t="s">
        <v>9300</v>
      </c>
      <c r="C2958" t="s">
        <v>22</v>
      </c>
      <c r="D2958" t="s">
        <v>23</v>
      </c>
      <c r="E2958" t="s">
        <v>24</v>
      </c>
      <c r="F2958" t="s">
        <v>9301</v>
      </c>
      <c r="G2958" s="16">
        <v>79795027</v>
      </c>
      <c r="H2958" t="s">
        <v>664</v>
      </c>
      <c r="I2958" t="s">
        <v>538</v>
      </c>
      <c r="J2958" s="5">
        <v>34724250</v>
      </c>
      <c r="K2958" s="3">
        <f>J2958</f>
        <v>34724250</v>
      </c>
      <c r="L2958" s="5">
        <v>6944850</v>
      </c>
      <c r="M2958" s="2">
        <v>45708</v>
      </c>
      <c r="N2958" s="2">
        <v>45709</v>
      </c>
      <c r="O2958" s="2">
        <v>45838</v>
      </c>
      <c r="P2958" s="3"/>
      <c r="Q2958" s="3">
        <v>34724250</v>
      </c>
      <c r="R2958" s="13">
        <v>30094350</v>
      </c>
      <c r="S2958" s="7" t="str">
        <f ca="1">IF(CPS!$N2890="SIN INICIO",0,IF((((TODAY()-N2958)*100%)/(O2958-N2958))&gt;=100%,"100%",(((TODAY()-N2958)*100%)/(O2958-N2958))))</f>
        <v>100%</v>
      </c>
      <c r="T2958" s="8">
        <f>Q2958-R2958</f>
        <v>4629900</v>
      </c>
      <c r="U2958" t="s">
        <v>9302</v>
      </c>
    </row>
    <row r="2959" spans="1:21" x14ac:dyDescent="0.25">
      <c r="A2959">
        <v>2025</v>
      </c>
      <c r="B2959" t="s">
        <v>9303</v>
      </c>
      <c r="C2959" t="s">
        <v>22</v>
      </c>
      <c r="D2959" t="s">
        <v>23</v>
      </c>
      <c r="E2959" t="s">
        <v>121</v>
      </c>
      <c r="F2959" t="s">
        <v>9304</v>
      </c>
      <c r="G2959" s="16">
        <v>1140884173</v>
      </c>
      <c r="H2959" t="s">
        <v>4381</v>
      </c>
      <c r="I2959" t="s">
        <v>1895</v>
      </c>
      <c r="J2959" s="5">
        <v>37359592</v>
      </c>
      <c r="K2959" s="3">
        <f>J2959</f>
        <v>37359592</v>
      </c>
      <c r="L2959" s="5">
        <v>4669949</v>
      </c>
      <c r="M2959" s="2">
        <v>45705</v>
      </c>
      <c r="N2959" s="2">
        <v>45706</v>
      </c>
      <c r="O2959" s="2">
        <v>45930</v>
      </c>
      <c r="P2959" s="3"/>
      <c r="Q2959" s="3">
        <v>37359592</v>
      </c>
      <c r="R2959" s="13">
        <v>20703441</v>
      </c>
      <c r="S2959" s="7">
        <f ca="1">IF(CPS!$N2891="SIN INICIO",0,IF((((TODAY()-N2959)*100%)/(O2959-N2959))&gt;=100%,"100%",(((TODAY()-N2959)*100%)/(O2959-N2959))))</f>
        <v>0.8392857142857143</v>
      </c>
      <c r="T2959" s="8">
        <f>Q2959-R2959</f>
        <v>16656151</v>
      </c>
      <c r="U2959" t="s">
        <v>9305</v>
      </c>
    </row>
    <row r="2960" spans="1:21" x14ac:dyDescent="0.25">
      <c r="A2960">
        <v>2025</v>
      </c>
      <c r="B2960" t="s">
        <v>9306</v>
      </c>
      <c r="C2960" t="s">
        <v>22</v>
      </c>
      <c r="D2960" t="s">
        <v>23</v>
      </c>
      <c r="E2960" t="s">
        <v>24</v>
      </c>
      <c r="F2960" t="s">
        <v>9307</v>
      </c>
      <c r="G2960" s="16">
        <v>1061715360</v>
      </c>
      <c r="H2960" t="s">
        <v>1887</v>
      </c>
      <c r="I2960" t="s">
        <v>1895</v>
      </c>
      <c r="J2960" s="5">
        <v>54780224</v>
      </c>
      <c r="K2960" s="3">
        <f>J2960</f>
        <v>54780224</v>
      </c>
      <c r="L2960" s="5">
        <v>6847528</v>
      </c>
      <c r="M2960" s="2">
        <v>45707</v>
      </c>
      <c r="N2960" s="2">
        <v>45708</v>
      </c>
      <c r="O2960" s="2">
        <v>45930</v>
      </c>
      <c r="P2960" s="3"/>
      <c r="Q2960" s="3">
        <v>54780224</v>
      </c>
      <c r="R2960" s="13">
        <v>29900872</v>
      </c>
      <c r="S2960" s="7">
        <f ca="1">IF(CPS!$N2892="SIN INICIO",0,IF((((TODAY()-N2960)*100%)/(O2960-N2960))&gt;=100%,"100%",(((TODAY()-N2960)*100%)/(O2960-N2960))))</f>
        <v>0.83783783783783783</v>
      </c>
      <c r="T2960" s="8">
        <f>Q2960-R2960</f>
        <v>24879352</v>
      </c>
      <c r="U2960" t="s">
        <v>9308</v>
      </c>
    </row>
    <row r="2961" spans="1:21" x14ac:dyDescent="0.25">
      <c r="A2961">
        <v>2025</v>
      </c>
      <c r="B2961" t="s">
        <v>9309</v>
      </c>
      <c r="C2961" t="s">
        <v>22</v>
      </c>
      <c r="D2961" t="s">
        <v>23</v>
      </c>
      <c r="E2961" t="s">
        <v>24</v>
      </c>
      <c r="F2961" t="s">
        <v>9310</v>
      </c>
      <c r="G2961" s="16">
        <v>1098794725</v>
      </c>
      <c r="H2961" t="s">
        <v>1817</v>
      </c>
      <c r="I2961" t="s">
        <v>1800</v>
      </c>
      <c r="J2961" s="5">
        <v>32200000</v>
      </c>
      <c r="K2961" s="3">
        <f>J2961</f>
        <v>32200000</v>
      </c>
      <c r="L2961" s="5">
        <v>4600000</v>
      </c>
      <c r="M2961" s="2">
        <v>45706</v>
      </c>
      <c r="N2961" s="2">
        <v>45707</v>
      </c>
      <c r="O2961" s="2">
        <v>45900</v>
      </c>
      <c r="P2961" s="3"/>
      <c r="Q2961" s="3">
        <v>32200000</v>
      </c>
      <c r="R2961" s="13">
        <v>20240000</v>
      </c>
      <c r="S2961" s="7">
        <f ca="1">IF(CPS!$N2893="SIN INICIO",0,IF((((TODAY()-N2961)*100%)/(O2961-N2961))&gt;=100%,"100%",(((TODAY()-N2961)*100%)/(O2961-N2961))))</f>
        <v>0.9689119170984456</v>
      </c>
      <c r="T2961" s="8">
        <f>Q2961-R2961</f>
        <v>11960000</v>
      </c>
      <c r="U2961" t="s">
        <v>9311</v>
      </c>
    </row>
    <row r="2962" spans="1:21" x14ac:dyDescent="0.25">
      <c r="A2962">
        <v>2025</v>
      </c>
      <c r="B2962" t="s">
        <v>9312</v>
      </c>
      <c r="C2962" t="s">
        <v>22</v>
      </c>
      <c r="D2962" t="s">
        <v>23</v>
      </c>
      <c r="E2962" t="s">
        <v>24</v>
      </c>
      <c r="F2962" t="s">
        <v>9313</v>
      </c>
      <c r="G2962" s="16">
        <v>40879985</v>
      </c>
      <c r="H2962" t="s">
        <v>1937</v>
      </c>
      <c r="I2962" t="s">
        <v>1800</v>
      </c>
      <c r="J2962" s="5">
        <v>33880000</v>
      </c>
      <c r="K2962" s="3">
        <f>J2962</f>
        <v>33880000</v>
      </c>
      <c r="L2962" s="5">
        <v>8470000</v>
      </c>
      <c r="M2962" s="2">
        <v>45706</v>
      </c>
      <c r="N2962" s="2">
        <v>45708</v>
      </c>
      <c r="O2962" s="2">
        <v>45808</v>
      </c>
      <c r="P2962" s="3"/>
      <c r="Q2962" s="3">
        <v>33880000</v>
      </c>
      <c r="R2962" s="13">
        <v>28515667</v>
      </c>
      <c r="S2962" s="7" t="str">
        <f ca="1">IF(CPS!$N2894="SIN INICIO",0,IF((((TODAY()-N2962)*100%)/(O2962-N2962))&gt;=100%,"100%",(((TODAY()-N2962)*100%)/(O2962-N2962))))</f>
        <v>100%</v>
      </c>
      <c r="T2962" s="8">
        <f>Q2962-R2962</f>
        <v>5364333</v>
      </c>
      <c r="U2962" t="s">
        <v>9314</v>
      </c>
    </row>
    <row r="2963" spans="1:21" x14ac:dyDescent="0.25">
      <c r="A2963">
        <v>2025</v>
      </c>
      <c r="B2963" t="s">
        <v>9315</v>
      </c>
      <c r="C2963" t="s">
        <v>22</v>
      </c>
      <c r="D2963" t="s">
        <v>23</v>
      </c>
      <c r="E2963" t="s">
        <v>24</v>
      </c>
      <c r="F2963" t="s">
        <v>9316</v>
      </c>
      <c r="G2963" s="16">
        <v>1010207817</v>
      </c>
      <c r="H2963" t="s">
        <v>2739</v>
      </c>
      <c r="I2963" t="s">
        <v>660</v>
      </c>
      <c r="J2963" s="5">
        <v>59500000</v>
      </c>
      <c r="K2963" s="3">
        <f>J2963</f>
        <v>59500000</v>
      </c>
      <c r="L2963" s="5">
        <v>8500000</v>
      </c>
      <c r="M2963" s="2">
        <v>45706</v>
      </c>
      <c r="N2963" s="2">
        <v>45707</v>
      </c>
      <c r="O2963" s="2">
        <v>45900</v>
      </c>
      <c r="P2963" s="3"/>
      <c r="Q2963" s="3">
        <v>59500000</v>
      </c>
      <c r="R2963" s="13">
        <v>37400000</v>
      </c>
      <c r="S2963" s="7">
        <f ca="1">IF(CPS!$N2895="SIN INICIO",0,IF((((TODAY()-N2963)*100%)/(O2963-N2963))&gt;=100%,"100%",(((TODAY()-N2963)*100%)/(O2963-N2963))))</f>
        <v>0.9689119170984456</v>
      </c>
      <c r="T2963" s="8">
        <f>Q2963-R2963</f>
        <v>22100000</v>
      </c>
      <c r="U2963" t="s">
        <v>9317</v>
      </c>
    </row>
    <row r="2964" spans="1:21" x14ac:dyDescent="0.25">
      <c r="A2964">
        <v>2025</v>
      </c>
      <c r="B2964" t="s">
        <v>9318</v>
      </c>
      <c r="C2964" t="s">
        <v>22</v>
      </c>
      <c r="D2964" t="s">
        <v>23</v>
      </c>
      <c r="E2964" t="s">
        <v>24</v>
      </c>
      <c r="F2964" t="s">
        <v>9319</v>
      </c>
      <c r="G2964" s="16">
        <v>1015453306</v>
      </c>
      <c r="H2964" t="s">
        <v>1849</v>
      </c>
      <c r="I2964" t="s">
        <v>1800</v>
      </c>
      <c r="J2964" s="5">
        <v>33880000</v>
      </c>
      <c r="K2964" s="3">
        <f>J2964</f>
        <v>33880000</v>
      </c>
      <c r="L2964" s="5">
        <v>8470000</v>
      </c>
      <c r="M2964" s="2">
        <v>45702</v>
      </c>
      <c r="N2964" s="2">
        <v>45705</v>
      </c>
      <c r="O2964" s="2">
        <v>45808</v>
      </c>
      <c r="P2964" s="3"/>
      <c r="Q2964" s="3">
        <v>33880000</v>
      </c>
      <c r="R2964" s="13">
        <v>36329334</v>
      </c>
      <c r="S2964" s="7" t="str">
        <f ca="1">IF(CPS!$N2896="SIN INICIO",0,IF((((TODAY()-N2964)*100%)/(O2964-N2964))&gt;=100%,"100%",(((TODAY()-N2964)*100%)/(O2964-N2964))))</f>
        <v>100%</v>
      </c>
      <c r="T2964" s="8">
        <f>Q2964-R2964</f>
        <v>-2449334</v>
      </c>
      <c r="U2964" t="s">
        <v>9320</v>
      </c>
    </row>
    <row r="2965" spans="1:21" x14ac:dyDescent="0.25">
      <c r="A2965">
        <v>2025</v>
      </c>
      <c r="B2965" t="s">
        <v>9321</v>
      </c>
      <c r="C2965" t="s">
        <v>22</v>
      </c>
      <c r="D2965" t="s">
        <v>23</v>
      </c>
      <c r="E2965" t="s">
        <v>24</v>
      </c>
      <c r="F2965" t="s">
        <v>9322</v>
      </c>
      <c r="G2965" s="16">
        <v>1094963136</v>
      </c>
      <c r="H2965" t="s">
        <v>1828</v>
      </c>
      <c r="I2965" t="s">
        <v>1895</v>
      </c>
      <c r="J2965" s="5">
        <v>50809904</v>
      </c>
      <c r="K2965" s="3">
        <f>J2965</f>
        <v>50809904</v>
      </c>
      <c r="L2965" s="5">
        <v>6351238</v>
      </c>
      <c r="M2965" s="2">
        <v>45705</v>
      </c>
      <c r="N2965" s="2">
        <v>45706</v>
      </c>
      <c r="O2965" s="2">
        <v>45930</v>
      </c>
      <c r="P2965" s="3"/>
      <c r="Q2965" s="3">
        <v>50809904</v>
      </c>
      <c r="R2965" s="13">
        <v>21805917</v>
      </c>
      <c r="S2965" s="7">
        <f ca="1">IF(CPS!$N2897="SIN INICIO",0,IF((((TODAY()-N2965)*100%)/(O2965-N2965))&gt;=100%,"100%",(((TODAY()-N2965)*100%)/(O2965-N2965))))</f>
        <v>0.8392857142857143</v>
      </c>
      <c r="T2965" s="8">
        <f>Q2965-R2965</f>
        <v>29003987</v>
      </c>
      <c r="U2965" t="s">
        <v>9323</v>
      </c>
    </row>
    <row r="2966" spans="1:21" x14ac:dyDescent="0.25">
      <c r="A2966">
        <v>2025</v>
      </c>
      <c r="B2966" t="s">
        <v>9324</v>
      </c>
      <c r="C2966" t="s">
        <v>22</v>
      </c>
      <c r="D2966" t="s">
        <v>23</v>
      </c>
      <c r="E2966" t="s">
        <v>121</v>
      </c>
      <c r="F2966" t="s">
        <v>9325</v>
      </c>
      <c r="G2966" s="16">
        <v>1102822455</v>
      </c>
      <c r="H2966" t="s">
        <v>9326</v>
      </c>
      <c r="I2966" t="s">
        <v>1895</v>
      </c>
      <c r="J2966" s="5">
        <v>37359592</v>
      </c>
      <c r="K2966" s="3">
        <f>J2966</f>
        <v>37359592</v>
      </c>
      <c r="L2966" s="5">
        <v>4669949</v>
      </c>
      <c r="M2966" s="2">
        <v>45705</v>
      </c>
      <c r="N2966" s="2">
        <v>45706</v>
      </c>
      <c r="O2966" s="2">
        <v>45930</v>
      </c>
      <c r="P2966" s="3"/>
      <c r="Q2966" s="3">
        <v>37359592</v>
      </c>
      <c r="R2966" s="13">
        <v>20703441</v>
      </c>
      <c r="S2966" s="7">
        <f ca="1">IF(CPS!$N2898="SIN INICIO",0,IF((((TODAY()-N2966)*100%)/(O2966-N2966))&gt;=100%,"100%",(((TODAY()-N2966)*100%)/(O2966-N2966))))</f>
        <v>0.8392857142857143</v>
      </c>
      <c r="T2966" s="8">
        <f>Q2966-R2966</f>
        <v>16656151</v>
      </c>
      <c r="U2966" t="s">
        <v>9327</v>
      </c>
    </row>
    <row r="2967" spans="1:21" x14ac:dyDescent="0.25">
      <c r="A2967">
        <v>2025</v>
      </c>
      <c r="B2967" t="s">
        <v>9328</v>
      </c>
      <c r="C2967" t="s">
        <v>22</v>
      </c>
      <c r="D2967" t="s">
        <v>23</v>
      </c>
      <c r="E2967" t="s">
        <v>24</v>
      </c>
      <c r="F2967" t="s">
        <v>9329</v>
      </c>
      <c r="G2967" s="16">
        <v>1102872512</v>
      </c>
      <c r="H2967" t="s">
        <v>1828</v>
      </c>
      <c r="I2967" t="s">
        <v>1895</v>
      </c>
      <c r="J2967" s="5">
        <v>57619024</v>
      </c>
      <c r="K2967" s="3">
        <f>J2967</f>
        <v>57619024</v>
      </c>
      <c r="L2967" s="5">
        <v>7202378</v>
      </c>
      <c r="M2967" s="2">
        <v>45708</v>
      </c>
      <c r="N2967" s="2">
        <v>45709</v>
      </c>
      <c r="O2967" s="2">
        <v>45930</v>
      </c>
      <c r="P2967" s="3"/>
      <c r="Q2967" s="3">
        <v>57619024</v>
      </c>
      <c r="R2967" s="13">
        <v>31210305</v>
      </c>
      <c r="S2967" s="7">
        <f ca="1">IF(CPS!$N2899="SIN INICIO",0,IF((((TODAY()-N2967)*100%)/(O2967-N2967))&gt;=100%,"100%",(((TODAY()-N2967)*100%)/(O2967-N2967))))</f>
        <v>0.83710407239819007</v>
      </c>
      <c r="T2967" s="8">
        <f>Q2967-R2967</f>
        <v>26408719</v>
      </c>
      <c r="U2967" t="s">
        <v>9330</v>
      </c>
    </row>
    <row r="2968" spans="1:21" x14ac:dyDescent="0.25">
      <c r="A2968">
        <v>2025</v>
      </c>
      <c r="B2968" t="s">
        <v>9331</v>
      </c>
      <c r="C2968" t="s">
        <v>22</v>
      </c>
      <c r="D2968" t="s">
        <v>23</v>
      </c>
      <c r="E2968" t="s">
        <v>24</v>
      </c>
      <c r="F2968" t="s">
        <v>9332</v>
      </c>
      <c r="G2968" s="16">
        <v>42144659</v>
      </c>
      <c r="H2968" t="s">
        <v>1828</v>
      </c>
      <c r="I2968" t="s">
        <v>1895</v>
      </c>
      <c r="J2968" s="5">
        <v>57619024</v>
      </c>
      <c r="K2968" s="3">
        <f>J2968</f>
        <v>57619024</v>
      </c>
      <c r="L2968" s="5">
        <v>7202378</v>
      </c>
      <c r="M2968" s="2">
        <v>45705</v>
      </c>
      <c r="N2968" s="2">
        <v>45706</v>
      </c>
      <c r="O2968" s="2">
        <v>45930</v>
      </c>
      <c r="P2968" s="3"/>
      <c r="Q2968" s="3">
        <v>57619024</v>
      </c>
      <c r="R2968" s="13">
        <v>31930542</v>
      </c>
      <c r="S2968" s="7">
        <f ca="1">IF(CPS!$N2900="SIN INICIO",0,IF((((TODAY()-N2968)*100%)/(O2968-N2968))&gt;=100%,"100%",(((TODAY()-N2968)*100%)/(O2968-N2968))))</f>
        <v>0.8392857142857143</v>
      </c>
      <c r="T2968" s="8">
        <f>Q2968-R2968</f>
        <v>25688482</v>
      </c>
      <c r="U2968" t="s">
        <v>9333</v>
      </c>
    </row>
    <row r="2969" spans="1:21" x14ac:dyDescent="0.25">
      <c r="A2969">
        <v>2025</v>
      </c>
      <c r="B2969" t="s">
        <v>9334</v>
      </c>
      <c r="C2969" t="s">
        <v>22</v>
      </c>
      <c r="D2969" t="s">
        <v>23</v>
      </c>
      <c r="E2969" t="s">
        <v>24</v>
      </c>
      <c r="F2969" t="s">
        <v>9335</v>
      </c>
      <c r="G2969" s="16">
        <v>1085264525</v>
      </c>
      <c r="H2969" t="s">
        <v>1817</v>
      </c>
      <c r="I2969" t="s">
        <v>1800</v>
      </c>
      <c r="J2969" s="5">
        <v>50820000</v>
      </c>
      <c r="K2969" s="3">
        <f>J2969</f>
        <v>50820000</v>
      </c>
      <c r="L2969" s="5">
        <v>8470000</v>
      </c>
      <c r="M2969" s="2">
        <v>45712</v>
      </c>
      <c r="N2969" s="2">
        <v>45713</v>
      </c>
      <c r="O2969" s="2">
        <v>45869</v>
      </c>
      <c r="P2969" s="3"/>
      <c r="Q2969" s="3">
        <v>50820000</v>
      </c>
      <c r="R2969" s="13">
        <v>35574000</v>
      </c>
      <c r="S2969" s="7" t="str">
        <f ca="1">IF(CPS!$N2901="SIN INICIO",0,IF((((TODAY()-N2969)*100%)/(O2969-N2969))&gt;=100%,"100%",(((TODAY()-N2969)*100%)/(O2969-N2969))))</f>
        <v>100%</v>
      </c>
      <c r="T2969" s="8">
        <f>Q2969-R2969</f>
        <v>15246000</v>
      </c>
      <c r="U2969" t="s">
        <v>9336</v>
      </c>
    </row>
    <row r="2970" spans="1:21" x14ac:dyDescent="0.25">
      <c r="A2970">
        <v>2025</v>
      </c>
      <c r="B2970" t="s">
        <v>9337</v>
      </c>
      <c r="C2970" t="s">
        <v>22</v>
      </c>
      <c r="D2970" t="s">
        <v>23</v>
      </c>
      <c r="E2970" t="s">
        <v>24</v>
      </c>
      <c r="F2970" t="s">
        <v>9338</v>
      </c>
      <c r="G2970" s="16">
        <v>25285181</v>
      </c>
      <c r="H2970" t="s">
        <v>1817</v>
      </c>
      <c r="I2970" t="s">
        <v>1800</v>
      </c>
      <c r="J2970" s="5">
        <v>43400000</v>
      </c>
      <c r="K2970" s="3">
        <f>J2970</f>
        <v>43400000</v>
      </c>
      <c r="L2970" s="5">
        <v>6200000</v>
      </c>
      <c r="M2970" s="2">
        <v>45705</v>
      </c>
      <c r="N2970" s="2">
        <v>45707</v>
      </c>
      <c r="O2970" s="2">
        <v>45900</v>
      </c>
      <c r="P2970" s="3"/>
      <c r="Q2970" s="3">
        <v>43400000</v>
      </c>
      <c r="R2970" s="13">
        <v>27280000</v>
      </c>
      <c r="S2970" s="7">
        <f ca="1">IF(CPS!$N2902="SIN INICIO",0,IF((((TODAY()-N2970)*100%)/(O2970-N2970))&gt;=100%,"100%",(((TODAY()-N2970)*100%)/(O2970-N2970))))</f>
        <v>0.9689119170984456</v>
      </c>
      <c r="T2970" s="8">
        <f>Q2970-R2970</f>
        <v>16120000</v>
      </c>
      <c r="U2970" t="s">
        <v>9339</v>
      </c>
    </row>
    <row r="2971" spans="1:21" x14ac:dyDescent="0.25">
      <c r="A2971">
        <v>2025</v>
      </c>
      <c r="B2971" t="s">
        <v>9340</v>
      </c>
      <c r="C2971" t="s">
        <v>22</v>
      </c>
      <c r="D2971" t="s">
        <v>23</v>
      </c>
      <c r="E2971" t="s">
        <v>24</v>
      </c>
      <c r="F2971" t="s">
        <v>9341</v>
      </c>
      <c r="G2971" s="16">
        <v>1061809811</v>
      </c>
      <c r="H2971" t="s">
        <v>1817</v>
      </c>
      <c r="I2971" t="s">
        <v>1800</v>
      </c>
      <c r="J2971" s="5">
        <v>43400000</v>
      </c>
      <c r="K2971" s="3">
        <f>J2971</f>
        <v>43400000</v>
      </c>
      <c r="L2971" s="5">
        <v>6200000</v>
      </c>
      <c r="M2971" s="2">
        <v>45705</v>
      </c>
      <c r="N2971" s="2">
        <v>45706</v>
      </c>
      <c r="O2971" s="2">
        <v>45900</v>
      </c>
      <c r="P2971" s="3"/>
      <c r="Q2971" s="3">
        <v>43400000</v>
      </c>
      <c r="R2971" s="13">
        <v>27486667</v>
      </c>
      <c r="S2971" s="7">
        <f ca="1">IF(CPS!$N2903="SIN INICIO",0,IF((((TODAY()-N2971)*100%)/(O2971-N2971))&gt;=100%,"100%",(((TODAY()-N2971)*100%)/(O2971-N2971))))</f>
        <v>0.96907216494845361</v>
      </c>
      <c r="T2971" s="8">
        <f>Q2971-R2971</f>
        <v>15913333</v>
      </c>
      <c r="U2971" t="s">
        <v>9342</v>
      </c>
    </row>
    <row r="2972" spans="1:21" x14ac:dyDescent="0.25">
      <c r="A2972">
        <v>2025</v>
      </c>
      <c r="B2972" t="s">
        <v>9343</v>
      </c>
      <c r="C2972" t="s">
        <v>22</v>
      </c>
      <c r="D2972" t="s">
        <v>23</v>
      </c>
      <c r="E2972" t="s">
        <v>24</v>
      </c>
      <c r="F2972" t="s">
        <v>9344</v>
      </c>
      <c r="G2972" s="16">
        <v>80213714</v>
      </c>
      <c r="H2972" t="s">
        <v>8618</v>
      </c>
      <c r="I2972" t="s">
        <v>3403</v>
      </c>
      <c r="J2972" s="5">
        <v>62781250</v>
      </c>
      <c r="K2972" s="3">
        <f>J2972</f>
        <v>62781250</v>
      </c>
      <c r="L2972" s="5">
        <v>8968750</v>
      </c>
      <c r="M2972" s="2">
        <v>45705</v>
      </c>
      <c r="N2972" s="2">
        <v>45706</v>
      </c>
      <c r="O2972" s="2">
        <v>45900</v>
      </c>
      <c r="P2972" s="3"/>
      <c r="Q2972" s="3">
        <v>62781250</v>
      </c>
      <c r="R2972" s="13">
        <v>39761458</v>
      </c>
      <c r="S2972" s="7">
        <f ca="1">IF(CPS!$N2904="SIN INICIO",0,IF((((TODAY()-N2972)*100%)/(O2972-N2972))&gt;=100%,"100%",(((TODAY()-N2972)*100%)/(O2972-N2972))))</f>
        <v>0.96907216494845361</v>
      </c>
      <c r="T2972" s="8">
        <f>Q2972-R2972</f>
        <v>23019792</v>
      </c>
      <c r="U2972" t="s">
        <v>9345</v>
      </c>
    </row>
    <row r="2973" spans="1:21" x14ac:dyDescent="0.25">
      <c r="A2973">
        <v>2025</v>
      </c>
      <c r="B2973" t="s">
        <v>9346</v>
      </c>
      <c r="C2973" t="s">
        <v>22</v>
      </c>
      <c r="D2973" t="s">
        <v>23</v>
      </c>
      <c r="E2973" t="s">
        <v>24</v>
      </c>
      <c r="F2973" t="s">
        <v>9347</v>
      </c>
      <c r="G2973" s="16">
        <v>1113679966</v>
      </c>
      <c r="H2973" t="s">
        <v>1817</v>
      </c>
      <c r="I2973" t="s">
        <v>1800</v>
      </c>
      <c r="J2973" s="5">
        <v>18400000</v>
      </c>
      <c r="K2973" s="3">
        <f>J2973</f>
        <v>18400000</v>
      </c>
      <c r="L2973" s="5">
        <v>4600000</v>
      </c>
      <c r="M2973" s="2">
        <v>45706</v>
      </c>
      <c r="N2973" s="2">
        <v>45708</v>
      </c>
      <c r="O2973" s="2">
        <v>45808</v>
      </c>
      <c r="P2973" s="3"/>
      <c r="Q2973" s="3">
        <v>18400000</v>
      </c>
      <c r="R2973" s="13">
        <v>16313334</v>
      </c>
      <c r="S2973" s="7" t="str">
        <f ca="1">IF(CPS!$N2905="SIN INICIO",0,IF((((TODAY()-N2973)*100%)/(O2973-N2973))&gt;=100%,"100%",(((TODAY()-N2973)*100%)/(O2973-N2973))))</f>
        <v>100%</v>
      </c>
      <c r="T2973" s="8">
        <f>Q2973-R2973</f>
        <v>2086666</v>
      </c>
      <c r="U2973" t="s">
        <v>9348</v>
      </c>
    </row>
    <row r="2974" spans="1:21" x14ac:dyDescent="0.25">
      <c r="A2974">
        <v>2025</v>
      </c>
      <c r="B2974" t="s">
        <v>9349</v>
      </c>
      <c r="C2974" t="s">
        <v>22</v>
      </c>
      <c r="D2974" t="s">
        <v>23</v>
      </c>
      <c r="E2974" t="s">
        <v>24</v>
      </c>
      <c r="F2974" t="s">
        <v>9350</v>
      </c>
      <c r="G2974" s="16">
        <v>1016032104</v>
      </c>
      <c r="H2974" t="s">
        <v>3481</v>
      </c>
      <c r="I2974" t="s">
        <v>649</v>
      </c>
      <c r="J2974" s="5">
        <v>63700000</v>
      </c>
      <c r="K2974" s="3">
        <f>J2974</f>
        <v>63700000</v>
      </c>
      <c r="L2974" s="5">
        <v>9100000</v>
      </c>
      <c r="M2974" s="2">
        <v>45702</v>
      </c>
      <c r="N2974" s="2">
        <v>45705</v>
      </c>
      <c r="O2974" s="2">
        <v>45900</v>
      </c>
      <c r="P2974" s="3"/>
      <c r="Q2974" s="3">
        <v>63700000</v>
      </c>
      <c r="R2974" s="13">
        <v>40646667</v>
      </c>
      <c r="S2974" s="7">
        <f ca="1">IF(CPS!$N2906="SIN INICIO",0,IF((((TODAY()-N2974)*100%)/(O2974-N2974))&gt;=100%,"100%",(((TODAY()-N2974)*100%)/(O2974-N2974))))</f>
        <v>0.96923076923076923</v>
      </c>
      <c r="T2974" s="8">
        <f>Q2974-R2974</f>
        <v>23053333</v>
      </c>
      <c r="U2974" t="s">
        <v>9351</v>
      </c>
    </row>
    <row r="2975" spans="1:21" x14ac:dyDescent="0.25">
      <c r="A2975">
        <v>2025</v>
      </c>
      <c r="B2975" t="s">
        <v>9352</v>
      </c>
      <c r="C2975" t="s">
        <v>22</v>
      </c>
      <c r="D2975" t="s">
        <v>23</v>
      </c>
      <c r="E2975" t="s">
        <v>24</v>
      </c>
      <c r="F2975" t="s">
        <v>9353</v>
      </c>
      <c r="G2975" s="16">
        <v>79879979</v>
      </c>
      <c r="H2975" t="s">
        <v>659</v>
      </c>
      <c r="I2975" t="s">
        <v>660</v>
      </c>
      <c r="J2975" s="5">
        <v>51000000</v>
      </c>
      <c r="K2975" s="3">
        <f>J2975</f>
        <v>51000000</v>
      </c>
      <c r="L2975" s="5">
        <v>8500000</v>
      </c>
      <c r="M2975" s="2">
        <v>45707</v>
      </c>
      <c r="N2975" s="2">
        <v>45708</v>
      </c>
      <c r="O2975" s="2">
        <v>45869</v>
      </c>
      <c r="P2975" s="3"/>
      <c r="Q2975" s="3">
        <v>51000000</v>
      </c>
      <c r="R2975" s="13">
        <v>37116667</v>
      </c>
      <c r="S2975" s="7" t="str">
        <f ca="1">IF(CPS!$N2907="SIN INICIO",0,IF((((TODAY()-N2975)*100%)/(O2975-N2975))&gt;=100%,"100%",(((TODAY()-N2975)*100%)/(O2975-N2975))))</f>
        <v>100%</v>
      </c>
      <c r="T2975" s="8">
        <f>Q2975-R2975</f>
        <v>13883333</v>
      </c>
      <c r="U2975" t="s">
        <v>9354</v>
      </c>
    </row>
    <row r="2976" spans="1:21" x14ac:dyDescent="0.25">
      <c r="A2976">
        <v>2025</v>
      </c>
      <c r="B2976" t="s">
        <v>9355</v>
      </c>
      <c r="C2976" t="s">
        <v>22</v>
      </c>
      <c r="D2976" t="s">
        <v>23</v>
      </c>
      <c r="E2976" t="s">
        <v>24</v>
      </c>
      <c r="F2976" t="s">
        <v>9356</v>
      </c>
      <c r="G2976" s="16">
        <v>1015462855</v>
      </c>
      <c r="H2976" t="s">
        <v>362</v>
      </c>
      <c r="I2976" t="s">
        <v>337</v>
      </c>
      <c r="J2976" s="5">
        <v>60620000</v>
      </c>
      <c r="K2976" s="3">
        <f>J2976</f>
        <v>60620000</v>
      </c>
      <c r="L2976" s="5">
        <v>8660000</v>
      </c>
      <c r="M2976" s="2">
        <v>45707</v>
      </c>
      <c r="N2976" s="2">
        <v>45709</v>
      </c>
      <c r="O2976" s="2">
        <v>45900</v>
      </c>
      <c r="P2976" s="3"/>
      <c r="Q2976" s="3">
        <v>60620000</v>
      </c>
      <c r="R2976" s="13">
        <v>37526667</v>
      </c>
      <c r="S2976" s="7">
        <f ca="1">IF(CPS!$N2908="SIN INICIO",0,IF((((TODAY()-N2976)*100%)/(O2976-N2976))&gt;=100%,"100%",(((TODAY()-N2976)*100%)/(O2976-N2976))))</f>
        <v>0.96858638743455494</v>
      </c>
      <c r="T2976" s="8">
        <f>Q2976-R2976</f>
        <v>23093333</v>
      </c>
      <c r="U2976" t="s">
        <v>9357</v>
      </c>
    </row>
    <row r="2977" spans="1:21" x14ac:dyDescent="0.25">
      <c r="A2977">
        <v>2025</v>
      </c>
      <c r="B2977" t="s">
        <v>9358</v>
      </c>
      <c r="C2977" t="s">
        <v>22</v>
      </c>
      <c r="D2977" t="s">
        <v>23</v>
      </c>
      <c r="E2977" t="s">
        <v>121</v>
      </c>
      <c r="F2977" t="s">
        <v>9359</v>
      </c>
      <c r="G2977" s="16">
        <v>1110541695</v>
      </c>
      <c r="H2977" t="s">
        <v>4358</v>
      </c>
      <c r="I2977" t="s">
        <v>3403</v>
      </c>
      <c r="J2977" s="5">
        <v>35157500</v>
      </c>
      <c r="K2977" s="3">
        <f>J2977</f>
        <v>35157500</v>
      </c>
      <c r="L2977" s="5">
        <v>5022500</v>
      </c>
      <c r="M2977" s="2">
        <v>45705</v>
      </c>
      <c r="N2977" s="2">
        <v>45707</v>
      </c>
      <c r="O2977" s="2">
        <v>45900</v>
      </c>
      <c r="P2977" s="3"/>
      <c r="Q2977" s="3">
        <v>35157500</v>
      </c>
      <c r="R2977" s="13">
        <v>22099000</v>
      </c>
      <c r="S2977" s="7">
        <f ca="1">IF(CPS!$N2909="SIN INICIO",0,IF((((TODAY()-N2977)*100%)/(O2977-N2977))&gt;=100%,"100%",(((TODAY()-N2977)*100%)/(O2977-N2977))))</f>
        <v>0.9689119170984456</v>
      </c>
      <c r="T2977" s="8">
        <f>Q2977-R2977</f>
        <v>13058500</v>
      </c>
      <c r="U2977" t="s">
        <v>9360</v>
      </c>
    </row>
    <row r="2978" spans="1:21" x14ac:dyDescent="0.25">
      <c r="A2978">
        <v>2025</v>
      </c>
      <c r="B2978" t="s">
        <v>9361</v>
      </c>
      <c r="C2978" t="s">
        <v>22</v>
      </c>
      <c r="D2978" t="s">
        <v>23</v>
      </c>
      <c r="E2978" t="s">
        <v>24</v>
      </c>
      <c r="F2978" t="s">
        <v>9362</v>
      </c>
      <c r="G2978" s="16">
        <v>52885878</v>
      </c>
      <c r="H2978" t="s">
        <v>558</v>
      </c>
      <c r="I2978" t="s">
        <v>538</v>
      </c>
      <c r="J2978" s="5">
        <v>34724250</v>
      </c>
      <c r="K2978" s="3">
        <f>J2978</f>
        <v>34724250</v>
      </c>
      <c r="L2978" s="5">
        <v>6944850</v>
      </c>
      <c r="M2978" s="2">
        <v>45705</v>
      </c>
      <c r="N2978" s="2">
        <v>45706</v>
      </c>
      <c r="O2978" s="2">
        <v>45838</v>
      </c>
      <c r="P2978" s="3"/>
      <c r="Q2978" s="3">
        <v>34724250</v>
      </c>
      <c r="R2978" s="13">
        <v>30788835</v>
      </c>
      <c r="S2978" s="7" t="str">
        <f ca="1">IF(CPS!$N2910="SIN INICIO",0,IF((((TODAY()-N2978)*100%)/(O2978-N2978))&gt;=100%,"100%",(((TODAY()-N2978)*100%)/(O2978-N2978))))</f>
        <v>100%</v>
      </c>
      <c r="T2978" s="8">
        <f>Q2978-R2978</f>
        <v>3935415</v>
      </c>
      <c r="U2978" t="s">
        <v>9363</v>
      </c>
    </row>
    <row r="2979" spans="1:21" x14ac:dyDescent="0.25">
      <c r="A2979">
        <v>2025</v>
      </c>
      <c r="B2979" t="s">
        <v>9364</v>
      </c>
      <c r="C2979" t="s">
        <v>22</v>
      </c>
      <c r="D2979" t="s">
        <v>23</v>
      </c>
      <c r="E2979" t="s">
        <v>24</v>
      </c>
      <c r="F2979" t="s">
        <v>9365</v>
      </c>
      <c r="G2979" s="16">
        <v>72183524</v>
      </c>
      <c r="H2979" t="s">
        <v>2211</v>
      </c>
      <c r="I2979" t="s">
        <v>1895</v>
      </c>
      <c r="J2979" s="5">
        <v>57619024</v>
      </c>
      <c r="K2979" s="3">
        <f>J2979</f>
        <v>57619024</v>
      </c>
      <c r="L2979" s="5">
        <v>7202378</v>
      </c>
      <c r="M2979" s="2">
        <v>45708</v>
      </c>
      <c r="N2979" s="2">
        <v>45709</v>
      </c>
      <c r="O2979" s="2">
        <v>45930</v>
      </c>
      <c r="P2979" s="3"/>
      <c r="Q2979" s="3">
        <v>57619024</v>
      </c>
      <c r="R2979" s="13">
        <v>31210305</v>
      </c>
      <c r="S2979" s="7">
        <f ca="1">IF(CPS!$N2911="SIN INICIO",0,IF((((TODAY()-N2979)*100%)/(O2979-N2979))&gt;=100%,"100%",(((TODAY()-N2979)*100%)/(O2979-N2979))))</f>
        <v>0.83710407239819007</v>
      </c>
      <c r="T2979" s="8">
        <f>Q2979-R2979</f>
        <v>26408719</v>
      </c>
      <c r="U2979" t="s">
        <v>9366</v>
      </c>
    </row>
    <row r="2980" spans="1:21" x14ac:dyDescent="0.25">
      <c r="A2980">
        <v>2025</v>
      </c>
      <c r="B2980" t="s">
        <v>9367</v>
      </c>
      <c r="C2980" t="s">
        <v>22</v>
      </c>
      <c r="D2980" t="s">
        <v>23</v>
      </c>
      <c r="E2980" t="s">
        <v>24</v>
      </c>
      <c r="F2980" t="s">
        <v>9368</v>
      </c>
      <c r="G2980" s="16">
        <v>1095839163</v>
      </c>
      <c r="H2980" t="s">
        <v>1190</v>
      </c>
      <c r="I2980" t="s">
        <v>538</v>
      </c>
      <c r="J2980" s="5">
        <v>34724250</v>
      </c>
      <c r="K2980" s="3">
        <f>J2980</f>
        <v>34724250</v>
      </c>
      <c r="L2980" s="5">
        <v>6944850</v>
      </c>
      <c r="M2980" s="2">
        <v>45702</v>
      </c>
      <c r="N2980" s="2">
        <v>45705</v>
      </c>
      <c r="O2980" s="2">
        <v>45838</v>
      </c>
      <c r="P2980" s="3"/>
      <c r="Q2980" s="3">
        <v>34724250</v>
      </c>
      <c r="R2980" s="13">
        <v>31020330</v>
      </c>
      <c r="S2980" s="7" t="str">
        <f ca="1">IF(CPS!$N2912="SIN INICIO",0,IF((((TODAY()-N2980)*100%)/(O2980-N2980))&gt;=100%,"100%",(((TODAY()-N2980)*100%)/(O2980-N2980))))</f>
        <v>100%</v>
      </c>
      <c r="T2980" s="8">
        <f>Q2980-R2980</f>
        <v>3703920</v>
      </c>
      <c r="U2980" t="s">
        <v>9369</v>
      </c>
    </row>
    <row r="2981" spans="1:21" x14ac:dyDescent="0.25">
      <c r="A2981">
        <v>2025</v>
      </c>
      <c r="B2981" t="s">
        <v>9370</v>
      </c>
      <c r="C2981" t="s">
        <v>22</v>
      </c>
      <c r="D2981" t="s">
        <v>23</v>
      </c>
      <c r="E2981" t="s">
        <v>24</v>
      </c>
      <c r="F2981" t="s">
        <v>9371</v>
      </c>
      <c r="G2981" s="16">
        <v>1128265299</v>
      </c>
      <c r="H2981" t="s">
        <v>1817</v>
      </c>
      <c r="I2981" t="s">
        <v>1800</v>
      </c>
      <c r="J2981" s="5">
        <v>59290000</v>
      </c>
      <c r="K2981" s="3">
        <f>J2981</f>
        <v>59290000</v>
      </c>
      <c r="L2981" s="5">
        <v>8470000</v>
      </c>
      <c r="M2981" s="2">
        <v>45705</v>
      </c>
      <c r="N2981" s="2">
        <v>45707</v>
      </c>
      <c r="O2981" s="2">
        <v>45900</v>
      </c>
      <c r="P2981" s="3"/>
      <c r="Q2981" s="3">
        <v>59290000</v>
      </c>
      <c r="R2981" s="13">
        <v>37268000</v>
      </c>
      <c r="S2981" s="7">
        <f ca="1">IF(CPS!$N2913="SIN INICIO",0,IF((((TODAY()-N2981)*100%)/(O2981-N2981))&gt;=100%,"100%",(((TODAY()-N2981)*100%)/(O2981-N2981))))</f>
        <v>0.9689119170984456</v>
      </c>
      <c r="T2981" s="8">
        <f>Q2981-R2981</f>
        <v>22022000</v>
      </c>
      <c r="U2981" t="s">
        <v>9372</v>
      </c>
    </row>
    <row r="2982" spans="1:21" x14ac:dyDescent="0.25">
      <c r="A2982">
        <v>2025</v>
      </c>
      <c r="B2982" t="s">
        <v>9373</v>
      </c>
      <c r="C2982" t="s">
        <v>22</v>
      </c>
      <c r="D2982" t="s">
        <v>23</v>
      </c>
      <c r="E2982" t="s">
        <v>24</v>
      </c>
      <c r="F2982" t="s">
        <v>9374</v>
      </c>
      <c r="G2982" s="16">
        <v>1121847918</v>
      </c>
      <c r="H2982" t="s">
        <v>1817</v>
      </c>
      <c r="I2982" t="s">
        <v>1800</v>
      </c>
      <c r="J2982" s="5">
        <v>59290000</v>
      </c>
      <c r="K2982" s="3">
        <f>J2982</f>
        <v>59290000</v>
      </c>
      <c r="L2982" s="5">
        <v>8470000</v>
      </c>
      <c r="M2982" s="2">
        <v>45705</v>
      </c>
      <c r="N2982" s="2">
        <v>45707</v>
      </c>
      <c r="O2982" s="2">
        <v>45900</v>
      </c>
      <c r="P2982" s="3"/>
      <c r="Q2982" s="3">
        <v>59290000</v>
      </c>
      <c r="R2982" s="13">
        <v>37268000</v>
      </c>
      <c r="S2982" s="7">
        <f ca="1">IF(CPS!$N2914="SIN INICIO",0,IF((((TODAY()-N2982)*100%)/(O2982-N2982))&gt;=100%,"100%",(((TODAY()-N2982)*100%)/(O2982-N2982))))</f>
        <v>0.9689119170984456</v>
      </c>
      <c r="T2982" s="8">
        <f>Q2982-R2982</f>
        <v>22022000</v>
      </c>
      <c r="U2982" t="s">
        <v>9375</v>
      </c>
    </row>
    <row r="2983" spans="1:21" x14ac:dyDescent="0.25">
      <c r="A2983">
        <v>2025</v>
      </c>
      <c r="B2983" t="s">
        <v>9376</v>
      </c>
      <c r="C2983" t="s">
        <v>22</v>
      </c>
      <c r="D2983" t="s">
        <v>23</v>
      </c>
      <c r="E2983" t="s">
        <v>24</v>
      </c>
      <c r="F2983" t="s">
        <v>9377</v>
      </c>
      <c r="G2983" s="16">
        <v>1128469914</v>
      </c>
      <c r="H2983" t="s">
        <v>1887</v>
      </c>
      <c r="I2983" t="s">
        <v>1895</v>
      </c>
      <c r="J2983" s="5">
        <v>50809904</v>
      </c>
      <c r="K2983" s="3">
        <f>J2983</f>
        <v>50809904</v>
      </c>
      <c r="L2983" s="5">
        <v>6351238</v>
      </c>
      <c r="M2983" s="2">
        <v>45705</v>
      </c>
      <c r="N2983" s="2">
        <v>45707</v>
      </c>
      <c r="O2983" s="2">
        <v>45838</v>
      </c>
      <c r="P2983" s="3"/>
      <c r="Q2983" s="3">
        <v>50809904</v>
      </c>
      <c r="R2983" s="13">
        <v>27945447</v>
      </c>
      <c r="S2983" s="7" t="str">
        <f ca="1">IF(CPS!$N2915="SIN INICIO",0,IF((((TODAY()-N2983)*100%)/(O2983-N2983))&gt;=100%,"100%",(((TODAY()-N2983)*100%)/(O2983-N2983))))</f>
        <v>100%</v>
      </c>
      <c r="T2983" s="8">
        <f>Q2983-R2983</f>
        <v>22864457</v>
      </c>
      <c r="U2983" t="s">
        <v>9378</v>
      </c>
    </row>
    <row r="2984" spans="1:21" x14ac:dyDescent="0.25">
      <c r="A2984">
        <v>2025</v>
      </c>
      <c r="B2984" t="s">
        <v>9379</v>
      </c>
      <c r="C2984" t="s">
        <v>22</v>
      </c>
      <c r="D2984" t="s">
        <v>23</v>
      </c>
      <c r="E2984" t="s">
        <v>121</v>
      </c>
      <c r="F2984" t="s">
        <v>9380</v>
      </c>
      <c r="G2984" s="16">
        <v>48573207</v>
      </c>
      <c r="H2984" t="s">
        <v>2166</v>
      </c>
      <c r="I2984" t="s">
        <v>1800</v>
      </c>
      <c r="J2984" s="5">
        <v>16600000</v>
      </c>
      <c r="K2984" s="3">
        <f>J2984</f>
        <v>16600000</v>
      </c>
      <c r="L2984" s="5">
        <v>4150000</v>
      </c>
      <c r="M2984" s="2">
        <v>45705</v>
      </c>
      <c r="N2984" s="2">
        <v>45708</v>
      </c>
      <c r="O2984" s="2">
        <v>45808</v>
      </c>
      <c r="P2984" s="3"/>
      <c r="Q2984" s="3">
        <v>16600000</v>
      </c>
      <c r="R2984" s="13">
        <v>13971667</v>
      </c>
      <c r="S2984" s="7" t="str">
        <f ca="1">IF(CPS!$N2916="SIN INICIO",0,IF((((TODAY()-N2984)*100%)/(O2984-N2984))&gt;=100%,"100%",(((TODAY()-N2984)*100%)/(O2984-N2984))))</f>
        <v>100%</v>
      </c>
      <c r="T2984" s="8">
        <f>Q2984-R2984</f>
        <v>2628333</v>
      </c>
      <c r="U2984" t="s">
        <v>9381</v>
      </c>
    </row>
    <row r="2985" spans="1:21" x14ac:dyDescent="0.25">
      <c r="A2985">
        <v>2025</v>
      </c>
      <c r="B2985" t="s">
        <v>9382</v>
      </c>
      <c r="C2985" t="s">
        <v>22</v>
      </c>
      <c r="D2985" t="s">
        <v>23</v>
      </c>
      <c r="E2985" t="s">
        <v>24</v>
      </c>
      <c r="F2985" t="s">
        <v>9383</v>
      </c>
      <c r="G2985" s="16">
        <v>1018442574</v>
      </c>
      <c r="H2985" t="s">
        <v>648</v>
      </c>
      <c r="I2985" t="s">
        <v>649</v>
      </c>
      <c r="J2985" s="5">
        <v>63700000</v>
      </c>
      <c r="K2985" s="3">
        <f>J2985</f>
        <v>63700000</v>
      </c>
      <c r="L2985" s="5">
        <v>9100000</v>
      </c>
      <c r="M2985" s="2">
        <v>45705</v>
      </c>
      <c r="N2985" s="2">
        <v>45706</v>
      </c>
      <c r="O2985" s="2">
        <v>45900</v>
      </c>
      <c r="P2985" s="3"/>
      <c r="Q2985" s="3">
        <v>63700000</v>
      </c>
      <c r="R2985" s="13">
        <v>40343333</v>
      </c>
      <c r="S2985" s="7">
        <f ca="1">IF(CPS!$N2917="SIN INICIO",0,IF((((TODAY()-N2985)*100%)/(O2985-N2985))&gt;=100%,"100%",(((TODAY()-N2985)*100%)/(O2985-N2985))))</f>
        <v>0.96907216494845361</v>
      </c>
      <c r="T2985" s="8">
        <f>Q2985-R2985</f>
        <v>23356667</v>
      </c>
      <c r="U2985" t="s">
        <v>9384</v>
      </c>
    </row>
    <row r="2986" spans="1:21" x14ac:dyDescent="0.25">
      <c r="A2986">
        <v>2025</v>
      </c>
      <c r="B2986" t="s">
        <v>9385</v>
      </c>
      <c r="C2986" t="s">
        <v>22</v>
      </c>
      <c r="D2986" t="s">
        <v>23</v>
      </c>
      <c r="E2986" t="s">
        <v>121</v>
      </c>
      <c r="F2986" t="s">
        <v>9386</v>
      </c>
      <c r="G2986" s="16">
        <v>1090529257</v>
      </c>
      <c r="H2986" t="s">
        <v>9387</v>
      </c>
      <c r="I2986" t="s">
        <v>2476</v>
      </c>
      <c r="J2986" s="5">
        <v>25112500</v>
      </c>
      <c r="K2986" s="3">
        <f>J2986</f>
        <v>25112500</v>
      </c>
      <c r="L2986" s="5">
        <v>5022500</v>
      </c>
      <c r="M2986" s="2">
        <v>45702</v>
      </c>
      <c r="N2986" s="2">
        <v>45705</v>
      </c>
      <c r="O2986" s="2">
        <v>45838</v>
      </c>
      <c r="P2986" s="3"/>
      <c r="Q2986" s="3">
        <v>25112500</v>
      </c>
      <c r="R2986" s="13">
        <v>22433833</v>
      </c>
      <c r="S2986" s="7" t="str">
        <f ca="1">IF(CPS!$N2918="SIN INICIO",0,IF((((TODAY()-N2986)*100%)/(O2986-N2986))&gt;=100%,"100%",(((TODAY()-N2986)*100%)/(O2986-N2986))))</f>
        <v>100%</v>
      </c>
      <c r="T2986" s="8">
        <f>Q2986-R2986</f>
        <v>2678667</v>
      </c>
      <c r="U2986" t="s">
        <v>9388</v>
      </c>
    </row>
    <row r="2987" spans="1:21" x14ac:dyDescent="0.25">
      <c r="A2987">
        <v>2025</v>
      </c>
      <c r="B2987" t="s">
        <v>9389</v>
      </c>
      <c r="C2987" t="s">
        <v>22</v>
      </c>
      <c r="D2987" t="s">
        <v>23</v>
      </c>
      <c r="E2987" t="s">
        <v>24</v>
      </c>
      <c r="F2987" t="s">
        <v>9390</v>
      </c>
      <c r="G2987" s="16">
        <v>22585700</v>
      </c>
      <c r="H2987" t="s">
        <v>5366</v>
      </c>
      <c r="I2987" t="s">
        <v>1895</v>
      </c>
      <c r="J2987" s="5">
        <v>50809904</v>
      </c>
      <c r="K2987" s="3">
        <f>J2987</f>
        <v>50809904</v>
      </c>
      <c r="L2987" s="5">
        <v>6351238</v>
      </c>
      <c r="M2987" s="2">
        <v>45702</v>
      </c>
      <c r="N2987" s="2">
        <v>45705</v>
      </c>
      <c r="O2987" s="2">
        <v>45930</v>
      </c>
      <c r="P2987" s="3"/>
      <c r="Q2987" s="3">
        <v>50809904</v>
      </c>
      <c r="R2987" s="13">
        <v>28368863</v>
      </c>
      <c r="S2987" s="7">
        <f ca="1">IF(CPS!$N2919="SIN INICIO",0,IF((((TODAY()-N2987)*100%)/(O2987-N2987))&gt;=100%,"100%",(((TODAY()-N2987)*100%)/(O2987-N2987))))</f>
        <v>0.84</v>
      </c>
      <c r="T2987" s="8">
        <f>Q2987-R2987</f>
        <v>22441041</v>
      </c>
      <c r="U2987" t="s">
        <v>9391</v>
      </c>
    </row>
    <row r="2988" spans="1:21" x14ac:dyDescent="0.25">
      <c r="A2988">
        <v>2025</v>
      </c>
      <c r="B2988" t="s">
        <v>9392</v>
      </c>
      <c r="C2988" t="s">
        <v>22</v>
      </c>
      <c r="D2988" t="s">
        <v>23</v>
      </c>
      <c r="E2988" t="s">
        <v>24</v>
      </c>
      <c r="F2988" t="s">
        <v>9393</v>
      </c>
      <c r="G2988" s="16">
        <v>1010240414</v>
      </c>
      <c r="H2988" t="s">
        <v>8142</v>
      </c>
      <c r="I2988" t="s">
        <v>271</v>
      </c>
      <c r="J2988" s="5">
        <v>34160959</v>
      </c>
      <c r="K2988" s="3">
        <f>J2988</f>
        <v>34160959</v>
      </c>
      <c r="L2988" s="5">
        <v>4880137</v>
      </c>
      <c r="M2988" s="2">
        <v>45705</v>
      </c>
      <c r="N2988" s="2">
        <v>45707</v>
      </c>
      <c r="O2988" s="2">
        <v>45900</v>
      </c>
      <c r="P2988" s="3"/>
      <c r="Q2988" s="3">
        <v>34160959</v>
      </c>
      <c r="R2988" s="13">
        <v>21472603</v>
      </c>
      <c r="S2988" s="7">
        <f ca="1">IF(CPS!$N2920="SIN INICIO",0,IF((((TODAY()-N2988)*100%)/(O2988-N2988))&gt;=100%,"100%",(((TODAY()-N2988)*100%)/(O2988-N2988))))</f>
        <v>0.9689119170984456</v>
      </c>
      <c r="T2988" s="8">
        <f>Q2988-R2988</f>
        <v>12688356</v>
      </c>
      <c r="U2988" t="s">
        <v>9394</v>
      </c>
    </row>
    <row r="2989" spans="1:21" x14ac:dyDescent="0.25">
      <c r="A2989">
        <v>2025</v>
      </c>
      <c r="B2989" t="s">
        <v>9395</v>
      </c>
      <c r="C2989" t="s">
        <v>22</v>
      </c>
      <c r="D2989" t="s">
        <v>23</v>
      </c>
      <c r="E2989" t="s">
        <v>24</v>
      </c>
      <c r="F2989" t="s">
        <v>9396</v>
      </c>
      <c r="G2989" s="16">
        <v>1121963212</v>
      </c>
      <c r="H2989" t="s">
        <v>1828</v>
      </c>
      <c r="I2989" t="s">
        <v>1895</v>
      </c>
      <c r="J2989" s="5">
        <v>31751190</v>
      </c>
      <c r="K2989" s="3">
        <f>J2989</f>
        <v>31751190</v>
      </c>
      <c r="L2989" s="5">
        <v>6350238</v>
      </c>
      <c r="M2989" s="2">
        <v>45702</v>
      </c>
      <c r="N2989" s="2">
        <v>45705</v>
      </c>
      <c r="O2989" s="2">
        <v>45838</v>
      </c>
      <c r="P2989" s="3"/>
      <c r="Q2989" s="3">
        <v>31751190</v>
      </c>
      <c r="R2989" s="13">
        <v>28364396</v>
      </c>
      <c r="S2989" s="7" t="str">
        <f ca="1">IF(CPS!$N2921="SIN INICIO",0,IF((((TODAY()-N2989)*100%)/(O2989-N2989))&gt;=100%,"100%",(((TODAY()-N2989)*100%)/(O2989-N2989))))</f>
        <v>100%</v>
      </c>
      <c r="T2989" s="8">
        <f>Q2989-R2989</f>
        <v>3386794</v>
      </c>
      <c r="U2989" t="s">
        <v>9397</v>
      </c>
    </row>
    <row r="2990" spans="1:21" x14ac:dyDescent="0.25">
      <c r="A2990">
        <v>2025</v>
      </c>
      <c r="B2990" t="s">
        <v>9398</v>
      </c>
      <c r="C2990" t="s">
        <v>22</v>
      </c>
      <c r="D2990" t="s">
        <v>23</v>
      </c>
      <c r="E2990" t="s">
        <v>24</v>
      </c>
      <c r="F2990" t="s">
        <v>9399</v>
      </c>
      <c r="G2990" s="16">
        <v>1007491526</v>
      </c>
      <c r="H2990" t="s">
        <v>2475</v>
      </c>
      <c r="I2990" t="s">
        <v>2476</v>
      </c>
      <c r="J2990" s="5">
        <v>35093580</v>
      </c>
      <c r="K2990" s="3">
        <f>J2990</f>
        <v>35093580</v>
      </c>
      <c r="L2990" s="5">
        <v>7018716</v>
      </c>
      <c r="M2990" s="2">
        <v>45708</v>
      </c>
      <c r="N2990" s="2">
        <v>45709</v>
      </c>
      <c r="O2990" s="2">
        <v>45838</v>
      </c>
      <c r="P2990" s="3"/>
      <c r="Q2990" s="3">
        <v>35093580</v>
      </c>
      <c r="R2990" s="13">
        <v>30414436</v>
      </c>
      <c r="S2990" s="7" t="str">
        <f ca="1">IF(CPS!$N2922="SIN INICIO",0,IF((((TODAY()-N2990)*100%)/(O2990-N2990))&gt;=100%,"100%",(((TODAY()-N2990)*100%)/(O2990-N2990))))</f>
        <v>100%</v>
      </c>
      <c r="T2990" s="8">
        <f>Q2990-R2990</f>
        <v>4679144</v>
      </c>
      <c r="U2990" t="s">
        <v>9400</v>
      </c>
    </row>
    <row r="2991" spans="1:21" x14ac:dyDescent="0.25">
      <c r="A2991">
        <v>2025</v>
      </c>
      <c r="B2991" t="s">
        <v>9401</v>
      </c>
      <c r="C2991" t="s">
        <v>22</v>
      </c>
      <c r="D2991" t="s">
        <v>23</v>
      </c>
      <c r="E2991" t="s">
        <v>24</v>
      </c>
      <c r="F2991" t="s">
        <v>9402</v>
      </c>
      <c r="G2991" s="16">
        <v>76000160</v>
      </c>
      <c r="H2991" t="s">
        <v>2739</v>
      </c>
      <c r="I2991" t="s">
        <v>660</v>
      </c>
      <c r="J2991" s="5">
        <v>34464000</v>
      </c>
      <c r="K2991" s="3">
        <f>J2991</f>
        <v>34464000</v>
      </c>
      <c r="L2991" s="5">
        <v>5744000</v>
      </c>
      <c r="M2991" s="2">
        <v>45705</v>
      </c>
      <c r="N2991" s="2">
        <v>45706</v>
      </c>
      <c r="O2991" s="2">
        <v>45869</v>
      </c>
      <c r="P2991" s="3"/>
      <c r="Q2991" s="3">
        <v>34464000</v>
      </c>
      <c r="R2991" s="13">
        <v>25465067</v>
      </c>
      <c r="S2991" s="7" t="str">
        <f ca="1">IF(CPS!$N2923="SIN INICIO",0,IF((((TODAY()-N2991)*100%)/(O2991-N2991))&gt;=100%,"100%",(((TODAY()-N2991)*100%)/(O2991-N2991))))</f>
        <v>100%</v>
      </c>
      <c r="T2991" s="8">
        <f>Q2991-R2991</f>
        <v>8998933</v>
      </c>
      <c r="U2991" t="s">
        <v>9403</v>
      </c>
    </row>
    <row r="2992" spans="1:21" x14ac:dyDescent="0.25">
      <c r="A2992">
        <v>2025</v>
      </c>
      <c r="B2992" t="s">
        <v>9404</v>
      </c>
      <c r="C2992" t="s">
        <v>22</v>
      </c>
      <c r="D2992" t="s">
        <v>23</v>
      </c>
      <c r="E2992" t="s">
        <v>121</v>
      </c>
      <c r="F2992" t="s">
        <v>9405</v>
      </c>
      <c r="G2992" s="16">
        <v>1002654297</v>
      </c>
      <c r="H2992" t="s">
        <v>3185</v>
      </c>
      <c r="I2992" t="s">
        <v>2476</v>
      </c>
      <c r="J2992" s="5">
        <v>33506886</v>
      </c>
      <c r="K2992" s="3">
        <f>J2992</f>
        <v>33506886</v>
      </c>
      <c r="L2992" s="5">
        <v>4786698</v>
      </c>
      <c r="M2992" s="2">
        <v>45702</v>
      </c>
      <c r="N2992" s="2">
        <v>45705</v>
      </c>
      <c r="O2992" s="2">
        <v>45899</v>
      </c>
      <c r="P2992" s="3"/>
      <c r="Q2992" s="3">
        <v>33506886</v>
      </c>
      <c r="R2992" s="13">
        <v>21380584</v>
      </c>
      <c r="S2992" s="7">
        <f ca="1">IF(CPS!$N2924="SIN INICIO",0,IF((((TODAY()-N2992)*100%)/(O2992-N2992))&gt;=100%,"100%",(((TODAY()-N2992)*100%)/(O2992-N2992))))</f>
        <v>0.97422680412371132</v>
      </c>
      <c r="T2992" s="8">
        <f>Q2992-R2992</f>
        <v>12126302</v>
      </c>
      <c r="U2992" t="s">
        <v>9406</v>
      </c>
    </row>
    <row r="2993" spans="1:21" x14ac:dyDescent="0.25">
      <c r="A2993">
        <v>2025</v>
      </c>
      <c r="B2993" t="s">
        <v>9407</v>
      </c>
      <c r="C2993" t="s">
        <v>22</v>
      </c>
      <c r="D2993" t="s">
        <v>23</v>
      </c>
      <c r="E2993" t="s">
        <v>24</v>
      </c>
      <c r="F2993" t="s">
        <v>9408</v>
      </c>
      <c r="G2993" s="16">
        <v>1121949126</v>
      </c>
      <c r="H2993" t="s">
        <v>1937</v>
      </c>
      <c r="I2993" t="s">
        <v>1800</v>
      </c>
      <c r="J2993" s="5">
        <v>43400000</v>
      </c>
      <c r="K2993" s="3">
        <f>J2993</f>
        <v>43400000</v>
      </c>
      <c r="L2993" s="5">
        <v>6200000</v>
      </c>
      <c r="M2993" s="2">
        <v>45702</v>
      </c>
      <c r="N2993" s="2">
        <v>45706</v>
      </c>
      <c r="O2993" s="2">
        <v>45900</v>
      </c>
      <c r="P2993" s="3"/>
      <c r="Q2993" s="3">
        <v>43400000</v>
      </c>
      <c r="R2993" s="13">
        <v>27486667</v>
      </c>
      <c r="S2993" s="7">
        <f ca="1">IF(CPS!$N2925="SIN INICIO",0,IF((((TODAY()-N2993)*100%)/(O2993-N2993))&gt;=100%,"100%",(((TODAY()-N2993)*100%)/(O2993-N2993))))</f>
        <v>0.96907216494845361</v>
      </c>
      <c r="T2993" s="8">
        <f>Q2993-R2993</f>
        <v>15913333</v>
      </c>
      <c r="U2993" t="s">
        <v>9409</v>
      </c>
    </row>
    <row r="2994" spans="1:21" x14ac:dyDescent="0.25">
      <c r="A2994">
        <v>2025</v>
      </c>
      <c r="B2994" t="s">
        <v>9410</v>
      </c>
      <c r="C2994" t="s">
        <v>22</v>
      </c>
      <c r="D2994" t="s">
        <v>23</v>
      </c>
      <c r="E2994" t="s">
        <v>24</v>
      </c>
      <c r="F2994" t="s">
        <v>9411</v>
      </c>
      <c r="G2994" s="16">
        <v>1075229601</v>
      </c>
      <c r="H2994" t="s">
        <v>1937</v>
      </c>
      <c r="I2994" t="s">
        <v>1800</v>
      </c>
      <c r="J2994" s="5">
        <v>43400000</v>
      </c>
      <c r="K2994" s="3">
        <f>J2994</f>
        <v>43400000</v>
      </c>
      <c r="L2994" s="5">
        <v>6200000</v>
      </c>
      <c r="M2994" s="2">
        <v>45705</v>
      </c>
      <c r="N2994" s="2">
        <v>45706</v>
      </c>
      <c r="O2994" s="2">
        <v>45900</v>
      </c>
      <c r="P2994" s="3"/>
      <c r="Q2994" s="3">
        <v>43400000</v>
      </c>
      <c r="R2994" s="13">
        <v>27486667</v>
      </c>
      <c r="S2994" s="7">
        <f ca="1">IF(CPS!$N2926="SIN INICIO",0,IF((((TODAY()-N2994)*100%)/(O2994-N2994))&gt;=100%,"100%",(((TODAY()-N2994)*100%)/(O2994-N2994))))</f>
        <v>0.96907216494845361</v>
      </c>
      <c r="T2994" s="8">
        <f>Q2994-R2994</f>
        <v>15913333</v>
      </c>
      <c r="U2994" t="s">
        <v>9412</v>
      </c>
    </row>
    <row r="2995" spans="1:21" x14ac:dyDescent="0.25">
      <c r="A2995">
        <v>2025</v>
      </c>
      <c r="B2995" t="s">
        <v>9413</v>
      </c>
      <c r="C2995" t="s">
        <v>22</v>
      </c>
      <c r="D2995" t="s">
        <v>23</v>
      </c>
      <c r="E2995" t="s">
        <v>24</v>
      </c>
      <c r="F2995" t="s">
        <v>9414</v>
      </c>
      <c r="G2995" s="16">
        <v>1061690196</v>
      </c>
      <c r="H2995" t="s">
        <v>1937</v>
      </c>
      <c r="I2995" t="s">
        <v>1800</v>
      </c>
      <c r="J2995" s="5">
        <v>59290000</v>
      </c>
      <c r="K2995" s="3">
        <f>J2995</f>
        <v>59290000</v>
      </c>
      <c r="L2995" s="5">
        <v>8470000</v>
      </c>
      <c r="M2995" s="2">
        <v>45702</v>
      </c>
      <c r="N2995" s="2">
        <v>45706</v>
      </c>
      <c r="O2995" s="2">
        <v>45900</v>
      </c>
      <c r="P2995" s="3"/>
      <c r="Q2995" s="3">
        <v>59290000</v>
      </c>
      <c r="R2995" s="13">
        <v>37550333</v>
      </c>
      <c r="S2995" s="7">
        <f ca="1">IF(CPS!$N2927="SIN INICIO",0,IF((((TODAY()-N2995)*100%)/(O2995-N2995))&gt;=100%,"100%",(((TODAY()-N2995)*100%)/(O2995-N2995))))</f>
        <v>0.96907216494845361</v>
      </c>
      <c r="T2995" s="8">
        <f>Q2995-R2995</f>
        <v>21739667</v>
      </c>
      <c r="U2995" t="s">
        <v>9415</v>
      </c>
    </row>
    <row r="2996" spans="1:21" x14ac:dyDescent="0.25">
      <c r="A2996">
        <v>2025</v>
      </c>
      <c r="B2996" t="s">
        <v>9416</v>
      </c>
      <c r="C2996" t="s">
        <v>22</v>
      </c>
      <c r="D2996" t="s">
        <v>23</v>
      </c>
      <c r="E2996" t="s">
        <v>24</v>
      </c>
      <c r="F2996" t="s">
        <v>9417</v>
      </c>
      <c r="G2996" s="16">
        <v>80769160</v>
      </c>
      <c r="H2996" t="s">
        <v>659</v>
      </c>
      <c r="I2996" t="s">
        <v>660</v>
      </c>
      <c r="J2996" s="5">
        <v>42500000</v>
      </c>
      <c r="K2996" s="3">
        <f>J2996</f>
        <v>42500000</v>
      </c>
      <c r="L2996" s="5">
        <v>8500000</v>
      </c>
      <c r="M2996" s="2">
        <v>45705</v>
      </c>
      <c r="N2996" s="2">
        <v>45706</v>
      </c>
      <c r="O2996" s="2">
        <v>45838</v>
      </c>
      <c r="P2996" s="3"/>
      <c r="Q2996" s="3">
        <v>42500000</v>
      </c>
      <c r="R2996" s="13">
        <v>37683333</v>
      </c>
      <c r="S2996" s="7" t="str">
        <f ca="1">IF(CPS!$N2928="SIN INICIO",0,IF((((TODAY()-N2996)*100%)/(O2996-N2996))&gt;=100%,"100%",(((TODAY()-N2996)*100%)/(O2996-N2996))))</f>
        <v>100%</v>
      </c>
      <c r="T2996" s="8">
        <f>Q2996-R2996</f>
        <v>4816667</v>
      </c>
      <c r="U2996" t="s">
        <v>9418</v>
      </c>
    </row>
    <row r="2997" spans="1:21" x14ac:dyDescent="0.25">
      <c r="A2997">
        <v>2025</v>
      </c>
      <c r="B2997" t="s">
        <v>9419</v>
      </c>
      <c r="C2997" t="s">
        <v>22</v>
      </c>
      <c r="D2997" t="s">
        <v>23</v>
      </c>
      <c r="E2997" t="s">
        <v>24</v>
      </c>
      <c r="F2997" t="s">
        <v>9420</v>
      </c>
      <c r="G2997" s="16">
        <v>1026286924</v>
      </c>
      <c r="H2997" t="s">
        <v>8759</v>
      </c>
      <c r="I2997" t="s">
        <v>3403</v>
      </c>
      <c r="J2997" s="5">
        <v>48144250</v>
      </c>
      <c r="K2997" s="3">
        <f>J2997</f>
        <v>48144250</v>
      </c>
      <c r="L2997" s="5">
        <v>6877750</v>
      </c>
      <c r="M2997" s="2">
        <v>45705</v>
      </c>
      <c r="N2997" s="2">
        <v>45706</v>
      </c>
      <c r="O2997" s="2">
        <v>45846</v>
      </c>
      <c r="P2997" s="3"/>
      <c r="Q2997" s="3">
        <v>48144250</v>
      </c>
      <c r="R2997" s="13">
        <v>30491358</v>
      </c>
      <c r="S2997" s="7" t="str">
        <f ca="1">IF(CPS!$N2929="SIN INICIO",0,IF((((TODAY()-N2997)*100%)/(O2997-N2997))&gt;=100%,"100%",(((TODAY()-N2997)*100%)/(O2997-N2997))))</f>
        <v>100%</v>
      </c>
      <c r="T2997" s="8">
        <f>Q2997-R2997</f>
        <v>17652892</v>
      </c>
      <c r="U2997" t="s">
        <v>9421</v>
      </c>
    </row>
    <row r="2998" spans="1:21" x14ac:dyDescent="0.25">
      <c r="A2998">
        <v>2025</v>
      </c>
      <c r="B2998" t="s">
        <v>9422</v>
      </c>
      <c r="C2998" t="s">
        <v>22</v>
      </c>
      <c r="D2998" t="s">
        <v>23</v>
      </c>
      <c r="E2998" t="s">
        <v>24</v>
      </c>
      <c r="F2998" t="s">
        <v>9423</v>
      </c>
      <c r="G2998" s="16">
        <v>1075247828</v>
      </c>
      <c r="H2998" t="s">
        <v>1817</v>
      </c>
      <c r="I2998" t="s">
        <v>1800</v>
      </c>
      <c r="J2998" s="5">
        <v>59290000</v>
      </c>
      <c r="K2998" s="3">
        <f>J2998</f>
        <v>59290000</v>
      </c>
      <c r="L2998" s="5">
        <v>8470000</v>
      </c>
      <c r="M2998" s="2">
        <v>45702</v>
      </c>
      <c r="N2998" s="2">
        <v>45707</v>
      </c>
      <c r="O2998" s="2">
        <v>45900</v>
      </c>
      <c r="P2998" s="3"/>
      <c r="Q2998" s="3">
        <v>59290000</v>
      </c>
      <c r="R2998" s="13">
        <v>37268000</v>
      </c>
      <c r="S2998" s="7">
        <f ca="1">IF(CPS!$N2930="SIN INICIO",0,IF((((TODAY()-N2998)*100%)/(O2998-N2998))&gt;=100%,"100%",(((TODAY()-N2998)*100%)/(O2998-N2998))))</f>
        <v>0.9689119170984456</v>
      </c>
      <c r="T2998" s="8">
        <f>Q2998-R2998</f>
        <v>22022000</v>
      </c>
      <c r="U2998" t="s">
        <v>9424</v>
      </c>
    </row>
    <row r="2999" spans="1:21" x14ac:dyDescent="0.25">
      <c r="A2999">
        <v>2025</v>
      </c>
      <c r="B2999" t="s">
        <v>9425</v>
      </c>
      <c r="C2999" t="s">
        <v>22</v>
      </c>
      <c r="D2999" t="s">
        <v>23</v>
      </c>
      <c r="E2999" t="s">
        <v>24</v>
      </c>
      <c r="F2999" t="s">
        <v>9426</v>
      </c>
      <c r="G2999" s="16">
        <v>75035943</v>
      </c>
      <c r="H2999" t="s">
        <v>1887</v>
      </c>
      <c r="I2999" t="s">
        <v>1895</v>
      </c>
      <c r="J2999" s="5">
        <v>57619024</v>
      </c>
      <c r="K2999" s="3">
        <f>J2999</f>
        <v>57619024</v>
      </c>
      <c r="L2999" s="5">
        <v>7202378</v>
      </c>
      <c r="M2999" s="2">
        <v>45707</v>
      </c>
      <c r="N2999" s="2">
        <v>45708</v>
      </c>
      <c r="O2999" s="2">
        <v>45930</v>
      </c>
      <c r="P2999" s="3"/>
      <c r="Q2999" s="3">
        <v>57619024</v>
      </c>
      <c r="R2999" s="13">
        <v>31450384</v>
      </c>
      <c r="S2999" s="7">
        <f ca="1">IF(CPS!$N2931="SIN INICIO",0,IF((((TODAY()-N2999)*100%)/(O2999-N2999))&gt;=100%,"100%",(((TODAY()-N2999)*100%)/(O2999-N2999))))</f>
        <v>0.83783783783783783</v>
      </c>
      <c r="T2999" s="8">
        <f>Q2999-R2999</f>
        <v>26168640</v>
      </c>
      <c r="U2999" t="s">
        <v>9427</v>
      </c>
    </row>
    <row r="3000" spans="1:21" x14ac:dyDescent="0.25">
      <c r="A3000">
        <v>2025</v>
      </c>
      <c r="B3000" t="s">
        <v>9428</v>
      </c>
      <c r="C3000" t="s">
        <v>22</v>
      </c>
      <c r="D3000" t="s">
        <v>23</v>
      </c>
      <c r="E3000" t="s">
        <v>24</v>
      </c>
      <c r="F3000" t="s">
        <v>9429</v>
      </c>
      <c r="G3000" s="16">
        <v>1144158244</v>
      </c>
      <c r="H3000" t="s">
        <v>814</v>
      </c>
      <c r="I3000" t="s">
        <v>788</v>
      </c>
      <c r="J3000" s="5">
        <v>87500000</v>
      </c>
      <c r="K3000" s="3">
        <f>J3000</f>
        <v>87500000</v>
      </c>
      <c r="L3000" s="5">
        <v>12500000</v>
      </c>
      <c r="M3000" s="2">
        <v>45702</v>
      </c>
      <c r="N3000" s="2">
        <v>45706</v>
      </c>
      <c r="O3000" s="2">
        <v>45900</v>
      </c>
      <c r="P3000" s="3"/>
      <c r="Q3000" s="3">
        <v>87500000</v>
      </c>
      <c r="R3000" s="13">
        <v>55416667</v>
      </c>
      <c r="S3000" s="7">
        <f ca="1">IF(CPS!$N2932="SIN INICIO",0,IF((((TODAY()-N3000)*100%)/(O3000-N3000))&gt;=100%,"100%",(((TODAY()-N3000)*100%)/(O3000-N3000))))</f>
        <v>0.96907216494845361</v>
      </c>
      <c r="T3000" s="8">
        <f>Q3000-R3000</f>
        <v>32083333</v>
      </c>
      <c r="U3000" t="s">
        <v>9430</v>
      </c>
    </row>
    <row r="3001" spans="1:21" x14ac:dyDescent="0.25">
      <c r="A3001">
        <v>2025</v>
      </c>
      <c r="B3001" t="s">
        <v>9431</v>
      </c>
      <c r="C3001" t="s">
        <v>22</v>
      </c>
      <c r="D3001" t="s">
        <v>23</v>
      </c>
      <c r="E3001" t="s">
        <v>24</v>
      </c>
      <c r="F3001" t="s">
        <v>9432</v>
      </c>
      <c r="G3001" s="16">
        <v>1091665355</v>
      </c>
      <c r="H3001" t="s">
        <v>2475</v>
      </c>
      <c r="I3001" t="s">
        <v>2476</v>
      </c>
      <c r="J3001" s="5">
        <v>28064504</v>
      </c>
      <c r="K3001" s="3">
        <f>J3001</f>
        <v>28064504</v>
      </c>
      <c r="L3001" s="5">
        <v>7016126</v>
      </c>
      <c r="M3001" s="2">
        <v>45702</v>
      </c>
      <c r="N3001" s="2">
        <v>45705</v>
      </c>
      <c r="O3001" s="2">
        <v>45808</v>
      </c>
      <c r="P3001" s="3"/>
      <c r="Q3001" s="3">
        <v>28064504</v>
      </c>
      <c r="R3001" s="13">
        <v>29233857</v>
      </c>
      <c r="S3001" s="7" t="str">
        <f ca="1">IF(CPS!$N2933="SIN INICIO",0,IF((((TODAY()-N3001)*100%)/(O3001-N3001))&gt;=100%,"100%",(((TODAY()-N3001)*100%)/(O3001-N3001))))</f>
        <v>100%</v>
      </c>
      <c r="T3001" s="8">
        <f>Q3001-R3001</f>
        <v>-1169353</v>
      </c>
      <c r="U3001" t="s">
        <v>9433</v>
      </c>
    </row>
    <row r="3002" spans="1:21" x14ac:dyDescent="0.25">
      <c r="A3002">
        <v>2025</v>
      </c>
      <c r="B3002" t="s">
        <v>9434</v>
      </c>
      <c r="C3002" t="s">
        <v>22</v>
      </c>
      <c r="D3002" t="s">
        <v>23</v>
      </c>
      <c r="E3002" t="s">
        <v>24</v>
      </c>
      <c r="F3002" t="s">
        <v>9435</v>
      </c>
      <c r="G3002" s="16">
        <v>1083915628</v>
      </c>
      <c r="H3002" t="s">
        <v>1817</v>
      </c>
      <c r="I3002" t="s">
        <v>1800</v>
      </c>
      <c r="J3002" s="5">
        <v>43400000</v>
      </c>
      <c r="K3002" s="3">
        <f>J3002</f>
        <v>43400000</v>
      </c>
      <c r="L3002" s="5">
        <v>6200000</v>
      </c>
      <c r="M3002" s="2">
        <v>45705</v>
      </c>
      <c r="N3002" s="2">
        <v>45706</v>
      </c>
      <c r="O3002" s="2">
        <v>45900</v>
      </c>
      <c r="P3002" s="3"/>
      <c r="Q3002" s="3">
        <v>43400000</v>
      </c>
      <c r="R3002" s="13">
        <v>27486667</v>
      </c>
      <c r="S3002" s="7">
        <f ca="1">IF(CPS!$N2934="SIN INICIO",0,IF((((TODAY()-N3002)*100%)/(O3002-N3002))&gt;=100%,"100%",(((TODAY()-N3002)*100%)/(O3002-N3002))))</f>
        <v>0.96907216494845361</v>
      </c>
      <c r="T3002" s="8">
        <f>Q3002-R3002</f>
        <v>15913333</v>
      </c>
      <c r="U3002" t="s">
        <v>9436</v>
      </c>
    </row>
    <row r="3003" spans="1:21" x14ac:dyDescent="0.25">
      <c r="A3003">
        <v>2025</v>
      </c>
      <c r="B3003" t="s">
        <v>9437</v>
      </c>
      <c r="C3003" t="s">
        <v>22</v>
      </c>
      <c r="D3003" t="s">
        <v>23</v>
      </c>
      <c r="E3003" t="s">
        <v>24</v>
      </c>
      <c r="F3003" t="s">
        <v>9438</v>
      </c>
      <c r="G3003" s="16">
        <v>80864777</v>
      </c>
      <c r="H3003" t="s">
        <v>8759</v>
      </c>
      <c r="I3003" t="s">
        <v>3403</v>
      </c>
      <c r="J3003" s="5">
        <v>48144250</v>
      </c>
      <c r="K3003" s="3">
        <f>J3003</f>
        <v>48144250</v>
      </c>
      <c r="L3003" s="5">
        <v>6877750</v>
      </c>
      <c r="M3003" s="2">
        <v>45705</v>
      </c>
      <c r="N3003" s="2">
        <v>45706</v>
      </c>
      <c r="O3003" s="2">
        <v>45900</v>
      </c>
      <c r="P3003" s="3"/>
      <c r="Q3003" s="3">
        <v>48144250</v>
      </c>
      <c r="R3003" s="13">
        <v>30847673</v>
      </c>
      <c r="S3003" s="7">
        <f ca="1">IF(CPS!$N2935="SIN INICIO",0,IF((((TODAY()-N3003)*100%)/(O3003-N3003))&gt;=100%,"100%",(((TODAY()-N3003)*100%)/(O3003-N3003))))</f>
        <v>0.96907216494845361</v>
      </c>
      <c r="T3003" s="8">
        <f>Q3003-R3003</f>
        <v>17296577</v>
      </c>
      <c r="U3003" t="s">
        <v>9439</v>
      </c>
    </row>
    <row r="3004" spans="1:21" x14ac:dyDescent="0.25">
      <c r="A3004">
        <v>2025</v>
      </c>
      <c r="B3004" t="s">
        <v>9440</v>
      </c>
      <c r="C3004" t="s">
        <v>22</v>
      </c>
      <c r="D3004" t="s">
        <v>23</v>
      </c>
      <c r="E3004" t="s">
        <v>24</v>
      </c>
      <c r="F3004" t="s">
        <v>9441</v>
      </c>
      <c r="G3004" s="16">
        <v>1085327221</v>
      </c>
      <c r="H3004" t="s">
        <v>3542</v>
      </c>
      <c r="I3004" t="s">
        <v>3403</v>
      </c>
      <c r="J3004" s="5">
        <v>48144250</v>
      </c>
      <c r="K3004" s="3">
        <f>J3004</f>
        <v>48144250</v>
      </c>
      <c r="L3004" s="5">
        <v>6877750</v>
      </c>
      <c r="M3004" s="2">
        <v>45705</v>
      </c>
      <c r="N3004" s="2">
        <v>45706</v>
      </c>
      <c r="O3004" s="2">
        <v>45900</v>
      </c>
      <c r="P3004" s="3"/>
      <c r="Q3004" s="3">
        <v>48144250</v>
      </c>
      <c r="R3004" s="13">
        <v>30491358</v>
      </c>
      <c r="S3004" s="7">
        <f ca="1">IF(CPS!$N2936="SIN INICIO",0,IF((((TODAY()-N3004)*100%)/(O3004-N3004))&gt;=100%,"100%",(((TODAY()-N3004)*100%)/(O3004-N3004))))</f>
        <v>0.96907216494845361</v>
      </c>
      <c r="T3004" s="8">
        <f>Q3004-R3004</f>
        <v>17652892</v>
      </c>
      <c r="U3004" t="s">
        <v>9442</v>
      </c>
    </row>
    <row r="3005" spans="1:21" x14ac:dyDescent="0.25">
      <c r="A3005">
        <v>2025</v>
      </c>
      <c r="B3005" t="s">
        <v>9443</v>
      </c>
      <c r="C3005" t="s">
        <v>22</v>
      </c>
      <c r="D3005" t="s">
        <v>23</v>
      </c>
      <c r="E3005" t="s">
        <v>24</v>
      </c>
      <c r="F3005" t="s">
        <v>9444</v>
      </c>
      <c r="G3005" s="16">
        <v>52908814</v>
      </c>
      <c r="H3005" t="s">
        <v>8759</v>
      </c>
      <c r="I3005" t="s">
        <v>3403</v>
      </c>
      <c r="J3005" s="5">
        <v>62781250</v>
      </c>
      <c r="K3005" s="3">
        <f>J3005</f>
        <v>62781250</v>
      </c>
      <c r="L3005" s="5">
        <v>8968750</v>
      </c>
      <c r="M3005" s="2">
        <v>45705</v>
      </c>
      <c r="N3005" s="2">
        <v>45706</v>
      </c>
      <c r="O3005" s="2">
        <v>45900</v>
      </c>
      <c r="P3005" s="3"/>
      <c r="Q3005" s="3">
        <v>62781250</v>
      </c>
      <c r="R3005" s="13">
        <v>39761458</v>
      </c>
      <c r="S3005" s="7">
        <f ca="1">IF(CPS!$N2937="SIN INICIO",0,IF((((TODAY()-N3005)*100%)/(O3005-N3005))&gt;=100%,"100%",(((TODAY()-N3005)*100%)/(O3005-N3005))))</f>
        <v>0.96907216494845361</v>
      </c>
      <c r="T3005" s="8">
        <f>Q3005-R3005</f>
        <v>23019792</v>
      </c>
      <c r="U3005" t="s">
        <v>9445</v>
      </c>
    </row>
    <row r="3006" spans="1:21" x14ac:dyDescent="0.25">
      <c r="A3006">
        <v>2025</v>
      </c>
      <c r="B3006" t="s">
        <v>9446</v>
      </c>
      <c r="C3006" t="s">
        <v>22</v>
      </c>
      <c r="D3006" t="s">
        <v>23</v>
      </c>
      <c r="E3006" t="s">
        <v>24</v>
      </c>
      <c r="F3006" t="s">
        <v>9447</v>
      </c>
      <c r="G3006" s="16">
        <v>1102828936</v>
      </c>
      <c r="H3006" t="s">
        <v>1817</v>
      </c>
      <c r="I3006" t="s">
        <v>1800</v>
      </c>
      <c r="J3006" s="5">
        <v>43400000</v>
      </c>
      <c r="K3006" s="3">
        <f>J3006</f>
        <v>43400000</v>
      </c>
      <c r="L3006" s="5">
        <v>6200000</v>
      </c>
      <c r="M3006" s="2">
        <v>45705</v>
      </c>
      <c r="N3006" s="2">
        <v>45707</v>
      </c>
      <c r="O3006" s="2">
        <v>45900</v>
      </c>
      <c r="P3006" s="3"/>
      <c r="Q3006" s="3">
        <v>43400000</v>
      </c>
      <c r="R3006" s="13">
        <v>27280000</v>
      </c>
      <c r="S3006" s="7">
        <f ca="1">IF(CPS!$N2938="SIN INICIO",0,IF((((TODAY()-N3006)*100%)/(O3006-N3006))&gt;=100%,"100%",(((TODAY()-N3006)*100%)/(O3006-N3006))))</f>
        <v>0.9689119170984456</v>
      </c>
      <c r="T3006" s="8">
        <f>Q3006-R3006</f>
        <v>16120000</v>
      </c>
      <c r="U3006" t="s">
        <v>9448</v>
      </c>
    </row>
    <row r="3007" spans="1:21" x14ac:dyDescent="0.25">
      <c r="A3007">
        <v>2025</v>
      </c>
      <c r="B3007" t="s">
        <v>9449</v>
      </c>
      <c r="C3007" t="s">
        <v>22</v>
      </c>
      <c r="D3007" t="s">
        <v>23</v>
      </c>
      <c r="E3007" t="s">
        <v>24</v>
      </c>
      <c r="F3007" t="s">
        <v>9450</v>
      </c>
      <c r="G3007" s="16">
        <v>1085252599</v>
      </c>
      <c r="H3007" t="s">
        <v>1937</v>
      </c>
      <c r="I3007" t="s">
        <v>1800</v>
      </c>
      <c r="J3007" s="5">
        <v>33880000</v>
      </c>
      <c r="K3007" s="3">
        <f>J3007</f>
        <v>33880000</v>
      </c>
      <c r="L3007" s="5">
        <v>8470000</v>
      </c>
      <c r="M3007" s="2">
        <v>45707</v>
      </c>
      <c r="N3007" s="2">
        <v>45708</v>
      </c>
      <c r="O3007" s="2">
        <v>45808</v>
      </c>
      <c r="P3007" s="3"/>
      <c r="Q3007" s="3">
        <v>33880000</v>
      </c>
      <c r="R3007" s="13">
        <v>28515667</v>
      </c>
      <c r="S3007" s="7" t="str">
        <f ca="1">IF(CPS!$N2939="SIN INICIO",0,IF((((TODAY()-N3007)*100%)/(O3007-N3007))&gt;=100%,"100%",(((TODAY()-N3007)*100%)/(O3007-N3007))))</f>
        <v>100%</v>
      </c>
      <c r="T3007" s="8">
        <f>Q3007-R3007</f>
        <v>5364333</v>
      </c>
      <c r="U3007" t="s">
        <v>9451</v>
      </c>
    </row>
    <row r="3008" spans="1:21" x14ac:dyDescent="0.25">
      <c r="A3008">
        <v>2025</v>
      </c>
      <c r="B3008" t="s">
        <v>9452</v>
      </c>
      <c r="C3008" t="s">
        <v>22</v>
      </c>
      <c r="D3008" t="s">
        <v>23</v>
      </c>
      <c r="E3008" t="s">
        <v>24</v>
      </c>
      <c r="F3008" t="s">
        <v>9453</v>
      </c>
      <c r="G3008" s="16">
        <v>1049606921</v>
      </c>
      <c r="H3008" t="s">
        <v>3402</v>
      </c>
      <c r="I3008" t="s">
        <v>3403</v>
      </c>
      <c r="J3008" s="5">
        <v>34388750</v>
      </c>
      <c r="K3008" s="3">
        <f>J3008</f>
        <v>34388750</v>
      </c>
      <c r="L3008" s="5">
        <v>6877750</v>
      </c>
      <c r="M3008" s="2">
        <v>45707</v>
      </c>
      <c r="N3008" s="2">
        <v>45708</v>
      </c>
      <c r="O3008" s="2">
        <v>45838</v>
      </c>
      <c r="P3008" s="3"/>
      <c r="Q3008" s="3">
        <v>34388750</v>
      </c>
      <c r="R3008" s="13">
        <v>30032842</v>
      </c>
      <c r="S3008" s="7" t="str">
        <f ca="1">IF(CPS!$N2940="SIN INICIO",0,IF((((TODAY()-N3008)*100%)/(O3008-N3008))&gt;=100%,"100%",(((TODAY()-N3008)*100%)/(O3008-N3008))))</f>
        <v>100%</v>
      </c>
      <c r="T3008" s="8">
        <f>Q3008-R3008</f>
        <v>4355908</v>
      </c>
      <c r="U3008" t="s">
        <v>9454</v>
      </c>
    </row>
    <row r="3009" spans="1:21" x14ac:dyDescent="0.25">
      <c r="A3009">
        <v>2025</v>
      </c>
      <c r="B3009" t="s">
        <v>9455</v>
      </c>
      <c r="C3009" t="s">
        <v>22</v>
      </c>
      <c r="D3009" t="s">
        <v>23</v>
      </c>
      <c r="E3009" t="s">
        <v>24</v>
      </c>
      <c r="F3009" t="s">
        <v>9456</v>
      </c>
      <c r="G3009" s="16">
        <v>1018428758</v>
      </c>
      <c r="H3009" t="s">
        <v>2739</v>
      </c>
      <c r="I3009" t="s">
        <v>660</v>
      </c>
      <c r="J3009" s="5">
        <v>54000000</v>
      </c>
      <c r="K3009" s="3">
        <f>J3009</f>
        <v>54000000</v>
      </c>
      <c r="L3009" s="5">
        <v>9000000</v>
      </c>
      <c r="M3009" s="2">
        <v>45707</v>
      </c>
      <c r="N3009" s="2">
        <v>45708</v>
      </c>
      <c r="O3009" s="2">
        <v>45869</v>
      </c>
      <c r="P3009" s="3"/>
      <c r="Q3009" s="3">
        <v>54000000</v>
      </c>
      <c r="R3009" s="13">
        <v>39300000</v>
      </c>
      <c r="S3009" s="7" t="str">
        <f ca="1">IF(CPS!$N2941="SIN INICIO",0,IF((((TODAY()-N3009)*100%)/(O3009-N3009))&gt;=100%,"100%",(((TODAY()-N3009)*100%)/(O3009-N3009))))</f>
        <v>100%</v>
      </c>
      <c r="T3009" s="8">
        <f>Q3009-R3009</f>
        <v>14700000</v>
      </c>
      <c r="U3009" t="s">
        <v>9457</v>
      </c>
    </row>
    <row r="3010" spans="1:21" x14ac:dyDescent="0.25">
      <c r="A3010">
        <v>2025</v>
      </c>
      <c r="B3010" t="s">
        <v>9458</v>
      </c>
      <c r="C3010" t="s">
        <v>22</v>
      </c>
      <c r="D3010" t="s">
        <v>23</v>
      </c>
      <c r="E3010" t="s">
        <v>24</v>
      </c>
      <c r="F3010" t="s">
        <v>9459</v>
      </c>
      <c r="G3010" s="16">
        <v>86074745</v>
      </c>
      <c r="H3010" t="s">
        <v>2170</v>
      </c>
      <c r="I3010" t="s">
        <v>2171</v>
      </c>
      <c r="J3010" s="5">
        <v>63000000</v>
      </c>
      <c r="K3010" s="3">
        <f>J3010</f>
        <v>63000000</v>
      </c>
      <c r="L3010" s="5">
        <v>9000000</v>
      </c>
      <c r="M3010" s="2">
        <v>45705</v>
      </c>
      <c r="N3010" s="2">
        <v>45706</v>
      </c>
      <c r="O3010" s="2">
        <v>45899</v>
      </c>
      <c r="P3010" s="3"/>
      <c r="Q3010" s="3">
        <v>63000000</v>
      </c>
      <c r="R3010" s="13">
        <v>21900000</v>
      </c>
      <c r="S3010" s="7">
        <f ca="1">IF(CPS!$N2942="SIN INICIO",0,IF((((TODAY()-N3010)*100%)/(O3010-N3010))&gt;=100%,"100%",(((TODAY()-N3010)*100%)/(O3010-N3010))))</f>
        <v>0.97409326424870468</v>
      </c>
      <c r="T3010" s="8">
        <f>Q3010-R3010</f>
        <v>41100000</v>
      </c>
      <c r="U3010" t="s">
        <v>9460</v>
      </c>
    </row>
    <row r="3011" spans="1:21" x14ac:dyDescent="0.25">
      <c r="A3011">
        <v>2025</v>
      </c>
      <c r="B3011" t="s">
        <v>9461</v>
      </c>
      <c r="C3011" t="s">
        <v>22</v>
      </c>
      <c r="D3011" t="s">
        <v>23</v>
      </c>
      <c r="E3011" t="s">
        <v>24</v>
      </c>
      <c r="F3011" t="s">
        <v>9462</v>
      </c>
      <c r="G3011" s="16">
        <v>25102051</v>
      </c>
      <c r="H3011" t="s">
        <v>4423</v>
      </c>
      <c r="I3011" t="s">
        <v>788</v>
      </c>
      <c r="J3011" s="5">
        <v>96404000</v>
      </c>
      <c r="K3011" s="3">
        <f>J3011</f>
        <v>96404000</v>
      </c>
      <c r="L3011" s="5">
        <v>8764000</v>
      </c>
      <c r="M3011" s="2">
        <v>45705</v>
      </c>
      <c r="N3011" s="2">
        <v>45707</v>
      </c>
      <c r="O3011" s="2">
        <v>46022</v>
      </c>
      <c r="P3011" s="3"/>
      <c r="Q3011" s="3">
        <v>96404000</v>
      </c>
      <c r="R3011" s="13">
        <v>38561600</v>
      </c>
      <c r="S3011" s="7">
        <f ca="1">IF(CPS!$N2943="SIN INICIO",0,IF((((TODAY()-N3011)*100%)/(O3011-N3011))&gt;=100%,"100%",(((TODAY()-N3011)*100%)/(O3011-N3011))))</f>
        <v>0.59365079365079365</v>
      </c>
      <c r="T3011" s="8">
        <f>Q3011-R3011</f>
        <v>57842400</v>
      </c>
      <c r="U3011" t="s">
        <v>9463</v>
      </c>
    </row>
    <row r="3012" spans="1:21" x14ac:dyDescent="0.25">
      <c r="A3012">
        <v>2025</v>
      </c>
      <c r="B3012" t="s">
        <v>9464</v>
      </c>
      <c r="C3012" t="s">
        <v>22</v>
      </c>
      <c r="D3012" t="s">
        <v>23</v>
      </c>
      <c r="E3012" t="s">
        <v>24</v>
      </c>
      <c r="F3012" t="s">
        <v>3454</v>
      </c>
      <c r="G3012" s="16">
        <v>40076321</v>
      </c>
      <c r="H3012" t="s">
        <v>281</v>
      </c>
      <c r="I3012" t="s">
        <v>271</v>
      </c>
      <c r="J3012" s="5">
        <v>83212318</v>
      </c>
      <c r="K3012" s="3">
        <f>J3012</f>
        <v>83212318</v>
      </c>
      <c r="L3012" s="5">
        <v>11887474</v>
      </c>
      <c r="M3012" s="2">
        <v>45709</v>
      </c>
      <c r="N3012" s="2">
        <v>45709</v>
      </c>
      <c r="O3012" s="2">
        <v>45900</v>
      </c>
      <c r="P3012" s="3"/>
      <c r="Q3012" s="3">
        <v>83212318</v>
      </c>
      <c r="R3012" s="13">
        <v>59512387</v>
      </c>
      <c r="S3012" s="7">
        <f ca="1">IF(CPS!$N2944="SIN INICIO",0,IF((((TODAY()-N3012)*100%)/(O3012-N3012))&gt;=100%,"100%",(((TODAY()-N3012)*100%)/(O3012-N3012))))</f>
        <v>0.96858638743455494</v>
      </c>
      <c r="T3012" s="8">
        <f>Q3012-R3012</f>
        <v>23699931</v>
      </c>
      <c r="U3012" t="s">
        <v>9465</v>
      </c>
    </row>
    <row r="3013" spans="1:21" x14ac:dyDescent="0.25">
      <c r="A3013">
        <v>2025</v>
      </c>
      <c r="B3013" t="s">
        <v>9466</v>
      </c>
      <c r="C3013" t="s">
        <v>22</v>
      </c>
      <c r="D3013" t="s">
        <v>23</v>
      </c>
      <c r="E3013" t="s">
        <v>24</v>
      </c>
      <c r="F3013" t="s">
        <v>9467</v>
      </c>
      <c r="G3013" s="16">
        <v>1010207262</v>
      </c>
      <c r="H3013" t="s">
        <v>8759</v>
      </c>
      <c r="I3013" t="s">
        <v>3403</v>
      </c>
      <c r="J3013" s="5">
        <v>62781250</v>
      </c>
      <c r="K3013" s="3">
        <f>J3013</f>
        <v>62781250</v>
      </c>
      <c r="L3013" s="5">
        <v>8968750</v>
      </c>
      <c r="M3013" s="2">
        <v>45705</v>
      </c>
      <c r="N3013" s="2">
        <v>45706</v>
      </c>
      <c r="O3013" s="2">
        <v>45900</v>
      </c>
      <c r="P3013" s="3"/>
      <c r="Q3013" s="3">
        <v>62781250</v>
      </c>
      <c r="R3013" s="13">
        <v>39761458</v>
      </c>
      <c r="S3013" s="7">
        <f ca="1">IF(CPS!$N2945="SIN INICIO",0,IF((((TODAY()-N3013)*100%)/(O3013-N3013))&gt;=100%,"100%",(((TODAY()-N3013)*100%)/(O3013-N3013))))</f>
        <v>0.96907216494845361</v>
      </c>
      <c r="T3013" s="8">
        <f>Q3013-R3013</f>
        <v>23019792</v>
      </c>
      <c r="U3013" t="s">
        <v>9468</v>
      </c>
    </row>
    <row r="3014" spans="1:21" x14ac:dyDescent="0.25">
      <c r="A3014">
        <v>2025</v>
      </c>
      <c r="B3014" t="s">
        <v>9469</v>
      </c>
      <c r="C3014" t="s">
        <v>22</v>
      </c>
      <c r="D3014" t="s">
        <v>23</v>
      </c>
      <c r="E3014" t="s">
        <v>24</v>
      </c>
      <c r="F3014" t="s">
        <v>9470</v>
      </c>
      <c r="G3014" s="16">
        <v>1026286784</v>
      </c>
      <c r="H3014" t="s">
        <v>1817</v>
      </c>
      <c r="I3014" t="s">
        <v>1800</v>
      </c>
      <c r="J3014" s="5">
        <v>24800000</v>
      </c>
      <c r="K3014" s="3">
        <f>J3014</f>
        <v>24800000</v>
      </c>
      <c r="L3014" s="5">
        <v>6200000</v>
      </c>
      <c r="M3014" s="2">
        <v>45705</v>
      </c>
      <c r="N3014" s="2">
        <v>45706</v>
      </c>
      <c r="O3014" s="2">
        <v>45808</v>
      </c>
      <c r="P3014" s="3"/>
      <c r="Q3014" s="3">
        <v>24800000</v>
      </c>
      <c r="R3014" s="13">
        <v>24180000</v>
      </c>
      <c r="S3014" s="7" t="str">
        <f ca="1">IF(CPS!$N2946="SIN INICIO",0,IF((((TODAY()-N3014)*100%)/(O3014-N3014))&gt;=100%,"100%",(((TODAY()-N3014)*100%)/(O3014-N3014))))</f>
        <v>100%</v>
      </c>
      <c r="T3014" s="8">
        <f>Q3014-R3014</f>
        <v>620000</v>
      </c>
      <c r="U3014" t="s">
        <v>9471</v>
      </c>
    </row>
    <row r="3015" spans="1:21" x14ac:dyDescent="0.25">
      <c r="A3015">
        <v>2025</v>
      </c>
      <c r="B3015" t="s">
        <v>9472</v>
      </c>
      <c r="C3015" t="s">
        <v>22</v>
      </c>
      <c r="D3015" t="s">
        <v>23</v>
      </c>
      <c r="E3015" t="s">
        <v>24</v>
      </c>
      <c r="F3015" t="s">
        <v>9473</v>
      </c>
      <c r="G3015" s="16">
        <v>1010231434</v>
      </c>
      <c r="H3015" t="s">
        <v>3402</v>
      </c>
      <c r="I3015" t="s">
        <v>3403</v>
      </c>
      <c r="J3015" s="5">
        <v>34388750</v>
      </c>
      <c r="K3015" s="3">
        <f>J3015</f>
        <v>34388750</v>
      </c>
      <c r="L3015" s="5">
        <v>6877750</v>
      </c>
      <c r="M3015" s="2">
        <v>45705</v>
      </c>
      <c r="N3015" s="2">
        <v>45706</v>
      </c>
      <c r="O3015" s="2">
        <v>45838</v>
      </c>
      <c r="P3015" s="3"/>
      <c r="Q3015" s="3">
        <v>34388750</v>
      </c>
      <c r="R3015" s="13">
        <v>30491358</v>
      </c>
      <c r="S3015" s="7" t="str">
        <f ca="1">IF(CPS!$N2947="SIN INICIO",0,IF((((TODAY()-N3015)*100%)/(O3015-N3015))&gt;=100%,"100%",(((TODAY()-N3015)*100%)/(O3015-N3015))))</f>
        <v>100%</v>
      </c>
      <c r="T3015" s="8">
        <f>Q3015-R3015</f>
        <v>3897392</v>
      </c>
      <c r="U3015" t="s">
        <v>9474</v>
      </c>
    </row>
    <row r="3016" spans="1:21" x14ac:dyDescent="0.25">
      <c r="A3016">
        <v>2025</v>
      </c>
      <c r="B3016" t="s">
        <v>9475</v>
      </c>
      <c r="C3016" t="s">
        <v>22</v>
      </c>
      <c r="D3016" t="s">
        <v>23</v>
      </c>
      <c r="E3016" t="s">
        <v>24</v>
      </c>
      <c r="F3016" t="s">
        <v>9476</v>
      </c>
      <c r="G3016" s="16">
        <v>1033728876</v>
      </c>
      <c r="H3016" t="s">
        <v>3402</v>
      </c>
      <c r="I3016" t="s">
        <v>3403</v>
      </c>
      <c r="J3016" s="5">
        <v>34388750</v>
      </c>
      <c r="K3016" s="3">
        <f>J3016</f>
        <v>34388750</v>
      </c>
      <c r="L3016" s="5">
        <v>4776500</v>
      </c>
      <c r="M3016" s="2">
        <v>45709</v>
      </c>
      <c r="N3016" s="2">
        <v>45710</v>
      </c>
      <c r="O3016" s="2">
        <v>45838</v>
      </c>
      <c r="P3016" s="3"/>
      <c r="Q3016" s="3">
        <v>34388750</v>
      </c>
      <c r="R3016" s="13">
        <v>20220517</v>
      </c>
      <c r="S3016" s="7" t="str">
        <f ca="1">IF(CPS!$N2948="SIN INICIO",0,IF((((TODAY()-N3016)*100%)/(O3016-N3016))&gt;=100%,"100%",(((TODAY()-N3016)*100%)/(O3016-N3016))))</f>
        <v>100%</v>
      </c>
      <c r="T3016" s="8">
        <f>Q3016-R3016</f>
        <v>14168233</v>
      </c>
      <c r="U3016" t="s">
        <v>9477</v>
      </c>
    </row>
    <row r="3017" spans="1:21" x14ac:dyDescent="0.25">
      <c r="A3017">
        <v>2025</v>
      </c>
      <c r="B3017" t="s">
        <v>9478</v>
      </c>
      <c r="C3017" t="s">
        <v>22</v>
      </c>
      <c r="D3017" t="s">
        <v>23</v>
      </c>
      <c r="E3017" t="s">
        <v>121</v>
      </c>
      <c r="F3017" t="s">
        <v>9479</v>
      </c>
      <c r="G3017" s="16">
        <v>66905621</v>
      </c>
      <c r="H3017" t="s">
        <v>9480</v>
      </c>
      <c r="I3017" t="s">
        <v>87</v>
      </c>
      <c r="J3017" s="5">
        <v>29809094</v>
      </c>
      <c r="K3017" s="3">
        <f>J3017</f>
        <v>29809094</v>
      </c>
      <c r="L3017" s="5">
        <v>4258442</v>
      </c>
      <c r="M3017" s="2">
        <v>45705</v>
      </c>
      <c r="N3017" s="2">
        <v>45706</v>
      </c>
      <c r="O3017" s="2">
        <v>45900</v>
      </c>
      <c r="P3017" s="3"/>
      <c r="Q3017" s="3">
        <v>29809094</v>
      </c>
      <c r="R3017" s="13">
        <v>18879093</v>
      </c>
      <c r="S3017" s="7">
        <f ca="1">IF(CPS!$N2949="SIN INICIO",0,IF((((TODAY()-N3017)*100%)/(O3017-N3017))&gt;=100%,"100%",(((TODAY()-N3017)*100%)/(O3017-N3017))))</f>
        <v>0.96907216494845361</v>
      </c>
      <c r="T3017" s="8">
        <f>Q3017-R3017</f>
        <v>10930001</v>
      </c>
      <c r="U3017" t="s">
        <v>9481</v>
      </c>
    </row>
    <row r="3018" spans="1:21" x14ac:dyDescent="0.25">
      <c r="A3018">
        <v>2025</v>
      </c>
      <c r="B3018" t="s">
        <v>9482</v>
      </c>
      <c r="C3018" t="s">
        <v>22</v>
      </c>
      <c r="D3018" t="s">
        <v>23</v>
      </c>
      <c r="E3018" t="s">
        <v>121</v>
      </c>
      <c r="F3018" t="s">
        <v>9483</v>
      </c>
      <c r="G3018" s="16">
        <v>88256823</v>
      </c>
      <c r="H3018" t="s">
        <v>9484</v>
      </c>
      <c r="I3018" t="s">
        <v>155</v>
      </c>
      <c r="J3018" s="5">
        <v>16598400</v>
      </c>
      <c r="K3018" s="3">
        <f>J3018</f>
        <v>16598400</v>
      </c>
      <c r="L3018" s="5">
        <v>4149600</v>
      </c>
      <c r="M3018" s="2">
        <v>45702</v>
      </c>
      <c r="N3018" s="2">
        <v>45705</v>
      </c>
      <c r="O3018" s="2">
        <v>45808</v>
      </c>
      <c r="P3018" s="3"/>
      <c r="Q3018" s="3">
        <v>16598400</v>
      </c>
      <c r="R3018" s="13">
        <v>18258240</v>
      </c>
      <c r="S3018" s="7" t="str">
        <f ca="1">IF(CPS!$N2950="SIN INICIO",0,IF((((TODAY()-N3018)*100%)/(O3018-N3018))&gt;=100%,"100%",(((TODAY()-N3018)*100%)/(O3018-N3018))))</f>
        <v>100%</v>
      </c>
      <c r="T3018" s="8">
        <f>Q3018-R3018</f>
        <v>-1659840</v>
      </c>
      <c r="U3018" t="s">
        <v>9485</v>
      </c>
    </row>
    <row r="3019" spans="1:21" x14ac:dyDescent="0.25">
      <c r="A3019">
        <v>2025</v>
      </c>
      <c r="B3019" t="s">
        <v>9486</v>
      </c>
      <c r="C3019" t="s">
        <v>22</v>
      </c>
      <c r="D3019" t="s">
        <v>23</v>
      </c>
      <c r="E3019" t="s">
        <v>24</v>
      </c>
      <c r="F3019" t="s">
        <v>9487</v>
      </c>
      <c r="G3019" s="16">
        <v>1017126279</v>
      </c>
      <c r="H3019" t="s">
        <v>6536</v>
      </c>
      <c r="I3019" t="s">
        <v>1895</v>
      </c>
      <c r="J3019" s="5">
        <v>42944520</v>
      </c>
      <c r="K3019" s="3">
        <f>J3019</f>
        <v>42944520</v>
      </c>
      <c r="L3019" s="5">
        <v>5368065</v>
      </c>
      <c r="M3019" s="2">
        <v>45705</v>
      </c>
      <c r="N3019" s="2">
        <v>45707</v>
      </c>
      <c r="O3019" s="2">
        <v>45930</v>
      </c>
      <c r="P3019" s="3"/>
      <c r="Q3019" s="3">
        <v>42944520</v>
      </c>
      <c r="R3019" s="13">
        <v>23619486</v>
      </c>
      <c r="S3019" s="7">
        <f ca="1">IF(CPS!$N2951="SIN INICIO",0,IF((((TODAY()-N3019)*100%)/(O3019-N3019))&gt;=100%,"100%",(((TODAY()-N3019)*100%)/(O3019-N3019))))</f>
        <v>0.83856502242152464</v>
      </c>
      <c r="T3019" s="8">
        <f>Q3019-R3019</f>
        <v>19325034</v>
      </c>
      <c r="U3019" t="s">
        <v>9488</v>
      </c>
    </row>
    <row r="3020" spans="1:21" x14ac:dyDescent="0.25">
      <c r="A3020">
        <v>2025</v>
      </c>
      <c r="B3020" t="s">
        <v>9489</v>
      </c>
      <c r="C3020" t="s">
        <v>22</v>
      </c>
      <c r="D3020" t="s">
        <v>23</v>
      </c>
      <c r="E3020" t="s">
        <v>24</v>
      </c>
      <c r="F3020" t="s">
        <v>9490</v>
      </c>
      <c r="G3020" s="16">
        <v>1028020892</v>
      </c>
      <c r="H3020" t="s">
        <v>9491</v>
      </c>
      <c r="I3020" t="s">
        <v>1895</v>
      </c>
      <c r="J3020" s="5">
        <v>64800000</v>
      </c>
      <c r="K3020" s="3">
        <f>J3020</f>
        <v>64800000</v>
      </c>
      <c r="L3020" s="5">
        <v>8100000</v>
      </c>
      <c r="M3020" s="2">
        <v>45705</v>
      </c>
      <c r="N3020" s="2">
        <v>45707</v>
      </c>
      <c r="O3020" s="2">
        <v>45930</v>
      </c>
      <c r="P3020" s="3"/>
      <c r="Q3020" s="3">
        <v>64800000</v>
      </c>
      <c r="R3020" s="13">
        <v>35640000</v>
      </c>
      <c r="S3020" s="7">
        <f ca="1">IF(CPS!$N2952="SIN INICIO",0,IF((((TODAY()-N3020)*100%)/(O3020-N3020))&gt;=100%,"100%",(((TODAY()-N3020)*100%)/(O3020-N3020))))</f>
        <v>0.83856502242152464</v>
      </c>
      <c r="T3020" s="8">
        <f>Q3020-R3020</f>
        <v>29160000</v>
      </c>
      <c r="U3020" t="s">
        <v>9492</v>
      </c>
    </row>
    <row r="3021" spans="1:21" x14ac:dyDescent="0.25">
      <c r="A3021">
        <v>2025</v>
      </c>
      <c r="B3021" t="s">
        <v>9493</v>
      </c>
      <c r="C3021" t="s">
        <v>22</v>
      </c>
      <c r="D3021" t="s">
        <v>23</v>
      </c>
      <c r="E3021" t="s">
        <v>121</v>
      </c>
      <c r="F3021" t="s">
        <v>9494</v>
      </c>
      <c r="G3021" s="16">
        <v>79804093</v>
      </c>
      <c r="H3021" t="s">
        <v>1371</v>
      </c>
      <c r="I3021" t="s">
        <v>538</v>
      </c>
      <c r="J3021" s="5">
        <v>20042775</v>
      </c>
      <c r="K3021" s="3">
        <f>J3021</f>
        <v>20042775</v>
      </c>
      <c r="L3021" s="5">
        <v>4008555</v>
      </c>
      <c r="M3021" s="2">
        <v>45705</v>
      </c>
      <c r="N3021" s="2">
        <v>45706</v>
      </c>
      <c r="O3021" s="2">
        <v>45838</v>
      </c>
      <c r="P3021" s="3"/>
      <c r="Q3021" s="3">
        <v>20042775</v>
      </c>
      <c r="R3021" s="13">
        <v>17771261</v>
      </c>
      <c r="S3021" s="7" t="str">
        <f ca="1">IF(CPS!$N2953="SIN INICIO",0,IF((((TODAY()-N3021)*100%)/(O3021-N3021))&gt;=100%,"100%",(((TODAY()-N3021)*100%)/(O3021-N3021))))</f>
        <v>100%</v>
      </c>
      <c r="T3021" s="8">
        <f>Q3021-R3021</f>
        <v>2271514</v>
      </c>
      <c r="U3021" t="s">
        <v>9495</v>
      </c>
    </row>
    <row r="3022" spans="1:21" x14ac:dyDescent="0.25">
      <c r="A3022">
        <v>2025</v>
      </c>
      <c r="B3022" t="s">
        <v>9496</v>
      </c>
      <c r="C3022" t="s">
        <v>22</v>
      </c>
      <c r="D3022" t="s">
        <v>23</v>
      </c>
      <c r="E3022" t="s">
        <v>121</v>
      </c>
      <c r="F3022" t="s">
        <v>9497</v>
      </c>
      <c r="G3022" s="16">
        <v>1065582744</v>
      </c>
      <c r="H3022" t="s">
        <v>9498</v>
      </c>
      <c r="I3022" t="s">
        <v>1800</v>
      </c>
      <c r="J3022" s="5">
        <v>16600000</v>
      </c>
      <c r="K3022" s="3">
        <f>J3022</f>
        <v>16600000</v>
      </c>
      <c r="L3022" s="5">
        <v>4150000</v>
      </c>
      <c r="M3022" s="2">
        <v>45705</v>
      </c>
      <c r="N3022" s="2">
        <v>45707</v>
      </c>
      <c r="O3022" s="2">
        <v>45808</v>
      </c>
      <c r="P3022" s="3"/>
      <c r="Q3022" s="3">
        <v>16600000</v>
      </c>
      <c r="R3022" s="13">
        <v>14110000</v>
      </c>
      <c r="S3022" s="7" t="str">
        <f ca="1">IF(CPS!$N2954="SIN INICIO",0,IF((((TODAY()-N3022)*100%)/(O3022-N3022))&gt;=100%,"100%",(((TODAY()-N3022)*100%)/(O3022-N3022))))</f>
        <v>100%</v>
      </c>
      <c r="T3022" s="8">
        <f>Q3022-R3022</f>
        <v>2490000</v>
      </c>
      <c r="U3022" t="s">
        <v>9499</v>
      </c>
    </row>
    <row r="3023" spans="1:21" x14ac:dyDescent="0.25">
      <c r="A3023">
        <v>2025</v>
      </c>
      <c r="B3023" t="s">
        <v>9500</v>
      </c>
      <c r="C3023" t="s">
        <v>22</v>
      </c>
      <c r="D3023" t="s">
        <v>23</v>
      </c>
      <c r="E3023" t="s">
        <v>24</v>
      </c>
      <c r="F3023" t="s">
        <v>9501</v>
      </c>
      <c r="G3023" s="16">
        <v>1018407949</v>
      </c>
      <c r="H3023" t="s">
        <v>1937</v>
      </c>
      <c r="I3023" t="s">
        <v>1800</v>
      </c>
      <c r="J3023" s="5">
        <v>77000000</v>
      </c>
      <c r="K3023" s="3">
        <f>J3023</f>
        <v>77000000</v>
      </c>
      <c r="L3023" s="5">
        <v>11000000</v>
      </c>
      <c r="M3023" s="2">
        <v>45707</v>
      </c>
      <c r="N3023" s="2">
        <v>45708</v>
      </c>
      <c r="O3023" s="2">
        <v>45900</v>
      </c>
      <c r="P3023" s="3"/>
      <c r="Q3023" s="3">
        <v>77000000</v>
      </c>
      <c r="R3023" s="13">
        <v>48033333</v>
      </c>
      <c r="S3023" s="7">
        <f ca="1">IF(CPS!$N2955="SIN INICIO",0,IF((((TODAY()-N3023)*100%)/(O3023-N3023))&gt;=100%,"100%",(((TODAY()-N3023)*100%)/(O3023-N3023))))</f>
        <v>0.96875</v>
      </c>
      <c r="T3023" s="8">
        <f>Q3023-R3023</f>
        <v>28966667</v>
      </c>
      <c r="U3023" t="s">
        <v>9502</v>
      </c>
    </row>
    <row r="3024" spans="1:21" x14ac:dyDescent="0.25">
      <c r="A3024">
        <v>2025</v>
      </c>
      <c r="B3024" t="s">
        <v>9503</v>
      </c>
      <c r="C3024" t="s">
        <v>22</v>
      </c>
      <c r="D3024" t="s">
        <v>23</v>
      </c>
      <c r="E3024" t="s">
        <v>24</v>
      </c>
      <c r="F3024" t="s">
        <v>9504</v>
      </c>
      <c r="G3024" s="16">
        <v>1121826981</v>
      </c>
      <c r="H3024" t="s">
        <v>2067</v>
      </c>
      <c r="I3024" t="s">
        <v>1895</v>
      </c>
      <c r="J3024" s="5">
        <v>45000000</v>
      </c>
      <c r="K3024" s="3">
        <f>J3024</f>
        <v>45000000</v>
      </c>
      <c r="L3024" s="5">
        <v>9000000</v>
      </c>
      <c r="M3024" s="2">
        <v>45705</v>
      </c>
      <c r="N3024" s="2">
        <v>45706</v>
      </c>
      <c r="O3024" s="2">
        <v>45838</v>
      </c>
      <c r="P3024" s="3"/>
      <c r="Q3024" s="3">
        <v>45000000</v>
      </c>
      <c r="R3024" s="13">
        <v>39900000</v>
      </c>
      <c r="S3024" s="7" t="str">
        <f ca="1">IF(CPS!$N2956="SIN INICIO",0,IF((((TODAY()-N3024)*100%)/(O3024-N3024))&gt;=100%,"100%",(((TODAY()-N3024)*100%)/(O3024-N3024))))</f>
        <v>100%</v>
      </c>
      <c r="T3024" s="8">
        <f>Q3024-R3024</f>
        <v>5100000</v>
      </c>
      <c r="U3024" t="s">
        <v>9505</v>
      </c>
    </row>
    <row r="3025" spans="1:21" x14ac:dyDescent="0.25">
      <c r="A3025">
        <v>2025</v>
      </c>
      <c r="B3025" t="s">
        <v>9506</v>
      </c>
      <c r="C3025" t="s">
        <v>22</v>
      </c>
      <c r="D3025" t="s">
        <v>23</v>
      </c>
      <c r="E3025" t="s">
        <v>24</v>
      </c>
      <c r="F3025" t="s">
        <v>9507</v>
      </c>
      <c r="G3025" s="16">
        <v>39699929</v>
      </c>
      <c r="H3025" t="s">
        <v>3542</v>
      </c>
      <c r="I3025" t="s">
        <v>3403</v>
      </c>
      <c r="J3025" s="5">
        <v>62781250</v>
      </c>
      <c r="K3025" s="3">
        <f>J3025</f>
        <v>62781250</v>
      </c>
      <c r="L3025" s="5">
        <v>8968750</v>
      </c>
      <c r="M3025" s="2">
        <v>45705</v>
      </c>
      <c r="N3025" s="2">
        <v>45706</v>
      </c>
      <c r="O3025" s="2">
        <v>45900</v>
      </c>
      <c r="P3025" s="3"/>
      <c r="Q3025" s="3">
        <v>62781250</v>
      </c>
      <c r="R3025" s="13">
        <v>39761458</v>
      </c>
      <c r="S3025" s="7">
        <f ca="1">IF(CPS!$N2957="SIN INICIO",0,IF((((TODAY()-N3025)*100%)/(O3025-N3025))&gt;=100%,"100%",(((TODAY()-N3025)*100%)/(O3025-N3025))))</f>
        <v>0.96907216494845361</v>
      </c>
      <c r="T3025" s="8">
        <f>Q3025-R3025</f>
        <v>23019792</v>
      </c>
      <c r="U3025" t="s">
        <v>9508</v>
      </c>
    </row>
    <row r="3026" spans="1:21" x14ac:dyDescent="0.25">
      <c r="A3026">
        <v>2025</v>
      </c>
      <c r="B3026" t="s">
        <v>9509</v>
      </c>
      <c r="C3026" t="s">
        <v>22</v>
      </c>
      <c r="D3026" t="s">
        <v>23</v>
      </c>
      <c r="E3026" t="s">
        <v>24</v>
      </c>
      <c r="F3026" t="s">
        <v>9510</v>
      </c>
      <c r="G3026" s="16">
        <v>1010240483</v>
      </c>
      <c r="H3026" t="s">
        <v>8602</v>
      </c>
      <c r="I3026" t="s">
        <v>3915</v>
      </c>
      <c r="J3026" s="5">
        <v>39000000</v>
      </c>
      <c r="K3026" s="3">
        <f>J3026</f>
        <v>39000000</v>
      </c>
      <c r="L3026" s="5">
        <v>6500000</v>
      </c>
      <c r="M3026" s="2">
        <v>45705</v>
      </c>
      <c r="N3026" s="2">
        <v>45707</v>
      </c>
      <c r="O3026" s="2">
        <v>45900</v>
      </c>
      <c r="P3026" s="3"/>
      <c r="Q3026" s="3">
        <v>39000000</v>
      </c>
      <c r="R3026" s="13">
        <v>28600000</v>
      </c>
      <c r="S3026" s="7">
        <f ca="1">IF(CPS!$N2958="SIN INICIO",0,IF((((TODAY()-N3026)*100%)/(O3026-N3026))&gt;=100%,"100%",(((TODAY()-N3026)*100%)/(O3026-N3026))))</f>
        <v>0.9689119170984456</v>
      </c>
      <c r="T3026" s="8">
        <f>Q3026-R3026</f>
        <v>10400000</v>
      </c>
      <c r="U3026" t="s">
        <v>9511</v>
      </c>
    </row>
    <row r="3027" spans="1:21" x14ac:dyDescent="0.25">
      <c r="A3027">
        <v>2025</v>
      </c>
      <c r="B3027" t="s">
        <v>9512</v>
      </c>
      <c r="C3027" t="s">
        <v>22</v>
      </c>
      <c r="D3027" t="s">
        <v>23</v>
      </c>
      <c r="E3027" t="s">
        <v>24</v>
      </c>
      <c r="F3027" t="s">
        <v>9513</v>
      </c>
      <c r="G3027" s="16">
        <v>80274212</v>
      </c>
      <c r="H3027" t="s">
        <v>3542</v>
      </c>
      <c r="I3027" t="s">
        <v>3403</v>
      </c>
      <c r="J3027" s="5">
        <v>44843750</v>
      </c>
      <c r="K3027" s="3">
        <f>J3027</f>
        <v>44843750</v>
      </c>
      <c r="L3027" s="5">
        <v>8968750</v>
      </c>
      <c r="M3027" s="2">
        <v>45705</v>
      </c>
      <c r="N3027" s="2">
        <v>45706</v>
      </c>
      <c r="O3027" s="2">
        <v>45838</v>
      </c>
      <c r="P3027" s="3"/>
      <c r="Q3027" s="3">
        <v>44843750</v>
      </c>
      <c r="R3027" s="13">
        <v>39761458</v>
      </c>
      <c r="S3027" s="7" t="str">
        <f ca="1">IF(CPS!$N2959="SIN INICIO",0,IF((((TODAY()-N3027)*100%)/(O3027-N3027))&gt;=100%,"100%",(((TODAY()-N3027)*100%)/(O3027-N3027))))</f>
        <v>100%</v>
      </c>
      <c r="T3027" s="8">
        <f>Q3027-R3027</f>
        <v>5082292</v>
      </c>
      <c r="U3027" t="s">
        <v>9514</v>
      </c>
    </row>
    <row r="3028" spans="1:21" x14ac:dyDescent="0.25">
      <c r="A3028">
        <v>2025</v>
      </c>
      <c r="B3028" t="s">
        <v>9515</v>
      </c>
      <c r="C3028" t="s">
        <v>22</v>
      </c>
      <c r="D3028" t="s">
        <v>23</v>
      </c>
      <c r="E3028" t="s">
        <v>24</v>
      </c>
      <c r="F3028" t="s">
        <v>9516</v>
      </c>
      <c r="G3028" s="16">
        <v>1020728395</v>
      </c>
      <c r="H3028" t="s">
        <v>558</v>
      </c>
      <c r="I3028" t="s">
        <v>538</v>
      </c>
      <c r="J3028" s="5">
        <v>34724250</v>
      </c>
      <c r="K3028" s="3">
        <f>J3028</f>
        <v>34724250</v>
      </c>
      <c r="L3028" s="5">
        <v>6944850</v>
      </c>
      <c r="M3028" s="2">
        <v>45705</v>
      </c>
      <c r="N3028" s="2">
        <v>45706</v>
      </c>
      <c r="O3028" s="2">
        <v>45838</v>
      </c>
      <c r="P3028" s="3"/>
      <c r="Q3028" s="3">
        <v>34724250</v>
      </c>
      <c r="R3028" s="13">
        <v>26390430</v>
      </c>
      <c r="S3028" s="7" t="str">
        <f ca="1">IF(CPS!$N2960="SIN INICIO",0,IF((((TODAY()-N3028)*100%)/(O3028-N3028))&gt;=100%,"100%",(((TODAY()-N3028)*100%)/(O3028-N3028))))</f>
        <v>100%</v>
      </c>
      <c r="T3028" s="8">
        <f>Q3028-R3028</f>
        <v>8333820</v>
      </c>
      <c r="U3028" t="s">
        <v>9517</v>
      </c>
    </row>
    <row r="3029" spans="1:21" x14ac:dyDescent="0.25">
      <c r="A3029">
        <v>2025</v>
      </c>
      <c r="B3029" t="s">
        <v>9518</v>
      </c>
      <c r="C3029" t="s">
        <v>22</v>
      </c>
      <c r="D3029" t="s">
        <v>23</v>
      </c>
      <c r="E3029" t="s">
        <v>24</v>
      </c>
      <c r="F3029" t="s">
        <v>9519</v>
      </c>
      <c r="G3029" s="16">
        <v>1020751803</v>
      </c>
      <c r="H3029" t="s">
        <v>3402</v>
      </c>
      <c r="I3029" t="s">
        <v>3403</v>
      </c>
      <c r="J3029" s="5">
        <v>48144250</v>
      </c>
      <c r="K3029" s="3">
        <f>J3029</f>
        <v>48144250</v>
      </c>
      <c r="L3029" s="5">
        <v>6877750</v>
      </c>
      <c r="M3029" s="2">
        <v>45709</v>
      </c>
      <c r="N3029" s="2">
        <v>45710</v>
      </c>
      <c r="O3029" s="2">
        <v>45900</v>
      </c>
      <c r="P3029" s="3"/>
      <c r="Q3029" s="3">
        <v>48144250</v>
      </c>
      <c r="R3029" s="13">
        <v>29115808</v>
      </c>
      <c r="S3029" s="7">
        <f ca="1">IF(CPS!$N2961="SIN INICIO",0,IF((((TODAY()-N3029)*100%)/(O3029-N3029))&gt;=100%,"100%",(((TODAY()-N3029)*100%)/(O3029-N3029))))</f>
        <v>0.96842105263157896</v>
      </c>
      <c r="T3029" s="8">
        <f>Q3029-R3029</f>
        <v>19028442</v>
      </c>
      <c r="U3029" t="s">
        <v>9520</v>
      </c>
    </row>
    <row r="3030" spans="1:21" x14ac:dyDescent="0.25">
      <c r="A3030">
        <v>2025</v>
      </c>
      <c r="B3030" t="s">
        <v>9521</v>
      </c>
      <c r="C3030" t="s">
        <v>22</v>
      </c>
      <c r="D3030" t="s">
        <v>23</v>
      </c>
      <c r="E3030" t="s">
        <v>24</v>
      </c>
      <c r="F3030" t="s">
        <v>9522</v>
      </c>
      <c r="G3030" s="16">
        <v>1006696234</v>
      </c>
      <c r="H3030" t="s">
        <v>2067</v>
      </c>
      <c r="I3030" t="s">
        <v>1895</v>
      </c>
      <c r="J3030" s="5">
        <v>38088872</v>
      </c>
      <c r="K3030" s="3">
        <f>J3030</f>
        <v>38088872</v>
      </c>
      <c r="L3030" s="5">
        <v>4761109</v>
      </c>
      <c r="M3030" s="2">
        <v>45705</v>
      </c>
      <c r="N3030" s="2">
        <v>45706</v>
      </c>
      <c r="O3030" s="2">
        <v>45930</v>
      </c>
      <c r="P3030" s="3"/>
      <c r="Q3030" s="3">
        <v>38088872</v>
      </c>
      <c r="R3030" s="13">
        <v>21107583</v>
      </c>
      <c r="S3030" s="7">
        <f ca="1">IF(CPS!$N2962="SIN INICIO",0,IF((((TODAY()-N3030)*100%)/(O3030-N3030))&gt;=100%,"100%",(((TODAY()-N3030)*100%)/(O3030-N3030))))</f>
        <v>0.8392857142857143</v>
      </c>
      <c r="T3030" s="8">
        <f>Q3030-R3030</f>
        <v>16981289</v>
      </c>
      <c r="U3030" t="s">
        <v>9523</v>
      </c>
    </row>
    <row r="3031" spans="1:21" x14ac:dyDescent="0.25">
      <c r="A3031">
        <v>2025</v>
      </c>
      <c r="B3031" t="s">
        <v>9524</v>
      </c>
      <c r="C3031" t="s">
        <v>22</v>
      </c>
      <c r="D3031" t="s">
        <v>23</v>
      </c>
      <c r="E3031" t="s">
        <v>24</v>
      </c>
      <c r="F3031" t="s">
        <v>9525</v>
      </c>
      <c r="G3031" s="16">
        <v>1052085375</v>
      </c>
      <c r="H3031" t="s">
        <v>4419</v>
      </c>
      <c r="I3031" t="s">
        <v>1895</v>
      </c>
      <c r="J3031" s="5">
        <v>57619024</v>
      </c>
      <c r="K3031" s="3">
        <f>J3031</f>
        <v>57619024</v>
      </c>
      <c r="L3031" s="5">
        <v>7202378</v>
      </c>
      <c r="M3031" s="2">
        <v>45708</v>
      </c>
      <c r="N3031" s="2">
        <v>45709</v>
      </c>
      <c r="O3031" s="2">
        <v>45930</v>
      </c>
      <c r="P3031" s="3"/>
      <c r="Q3031" s="3">
        <v>57619024</v>
      </c>
      <c r="R3031" s="13">
        <v>31210305</v>
      </c>
      <c r="S3031" s="7">
        <f ca="1">IF(CPS!$N2963="SIN INICIO",0,IF((((TODAY()-N3031)*100%)/(O3031-N3031))&gt;=100%,"100%",(((TODAY()-N3031)*100%)/(O3031-N3031))))</f>
        <v>0.83710407239819007</v>
      </c>
      <c r="T3031" s="8">
        <f>Q3031-R3031</f>
        <v>26408719</v>
      </c>
      <c r="U3031" t="s">
        <v>9526</v>
      </c>
    </row>
    <row r="3032" spans="1:21" x14ac:dyDescent="0.25">
      <c r="A3032">
        <v>2025</v>
      </c>
      <c r="B3032" t="s">
        <v>9527</v>
      </c>
      <c r="C3032" t="s">
        <v>22</v>
      </c>
      <c r="D3032" t="s">
        <v>23</v>
      </c>
      <c r="E3032" t="s">
        <v>24</v>
      </c>
      <c r="F3032" t="s">
        <v>9528</v>
      </c>
      <c r="G3032" s="16">
        <v>1020748449</v>
      </c>
      <c r="H3032" t="s">
        <v>400</v>
      </c>
      <c r="I3032" t="s">
        <v>271</v>
      </c>
      <c r="J3032" s="5">
        <v>91000000</v>
      </c>
      <c r="K3032" s="3">
        <f>J3032</f>
        <v>91000000</v>
      </c>
      <c r="L3032" s="5">
        <v>13000000</v>
      </c>
      <c r="M3032" s="2">
        <v>45702</v>
      </c>
      <c r="N3032" s="2">
        <v>45705</v>
      </c>
      <c r="O3032" s="2">
        <v>45900</v>
      </c>
      <c r="P3032" s="3"/>
      <c r="Q3032" s="3">
        <v>91000000</v>
      </c>
      <c r="R3032" s="13">
        <v>58066667</v>
      </c>
      <c r="S3032" s="7">
        <f ca="1">IF(CPS!$N2964="SIN INICIO",0,IF((((TODAY()-N3032)*100%)/(O3032-N3032))&gt;=100%,"100%",(((TODAY()-N3032)*100%)/(O3032-N3032))))</f>
        <v>0.96923076923076923</v>
      </c>
      <c r="T3032" s="8">
        <f>Q3032-R3032</f>
        <v>32933333</v>
      </c>
      <c r="U3032" t="s">
        <v>9529</v>
      </c>
    </row>
    <row r="3033" spans="1:21" x14ac:dyDescent="0.25">
      <c r="A3033">
        <v>2025</v>
      </c>
      <c r="B3033" t="s">
        <v>9530</v>
      </c>
      <c r="C3033" t="s">
        <v>22</v>
      </c>
      <c r="D3033" t="s">
        <v>23</v>
      </c>
      <c r="E3033" t="s">
        <v>24</v>
      </c>
      <c r="F3033" t="s">
        <v>9531</v>
      </c>
      <c r="G3033" s="16">
        <v>1234791593</v>
      </c>
      <c r="H3033" t="s">
        <v>2475</v>
      </c>
      <c r="I3033" t="s">
        <v>2476</v>
      </c>
      <c r="J3033" s="5">
        <v>32550095</v>
      </c>
      <c r="K3033" s="3">
        <f>J3033</f>
        <v>32550095</v>
      </c>
      <c r="L3033" s="5">
        <v>6510019</v>
      </c>
      <c r="M3033" s="2">
        <v>45707</v>
      </c>
      <c r="N3033" s="2">
        <v>45708</v>
      </c>
      <c r="O3033" s="2">
        <v>45838</v>
      </c>
      <c r="P3033" s="3"/>
      <c r="Q3033" s="3">
        <v>32550095</v>
      </c>
      <c r="R3033" s="13">
        <v>28427083</v>
      </c>
      <c r="S3033" s="7" t="str">
        <f ca="1">IF(CPS!$N2965="SIN INICIO",0,IF((((TODAY()-N3033)*100%)/(O3033-N3033))&gt;=100%,"100%",(((TODAY()-N3033)*100%)/(O3033-N3033))))</f>
        <v>100%</v>
      </c>
      <c r="T3033" s="8">
        <f>Q3033-R3033</f>
        <v>4123012</v>
      </c>
      <c r="U3033" t="s">
        <v>9532</v>
      </c>
    </row>
    <row r="3034" spans="1:21" x14ac:dyDescent="0.25">
      <c r="A3034">
        <v>2025</v>
      </c>
      <c r="B3034" t="s">
        <v>9533</v>
      </c>
      <c r="C3034" t="s">
        <v>22</v>
      </c>
      <c r="D3034" t="s">
        <v>23</v>
      </c>
      <c r="E3034" t="s">
        <v>24</v>
      </c>
      <c r="F3034" t="s">
        <v>9534</v>
      </c>
      <c r="G3034" s="16">
        <v>1098742091</v>
      </c>
      <c r="H3034" t="s">
        <v>7679</v>
      </c>
      <c r="I3034" t="s">
        <v>2476</v>
      </c>
      <c r="J3034" s="5">
        <v>28064504</v>
      </c>
      <c r="K3034" s="3">
        <f>J3034</f>
        <v>28064504</v>
      </c>
      <c r="L3034" s="5">
        <v>7016126</v>
      </c>
      <c r="M3034" s="2">
        <v>45702</v>
      </c>
      <c r="N3034" s="2">
        <v>45705</v>
      </c>
      <c r="O3034" s="2">
        <v>45808</v>
      </c>
      <c r="P3034" s="3"/>
      <c r="Q3034" s="3">
        <v>28064504</v>
      </c>
      <c r="R3034" s="13">
        <v>24322570</v>
      </c>
      <c r="S3034" s="7" t="str">
        <f ca="1">IF(CPS!$N2966="SIN INICIO",0,IF((((TODAY()-N3034)*100%)/(O3034-N3034))&gt;=100%,"100%",(((TODAY()-N3034)*100%)/(O3034-N3034))))</f>
        <v>100%</v>
      </c>
      <c r="T3034" s="8">
        <f>Q3034-R3034</f>
        <v>3741934</v>
      </c>
      <c r="U3034" t="s">
        <v>9535</v>
      </c>
    </row>
    <row r="3035" spans="1:21" x14ac:dyDescent="0.25">
      <c r="A3035">
        <v>2025</v>
      </c>
      <c r="B3035" t="s">
        <v>9536</v>
      </c>
      <c r="C3035" t="s">
        <v>22</v>
      </c>
      <c r="D3035" t="s">
        <v>23</v>
      </c>
      <c r="E3035" t="s">
        <v>24</v>
      </c>
      <c r="F3035" t="s">
        <v>9537</v>
      </c>
      <c r="G3035" s="16">
        <v>1121861924</v>
      </c>
      <c r="H3035" t="s">
        <v>1937</v>
      </c>
      <c r="I3035" t="s">
        <v>1800</v>
      </c>
      <c r="J3035" s="5">
        <v>59290000</v>
      </c>
      <c r="K3035" s="3">
        <f>J3035</f>
        <v>59290000</v>
      </c>
      <c r="L3035" s="5">
        <v>8470000</v>
      </c>
      <c r="M3035" s="2">
        <v>45705</v>
      </c>
      <c r="N3035" s="2">
        <v>45706</v>
      </c>
      <c r="O3035" s="2">
        <v>45900</v>
      </c>
      <c r="P3035" s="3"/>
      <c r="Q3035" s="3">
        <v>59290000</v>
      </c>
      <c r="R3035" s="13">
        <v>37550333</v>
      </c>
      <c r="S3035" s="7">
        <f ca="1">IF(CPS!$N2967="SIN INICIO",0,IF((((TODAY()-N3035)*100%)/(O3035-N3035))&gt;=100%,"100%",(((TODAY()-N3035)*100%)/(O3035-N3035))))</f>
        <v>0.96907216494845361</v>
      </c>
      <c r="T3035" s="8">
        <f>Q3035-R3035</f>
        <v>21739667</v>
      </c>
      <c r="U3035" t="s">
        <v>9538</v>
      </c>
    </row>
    <row r="3036" spans="1:21" x14ac:dyDescent="0.25">
      <c r="A3036">
        <v>2025</v>
      </c>
      <c r="B3036" t="s">
        <v>9539</v>
      </c>
      <c r="C3036" t="s">
        <v>22</v>
      </c>
      <c r="D3036" t="s">
        <v>23</v>
      </c>
      <c r="E3036" t="s">
        <v>24</v>
      </c>
      <c r="F3036" t="s">
        <v>9540</v>
      </c>
      <c r="G3036" s="16">
        <v>1090437522</v>
      </c>
      <c r="H3036" t="s">
        <v>3542</v>
      </c>
      <c r="I3036" t="s">
        <v>3403</v>
      </c>
      <c r="J3036" s="5">
        <v>62781250</v>
      </c>
      <c r="K3036" s="3">
        <f>J3036</f>
        <v>62781250</v>
      </c>
      <c r="L3036" s="5">
        <v>8968750</v>
      </c>
      <c r="M3036" s="2">
        <v>45705</v>
      </c>
      <c r="N3036" s="2">
        <v>45706</v>
      </c>
      <c r="O3036" s="2">
        <v>45900</v>
      </c>
      <c r="P3036" s="3"/>
      <c r="Q3036" s="3">
        <v>62781250</v>
      </c>
      <c r="R3036" s="13">
        <v>39761458</v>
      </c>
      <c r="S3036" s="7">
        <f ca="1">IF(CPS!$N2968="SIN INICIO",0,IF((((TODAY()-N3036)*100%)/(O3036-N3036))&gt;=100%,"100%",(((TODAY()-N3036)*100%)/(O3036-N3036))))</f>
        <v>0.96907216494845361</v>
      </c>
      <c r="T3036" s="8">
        <f>Q3036-R3036</f>
        <v>23019792</v>
      </c>
      <c r="U3036" t="s">
        <v>9541</v>
      </c>
    </row>
    <row r="3037" spans="1:21" x14ac:dyDescent="0.25">
      <c r="A3037">
        <v>2025</v>
      </c>
      <c r="B3037" t="s">
        <v>9542</v>
      </c>
      <c r="C3037" t="s">
        <v>22</v>
      </c>
      <c r="D3037" t="s">
        <v>23</v>
      </c>
      <c r="E3037" t="s">
        <v>121</v>
      </c>
      <c r="F3037" t="s">
        <v>9543</v>
      </c>
      <c r="G3037" s="16">
        <v>1022368732</v>
      </c>
      <c r="H3037" t="s">
        <v>9544</v>
      </c>
      <c r="I3037" t="s">
        <v>3403</v>
      </c>
      <c r="J3037" s="5">
        <v>19849125</v>
      </c>
      <c r="K3037" s="3">
        <f>J3037</f>
        <v>19849125</v>
      </c>
      <c r="L3037" s="5">
        <v>3969825</v>
      </c>
      <c r="M3037" s="2">
        <v>45705</v>
      </c>
      <c r="N3037" s="2">
        <v>45706</v>
      </c>
      <c r="O3037" s="2">
        <v>45838</v>
      </c>
      <c r="P3037" s="3"/>
      <c r="Q3037" s="3">
        <v>19849125</v>
      </c>
      <c r="R3037" s="13">
        <v>17599558</v>
      </c>
      <c r="S3037" s="7" t="str">
        <f ca="1">IF(CPS!$N2969="SIN INICIO",0,IF((((TODAY()-N3037)*100%)/(O3037-N3037))&gt;=100%,"100%",(((TODAY()-N3037)*100%)/(O3037-N3037))))</f>
        <v>100%</v>
      </c>
      <c r="T3037" s="8">
        <f>Q3037-R3037</f>
        <v>2249567</v>
      </c>
      <c r="U3037" t="s">
        <v>9545</v>
      </c>
    </row>
    <row r="3038" spans="1:21" x14ac:dyDescent="0.25">
      <c r="A3038">
        <v>2025</v>
      </c>
      <c r="B3038" t="s">
        <v>9546</v>
      </c>
      <c r="C3038" t="s">
        <v>22</v>
      </c>
      <c r="D3038" t="s">
        <v>23</v>
      </c>
      <c r="E3038" t="s">
        <v>24</v>
      </c>
      <c r="F3038" t="s">
        <v>9547</v>
      </c>
      <c r="G3038" s="16">
        <v>1073162179</v>
      </c>
      <c r="H3038" t="s">
        <v>792</v>
      </c>
      <c r="I3038" t="s">
        <v>3403</v>
      </c>
      <c r="J3038" s="5">
        <v>45568425</v>
      </c>
      <c r="K3038" s="3">
        <f>J3038</f>
        <v>45568425</v>
      </c>
      <c r="L3038" s="5">
        <v>6509775</v>
      </c>
      <c r="M3038" s="2">
        <v>45706</v>
      </c>
      <c r="N3038" s="2">
        <v>45707</v>
      </c>
      <c r="O3038" s="2">
        <v>45900</v>
      </c>
      <c r="P3038" s="3"/>
      <c r="Q3038" s="3">
        <v>45568425</v>
      </c>
      <c r="R3038" s="13">
        <v>28643010</v>
      </c>
      <c r="S3038" s="7">
        <f ca="1">IF(CPS!$N2970="SIN INICIO",0,IF((((TODAY()-N3038)*100%)/(O3038-N3038))&gt;=100%,"100%",(((TODAY()-N3038)*100%)/(O3038-N3038))))</f>
        <v>0.9689119170984456</v>
      </c>
      <c r="T3038" s="8">
        <f>Q3038-R3038</f>
        <v>16925415</v>
      </c>
      <c r="U3038" t="s">
        <v>9548</v>
      </c>
    </row>
    <row r="3039" spans="1:21" x14ac:dyDescent="0.25">
      <c r="A3039">
        <v>2025</v>
      </c>
      <c r="B3039" t="s">
        <v>9549</v>
      </c>
      <c r="C3039" t="s">
        <v>22</v>
      </c>
      <c r="D3039" t="s">
        <v>23</v>
      </c>
      <c r="E3039" t="s">
        <v>24</v>
      </c>
      <c r="F3039" t="s">
        <v>9550</v>
      </c>
      <c r="G3039" s="16">
        <v>52347235</v>
      </c>
      <c r="H3039" t="s">
        <v>2739</v>
      </c>
      <c r="I3039" t="s">
        <v>660</v>
      </c>
      <c r="J3039" s="5">
        <v>49700000</v>
      </c>
      <c r="K3039" s="3">
        <f>J3039</f>
        <v>49700000</v>
      </c>
      <c r="L3039" s="5">
        <v>7100000</v>
      </c>
      <c r="M3039" s="2">
        <v>45706</v>
      </c>
      <c r="N3039" s="2">
        <v>45707</v>
      </c>
      <c r="O3039" s="2">
        <v>45899</v>
      </c>
      <c r="P3039" s="3"/>
      <c r="Q3039" s="3">
        <v>49700000</v>
      </c>
      <c r="R3039" s="13">
        <v>31240000</v>
      </c>
      <c r="S3039" s="7">
        <f ca="1">IF(CPS!$N2971="SIN INICIO",0,IF((((TODAY()-N3039)*100%)/(O3039-N3039))&gt;=100%,"100%",(((TODAY()-N3039)*100%)/(O3039-N3039))))</f>
        <v>0.97395833333333337</v>
      </c>
      <c r="T3039" s="8">
        <f>Q3039-R3039</f>
        <v>18460000</v>
      </c>
      <c r="U3039" t="s">
        <v>9551</v>
      </c>
    </row>
    <row r="3040" spans="1:21" x14ac:dyDescent="0.25">
      <c r="A3040">
        <v>2025</v>
      </c>
      <c r="B3040" t="s">
        <v>9552</v>
      </c>
      <c r="C3040" t="s">
        <v>22</v>
      </c>
      <c r="D3040" t="s">
        <v>23</v>
      </c>
      <c r="E3040" t="s">
        <v>24</v>
      </c>
      <c r="F3040" t="s">
        <v>9553</v>
      </c>
      <c r="G3040" s="16">
        <v>74182964</v>
      </c>
      <c r="H3040" t="s">
        <v>8672</v>
      </c>
      <c r="I3040" t="s">
        <v>2476</v>
      </c>
      <c r="J3040" s="5">
        <v>28064504</v>
      </c>
      <c r="K3040" s="3">
        <f>J3040</f>
        <v>28064504</v>
      </c>
      <c r="L3040" s="5">
        <v>7016126</v>
      </c>
      <c r="M3040" s="2">
        <v>45705</v>
      </c>
      <c r="N3040" s="2">
        <v>45706</v>
      </c>
      <c r="O3040" s="2">
        <v>45808</v>
      </c>
      <c r="P3040" s="3"/>
      <c r="Q3040" s="3">
        <v>28064504</v>
      </c>
      <c r="R3040" s="13">
        <v>24088699</v>
      </c>
      <c r="S3040" s="7" t="str">
        <f ca="1">IF(CPS!$N2972="SIN INICIO",0,IF((((TODAY()-N3040)*100%)/(O3040-N3040))&gt;=100%,"100%",(((TODAY()-N3040)*100%)/(O3040-N3040))))</f>
        <v>100%</v>
      </c>
      <c r="T3040" s="8">
        <f>Q3040-R3040</f>
        <v>3975805</v>
      </c>
      <c r="U3040" t="s">
        <v>9554</v>
      </c>
    </row>
    <row r="3041" spans="1:21" x14ac:dyDescent="0.25">
      <c r="A3041">
        <v>2025</v>
      </c>
      <c r="B3041" t="s">
        <v>9555</v>
      </c>
      <c r="C3041" t="s">
        <v>22</v>
      </c>
      <c r="D3041" t="s">
        <v>23</v>
      </c>
      <c r="E3041" t="s">
        <v>24</v>
      </c>
      <c r="F3041" t="s">
        <v>9556</v>
      </c>
      <c r="G3041" s="16">
        <v>1082978705</v>
      </c>
      <c r="H3041" t="s">
        <v>1887</v>
      </c>
      <c r="I3041" t="s">
        <v>1895</v>
      </c>
      <c r="J3041" s="5">
        <v>57619024</v>
      </c>
      <c r="K3041" s="3">
        <f>J3041</f>
        <v>57619024</v>
      </c>
      <c r="L3041" s="5">
        <v>7202378</v>
      </c>
      <c r="M3041" s="2">
        <v>45707</v>
      </c>
      <c r="N3041" s="2">
        <v>45709</v>
      </c>
      <c r="O3041" s="2">
        <v>45930</v>
      </c>
      <c r="P3041" s="3"/>
      <c r="Q3041" s="3">
        <v>57619024</v>
      </c>
      <c r="R3041" s="13">
        <v>31210305</v>
      </c>
      <c r="S3041" s="7">
        <f ca="1">IF(CPS!$N2973="SIN INICIO",0,IF((((TODAY()-N3041)*100%)/(O3041-N3041))&gt;=100%,"100%",(((TODAY()-N3041)*100%)/(O3041-N3041))))</f>
        <v>0.83710407239819007</v>
      </c>
      <c r="T3041" s="8">
        <f>Q3041-R3041</f>
        <v>26408719</v>
      </c>
      <c r="U3041" t="s">
        <v>9557</v>
      </c>
    </row>
    <row r="3042" spans="1:21" x14ac:dyDescent="0.25">
      <c r="A3042">
        <v>2025</v>
      </c>
      <c r="B3042" t="s">
        <v>9558</v>
      </c>
      <c r="C3042" t="s">
        <v>22</v>
      </c>
      <c r="D3042" t="s">
        <v>23</v>
      </c>
      <c r="E3042" t="s">
        <v>24</v>
      </c>
      <c r="F3042" t="s">
        <v>9559</v>
      </c>
      <c r="G3042" s="16">
        <v>1234788692</v>
      </c>
      <c r="H3042" t="s">
        <v>9560</v>
      </c>
      <c r="I3042" t="s">
        <v>788</v>
      </c>
      <c r="J3042" s="5">
        <v>27600000</v>
      </c>
      <c r="K3042" s="3">
        <f>J3042</f>
        <v>27600000</v>
      </c>
      <c r="L3042" s="5">
        <v>4600000</v>
      </c>
      <c r="M3042" s="2">
        <v>45705</v>
      </c>
      <c r="N3042" s="2">
        <v>45706</v>
      </c>
      <c r="O3042" s="2">
        <v>45869</v>
      </c>
      <c r="P3042" s="3"/>
      <c r="Q3042" s="3">
        <v>27600000</v>
      </c>
      <c r="R3042" s="13">
        <v>20393333</v>
      </c>
      <c r="S3042" s="7" t="str">
        <f ca="1">IF(CPS!$N2974="SIN INICIO",0,IF((((TODAY()-N3042)*100%)/(O3042-N3042))&gt;=100%,"100%",(((TODAY()-N3042)*100%)/(O3042-N3042))))</f>
        <v>100%</v>
      </c>
      <c r="T3042" s="8">
        <f>Q3042-R3042</f>
        <v>7206667</v>
      </c>
      <c r="U3042" t="s">
        <v>9561</v>
      </c>
    </row>
    <row r="3043" spans="1:21" x14ac:dyDescent="0.25">
      <c r="A3043">
        <v>2025</v>
      </c>
      <c r="B3043" t="s">
        <v>9562</v>
      </c>
      <c r="C3043" t="s">
        <v>22</v>
      </c>
      <c r="D3043" t="s">
        <v>23</v>
      </c>
      <c r="E3043" t="s">
        <v>24</v>
      </c>
      <c r="F3043" t="s">
        <v>9563</v>
      </c>
      <c r="G3043" s="16">
        <v>32875112</v>
      </c>
      <c r="H3043" t="s">
        <v>1828</v>
      </c>
      <c r="I3043" t="s">
        <v>1895</v>
      </c>
      <c r="J3043" s="5">
        <v>45956648</v>
      </c>
      <c r="K3043" s="3">
        <f>J3043</f>
        <v>45956648</v>
      </c>
      <c r="L3043" s="5">
        <v>5744581</v>
      </c>
      <c r="M3043" s="2">
        <v>45705</v>
      </c>
      <c r="N3043" s="2">
        <v>45706</v>
      </c>
      <c r="O3043" s="2">
        <v>45930</v>
      </c>
      <c r="P3043" s="3"/>
      <c r="Q3043" s="3">
        <v>45956648</v>
      </c>
      <c r="R3043" s="13">
        <v>25467642</v>
      </c>
      <c r="S3043" s="7">
        <f ca="1">IF(CPS!$N2975="SIN INICIO",0,IF((((TODAY()-N3043)*100%)/(O3043-N3043))&gt;=100%,"100%",(((TODAY()-N3043)*100%)/(O3043-N3043))))</f>
        <v>0.8392857142857143</v>
      </c>
      <c r="T3043" s="8">
        <f>Q3043-R3043</f>
        <v>20489006</v>
      </c>
      <c r="U3043" t="s">
        <v>9564</v>
      </c>
    </row>
    <row r="3044" spans="1:21" x14ac:dyDescent="0.25">
      <c r="A3044">
        <v>2025</v>
      </c>
      <c r="B3044" t="s">
        <v>9565</v>
      </c>
      <c r="C3044" t="s">
        <v>22</v>
      </c>
      <c r="D3044" t="s">
        <v>23</v>
      </c>
      <c r="E3044" t="s">
        <v>24</v>
      </c>
      <c r="F3044" t="s">
        <v>9566</v>
      </c>
      <c r="G3044" s="16">
        <v>8033460</v>
      </c>
      <c r="H3044" t="s">
        <v>1828</v>
      </c>
      <c r="I3044" t="s">
        <v>1895</v>
      </c>
      <c r="J3044" s="5">
        <v>57619024</v>
      </c>
      <c r="K3044" s="3">
        <f>J3044</f>
        <v>57619024</v>
      </c>
      <c r="L3044" s="5">
        <v>7202378</v>
      </c>
      <c r="M3044" s="2">
        <v>45705</v>
      </c>
      <c r="N3044" s="2">
        <v>45706</v>
      </c>
      <c r="O3044" s="2">
        <v>45930</v>
      </c>
      <c r="P3044" s="3"/>
      <c r="Q3044" s="3">
        <v>57619024</v>
      </c>
      <c r="R3044" s="13">
        <v>31930542</v>
      </c>
      <c r="S3044" s="7">
        <f ca="1">IF(CPS!$N2976="SIN INICIO",0,IF((((TODAY()-N3044)*100%)/(O3044-N3044))&gt;=100%,"100%",(((TODAY()-N3044)*100%)/(O3044-N3044))))</f>
        <v>0.8392857142857143</v>
      </c>
      <c r="T3044" s="8">
        <f>Q3044-R3044</f>
        <v>25688482</v>
      </c>
      <c r="U3044" t="s">
        <v>9567</v>
      </c>
    </row>
    <row r="3045" spans="1:21" x14ac:dyDescent="0.25">
      <c r="A3045">
        <v>2025</v>
      </c>
      <c r="B3045" t="s">
        <v>9568</v>
      </c>
      <c r="C3045" t="s">
        <v>22</v>
      </c>
      <c r="D3045" t="s">
        <v>23</v>
      </c>
      <c r="E3045" t="s">
        <v>24</v>
      </c>
      <c r="F3045" t="s">
        <v>9569</v>
      </c>
      <c r="G3045" s="16">
        <v>1019014753</v>
      </c>
      <c r="H3045" t="s">
        <v>8759</v>
      </c>
      <c r="I3045" t="s">
        <v>3403</v>
      </c>
      <c r="J3045" s="5">
        <v>62781250</v>
      </c>
      <c r="K3045" s="3">
        <f>J3045</f>
        <v>62781250</v>
      </c>
      <c r="L3045" s="5">
        <v>8968750</v>
      </c>
      <c r="M3045" s="2">
        <v>45705</v>
      </c>
      <c r="N3045" s="2">
        <v>45706</v>
      </c>
      <c r="O3045" s="2">
        <v>45900</v>
      </c>
      <c r="P3045" s="3"/>
      <c r="Q3045" s="3">
        <v>62781250</v>
      </c>
      <c r="R3045" s="13">
        <v>39761458</v>
      </c>
      <c r="S3045" s="7">
        <f ca="1">IF(CPS!$N2977="SIN INICIO",0,IF((((TODAY()-N3045)*100%)/(O3045-N3045))&gt;=100%,"100%",(((TODAY()-N3045)*100%)/(O3045-N3045))))</f>
        <v>0.96907216494845361</v>
      </c>
      <c r="T3045" s="8">
        <f>Q3045-R3045</f>
        <v>23019792</v>
      </c>
      <c r="U3045" t="s">
        <v>9570</v>
      </c>
    </row>
    <row r="3046" spans="1:21" x14ac:dyDescent="0.25">
      <c r="A3046">
        <v>2025</v>
      </c>
      <c r="B3046" t="s">
        <v>9571</v>
      </c>
      <c r="C3046" t="s">
        <v>22</v>
      </c>
      <c r="D3046" t="s">
        <v>23</v>
      </c>
      <c r="E3046" t="s">
        <v>121</v>
      </c>
      <c r="F3046" t="s">
        <v>9572</v>
      </c>
      <c r="G3046" s="16">
        <v>88238490</v>
      </c>
      <c r="H3046" t="s">
        <v>4358</v>
      </c>
      <c r="I3046" t="s">
        <v>3403</v>
      </c>
      <c r="J3046" s="5">
        <v>20090000</v>
      </c>
      <c r="K3046" s="3">
        <f>J3046</f>
        <v>20090000</v>
      </c>
      <c r="L3046" s="5">
        <v>5022500</v>
      </c>
      <c r="M3046" s="2">
        <v>45705</v>
      </c>
      <c r="N3046" s="2">
        <v>45706</v>
      </c>
      <c r="O3046" s="2">
        <v>45808</v>
      </c>
      <c r="P3046" s="3"/>
      <c r="Q3046" s="3">
        <v>20090000</v>
      </c>
      <c r="R3046" s="13">
        <v>17243917</v>
      </c>
      <c r="S3046" s="7" t="str">
        <f ca="1">IF(CPS!$N2978="SIN INICIO",0,IF((((TODAY()-N3046)*100%)/(O3046-N3046))&gt;=100%,"100%",(((TODAY()-N3046)*100%)/(O3046-N3046))))</f>
        <v>100%</v>
      </c>
      <c r="T3046" s="8">
        <f>Q3046-R3046</f>
        <v>2846083</v>
      </c>
      <c r="U3046" t="s">
        <v>9573</v>
      </c>
    </row>
    <row r="3047" spans="1:21" x14ac:dyDescent="0.25">
      <c r="A3047">
        <v>2025</v>
      </c>
      <c r="B3047" t="s">
        <v>9574</v>
      </c>
      <c r="C3047" t="s">
        <v>22</v>
      </c>
      <c r="D3047" t="s">
        <v>23</v>
      </c>
      <c r="E3047" t="s">
        <v>24</v>
      </c>
      <c r="F3047" t="s">
        <v>9575</v>
      </c>
      <c r="G3047" s="16">
        <v>1091680930</v>
      </c>
      <c r="H3047" t="s">
        <v>7679</v>
      </c>
      <c r="I3047" t="s">
        <v>2476</v>
      </c>
      <c r="J3047" s="5">
        <v>28064500</v>
      </c>
      <c r="K3047" s="3">
        <f>J3047</f>
        <v>28064500</v>
      </c>
      <c r="L3047" s="5">
        <v>7016125</v>
      </c>
      <c r="M3047" s="2">
        <v>45702</v>
      </c>
      <c r="N3047" s="2">
        <v>45705</v>
      </c>
      <c r="O3047" s="2">
        <v>45808</v>
      </c>
      <c r="P3047" s="3"/>
      <c r="Q3047" s="3">
        <v>28064500</v>
      </c>
      <c r="R3047" s="13">
        <v>29937540</v>
      </c>
      <c r="S3047" s="7" t="str">
        <f ca="1">IF(CPS!$N2979="SIN INICIO",0,IF((((TODAY()-N3047)*100%)/(O3047-N3047))&gt;=100%,"100%",(((TODAY()-N3047)*100%)/(O3047-N3047))))</f>
        <v>100%</v>
      </c>
      <c r="T3047" s="8">
        <f>Q3047-R3047</f>
        <v>-1873040</v>
      </c>
      <c r="U3047" t="s">
        <v>9576</v>
      </c>
    </row>
    <row r="3048" spans="1:21" x14ac:dyDescent="0.25">
      <c r="A3048">
        <v>2025</v>
      </c>
      <c r="B3048" t="s">
        <v>9577</v>
      </c>
      <c r="C3048" t="s">
        <v>22</v>
      </c>
      <c r="D3048" t="s">
        <v>23</v>
      </c>
      <c r="E3048" t="s">
        <v>24</v>
      </c>
      <c r="F3048" t="s">
        <v>9578</v>
      </c>
      <c r="G3048" s="16">
        <v>52848434</v>
      </c>
      <c r="H3048" t="s">
        <v>8992</v>
      </c>
      <c r="I3048" t="s">
        <v>3403</v>
      </c>
      <c r="J3048" s="5">
        <v>34388750</v>
      </c>
      <c r="K3048" s="3">
        <f>J3048</f>
        <v>34388750</v>
      </c>
      <c r="L3048" s="5">
        <v>6877750</v>
      </c>
      <c r="M3048" s="2">
        <v>45705</v>
      </c>
      <c r="N3048" s="2">
        <v>45706</v>
      </c>
      <c r="O3048" s="2">
        <v>45797</v>
      </c>
      <c r="P3048" s="3"/>
      <c r="Q3048" s="3">
        <v>34388750</v>
      </c>
      <c r="R3048" s="13">
        <v>33279358</v>
      </c>
      <c r="S3048" s="7" t="str">
        <f ca="1">IF(CPS!$N2980="SIN INICIO",0,IF((((TODAY()-N3048)*100%)/(O3048-N3048))&gt;=100%,"100%",(((TODAY()-N3048)*100%)/(O3048-N3048))))</f>
        <v>100%</v>
      </c>
      <c r="T3048" s="8">
        <f>Q3048-R3048</f>
        <v>1109392</v>
      </c>
      <c r="U3048" t="s">
        <v>9579</v>
      </c>
    </row>
    <row r="3049" spans="1:21" x14ac:dyDescent="0.25">
      <c r="A3049">
        <v>2025</v>
      </c>
      <c r="B3049" t="s">
        <v>9580</v>
      </c>
      <c r="C3049" t="s">
        <v>22</v>
      </c>
      <c r="D3049" t="s">
        <v>23</v>
      </c>
      <c r="E3049" t="s">
        <v>24</v>
      </c>
      <c r="F3049" t="s">
        <v>9581</v>
      </c>
      <c r="G3049" s="16">
        <v>12283078</v>
      </c>
      <c r="H3049" t="s">
        <v>6271</v>
      </c>
      <c r="I3049" t="s">
        <v>1895</v>
      </c>
      <c r="J3049" s="5">
        <v>26840325</v>
      </c>
      <c r="K3049" s="3">
        <f>J3049</f>
        <v>26840325</v>
      </c>
      <c r="L3049" s="5">
        <v>5368065</v>
      </c>
      <c r="M3049" s="2">
        <v>45705</v>
      </c>
      <c r="N3049" s="2">
        <v>45706</v>
      </c>
      <c r="O3049" s="2">
        <v>45838</v>
      </c>
      <c r="P3049" s="3"/>
      <c r="Q3049" s="3">
        <v>26840325</v>
      </c>
      <c r="R3049" s="13">
        <v>23798422</v>
      </c>
      <c r="S3049" s="7" t="str">
        <f ca="1">IF(CPS!$N2981="SIN INICIO",0,IF((((TODAY()-N3049)*100%)/(O3049-N3049))&gt;=100%,"100%",(((TODAY()-N3049)*100%)/(O3049-N3049))))</f>
        <v>100%</v>
      </c>
      <c r="T3049" s="8">
        <f>Q3049-R3049</f>
        <v>3041903</v>
      </c>
      <c r="U3049" t="s">
        <v>9582</v>
      </c>
    </row>
    <row r="3050" spans="1:21" x14ac:dyDescent="0.25">
      <c r="A3050">
        <v>2025</v>
      </c>
      <c r="B3050" t="s">
        <v>9583</v>
      </c>
      <c r="C3050" t="s">
        <v>22</v>
      </c>
      <c r="D3050" t="s">
        <v>23</v>
      </c>
      <c r="E3050" t="s">
        <v>24</v>
      </c>
      <c r="F3050" t="s">
        <v>9584</v>
      </c>
      <c r="G3050" s="16">
        <v>1144077477</v>
      </c>
      <c r="H3050" t="s">
        <v>1817</v>
      </c>
      <c r="I3050" t="s">
        <v>1800</v>
      </c>
      <c r="J3050" s="5">
        <v>33880000</v>
      </c>
      <c r="K3050" s="3">
        <f>J3050</f>
        <v>33880000</v>
      </c>
      <c r="L3050" s="5">
        <v>5082000</v>
      </c>
      <c r="M3050" s="2">
        <v>45706</v>
      </c>
      <c r="N3050" s="2">
        <v>45707</v>
      </c>
      <c r="O3050" s="2">
        <v>45808</v>
      </c>
      <c r="P3050" s="3"/>
      <c r="Q3050" s="3">
        <v>33880000</v>
      </c>
      <c r="R3050" s="13">
        <v>37268000</v>
      </c>
      <c r="S3050" s="7" t="str">
        <f ca="1">IF(CPS!$N2982="SIN INICIO",0,IF((((TODAY()-N3050)*100%)/(O3050-N3050))&gt;=100%,"100%",(((TODAY()-N3050)*100%)/(O3050-N3050))))</f>
        <v>100%</v>
      </c>
      <c r="T3050" s="8">
        <f>Q3050-R3050</f>
        <v>-3388000</v>
      </c>
      <c r="U3050" t="s">
        <v>9585</v>
      </c>
    </row>
    <row r="3051" spans="1:21" x14ac:dyDescent="0.25">
      <c r="A3051">
        <v>2025</v>
      </c>
      <c r="B3051" t="s">
        <v>9586</v>
      </c>
      <c r="C3051" t="s">
        <v>22</v>
      </c>
      <c r="D3051" t="s">
        <v>23</v>
      </c>
      <c r="E3051" t="s">
        <v>24</v>
      </c>
      <c r="F3051" t="s">
        <v>9587</v>
      </c>
      <c r="G3051" s="16">
        <v>86071219</v>
      </c>
      <c r="H3051" t="s">
        <v>792</v>
      </c>
      <c r="I3051" t="s">
        <v>591</v>
      </c>
      <c r="J3051" s="5">
        <v>50225000</v>
      </c>
      <c r="K3051" s="3">
        <f>J3051</f>
        <v>50225000</v>
      </c>
      <c r="L3051" s="5">
        <v>7175000</v>
      </c>
      <c r="M3051" s="2">
        <v>45705</v>
      </c>
      <c r="N3051" s="2">
        <v>45706</v>
      </c>
      <c r="O3051" s="2">
        <v>45900</v>
      </c>
      <c r="P3051" s="3"/>
      <c r="Q3051" s="3">
        <v>50225000</v>
      </c>
      <c r="R3051" s="13">
        <v>31809167</v>
      </c>
      <c r="S3051" s="7">
        <f ca="1">IF(CPS!$N2983="SIN INICIO",0,IF((((TODAY()-N3051)*100%)/(O3051-N3051))&gt;=100%,"100%",(((TODAY()-N3051)*100%)/(O3051-N3051))))</f>
        <v>0.96907216494845361</v>
      </c>
      <c r="T3051" s="8">
        <f>Q3051-R3051</f>
        <v>18415833</v>
      </c>
      <c r="U3051" t="s">
        <v>9588</v>
      </c>
    </row>
    <row r="3052" spans="1:21" x14ac:dyDescent="0.25">
      <c r="A3052">
        <v>2025</v>
      </c>
      <c r="B3052" t="s">
        <v>9589</v>
      </c>
      <c r="C3052" t="s">
        <v>22</v>
      </c>
      <c r="D3052" t="s">
        <v>23</v>
      </c>
      <c r="E3052" t="s">
        <v>24</v>
      </c>
      <c r="F3052" t="s">
        <v>9590</v>
      </c>
      <c r="G3052" s="16">
        <v>1026561377</v>
      </c>
      <c r="H3052" t="s">
        <v>1234</v>
      </c>
      <c r="I3052" t="s">
        <v>538</v>
      </c>
      <c r="J3052" s="5">
        <v>34724250</v>
      </c>
      <c r="K3052" s="3">
        <f>J3052</f>
        <v>34724250</v>
      </c>
      <c r="L3052" s="5">
        <v>6944850</v>
      </c>
      <c r="M3052" s="2">
        <v>45708</v>
      </c>
      <c r="N3052" s="2">
        <v>45709</v>
      </c>
      <c r="O3052" s="2">
        <v>45838</v>
      </c>
      <c r="P3052" s="3"/>
      <c r="Q3052" s="3">
        <v>34724250</v>
      </c>
      <c r="R3052" s="13">
        <v>30094350</v>
      </c>
      <c r="S3052" s="7" t="str">
        <f ca="1">IF(CPS!$N2984="SIN INICIO",0,IF((((TODAY()-N3052)*100%)/(O3052-N3052))&gt;=100%,"100%",(((TODAY()-N3052)*100%)/(O3052-N3052))))</f>
        <v>100%</v>
      </c>
      <c r="T3052" s="8">
        <f>Q3052-R3052</f>
        <v>4629900</v>
      </c>
      <c r="U3052" t="s">
        <v>9591</v>
      </c>
    </row>
    <row r="3053" spans="1:21" x14ac:dyDescent="0.25">
      <c r="A3053">
        <v>2025</v>
      </c>
      <c r="B3053" t="s">
        <v>9592</v>
      </c>
      <c r="C3053" t="s">
        <v>22</v>
      </c>
      <c r="D3053" t="s">
        <v>23</v>
      </c>
      <c r="E3053" t="s">
        <v>121</v>
      </c>
      <c r="F3053" t="s">
        <v>9593</v>
      </c>
      <c r="G3053" s="16">
        <v>88277637</v>
      </c>
      <c r="H3053" t="s">
        <v>1642</v>
      </c>
      <c r="I3053" t="s">
        <v>155</v>
      </c>
      <c r="J3053" s="5">
        <v>16598400</v>
      </c>
      <c r="K3053" s="3">
        <f>J3053</f>
        <v>16598400</v>
      </c>
      <c r="L3053" s="5">
        <v>4149600</v>
      </c>
      <c r="M3053" s="2">
        <v>45702</v>
      </c>
      <c r="N3053" s="2">
        <v>45705</v>
      </c>
      <c r="O3053" s="2">
        <v>45808</v>
      </c>
      <c r="P3053" s="3"/>
      <c r="Q3053" s="3">
        <v>16598400</v>
      </c>
      <c r="R3053" s="13">
        <v>18258240</v>
      </c>
      <c r="S3053" s="7" t="str">
        <f ca="1">IF(CPS!$N2985="SIN INICIO",0,IF((((TODAY()-N3053)*100%)/(O3053-N3053))&gt;=100%,"100%",(((TODAY()-N3053)*100%)/(O3053-N3053))))</f>
        <v>100%</v>
      </c>
      <c r="T3053" s="8">
        <f>Q3053-R3053</f>
        <v>-1659840</v>
      </c>
      <c r="U3053" t="s">
        <v>9594</v>
      </c>
    </row>
    <row r="3054" spans="1:21" x14ac:dyDescent="0.25">
      <c r="A3054">
        <v>2025</v>
      </c>
      <c r="B3054" t="s">
        <v>9595</v>
      </c>
      <c r="C3054" t="s">
        <v>22</v>
      </c>
      <c r="D3054" t="s">
        <v>23</v>
      </c>
      <c r="E3054" t="s">
        <v>24</v>
      </c>
      <c r="F3054" t="s">
        <v>9596</v>
      </c>
      <c r="G3054" s="16">
        <v>34555454</v>
      </c>
      <c r="H3054" t="s">
        <v>1924</v>
      </c>
      <c r="I3054" t="s">
        <v>1895</v>
      </c>
      <c r="J3054" s="5">
        <v>57619024</v>
      </c>
      <c r="K3054" s="3">
        <f>J3054</f>
        <v>57619024</v>
      </c>
      <c r="L3054" s="5">
        <v>7202378</v>
      </c>
      <c r="M3054" s="2">
        <v>45705</v>
      </c>
      <c r="N3054" s="2">
        <v>45706</v>
      </c>
      <c r="O3054" s="2">
        <v>45930</v>
      </c>
      <c r="P3054" s="3"/>
      <c r="Q3054" s="3">
        <v>57619024</v>
      </c>
      <c r="R3054" s="13">
        <v>19206341</v>
      </c>
      <c r="S3054" s="7">
        <f ca="1">IF(CPS!$N2986="SIN INICIO",0,IF((((TODAY()-N3054)*100%)/(O3054-N3054))&gt;=100%,"100%",(((TODAY()-N3054)*100%)/(O3054-N3054))))</f>
        <v>0.8392857142857143</v>
      </c>
      <c r="T3054" s="8">
        <f>Q3054-R3054</f>
        <v>38412683</v>
      </c>
      <c r="U3054" t="s">
        <v>9597</v>
      </c>
    </row>
    <row r="3055" spans="1:21" x14ac:dyDescent="0.25">
      <c r="A3055">
        <v>2025</v>
      </c>
      <c r="B3055" t="s">
        <v>9598</v>
      </c>
      <c r="C3055" t="s">
        <v>22</v>
      </c>
      <c r="D3055" t="s">
        <v>23</v>
      </c>
      <c r="E3055" t="s">
        <v>24</v>
      </c>
      <c r="F3055" t="s">
        <v>9599</v>
      </c>
      <c r="G3055" s="16">
        <v>1091656346</v>
      </c>
      <c r="H3055" t="s">
        <v>4395</v>
      </c>
      <c r="I3055" t="s">
        <v>3403</v>
      </c>
      <c r="J3055" s="5">
        <v>27511000</v>
      </c>
      <c r="K3055" s="3">
        <f>J3055</f>
        <v>27511000</v>
      </c>
      <c r="L3055" s="5">
        <v>6877750</v>
      </c>
      <c r="M3055" s="2">
        <v>45705</v>
      </c>
      <c r="N3055" s="2">
        <v>45706</v>
      </c>
      <c r="O3055" s="2">
        <v>45808</v>
      </c>
      <c r="P3055" s="3"/>
      <c r="Q3055" s="3">
        <v>27511000</v>
      </c>
      <c r="R3055" s="13">
        <v>26364741</v>
      </c>
      <c r="S3055" s="7" t="str">
        <f ca="1">IF(CPS!$N2987="SIN INICIO",0,IF((((TODAY()-N3055)*100%)/(O3055-N3055))&gt;=100%,"100%",(((TODAY()-N3055)*100%)/(O3055-N3055))))</f>
        <v>100%</v>
      </c>
      <c r="T3055" s="8">
        <f>Q3055-R3055</f>
        <v>1146259</v>
      </c>
      <c r="U3055" t="s">
        <v>9600</v>
      </c>
    </row>
    <row r="3056" spans="1:21" x14ac:dyDescent="0.25">
      <c r="A3056">
        <v>2025</v>
      </c>
      <c r="B3056" t="s">
        <v>9601</v>
      </c>
      <c r="C3056" t="s">
        <v>22</v>
      </c>
      <c r="D3056" t="s">
        <v>23</v>
      </c>
      <c r="E3056" t="s">
        <v>24</v>
      </c>
      <c r="F3056" t="s">
        <v>9602</v>
      </c>
      <c r="G3056" s="16">
        <v>1060867305</v>
      </c>
      <c r="H3056" t="s">
        <v>9603</v>
      </c>
      <c r="I3056" t="s">
        <v>660</v>
      </c>
      <c r="J3056" s="5">
        <v>50414000</v>
      </c>
      <c r="K3056" s="3">
        <f>J3056</f>
        <v>50414000</v>
      </c>
      <c r="L3056" s="5">
        <v>7202000</v>
      </c>
      <c r="M3056" s="2">
        <v>45705</v>
      </c>
      <c r="N3056" s="2">
        <v>45706</v>
      </c>
      <c r="O3056" s="2">
        <v>45900</v>
      </c>
      <c r="P3056" s="3"/>
      <c r="Q3056" s="3">
        <v>50414000</v>
      </c>
      <c r="R3056" s="13">
        <v>31928867</v>
      </c>
      <c r="S3056" s="7">
        <f ca="1">IF(CPS!$N2988="SIN INICIO",0,IF((((TODAY()-N3056)*100%)/(O3056-N3056))&gt;=100%,"100%",(((TODAY()-N3056)*100%)/(O3056-N3056))))</f>
        <v>0.96907216494845361</v>
      </c>
      <c r="T3056" s="8">
        <f>Q3056-R3056</f>
        <v>18485133</v>
      </c>
      <c r="U3056" t="s">
        <v>9604</v>
      </c>
    </row>
    <row r="3057" spans="1:21" x14ac:dyDescent="0.25">
      <c r="A3057">
        <v>2025</v>
      </c>
      <c r="B3057" t="s">
        <v>9605</v>
      </c>
      <c r="C3057" t="s">
        <v>22</v>
      </c>
      <c r="D3057" t="s">
        <v>23</v>
      </c>
      <c r="E3057" t="s">
        <v>24</v>
      </c>
      <c r="F3057" t="s">
        <v>9606</v>
      </c>
      <c r="G3057" s="16">
        <v>1090437231</v>
      </c>
      <c r="H3057" t="s">
        <v>8672</v>
      </c>
      <c r="I3057" t="s">
        <v>2476</v>
      </c>
      <c r="J3057" s="5">
        <v>28064504</v>
      </c>
      <c r="K3057" s="3">
        <f>J3057</f>
        <v>28064504</v>
      </c>
      <c r="L3057" s="5">
        <v>7016126</v>
      </c>
      <c r="M3057" s="2">
        <v>45705</v>
      </c>
      <c r="N3057" s="2">
        <v>45706</v>
      </c>
      <c r="O3057" s="2">
        <v>45808</v>
      </c>
      <c r="P3057" s="3"/>
      <c r="Q3057" s="3">
        <v>28064504</v>
      </c>
      <c r="R3057" s="13">
        <v>29233857</v>
      </c>
      <c r="S3057" s="7" t="str">
        <f ca="1">IF(CPS!$N2989="SIN INICIO",0,IF((((TODAY()-N3057)*100%)/(O3057-N3057))&gt;=100%,"100%",(((TODAY()-N3057)*100%)/(O3057-N3057))))</f>
        <v>100%</v>
      </c>
      <c r="T3057" s="8">
        <f>Q3057-R3057</f>
        <v>-1169353</v>
      </c>
      <c r="U3057" t="s">
        <v>9607</v>
      </c>
    </row>
    <row r="3058" spans="1:21" x14ac:dyDescent="0.25">
      <c r="A3058">
        <v>2025</v>
      </c>
      <c r="B3058" t="s">
        <v>9608</v>
      </c>
      <c r="C3058" t="s">
        <v>22</v>
      </c>
      <c r="D3058" t="s">
        <v>23</v>
      </c>
      <c r="E3058" t="s">
        <v>24</v>
      </c>
      <c r="F3058" t="s">
        <v>9609</v>
      </c>
      <c r="G3058" s="16">
        <v>1091665926</v>
      </c>
      <c r="H3058" t="s">
        <v>3402</v>
      </c>
      <c r="I3058" t="s">
        <v>3403</v>
      </c>
      <c r="J3058" s="5">
        <v>27511000</v>
      </c>
      <c r="K3058" s="3">
        <f>J3058</f>
        <v>27511000</v>
      </c>
      <c r="L3058" s="5">
        <v>6877750</v>
      </c>
      <c r="M3058" s="2">
        <v>45705</v>
      </c>
      <c r="N3058" s="2">
        <v>45706</v>
      </c>
      <c r="O3058" s="2">
        <v>45808</v>
      </c>
      <c r="P3058" s="3"/>
      <c r="Q3058" s="3">
        <v>27511000</v>
      </c>
      <c r="R3058" s="13">
        <v>27281786</v>
      </c>
      <c r="S3058" s="7" t="str">
        <f ca="1">IF(CPS!$N2990="SIN INICIO",0,IF((((TODAY()-N3058)*100%)/(O3058-N3058))&gt;=100%,"100%",(((TODAY()-N3058)*100%)/(O3058-N3058))))</f>
        <v>100%</v>
      </c>
      <c r="T3058" s="8">
        <f>Q3058-R3058</f>
        <v>229214</v>
      </c>
      <c r="U3058" t="s">
        <v>9610</v>
      </c>
    </row>
    <row r="3059" spans="1:21" x14ac:dyDescent="0.25">
      <c r="A3059">
        <v>2025</v>
      </c>
      <c r="B3059" t="s">
        <v>9611</v>
      </c>
      <c r="C3059" t="s">
        <v>22</v>
      </c>
      <c r="D3059" t="s">
        <v>23</v>
      </c>
      <c r="E3059" t="s">
        <v>24</v>
      </c>
      <c r="F3059" t="s">
        <v>9612</v>
      </c>
      <c r="G3059" s="16">
        <v>79583686</v>
      </c>
      <c r="H3059" t="s">
        <v>2218</v>
      </c>
      <c r="I3059" t="s">
        <v>1800</v>
      </c>
      <c r="J3059" s="5">
        <v>59290000</v>
      </c>
      <c r="K3059" s="3">
        <f>J3059</f>
        <v>59290000</v>
      </c>
      <c r="L3059" s="5">
        <v>8470000</v>
      </c>
      <c r="M3059" s="2">
        <v>45706</v>
      </c>
      <c r="N3059" s="2">
        <v>45707</v>
      </c>
      <c r="O3059" s="2">
        <v>45900</v>
      </c>
      <c r="P3059" s="3"/>
      <c r="Q3059" s="3">
        <v>59290000</v>
      </c>
      <c r="R3059" s="13">
        <v>37268000</v>
      </c>
      <c r="S3059" s="7">
        <f ca="1">IF(CPS!$N2991="SIN INICIO",0,IF((((TODAY()-N3059)*100%)/(O3059-N3059))&gt;=100%,"100%",(((TODAY()-N3059)*100%)/(O3059-N3059))))</f>
        <v>0.9689119170984456</v>
      </c>
      <c r="T3059" s="8">
        <f>Q3059-R3059</f>
        <v>22022000</v>
      </c>
      <c r="U3059" t="s">
        <v>9613</v>
      </c>
    </row>
    <row r="3060" spans="1:21" x14ac:dyDescent="0.25">
      <c r="A3060">
        <v>2025</v>
      </c>
      <c r="B3060" t="s">
        <v>9614</v>
      </c>
      <c r="C3060" t="s">
        <v>22</v>
      </c>
      <c r="D3060" t="s">
        <v>23</v>
      </c>
      <c r="E3060" t="s">
        <v>24</v>
      </c>
      <c r="F3060" t="s">
        <v>9615</v>
      </c>
      <c r="G3060" s="16">
        <v>1020841825</v>
      </c>
      <c r="H3060" t="s">
        <v>3542</v>
      </c>
      <c r="I3060" t="s">
        <v>3403</v>
      </c>
      <c r="J3060" s="5">
        <v>48144250</v>
      </c>
      <c r="K3060" s="3">
        <f>J3060</f>
        <v>48144250</v>
      </c>
      <c r="L3060" s="5">
        <v>6877750</v>
      </c>
      <c r="M3060" s="2">
        <v>45707</v>
      </c>
      <c r="N3060" s="2">
        <v>45708</v>
      </c>
      <c r="O3060" s="2">
        <v>45900</v>
      </c>
      <c r="P3060" s="3"/>
      <c r="Q3060" s="3">
        <v>48144250</v>
      </c>
      <c r="R3060" s="13">
        <v>30032842</v>
      </c>
      <c r="S3060" s="7">
        <f ca="1">IF(CPS!$N2992="SIN INICIO",0,IF((((TODAY()-N3060)*100%)/(O3060-N3060))&gt;=100%,"100%",(((TODAY()-N3060)*100%)/(O3060-N3060))))</f>
        <v>0.96875</v>
      </c>
      <c r="T3060" s="8">
        <f>Q3060-R3060</f>
        <v>18111408</v>
      </c>
      <c r="U3060" t="s">
        <v>9616</v>
      </c>
    </row>
    <row r="3061" spans="1:21" x14ac:dyDescent="0.25">
      <c r="A3061">
        <v>2025</v>
      </c>
      <c r="B3061" t="s">
        <v>9617</v>
      </c>
      <c r="C3061" t="s">
        <v>22</v>
      </c>
      <c r="D3061" t="s">
        <v>23</v>
      </c>
      <c r="E3061" t="s">
        <v>121</v>
      </c>
      <c r="F3061" t="s">
        <v>9618</v>
      </c>
      <c r="G3061" s="16">
        <v>21493808</v>
      </c>
      <c r="H3061" t="s">
        <v>8444</v>
      </c>
      <c r="I3061" t="s">
        <v>1800</v>
      </c>
      <c r="J3061" s="5">
        <v>16600000</v>
      </c>
      <c r="K3061" s="3">
        <f>J3061</f>
        <v>16600000</v>
      </c>
      <c r="L3061" s="5">
        <v>4150000</v>
      </c>
      <c r="M3061" s="2">
        <v>45707</v>
      </c>
      <c r="N3061" s="2">
        <v>45708</v>
      </c>
      <c r="O3061" s="2">
        <v>45808</v>
      </c>
      <c r="P3061" s="3"/>
      <c r="Q3061" s="3">
        <v>16600000</v>
      </c>
      <c r="R3061" s="13">
        <v>13971667</v>
      </c>
      <c r="S3061" s="7" t="str">
        <f ca="1">IF(CPS!$N2993="SIN INICIO",0,IF((((TODAY()-N3061)*100%)/(O3061-N3061))&gt;=100%,"100%",(((TODAY()-N3061)*100%)/(O3061-N3061))))</f>
        <v>100%</v>
      </c>
      <c r="T3061" s="8">
        <f>Q3061-R3061</f>
        <v>2628333</v>
      </c>
      <c r="U3061" t="s">
        <v>9619</v>
      </c>
    </row>
    <row r="3062" spans="1:21" x14ac:dyDescent="0.25">
      <c r="A3062">
        <v>2025</v>
      </c>
      <c r="B3062" t="s">
        <v>9620</v>
      </c>
      <c r="C3062" t="s">
        <v>22</v>
      </c>
      <c r="D3062" t="s">
        <v>23</v>
      </c>
      <c r="E3062" t="s">
        <v>24</v>
      </c>
      <c r="F3062" t="s">
        <v>9621</v>
      </c>
      <c r="G3062" s="16">
        <v>1022325324</v>
      </c>
      <c r="H3062" t="s">
        <v>3542</v>
      </c>
      <c r="I3062" t="s">
        <v>3403</v>
      </c>
      <c r="J3062" s="5">
        <v>62781250</v>
      </c>
      <c r="K3062" s="3">
        <f>J3062</f>
        <v>62781250</v>
      </c>
      <c r="L3062" s="5">
        <v>8968750</v>
      </c>
      <c r="M3062" s="2">
        <v>45706</v>
      </c>
      <c r="N3062" s="2">
        <v>45707</v>
      </c>
      <c r="O3062" s="2">
        <v>45842</v>
      </c>
      <c r="P3062" s="3"/>
      <c r="Q3062" s="3">
        <v>62781250</v>
      </c>
      <c r="R3062" s="13">
        <v>39462500</v>
      </c>
      <c r="S3062" s="7" t="str">
        <f ca="1">IF(CPS!$N2994="SIN INICIO",0,IF((((TODAY()-N3062)*100%)/(O3062-N3062))&gt;=100%,"100%",(((TODAY()-N3062)*100%)/(O3062-N3062))))</f>
        <v>100%</v>
      </c>
      <c r="T3062" s="8">
        <f>Q3062-R3062</f>
        <v>23318750</v>
      </c>
      <c r="U3062" t="s">
        <v>9622</v>
      </c>
    </row>
    <row r="3063" spans="1:21" x14ac:dyDescent="0.25">
      <c r="A3063">
        <v>2025</v>
      </c>
      <c r="B3063" t="s">
        <v>9623</v>
      </c>
      <c r="C3063" t="s">
        <v>22</v>
      </c>
      <c r="D3063" t="s">
        <v>23</v>
      </c>
      <c r="E3063" t="s">
        <v>24</v>
      </c>
      <c r="F3063" t="s">
        <v>9624</v>
      </c>
      <c r="G3063" s="16">
        <v>1015479258</v>
      </c>
      <c r="H3063" t="s">
        <v>3542</v>
      </c>
      <c r="I3063" t="s">
        <v>3403</v>
      </c>
      <c r="J3063" s="5">
        <v>48144250</v>
      </c>
      <c r="K3063" s="3">
        <f>J3063</f>
        <v>48144250</v>
      </c>
      <c r="L3063" s="5">
        <v>6877750</v>
      </c>
      <c r="M3063" s="2">
        <v>45705</v>
      </c>
      <c r="N3063" s="2">
        <v>45706</v>
      </c>
      <c r="O3063" s="2">
        <v>45842</v>
      </c>
      <c r="P3063" s="3"/>
      <c r="Q3063" s="3">
        <v>48144250</v>
      </c>
      <c r="R3063" s="13">
        <v>30491358</v>
      </c>
      <c r="S3063" s="7" t="str">
        <f ca="1">IF(CPS!$N2995="SIN INICIO",0,IF((((TODAY()-N3063)*100%)/(O3063-N3063))&gt;=100%,"100%",(((TODAY()-N3063)*100%)/(O3063-N3063))))</f>
        <v>100%</v>
      </c>
      <c r="T3063" s="8">
        <f>Q3063-R3063</f>
        <v>17652892</v>
      </c>
      <c r="U3063" t="s">
        <v>9625</v>
      </c>
    </row>
    <row r="3064" spans="1:21" x14ac:dyDescent="0.25">
      <c r="A3064">
        <v>2025</v>
      </c>
      <c r="B3064" t="s">
        <v>9626</v>
      </c>
      <c r="C3064" t="s">
        <v>22</v>
      </c>
      <c r="D3064" t="s">
        <v>23</v>
      </c>
      <c r="E3064" t="s">
        <v>121</v>
      </c>
      <c r="F3064" t="s">
        <v>9627</v>
      </c>
      <c r="G3064" s="16">
        <v>1098640804</v>
      </c>
      <c r="H3064" t="s">
        <v>3062</v>
      </c>
      <c r="I3064" t="s">
        <v>2476</v>
      </c>
      <c r="J3064" s="5">
        <v>18945045</v>
      </c>
      <c r="K3064" s="3">
        <f>J3064</f>
        <v>18945045</v>
      </c>
      <c r="L3064" s="5">
        <v>3789009</v>
      </c>
      <c r="M3064" s="2">
        <v>45705</v>
      </c>
      <c r="N3064" s="2">
        <v>45706</v>
      </c>
      <c r="O3064" s="2">
        <v>45809</v>
      </c>
      <c r="P3064" s="3"/>
      <c r="Q3064" s="3">
        <v>18945045</v>
      </c>
      <c r="R3064" s="13">
        <v>13008931</v>
      </c>
      <c r="S3064" s="7" t="str">
        <f ca="1">IF(CPS!$N2996="SIN INICIO",0,IF((((TODAY()-N3064)*100%)/(O3064-N3064))&gt;=100%,"100%",(((TODAY()-N3064)*100%)/(O3064-N3064))))</f>
        <v>100%</v>
      </c>
      <c r="T3064" s="8">
        <f>Q3064-R3064</f>
        <v>5936114</v>
      </c>
      <c r="U3064" t="s">
        <v>9628</v>
      </c>
    </row>
    <row r="3065" spans="1:21" x14ac:dyDescent="0.25">
      <c r="A3065">
        <v>2025</v>
      </c>
      <c r="B3065" t="s">
        <v>9629</v>
      </c>
      <c r="C3065" t="s">
        <v>22</v>
      </c>
      <c r="D3065" t="s">
        <v>23</v>
      </c>
      <c r="E3065" t="s">
        <v>121</v>
      </c>
      <c r="F3065" t="s">
        <v>9630</v>
      </c>
      <c r="G3065" s="16">
        <v>11814244</v>
      </c>
      <c r="H3065" t="s">
        <v>4381</v>
      </c>
      <c r="I3065" t="s">
        <v>167</v>
      </c>
      <c r="J3065" s="5">
        <v>37359592</v>
      </c>
      <c r="K3065" s="3">
        <f>J3065</f>
        <v>37359592</v>
      </c>
      <c r="L3065" s="5">
        <v>4669949</v>
      </c>
      <c r="M3065" s="2">
        <v>45707</v>
      </c>
      <c r="N3065" s="2">
        <v>45708</v>
      </c>
      <c r="O3065" s="2">
        <v>45930</v>
      </c>
      <c r="P3065" s="3"/>
      <c r="Q3065" s="3">
        <v>37359592</v>
      </c>
      <c r="R3065" s="13">
        <v>20392111</v>
      </c>
      <c r="S3065" s="7">
        <f ca="1">IF(CPS!$N2997="SIN INICIO",0,IF((((TODAY()-N3065)*100%)/(O3065-N3065))&gt;=100%,"100%",(((TODAY()-N3065)*100%)/(O3065-N3065))))</f>
        <v>0.83783783783783783</v>
      </c>
      <c r="T3065" s="8">
        <f>Q3065-R3065</f>
        <v>16967481</v>
      </c>
      <c r="U3065" t="s">
        <v>9631</v>
      </c>
    </row>
    <row r="3066" spans="1:21" x14ac:dyDescent="0.25">
      <c r="A3066">
        <v>2025</v>
      </c>
      <c r="B3066" t="s">
        <v>9632</v>
      </c>
      <c r="C3066" t="s">
        <v>22</v>
      </c>
      <c r="D3066" t="s">
        <v>23</v>
      </c>
      <c r="E3066" t="s">
        <v>121</v>
      </c>
      <c r="F3066" t="s">
        <v>9633</v>
      </c>
      <c r="G3066" s="16">
        <v>1112788092</v>
      </c>
      <c r="H3066" t="s">
        <v>2037</v>
      </c>
      <c r="I3066" t="s">
        <v>167</v>
      </c>
      <c r="J3066" s="5">
        <v>37359592</v>
      </c>
      <c r="K3066" s="3">
        <f>J3066</f>
        <v>37359592</v>
      </c>
      <c r="L3066" s="5">
        <v>4669949</v>
      </c>
      <c r="M3066" s="2">
        <v>45705</v>
      </c>
      <c r="N3066" s="2">
        <v>45708</v>
      </c>
      <c r="O3066" s="2">
        <v>45900</v>
      </c>
      <c r="P3066" s="3"/>
      <c r="Q3066" s="3">
        <v>37359592</v>
      </c>
      <c r="R3066" s="13">
        <v>20392111</v>
      </c>
      <c r="S3066" s="7">
        <f ca="1">IF(CPS!$N2998="SIN INICIO",0,IF((((TODAY()-N3066)*100%)/(O3066-N3066))&gt;=100%,"100%",(((TODAY()-N3066)*100%)/(O3066-N3066))))</f>
        <v>0.96875</v>
      </c>
      <c r="T3066" s="8">
        <f>Q3066-R3066</f>
        <v>16967481</v>
      </c>
      <c r="U3066" t="s">
        <v>9634</v>
      </c>
    </row>
    <row r="3067" spans="1:21" x14ac:dyDescent="0.25">
      <c r="A3067">
        <v>2025</v>
      </c>
      <c r="B3067" t="s">
        <v>9635</v>
      </c>
      <c r="C3067" t="s">
        <v>22</v>
      </c>
      <c r="D3067" t="s">
        <v>23</v>
      </c>
      <c r="E3067" t="s">
        <v>24</v>
      </c>
      <c r="F3067" t="s">
        <v>9636</v>
      </c>
      <c r="G3067" s="16">
        <v>1128268470</v>
      </c>
      <c r="H3067" t="s">
        <v>1817</v>
      </c>
      <c r="I3067" t="s">
        <v>1800</v>
      </c>
      <c r="J3067" s="5">
        <v>33880000</v>
      </c>
      <c r="K3067" s="3">
        <f>J3067</f>
        <v>33880000</v>
      </c>
      <c r="L3067" s="5">
        <v>8470000</v>
      </c>
      <c r="M3067" s="2">
        <v>45705</v>
      </c>
      <c r="N3067" s="2">
        <v>45706</v>
      </c>
      <c r="O3067" s="2">
        <v>45808</v>
      </c>
      <c r="P3067" s="3"/>
      <c r="Q3067" s="3">
        <v>33880000</v>
      </c>
      <c r="R3067" s="13">
        <v>29080333</v>
      </c>
      <c r="S3067" s="7" t="str">
        <f ca="1">IF(CPS!$N2999="SIN INICIO",0,IF((((TODAY()-N3067)*100%)/(O3067-N3067))&gt;=100%,"100%",(((TODAY()-N3067)*100%)/(O3067-N3067))))</f>
        <v>100%</v>
      </c>
      <c r="T3067" s="8">
        <f>Q3067-R3067</f>
        <v>4799667</v>
      </c>
      <c r="U3067" t="s">
        <v>9637</v>
      </c>
    </row>
    <row r="3068" spans="1:21" x14ac:dyDescent="0.25">
      <c r="A3068">
        <v>2025</v>
      </c>
      <c r="B3068" t="s">
        <v>9638</v>
      </c>
      <c r="C3068" t="s">
        <v>22</v>
      </c>
      <c r="D3068" t="s">
        <v>23</v>
      </c>
      <c r="E3068" t="s">
        <v>121</v>
      </c>
      <c r="F3068" t="s">
        <v>9639</v>
      </c>
      <c r="G3068" s="16">
        <v>73507032</v>
      </c>
      <c r="H3068" t="s">
        <v>2166</v>
      </c>
      <c r="I3068" t="s">
        <v>1800</v>
      </c>
      <c r="J3068" s="5">
        <v>29050000</v>
      </c>
      <c r="K3068" s="3">
        <f>J3068</f>
        <v>29050000</v>
      </c>
      <c r="L3068" s="5">
        <v>4150000</v>
      </c>
      <c r="M3068" s="2">
        <v>45705</v>
      </c>
      <c r="N3068" s="2">
        <v>45706</v>
      </c>
      <c r="O3068" s="2">
        <v>45900</v>
      </c>
      <c r="P3068" s="3"/>
      <c r="Q3068" s="3">
        <v>29050000</v>
      </c>
      <c r="R3068" s="13">
        <v>18398333</v>
      </c>
      <c r="S3068" s="7">
        <f ca="1">IF(CPS!$N3000="SIN INICIO",0,IF((((TODAY()-N3068)*100%)/(O3068-N3068))&gt;=100%,"100%",(((TODAY()-N3068)*100%)/(O3068-N3068))))</f>
        <v>0.96907216494845361</v>
      </c>
      <c r="T3068" s="8">
        <f>Q3068-R3068</f>
        <v>10651667</v>
      </c>
      <c r="U3068" t="s">
        <v>9640</v>
      </c>
    </row>
    <row r="3069" spans="1:21" x14ac:dyDescent="0.25">
      <c r="A3069">
        <v>2025</v>
      </c>
      <c r="B3069" t="s">
        <v>9641</v>
      </c>
      <c r="C3069" t="s">
        <v>22</v>
      </c>
      <c r="D3069" t="s">
        <v>23</v>
      </c>
      <c r="E3069" t="s">
        <v>24</v>
      </c>
      <c r="F3069" t="s">
        <v>9642</v>
      </c>
      <c r="G3069" s="16">
        <v>36951490</v>
      </c>
      <c r="H3069" t="s">
        <v>1937</v>
      </c>
      <c r="I3069" t="s">
        <v>1800</v>
      </c>
      <c r="J3069" s="5">
        <v>105000000</v>
      </c>
      <c r="K3069" s="3">
        <f>J3069</f>
        <v>105000000</v>
      </c>
      <c r="L3069" s="5">
        <v>15000000</v>
      </c>
      <c r="M3069" s="2">
        <v>45705</v>
      </c>
      <c r="N3069" s="2">
        <v>45706</v>
      </c>
      <c r="O3069" s="2">
        <v>45900</v>
      </c>
      <c r="P3069" s="3"/>
      <c r="Q3069" s="3">
        <v>105000000</v>
      </c>
      <c r="R3069" s="13">
        <v>66500000</v>
      </c>
      <c r="S3069" s="7">
        <f ca="1">IF(CPS!$N3001="SIN INICIO",0,IF((((TODAY()-N3069)*100%)/(O3069-N3069))&gt;=100%,"100%",(((TODAY()-N3069)*100%)/(O3069-N3069))))</f>
        <v>0.96907216494845361</v>
      </c>
      <c r="T3069" s="8">
        <f>Q3069-R3069</f>
        <v>38500000</v>
      </c>
      <c r="U3069" t="s">
        <v>9643</v>
      </c>
    </row>
    <row r="3070" spans="1:21" x14ac:dyDescent="0.25">
      <c r="A3070">
        <v>2025</v>
      </c>
      <c r="B3070" t="s">
        <v>9644</v>
      </c>
      <c r="C3070" t="s">
        <v>22</v>
      </c>
      <c r="D3070" t="s">
        <v>23</v>
      </c>
      <c r="E3070" t="s">
        <v>24</v>
      </c>
      <c r="F3070" t="s">
        <v>9645</v>
      </c>
      <c r="G3070" s="16">
        <v>60388138</v>
      </c>
      <c r="H3070" t="s">
        <v>2739</v>
      </c>
      <c r="I3070" t="s">
        <v>660</v>
      </c>
      <c r="J3070" s="5">
        <v>60000000</v>
      </c>
      <c r="K3070" s="3">
        <f>J3070</f>
        <v>60000000</v>
      </c>
      <c r="L3070" s="5">
        <v>10000000</v>
      </c>
      <c r="M3070" s="2">
        <v>45706</v>
      </c>
      <c r="N3070" s="2">
        <v>45707</v>
      </c>
      <c r="O3070" s="2">
        <v>45869</v>
      </c>
      <c r="P3070" s="3"/>
      <c r="Q3070" s="3">
        <v>60000000</v>
      </c>
      <c r="R3070" s="13">
        <v>44000000</v>
      </c>
      <c r="S3070" s="7" t="str">
        <f ca="1">IF(CPS!$N3002="SIN INICIO",0,IF((((TODAY()-N3070)*100%)/(O3070-N3070))&gt;=100%,"100%",(((TODAY()-N3070)*100%)/(O3070-N3070))))</f>
        <v>100%</v>
      </c>
      <c r="T3070" s="8">
        <f>Q3070-R3070</f>
        <v>16000000</v>
      </c>
      <c r="U3070" t="s">
        <v>9646</v>
      </c>
    </row>
    <row r="3071" spans="1:21" x14ac:dyDescent="0.25">
      <c r="A3071">
        <v>2025</v>
      </c>
      <c r="B3071" t="s">
        <v>9647</v>
      </c>
      <c r="C3071" t="s">
        <v>22</v>
      </c>
      <c r="D3071" t="s">
        <v>23</v>
      </c>
      <c r="E3071" t="s">
        <v>24</v>
      </c>
      <c r="F3071" t="s">
        <v>9648</v>
      </c>
      <c r="G3071" s="16">
        <v>1016064218</v>
      </c>
      <c r="H3071" t="s">
        <v>772</v>
      </c>
      <c r="I3071" t="s">
        <v>649</v>
      </c>
      <c r="J3071" s="5">
        <v>45500000</v>
      </c>
      <c r="K3071" s="3">
        <f>J3071</f>
        <v>45500000</v>
      </c>
      <c r="L3071" s="5">
        <v>9100000</v>
      </c>
      <c r="M3071" s="2">
        <v>45707</v>
      </c>
      <c r="N3071" s="2">
        <v>45708</v>
      </c>
      <c r="O3071" s="2">
        <v>45838</v>
      </c>
      <c r="P3071" s="3"/>
      <c r="Q3071" s="3">
        <v>45500000</v>
      </c>
      <c r="R3071" s="13">
        <v>39736667</v>
      </c>
      <c r="S3071" s="7" t="str">
        <f ca="1">IF(CPS!$N3003="SIN INICIO",0,IF((((TODAY()-N3071)*100%)/(O3071-N3071))&gt;=100%,"100%",(((TODAY()-N3071)*100%)/(O3071-N3071))))</f>
        <v>100%</v>
      </c>
      <c r="T3071" s="8">
        <f>Q3071-R3071</f>
        <v>5763333</v>
      </c>
      <c r="U3071" t="s">
        <v>9649</v>
      </c>
    </row>
    <row r="3072" spans="1:21" x14ac:dyDescent="0.25">
      <c r="A3072">
        <v>2025</v>
      </c>
      <c r="B3072" t="s">
        <v>9650</v>
      </c>
      <c r="C3072" t="s">
        <v>22</v>
      </c>
      <c r="D3072" t="s">
        <v>23</v>
      </c>
      <c r="E3072" t="s">
        <v>121</v>
      </c>
      <c r="F3072" t="s">
        <v>9651</v>
      </c>
      <c r="G3072" s="16">
        <v>1081397892</v>
      </c>
      <c r="H3072" t="s">
        <v>2560</v>
      </c>
      <c r="I3072" t="s">
        <v>1800</v>
      </c>
      <c r="J3072" s="5">
        <v>35157500</v>
      </c>
      <c r="K3072" s="3">
        <f>J3072</f>
        <v>35157500</v>
      </c>
      <c r="L3072" s="5">
        <v>5022500</v>
      </c>
      <c r="M3072" s="2">
        <v>45707</v>
      </c>
      <c r="N3072" s="2">
        <v>45708</v>
      </c>
      <c r="O3072" s="2">
        <v>45900</v>
      </c>
      <c r="P3072" s="3"/>
      <c r="Q3072" s="3">
        <v>35157500</v>
      </c>
      <c r="R3072" s="13">
        <v>21931583</v>
      </c>
      <c r="S3072" s="7">
        <f ca="1">IF(CPS!$N3004="SIN INICIO",0,IF((((TODAY()-N3072)*100%)/(O3072-N3072))&gt;=100%,"100%",(((TODAY()-N3072)*100%)/(O3072-N3072))))</f>
        <v>0.96875</v>
      </c>
      <c r="T3072" s="8">
        <f>Q3072-R3072</f>
        <v>13225917</v>
      </c>
      <c r="U3072" t="s">
        <v>9652</v>
      </c>
    </row>
    <row r="3073" spans="1:21" x14ac:dyDescent="0.25">
      <c r="A3073">
        <v>2025</v>
      </c>
      <c r="B3073" t="s">
        <v>9653</v>
      </c>
      <c r="C3073" t="s">
        <v>22</v>
      </c>
      <c r="D3073" t="s">
        <v>23</v>
      </c>
      <c r="E3073" t="s">
        <v>24</v>
      </c>
      <c r="F3073" t="s">
        <v>9654</v>
      </c>
      <c r="G3073" s="16">
        <v>1121926051</v>
      </c>
      <c r="H3073" t="s">
        <v>659</v>
      </c>
      <c r="I3073" t="s">
        <v>660</v>
      </c>
      <c r="J3073" s="5">
        <v>52500000</v>
      </c>
      <c r="K3073" s="3">
        <f>J3073</f>
        <v>52500000</v>
      </c>
      <c r="L3073" s="5">
        <v>7500000</v>
      </c>
      <c r="M3073" s="2">
        <v>45705</v>
      </c>
      <c r="N3073" s="2">
        <v>45707</v>
      </c>
      <c r="O3073" s="2">
        <v>45900</v>
      </c>
      <c r="P3073" s="3"/>
      <c r="Q3073" s="3">
        <v>52500000</v>
      </c>
      <c r="R3073" s="13">
        <v>33000000</v>
      </c>
      <c r="S3073" s="7">
        <f ca="1">IF(CPS!$N3005="SIN INICIO",0,IF((((TODAY()-N3073)*100%)/(O3073-N3073))&gt;=100%,"100%",(((TODAY()-N3073)*100%)/(O3073-N3073))))</f>
        <v>0.9689119170984456</v>
      </c>
      <c r="T3073" s="8">
        <f>Q3073-R3073</f>
        <v>19500000</v>
      </c>
      <c r="U3073" t="s">
        <v>9655</v>
      </c>
    </row>
    <row r="3074" spans="1:21" x14ac:dyDescent="0.25">
      <c r="A3074">
        <v>2025</v>
      </c>
      <c r="B3074" t="s">
        <v>9656</v>
      </c>
      <c r="C3074" t="s">
        <v>22</v>
      </c>
      <c r="D3074" t="s">
        <v>23</v>
      </c>
      <c r="E3074" t="s">
        <v>24</v>
      </c>
      <c r="F3074" t="s">
        <v>9657</v>
      </c>
      <c r="G3074" s="16">
        <v>80736822</v>
      </c>
      <c r="H3074" t="s">
        <v>659</v>
      </c>
      <c r="I3074" t="s">
        <v>660</v>
      </c>
      <c r="J3074" s="5">
        <v>59500000</v>
      </c>
      <c r="K3074" s="3">
        <f>J3074</f>
        <v>59500000</v>
      </c>
      <c r="L3074" s="5">
        <v>8500000</v>
      </c>
      <c r="M3074" s="2">
        <v>45705</v>
      </c>
      <c r="N3074" s="2">
        <v>45707</v>
      </c>
      <c r="O3074" s="2">
        <v>45900</v>
      </c>
      <c r="P3074" s="3"/>
      <c r="Q3074" s="3">
        <v>59500000</v>
      </c>
      <c r="R3074" s="13">
        <v>28900000</v>
      </c>
      <c r="S3074" s="7">
        <f ca="1">IF(CPS!$N3006="SIN INICIO",0,IF((((TODAY()-N3074)*100%)/(O3074-N3074))&gt;=100%,"100%",(((TODAY()-N3074)*100%)/(O3074-N3074))))</f>
        <v>0.9689119170984456</v>
      </c>
      <c r="T3074" s="8">
        <f>Q3074-R3074</f>
        <v>30600000</v>
      </c>
      <c r="U3074" t="s">
        <v>9658</v>
      </c>
    </row>
    <row r="3075" spans="1:21" x14ac:dyDescent="0.25">
      <c r="A3075">
        <v>2025</v>
      </c>
      <c r="B3075" t="s">
        <v>9659</v>
      </c>
      <c r="C3075" t="s">
        <v>22</v>
      </c>
      <c r="D3075" t="s">
        <v>23</v>
      </c>
      <c r="E3075" t="s">
        <v>121</v>
      </c>
      <c r="F3075" t="s">
        <v>9660</v>
      </c>
      <c r="G3075" s="16">
        <v>53051618</v>
      </c>
      <c r="H3075" t="s">
        <v>9661</v>
      </c>
      <c r="I3075" t="s">
        <v>649</v>
      </c>
      <c r="J3075" s="5">
        <v>31500000</v>
      </c>
      <c r="K3075" s="3">
        <f>J3075</f>
        <v>31500000</v>
      </c>
      <c r="L3075" s="5">
        <v>4500000</v>
      </c>
      <c r="M3075" s="2">
        <v>45705</v>
      </c>
      <c r="N3075" s="2">
        <v>45707</v>
      </c>
      <c r="O3075" s="2">
        <v>45900</v>
      </c>
      <c r="P3075" s="3"/>
      <c r="Q3075" s="3">
        <v>31500000</v>
      </c>
      <c r="R3075" s="13">
        <v>19800000</v>
      </c>
      <c r="S3075" s="7">
        <f ca="1">IF(CPS!$N3007="SIN INICIO",0,IF((((TODAY()-N3075)*100%)/(O3075-N3075))&gt;=100%,"100%",(((TODAY()-N3075)*100%)/(O3075-N3075))))</f>
        <v>0.9689119170984456</v>
      </c>
      <c r="T3075" s="8">
        <f>Q3075-R3075</f>
        <v>11700000</v>
      </c>
      <c r="U3075" t="s">
        <v>9662</v>
      </c>
    </row>
    <row r="3076" spans="1:21" x14ac:dyDescent="0.25">
      <c r="A3076">
        <v>2025</v>
      </c>
      <c r="B3076" t="s">
        <v>9663</v>
      </c>
      <c r="C3076" t="s">
        <v>22</v>
      </c>
      <c r="D3076" t="s">
        <v>23</v>
      </c>
      <c r="E3076" t="s">
        <v>24</v>
      </c>
      <c r="F3076" t="s">
        <v>9664</v>
      </c>
      <c r="G3076" s="16">
        <v>73543827</v>
      </c>
      <c r="H3076" t="s">
        <v>2211</v>
      </c>
      <c r="I3076" t="s">
        <v>1895</v>
      </c>
      <c r="J3076" s="5">
        <v>57619024</v>
      </c>
      <c r="K3076" s="3">
        <f>J3076</f>
        <v>57619024</v>
      </c>
      <c r="L3076" s="5">
        <v>7202378</v>
      </c>
      <c r="M3076" s="2">
        <v>45705</v>
      </c>
      <c r="N3076" s="2">
        <v>45706</v>
      </c>
      <c r="O3076" s="2">
        <v>45930</v>
      </c>
      <c r="P3076" s="3"/>
      <c r="Q3076" s="3">
        <v>57619024</v>
      </c>
      <c r="R3076" s="13">
        <v>17525786</v>
      </c>
      <c r="S3076" s="7">
        <f ca="1">IF(CPS!$N3008="SIN INICIO",0,IF((((TODAY()-N3076)*100%)/(O3076-N3076))&gt;=100%,"100%",(((TODAY()-N3076)*100%)/(O3076-N3076))))</f>
        <v>0.8392857142857143</v>
      </c>
      <c r="T3076" s="8">
        <f>Q3076-R3076</f>
        <v>40093238</v>
      </c>
      <c r="U3076" t="s">
        <v>9665</v>
      </c>
    </row>
    <row r="3077" spans="1:21" x14ac:dyDescent="0.25">
      <c r="A3077">
        <v>2025</v>
      </c>
      <c r="B3077" t="s">
        <v>9666</v>
      </c>
      <c r="C3077" t="s">
        <v>22</v>
      </c>
      <c r="D3077" t="s">
        <v>23</v>
      </c>
      <c r="E3077" t="s">
        <v>24</v>
      </c>
      <c r="F3077" t="s">
        <v>9667</v>
      </c>
      <c r="G3077" s="16">
        <v>1122814834</v>
      </c>
      <c r="H3077" t="s">
        <v>2211</v>
      </c>
      <c r="I3077" t="s">
        <v>1895</v>
      </c>
      <c r="J3077" s="5">
        <v>39041096</v>
      </c>
      <c r="K3077" s="3">
        <f>J3077</f>
        <v>39041096</v>
      </c>
      <c r="L3077" s="5">
        <v>4880137</v>
      </c>
      <c r="M3077" s="2">
        <v>45705</v>
      </c>
      <c r="N3077" s="2">
        <v>45706</v>
      </c>
      <c r="O3077" s="2">
        <v>45930</v>
      </c>
      <c r="P3077" s="3"/>
      <c r="Q3077" s="3">
        <v>39041096</v>
      </c>
      <c r="R3077" s="13">
        <v>21635274</v>
      </c>
      <c r="S3077" s="7">
        <f ca="1">IF(CPS!$N3009="SIN INICIO",0,IF((((TODAY()-N3077)*100%)/(O3077-N3077))&gt;=100%,"100%",(((TODAY()-N3077)*100%)/(O3077-N3077))))</f>
        <v>0.8392857142857143</v>
      </c>
      <c r="T3077" s="8">
        <f>Q3077-R3077</f>
        <v>17405822</v>
      </c>
      <c r="U3077" t="s">
        <v>9668</v>
      </c>
    </row>
    <row r="3078" spans="1:21" x14ac:dyDescent="0.25">
      <c r="A3078">
        <v>2025</v>
      </c>
      <c r="B3078" t="s">
        <v>9669</v>
      </c>
      <c r="C3078" t="s">
        <v>22</v>
      </c>
      <c r="D3078" t="s">
        <v>23</v>
      </c>
      <c r="E3078" t="s">
        <v>24</v>
      </c>
      <c r="F3078" t="s">
        <v>9670</v>
      </c>
      <c r="G3078" s="16">
        <v>1022348883</v>
      </c>
      <c r="H3078" t="s">
        <v>4395</v>
      </c>
      <c r="I3078" t="s">
        <v>3403</v>
      </c>
      <c r="J3078" s="5">
        <v>62781250</v>
      </c>
      <c r="K3078" s="3">
        <f>J3078</f>
        <v>62781250</v>
      </c>
      <c r="L3078" s="5">
        <v>8968750</v>
      </c>
      <c r="M3078" s="2">
        <v>45705</v>
      </c>
      <c r="N3078" s="2">
        <v>45706</v>
      </c>
      <c r="O3078" s="2">
        <v>45900</v>
      </c>
      <c r="P3078" s="3"/>
      <c r="Q3078" s="3">
        <v>62781250</v>
      </c>
      <c r="R3078" s="13">
        <v>39715333</v>
      </c>
      <c r="S3078" s="7">
        <f ca="1">IF(CPS!$N3010="SIN INICIO",0,IF((((TODAY()-N3078)*100%)/(O3078-N3078))&gt;=100%,"100%",(((TODAY()-N3078)*100%)/(O3078-N3078))))</f>
        <v>0.96907216494845361</v>
      </c>
      <c r="T3078" s="8">
        <f>Q3078-R3078</f>
        <v>23065917</v>
      </c>
      <c r="U3078" t="s">
        <v>9671</v>
      </c>
    </row>
    <row r="3079" spans="1:21" x14ac:dyDescent="0.25">
      <c r="A3079">
        <v>2025</v>
      </c>
      <c r="B3079" t="s">
        <v>9672</v>
      </c>
      <c r="C3079" t="s">
        <v>22</v>
      </c>
      <c r="D3079" t="s">
        <v>23</v>
      </c>
      <c r="E3079" t="s">
        <v>121</v>
      </c>
      <c r="F3079" t="s">
        <v>9673</v>
      </c>
      <c r="G3079" s="16">
        <v>1007271466</v>
      </c>
      <c r="H3079" t="s">
        <v>4502</v>
      </c>
      <c r="I3079" t="s">
        <v>3403</v>
      </c>
      <c r="J3079" s="5">
        <v>33492900</v>
      </c>
      <c r="K3079" s="3">
        <f>J3079</f>
        <v>33492900</v>
      </c>
      <c r="L3079" s="5">
        <v>4784700</v>
      </c>
      <c r="M3079" s="2">
        <v>45705</v>
      </c>
      <c r="N3079" s="2">
        <v>45707</v>
      </c>
      <c r="O3079" s="2">
        <v>45900</v>
      </c>
      <c r="P3079" s="3"/>
      <c r="Q3079" s="3">
        <v>33492900</v>
      </c>
      <c r="R3079" s="13">
        <v>21052680</v>
      </c>
      <c r="S3079" s="7">
        <f ca="1">IF(CPS!$N3011="SIN INICIO",0,IF((((TODAY()-N3079)*100%)/(O3079-N3079))&gt;=100%,"100%",(((TODAY()-N3079)*100%)/(O3079-N3079))))</f>
        <v>0.9689119170984456</v>
      </c>
      <c r="T3079" s="8">
        <f>Q3079-R3079</f>
        <v>12440220</v>
      </c>
      <c r="U3079" t="s">
        <v>9674</v>
      </c>
    </row>
    <row r="3080" spans="1:21" x14ac:dyDescent="0.25">
      <c r="A3080">
        <v>2025</v>
      </c>
      <c r="B3080" t="s">
        <v>9675</v>
      </c>
      <c r="C3080" t="s">
        <v>22</v>
      </c>
      <c r="D3080" t="s">
        <v>23</v>
      </c>
      <c r="E3080" t="s">
        <v>24</v>
      </c>
      <c r="F3080" t="s">
        <v>9676</v>
      </c>
      <c r="G3080" s="16">
        <v>1070966378</v>
      </c>
      <c r="H3080" t="s">
        <v>4395</v>
      </c>
      <c r="I3080" t="s">
        <v>3403</v>
      </c>
      <c r="J3080" s="5">
        <v>62781250</v>
      </c>
      <c r="K3080" s="3">
        <f>J3080</f>
        <v>62781250</v>
      </c>
      <c r="L3080" s="5">
        <v>8968750</v>
      </c>
      <c r="M3080" s="2">
        <v>45705</v>
      </c>
      <c r="N3080" s="2">
        <v>45706</v>
      </c>
      <c r="O3080" s="2">
        <v>45900</v>
      </c>
      <c r="P3080" s="3"/>
      <c r="Q3080" s="3">
        <v>62781250</v>
      </c>
      <c r="R3080" s="13">
        <v>39761458</v>
      </c>
      <c r="S3080" s="7">
        <f ca="1">IF(CPS!$N3012="SIN INICIO",0,IF((((TODAY()-N3080)*100%)/(O3080-N3080))&gt;=100%,"100%",(((TODAY()-N3080)*100%)/(O3080-N3080))))</f>
        <v>0.96907216494845361</v>
      </c>
      <c r="T3080" s="8">
        <f>Q3080-R3080</f>
        <v>23019792</v>
      </c>
      <c r="U3080" t="s">
        <v>9677</v>
      </c>
    </row>
    <row r="3081" spans="1:21" x14ac:dyDescent="0.25">
      <c r="A3081">
        <v>2025</v>
      </c>
      <c r="B3081" t="s">
        <v>9678</v>
      </c>
      <c r="C3081" t="s">
        <v>22</v>
      </c>
      <c r="D3081" t="s">
        <v>23</v>
      </c>
      <c r="E3081" t="s">
        <v>24</v>
      </c>
      <c r="F3081" t="s">
        <v>9679</v>
      </c>
      <c r="G3081" s="16">
        <v>1022423086</v>
      </c>
      <c r="H3081" t="s">
        <v>5531</v>
      </c>
      <c r="I3081" t="s">
        <v>2476</v>
      </c>
      <c r="J3081" s="5">
        <v>20090000</v>
      </c>
      <c r="K3081" s="3">
        <f>J3081</f>
        <v>20090000</v>
      </c>
      <c r="L3081" s="5">
        <v>5022500</v>
      </c>
      <c r="M3081" s="2">
        <v>45705</v>
      </c>
      <c r="N3081" s="2">
        <v>45706</v>
      </c>
      <c r="O3081" s="2">
        <v>45808</v>
      </c>
      <c r="P3081" s="3"/>
      <c r="Q3081" s="3">
        <v>20090000</v>
      </c>
      <c r="R3081" s="13">
        <v>21829139</v>
      </c>
      <c r="S3081" s="7" t="str">
        <f ca="1">IF(CPS!$N3013="SIN INICIO",0,IF((((TODAY()-N3081)*100%)/(O3081-N3081))&gt;=100%,"100%",(((TODAY()-N3081)*100%)/(O3081-N3081))))</f>
        <v>100%</v>
      </c>
      <c r="T3081" s="8">
        <f>Q3081-R3081</f>
        <v>-1739139</v>
      </c>
      <c r="U3081" t="s">
        <v>9680</v>
      </c>
    </row>
    <row r="3082" spans="1:21" x14ac:dyDescent="0.25">
      <c r="A3082">
        <v>2025</v>
      </c>
      <c r="B3082" t="s">
        <v>9681</v>
      </c>
      <c r="C3082" t="s">
        <v>22</v>
      </c>
      <c r="D3082" t="s">
        <v>23</v>
      </c>
      <c r="E3082" t="s">
        <v>24</v>
      </c>
      <c r="F3082" t="s">
        <v>9682</v>
      </c>
      <c r="G3082" s="16">
        <v>1006513467</v>
      </c>
      <c r="H3082" t="s">
        <v>9683</v>
      </c>
      <c r="I3082" t="s">
        <v>649</v>
      </c>
      <c r="J3082" s="5">
        <v>20550000</v>
      </c>
      <c r="K3082" s="3">
        <f>J3082</f>
        <v>20550000</v>
      </c>
      <c r="L3082" s="5">
        <v>6850000</v>
      </c>
      <c r="M3082" s="2">
        <v>45705</v>
      </c>
      <c r="N3082" s="2">
        <v>45706</v>
      </c>
      <c r="O3082" s="2">
        <v>45777</v>
      </c>
      <c r="P3082" s="3"/>
      <c r="Q3082" s="3">
        <v>20550000</v>
      </c>
      <c r="R3082" s="13">
        <v>16896667</v>
      </c>
      <c r="S3082" s="7" t="str">
        <f ca="1">IF(CPS!$N3014="SIN INICIO",0,IF((((TODAY()-N3082)*100%)/(O3082-N3082))&gt;=100%,"100%",(((TODAY()-N3082)*100%)/(O3082-N3082))))</f>
        <v>100%</v>
      </c>
      <c r="T3082" s="8">
        <f>Q3082-R3082</f>
        <v>3653333</v>
      </c>
      <c r="U3082" t="s">
        <v>9684</v>
      </c>
    </row>
    <row r="3083" spans="1:21" x14ac:dyDescent="0.25">
      <c r="A3083">
        <v>2025</v>
      </c>
      <c r="B3083" t="s">
        <v>9685</v>
      </c>
      <c r="C3083" t="s">
        <v>22</v>
      </c>
      <c r="D3083" t="s">
        <v>23</v>
      </c>
      <c r="E3083" t="s">
        <v>24</v>
      </c>
      <c r="F3083" t="s">
        <v>9686</v>
      </c>
      <c r="G3083" s="16">
        <v>1047478522</v>
      </c>
      <c r="H3083" t="s">
        <v>2211</v>
      </c>
      <c r="I3083" t="s">
        <v>1895</v>
      </c>
      <c r="J3083" s="5">
        <v>50809904</v>
      </c>
      <c r="K3083" s="3">
        <f>J3083</f>
        <v>50809904</v>
      </c>
      <c r="L3083" s="5">
        <v>6351238</v>
      </c>
      <c r="M3083" s="2">
        <v>45705</v>
      </c>
      <c r="N3083" s="2">
        <v>45706</v>
      </c>
      <c r="O3083" s="2">
        <v>45930</v>
      </c>
      <c r="P3083" s="3"/>
      <c r="Q3083" s="3">
        <v>50809904</v>
      </c>
      <c r="R3083" s="13">
        <v>28157155</v>
      </c>
      <c r="S3083" s="7">
        <f ca="1">IF(CPS!$N3015="SIN INICIO",0,IF((((TODAY()-N3083)*100%)/(O3083-N3083))&gt;=100%,"100%",(((TODAY()-N3083)*100%)/(O3083-N3083))))</f>
        <v>0.8392857142857143</v>
      </c>
      <c r="T3083" s="8">
        <f>Q3083-R3083</f>
        <v>22652749</v>
      </c>
      <c r="U3083" t="s">
        <v>9687</v>
      </c>
    </row>
    <row r="3084" spans="1:21" x14ac:dyDescent="0.25">
      <c r="A3084">
        <v>2025</v>
      </c>
      <c r="B3084" t="s">
        <v>9688</v>
      </c>
      <c r="C3084" t="s">
        <v>22</v>
      </c>
      <c r="D3084" t="s">
        <v>23</v>
      </c>
      <c r="E3084" t="s">
        <v>24</v>
      </c>
      <c r="F3084" t="s">
        <v>9689</v>
      </c>
      <c r="G3084" s="16">
        <v>1010232520</v>
      </c>
      <c r="H3084" t="s">
        <v>4068</v>
      </c>
      <c r="I3084" t="s">
        <v>649</v>
      </c>
      <c r="J3084" s="5">
        <v>41217372</v>
      </c>
      <c r="K3084" s="3">
        <f>J3084</f>
        <v>41217372</v>
      </c>
      <c r="L3084" s="5">
        <v>5888196</v>
      </c>
      <c r="M3084" s="2">
        <v>45705</v>
      </c>
      <c r="N3084" s="2">
        <v>45706</v>
      </c>
      <c r="O3084" s="2">
        <v>45900</v>
      </c>
      <c r="P3084" s="3"/>
      <c r="Q3084" s="3">
        <v>41217372</v>
      </c>
      <c r="R3084" s="13">
        <v>26104336</v>
      </c>
      <c r="S3084" s="7">
        <f ca="1">IF(CPS!$N3016="SIN INICIO",0,IF((((TODAY()-N3084)*100%)/(O3084-N3084))&gt;=100%,"100%",(((TODAY()-N3084)*100%)/(O3084-N3084))))</f>
        <v>0.96907216494845361</v>
      </c>
      <c r="T3084" s="8">
        <f>Q3084-R3084</f>
        <v>15113036</v>
      </c>
      <c r="U3084" t="s">
        <v>9690</v>
      </c>
    </row>
    <row r="3085" spans="1:21" x14ac:dyDescent="0.25">
      <c r="A3085">
        <v>2025</v>
      </c>
      <c r="B3085" t="s">
        <v>9691</v>
      </c>
      <c r="C3085" t="s">
        <v>22</v>
      </c>
      <c r="D3085" t="s">
        <v>23</v>
      </c>
      <c r="E3085" t="s">
        <v>24</v>
      </c>
      <c r="F3085" t="s">
        <v>9692</v>
      </c>
      <c r="G3085" s="16">
        <v>80140650</v>
      </c>
      <c r="H3085" t="s">
        <v>3402</v>
      </c>
      <c r="I3085" t="s">
        <v>3403</v>
      </c>
      <c r="J3085" s="5">
        <v>34388750</v>
      </c>
      <c r="K3085" s="3">
        <f>J3085</f>
        <v>34388750</v>
      </c>
      <c r="L3085" s="5">
        <v>6877750</v>
      </c>
      <c r="M3085" s="2">
        <v>45707</v>
      </c>
      <c r="N3085" s="2">
        <v>45708</v>
      </c>
      <c r="O3085" s="2">
        <v>45838</v>
      </c>
      <c r="P3085" s="3"/>
      <c r="Q3085" s="3">
        <v>34388750</v>
      </c>
      <c r="R3085" s="13">
        <v>30032842</v>
      </c>
      <c r="S3085" s="7" t="str">
        <f ca="1">IF(CPS!$N3017="SIN INICIO",0,IF((((TODAY()-N3085)*100%)/(O3085-N3085))&gt;=100%,"100%",(((TODAY()-N3085)*100%)/(O3085-N3085))))</f>
        <v>100%</v>
      </c>
      <c r="T3085" s="8">
        <f>Q3085-R3085</f>
        <v>4355908</v>
      </c>
      <c r="U3085" t="s">
        <v>9693</v>
      </c>
    </row>
    <row r="3086" spans="1:21" x14ac:dyDescent="0.25">
      <c r="A3086">
        <v>2025</v>
      </c>
      <c r="B3086" t="s">
        <v>9694</v>
      </c>
      <c r="C3086" t="s">
        <v>22</v>
      </c>
      <c r="D3086" t="s">
        <v>23</v>
      </c>
      <c r="E3086" t="s">
        <v>24</v>
      </c>
      <c r="F3086" t="s">
        <v>9695</v>
      </c>
      <c r="G3086" s="16">
        <v>1128273836</v>
      </c>
      <c r="H3086" t="s">
        <v>4068</v>
      </c>
      <c r="I3086" t="s">
        <v>649</v>
      </c>
      <c r="J3086" s="5">
        <v>63700000</v>
      </c>
      <c r="K3086" s="3">
        <f>J3086</f>
        <v>63700000</v>
      </c>
      <c r="L3086" s="5">
        <v>9100000</v>
      </c>
      <c r="M3086" s="2">
        <v>45705</v>
      </c>
      <c r="N3086" s="2">
        <v>45706</v>
      </c>
      <c r="O3086" s="2">
        <v>45900</v>
      </c>
      <c r="P3086" s="3"/>
      <c r="Q3086" s="3">
        <v>63700000</v>
      </c>
      <c r="R3086" s="13">
        <v>40343333</v>
      </c>
      <c r="S3086" s="7">
        <f ca="1">IF(CPS!$N3018="SIN INICIO",0,IF((((TODAY()-N3086)*100%)/(O3086-N3086))&gt;=100%,"100%",(((TODAY()-N3086)*100%)/(O3086-N3086))))</f>
        <v>0.96907216494845361</v>
      </c>
      <c r="T3086" s="8">
        <f>Q3086-R3086</f>
        <v>23356667</v>
      </c>
      <c r="U3086" t="s">
        <v>9696</v>
      </c>
    </row>
    <row r="3087" spans="1:21" x14ac:dyDescent="0.25">
      <c r="A3087">
        <v>2025</v>
      </c>
      <c r="B3087" t="s">
        <v>9697</v>
      </c>
      <c r="C3087" t="s">
        <v>22</v>
      </c>
      <c r="D3087" t="s">
        <v>23</v>
      </c>
      <c r="E3087" t="s">
        <v>24</v>
      </c>
      <c r="F3087" t="s">
        <v>9698</v>
      </c>
      <c r="G3087" s="16">
        <v>1090367755</v>
      </c>
      <c r="H3087" t="s">
        <v>9699</v>
      </c>
      <c r="I3087" t="s">
        <v>2476</v>
      </c>
      <c r="J3087" s="5">
        <v>28064500</v>
      </c>
      <c r="K3087" s="3">
        <f>J3087</f>
        <v>28064500</v>
      </c>
      <c r="L3087" s="5">
        <v>7016125</v>
      </c>
      <c r="M3087" s="2">
        <v>45705</v>
      </c>
      <c r="N3087" s="2">
        <v>45706</v>
      </c>
      <c r="O3087" s="2">
        <v>45808</v>
      </c>
      <c r="P3087" s="3"/>
      <c r="Q3087" s="3">
        <v>28064500</v>
      </c>
      <c r="R3087" s="13">
        <v>24088696</v>
      </c>
      <c r="S3087" s="7" t="str">
        <f ca="1">IF(CPS!$N3019="SIN INICIO",0,IF((((TODAY()-N3087)*100%)/(O3087-N3087))&gt;=100%,"100%",(((TODAY()-N3087)*100%)/(O3087-N3087))))</f>
        <v>100%</v>
      </c>
      <c r="T3087" s="8">
        <f>Q3087-R3087</f>
        <v>3975804</v>
      </c>
      <c r="U3087" t="s">
        <v>9700</v>
      </c>
    </row>
    <row r="3088" spans="1:21" x14ac:dyDescent="0.25">
      <c r="A3088">
        <v>2025</v>
      </c>
      <c r="B3088" t="s">
        <v>9701</v>
      </c>
      <c r="C3088" t="s">
        <v>22</v>
      </c>
      <c r="D3088" t="s">
        <v>23</v>
      </c>
      <c r="E3088" t="s">
        <v>121</v>
      </c>
      <c r="F3088" t="s">
        <v>9702</v>
      </c>
      <c r="G3088" s="16">
        <v>1010961682</v>
      </c>
      <c r="H3088" t="s">
        <v>6586</v>
      </c>
      <c r="I3088" t="s">
        <v>660</v>
      </c>
      <c r="J3088" s="5">
        <v>20770000</v>
      </c>
      <c r="K3088" s="3">
        <f>J3088</f>
        <v>20770000</v>
      </c>
      <c r="L3088" s="5">
        <v>4154000</v>
      </c>
      <c r="M3088" s="2">
        <v>45708</v>
      </c>
      <c r="N3088" s="2">
        <v>45712</v>
      </c>
      <c r="O3088" s="2">
        <v>45838</v>
      </c>
      <c r="P3088" s="3"/>
      <c r="Q3088" s="3">
        <v>20770000</v>
      </c>
      <c r="R3088" s="13">
        <v>17585267</v>
      </c>
      <c r="S3088" s="7" t="str">
        <f ca="1">IF(CPS!$N3020="SIN INICIO",0,IF((((TODAY()-N3088)*100%)/(O3088-N3088))&gt;=100%,"100%",(((TODAY()-N3088)*100%)/(O3088-N3088))))</f>
        <v>100%</v>
      </c>
      <c r="T3088" s="8">
        <f>Q3088-R3088</f>
        <v>3184733</v>
      </c>
      <c r="U3088" t="s">
        <v>9703</v>
      </c>
    </row>
    <row r="3089" spans="1:21" x14ac:dyDescent="0.25">
      <c r="A3089">
        <v>2025</v>
      </c>
      <c r="B3089" t="s">
        <v>9704</v>
      </c>
      <c r="C3089" t="s">
        <v>22</v>
      </c>
      <c r="D3089" t="s">
        <v>23</v>
      </c>
      <c r="E3089" t="s">
        <v>121</v>
      </c>
      <c r="F3089" t="s">
        <v>9705</v>
      </c>
      <c r="G3089" s="16">
        <v>1121949077</v>
      </c>
      <c r="H3089" t="s">
        <v>9706</v>
      </c>
      <c r="I3089" t="s">
        <v>649</v>
      </c>
      <c r="J3089" s="5">
        <v>31500000</v>
      </c>
      <c r="K3089" s="3">
        <f>J3089</f>
        <v>31500000</v>
      </c>
      <c r="L3089" s="5">
        <v>4500000</v>
      </c>
      <c r="M3089" s="2">
        <v>45708</v>
      </c>
      <c r="N3089" s="2">
        <v>45710</v>
      </c>
      <c r="O3089" s="2">
        <v>45824</v>
      </c>
      <c r="P3089" s="3"/>
      <c r="Q3089" s="3">
        <v>31500000</v>
      </c>
      <c r="R3089" s="13">
        <v>16950000</v>
      </c>
      <c r="S3089" s="7" t="str">
        <f ca="1">IF(CPS!$N3021="SIN INICIO",0,IF((((TODAY()-N3089)*100%)/(O3089-N3089))&gt;=100%,"100%",(((TODAY()-N3089)*100%)/(O3089-N3089))))</f>
        <v>100%</v>
      </c>
      <c r="T3089" s="8">
        <f>Q3089-R3089</f>
        <v>14550000</v>
      </c>
      <c r="U3089" t="s">
        <v>9707</v>
      </c>
    </row>
    <row r="3090" spans="1:21" x14ac:dyDescent="0.25">
      <c r="A3090">
        <v>2025</v>
      </c>
      <c r="B3090" t="s">
        <v>9708</v>
      </c>
      <c r="C3090" t="s">
        <v>22</v>
      </c>
      <c r="D3090" t="s">
        <v>23</v>
      </c>
      <c r="E3090" t="s">
        <v>24</v>
      </c>
      <c r="F3090" t="s">
        <v>9709</v>
      </c>
      <c r="G3090" s="16">
        <v>1030564924</v>
      </c>
      <c r="H3090" t="s">
        <v>664</v>
      </c>
      <c r="I3090" t="s">
        <v>538</v>
      </c>
      <c r="J3090" s="5">
        <v>34724250</v>
      </c>
      <c r="K3090" s="3">
        <f>J3090</f>
        <v>34724250</v>
      </c>
      <c r="L3090" s="5">
        <v>6944850</v>
      </c>
      <c r="M3090" s="2">
        <v>45706</v>
      </c>
      <c r="N3090" s="2">
        <v>45708</v>
      </c>
      <c r="O3090" s="2">
        <v>45838</v>
      </c>
      <c r="P3090" s="3"/>
      <c r="Q3090" s="3">
        <v>34724250</v>
      </c>
      <c r="R3090" s="13">
        <v>11343255</v>
      </c>
      <c r="S3090" s="7" t="str">
        <f ca="1">IF(CPS!$N3022="SIN INICIO",0,IF((((TODAY()-N3090)*100%)/(O3090-N3090))&gt;=100%,"100%",(((TODAY()-N3090)*100%)/(O3090-N3090))))</f>
        <v>100%</v>
      </c>
      <c r="T3090" s="8">
        <f>Q3090-R3090</f>
        <v>23380995</v>
      </c>
      <c r="U3090" t="s">
        <v>9710</v>
      </c>
    </row>
    <row r="3091" spans="1:21" x14ac:dyDescent="0.25">
      <c r="A3091">
        <v>2025</v>
      </c>
      <c r="B3091" t="s">
        <v>9711</v>
      </c>
      <c r="C3091" t="s">
        <v>22</v>
      </c>
      <c r="D3091" t="s">
        <v>23</v>
      </c>
      <c r="E3091" t="s">
        <v>24</v>
      </c>
      <c r="F3091" t="s">
        <v>9712</v>
      </c>
      <c r="G3091" s="16">
        <v>1098614527</v>
      </c>
      <c r="H3091" t="s">
        <v>3767</v>
      </c>
      <c r="I3091" t="s">
        <v>788</v>
      </c>
      <c r="J3091" s="5">
        <v>27600000</v>
      </c>
      <c r="K3091" s="3">
        <f>J3091</f>
        <v>27600000</v>
      </c>
      <c r="L3091" s="5">
        <v>4600000</v>
      </c>
      <c r="M3091" s="2">
        <v>45707</v>
      </c>
      <c r="N3091" s="2">
        <v>45708</v>
      </c>
      <c r="O3091" s="2">
        <v>45869</v>
      </c>
      <c r="P3091" s="3"/>
      <c r="Q3091" s="3">
        <v>27600000</v>
      </c>
      <c r="R3091" s="13">
        <v>15486667</v>
      </c>
      <c r="S3091" s="7" t="str">
        <f ca="1">IF(CPS!$N3023="SIN INICIO",0,IF((((TODAY()-N3091)*100%)/(O3091-N3091))&gt;=100%,"100%",(((TODAY()-N3091)*100%)/(O3091-N3091))))</f>
        <v>100%</v>
      </c>
      <c r="T3091" s="8">
        <f>Q3091-R3091</f>
        <v>12113333</v>
      </c>
      <c r="U3091" t="s">
        <v>9713</v>
      </c>
    </row>
    <row r="3092" spans="1:21" x14ac:dyDescent="0.25">
      <c r="A3092">
        <v>2025</v>
      </c>
      <c r="B3092" t="s">
        <v>9714</v>
      </c>
      <c r="C3092" t="s">
        <v>22</v>
      </c>
      <c r="D3092" t="s">
        <v>23</v>
      </c>
      <c r="E3092" t="s">
        <v>24</v>
      </c>
      <c r="F3092" t="s">
        <v>9715</v>
      </c>
      <c r="G3092" s="16">
        <v>88243598</v>
      </c>
      <c r="H3092" t="s">
        <v>1817</v>
      </c>
      <c r="I3092" t="s">
        <v>1800</v>
      </c>
      <c r="J3092" s="5">
        <v>33880000</v>
      </c>
      <c r="K3092" s="3">
        <f>J3092</f>
        <v>33880000</v>
      </c>
      <c r="L3092" s="5">
        <v>8470000</v>
      </c>
      <c r="M3092" s="2">
        <v>45707</v>
      </c>
      <c r="N3092" s="2">
        <v>45708</v>
      </c>
      <c r="O3092" s="2">
        <v>45808</v>
      </c>
      <c r="P3092" s="3"/>
      <c r="Q3092" s="3">
        <v>33880000</v>
      </c>
      <c r="R3092" s="13">
        <v>28515667</v>
      </c>
      <c r="S3092" s="7" t="str">
        <f ca="1">IF(CPS!$N3024="SIN INICIO",0,IF((((TODAY()-N3092)*100%)/(O3092-N3092))&gt;=100%,"100%",(((TODAY()-N3092)*100%)/(O3092-N3092))))</f>
        <v>100%</v>
      </c>
      <c r="T3092" s="8">
        <f>Q3092-R3092</f>
        <v>5364333</v>
      </c>
      <c r="U3092" t="s">
        <v>9716</v>
      </c>
    </row>
    <row r="3093" spans="1:21" x14ac:dyDescent="0.25">
      <c r="A3093">
        <v>2025</v>
      </c>
      <c r="B3093" t="s">
        <v>9717</v>
      </c>
      <c r="C3093" t="s">
        <v>22</v>
      </c>
      <c r="D3093" t="s">
        <v>23</v>
      </c>
      <c r="E3093" t="s">
        <v>24</v>
      </c>
      <c r="F3093" t="s">
        <v>9718</v>
      </c>
      <c r="G3093" s="16">
        <v>1061697980</v>
      </c>
      <c r="H3093" t="s">
        <v>1817</v>
      </c>
      <c r="I3093" t="s">
        <v>1800</v>
      </c>
      <c r="J3093" s="5">
        <v>33880000</v>
      </c>
      <c r="K3093" s="3">
        <f>J3093</f>
        <v>33880000</v>
      </c>
      <c r="L3093" s="5">
        <v>8470000</v>
      </c>
      <c r="M3093" s="2">
        <v>45706</v>
      </c>
      <c r="N3093" s="2">
        <v>45708</v>
      </c>
      <c r="O3093" s="2">
        <v>45808</v>
      </c>
      <c r="P3093" s="3"/>
      <c r="Q3093" s="3">
        <v>33880000</v>
      </c>
      <c r="R3093" s="13">
        <v>32186000</v>
      </c>
      <c r="S3093" s="7" t="str">
        <f ca="1">IF(CPS!$N3025="SIN INICIO",0,IF((((TODAY()-N3093)*100%)/(O3093-N3093))&gt;=100%,"100%",(((TODAY()-N3093)*100%)/(O3093-N3093))))</f>
        <v>100%</v>
      </c>
      <c r="T3093" s="8">
        <f>Q3093-R3093</f>
        <v>1694000</v>
      </c>
      <c r="U3093" t="s">
        <v>9719</v>
      </c>
    </row>
    <row r="3094" spans="1:21" x14ac:dyDescent="0.25">
      <c r="A3094">
        <v>2025</v>
      </c>
      <c r="B3094" t="s">
        <v>9720</v>
      </c>
      <c r="C3094" t="s">
        <v>22</v>
      </c>
      <c r="D3094" t="s">
        <v>23</v>
      </c>
      <c r="E3094" t="s">
        <v>24</v>
      </c>
      <c r="F3094" t="s">
        <v>9721</v>
      </c>
      <c r="G3094" s="16">
        <v>1020746262</v>
      </c>
      <c r="H3094" t="s">
        <v>1817</v>
      </c>
      <c r="I3094" t="s">
        <v>1800</v>
      </c>
      <c r="J3094" s="5">
        <v>59290000</v>
      </c>
      <c r="K3094" s="3">
        <f>J3094</f>
        <v>59290000</v>
      </c>
      <c r="L3094" s="5">
        <v>8470000</v>
      </c>
      <c r="M3094" s="2">
        <v>45706</v>
      </c>
      <c r="N3094" s="2">
        <v>45707</v>
      </c>
      <c r="O3094" s="2">
        <v>45900</v>
      </c>
      <c r="P3094" s="3"/>
      <c r="Q3094" s="3">
        <v>59290000</v>
      </c>
      <c r="R3094" s="13">
        <v>37268000</v>
      </c>
      <c r="S3094" s="7">
        <f ca="1">IF(CPS!$N3026="SIN INICIO",0,IF((((TODAY()-N3094)*100%)/(O3094-N3094))&gt;=100%,"100%",(((TODAY()-N3094)*100%)/(O3094-N3094))))</f>
        <v>0.9689119170984456</v>
      </c>
      <c r="T3094" s="8">
        <f>Q3094-R3094</f>
        <v>22022000</v>
      </c>
      <c r="U3094" t="s">
        <v>9722</v>
      </c>
    </row>
    <row r="3095" spans="1:21" x14ac:dyDescent="0.25">
      <c r="A3095">
        <v>2025</v>
      </c>
      <c r="B3095" t="s">
        <v>9723</v>
      </c>
      <c r="C3095" t="s">
        <v>22</v>
      </c>
      <c r="D3095" t="s">
        <v>23</v>
      </c>
      <c r="E3095" t="s">
        <v>121</v>
      </c>
      <c r="F3095" t="s">
        <v>9724</v>
      </c>
      <c r="G3095" s="16">
        <v>79911472</v>
      </c>
      <c r="H3095" t="s">
        <v>4112</v>
      </c>
      <c r="I3095" t="s">
        <v>3403</v>
      </c>
      <c r="J3095" s="5">
        <v>19849125</v>
      </c>
      <c r="K3095" s="3">
        <f>J3095</f>
        <v>19849125</v>
      </c>
      <c r="L3095" s="5">
        <v>3969825</v>
      </c>
      <c r="M3095" s="2">
        <v>45705</v>
      </c>
      <c r="N3095" s="2">
        <v>45706</v>
      </c>
      <c r="O3095" s="2">
        <v>45838</v>
      </c>
      <c r="P3095" s="3"/>
      <c r="Q3095" s="3">
        <v>19849125</v>
      </c>
      <c r="R3095" s="13">
        <v>17599558</v>
      </c>
      <c r="S3095" s="7" t="str">
        <f ca="1">IF(CPS!$N3027="SIN INICIO",0,IF((((TODAY()-N3095)*100%)/(O3095-N3095))&gt;=100%,"100%",(((TODAY()-N3095)*100%)/(O3095-N3095))))</f>
        <v>100%</v>
      </c>
      <c r="T3095" s="8">
        <f>Q3095-R3095</f>
        <v>2249567</v>
      </c>
      <c r="U3095" t="s">
        <v>9725</v>
      </c>
    </row>
    <row r="3096" spans="1:21" x14ac:dyDescent="0.25">
      <c r="A3096">
        <v>2025</v>
      </c>
      <c r="B3096" t="s">
        <v>9726</v>
      </c>
      <c r="C3096" t="s">
        <v>22</v>
      </c>
      <c r="D3096" t="s">
        <v>23</v>
      </c>
      <c r="E3096" t="s">
        <v>121</v>
      </c>
      <c r="F3096" t="s">
        <v>9727</v>
      </c>
      <c r="G3096" s="16">
        <v>52775384</v>
      </c>
      <c r="H3096" t="s">
        <v>3748</v>
      </c>
      <c r="I3096" t="s">
        <v>155</v>
      </c>
      <c r="J3096" s="5">
        <v>31111080</v>
      </c>
      <c r="K3096" s="3">
        <f>J3096</f>
        <v>31111080</v>
      </c>
      <c r="L3096" s="5">
        <v>4444440</v>
      </c>
      <c r="M3096" s="2">
        <v>45705</v>
      </c>
      <c r="N3096" s="2">
        <v>45706</v>
      </c>
      <c r="O3096" s="2">
        <v>45900</v>
      </c>
      <c r="P3096" s="3"/>
      <c r="Q3096" s="3">
        <v>31111080</v>
      </c>
      <c r="R3096" s="13">
        <v>19703684</v>
      </c>
      <c r="S3096" s="7">
        <f ca="1">IF(CPS!$N3028="SIN INICIO",0,IF((((TODAY()-N3096)*100%)/(O3096-N3096))&gt;=100%,"100%",(((TODAY()-N3096)*100%)/(O3096-N3096))))</f>
        <v>0.96907216494845361</v>
      </c>
      <c r="T3096" s="8">
        <f>Q3096-R3096</f>
        <v>11407396</v>
      </c>
      <c r="U3096" t="s">
        <v>9728</v>
      </c>
    </row>
    <row r="3097" spans="1:21" x14ac:dyDescent="0.25">
      <c r="A3097">
        <v>2025</v>
      </c>
      <c r="B3097" t="s">
        <v>9729</v>
      </c>
      <c r="C3097" t="s">
        <v>22</v>
      </c>
      <c r="D3097" t="s">
        <v>23</v>
      </c>
      <c r="E3097" t="s">
        <v>24</v>
      </c>
      <c r="F3097" t="s">
        <v>9730</v>
      </c>
      <c r="G3097" s="16">
        <v>1128627154</v>
      </c>
      <c r="H3097" t="s">
        <v>3542</v>
      </c>
      <c r="I3097" t="s">
        <v>3403</v>
      </c>
      <c r="J3097" s="5">
        <v>34388750</v>
      </c>
      <c r="K3097" s="3">
        <f>J3097</f>
        <v>34388750</v>
      </c>
      <c r="L3097" s="5">
        <v>6877750</v>
      </c>
      <c r="M3097" s="2">
        <v>45705</v>
      </c>
      <c r="N3097" s="2">
        <v>45707</v>
      </c>
      <c r="O3097" s="2">
        <v>45838</v>
      </c>
      <c r="P3097" s="3"/>
      <c r="Q3097" s="3">
        <v>34388750</v>
      </c>
      <c r="R3097" s="13">
        <v>30262100</v>
      </c>
      <c r="S3097" s="7" t="str">
        <f ca="1">IF(CPS!$N3029="SIN INICIO",0,IF((((TODAY()-N3097)*100%)/(O3097-N3097))&gt;=100%,"100%",(((TODAY()-N3097)*100%)/(O3097-N3097))))</f>
        <v>100%</v>
      </c>
      <c r="T3097" s="8">
        <f>Q3097-R3097</f>
        <v>4126650</v>
      </c>
      <c r="U3097" t="s">
        <v>9731</v>
      </c>
    </row>
    <row r="3098" spans="1:21" x14ac:dyDescent="0.25">
      <c r="A3098">
        <v>2025</v>
      </c>
      <c r="B3098" t="s">
        <v>9732</v>
      </c>
      <c r="C3098" t="s">
        <v>22</v>
      </c>
      <c r="D3098" t="s">
        <v>23</v>
      </c>
      <c r="E3098" t="s">
        <v>121</v>
      </c>
      <c r="F3098" t="s">
        <v>9733</v>
      </c>
      <c r="G3098" s="16">
        <v>80808570</v>
      </c>
      <c r="H3098" t="s">
        <v>2166</v>
      </c>
      <c r="I3098" t="s">
        <v>1800</v>
      </c>
      <c r="J3098" s="5">
        <v>29050000</v>
      </c>
      <c r="K3098" s="3">
        <f>J3098</f>
        <v>29050000</v>
      </c>
      <c r="L3098" s="5">
        <v>4150000</v>
      </c>
      <c r="M3098" s="2">
        <v>45705</v>
      </c>
      <c r="N3098" s="2">
        <v>45706</v>
      </c>
      <c r="O3098" s="2">
        <v>45900</v>
      </c>
      <c r="P3098" s="3"/>
      <c r="Q3098" s="3">
        <v>29050000</v>
      </c>
      <c r="R3098" s="13">
        <v>18398333</v>
      </c>
      <c r="S3098" s="7">
        <f ca="1">IF(CPS!$N3030="SIN INICIO",0,IF((((TODAY()-N3098)*100%)/(O3098-N3098))&gt;=100%,"100%",(((TODAY()-N3098)*100%)/(O3098-N3098))))</f>
        <v>0.96907216494845361</v>
      </c>
      <c r="T3098" s="8">
        <f>Q3098-R3098</f>
        <v>10651667</v>
      </c>
      <c r="U3098" t="s">
        <v>9734</v>
      </c>
    </row>
    <row r="3099" spans="1:21" x14ac:dyDescent="0.25">
      <c r="A3099">
        <v>2025</v>
      </c>
      <c r="B3099" t="s">
        <v>9735</v>
      </c>
      <c r="C3099" t="s">
        <v>22</v>
      </c>
      <c r="D3099" t="s">
        <v>23</v>
      </c>
      <c r="E3099" t="s">
        <v>121</v>
      </c>
      <c r="F3099" t="s">
        <v>9736</v>
      </c>
      <c r="G3099" s="16">
        <v>1039691830</v>
      </c>
      <c r="H3099" t="s">
        <v>4358</v>
      </c>
      <c r="I3099" t="s">
        <v>3403</v>
      </c>
      <c r="J3099" s="5">
        <v>33492900</v>
      </c>
      <c r="K3099" s="3">
        <f>J3099</f>
        <v>33492900</v>
      </c>
      <c r="L3099" s="5">
        <v>4784700</v>
      </c>
      <c r="M3099" s="2">
        <v>45705</v>
      </c>
      <c r="N3099" s="2">
        <v>45706</v>
      </c>
      <c r="O3099" s="2">
        <v>45900</v>
      </c>
      <c r="P3099" s="3"/>
      <c r="Q3099" s="3">
        <v>33492900</v>
      </c>
      <c r="R3099" s="13">
        <v>21212170</v>
      </c>
      <c r="S3099" s="7">
        <f ca="1">IF(CPS!$N3031="SIN INICIO",0,IF((((TODAY()-N3099)*100%)/(O3099-N3099))&gt;=100%,"100%",(((TODAY()-N3099)*100%)/(O3099-N3099))))</f>
        <v>0.96907216494845361</v>
      </c>
      <c r="T3099" s="8">
        <f>Q3099-R3099</f>
        <v>12280730</v>
      </c>
      <c r="U3099" t="s">
        <v>9737</v>
      </c>
    </row>
    <row r="3100" spans="1:21" x14ac:dyDescent="0.25">
      <c r="A3100">
        <v>2025</v>
      </c>
      <c r="B3100" t="s">
        <v>9738</v>
      </c>
      <c r="C3100" t="s">
        <v>22</v>
      </c>
      <c r="D3100" t="s">
        <v>23</v>
      </c>
      <c r="E3100" t="s">
        <v>24</v>
      </c>
      <c r="F3100" t="s">
        <v>9739</v>
      </c>
      <c r="G3100" s="16">
        <v>1023964464</v>
      </c>
      <c r="H3100" t="s">
        <v>1937</v>
      </c>
      <c r="I3100" t="s">
        <v>1800</v>
      </c>
      <c r="J3100" s="5">
        <v>24800000</v>
      </c>
      <c r="K3100" s="3">
        <f>J3100</f>
        <v>24800000</v>
      </c>
      <c r="L3100" s="5">
        <v>6200000</v>
      </c>
      <c r="M3100" s="2">
        <v>45705</v>
      </c>
      <c r="N3100" s="2">
        <v>45706</v>
      </c>
      <c r="O3100" s="2">
        <v>45808</v>
      </c>
      <c r="P3100" s="3"/>
      <c r="Q3100" s="3">
        <v>24800000</v>
      </c>
      <c r="R3100" s="13">
        <v>25213334</v>
      </c>
      <c r="S3100" s="7" t="str">
        <f ca="1">IF(CPS!$N3032="SIN INICIO",0,IF((((TODAY()-N3100)*100%)/(O3100-N3100))&gt;=100%,"100%",(((TODAY()-N3100)*100%)/(O3100-N3100))))</f>
        <v>100%</v>
      </c>
      <c r="T3100" s="8">
        <f>Q3100-R3100</f>
        <v>-413334</v>
      </c>
      <c r="U3100" t="s">
        <v>9740</v>
      </c>
    </row>
    <row r="3101" spans="1:21" x14ac:dyDescent="0.25">
      <c r="A3101">
        <v>2025</v>
      </c>
      <c r="B3101" t="s">
        <v>9741</v>
      </c>
      <c r="C3101" t="s">
        <v>22</v>
      </c>
      <c r="D3101" t="s">
        <v>23</v>
      </c>
      <c r="E3101" t="s">
        <v>24</v>
      </c>
      <c r="F3101" t="s">
        <v>9742</v>
      </c>
      <c r="G3101" s="16">
        <v>4613860</v>
      </c>
      <c r="H3101" t="s">
        <v>2739</v>
      </c>
      <c r="I3101" t="s">
        <v>660</v>
      </c>
      <c r="J3101" s="5">
        <v>45864000</v>
      </c>
      <c r="K3101" s="3">
        <f>J3101</f>
        <v>45864000</v>
      </c>
      <c r="L3101" s="5">
        <v>6552000</v>
      </c>
      <c r="M3101" s="2">
        <v>45705</v>
      </c>
      <c r="N3101" s="2">
        <v>45707</v>
      </c>
      <c r="O3101" s="2">
        <v>45900</v>
      </c>
      <c r="P3101" s="3"/>
      <c r="Q3101" s="3">
        <v>45864000</v>
      </c>
      <c r="R3101" s="13">
        <v>28828800</v>
      </c>
      <c r="S3101" s="7">
        <f ca="1">IF(CPS!$N3033="SIN INICIO",0,IF((((TODAY()-N3101)*100%)/(O3101-N3101))&gt;=100%,"100%",(((TODAY()-N3101)*100%)/(O3101-N3101))))</f>
        <v>0.9689119170984456</v>
      </c>
      <c r="T3101" s="8">
        <f>Q3101-R3101</f>
        <v>17035200</v>
      </c>
      <c r="U3101" t="s">
        <v>9743</v>
      </c>
    </row>
    <row r="3102" spans="1:21" x14ac:dyDescent="0.25">
      <c r="A3102">
        <v>2025</v>
      </c>
      <c r="B3102" t="s">
        <v>9744</v>
      </c>
      <c r="C3102" t="s">
        <v>22</v>
      </c>
      <c r="D3102" t="s">
        <v>23</v>
      </c>
      <c r="E3102" t="s">
        <v>24</v>
      </c>
      <c r="F3102" t="s">
        <v>9745</v>
      </c>
      <c r="G3102" s="16">
        <v>1152443542</v>
      </c>
      <c r="H3102" t="s">
        <v>1828</v>
      </c>
      <c r="I3102" t="s">
        <v>1895</v>
      </c>
      <c r="J3102" s="5">
        <v>42944520</v>
      </c>
      <c r="K3102" s="3">
        <f>J3102</f>
        <v>42944520</v>
      </c>
      <c r="L3102" s="5">
        <v>5368065</v>
      </c>
      <c r="M3102" s="2">
        <v>45705</v>
      </c>
      <c r="N3102" s="2">
        <v>45706</v>
      </c>
      <c r="O3102" s="2">
        <v>45930</v>
      </c>
      <c r="P3102" s="3"/>
      <c r="Q3102" s="3">
        <v>42944520</v>
      </c>
      <c r="R3102" s="13">
        <v>23798422</v>
      </c>
      <c r="S3102" s="7">
        <f ca="1">IF(CPS!$N3034="SIN INICIO",0,IF((((TODAY()-N3102)*100%)/(O3102-N3102))&gt;=100%,"100%",(((TODAY()-N3102)*100%)/(O3102-N3102))))</f>
        <v>0.8392857142857143</v>
      </c>
      <c r="T3102" s="8">
        <f>Q3102-R3102</f>
        <v>19146098</v>
      </c>
      <c r="U3102" t="s">
        <v>9746</v>
      </c>
    </row>
    <row r="3103" spans="1:21" x14ac:dyDescent="0.25">
      <c r="A3103">
        <v>2025</v>
      </c>
      <c r="B3103" t="s">
        <v>9747</v>
      </c>
      <c r="C3103" t="s">
        <v>22</v>
      </c>
      <c r="D3103" t="s">
        <v>23</v>
      </c>
      <c r="E3103" t="s">
        <v>24</v>
      </c>
      <c r="F3103" t="s">
        <v>9748</v>
      </c>
      <c r="G3103" s="16">
        <v>1020457436</v>
      </c>
      <c r="H3103" t="s">
        <v>1887</v>
      </c>
      <c r="I3103" t="s">
        <v>1895</v>
      </c>
      <c r="J3103" s="5">
        <v>42944520</v>
      </c>
      <c r="K3103" s="3">
        <f>J3103</f>
        <v>42944520</v>
      </c>
      <c r="L3103" s="5">
        <v>5368065</v>
      </c>
      <c r="M3103" s="2">
        <v>45705</v>
      </c>
      <c r="N3103" s="2">
        <v>45707</v>
      </c>
      <c r="O3103" s="2">
        <v>45789</v>
      </c>
      <c r="P3103" s="3"/>
      <c r="Q3103" s="3">
        <v>42944520</v>
      </c>
      <c r="R3103" s="13">
        <v>15030582</v>
      </c>
      <c r="S3103" s="7" t="str">
        <f ca="1">IF(CPS!$N3035="SIN INICIO",0,IF((((TODAY()-N3103)*100%)/(O3103-N3103))&gt;=100%,"100%",(((TODAY()-N3103)*100%)/(O3103-N3103))))</f>
        <v>100%</v>
      </c>
      <c r="T3103" s="8">
        <f>Q3103-R3103</f>
        <v>27913938</v>
      </c>
      <c r="U3103" t="s">
        <v>9749</v>
      </c>
    </row>
    <row r="3104" spans="1:21" x14ac:dyDescent="0.25">
      <c r="A3104">
        <v>2025</v>
      </c>
      <c r="B3104" t="s">
        <v>9750</v>
      </c>
      <c r="C3104" t="s">
        <v>22</v>
      </c>
      <c r="D3104" t="s">
        <v>23</v>
      </c>
      <c r="E3104" t="s">
        <v>24</v>
      </c>
      <c r="F3104" t="s">
        <v>9751</v>
      </c>
      <c r="G3104" s="16">
        <v>1083926307</v>
      </c>
      <c r="H3104" t="s">
        <v>7751</v>
      </c>
      <c r="I3104" t="s">
        <v>1895</v>
      </c>
      <c r="J3104" s="5">
        <v>38088872</v>
      </c>
      <c r="K3104" s="3">
        <f>J3104</f>
        <v>38088872</v>
      </c>
      <c r="L3104" s="5">
        <v>4761109</v>
      </c>
      <c r="M3104" s="2">
        <v>45705</v>
      </c>
      <c r="N3104" s="2">
        <v>45707</v>
      </c>
      <c r="O3104" s="2">
        <v>45930</v>
      </c>
      <c r="P3104" s="3"/>
      <c r="Q3104" s="3">
        <v>38088872</v>
      </c>
      <c r="R3104" s="13">
        <v>20948880</v>
      </c>
      <c r="S3104" s="7">
        <f ca="1">IF(CPS!$N3036="SIN INICIO",0,IF((((TODAY()-N3104)*100%)/(O3104-N3104))&gt;=100%,"100%",(((TODAY()-N3104)*100%)/(O3104-N3104))))</f>
        <v>0.83856502242152464</v>
      </c>
      <c r="T3104" s="8">
        <f>Q3104-R3104</f>
        <v>17139992</v>
      </c>
      <c r="U3104" t="s">
        <v>9752</v>
      </c>
    </row>
    <row r="3105" spans="1:21" x14ac:dyDescent="0.25">
      <c r="A3105">
        <v>2025</v>
      </c>
      <c r="B3105" t="s">
        <v>9753</v>
      </c>
      <c r="C3105" t="s">
        <v>22</v>
      </c>
      <c r="D3105" t="s">
        <v>23</v>
      </c>
      <c r="E3105" t="s">
        <v>24</v>
      </c>
      <c r="F3105" t="s">
        <v>9754</v>
      </c>
      <c r="G3105" s="16">
        <v>1077446624</v>
      </c>
      <c r="H3105" t="s">
        <v>1828</v>
      </c>
      <c r="I3105" t="s">
        <v>1895</v>
      </c>
      <c r="J3105" s="5">
        <v>57619024</v>
      </c>
      <c r="K3105" s="3">
        <f>J3105</f>
        <v>57619024</v>
      </c>
      <c r="L3105" s="5">
        <v>7202378</v>
      </c>
      <c r="M3105" s="2">
        <v>45705</v>
      </c>
      <c r="N3105" s="2">
        <v>45706</v>
      </c>
      <c r="O3105" s="2">
        <v>45930</v>
      </c>
      <c r="P3105" s="3"/>
      <c r="Q3105" s="3">
        <v>57619024</v>
      </c>
      <c r="R3105" s="13">
        <v>31930542</v>
      </c>
      <c r="S3105" s="7">
        <f ca="1">IF(CPS!$N3037="SIN INICIO",0,IF((((TODAY()-N3105)*100%)/(O3105-N3105))&gt;=100%,"100%",(((TODAY()-N3105)*100%)/(O3105-N3105))))</f>
        <v>0.8392857142857143</v>
      </c>
      <c r="T3105" s="8">
        <f>Q3105-R3105</f>
        <v>25688482</v>
      </c>
      <c r="U3105" t="s">
        <v>9755</v>
      </c>
    </row>
    <row r="3106" spans="1:21" x14ac:dyDescent="0.25">
      <c r="A3106">
        <v>2025</v>
      </c>
      <c r="B3106" t="s">
        <v>9756</v>
      </c>
      <c r="C3106" t="s">
        <v>22</v>
      </c>
      <c r="D3106" t="s">
        <v>23</v>
      </c>
      <c r="E3106" t="s">
        <v>24</v>
      </c>
      <c r="F3106" t="s">
        <v>9757</v>
      </c>
      <c r="G3106" s="16">
        <v>1067937830</v>
      </c>
      <c r="H3106" t="s">
        <v>1828</v>
      </c>
      <c r="I3106" t="s">
        <v>1895</v>
      </c>
      <c r="J3106" s="5">
        <v>50809904</v>
      </c>
      <c r="K3106" s="3">
        <f>J3106</f>
        <v>50809904</v>
      </c>
      <c r="L3106" s="5">
        <v>6351238</v>
      </c>
      <c r="M3106" s="2">
        <v>45705</v>
      </c>
      <c r="N3106" s="2">
        <v>45706</v>
      </c>
      <c r="O3106" s="2">
        <v>45930</v>
      </c>
      <c r="P3106" s="3"/>
      <c r="Q3106" s="3">
        <v>50809904</v>
      </c>
      <c r="R3106" s="13">
        <v>28157155</v>
      </c>
      <c r="S3106" s="7">
        <f ca="1">IF(CPS!$N3038="SIN INICIO",0,IF((((TODAY()-N3106)*100%)/(O3106-N3106))&gt;=100%,"100%",(((TODAY()-N3106)*100%)/(O3106-N3106))))</f>
        <v>0.8392857142857143</v>
      </c>
      <c r="T3106" s="8">
        <f>Q3106-R3106</f>
        <v>22652749</v>
      </c>
      <c r="U3106" t="s">
        <v>9758</v>
      </c>
    </row>
    <row r="3107" spans="1:21" x14ac:dyDescent="0.25">
      <c r="A3107">
        <v>2025</v>
      </c>
      <c r="B3107" t="s">
        <v>9759</v>
      </c>
      <c r="C3107" t="s">
        <v>22</v>
      </c>
      <c r="D3107" t="s">
        <v>23</v>
      </c>
      <c r="E3107" t="s">
        <v>24</v>
      </c>
      <c r="F3107" t="s">
        <v>9760</v>
      </c>
      <c r="G3107" s="16">
        <v>1061726836</v>
      </c>
      <c r="H3107" t="s">
        <v>1828</v>
      </c>
      <c r="I3107" t="s">
        <v>1895</v>
      </c>
      <c r="J3107" s="5">
        <v>50809904</v>
      </c>
      <c r="K3107" s="3">
        <f>J3107</f>
        <v>50809904</v>
      </c>
      <c r="L3107" s="5">
        <v>6351238</v>
      </c>
      <c r="M3107" s="2">
        <v>45705</v>
      </c>
      <c r="N3107" s="2">
        <v>45707</v>
      </c>
      <c r="O3107" s="2">
        <v>45930</v>
      </c>
      <c r="P3107" s="3"/>
      <c r="Q3107" s="3">
        <v>50809904</v>
      </c>
      <c r="R3107" s="13">
        <v>27945447</v>
      </c>
      <c r="S3107" s="7">
        <f ca="1">IF(CPS!$N3039="SIN INICIO",0,IF((((TODAY()-N3107)*100%)/(O3107-N3107))&gt;=100%,"100%",(((TODAY()-N3107)*100%)/(O3107-N3107))))</f>
        <v>0.83856502242152464</v>
      </c>
      <c r="T3107" s="8">
        <f>Q3107-R3107</f>
        <v>22864457</v>
      </c>
      <c r="U3107" t="s">
        <v>9761</v>
      </c>
    </row>
    <row r="3108" spans="1:21" x14ac:dyDescent="0.25">
      <c r="A3108">
        <v>2025</v>
      </c>
      <c r="B3108" t="s">
        <v>9762</v>
      </c>
      <c r="C3108" t="s">
        <v>22</v>
      </c>
      <c r="D3108" t="s">
        <v>23</v>
      </c>
      <c r="E3108" t="s">
        <v>24</v>
      </c>
      <c r="F3108" t="s">
        <v>9763</v>
      </c>
      <c r="G3108" s="16">
        <v>57462034</v>
      </c>
      <c r="H3108" t="s">
        <v>1828</v>
      </c>
      <c r="I3108" t="s">
        <v>1895</v>
      </c>
      <c r="J3108" s="5">
        <v>73600000</v>
      </c>
      <c r="K3108" s="3">
        <f>J3108</f>
        <v>73600000</v>
      </c>
      <c r="L3108" s="5">
        <v>9200000</v>
      </c>
      <c r="M3108" s="2">
        <v>45705</v>
      </c>
      <c r="N3108" s="2">
        <v>45708</v>
      </c>
      <c r="O3108" s="2">
        <v>45930</v>
      </c>
      <c r="P3108" s="3"/>
      <c r="Q3108" s="3">
        <v>73600000</v>
      </c>
      <c r="R3108" s="13">
        <v>30973333</v>
      </c>
      <c r="S3108" s="7">
        <f ca="1">IF(CPS!$N3040="SIN INICIO",0,IF((((TODAY()-N3108)*100%)/(O3108-N3108))&gt;=100%,"100%",(((TODAY()-N3108)*100%)/(O3108-N3108))))</f>
        <v>0.83783783783783783</v>
      </c>
      <c r="T3108" s="8">
        <f>Q3108-R3108</f>
        <v>42626667</v>
      </c>
      <c r="U3108" t="s">
        <v>9764</v>
      </c>
    </row>
    <row r="3109" spans="1:21" x14ac:dyDescent="0.25">
      <c r="A3109">
        <v>2025</v>
      </c>
      <c r="B3109" t="s">
        <v>9765</v>
      </c>
      <c r="C3109" t="s">
        <v>22</v>
      </c>
      <c r="D3109" t="s">
        <v>23</v>
      </c>
      <c r="E3109" t="s">
        <v>24</v>
      </c>
      <c r="F3109" t="s">
        <v>9766</v>
      </c>
      <c r="G3109" s="16">
        <v>1013649848</v>
      </c>
      <c r="H3109" t="s">
        <v>3542</v>
      </c>
      <c r="I3109" t="s">
        <v>3403</v>
      </c>
      <c r="J3109" s="5">
        <v>48144250</v>
      </c>
      <c r="K3109" s="3">
        <f>J3109</f>
        <v>48144250</v>
      </c>
      <c r="L3109" s="5">
        <v>6877750</v>
      </c>
      <c r="M3109" s="2">
        <v>45705</v>
      </c>
      <c r="N3109" s="2">
        <v>45707</v>
      </c>
      <c r="O3109" s="2">
        <v>45841</v>
      </c>
      <c r="P3109" s="3"/>
      <c r="Q3109" s="3">
        <v>48144250</v>
      </c>
      <c r="R3109" s="13">
        <v>30262100</v>
      </c>
      <c r="S3109" s="7" t="str">
        <f ca="1">IF(CPS!$N3041="SIN INICIO",0,IF((((TODAY()-N3109)*100%)/(O3109-N3109))&gt;=100%,"100%",(((TODAY()-N3109)*100%)/(O3109-N3109))))</f>
        <v>100%</v>
      </c>
      <c r="T3109" s="8">
        <f>Q3109-R3109</f>
        <v>17882150</v>
      </c>
      <c r="U3109" t="s">
        <v>9767</v>
      </c>
    </row>
    <row r="3110" spans="1:21" x14ac:dyDescent="0.25">
      <c r="A3110">
        <v>2025</v>
      </c>
      <c r="B3110" t="s">
        <v>9768</v>
      </c>
      <c r="C3110" t="s">
        <v>22</v>
      </c>
      <c r="D3110" t="s">
        <v>23</v>
      </c>
      <c r="E3110" t="s">
        <v>24</v>
      </c>
      <c r="F3110" t="s">
        <v>9769</v>
      </c>
      <c r="G3110" s="16">
        <v>80845892</v>
      </c>
      <c r="H3110" t="s">
        <v>1887</v>
      </c>
      <c r="I3110" t="s">
        <v>1895</v>
      </c>
      <c r="J3110" s="5">
        <v>57619024</v>
      </c>
      <c r="K3110" s="3">
        <f>J3110</f>
        <v>57619024</v>
      </c>
      <c r="L3110" s="5">
        <v>7202378</v>
      </c>
      <c r="M3110" s="2">
        <v>45705</v>
      </c>
      <c r="N3110" s="2">
        <v>45707</v>
      </c>
      <c r="O3110" s="2">
        <v>45930</v>
      </c>
      <c r="P3110" s="3"/>
      <c r="Q3110" s="3">
        <v>57619024</v>
      </c>
      <c r="R3110" s="13">
        <v>31690463</v>
      </c>
      <c r="S3110" s="7">
        <f ca="1">IF(CPS!$N3042="SIN INICIO",0,IF((((TODAY()-N3110)*100%)/(O3110-N3110))&gt;=100%,"100%",(((TODAY()-N3110)*100%)/(O3110-N3110))))</f>
        <v>0.83856502242152464</v>
      </c>
      <c r="T3110" s="8">
        <f>Q3110-R3110</f>
        <v>25928561</v>
      </c>
      <c r="U3110" t="s">
        <v>9770</v>
      </c>
    </row>
    <row r="3111" spans="1:21" x14ac:dyDescent="0.25">
      <c r="A3111">
        <v>2025</v>
      </c>
      <c r="B3111" t="s">
        <v>9771</v>
      </c>
      <c r="C3111" t="s">
        <v>22</v>
      </c>
      <c r="D3111" t="s">
        <v>23</v>
      </c>
      <c r="E3111" t="s">
        <v>24</v>
      </c>
      <c r="F3111" t="s">
        <v>9772</v>
      </c>
      <c r="G3111" s="16">
        <v>1121953611</v>
      </c>
      <c r="H3111" t="s">
        <v>154</v>
      </c>
      <c r="I3111" t="s">
        <v>155</v>
      </c>
      <c r="J3111" s="5">
        <v>49000000</v>
      </c>
      <c r="K3111" s="3">
        <f>J3111</f>
        <v>49000000</v>
      </c>
      <c r="L3111" s="5">
        <v>7000000</v>
      </c>
      <c r="M3111" s="2">
        <v>45705</v>
      </c>
      <c r="N3111" s="2">
        <v>45705</v>
      </c>
      <c r="O3111" s="2">
        <v>45900</v>
      </c>
      <c r="P3111" s="3"/>
      <c r="Q3111" s="3">
        <v>49000000</v>
      </c>
      <c r="R3111" s="13">
        <v>31266667</v>
      </c>
      <c r="S3111" s="7">
        <f ca="1">IF(CPS!$N3043="SIN INICIO",0,IF((((TODAY()-N3111)*100%)/(O3111-N3111))&gt;=100%,"100%",(((TODAY()-N3111)*100%)/(O3111-N3111))))</f>
        <v>0.96923076923076923</v>
      </c>
      <c r="T3111" s="8">
        <f>Q3111-R3111</f>
        <v>17733333</v>
      </c>
      <c r="U3111" t="s">
        <v>9773</v>
      </c>
    </row>
    <row r="3112" spans="1:21" x14ac:dyDescent="0.25">
      <c r="A3112">
        <v>2025</v>
      </c>
      <c r="B3112" t="s">
        <v>9774</v>
      </c>
      <c r="C3112" t="s">
        <v>22</v>
      </c>
      <c r="D3112" t="s">
        <v>23</v>
      </c>
      <c r="E3112" t="s">
        <v>24</v>
      </c>
      <c r="F3112" t="s">
        <v>9775</v>
      </c>
      <c r="G3112" s="16">
        <v>1075676519</v>
      </c>
      <c r="H3112" t="s">
        <v>3542</v>
      </c>
      <c r="I3112" t="s">
        <v>3403</v>
      </c>
      <c r="J3112" s="5">
        <v>48144250</v>
      </c>
      <c r="K3112" s="3">
        <f>J3112</f>
        <v>48144250</v>
      </c>
      <c r="L3112" s="5">
        <v>6877750</v>
      </c>
      <c r="M3112" s="2">
        <v>45705</v>
      </c>
      <c r="N3112" s="2">
        <v>45706</v>
      </c>
      <c r="O3112" s="2">
        <v>45846</v>
      </c>
      <c r="P3112" s="3"/>
      <c r="Q3112" s="3">
        <v>48144250</v>
      </c>
      <c r="R3112" s="13">
        <v>30491358</v>
      </c>
      <c r="S3112" s="7" t="str">
        <f ca="1">IF(CPS!$N3044="SIN INICIO",0,IF((((TODAY()-N3112)*100%)/(O3112-N3112))&gt;=100%,"100%",(((TODAY()-N3112)*100%)/(O3112-N3112))))</f>
        <v>100%</v>
      </c>
      <c r="T3112" s="8">
        <f>Q3112-R3112</f>
        <v>17652892</v>
      </c>
      <c r="U3112" t="s">
        <v>9776</v>
      </c>
    </row>
    <row r="3113" spans="1:21" x14ac:dyDescent="0.25">
      <c r="A3113">
        <v>2025</v>
      </c>
      <c r="B3113" t="s">
        <v>9777</v>
      </c>
      <c r="C3113" t="s">
        <v>22</v>
      </c>
      <c r="D3113" t="s">
        <v>23</v>
      </c>
      <c r="E3113" t="s">
        <v>24</v>
      </c>
      <c r="F3113" t="s">
        <v>9778</v>
      </c>
      <c r="G3113" s="16">
        <v>42110125</v>
      </c>
      <c r="H3113" t="s">
        <v>1828</v>
      </c>
      <c r="I3113" t="s">
        <v>1895</v>
      </c>
      <c r="J3113" s="5">
        <v>57619024</v>
      </c>
      <c r="K3113" s="3">
        <f>J3113</f>
        <v>57619024</v>
      </c>
      <c r="L3113" s="5">
        <v>7202378</v>
      </c>
      <c r="M3113" s="2">
        <v>45707</v>
      </c>
      <c r="N3113" s="2">
        <v>45708</v>
      </c>
      <c r="O3113" s="2">
        <v>45930</v>
      </c>
      <c r="P3113" s="3"/>
      <c r="Q3113" s="3">
        <v>57619024</v>
      </c>
      <c r="R3113" s="13">
        <v>31450384</v>
      </c>
      <c r="S3113" s="7">
        <f ca="1">IF(CPS!$N3045="SIN INICIO",0,IF((((TODAY()-N3113)*100%)/(O3113-N3113))&gt;=100%,"100%",(((TODAY()-N3113)*100%)/(O3113-N3113))))</f>
        <v>0.83783783783783783</v>
      </c>
      <c r="T3113" s="8">
        <f>Q3113-R3113</f>
        <v>26168640</v>
      </c>
      <c r="U3113" t="s">
        <v>9779</v>
      </c>
    </row>
    <row r="3114" spans="1:21" x14ac:dyDescent="0.25">
      <c r="A3114">
        <v>2025</v>
      </c>
      <c r="B3114" t="s">
        <v>9780</v>
      </c>
      <c r="C3114" t="s">
        <v>22</v>
      </c>
      <c r="D3114" t="s">
        <v>23</v>
      </c>
      <c r="E3114" t="s">
        <v>24</v>
      </c>
      <c r="F3114" t="s">
        <v>9781</v>
      </c>
      <c r="G3114" s="16">
        <v>52379904</v>
      </c>
      <c r="H3114" t="s">
        <v>9782</v>
      </c>
      <c r="I3114" t="s">
        <v>660</v>
      </c>
      <c r="J3114" s="5">
        <v>51000000</v>
      </c>
      <c r="K3114" s="3">
        <f>J3114</f>
        <v>51000000</v>
      </c>
      <c r="L3114" s="5">
        <v>8500000</v>
      </c>
      <c r="M3114" s="2">
        <v>45705</v>
      </c>
      <c r="N3114" s="2">
        <v>45706</v>
      </c>
      <c r="O3114" s="2">
        <v>45869</v>
      </c>
      <c r="P3114" s="3"/>
      <c r="Q3114" s="3">
        <v>51000000</v>
      </c>
      <c r="R3114" s="13">
        <v>37683333</v>
      </c>
      <c r="S3114" s="7" t="str">
        <f ca="1">IF(CPS!$N3046="SIN INICIO",0,IF((((TODAY()-N3114)*100%)/(O3114-N3114))&gt;=100%,"100%",(((TODAY()-N3114)*100%)/(O3114-N3114))))</f>
        <v>100%</v>
      </c>
      <c r="T3114" s="8">
        <f>Q3114-R3114</f>
        <v>13316667</v>
      </c>
      <c r="U3114" t="s">
        <v>9783</v>
      </c>
    </row>
    <row r="3115" spans="1:21" x14ac:dyDescent="0.25">
      <c r="A3115">
        <v>2025</v>
      </c>
      <c r="B3115" t="s">
        <v>9784</v>
      </c>
      <c r="C3115" t="s">
        <v>22</v>
      </c>
      <c r="D3115" t="s">
        <v>23</v>
      </c>
      <c r="E3115" t="s">
        <v>24</v>
      </c>
      <c r="F3115" t="s">
        <v>9785</v>
      </c>
      <c r="G3115" s="16">
        <v>1018496226</v>
      </c>
      <c r="H3115" t="s">
        <v>1828</v>
      </c>
      <c r="I3115" t="s">
        <v>1895</v>
      </c>
      <c r="J3115" s="5">
        <v>45956648</v>
      </c>
      <c r="K3115" s="3">
        <f>J3115</f>
        <v>45956648</v>
      </c>
      <c r="L3115" s="5">
        <v>5744581</v>
      </c>
      <c r="M3115" s="2">
        <v>45705</v>
      </c>
      <c r="N3115" s="2">
        <v>45706</v>
      </c>
      <c r="O3115" s="2">
        <v>45930</v>
      </c>
      <c r="P3115" s="3"/>
      <c r="Q3115" s="3">
        <v>45956648</v>
      </c>
      <c r="R3115" s="13">
        <v>25467642</v>
      </c>
      <c r="S3115" s="7">
        <f ca="1">IF(CPS!$N3047="SIN INICIO",0,IF((((TODAY()-N3115)*100%)/(O3115-N3115))&gt;=100%,"100%",(((TODAY()-N3115)*100%)/(O3115-N3115))))</f>
        <v>0.8392857142857143</v>
      </c>
      <c r="T3115" s="8">
        <f>Q3115-R3115</f>
        <v>20489006</v>
      </c>
      <c r="U3115" t="s">
        <v>9786</v>
      </c>
    </row>
    <row r="3116" spans="1:21" x14ac:dyDescent="0.25">
      <c r="A3116">
        <v>2025</v>
      </c>
      <c r="B3116" t="s">
        <v>9787</v>
      </c>
      <c r="C3116" t="s">
        <v>22</v>
      </c>
      <c r="D3116" t="s">
        <v>23</v>
      </c>
      <c r="E3116" t="s">
        <v>24</v>
      </c>
      <c r="F3116" t="s">
        <v>9788</v>
      </c>
      <c r="G3116" s="16">
        <v>1075251089</v>
      </c>
      <c r="H3116" t="s">
        <v>9782</v>
      </c>
      <c r="I3116" t="s">
        <v>660</v>
      </c>
      <c r="J3116" s="5">
        <v>42500000</v>
      </c>
      <c r="K3116" s="3">
        <f>J3116</f>
        <v>42500000</v>
      </c>
      <c r="L3116" s="5">
        <v>8500000</v>
      </c>
      <c r="M3116" s="2">
        <v>45705</v>
      </c>
      <c r="N3116" s="2">
        <v>45706</v>
      </c>
      <c r="O3116" s="2">
        <v>45838</v>
      </c>
      <c r="P3116" s="3"/>
      <c r="Q3116" s="3">
        <v>42500000</v>
      </c>
      <c r="R3116" s="13">
        <v>37683333</v>
      </c>
      <c r="S3116" s="7" t="str">
        <f ca="1">IF(CPS!$N3048="SIN INICIO",0,IF((((TODAY()-N3116)*100%)/(O3116-N3116))&gt;=100%,"100%",(((TODAY()-N3116)*100%)/(O3116-N3116))))</f>
        <v>100%</v>
      </c>
      <c r="T3116" s="8">
        <f>Q3116-R3116</f>
        <v>4816667</v>
      </c>
      <c r="U3116" t="s">
        <v>9789</v>
      </c>
    </row>
    <row r="3117" spans="1:21" x14ac:dyDescent="0.25">
      <c r="A3117">
        <v>2025</v>
      </c>
      <c r="B3117" t="s">
        <v>9790</v>
      </c>
      <c r="C3117" t="s">
        <v>22</v>
      </c>
      <c r="D3117" t="s">
        <v>23</v>
      </c>
      <c r="E3117" t="s">
        <v>24</v>
      </c>
      <c r="F3117" t="s">
        <v>9791</v>
      </c>
      <c r="G3117" s="16">
        <v>1039449802</v>
      </c>
      <c r="H3117" t="s">
        <v>1828</v>
      </c>
      <c r="I3117" t="s">
        <v>1895</v>
      </c>
      <c r="J3117" s="5">
        <v>57619024</v>
      </c>
      <c r="K3117" s="3">
        <f>J3117</f>
        <v>57619024</v>
      </c>
      <c r="L3117" s="5">
        <v>7202378</v>
      </c>
      <c r="M3117" s="2">
        <v>45705</v>
      </c>
      <c r="N3117" s="2">
        <v>45706</v>
      </c>
      <c r="O3117" s="2">
        <v>45930</v>
      </c>
      <c r="P3117" s="3"/>
      <c r="Q3117" s="3">
        <v>57619024</v>
      </c>
      <c r="R3117" s="13">
        <v>31930542</v>
      </c>
      <c r="S3117" s="7">
        <f ca="1">IF(CPS!$N3049="SIN INICIO",0,IF((((TODAY()-N3117)*100%)/(O3117-N3117))&gt;=100%,"100%",(((TODAY()-N3117)*100%)/(O3117-N3117))))</f>
        <v>0.8392857142857143</v>
      </c>
      <c r="T3117" s="8">
        <f>Q3117-R3117</f>
        <v>25688482</v>
      </c>
      <c r="U3117" t="s">
        <v>9792</v>
      </c>
    </row>
    <row r="3118" spans="1:21" x14ac:dyDescent="0.25">
      <c r="A3118">
        <v>2025</v>
      </c>
      <c r="B3118" t="s">
        <v>9793</v>
      </c>
      <c r="C3118" t="s">
        <v>22</v>
      </c>
      <c r="D3118" t="s">
        <v>23</v>
      </c>
      <c r="E3118" t="s">
        <v>24</v>
      </c>
      <c r="F3118" t="s">
        <v>9794</v>
      </c>
      <c r="G3118" s="16">
        <v>1093751069</v>
      </c>
      <c r="H3118" t="s">
        <v>9795</v>
      </c>
      <c r="I3118" t="s">
        <v>2476</v>
      </c>
      <c r="J3118" s="5">
        <v>27511335</v>
      </c>
      <c r="K3118" s="3">
        <f>J3118</f>
        <v>27511335</v>
      </c>
      <c r="L3118" s="5">
        <v>5502267</v>
      </c>
      <c r="M3118" s="2">
        <v>45705</v>
      </c>
      <c r="N3118" s="2">
        <v>45706</v>
      </c>
      <c r="O3118" s="2">
        <v>45838</v>
      </c>
      <c r="P3118" s="3"/>
      <c r="Q3118" s="3">
        <v>27511335</v>
      </c>
      <c r="R3118" s="13">
        <v>24393384</v>
      </c>
      <c r="S3118" s="7" t="str">
        <f ca="1">IF(CPS!$N3050="SIN INICIO",0,IF((((TODAY()-N3118)*100%)/(O3118-N3118))&gt;=100%,"100%",(((TODAY()-N3118)*100%)/(O3118-N3118))))</f>
        <v>100%</v>
      </c>
      <c r="T3118" s="8">
        <f>Q3118-R3118</f>
        <v>3117951</v>
      </c>
      <c r="U3118" t="s">
        <v>9796</v>
      </c>
    </row>
    <row r="3119" spans="1:21" x14ac:dyDescent="0.25">
      <c r="A3119">
        <v>2025</v>
      </c>
      <c r="B3119" t="s">
        <v>9797</v>
      </c>
      <c r="C3119" t="s">
        <v>22</v>
      </c>
      <c r="D3119" t="s">
        <v>23</v>
      </c>
      <c r="E3119" t="s">
        <v>24</v>
      </c>
      <c r="F3119" t="s">
        <v>9798</v>
      </c>
      <c r="G3119" s="16">
        <v>43639770</v>
      </c>
      <c r="H3119" t="s">
        <v>1887</v>
      </c>
      <c r="I3119" t="s">
        <v>1895</v>
      </c>
      <c r="J3119" s="5">
        <v>50809904</v>
      </c>
      <c r="K3119" s="3">
        <f>J3119</f>
        <v>50809904</v>
      </c>
      <c r="L3119" s="5">
        <v>6351238</v>
      </c>
      <c r="M3119" s="2">
        <v>45705</v>
      </c>
      <c r="N3119" s="2">
        <v>45707</v>
      </c>
      <c r="O3119" s="2">
        <v>45930</v>
      </c>
      <c r="P3119" s="3"/>
      <c r="Q3119" s="3">
        <v>50809904</v>
      </c>
      <c r="R3119" s="13">
        <v>27945447</v>
      </c>
      <c r="S3119" s="7">
        <f ca="1">IF(CPS!$N3051="SIN INICIO",0,IF((((TODAY()-N3119)*100%)/(O3119-N3119))&gt;=100%,"100%",(((TODAY()-N3119)*100%)/(O3119-N3119))))</f>
        <v>0.83856502242152464</v>
      </c>
      <c r="T3119" s="8">
        <f>Q3119-R3119</f>
        <v>22864457</v>
      </c>
      <c r="U3119" t="s">
        <v>9799</v>
      </c>
    </row>
    <row r="3120" spans="1:21" x14ac:dyDescent="0.25">
      <c r="A3120">
        <v>2025</v>
      </c>
      <c r="B3120" t="s">
        <v>9800</v>
      </c>
      <c r="C3120" t="s">
        <v>22</v>
      </c>
      <c r="D3120" t="s">
        <v>23</v>
      </c>
      <c r="E3120" t="s">
        <v>121</v>
      </c>
      <c r="F3120" t="s">
        <v>9801</v>
      </c>
      <c r="G3120" s="16">
        <v>5972742</v>
      </c>
      <c r="H3120" t="s">
        <v>4381</v>
      </c>
      <c r="I3120" t="s">
        <v>1895</v>
      </c>
      <c r="J3120" s="5">
        <v>24500000</v>
      </c>
      <c r="K3120" s="3">
        <f>J3120</f>
        <v>24500000</v>
      </c>
      <c r="L3120" s="5">
        <v>4900000</v>
      </c>
      <c r="M3120" s="2">
        <v>45705</v>
      </c>
      <c r="N3120" s="2">
        <v>45706</v>
      </c>
      <c r="O3120" s="2">
        <v>45838</v>
      </c>
      <c r="P3120" s="3"/>
      <c r="Q3120" s="3">
        <v>24500000</v>
      </c>
      <c r="R3120" s="13">
        <v>21723333</v>
      </c>
      <c r="S3120" s="7" t="str">
        <f ca="1">IF(CPS!$N3052="SIN INICIO",0,IF((((TODAY()-N3120)*100%)/(O3120-N3120))&gt;=100%,"100%",(((TODAY()-N3120)*100%)/(O3120-N3120))))</f>
        <v>100%</v>
      </c>
      <c r="T3120" s="8">
        <f>Q3120-R3120</f>
        <v>2776667</v>
      </c>
      <c r="U3120" t="s">
        <v>9802</v>
      </c>
    </row>
    <row r="3121" spans="1:21" x14ac:dyDescent="0.25">
      <c r="A3121">
        <v>2025</v>
      </c>
      <c r="B3121" t="s">
        <v>9803</v>
      </c>
      <c r="C3121" t="s">
        <v>22</v>
      </c>
      <c r="D3121" t="s">
        <v>23</v>
      </c>
      <c r="E3121" t="s">
        <v>24</v>
      </c>
      <c r="F3121" t="s">
        <v>9804</v>
      </c>
      <c r="G3121" s="16">
        <v>1075681345</v>
      </c>
      <c r="H3121" t="s">
        <v>6447</v>
      </c>
      <c r="I3121" t="s">
        <v>271</v>
      </c>
      <c r="J3121" s="5">
        <v>28722905</v>
      </c>
      <c r="K3121" s="3">
        <f>J3121</f>
        <v>28722905</v>
      </c>
      <c r="L3121" s="5">
        <v>5744581</v>
      </c>
      <c r="M3121" s="2">
        <v>45705</v>
      </c>
      <c r="N3121" s="2">
        <v>45706</v>
      </c>
      <c r="O3121" s="2">
        <v>45838</v>
      </c>
      <c r="P3121" s="3"/>
      <c r="Q3121" s="3">
        <v>28722905</v>
      </c>
      <c r="R3121" s="13">
        <v>19723061</v>
      </c>
      <c r="S3121" s="7" t="str">
        <f ca="1">IF(CPS!$N3053="SIN INICIO",0,IF((((TODAY()-N3121)*100%)/(O3121-N3121))&gt;=100%,"100%",(((TODAY()-N3121)*100%)/(O3121-N3121))))</f>
        <v>100%</v>
      </c>
      <c r="T3121" s="8">
        <f>Q3121-R3121</f>
        <v>8999844</v>
      </c>
      <c r="U3121" t="s">
        <v>9805</v>
      </c>
    </row>
    <row r="3122" spans="1:21" x14ac:dyDescent="0.25">
      <c r="A3122">
        <v>2025</v>
      </c>
      <c r="B3122" t="s">
        <v>9806</v>
      </c>
      <c r="C3122" t="s">
        <v>22</v>
      </c>
      <c r="D3122" t="s">
        <v>23</v>
      </c>
      <c r="E3122" t="s">
        <v>24</v>
      </c>
      <c r="F3122" t="s">
        <v>9807</v>
      </c>
      <c r="G3122" s="16">
        <v>1004997645</v>
      </c>
      <c r="H3122" t="s">
        <v>8672</v>
      </c>
      <c r="I3122" t="s">
        <v>2476</v>
      </c>
      <c r="J3122" s="5">
        <v>19520548</v>
      </c>
      <c r="K3122" s="3">
        <f>J3122</f>
        <v>19520548</v>
      </c>
      <c r="L3122" s="5">
        <v>4880137</v>
      </c>
      <c r="M3122" s="2">
        <v>45706</v>
      </c>
      <c r="N3122" s="2">
        <v>45707</v>
      </c>
      <c r="O3122" s="2">
        <v>45808</v>
      </c>
      <c r="P3122" s="3"/>
      <c r="Q3122" s="3">
        <v>19520548</v>
      </c>
      <c r="R3122" s="13">
        <v>18662283</v>
      </c>
      <c r="S3122" s="7" t="str">
        <f ca="1">IF(CPS!$N3054="SIN INICIO",0,IF((((TODAY()-N3122)*100%)/(O3122-N3122))&gt;=100%,"100%",(((TODAY()-N3122)*100%)/(O3122-N3122))))</f>
        <v>100%</v>
      </c>
      <c r="T3122" s="8">
        <f>Q3122-R3122</f>
        <v>858265</v>
      </c>
      <c r="U3122" t="s">
        <v>9808</v>
      </c>
    </row>
    <row r="3123" spans="1:21" x14ac:dyDescent="0.25">
      <c r="A3123">
        <v>2025</v>
      </c>
      <c r="B3123" t="s">
        <v>9809</v>
      </c>
      <c r="C3123" t="s">
        <v>22</v>
      </c>
      <c r="D3123" t="s">
        <v>23</v>
      </c>
      <c r="E3123" t="s">
        <v>24</v>
      </c>
      <c r="F3123" t="s">
        <v>9810</v>
      </c>
      <c r="G3123" s="16">
        <v>1193135020</v>
      </c>
      <c r="H3123" t="s">
        <v>1817</v>
      </c>
      <c r="I3123" t="s">
        <v>1800</v>
      </c>
      <c r="J3123" s="5">
        <v>32200000</v>
      </c>
      <c r="K3123" s="3">
        <f>J3123</f>
        <v>32200000</v>
      </c>
      <c r="L3123" s="5">
        <v>4600000</v>
      </c>
      <c r="M3123" s="2">
        <v>45706</v>
      </c>
      <c r="N3123" s="2">
        <v>45707</v>
      </c>
      <c r="O3123" s="2">
        <v>45900</v>
      </c>
      <c r="P3123" s="3"/>
      <c r="Q3123" s="3">
        <v>32200000</v>
      </c>
      <c r="R3123" s="13">
        <v>20240000</v>
      </c>
      <c r="S3123" s="7">
        <f ca="1">IF(CPS!$N3055="SIN INICIO",0,IF((((TODAY()-N3123)*100%)/(O3123-N3123))&gt;=100%,"100%",(((TODAY()-N3123)*100%)/(O3123-N3123))))</f>
        <v>0.9689119170984456</v>
      </c>
      <c r="T3123" s="8">
        <f>Q3123-R3123</f>
        <v>11960000</v>
      </c>
      <c r="U3123" t="s">
        <v>9811</v>
      </c>
    </row>
    <row r="3124" spans="1:21" x14ac:dyDescent="0.25">
      <c r="A3124">
        <v>2025</v>
      </c>
      <c r="B3124" t="s">
        <v>9812</v>
      </c>
      <c r="C3124" t="s">
        <v>22</v>
      </c>
      <c r="D3124" t="s">
        <v>23</v>
      </c>
      <c r="E3124" t="s">
        <v>24</v>
      </c>
      <c r="F3124" t="s">
        <v>9813</v>
      </c>
      <c r="G3124" s="16">
        <v>18615153</v>
      </c>
      <c r="H3124" t="s">
        <v>1828</v>
      </c>
      <c r="I3124" t="s">
        <v>1895</v>
      </c>
      <c r="J3124" s="5">
        <v>57619024</v>
      </c>
      <c r="K3124" s="3">
        <f>J3124</f>
        <v>57619024</v>
      </c>
      <c r="L3124" s="5">
        <v>7202378</v>
      </c>
      <c r="M3124" s="2">
        <v>45705</v>
      </c>
      <c r="N3124" s="2">
        <v>45706</v>
      </c>
      <c r="O3124" s="2">
        <v>45930</v>
      </c>
      <c r="P3124" s="3"/>
      <c r="Q3124" s="3">
        <v>57619024</v>
      </c>
      <c r="R3124" s="13">
        <v>31930542</v>
      </c>
      <c r="S3124" s="7">
        <f ca="1">IF(CPS!$N3056="SIN INICIO",0,IF((((TODAY()-N3124)*100%)/(O3124-N3124))&gt;=100%,"100%",(((TODAY()-N3124)*100%)/(O3124-N3124))))</f>
        <v>0.8392857142857143</v>
      </c>
      <c r="T3124" s="8">
        <f>Q3124-R3124</f>
        <v>25688482</v>
      </c>
      <c r="U3124" t="s">
        <v>9814</v>
      </c>
    </row>
    <row r="3125" spans="1:21" x14ac:dyDescent="0.25">
      <c r="A3125">
        <v>2025</v>
      </c>
      <c r="B3125" t="s">
        <v>9815</v>
      </c>
      <c r="C3125" t="s">
        <v>22</v>
      </c>
      <c r="D3125" t="s">
        <v>23</v>
      </c>
      <c r="E3125" t="s">
        <v>24</v>
      </c>
      <c r="F3125" t="s">
        <v>9816</v>
      </c>
      <c r="G3125" s="16">
        <v>1088286734</v>
      </c>
      <c r="H3125" t="s">
        <v>1887</v>
      </c>
      <c r="I3125" t="s">
        <v>1895</v>
      </c>
      <c r="J3125" s="5">
        <v>38088872</v>
      </c>
      <c r="K3125" s="3">
        <f>J3125</f>
        <v>38088872</v>
      </c>
      <c r="L3125" s="5">
        <v>4761109</v>
      </c>
      <c r="M3125" s="2">
        <v>45705</v>
      </c>
      <c r="N3125" s="2">
        <v>45706</v>
      </c>
      <c r="O3125" s="2">
        <v>45930</v>
      </c>
      <c r="P3125" s="3"/>
      <c r="Q3125" s="3">
        <v>38088872</v>
      </c>
      <c r="R3125" s="13">
        <v>16346474</v>
      </c>
      <c r="S3125" s="7">
        <f ca="1">IF(CPS!$N3057="SIN INICIO",0,IF((((TODAY()-N3125)*100%)/(O3125-N3125))&gt;=100%,"100%",(((TODAY()-N3125)*100%)/(O3125-N3125))))</f>
        <v>0.8392857142857143</v>
      </c>
      <c r="T3125" s="8">
        <f>Q3125-R3125</f>
        <v>21742398</v>
      </c>
      <c r="U3125" t="s">
        <v>9817</v>
      </c>
    </row>
    <row r="3126" spans="1:21" x14ac:dyDescent="0.25">
      <c r="A3126">
        <v>2025</v>
      </c>
      <c r="B3126" t="s">
        <v>9818</v>
      </c>
      <c r="C3126" t="s">
        <v>22</v>
      </c>
      <c r="D3126" t="s">
        <v>23</v>
      </c>
      <c r="E3126" t="s">
        <v>24</v>
      </c>
      <c r="F3126" t="s">
        <v>9819</v>
      </c>
      <c r="G3126" s="16">
        <v>1116260292</v>
      </c>
      <c r="H3126" t="s">
        <v>1887</v>
      </c>
      <c r="I3126" t="s">
        <v>1895</v>
      </c>
      <c r="J3126" s="5">
        <v>38088872</v>
      </c>
      <c r="K3126" s="3">
        <f>J3126</f>
        <v>38088872</v>
      </c>
      <c r="L3126" s="5">
        <v>4761109</v>
      </c>
      <c r="M3126" s="2">
        <v>45705</v>
      </c>
      <c r="N3126" s="2">
        <v>45713</v>
      </c>
      <c r="O3126" s="2">
        <v>45930</v>
      </c>
      <c r="P3126" s="3"/>
      <c r="Q3126" s="3">
        <v>38088872</v>
      </c>
      <c r="R3126" s="13">
        <v>21107583</v>
      </c>
      <c r="S3126" s="7">
        <f ca="1">IF(CPS!$N3058="SIN INICIO",0,IF((((TODAY()-N3126)*100%)/(O3126-N3126))&gt;=100%,"100%",(((TODAY()-N3126)*100%)/(O3126-N3126))))</f>
        <v>0.83410138248847931</v>
      </c>
      <c r="T3126" s="8">
        <f>Q3126-R3126</f>
        <v>16981289</v>
      </c>
      <c r="U3126" t="s">
        <v>9820</v>
      </c>
    </row>
    <row r="3127" spans="1:21" x14ac:dyDescent="0.25">
      <c r="A3127">
        <v>2025</v>
      </c>
      <c r="B3127" t="s">
        <v>9821</v>
      </c>
      <c r="C3127" t="s">
        <v>22</v>
      </c>
      <c r="D3127" t="s">
        <v>23</v>
      </c>
      <c r="E3127" t="s">
        <v>24</v>
      </c>
      <c r="F3127" t="s">
        <v>9822</v>
      </c>
      <c r="G3127" s="16">
        <v>1128427223</v>
      </c>
      <c r="H3127" t="s">
        <v>1887</v>
      </c>
      <c r="I3127" t="s">
        <v>1895</v>
      </c>
      <c r="J3127" s="5">
        <v>57619024</v>
      </c>
      <c r="K3127" s="3">
        <f>J3127</f>
        <v>57619024</v>
      </c>
      <c r="L3127" s="5">
        <v>7202378</v>
      </c>
      <c r="M3127" s="2">
        <v>45705</v>
      </c>
      <c r="N3127" s="2">
        <v>45706</v>
      </c>
      <c r="O3127" s="2">
        <v>45930</v>
      </c>
      <c r="P3127" s="3"/>
      <c r="Q3127" s="3">
        <v>57619024</v>
      </c>
      <c r="R3127" s="13">
        <v>31930542</v>
      </c>
      <c r="S3127" s="7">
        <f ca="1">IF(CPS!$N3059="SIN INICIO",0,IF((((TODAY()-N3127)*100%)/(O3127-N3127))&gt;=100%,"100%",(((TODAY()-N3127)*100%)/(O3127-N3127))))</f>
        <v>0.8392857142857143</v>
      </c>
      <c r="T3127" s="8">
        <f>Q3127-R3127</f>
        <v>25688482</v>
      </c>
      <c r="U3127" t="s">
        <v>9823</v>
      </c>
    </row>
    <row r="3128" spans="1:21" x14ac:dyDescent="0.25">
      <c r="A3128">
        <v>2025</v>
      </c>
      <c r="B3128" t="s">
        <v>9824</v>
      </c>
      <c r="C3128" t="s">
        <v>22</v>
      </c>
      <c r="D3128" t="s">
        <v>23</v>
      </c>
      <c r="E3128" t="s">
        <v>24</v>
      </c>
      <c r="F3128" t="s">
        <v>9825</v>
      </c>
      <c r="G3128" s="16">
        <v>1090457496</v>
      </c>
      <c r="H3128" t="s">
        <v>2739</v>
      </c>
      <c r="I3128" t="s">
        <v>660</v>
      </c>
      <c r="J3128" s="5">
        <v>30000000</v>
      </c>
      <c r="K3128" s="3">
        <f>J3128</f>
        <v>30000000</v>
      </c>
      <c r="L3128" s="5">
        <v>5000000</v>
      </c>
      <c r="M3128" s="2">
        <v>45707</v>
      </c>
      <c r="N3128" s="2">
        <v>45708</v>
      </c>
      <c r="O3128" s="2">
        <v>45869</v>
      </c>
      <c r="P3128" s="3"/>
      <c r="Q3128" s="3">
        <v>30000000</v>
      </c>
      <c r="R3128" s="13">
        <v>21833333</v>
      </c>
      <c r="S3128" s="7" t="str">
        <f ca="1">IF(CPS!$N3060="SIN INICIO",0,IF((((TODAY()-N3128)*100%)/(O3128-N3128))&gt;=100%,"100%",(((TODAY()-N3128)*100%)/(O3128-N3128))))</f>
        <v>100%</v>
      </c>
      <c r="T3128" s="8">
        <f>Q3128-R3128</f>
        <v>8166667</v>
      </c>
      <c r="U3128" t="s">
        <v>9826</v>
      </c>
    </row>
    <row r="3129" spans="1:21" x14ac:dyDescent="0.25">
      <c r="A3129">
        <v>2025</v>
      </c>
      <c r="B3129" t="s">
        <v>9827</v>
      </c>
      <c r="C3129" t="s">
        <v>22</v>
      </c>
      <c r="D3129" t="s">
        <v>23</v>
      </c>
      <c r="E3129" t="s">
        <v>24</v>
      </c>
      <c r="F3129" t="s">
        <v>9828</v>
      </c>
      <c r="G3129" s="16">
        <v>86080663</v>
      </c>
      <c r="H3129" t="s">
        <v>1828</v>
      </c>
      <c r="I3129" t="s">
        <v>1895</v>
      </c>
      <c r="J3129" s="5">
        <v>57619024</v>
      </c>
      <c r="K3129" s="3">
        <f>J3129</f>
        <v>57619024</v>
      </c>
      <c r="L3129" s="5">
        <v>7202378</v>
      </c>
      <c r="M3129" s="2">
        <v>45706</v>
      </c>
      <c r="N3129" s="2">
        <v>45707</v>
      </c>
      <c r="O3129" s="2">
        <v>45930</v>
      </c>
      <c r="P3129" s="3"/>
      <c r="Q3129" s="3">
        <v>57619024</v>
      </c>
      <c r="R3129" s="13">
        <v>31690463</v>
      </c>
      <c r="S3129" s="7">
        <f ca="1">IF(CPS!$N3061="SIN INICIO",0,IF((((TODAY()-N3129)*100%)/(O3129-N3129))&gt;=100%,"100%",(((TODAY()-N3129)*100%)/(O3129-N3129))))</f>
        <v>0.83856502242152464</v>
      </c>
      <c r="T3129" s="8">
        <f>Q3129-R3129</f>
        <v>25928561</v>
      </c>
      <c r="U3129" t="s">
        <v>9829</v>
      </c>
    </row>
    <row r="3130" spans="1:21" x14ac:dyDescent="0.25">
      <c r="A3130">
        <v>2025</v>
      </c>
      <c r="B3130" t="s">
        <v>9830</v>
      </c>
      <c r="C3130" t="s">
        <v>22</v>
      </c>
      <c r="D3130" t="s">
        <v>23</v>
      </c>
      <c r="E3130" t="s">
        <v>121</v>
      </c>
      <c r="F3130" t="s">
        <v>9831</v>
      </c>
      <c r="G3130" s="16">
        <v>93238421</v>
      </c>
      <c r="H3130" t="s">
        <v>4381</v>
      </c>
      <c r="I3130" t="s">
        <v>1895</v>
      </c>
      <c r="J3130" s="5">
        <v>37359592</v>
      </c>
      <c r="K3130" s="3">
        <f>J3130</f>
        <v>37359592</v>
      </c>
      <c r="L3130" s="5">
        <v>4669949</v>
      </c>
      <c r="M3130" s="2">
        <v>45706</v>
      </c>
      <c r="N3130" s="2">
        <v>45708</v>
      </c>
      <c r="O3130" s="2">
        <v>45930</v>
      </c>
      <c r="P3130" s="3"/>
      <c r="Q3130" s="3">
        <v>37359592</v>
      </c>
      <c r="R3130" s="13">
        <v>15722162</v>
      </c>
      <c r="S3130" s="7">
        <f ca="1">IF(CPS!$N3062="SIN INICIO",0,IF((((TODAY()-N3130)*100%)/(O3130-N3130))&gt;=100%,"100%",(((TODAY()-N3130)*100%)/(O3130-N3130))))</f>
        <v>0.83783783783783783</v>
      </c>
      <c r="T3130" s="8">
        <f>Q3130-R3130</f>
        <v>21637430</v>
      </c>
      <c r="U3130" t="s">
        <v>9832</v>
      </c>
    </row>
    <row r="3131" spans="1:21" x14ac:dyDescent="0.25">
      <c r="A3131">
        <v>2025</v>
      </c>
      <c r="B3131" t="s">
        <v>9833</v>
      </c>
      <c r="C3131" t="s">
        <v>22</v>
      </c>
      <c r="D3131" t="s">
        <v>23</v>
      </c>
      <c r="E3131" t="s">
        <v>24</v>
      </c>
      <c r="F3131" t="s">
        <v>9834</v>
      </c>
      <c r="G3131" s="16">
        <v>1052406512</v>
      </c>
      <c r="H3131" t="s">
        <v>558</v>
      </c>
      <c r="I3131" t="s">
        <v>538</v>
      </c>
      <c r="J3131" s="5">
        <v>34724250</v>
      </c>
      <c r="K3131" s="3">
        <f>J3131</f>
        <v>34724250</v>
      </c>
      <c r="L3131" s="5">
        <v>6944850</v>
      </c>
      <c r="M3131" s="2">
        <v>45709</v>
      </c>
      <c r="N3131" s="2">
        <v>45710</v>
      </c>
      <c r="O3131" s="2">
        <v>45838</v>
      </c>
      <c r="P3131" s="3"/>
      <c r="Q3131" s="3">
        <v>34724250</v>
      </c>
      <c r="R3131" s="13">
        <v>29399865</v>
      </c>
      <c r="S3131" s="7" t="str">
        <f ca="1">IF(CPS!$N3063="SIN INICIO",0,IF((((TODAY()-N3131)*100%)/(O3131-N3131))&gt;=100%,"100%",(((TODAY()-N3131)*100%)/(O3131-N3131))))</f>
        <v>100%</v>
      </c>
      <c r="T3131" s="8">
        <f>Q3131-R3131</f>
        <v>5324385</v>
      </c>
      <c r="U3131" t="s">
        <v>9835</v>
      </c>
    </row>
    <row r="3132" spans="1:21" x14ac:dyDescent="0.25">
      <c r="A3132">
        <v>2025</v>
      </c>
      <c r="B3132" t="s">
        <v>9836</v>
      </c>
      <c r="C3132" t="s">
        <v>22</v>
      </c>
      <c r="D3132" t="s">
        <v>23</v>
      </c>
      <c r="E3132" t="s">
        <v>24</v>
      </c>
      <c r="F3132" t="s">
        <v>9837</v>
      </c>
      <c r="G3132" s="16">
        <v>46669493</v>
      </c>
      <c r="H3132" t="s">
        <v>1828</v>
      </c>
      <c r="I3132" t="s">
        <v>167</v>
      </c>
      <c r="J3132" s="5">
        <v>57619024</v>
      </c>
      <c r="K3132" s="3">
        <f>J3132</f>
        <v>57619024</v>
      </c>
      <c r="L3132" s="5">
        <v>7202378</v>
      </c>
      <c r="M3132" s="2">
        <v>45707</v>
      </c>
      <c r="N3132" s="2">
        <v>45709</v>
      </c>
      <c r="O3132" s="2">
        <v>45930</v>
      </c>
      <c r="P3132" s="3"/>
      <c r="Q3132" s="3">
        <v>57619024</v>
      </c>
      <c r="R3132" s="13">
        <v>31210305</v>
      </c>
      <c r="S3132" s="7">
        <f ca="1">IF(CPS!$N3064="SIN INICIO",0,IF((((TODAY()-N3132)*100%)/(O3132-N3132))&gt;=100%,"100%",(((TODAY()-N3132)*100%)/(O3132-N3132))))</f>
        <v>0.83710407239819007</v>
      </c>
      <c r="T3132" s="8">
        <f>Q3132-R3132</f>
        <v>26408719</v>
      </c>
      <c r="U3132" t="s">
        <v>9838</v>
      </c>
    </row>
    <row r="3133" spans="1:21" x14ac:dyDescent="0.25">
      <c r="A3133">
        <v>2025</v>
      </c>
      <c r="B3133" t="s">
        <v>9839</v>
      </c>
      <c r="C3133" t="s">
        <v>22</v>
      </c>
      <c r="D3133" t="s">
        <v>23</v>
      </c>
      <c r="E3133" t="s">
        <v>121</v>
      </c>
      <c r="F3133" t="s">
        <v>9840</v>
      </c>
      <c r="G3133" s="16">
        <v>1007732102</v>
      </c>
      <c r="H3133" t="s">
        <v>9841</v>
      </c>
      <c r="I3133" t="s">
        <v>271</v>
      </c>
      <c r="J3133" s="5">
        <v>18482970</v>
      </c>
      <c r="K3133" s="3">
        <f>J3133</f>
        <v>18482970</v>
      </c>
      <c r="L3133" s="5">
        <v>3696594</v>
      </c>
      <c r="M3133" s="2">
        <v>45705</v>
      </c>
      <c r="N3133" s="2">
        <v>45707</v>
      </c>
      <c r="O3133" s="2">
        <v>45838</v>
      </c>
      <c r="P3133" s="3"/>
      <c r="Q3133" s="3">
        <v>18482970</v>
      </c>
      <c r="R3133" s="13">
        <v>16265014</v>
      </c>
      <c r="S3133" s="7" t="str">
        <f ca="1">IF(CPS!$N3065="SIN INICIO",0,IF((((TODAY()-N3133)*100%)/(O3133-N3133))&gt;=100%,"100%",(((TODAY()-N3133)*100%)/(O3133-N3133))))</f>
        <v>100%</v>
      </c>
      <c r="T3133" s="8">
        <f>Q3133-R3133</f>
        <v>2217956</v>
      </c>
      <c r="U3133" t="s">
        <v>9842</v>
      </c>
    </row>
    <row r="3134" spans="1:21" x14ac:dyDescent="0.25">
      <c r="A3134">
        <v>2025</v>
      </c>
      <c r="B3134" t="s">
        <v>9843</v>
      </c>
      <c r="C3134" t="s">
        <v>22</v>
      </c>
      <c r="D3134" t="s">
        <v>23</v>
      </c>
      <c r="E3134" t="s">
        <v>121</v>
      </c>
      <c r="F3134" t="s">
        <v>9844</v>
      </c>
      <c r="G3134" s="16">
        <v>79842644</v>
      </c>
      <c r="H3134" t="s">
        <v>4381</v>
      </c>
      <c r="I3134" t="s">
        <v>1895</v>
      </c>
      <c r="J3134" s="5">
        <v>37359592</v>
      </c>
      <c r="K3134" s="3">
        <f>J3134</f>
        <v>37359592</v>
      </c>
      <c r="L3134" s="5">
        <v>4669949</v>
      </c>
      <c r="M3134" s="2">
        <v>45705</v>
      </c>
      <c r="N3134" s="2">
        <v>45707</v>
      </c>
      <c r="O3134" s="2">
        <v>45930</v>
      </c>
      <c r="P3134" s="3"/>
      <c r="Q3134" s="3">
        <v>37359592</v>
      </c>
      <c r="R3134" s="13">
        <v>20547776</v>
      </c>
      <c r="S3134" s="7">
        <f ca="1">IF(CPS!$N3066="SIN INICIO",0,IF((((TODAY()-N3134)*100%)/(O3134-N3134))&gt;=100%,"100%",(((TODAY()-N3134)*100%)/(O3134-N3134))))</f>
        <v>0.83856502242152464</v>
      </c>
      <c r="T3134" s="8">
        <f>Q3134-R3134</f>
        <v>16811816</v>
      </c>
      <c r="U3134" t="s">
        <v>9845</v>
      </c>
    </row>
    <row r="3135" spans="1:21" x14ac:dyDescent="0.25">
      <c r="A3135">
        <v>2025</v>
      </c>
      <c r="B3135" t="s">
        <v>9846</v>
      </c>
      <c r="C3135" t="s">
        <v>22</v>
      </c>
      <c r="D3135" t="s">
        <v>23</v>
      </c>
      <c r="E3135" t="s">
        <v>24</v>
      </c>
      <c r="F3135" t="s">
        <v>9847</v>
      </c>
      <c r="G3135" s="16">
        <v>1018412066</v>
      </c>
      <c r="H3135" t="s">
        <v>1234</v>
      </c>
      <c r="I3135" t="s">
        <v>538</v>
      </c>
      <c r="J3135" s="5">
        <v>45281250</v>
      </c>
      <c r="K3135" s="3">
        <f>J3135</f>
        <v>45281250</v>
      </c>
      <c r="L3135" s="5">
        <v>9056250</v>
      </c>
      <c r="M3135" s="2">
        <v>45706</v>
      </c>
      <c r="N3135" s="2">
        <v>45707</v>
      </c>
      <c r="O3135" s="2">
        <v>45838</v>
      </c>
      <c r="P3135" s="3"/>
      <c r="Q3135" s="3">
        <v>45281250</v>
      </c>
      <c r="R3135" s="13">
        <v>39847500</v>
      </c>
      <c r="S3135" s="7" t="str">
        <f ca="1">IF(CPS!$N3067="SIN INICIO",0,IF((((TODAY()-N3135)*100%)/(O3135-N3135))&gt;=100%,"100%",(((TODAY()-N3135)*100%)/(O3135-N3135))))</f>
        <v>100%</v>
      </c>
      <c r="T3135" s="8">
        <f>Q3135-R3135</f>
        <v>5433750</v>
      </c>
      <c r="U3135" t="s">
        <v>9848</v>
      </c>
    </row>
    <row r="3136" spans="1:21" x14ac:dyDescent="0.25">
      <c r="A3136">
        <v>2025</v>
      </c>
      <c r="B3136" t="s">
        <v>9849</v>
      </c>
      <c r="C3136" t="s">
        <v>22</v>
      </c>
      <c r="D3136" t="s">
        <v>23</v>
      </c>
      <c r="E3136" t="s">
        <v>24</v>
      </c>
      <c r="F3136" t="s">
        <v>9850</v>
      </c>
      <c r="G3136" s="16">
        <v>1049641636</v>
      </c>
      <c r="H3136" t="s">
        <v>9851</v>
      </c>
      <c r="I3136" t="s">
        <v>2476</v>
      </c>
      <c r="J3136" s="5">
        <v>20090000</v>
      </c>
      <c r="K3136" s="3">
        <f>J3136</f>
        <v>20090000</v>
      </c>
      <c r="L3136" s="5">
        <v>5022500</v>
      </c>
      <c r="M3136" s="2">
        <v>45706</v>
      </c>
      <c r="N3136" s="2">
        <v>45707</v>
      </c>
      <c r="O3136" s="2">
        <v>45808</v>
      </c>
      <c r="P3136" s="3"/>
      <c r="Q3136" s="3">
        <v>20090000</v>
      </c>
      <c r="R3136" s="13">
        <v>7031500</v>
      </c>
      <c r="S3136" s="7" t="str">
        <f ca="1">IF(CPS!$N3068="SIN INICIO",0,IF((((TODAY()-N3136)*100%)/(O3136-N3136))&gt;=100%,"100%",(((TODAY()-N3136)*100%)/(O3136-N3136))))</f>
        <v>100%</v>
      </c>
      <c r="T3136" s="8">
        <f>Q3136-R3136</f>
        <v>13058500</v>
      </c>
      <c r="U3136" t="s">
        <v>9852</v>
      </c>
    </row>
    <row r="3137" spans="1:21" x14ac:dyDescent="0.25">
      <c r="A3137">
        <v>2025</v>
      </c>
      <c r="B3137" t="s">
        <v>9853</v>
      </c>
      <c r="C3137" t="s">
        <v>22</v>
      </c>
      <c r="D3137" t="s">
        <v>23</v>
      </c>
      <c r="E3137" t="s">
        <v>121</v>
      </c>
      <c r="F3137" t="s">
        <v>9854</v>
      </c>
      <c r="G3137" s="16">
        <v>53007825</v>
      </c>
      <c r="H3137" t="s">
        <v>9855</v>
      </c>
      <c r="I3137" t="s">
        <v>1800</v>
      </c>
      <c r="J3137" s="5">
        <v>16600000</v>
      </c>
      <c r="K3137" s="3">
        <f>J3137</f>
        <v>16600000</v>
      </c>
      <c r="L3137" s="5">
        <v>4150000</v>
      </c>
      <c r="M3137" s="2">
        <v>45707</v>
      </c>
      <c r="N3137" s="2">
        <v>45708</v>
      </c>
      <c r="O3137" s="2">
        <v>45808</v>
      </c>
      <c r="P3137" s="3"/>
      <c r="Q3137" s="3">
        <v>16600000</v>
      </c>
      <c r="R3137" s="13">
        <v>13971667</v>
      </c>
      <c r="S3137" s="7" t="str">
        <f ca="1">IF(CPS!$N3069="SIN INICIO",0,IF((((TODAY()-N3137)*100%)/(O3137-N3137))&gt;=100%,"100%",(((TODAY()-N3137)*100%)/(O3137-N3137))))</f>
        <v>100%</v>
      </c>
      <c r="T3137" s="8">
        <f>Q3137-R3137</f>
        <v>2628333</v>
      </c>
      <c r="U3137" t="s">
        <v>9856</v>
      </c>
    </row>
    <row r="3138" spans="1:21" x14ac:dyDescent="0.25">
      <c r="A3138">
        <v>2025</v>
      </c>
      <c r="B3138" t="s">
        <v>9857</v>
      </c>
      <c r="C3138" t="s">
        <v>22</v>
      </c>
      <c r="D3138" t="s">
        <v>23</v>
      </c>
      <c r="E3138" t="s">
        <v>24</v>
      </c>
      <c r="F3138" t="s">
        <v>9858</v>
      </c>
      <c r="G3138" s="16">
        <v>1022326169</v>
      </c>
      <c r="H3138" t="s">
        <v>8499</v>
      </c>
      <c r="I3138" t="s">
        <v>3403</v>
      </c>
      <c r="J3138" s="5">
        <v>44843750</v>
      </c>
      <c r="K3138" s="3">
        <f>J3138</f>
        <v>44843750</v>
      </c>
      <c r="L3138" s="5">
        <v>8968750</v>
      </c>
      <c r="M3138" s="2">
        <v>45708</v>
      </c>
      <c r="N3138" s="2">
        <v>45709</v>
      </c>
      <c r="O3138" s="2">
        <v>45838</v>
      </c>
      <c r="P3138" s="3"/>
      <c r="Q3138" s="3">
        <v>44843750</v>
      </c>
      <c r="R3138" s="13">
        <v>29895833</v>
      </c>
      <c r="S3138" s="7" t="str">
        <f ca="1">IF(CPS!$N3070="SIN INICIO",0,IF((((TODAY()-N3138)*100%)/(O3138-N3138))&gt;=100%,"100%",(((TODAY()-N3138)*100%)/(O3138-N3138))))</f>
        <v>100%</v>
      </c>
      <c r="T3138" s="8">
        <f>Q3138-R3138</f>
        <v>14947917</v>
      </c>
      <c r="U3138" t="s">
        <v>9859</v>
      </c>
    </row>
    <row r="3139" spans="1:21" x14ac:dyDescent="0.25">
      <c r="A3139">
        <v>2025</v>
      </c>
      <c r="B3139" t="s">
        <v>9860</v>
      </c>
      <c r="C3139" t="s">
        <v>22</v>
      </c>
      <c r="D3139" t="s">
        <v>23</v>
      </c>
      <c r="E3139" t="s">
        <v>24</v>
      </c>
      <c r="F3139" t="s">
        <v>9861</v>
      </c>
      <c r="G3139" s="16">
        <v>1022349250</v>
      </c>
      <c r="H3139" t="s">
        <v>9862</v>
      </c>
      <c r="I3139" t="s">
        <v>1895</v>
      </c>
      <c r="J3139" s="5">
        <v>50809904</v>
      </c>
      <c r="K3139" s="3">
        <f>J3139</f>
        <v>50809904</v>
      </c>
      <c r="L3139" s="5">
        <v>6351238</v>
      </c>
      <c r="M3139" s="2">
        <v>45708</v>
      </c>
      <c r="N3139" s="2">
        <v>45709</v>
      </c>
      <c r="O3139" s="2">
        <v>45930</v>
      </c>
      <c r="P3139" s="3"/>
      <c r="Q3139" s="3">
        <v>50809904</v>
      </c>
      <c r="R3139" s="13">
        <v>27522031</v>
      </c>
      <c r="S3139" s="7">
        <f ca="1">IF(CPS!$N3071="SIN INICIO",0,IF((((TODAY()-N3139)*100%)/(O3139-N3139))&gt;=100%,"100%",(((TODAY()-N3139)*100%)/(O3139-N3139))))</f>
        <v>0.83710407239819007</v>
      </c>
      <c r="T3139" s="8">
        <f>Q3139-R3139</f>
        <v>23287873</v>
      </c>
      <c r="U3139" t="s">
        <v>9863</v>
      </c>
    </row>
    <row r="3140" spans="1:21" x14ac:dyDescent="0.25">
      <c r="A3140">
        <v>2025</v>
      </c>
      <c r="B3140" t="s">
        <v>9864</v>
      </c>
      <c r="C3140" t="s">
        <v>22</v>
      </c>
      <c r="D3140" t="s">
        <v>23</v>
      </c>
      <c r="E3140" t="s">
        <v>24</v>
      </c>
      <c r="F3140" t="s">
        <v>9865</v>
      </c>
      <c r="G3140" s="16">
        <v>3880125</v>
      </c>
      <c r="H3140" t="s">
        <v>1828</v>
      </c>
      <c r="I3140" t="s">
        <v>2476</v>
      </c>
      <c r="J3140" s="5">
        <v>57619024</v>
      </c>
      <c r="K3140" s="3">
        <f>J3140</f>
        <v>57619024</v>
      </c>
      <c r="L3140" s="5">
        <v>7202378</v>
      </c>
      <c r="M3140" s="2">
        <v>45705</v>
      </c>
      <c r="N3140" s="2">
        <v>45707</v>
      </c>
      <c r="O3140" s="2">
        <v>45930</v>
      </c>
      <c r="P3140" s="3"/>
      <c r="Q3140" s="3">
        <v>57619024</v>
      </c>
      <c r="R3140" s="13">
        <v>31690463</v>
      </c>
      <c r="S3140" s="7">
        <f ca="1">IF(CPS!$N3072="SIN INICIO",0,IF((((TODAY()-N3140)*100%)/(O3140-N3140))&gt;=100%,"100%",(((TODAY()-N3140)*100%)/(O3140-N3140))))</f>
        <v>0.83856502242152464</v>
      </c>
      <c r="T3140" s="8">
        <f>Q3140-R3140</f>
        <v>25928561</v>
      </c>
      <c r="U3140" t="s">
        <v>9866</v>
      </c>
    </row>
    <row r="3141" spans="1:21" x14ac:dyDescent="0.25">
      <c r="A3141">
        <v>2025</v>
      </c>
      <c r="B3141" t="s">
        <v>9867</v>
      </c>
      <c r="C3141" t="s">
        <v>22</v>
      </c>
      <c r="D3141" t="s">
        <v>23</v>
      </c>
      <c r="E3141" t="s">
        <v>24</v>
      </c>
      <c r="F3141" t="s">
        <v>9868</v>
      </c>
      <c r="G3141" s="16">
        <v>1094952170</v>
      </c>
      <c r="H3141" t="s">
        <v>2067</v>
      </c>
      <c r="I3141" t="s">
        <v>1895</v>
      </c>
      <c r="J3141" s="5">
        <v>50809904</v>
      </c>
      <c r="K3141" s="3">
        <f>J3141</f>
        <v>50809904</v>
      </c>
      <c r="L3141" s="5">
        <v>6351238</v>
      </c>
      <c r="M3141" s="2">
        <v>45705</v>
      </c>
      <c r="N3141" s="2">
        <v>45707</v>
      </c>
      <c r="O3141" s="2">
        <v>45930</v>
      </c>
      <c r="P3141" s="3"/>
      <c r="Q3141" s="3">
        <v>50809904</v>
      </c>
      <c r="R3141" s="13">
        <v>27945447</v>
      </c>
      <c r="S3141" s="7">
        <f ca="1">IF(CPS!$N3073="SIN INICIO",0,IF((((TODAY()-N3141)*100%)/(O3141-N3141))&gt;=100%,"100%",(((TODAY()-N3141)*100%)/(O3141-N3141))))</f>
        <v>0.83856502242152464</v>
      </c>
      <c r="T3141" s="8">
        <f>Q3141-R3141</f>
        <v>22864457</v>
      </c>
      <c r="U3141" t="s">
        <v>9869</v>
      </c>
    </row>
    <row r="3142" spans="1:21" x14ac:dyDescent="0.25">
      <c r="A3142">
        <v>2025</v>
      </c>
      <c r="B3142" t="s">
        <v>9870</v>
      </c>
      <c r="C3142" t="s">
        <v>22</v>
      </c>
      <c r="D3142" t="s">
        <v>23</v>
      </c>
      <c r="E3142" t="s">
        <v>24</v>
      </c>
      <c r="F3142" t="s">
        <v>9871</v>
      </c>
      <c r="G3142" s="16">
        <v>1121860840</v>
      </c>
      <c r="H3142" t="s">
        <v>4654</v>
      </c>
      <c r="I3142" t="s">
        <v>271</v>
      </c>
      <c r="J3142" s="5">
        <v>70000000</v>
      </c>
      <c r="K3142" s="3">
        <f>J3142</f>
        <v>70000000</v>
      </c>
      <c r="L3142" s="5">
        <v>10000000</v>
      </c>
      <c r="M3142" s="2">
        <v>45707</v>
      </c>
      <c r="N3142" s="2">
        <v>45708</v>
      </c>
      <c r="O3142" s="2">
        <v>45900</v>
      </c>
      <c r="P3142" s="3"/>
      <c r="Q3142" s="3">
        <v>70000000</v>
      </c>
      <c r="R3142" s="13">
        <v>43666667</v>
      </c>
      <c r="S3142" s="7">
        <f ca="1">IF(CPS!$N3074="SIN INICIO",0,IF((((TODAY()-N3142)*100%)/(O3142-N3142))&gt;=100%,"100%",(((TODAY()-N3142)*100%)/(O3142-N3142))))</f>
        <v>0.96875</v>
      </c>
      <c r="T3142" s="8">
        <f>Q3142-R3142</f>
        <v>26333333</v>
      </c>
      <c r="U3142" t="s">
        <v>9872</v>
      </c>
    </row>
    <row r="3143" spans="1:21" x14ac:dyDescent="0.25">
      <c r="A3143">
        <v>2025</v>
      </c>
      <c r="B3143" t="s">
        <v>9873</v>
      </c>
      <c r="C3143" t="s">
        <v>22</v>
      </c>
      <c r="D3143" t="s">
        <v>23</v>
      </c>
      <c r="E3143" t="s">
        <v>121</v>
      </c>
      <c r="F3143" t="s">
        <v>9874</v>
      </c>
      <c r="G3143" s="16">
        <v>1127390364</v>
      </c>
      <c r="H3143" t="s">
        <v>4381</v>
      </c>
      <c r="I3143" t="s">
        <v>1895</v>
      </c>
      <c r="J3143" s="5">
        <v>37359592</v>
      </c>
      <c r="K3143" s="3">
        <f>J3143</f>
        <v>37359592</v>
      </c>
      <c r="L3143" s="5">
        <v>4669949</v>
      </c>
      <c r="M3143" s="2">
        <v>45705</v>
      </c>
      <c r="N3143" s="2">
        <v>45707</v>
      </c>
      <c r="O3143" s="2">
        <v>45930</v>
      </c>
      <c r="P3143" s="3"/>
      <c r="Q3143" s="3">
        <v>37359592</v>
      </c>
      <c r="R3143" s="13">
        <v>20547776</v>
      </c>
      <c r="S3143" s="7">
        <f ca="1">IF(CPS!$N3075="SIN INICIO",0,IF((((TODAY()-N3143)*100%)/(O3143-N3143))&gt;=100%,"100%",(((TODAY()-N3143)*100%)/(O3143-N3143))))</f>
        <v>0.83856502242152464</v>
      </c>
      <c r="T3143" s="8">
        <f>Q3143-R3143</f>
        <v>16811816</v>
      </c>
      <c r="U3143" t="s">
        <v>9875</v>
      </c>
    </row>
    <row r="3144" spans="1:21" x14ac:dyDescent="0.25">
      <c r="A3144">
        <v>2025</v>
      </c>
      <c r="B3144" t="s">
        <v>9876</v>
      </c>
      <c r="C3144" t="s">
        <v>22</v>
      </c>
      <c r="D3144" t="s">
        <v>23</v>
      </c>
      <c r="E3144" t="s">
        <v>121</v>
      </c>
      <c r="F3144" t="s">
        <v>9877</v>
      </c>
      <c r="G3144" s="16">
        <v>1121828515</v>
      </c>
      <c r="H3144" t="s">
        <v>8444</v>
      </c>
      <c r="I3144" t="s">
        <v>1800</v>
      </c>
      <c r="J3144" s="5">
        <v>29050000</v>
      </c>
      <c r="K3144" s="3">
        <f>J3144</f>
        <v>29050000</v>
      </c>
      <c r="L3144" s="5">
        <v>4150000</v>
      </c>
      <c r="M3144" s="2">
        <v>45712</v>
      </c>
      <c r="N3144" s="2">
        <v>45713</v>
      </c>
      <c r="O3144" s="2">
        <v>45900</v>
      </c>
      <c r="P3144" s="3"/>
      <c r="Q3144" s="3">
        <v>29050000</v>
      </c>
      <c r="R3144" s="13">
        <v>17430000</v>
      </c>
      <c r="S3144" s="7">
        <f ca="1">IF(CPS!$N3076="SIN INICIO",0,IF((((TODAY()-N3144)*100%)/(O3144-N3144))&gt;=100%,"100%",(((TODAY()-N3144)*100%)/(O3144-N3144))))</f>
        <v>0.96791443850267378</v>
      </c>
      <c r="T3144" s="8">
        <f>Q3144-R3144</f>
        <v>11620000</v>
      </c>
      <c r="U3144" t="s">
        <v>9878</v>
      </c>
    </row>
    <row r="3145" spans="1:21" x14ac:dyDescent="0.25">
      <c r="A3145">
        <v>2025</v>
      </c>
      <c r="B3145" t="s">
        <v>9879</v>
      </c>
      <c r="C3145" t="s">
        <v>22</v>
      </c>
      <c r="D3145" t="s">
        <v>23</v>
      </c>
      <c r="E3145" t="s">
        <v>24</v>
      </c>
      <c r="F3145" t="s">
        <v>9880</v>
      </c>
      <c r="G3145" s="16">
        <v>1007424188</v>
      </c>
      <c r="H3145" t="s">
        <v>1849</v>
      </c>
      <c r="I3145" t="s">
        <v>1800</v>
      </c>
      <c r="J3145" s="5">
        <v>37200000</v>
      </c>
      <c r="K3145" s="3">
        <f>J3145</f>
        <v>37200000</v>
      </c>
      <c r="L3145" s="5">
        <v>6200000</v>
      </c>
      <c r="M3145" s="2">
        <v>45705</v>
      </c>
      <c r="N3145" s="2">
        <v>45707</v>
      </c>
      <c r="O3145" s="2">
        <v>45869</v>
      </c>
      <c r="P3145" s="3"/>
      <c r="Q3145" s="3">
        <v>37200000</v>
      </c>
      <c r="R3145" s="13">
        <v>27280000</v>
      </c>
      <c r="S3145" s="7" t="str">
        <f ca="1">IF(CPS!$N3077="SIN INICIO",0,IF((((TODAY()-N3145)*100%)/(O3145-N3145))&gt;=100%,"100%",(((TODAY()-N3145)*100%)/(O3145-N3145))))</f>
        <v>100%</v>
      </c>
      <c r="T3145" s="8">
        <f>Q3145-R3145</f>
        <v>9920000</v>
      </c>
      <c r="U3145" t="s">
        <v>9881</v>
      </c>
    </row>
    <row r="3146" spans="1:21" x14ac:dyDescent="0.25">
      <c r="A3146">
        <v>2025</v>
      </c>
      <c r="B3146" t="s">
        <v>9882</v>
      </c>
      <c r="C3146" t="s">
        <v>22</v>
      </c>
      <c r="D3146" t="s">
        <v>23</v>
      </c>
      <c r="E3146" t="s">
        <v>24</v>
      </c>
      <c r="F3146" t="s">
        <v>9883</v>
      </c>
      <c r="G3146" s="16">
        <v>1018429176</v>
      </c>
      <c r="H3146" t="s">
        <v>2218</v>
      </c>
      <c r="I3146" t="s">
        <v>1800</v>
      </c>
      <c r="J3146" s="5">
        <v>59290000</v>
      </c>
      <c r="K3146" s="3">
        <f>J3146</f>
        <v>59290000</v>
      </c>
      <c r="L3146" s="5">
        <v>8470000</v>
      </c>
      <c r="M3146" s="2">
        <v>45714</v>
      </c>
      <c r="N3146" s="2">
        <v>45717</v>
      </c>
      <c r="O3146" s="2">
        <v>45900</v>
      </c>
      <c r="P3146" s="3"/>
      <c r="Q3146" s="3">
        <v>59290000</v>
      </c>
      <c r="R3146" s="13">
        <v>34727000</v>
      </c>
      <c r="S3146" s="7">
        <f ca="1">IF(CPS!$N3078="SIN INICIO",0,IF((((TODAY()-N3146)*100%)/(O3146-N3146))&gt;=100%,"100%",(((TODAY()-N3146)*100%)/(O3146-N3146))))</f>
        <v>0.96721311475409832</v>
      </c>
      <c r="T3146" s="8">
        <f>Q3146-R3146</f>
        <v>24563000</v>
      </c>
      <c r="U3146" t="s">
        <v>9884</v>
      </c>
    </row>
    <row r="3147" spans="1:21" x14ac:dyDescent="0.25">
      <c r="A3147">
        <v>2025</v>
      </c>
      <c r="B3147" t="s">
        <v>9885</v>
      </c>
      <c r="C3147" t="s">
        <v>22</v>
      </c>
      <c r="D3147" t="s">
        <v>23</v>
      </c>
      <c r="E3147" t="s">
        <v>24</v>
      </c>
      <c r="F3147" t="s">
        <v>9886</v>
      </c>
      <c r="G3147" s="16">
        <v>1038627141</v>
      </c>
      <c r="H3147" t="s">
        <v>2067</v>
      </c>
      <c r="I3147" t="s">
        <v>1895</v>
      </c>
      <c r="J3147" s="5">
        <v>50809904</v>
      </c>
      <c r="K3147" s="3">
        <f>J3147</f>
        <v>50809904</v>
      </c>
      <c r="L3147" s="5">
        <v>6351238</v>
      </c>
      <c r="M3147" s="2">
        <v>45705</v>
      </c>
      <c r="N3147" s="2">
        <v>45708</v>
      </c>
      <c r="O3147" s="2">
        <v>45930</v>
      </c>
      <c r="P3147" s="3"/>
      <c r="Q3147" s="3">
        <v>50809904</v>
      </c>
      <c r="R3147" s="13">
        <v>27733739</v>
      </c>
      <c r="S3147" s="7">
        <f ca="1">IF(CPS!$N3079="SIN INICIO",0,IF((((TODAY()-N3147)*100%)/(O3147-N3147))&gt;=100%,"100%",(((TODAY()-N3147)*100%)/(O3147-N3147))))</f>
        <v>0.83783783783783783</v>
      </c>
      <c r="T3147" s="8">
        <f>Q3147-R3147</f>
        <v>23076165</v>
      </c>
      <c r="U3147" t="s">
        <v>9887</v>
      </c>
    </row>
    <row r="3148" spans="1:21" x14ac:dyDescent="0.25">
      <c r="A3148">
        <v>2025</v>
      </c>
      <c r="B3148" t="s">
        <v>9888</v>
      </c>
      <c r="C3148" t="s">
        <v>22</v>
      </c>
      <c r="D3148" t="s">
        <v>23</v>
      </c>
      <c r="E3148" t="s">
        <v>24</v>
      </c>
      <c r="F3148" t="s">
        <v>9889</v>
      </c>
      <c r="G3148" s="16">
        <v>1093226659</v>
      </c>
      <c r="H3148" t="s">
        <v>1828</v>
      </c>
      <c r="I3148" t="s">
        <v>1895</v>
      </c>
      <c r="J3148" s="5">
        <v>57619024</v>
      </c>
      <c r="K3148" s="3">
        <f>J3148</f>
        <v>57619024</v>
      </c>
      <c r="L3148" s="5">
        <v>7202378</v>
      </c>
      <c r="M3148" s="2">
        <v>45705</v>
      </c>
      <c r="N3148" s="2">
        <v>45706</v>
      </c>
      <c r="O3148" s="2">
        <v>45930</v>
      </c>
      <c r="P3148" s="3"/>
      <c r="Q3148" s="3">
        <v>57619024</v>
      </c>
      <c r="R3148" s="13">
        <v>31930542</v>
      </c>
      <c r="S3148" s="7">
        <f ca="1">IF(CPS!$N3080="SIN INICIO",0,IF((((TODAY()-N3148)*100%)/(O3148-N3148))&gt;=100%,"100%",(((TODAY()-N3148)*100%)/(O3148-N3148))))</f>
        <v>0.8392857142857143</v>
      </c>
      <c r="T3148" s="8">
        <f>Q3148-R3148</f>
        <v>25688482</v>
      </c>
      <c r="U3148" t="s">
        <v>9890</v>
      </c>
    </row>
    <row r="3149" spans="1:21" x14ac:dyDescent="0.25">
      <c r="A3149">
        <v>2025</v>
      </c>
      <c r="B3149" t="s">
        <v>9891</v>
      </c>
      <c r="C3149" t="s">
        <v>22</v>
      </c>
      <c r="D3149" t="s">
        <v>23</v>
      </c>
      <c r="E3149" t="s">
        <v>121</v>
      </c>
      <c r="F3149" t="s">
        <v>9892</v>
      </c>
      <c r="G3149" s="16">
        <v>1234791046</v>
      </c>
      <c r="H3149" t="s">
        <v>9893</v>
      </c>
      <c r="I3149" t="s">
        <v>1895</v>
      </c>
      <c r="J3149" s="5">
        <v>37359592</v>
      </c>
      <c r="K3149" s="3">
        <f>J3149</f>
        <v>37359592</v>
      </c>
      <c r="L3149" s="5">
        <v>4669949</v>
      </c>
      <c r="M3149" s="2">
        <v>45707</v>
      </c>
      <c r="N3149" s="2">
        <v>45708</v>
      </c>
      <c r="O3149" s="2">
        <v>45930</v>
      </c>
      <c r="P3149" s="3"/>
      <c r="Q3149" s="3">
        <v>37359592</v>
      </c>
      <c r="R3149" s="13">
        <v>20392111</v>
      </c>
      <c r="S3149" s="7">
        <f ca="1">IF(CPS!$N3081="SIN INICIO",0,IF((((TODAY()-N3149)*100%)/(O3149-N3149))&gt;=100%,"100%",(((TODAY()-N3149)*100%)/(O3149-N3149))))</f>
        <v>0.83783783783783783</v>
      </c>
      <c r="T3149" s="8">
        <f>Q3149-R3149</f>
        <v>16967481</v>
      </c>
      <c r="U3149" t="s">
        <v>9894</v>
      </c>
    </row>
    <row r="3150" spans="1:21" x14ac:dyDescent="0.25">
      <c r="A3150">
        <v>2025</v>
      </c>
      <c r="B3150" t="s">
        <v>9895</v>
      </c>
      <c r="C3150" t="s">
        <v>22</v>
      </c>
      <c r="D3150" t="s">
        <v>23</v>
      </c>
      <c r="E3150" t="s">
        <v>24</v>
      </c>
      <c r="F3150" t="s">
        <v>9896</v>
      </c>
      <c r="G3150" s="16">
        <v>37086109</v>
      </c>
      <c r="H3150" t="s">
        <v>1817</v>
      </c>
      <c r="I3150" t="s">
        <v>1800</v>
      </c>
      <c r="J3150" s="5">
        <v>33880000</v>
      </c>
      <c r="K3150" s="3">
        <f>J3150</f>
        <v>33880000</v>
      </c>
      <c r="L3150" s="5">
        <v>8470000</v>
      </c>
      <c r="M3150" s="2">
        <v>45707</v>
      </c>
      <c r="N3150" s="2">
        <v>45708</v>
      </c>
      <c r="O3150" s="2">
        <v>45808</v>
      </c>
      <c r="P3150" s="3"/>
      <c r="Q3150" s="3">
        <v>33880000</v>
      </c>
      <c r="R3150" s="13">
        <v>33597667</v>
      </c>
      <c r="S3150" s="7" t="str">
        <f ca="1">IF(CPS!$N3082="SIN INICIO",0,IF((((TODAY()-N3150)*100%)/(O3150-N3150))&gt;=100%,"100%",(((TODAY()-N3150)*100%)/(O3150-N3150))))</f>
        <v>100%</v>
      </c>
      <c r="T3150" s="8">
        <f>Q3150-R3150</f>
        <v>282333</v>
      </c>
      <c r="U3150" t="s">
        <v>9897</v>
      </c>
    </row>
    <row r="3151" spans="1:21" x14ac:dyDescent="0.25">
      <c r="A3151">
        <v>2025</v>
      </c>
      <c r="B3151" t="s">
        <v>9898</v>
      </c>
      <c r="C3151" t="s">
        <v>22</v>
      </c>
      <c r="D3151" t="s">
        <v>23</v>
      </c>
      <c r="E3151" t="s">
        <v>121</v>
      </c>
      <c r="F3151" t="s">
        <v>9899</v>
      </c>
      <c r="G3151" s="16">
        <v>1006696296</v>
      </c>
      <c r="H3151" t="s">
        <v>6319</v>
      </c>
      <c r="I3151" t="s">
        <v>1895</v>
      </c>
      <c r="J3151" s="5">
        <v>37359592</v>
      </c>
      <c r="K3151" s="3">
        <f>J3151</f>
        <v>37359592</v>
      </c>
      <c r="L3151" s="5">
        <v>4669949</v>
      </c>
      <c r="M3151" s="2">
        <v>45705</v>
      </c>
      <c r="N3151" s="2">
        <v>45707</v>
      </c>
      <c r="O3151" s="2">
        <v>45930</v>
      </c>
      <c r="P3151" s="3"/>
      <c r="Q3151" s="3">
        <v>37359592</v>
      </c>
      <c r="R3151" s="13">
        <v>20547776</v>
      </c>
      <c r="S3151" s="7">
        <f ca="1">IF(CPS!$N3083="SIN INICIO",0,IF((((TODAY()-N3151)*100%)/(O3151-N3151))&gt;=100%,"100%",(((TODAY()-N3151)*100%)/(O3151-N3151))))</f>
        <v>0.83856502242152464</v>
      </c>
      <c r="T3151" s="8">
        <f>Q3151-R3151</f>
        <v>16811816</v>
      </c>
      <c r="U3151" t="s">
        <v>9900</v>
      </c>
    </row>
    <row r="3152" spans="1:21" x14ac:dyDescent="0.25">
      <c r="A3152">
        <v>2025</v>
      </c>
      <c r="B3152" t="s">
        <v>9901</v>
      </c>
      <c r="C3152" t="s">
        <v>22</v>
      </c>
      <c r="D3152" t="s">
        <v>23</v>
      </c>
      <c r="E3152" t="s">
        <v>24</v>
      </c>
      <c r="F3152" t="s">
        <v>9902</v>
      </c>
      <c r="G3152" s="16">
        <v>1070963476</v>
      </c>
      <c r="H3152" t="s">
        <v>2389</v>
      </c>
      <c r="I3152" t="s">
        <v>591</v>
      </c>
      <c r="J3152" s="5">
        <v>53812500</v>
      </c>
      <c r="K3152" s="3">
        <f>J3152</f>
        <v>53812500</v>
      </c>
      <c r="L3152" s="5">
        <v>7687500</v>
      </c>
      <c r="M3152" s="2">
        <v>45708</v>
      </c>
      <c r="N3152" s="2">
        <v>45709</v>
      </c>
      <c r="O3152" s="2">
        <v>45900</v>
      </c>
      <c r="P3152" s="3"/>
      <c r="Q3152" s="3">
        <v>53812500</v>
      </c>
      <c r="R3152" s="13">
        <v>33312500</v>
      </c>
      <c r="S3152" s="7">
        <f ca="1">IF(CPS!$N3084="SIN INICIO",0,IF((((TODAY()-N3152)*100%)/(O3152-N3152))&gt;=100%,"100%",(((TODAY()-N3152)*100%)/(O3152-N3152))))</f>
        <v>0.96858638743455494</v>
      </c>
      <c r="T3152" s="8">
        <f>Q3152-R3152</f>
        <v>20500000</v>
      </c>
      <c r="U3152" t="s">
        <v>9903</v>
      </c>
    </row>
    <row r="3153" spans="1:21" x14ac:dyDescent="0.25">
      <c r="A3153">
        <v>2025</v>
      </c>
      <c r="B3153" t="s">
        <v>9904</v>
      </c>
      <c r="C3153" t="s">
        <v>22</v>
      </c>
      <c r="D3153" t="s">
        <v>23</v>
      </c>
      <c r="E3153" t="s">
        <v>24</v>
      </c>
      <c r="F3153" t="s">
        <v>9905</v>
      </c>
      <c r="G3153" s="16">
        <v>1072707998</v>
      </c>
      <c r="H3153" t="s">
        <v>2389</v>
      </c>
      <c r="I3153" t="s">
        <v>591</v>
      </c>
      <c r="J3153" s="5">
        <v>47010600</v>
      </c>
      <c r="K3153" s="3">
        <f>J3153</f>
        <v>47010600</v>
      </c>
      <c r="L3153" s="5">
        <v>6715800</v>
      </c>
      <c r="M3153" s="2">
        <v>45708</v>
      </c>
      <c r="N3153" s="2">
        <v>45709</v>
      </c>
      <c r="O3153" s="2">
        <v>45900</v>
      </c>
      <c r="P3153" s="3"/>
      <c r="Q3153" s="3">
        <v>47010600</v>
      </c>
      <c r="R3153" s="13">
        <v>29101800</v>
      </c>
      <c r="S3153" s="7">
        <f ca="1">IF(CPS!$N3085="SIN INICIO",0,IF((((TODAY()-N3153)*100%)/(O3153-N3153))&gt;=100%,"100%",(((TODAY()-N3153)*100%)/(O3153-N3153))))</f>
        <v>0.96858638743455494</v>
      </c>
      <c r="T3153" s="8">
        <f>Q3153-R3153</f>
        <v>17908800</v>
      </c>
      <c r="U3153" t="s">
        <v>9906</v>
      </c>
    </row>
    <row r="3154" spans="1:21" x14ac:dyDescent="0.25">
      <c r="A3154">
        <v>2025</v>
      </c>
      <c r="B3154" t="s">
        <v>9907</v>
      </c>
      <c r="C3154" t="s">
        <v>22</v>
      </c>
      <c r="D3154" t="s">
        <v>23</v>
      </c>
      <c r="E3154" t="s">
        <v>24</v>
      </c>
      <c r="F3154" t="s">
        <v>9908</v>
      </c>
      <c r="G3154" s="16">
        <v>1061686980</v>
      </c>
      <c r="H3154" t="s">
        <v>1828</v>
      </c>
      <c r="I3154" t="s">
        <v>1895</v>
      </c>
      <c r="J3154" s="5">
        <v>50809904</v>
      </c>
      <c r="K3154" s="3">
        <f>J3154</f>
        <v>50809904</v>
      </c>
      <c r="L3154" s="5">
        <v>6351238</v>
      </c>
      <c r="M3154" s="2">
        <v>45708</v>
      </c>
      <c r="N3154" s="2">
        <v>45709</v>
      </c>
      <c r="O3154" s="2">
        <v>45930</v>
      </c>
      <c r="P3154" s="3"/>
      <c r="Q3154" s="3">
        <v>50809904</v>
      </c>
      <c r="R3154" s="13">
        <v>27522031</v>
      </c>
      <c r="S3154" s="7">
        <f ca="1">IF(CPS!$N3086="SIN INICIO",0,IF((((TODAY()-N3154)*100%)/(O3154-N3154))&gt;=100%,"100%",(((TODAY()-N3154)*100%)/(O3154-N3154))))</f>
        <v>0.83710407239819007</v>
      </c>
      <c r="T3154" s="8">
        <f>Q3154-R3154</f>
        <v>23287873</v>
      </c>
      <c r="U3154" t="s">
        <v>9909</v>
      </c>
    </row>
    <row r="3155" spans="1:21" x14ac:dyDescent="0.25">
      <c r="A3155">
        <v>2025</v>
      </c>
      <c r="B3155" t="s">
        <v>9910</v>
      </c>
      <c r="C3155" t="s">
        <v>22</v>
      </c>
      <c r="D3155" t="s">
        <v>23</v>
      </c>
      <c r="E3155" t="s">
        <v>24</v>
      </c>
      <c r="F3155" t="s">
        <v>9911</v>
      </c>
      <c r="G3155" s="16">
        <v>37083460</v>
      </c>
      <c r="H3155" t="s">
        <v>2218</v>
      </c>
      <c r="I3155" t="s">
        <v>1800</v>
      </c>
      <c r="J3155" s="5">
        <v>24800000</v>
      </c>
      <c r="K3155" s="3">
        <f>J3155</f>
        <v>24800000</v>
      </c>
      <c r="L3155" s="5">
        <v>6200000</v>
      </c>
      <c r="M3155" s="2">
        <v>45708</v>
      </c>
      <c r="N3155" s="2">
        <v>45709</v>
      </c>
      <c r="O3155" s="2">
        <v>45808</v>
      </c>
      <c r="P3155" s="3"/>
      <c r="Q3155" s="3">
        <v>24800000</v>
      </c>
      <c r="R3155" s="13">
        <v>20666667</v>
      </c>
      <c r="S3155" s="7" t="str">
        <f ca="1">IF(CPS!$N3087="SIN INICIO",0,IF((((TODAY()-N3155)*100%)/(O3155-N3155))&gt;=100%,"100%",(((TODAY()-N3155)*100%)/(O3155-N3155))))</f>
        <v>100%</v>
      </c>
      <c r="T3155" s="8">
        <f>Q3155-R3155</f>
        <v>4133333</v>
      </c>
      <c r="U3155" t="s">
        <v>9912</v>
      </c>
    </row>
    <row r="3156" spans="1:21" x14ac:dyDescent="0.25">
      <c r="A3156">
        <v>2025</v>
      </c>
      <c r="B3156" t="s">
        <v>9913</v>
      </c>
      <c r="C3156" t="s">
        <v>22</v>
      </c>
      <c r="D3156" t="s">
        <v>23</v>
      </c>
      <c r="E3156" t="s">
        <v>24</v>
      </c>
      <c r="F3156" t="s">
        <v>9914</v>
      </c>
      <c r="G3156" s="16">
        <v>1065663812</v>
      </c>
      <c r="H3156" t="s">
        <v>2211</v>
      </c>
      <c r="I3156" t="s">
        <v>1895</v>
      </c>
      <c r="J3156" s="5">
        <v>54780224</v>
      </c>
      <c r="K3156" s="3">
        <f>J3156</f>
        <v>54780224</v>
      </c>
      <c r="L3156" s="5">
        <v>6847528</v>
      </c>
      <c r="M3156" s="2">
        <v>45706</v>
      </c>
      <c r="N3156" s="2">
        <v>45707</v>
      </c>
      <c r="O3156" s="2">
        <v>45930</v>
      </c>
      <c r="P3156" s="3"/>
      <c r="Q3156" s="3">
        <v>54780224</v>
      </c>
      <c r="R3156" s="13">
        <v>30129123</v>
      </c>
      <c r="S3156" s="7">
        <f ca="1">IF(CPS!$N3088="SIN INICIO",0,IF((((TODAY()-N3156)*100%)/(O3156-N3156))&gt;=100%,"100%",(((TODAY()-N3156)*100%)/(O3156-N3156))))</f>
        <v>0.83856502242152464</v>
      </c>
      <c r="T3156" s="8">
        <f>Q3156-R3156</f>
        <v>24651101</v>
      </c>
      <c r="U3156" t="s">
        <v>9915</v>
      </c>
    </row>
    <row r="3157" spans="1:21" x14ac:dyDescent="0.25">
      <c r="A3157">
        <v>2025</v>
      </c>
      <c r="B3157" t="s">
        <v>9916</v>
      </c>
      <c r="C3157" t="s">
        <v>22</v>
      </c>
      <c r="D3157" t="s">
        <v>23</v>
      </c>
      <c r="E3157" t="s">
        <v>24</v>
      </c>
      <c r="F3157" t="s">
        <v>9917</v>
      </c>
      <c r="G3157" s="16">
        <v>1121850307</v>
      </c>
      <c r="H3157" t="s">
        <v>3542</v>
      </c>
      <c r="I3157" t="s">
        <v>3403</v>
      </c>
      <c r="J3157" s="5">
        <v>34388750</v>
      </c>
      <c r="K3157" s="3">
        <f>J3157</f>
        <v>34388750</v>
      </c>
      <c r="L3157" s="5">
        <v>6877750</v>
      </c>
      <c r="M3157" s="2">
        <v>45706</v>
      </c>
      <c r="N3157" s="2">
        <v>45707</v>
      </c>
      <c r="O3157" s="2">
        <v>45838</v>
      </c>
      <c r="P3157" s="3"/>
      <c r="Q3157" s="3">
        <v>34388750</v>
      </c>
      <c r="R3157" s="13">
        <v>30262100</v>
      </c>
      <c r="S3157" s="7" t="str">
        <f ca="1">IF(CPS!$N3089="SIN INICIO",0,IF((((TODAY()-N3157)*100%)/(O3157-N3157))&gt;=100%,"100%",(((TODAY()-N3157)*100%)/(O3157-N3157))))</f>
        <v>100%</v>
      </c>
      <c r="T3157" s="8">
        <f>Q3157-R3157</f>
        <v>4126650</v>
      </c>
      <c r="U3157" t="s">
        <v>9918</v>
      </c>
    </row>
    <row r="3158" spans="1:21" x14ac:dyDescent="0.25">
      <c r="A3158">
        <v>2025</v>
      </c>
      <c r="B3158" t="s">
        <v>9919</v>
      </c>
      <c r="C3158" t="s">
        <v>22</v>
      </c>
      <c r="D3158" t="s">
        <v>23</v>
      </c>
      <c r="E3158" t="s">
        <v>24</v>
      </c>
      <c r="F3158" t="s">
        <v>9920</v>
      </c>
      <c r="G3158" s="16">
        <v>34331514</v>
      </c>
      <c r="H3158" t="s">
        <v>1937</v>
      </c>
      <c r="I3158" t="s">
        <v>1800</v>
      </c>
      <c r="J3158" s="5">
        <v>21700000</v>
      </c>
      <c r="K3158" s="3">
        <f>J3158</f>
        <v>21700000</v>
      </c>
      <c r="L3158" s="5">
        <v>6200000</v>
      </c>
      <c r="M3158" s="2">
        <v>45706</v>
      </c>
      <c r="N3158" s="2">
        <v>45709</v>
      </c>
      <c r="O3158" s="2">
        <v>45808</v>
      </c>
      <c r="P3158" s="3"/>
      <c r="Q3158" s="3">
        <v>21700000</v>
      </c>
      <c r="R3158" s="13">
        <v>24901667</v>
      </c>
      <c r="S3158" s="7" t="str">
        <f ca="1">IF(CPS!$N3090="SIN INICIO",0,IF((((TODAY()-N3158)*100%)/(O3158-N3158))&gt;=100%,"100%",(((TODAY()-N3158)*100%)/(O3158-N3158))))</f>
        <v>100%</v>
      </c>
      <c r="T3158" s="8">
        <f>Q3158-R3158</f>
        <v>-3201667</v>
      </c>
      <c r="U3158" t="s">
        <v>9921</v>
      </c>
    </row>
    <row r="3159" spans="1:21" x14ac:dyDescent="0.25">
      <c r="A3159">
        <v>2025</v>
      </c>
      <c r="B3159" t="s">
        <v>9922</v>
      </c>
      <c r="C3159" t="s">
        <v>22</v>
      </c>
      <c r="D3159" t="s">
        <v>23</v>
      </c>
      <c r="E3159" t="s">
        <v>24</v>
      </c>
      <c r="F3159" t="s">
        <v>9923</v>
      </c>
      <c r="G3159" s="16">
        <v>1071889936</v>
      </c>
      <c r="H3159" t="s">
        <v>3402</v>
      </c>
      <c r="I3159" t="s">
        <v>3403</v>
      </c>
      <c r="J3159" s="5">
        <v>34388750</v>
      </c>
      <c r="K3159" s="3">
        <f>J3159</f>
        <v>34388750</v>
      </c>
      <c r="L3159" s="5">
        <v>6877750</v>
      </c>
      <c r="M3159" s="2">
        <v>45706</v>
      </c>
      <c r="N3159" s="2">
        <v>45707</v>
      </c>
      <c r="O3159" s="2">
        <v>45838</v>
      </c>
      <c r="P3159" s="3"/>
      <c r="Q3159" s="3">
        <v>34388750</v>
      </c>
      <c r="R3159" s="13">
        <v>23384350</v>
      </c>
      <c r="S3159" s="7" t="str">
        <f ca="1">IF(CPS!$N3091="SIN INICIO",0,IF((((TODAY()-N3159)*100%)/(O3159-N3159))&gt;=100%,"100%",(((TODAY()-N3159)*100%)/(O3159-N3159))))</f>
        <v>100%</v>
      </c>
      <c r="T3159" s="8">
        <f>Q3159-R3159</f>
        <v>11004400</v>
      </c>
      <c r="U3159" t="s">
        <v>9924</v>
      </c>
    </row>
    <row r="3160" spans="1:21" x14ac:dyDescent="0.25">
      <c r="A3160">
        <v>2025</v>
      </c>
      <c r="B3160" t="s">
        <v>9925</v>
      </c>
      <c r="C3160" t="s">
        <v>22</v>
      </c>
      <c r="D3160" t="s">
        <v>23</v>
      </c>
      <c r="E3160" t="s">
        <v>24</v>
      </c>
      <c r="F3160" t="s">
        <v>9926</v>
      </c>
      <c r="G3160" s="16">
        <v>1033718682</v>
      </c>
      <c r="H3160" t="s">
        <v>3402</v>
      </c>
      <c r="I3160" t="s">
        <v>3403</v>
      </c>
      <c r="J3160" s="5">
        <v>34388750</v>
      </c>
      <c r="K3160" s="3">
        <f>J3160</f>
        <v>34388750</v>
      </c>
      <c r="L3160" s="5">
        <v>6877750</v>
      </c>
      <c r="M3160" s="2">
        <v>45706</v>
      </c>
      <c r="N3160" s="2">
        <v>45707</v>
      </c>
      <c r="O3160" s="2">
        <v>45838</v>
      </c>
      <c r="P3160" s="3"/>
      <c r="Q3160" s="3">
        <v>34388750</v>
      </c>
      <c r="R3160" s="13">
        <v>30262100</v>
      </c>
      <c r="S3160" s="7" t="str">
        <f ca="1">IF(CPS!$N3092="SIN INICIO",0,IF((((TODAY()-N3160)*100%)/(O3160-N3160))&gt;=100%,"100%",(((TODAY()-N3160)*100%)/(O3160-N3160))))</f>
        <v>100%</v>
      </c>
      <c r="T3160" s="8">
        <f>Q3160-R3160</f>
        <v>4126650</v>
      </c>
      <c r="U3160" t="s">
        <v>9927</v>
      </c>
    </row>
    <row r="3161" spans="1:21" x14ac:dyDescent="0.25">
      <c r="A3161">
        <v>2025</v>
      </c>
      <c r="B3161" t="s">
        <v>9928</v>
      </c>
      <c r="C3161" t="s">
        <v>22</v>
      </c>
      <c r="D3161" t="s">
        <v>23</v>
      </c>
      <c r="E3161" t="s">
        <v>24</v>
      </c>
      <c r="F3161" t="s">
        <v>9929</v>
      </c>
      <c r="G3161" s="16">
        <v>32755189</v>
      </c>
      <c r="H3161" t="s">
        <v>9930</v>
      </c>
      <c r="I3161" t="s">
        <v>1800</v>
      </c>
      <c r="J3161" s="5">
        <v>33880000</v>
      </c>
      <c r="K3161" s="3">
        <f>J3161</f>
        <v>33880000</v>
      </c>
      <c r="L3161" s="5">
        <v>8470000</v>
      </c>
      <c r="M3161" s="2">
        <v>45706</v>
      </c>
      <c r="N3161" s="2">
        <v>45707</v>
      </c>
      <c r="O3161" s="2">
        <v>45808</v>
      </c>
      <c r="P3161" s="3"/>
      <c r="Q3161" s="3">
        <v>33880000</v>
      </c>
      <c r="R3161" s="13">
        <v>32468333</v>
      </c>
      <c r="S3161" s="7" t="str">
        <f ca="1">IF(CPS!$N3093="SIN INICIO",0,IF((((TODAY()-N3161)*100%)/(O3161-N3161))&gt;=100%,"100%",(((TODAY()-N3161)*100%)/(O3161-N3161))))</f>
        <v>100%</v>
      </c>
      <c r="T3161" s="8">
        <f>Q3161-R3161</f>
        <v>1411667</v>
      </c>
      <c r="U3161" t="s">
        <v>9931</v>
      </c>
    </row>
    <row r="3162" spans="1:21" x14ac:dyDescent="0.25">
      <c r="A3162">
        <v>2025</v>
      </c>
      <c r="B3162" t="s">
        <v>9932</v>
      </c>
      <c r="C3162" t="s">
        <v>22</v>
      </c>
      <c r="D3162" t="s">
        <v>23</v>
      </c>
      <c r="E3162" t="s">
        <v>24</v>
      </c>
      <c r="F3162" t="s">
        <v>9933</v>
      </c>
      <c r="G3162" s="16">
        <v>1013668015</v>
      </c>
      <c r="H3162" t="s">
        <v>3402</v>
      </c>
      <c r="I3162" t="s">
        <v>3403</v>
      </c>
      <c r="J3162" s="5">
        <v>48144250</v>
      </c>
      <c r="K3162" s="3">
        <f>J3162</f>
        <v>48144250</v>
      </c>
      <c r="L3162" s="5">
        <v>6877750</v>
      </c>
      <c r="M3162" s="2">
        <v>45706</v>
      </c>
      <c r="N3162" s="2">
        <v>45707</v>
      </c>
      <c r="O3162" s="2">
        <v>45842</v>
      </c>
      <c r="P3162" s="3"/>
      <c r="Q3162" s="3">
        <v>48144250</v>
      </c>
      <c r="R3162" s="13">
        <v>30262100</v>
      </c>
      <c r="S3162" s="7" t="str">
        <f ca="1">IF(CPS!$N3094="SIN INICIO",0,IF((((TODAY()-N3162)*100%)/(O3162-N3162))&gt;=100%,"100%",(((TODAY()-N3162)*100%)/(O3162-N3162))))</f>
        <v>100%</v>
      </c>
      <c r="T3162" s="8">
        <f>Q3162-R3162</f>
        <v>17882150</v>
      </c>
      <c r="U3162" t="s">
        <v>9934</v>
      </c>
    </row>
    <row r="3163" spans="1:21" x14ac:dyDescent="0.25">
      <c r="A3163">
        <v>2025</v>
      </c>
      <c r="B3163" t="s">
        <v>9935</v>
      </c>
      <c r="C3163" t="s">
        <v>22</v>
      </c>
      <c r="D3163" t="s">
        <v>23</v>
      </c>
      <c r="E3163" t="s">
        <v>24</v>
      </c>
      <c r="F3163" t="s">
        <v>9936</v>
      </c>
      <c r="G3163" s="16">
        <v>1013595371</v>
      </c>
      <c r="H3163" t="s">
        <v>3402</v>
      </c>
      <c r="I3163" t="s">
        <v>3403</v>
      </c>
      <c r="J3163" s="5">
        <v>62781250</v>
      </c>
      <c r="K3163" s="3">
        <f>J3163</f>
        <v>62781250</v>
      </c>
      <c r="L3163" s="5">
        <v>8968750</v>
      </c>
      <c r="M3163" s="2">
        <v>45706</v>
      </c>
      <c r="N3163" s="2">
        <v>45707</v>
      </c>
      <c r="O3163" s="2">
        <v>45900</v>
      </c>
      <c r="P3163" s="3"/>
      <c r="Q3163" s="3">
        <v>62781250</v>
      </c>
      <c r="R3163" s="13">
        <v>39462500</v>
      </c>
      <c r="S3163" s="7">
        <f ca="1">IF(CPS!$N3095="SIN INICIO",0,IF((((TODAY()-N3163)*100%)/(O3163-N3163))&gt;=100%,"100%",(((TODAY()-N3163)*100%)/(O3163-N3163))))</f>
        <v>0.9689119170984456</v>
      </c>
      <c r="T3163" s="8">
        <f>Q3163-R3163</f>
        <v>23318750</v>
      </c>
      <c r="U3163" t="s">
        <v>9937</v>
      </c>
    </row>
    <row r="3164" spans="1:21" x14ac:dyDescent="0.25">
      <c r="A3164">
        <v>2025</v>
      </c>
      <c r="B3164" t="s">
        <v>9938</v>
      </c>
      <c r="C3164" t="s">
        <v>22</v>
      </c>
      <c r="D3164" t="s">
        <v>23</v>
      </c>
      <c r="E3164" t="s">
        <v>24</v>
      </c>
      <c r="F3164" t="s">
        <v>9939</v>
      </c>
      <c r="G3164" s="16">
        <v>1061808168</v>
      </c>
      <c r="H3164" t="s">
        <v>1887</v>
      </c>
      <c r="I3164" t="s">
        <v>1895</v>
      </c>
      <c r="J3164" s="5">
        <v>54780224</v>
      </c>
      <c r="K3164" s="3">
        <f>J3164</f>
        <v>54780224</v>
      </c>
      <c r="L3164" s="5">
        <v>6847528</v>
      </c>
      <c r="M3164" s="2">
        <v>45706</v>
      </c>
      <c r="N3164" s="2">
        <v>45708</v>
      </c>
      <c r="O3164" s="2">
        <v>45930</v>
      </c>
      <c r="P3164" s="3"/>
      <c r="Q3164" s="3">
        <v>54780224</v>
      </c>
      <c r="R3164" s="13">
        <v>29900872</v>
      </c>
      <c r="S3164" s="7">
        <f ca="1">IF(CPS!$N3096="SIN INICIO",0,IF((((TODAY()-N3164)*100%)/(O3164-N3164))&gt;=100%,"100%",(((TODAY()-N3164)*100%)/(O3164-N3164))))</f>
        <v>0.83783783783783783</v>
      </c>
      <c r="T3164" s="8">
        <f>Q3164-R3164</f>
        <v>24879352</v>
      </c>
      <c r="U3164" t="s">
        <v>9940</v>
      </c>
    </row>
    <row r="3165" spans="1:21" x14ac:dyDescent="0.25">
      <c r="A3165">
        <v>2025</v>
      </c>
      <c r="B3165" t="s">
        <v>9941</v>
      </c>
      <c r="C3165" t="s">
        <v>22</v>
      </c>
      <c r="D3165" t="s">
        <v>23</v>
      </c>
      <c r="E3165" t="s">
        <v>24</v>
      </c>
      <c r="F3165" t="s">
        <v>9942</v>
      </c>
      <c r="G3165" s="16">
        <v>1016069224</v>
      </c>
      <c r="H3165" t="s">
        <v>3965</v>
      </c>
      <c r="I3165" t="s">
        <v>788</v>
      </c>
      <c r="J3165" s="5">
        <v>45570133</v>
      </c>
      <c r="K3165" s="3">
        <f>J3165</f>
        <v>45570133</v>
      </c>
      <c r="L3165" s="5">
        <v>6510019</v>
      </c>
      <c r="M3165" s="2">
        <v>45706</v>
      </c>
      <c r="N3165" s="2">
        <v>45707</v>
      </c>
      <c r="O3165" s="2">
        <v>45900</v>
      </c>
      <c r="P3165" s="3"/>
      <c r="Q3165" s="3">
        <v>45570133</v>
      </c>
      <c r="R3165" s="13">
        <v>28644084</v>
      </c>
      <c r="S3165" s="7">
        <f ca="1">IF(CPS!$N3097="SIN INICIO",0,IF((((TODAY()-N3165)*100%)/(O3165-N3165))&gt;=100%,"100%",(((TODAY()-N3165)*100%)/(O3165-N3165))))</f>
        <v>0.9689119170984456</v>
      </c>
      <c r="T3165" s="8">
        <f>Q3165-R3165</f>
        <v>16926049</v>
      </c>
      <c r="U3165" t="s">
        <v>9943</v>
      </c>
    </row>
    <row r="3166" spans="1:21" x14ac:dyDescent="0.25">
      <c r="A3166">
        <v>2025</v>
      </c>
      <c r="B3166" t="s">
        <v>9944</v>
      </c>
      <c r="C3166" t="s">
        <v>22</v>
      </c>
      <c r="D3166" t="s">
        <v>23</v>
      </c>
      <c r="E3166" t="s">
        <v>24</v>
      </c>
      <c r="F3166" t="s">
        <v>9945</v>
      </c>
      <c r="G3166" s="16">
        <v>1121886692</v>
      </c>
      <c r="H3166" t="s">
        <v>514</v>
      </c>
      <c r="I3166" t="s">
        <v>515</v>
      </c>
      <c r="J3166" s="5">
        <v>98000000</v>
      </c>
      <c r="K3166" s="3">
        <f>J3166</f>
        <v>98000000</v>
      </c>
      <c r="L3166" s="5">
        <v>14000000</v>
      </c>
      <c r="M3166" s="2">
        <v>45706</v>
      </c>
      <c r="N3166" s="2">
        <v>45708</v>
      </c>
      <c r="O3166" s="2">
        <v>45900</v>
      </c>
      <c r="P3166" s="3"/>
      <c r="Q3166" s="3">
        <v>98000000</v>
      </c>
      <c r="R3166" s="13">
        <v>61133333</v>
      </c>
      <c r="S3166" s="7">
        <f ca="1">IF(CPS!$N3098="SIN INICIO",0,IF((((TODAY()-N3166)*100%)/(O3166-N3166))&gt;=100%,"100%",(((TODAY()-N3166)*100%)/(O3166-N3166))))</f>
        <v>0.96875</v>
      </c>
      <c r="T3166" s="8">
        <f>Q3166-R3166</f>
        <v>36866667</v>
      </c>
      <c r="U3166" t="s">
        <v>9946</v>
      </c>
    </row>
    <row r="3167" spans="1:21" x14ac:dyDescent="0.25">
      <c r="A3167">
        <v>2025</v>
      </c>
      <c r="B3167" t="s">
        <v>9947</v>
      </c>
      <c r="C3167" t="s">
        <v>22</v>
      </c>
      <c r="D3167" t="s">
        <v>23</v>
      </c>
      <c r="E3167" t="s">
        <v>24</v>
      </c>
      <c r="F3167" t="s">
        <v>9948</v>
      </c>
      <c r="G3167" s="16">
        <v>1088340179</v>
      </c>
      <c r="H3167" t="s">
        <v>6536</v>
      </c>
      <c r="I3167" t="s">
        <v>1895</v>
      </c>
      <c r="J3167" s="5">
        <v>57619024</v>
      </c>
      <c r="K3167" s="3">
        <f>J3167</f>
        <v>57619024</v>
      </c>
      <c r="L3167" s="5">
        <v>7202378</v>
      </c>
      <c r="M3167" s="2">
        <v>45705</v>
      </c>
      <c r="N3167" s="2">
        <v>45707</v>
      </c>
      <c r="O3167" s="2">
        <v>45930</v>
      </c>
      <c r="P3167" s="3"/>
      <c r="Q3167" s="3">
        <v>57619024</v>
      </c>
      <c r="R3167" s="13">
        <v>31690463</v>
      </c>
      <c r="S3167" s="7">
        <f ca="1">IF(CPS!$N3099="SIN INICIO",0,IF((((TODAY()-N3167)*100%)/(O3167-N3167))&gt;=100%,"100%",(((TODAY()-N3167)*100%)/(O3167-N3167))))</f>
        <v>0.83856502242152464</v>
      </c>
      <c r="T3167" s="8">
        <f>Q3167-R3167</f>
        <v>25928561</v>
      </c>
      <c r="U3167" t="s">
        <v>9949</v>
      </c>
    </row>
    <row r="3168" spans="1:21" x14ac:dyDescent="0.25">
      <c r="A3168">
        <v>2025</v>
      </c>
      <c r="B3168" t="s">
        <v>9950</v>
      </c>
      <c r="C3168" t="s">
        <v>22</v>
      </c>
      <c r="D3168" t="s">
        <v>23</v>
      </c>
      <c r="E3168" t="s">
        <v>24</v>
      </c>
      <c r="F3168" t="s">
        <v>9951</v>
      </c>
      <c r="G3168" s="16">
        <v>1118858378</v>
      </c>
      <c r="H3168" t="s">
        <v>1828</v>
      </c>
      <c r="I3168" t="s">
        <v>1895</v>
      </c>
      <c r="J3168" s="5">
        <v>39041096</v>
      </c>
      <c r="K3168" s="3">
        <f>J3168</f>
        <v>39041096</v>
      </c>
      <c r="L3168" s="5">
        <v>4880137</v>
      </c>
      <c r="M3168" s="2">
        <v>45707</v>
      </c>
      <c r="N3168" s="2">
        <v>45708</v>
      </c>
      <c r="O3168" s="2">
        <v>45930</v>
      </c>
      <c r="P3168" s="3"/>
      <c r="Q3168" s="3">
        <v>39041096</v>
      </c>
      <c r="R3168" s="13">
        <v>21309932</v>
      </c>
      <c r="S3168" s="7">
        <f ca="1">IF(CPS!$N3100="SIN INICIO",0,IF((((TODAY()-N3168)*100%)/(O3168-N3168))&gt;=100%,"100%",(((TODAY()-N3168)*100%)/(O3168-N3168))))</f>
        <v>0.83783783783783783</v>
      </c>
      <c r="T3168" s="8">
        <f>Q3168-R3168</f>
        <v>17731164</v>
      </c>
      <c r="U3168" t="s">
        <v>9952</v>
      </c>
    </row>
    <row r="3169" spans="1:21" x14ac:dyDescent="0.25">
      <c r="A3169">
        <v>2025</v>
      </c>
      <c r="B3169" t="s">
        <v>9953</v>
      </c>
      <c r="C3169" t="s">
        <v>22</v>
      </c>
      <c r="D3169" t="s">
        <v>23</v>
      </c>
      <c r="E3169" t="s">
        <v>24</v>
      </c>
      <c r="F3169" t="s">
        <v>9954</v>
      </c>
      <c r="G3169" s="16">
        <v>1032465383</v>
      </c>
      <c r="H3169" t="s">
        <v>1828</v>
      </c>
      <c r="I3169" t="s">
        <v>1895</v>
      </c>
      <c r="J3169" s="5">
        <v>45956648</v>
      </c>
      <c r="K3169" s="3">
        <f>J3169</f>
        <v>45956648</v>
      </c>
      <c r="L3169" s="5">
        <v>5744581</v>
      </c>
      <c r="M3169" s="2">
        <v>45709</v>
      </c>
      <c r="N3169" s="2">
        <v>45710</v>
      </c>
      <c r="O3169" s="2">
        <v>45930</v>
      </c>
      <c r="P3169" s="3"/>
      <c r="Q3169" s="3">
        <v>45956648</v>
      </c>
      <c r="R3169" s="13">
        <v>24318726</v>
      </c>
      <c r="S3169" s="7">
        <f ca="1">IF(CPS!$N3101="SIN INICIO",0,IF((((TODAY()-N3169)*100%)/(O3169-N3169))&gt;=100%,"100%",(((TODAY()-N3169)*100%)/(O3169-N3169))))</f>
        <v>0.83636363636363631</v>
      </c>
      <c r="T3169" s="8">
        <f>Q3169-R3169</f>
        <v>21637922</v>
      </c>
      <c r="U3169" t="s">
        <v>9955</v>
      </c>
    </row>
    <row r="3170" spans="1:21" x14ac:dyDescent="0.25">
      <c r="A3170">
        <v>2025</v>
      </c>
      <c r="B3170" t="s">
        <v>9956</v>
      </c>
      <c r="C3170" t="s">
        <v>22</v>
      </c>
      <c r="D3170" t="s">
        <v>23</v>
      </c>
      <c r="E3170" t="s">
        <v>24</v>
      </c>
      <c r="F3170" t="s">
        <v>9957</v>
      </c>
      <c r="G3170" s="16">
        <v>1061693925</v>
      </c>
      <c r="H3170" t="s">
        <v>2739</v>
      </c>
      <c r="I3170" t="s">
        <v>660</v>
      </c>
      <c r="J3170" s="5">
        <v>32760000</v>
      </c>
      <c r="K3170" s="3">
        <f>J3170</f>
        <v>32760000</v>
      </c>
      <c r="L3170" s="5">
        <v>6552000</v>
      </c>
      <c r="M3170" s="2">
        <v>45706</v>
      </c>
      <c r="N3170" s="2">
        <v>45708</v>
      </c>
      <c r="O3170" s="2">
        <v>45838</v>
      </c>
      <c r="P3170" s="3"/>
      <c r="Q3170" s="3">
        <v>32760000</v>
      </c>
      <c r="R3170" s="13">
        <v>28610400</v>
      </c>
      <c r="S3170" s="7" t="str">
        <f ca="1">IF(CPS!$N3102="SIN INICIO",0,IF((((TODAY()-N3170)*100%)/(O3170-N3170))&gt;=100%,"100%",(((TODAY()-N3170)*100%)/(O3170-N3170))))</f>
        <v>100%</v>
      </c>
      <c r="T3170" s="8">
        <f>Q3170-R3170</f>
        <v>4149600</v>
      </c>
      <c r="U3170" t="s">
        <v>9958</v>
      </c>
    </row>
    <row r="3171" spans="1:21" x14ac:dyDescent="0.25">
      <c r="A3171">
        <v>2025</v>
      </c>
      <c r="B3171" t="s">
        <v>9959</v>
      </c>
      <c r="C3171" t="s">
        <v>22</v>
      </c>
      <c r="D3171" t="s">
        <v>23</v>
      </c>
      <c r="E3171" t="s">
        <v>24</v>
      </c>
      <c r="F3171" t="s">
        <v>9960</v>
      </c>
      <c r="G3171" s="16">
        <v>1094953048</v>
      </c>
      <c r="H3171" t="s">
        <v>2067</v>
      </c>
      <c r="I3171" t="s">
        <v>1895</v>
      </c>
      <c r="J3171" s="5">
        <v>38088872</v>
      </c>
      <c r="K3171" s="3">
        <f>J3171</f>
        <v>38088872</v>
      </c>
      <c r="L3171" s="5">
        <v>4761109</v>
      </c>
      <c r="M3171" s="2">
        <v>45706</v>
      </c>
      <c r="N3171" s="2">
        <v>45708</v>
      </c>
      <c r="O3171" s="2">
        <v>45930</v>
      </c>
      <c r="P3171" s="3"/>
      <c r="Q3171" s="3">
        <v>38088872</v>
      </c>
      <c r="R3171" s="13">
        <v>20790176</v>
      </c>
      <c r="S3171" s="7">
        <f ca="1">IF(CPS!$N3103="SIN INICIO",0,IF((((TODAY()-N3171)*100%)/(O3171-N3171))&gt;=100%,"100%",(((TODAY()-N3171)*100%)/(O3171-N3171))))</f>
        <v>0.83783783783783783</v>
      </c>
      <c r="T3171" s="8">
        <f>Q3171-R3171</f>
        <v>17298696</v>
      </c>
      <c r="U3171" t="s">
        <v>9961</v>
      </c>
    </row>
    <row r="3172" spans="1:21" x14ac:dyDescent="0.25">
      <c r="A3172">
        <v>2025</v>
      </c>
      <c r="B3172" t="s">
        <v>9962</v>
      </c>
      <c r="C3172" t="s">
        <v>22</v>
      </c>
      <c r="D3172" t="s">
        <v>23</v>
      </c>
      <c r="E3172" t="s">
        <v>121</v>
      </c>
      <c r="F3172" t="s">
        <v>9963</v>
      </c>
      <c r="G3172" s="16">
        <v>49790629</v>
      </c>
      <c r="H3172" t="s">
        <v>9964</v>
      </c>
      <c r="I3172" t="s">
        <v>1800</v>
      </c>
      <c r="J3172" s="5">
        <v>16600000</v>
      </c>
      <c r="K3172" s="3">
        <f>J3172</f>
        <v>16600000</v>
      </c>
      <c r="L3172" s="5">
        <v>4150000</v>
      </c>
      <c r="M3172" s="2">
        <v>45708</v>
      </c>
      <c r="N3172" s="2">
        <v>45710</v>
      </c>
      <c r="O3172" s="2">
        <v>45807</v>
      </c>
      <c r="P3172" s="3"/>
      <c r="Q3172" s="3">
        <v>16600000</v>
      </c>
      <c r="R3172" s="13">
        <v>13418333</v>
      </c>
      <c r="S3172" s="7" t="str">
        <f ca="1">IF(CPS!$N3104="SIN INICIO",0,IF((((TODAY()-N3172)*100%)/(O3172-N3172))&gt;=100%,"100%",(((TODAY()-N3172)*100%)/(O3172-N3172))))</f>
        <v>100%</v>
      </c>
      <c r="T3172" s="8">
        <f>Q3172-R3172</f>
        <v>3181667</v>
      </c>
      <c r="U3172" t="s">
        <v>9965</v>
      </c>
    </row>
    <row r="3173" spans="1:21" x14ac:dyDescent="0.25">
      <c r="A3173">
        <v>2025</v>
      </c>
      <c r="B3173" t="s">
        <v>9966</v>
      </c>
      <c r="C3173" t="s">
        <v>22</v>
      </c>
      <c r="D3173" t="s">
        <v>23</v>
      </c>
      <c r="E3173" t="s">
        <v>121</v>
      </c>
      <c r="F3173" t="s">
        <v>9967</v>
      </c>
      <c r="G3173" s="16">
        <v>86073665</v>
      </c>
      <c r="H3173" t="s">
        <v>1642</v>
      </c>
      <c r="I3173" t="s">
        <v>155</v>
      </c>
      <c r="J3173" s="5">
        <v>31111080</v>
      </c>
      <c r="K3173" s="3">
        <f>J3173</f>
        <v>31111080</v>
      </c>
      <c r="L3173" s="5">
        <v>4444440</v>
      </c>
      <c r="M3173" s="2">
        <v>45706</v>
      </c>
      <c r="N3173" s="2">
        <v>45706</v>
      </c>
      <c r="O3173" s="2">
        <v>45900</v>
      </c>
      <c r="P3173" s="3"/>
      <c r="Q3173" s="3">
        <v>31111080</v>
      </c>
      <c r="R3173" s="13">
        <v>19703684</v>
      </c>
      <c r="S3173" s="7">
        <f ca="1">IF(CPS!$N3105="SIN INICIO",0,IF((((TODAY()-N3173)*100%)/(O3173-N3173))&gt;=100%,"100%",(((TODAY()-N3173)*100%)/(O3173-N3173))))</f>
        <v>0.96907216494845361</v>
      </c>
      <c r="T3173" s="8">
        <f>Q3173-R3173</f>
        <v>11407396</v>
      </c>
      <c r="U3173" t="s">
        <v>9968</v>
      </c>
    </row>
    <row r="3174" spans="1:21" x14ac:dyDescent="0.25">
      <c r="A3174">
        <v>2025</v>
      </c>
      <c r="B3174" t="s">
        <v>9969</v>
      </c>
      <c r="C3174" t="s">
        <v>22</v>
      </c>
      <c r="D3174" t="s">
        <v>23</v>
      </c>
      <c r="E3174" t="s">
        <v>121</v>
      </c>
      <c r="F3174" t="s">
        <v>9970</v>
      </c>
      <c r="G3174" s="16">
        <v>1122510429</v>
      </c>
      <c r="H3174" t="s">
        <v>4381</v>
      </c>
      <c r="I3174" t="s">
        <v>1895</v>
      </c>
      <c r="J3174" s="5">
        <v>12251430</v>
      </c>
      <c r="K3174" s="3">
        <f>J3174</f>
        <v>12251430</v>
      </c>
      <c r="L3174" s="5">
        <v>2450286</v>
      </c>
      <c r="M3174" s="2">
        <v>45706</v>
      </c>
      <c r="N3174" s="2">
        <v>45707</v>
      </c>
      <c r="O3174" s="2">
        <v>45838</v>
      </c>
      <c r="P3174" s="3"/>
      <c r="Q3174" s="3">
        <v>12251430</v>
      </c>
      <c r="R3174" s="13">
        <v>8330972</v>
      </c>
      <c r="S3174" s="7" t="str">
        <f ca="1">IF(CPS!$N3106="SIN INICIO",0,IF((((TODAY()-N3174)*100%)/(O3174-N3174))&gt;=100%,"100%",(((TODAY()-N3174)*100%)/(O3174-N3174))))</f>
        <v>100%</v>
      </c>
      <c r="T3174" s="8">
        <f>Q3174-R3174</f>
        <v>3920458</v>
      </c>
      <c r="U3174" t="s">
        <v>9971</v>
      </c>
    </row>
    <row r="3175" spans="1:21" x14ac:dyDescent="0.25">
      <c r="A3175">
        <v>2025</v>
      </c>
      <c r="B3175" t="s">
        <v>9972</v>
      </c>
      <c r="C3175" t="s">
        <v>22</v>
      </c>
      <c r="D3175" t="s">
        <v>23</v>
      </c>
      <c r="E3175" t="s">
        <v>24</v>
      </c>
      <c r="F3175" t="s">
        <v>9973</v>
      </c>
      <c r="G3175" s="16">
        <v>1094909904</v>
      </c>
      <c r="H3175" t="s">
        <v>1887</v>
      </c>
      <c r="I3175" t="s">
        <v>1895</v>
      </c>
      <c r="J3175" s="5">
        <v>54780224</v>
      </c>
      <c r="K3175" s="3">
        <f>J3175</f>
        <v>54780224</v>
      </c>
      <c r="L3175" s="5">
        <v>6847528</v>
      </c>
      <c r="M3175" s="2">
        <v>45705</v>
      </c>
      <c r="N3175" s="2">
        <v>45707</v>
      </c>
      <c r="O3175" s="2">
        <v>45930</v>
      </c>
      <c r="P3175" s="3"/>
      <c r="Q3175" s="3">
        <v>54780224</v>
      </c>
      <c r="R3175" s="13">
        <v>30129123</v>
      </c>
      <c r="S3175" s="7">
        <f ca="1">IF(CPS!$N3107="SIN INICIO",0,IF((((TODAY()-N3175)*100%)/(O3175-N3175))&gt;=100%,"100%",(((TODAY()-N3175)*100%)/(O3175-N3175))))</f>
        <v>0.83856502242152464</v>
      </c>
      <c r="T3175" s="8">
        <f>Q3175-R3175</f>
        <v>24651101</v>
      </c>
      <c r="U3175" t="s">
        <v>9974</v>
      </c>
    </row>
    <row r="3176" spans="1:21" x14ac:dyDescent="0.25">
      <c r="A3176">
        <v>2025</v>
      </c>
      <c r="B3176" t="s">
        <v>9975</v>
      </c>
      <c r="C3176" t="s">
        <v>22</v>
      </c>
      <c r="D3176" t="s">
        <v>23</v>
      </c>
      <c r="E3176" t="s">
        <v>24</v>
      </c>
      <c r="F3176" t="s">
        <v>9976</v>
      </c>
      <c r="G3176" s="16">
        <v>1001347724</v>
      </c>
      <c r="H3176" t="s">
        <v>2218</v>
      </c>
      <c r="I3176" t="s">
        <v>1800</v>
      </c>
      <c r="J3176" s="5">
        <v>66000000</v>
      </c>
      <c r="K3176" s="3">
        <f>J3176</f>
        <v>66000000</v>
      </c>
      <c r="L3176" s="5">
        <v>11000000</v>
      </c>
      <c r="M3176" s="2">
        <v>45705</v>
      </c>
      <c r="N3176" s="2">
        <v>45707</v>
      </c>
      <c r="O3176" s="2">
        <v>45869</v>
      </c>
      <c r="P3176" s="3"/>
      <c r="Q3176" s="3">
        <v>66000000</v>
      </c>
      <c r="R3176" s="13">
        <v>48400000</v>
      </c>
      <c r="S3176" s="7" t="str">
        <f ca="1">IF(CPS!$N3108="SIN INICIO",0,IF((((TODAY()-N3176)*100%)/(O3176-N3176))&gt;=100%,"100%",(((TODAY()-N3176)*100%)/(O3176-N3176))))</f>
        <v>100%</v>
      </c>
      <c r="T3176" s="8">
        <f>Q3176-R3176</f>
        <v>17600000</v>
      </c>
      <c r="U3176" t="s">
        <v>9977</v>
      </c>
    </row>
    <row r="3177" spans="1:21" x14ac:dyDescent="0.25">
      <c r="A3177">
        <v>2025</v>
      </c>
      <c r="B3177" t="s">
        <v>9978</v>
      </c>
      <c r="C3177" t="s">
        <v>22</v>
      </c>
      <c r="D3177" t="s">
        <v>23</v>
      </c>
      <c r="E3177" t="s">
        <v>24</v>
      </c>
      <c r="F3177" t="s">
        <v>9979</v>
      </c>
      <c r="G3177" s="16">
        <v>1121952719</v>
      </c>
      <c r="H3177" t="s">
        <v>2218</v>
      </c>
      <c r="I3177" t="s">
        <v>1800</v>
      </c>
      <c r="J3177" s="5">
        <v>43400000</v>
      </c>
      <c r="K3177" s="3">
        <f>J3177</f>
        <v>43400000</v>
      </c>
      <c r="L3177" s="5">
        <v>6200000</v>
      </c>
      <c r="M3177" s="2">
        <v>45705</v>
      </c>
      <c r="N3177" s="2">
        <v>45707</v>
      </c>
      <c r="O3177" s="2">
        <v>45900</v>
      </c>
      <c r="P3177" s="3"/>
      <c r="Q3177" s="3">
        <v>43400000</v>
      </c>
      <c r="R3177" s="13">
        <v>27280000</v>
      </c>
      <c r="S3177" s="7">
        <f ca="1">IF(CPS!$N3109="SIN INICIO",0,IF((((TODAY()-N3177)*100%)/(O3177-N3177))&gt;=100%,"100%",(((TODAY()-N3177)*100%)/(O3177-N3177))))</f>
        <v>0.9689119170984456</v>
      </c>
      <c r="T3177" s="8">
        <f>Q3177-R3177</f>
        <v>16120000</v>
      </c>
      <c r="U3177" t="s">
        <v>9980</v>
      </c>
    </row>
    <row r="3178" spans="1:21" x14ac:dyDescent="0.25">
      <c r="A3178">
        <v>2025</v>
      </c>
      <c r="B3178" t="s">
        <v>9981</v>
      </c>
      <c r="C3178" t="s">
        <v>22</v>
      </c>
      <c r="D3178" t="s">
        <v>23</v>
      </c>
      <c r="E3178" t="s">
        <v>24</v>
      </c>
      <c r="F3178" t="s">
        <v>9982</v>
      </c>
      <c r="G3178" s="16">
        <v>1121918928</v>
      </c>
      <c r="H3178" t="s">
        <v>2458</v>
      </c>
      <c r="I3178" t="s">
        <v>788</v>
      </c>
      <c r="J3178" s="5">
        <v>44310000</v>
      </c>
      <c r="K3178" s="3">
        <f>J3178</f>
        <v>44310000</v>
      </c>
      <c r="L3178" s="5">
        <v>6330000</v>
      </c>
      <c r="M3178" s="2">
        <v>45705</v>
      </c>
      <c r="N3178" s="2">
        <v>45707</v>
      </c>
      <c r="O3178" s="2">
        <v>45758</v>
      </c>
      <c r="P3178" s="3"/>
      <c r="Q3178" s="3">
        <v>44310000</v>
      </c>
      <c r="R3178" s="13">
        <v>11183000</v>
      </c>
      <c r="S3178" s="7" t="str">
        <f ca="1">IF(CPS!$N3110="SIN INICIO",0,IF((((TODAY()-N3178)*100%)/(O3178-N3178))&gt;=100%,"100%",(((TODAY()-N3178)*100%)/(O3178-N3178))))</f>
        <v>100%</v>
      </c>
      <c r="T3178" s="8">
        <f>Q3178-R3178</f>
        <v>33127000</v>
      </c>
      <c r="U3178" t="s">
        <v>9983</v>
      </c>
    </row>
    <row r="3179" spans="1:21" x14ac:dyDescent="0.25">
      <c r="A3179">
        <v>2025</v>
      </c>
      <c r="B3179" t="s">
        <v>9984</v>
      </c>
      <c r="C3179" t="s">
        <v>22</v>
      </c>
      <c r="D3179" t="s">
        <v>23</v>
      </c>
      <c r="E3179" t="s">
        <v>24</v>
      </c>
      <c r="F3179" t="s">
        <v>9985</v>
      </c>
      <c r="G3179" s="16">
        <v>31575742</v>
      </c>
      <c r="H3179" t="s">
        <v>2211</v>
      </c>
      <c r="I3179" t="s">
        <v>1895</v>
      </c>
      <c r="J3179" s="5">
        <v>50809904</v>
      </c>
      <c r="K3179" s="3">
        <f>J3179</f>
        <v>50809904</v>
      </c>
      <c r="L3179" s="5">
        <v>6351238</v>
      </c>
      <c r="M3179" s="2">
        <v>45706</v>
      </c>
      <c r="N3179" s="2">
        <v>45708</v>
      </c>
      <c r="O3179" s="2">
        <v>45930</v>
      </c>
      <c r="P3179" s="3"/>
      <c r="Q3179" s="3">
        <v>50809904</v>
      </c>
      <c r="R3179" s="13">
        <v>27733739</v>
      </c>
      <c r="S3179" s="7">
        <f ca="1">IF(CPS!$N3111="SIN INICIO",0,IF((((TODAY()-N3179)*100%)/(O3179-N3179))&gt;=100%,"100%",(((TODAY()-N3179)*100%)/(O3179-N3179))))</f>
        <v>0.83783783783783783</v>
      </c>
      <c r="T3179" s="8">
        <f>Q3179-R3179</f>
        <v>23076165</v>
      </c>
      <c r="U3179" t="s">
        <v>9986</v>
      </c>
    </row>
    <row r="3180" spans="1:21" x14ac:dyDescent="0.25">
      <c r="A3180">
        <v>2025</v>
      </c>
      <c r="B3180" t="s">
        <v>9987</v>
      </c>
      <c r="C3180" t="s">
        <v>22</v>
      </c>
      <c r="D3180" t="s">
        <v>23</v>
      </c>
      <c r="E3180" t="s">
        <v>24</v>
      </c>
      <c r="F3180" t="s">
        <v>9988</v>
      </c>
      <c r="G3180" s="16">
        <v>1052388187</v>
      </c>
      <c r="H3180" t="s">
        <v>1887</v>
      </c>
      <c r="I3180" t="s">
        <v>1895</v>
      </c>
      <c r="J3180" s="5">
        <v>57619024</v>
      </c>
      <c r="K3180" s="3">
        <f>J3180</f>
        <v>57619024</v>
      </c>
      <c r="L3180" s="5">
        <v>7202378</v>
      </c>
      <c r="M3180" s="2">
        <v>45705</v>
      </c>
      <c r="N3180" s="2">
        <v>45707</v>
      </c>
      <c r="O3180" s="2">
        <v>45930</v>
      </c>
      <c r="P3180" s="3"/>
      <c r="Q3180" s="3">
        <v>57619024</v>
      </c>
      <c r="R3180" s="13">
        <v>31690463</v>
      </c>
      <c r="S3180" s="7">
        <f ca="1">IF(CPS!$N3112="SIN INICIO",0,IF((((TODAY()-N3180)*100%)/(O3180-N3180))&gt;=100%,"100%",(((TODAY()-N3180)*100%)/(O3180-N3180))))</f>
        <v>0.83856502242152464</v>
      </c>
      <c r="T3180" s="8">
        <f>Q3180-R3180</f>
        <v>25928561</v>
      </c>
      <c r="U3180" t="s">
        <v>9989</v>
      </c>
    </row>
    <row r="3181" spans="1:21" x14ac:dyDescent="0.25">
      <c r="A3181">
        <v>2025</v>
      </c>
      <c r="B3181" t="s">
        <v>9990</v>
      </c>
      <c r="C3181" t="s">
        <v>22</v>
      </c>
      <c r="D3181" t="s">
        <v>23</v>
      </c>
      <c r="E3181" t="s">
        <v>24</v>
      </c>
      <c r="F3181" t="s">
        <v>9991</v>
      </c>
      <c r="G3181" s="16">
        <v>86081256</v>
      </c>
      <c r="H3181" t="s">
        <v>9992</v>
      </c>
      <c r="I3181" t="s">
        <v>591</v>
      </c>
      <c r="J3181" s="5">
        <v>83208475</v>
      </c>
      <c r="K3181" s="3">
        <f>J3181</f>
        <v>83208475</v>
      </c>
      <c r="L3181" s="5">
        <v>11886925</v>
      </c>
      <c r="M3181" s="2">
        <v>45706</v>
      </c>
      <c r="N3181" s="2">
        <v>45706</v>
      </c>
      <c r="O3181" s="2">
        <v>45900</v>
      </c>
      <c r="P3181" s="3"/>
      <c r="Q3181" s="3">
        <v>83208475</v>
      </c>
      <c r="R3181" s="13">
        <v>28528620</v>
      </c>
      <c r="S3181" s="7">
        <f ca="1">IF(CPS!$N3113="SIN INICIO",0,IF((((TODAY()-N3181)*100%)/(O3181-N3181))&gt;=100%,"100%",(((TODAY()-N3181)*100%)/(O3181-N3181))))</f>
        <v>0.96907216494845361</v>
      </c>
      <c r="T3181" s="8">
        <f>Q3181-R3181</f>
        <v>54679855</v>
      </c>
      <c r="U3181" t="s">
        <v>9993</v>
      </c>
    </row>
    <row r="3182" spans="1:21" x14ac:dyDescent="0.25">
      <c r="A3182">
        <v>2025</v>
      </c>
      <c r="B3182" t="s">
        <v>9994</v>
      </c>
      <c r="C3182" t="s">
        <v>22</v>
      </c>
      <c r="D3182" t="s">
        <v>23</v>
      </c>
      <c r="E3182" t="s">
        <v>121</v>
      </c>
      <c r="F3182" t="s">
        <v>9995</v>
      </c>
      <c r="G3182" s="16">
        <v>5469410</v>
      </c>
      <c r="H3182" t="s">
        <v>4112</v>
      </c>
      <c r="I3182" t="s">
        <v>3403</v>
      </c>
      <c r="J3182" s="5">
        <v>9128588</v>
      </c>
      <c r="K3182" s="3">
        <f>J3182</f>
        <v>9128588</v>
      </c>
      <c r="L3182" s="5">
        <v>2282147</v>
      </c>
      <c r="M3182" s="2">
        <v>45705</v>
      </c>
      <c r="N3182" s="2">
        <v>45706</v>
      </c>
      <c r="O3182" s="2">
        <v>45808</v>
      </c>
      <c r="P3182" s="3"/>
      <c r="Q3182" s="3">
        <v>9128588</v>
      </c>
      <c r="R3182" s="13">
        <v>8976445</v>
      </c>
      <c r="S3182" s="7" t="str">
        <f ca="1">IF(CPS!$N3114="SIN INICIO",0,IF((((TODAY()-N3182)*100%)/(O3182-N3182))&gt;=100%,"100%",(((TODAY()-N3182)*100%)/(O3182-N3182))))</f>
        <v>100%</v>
      </c>
      <c r="T3182" s="8">
        <f>Q3182-R3182</f>
        <v>152143</v>
      </c>
      <c r="U3182" t="s">
        <v>9996</v>
      </c>
    </row>
    <row r="3183" spans="1:21" x14ac:dyDescent="0.25">
      <c r="A3183">
        <v>2025</v>
      </c>
      <c r="B3183" t="s">
        <v>9997</v>
      </c>
      <c r="C3183" t="s">
        <v>22</v>
      </c>
      <c r="D3183" t="s">
        <v>23</v>
      </c>
      <c r="E3183" t="s">
        <v>24</v>
      </c>
      <c r="F3183" t="s">
        <v>9998</v>
      </c>
      <c r="G3183" s="16">
        <v>1121842015</v>
      </c>
      <c r="H3183" t="s">
        <v>9999</v>
      </c>
      <c r="I3183" t="s">
        <v>660</v>
      </c>
      <c r="J3183" s="5">
        <v>59500000</v>
      </c>
      <c r="K3183" s="3">
        <f>J3183</f>
        <v>59500000</v>
      </c>
      <c r="L3183" s="5">
        <v>8500000</v>
      </c>
      <c r="M3183" s="2">
        <v>45708</v>
      </c>
      <c r="N3183" s="2">
        <v>45709</v>
      </c>
      <c r="O3183" s="2">
        <v>45900</v>
      </c>
      <c r="P3183" s="3"/>
      <c r="Q3183" s="3">
        <v>59500000</v>
      </c>
      <c r="R3183" s="13">
        <v>36833333</v>
      </c>
      <c r="S3183" s="7">
        <f ca="1">IF(CPS!$N3115="SIN INICIO",0,IF((((TODAY()-N3183)*100%)/(O3183-N3183))&gt;=100%,"100%",(((TODAY()-N3183)*100%)/(O3183-N3183))))</f>
        <v>0.96858638743455494</v>
      </c>
      <c r="T3183" s="8">
        <f>Q3183-R3183</f>
        <v>22666667</v>
      </c>
      <c r="U3183" t="s">
        <v>10000</v>
      </c>
    </row>
    <row r="3184" spans="1:21" x14ac:dyDescent="0.25">
      <c r="A3184">
        <v>2025</v>
      </c>
      <c r="B3184" t="s">
        <v>10001</v>
      </c>
      <c r="C3184" t="s">
        <v>22</v>
      </c>
      <c r="D3184" t="s">
        <v>23</v>
      </c>
      <c r="E3184" t="s">
        <v>24</v>
      </c>
      <c r="F3184" t="s">
        <v>10002</v>
      </c>
      <c r="G3184" s="16">
        <v>1121917708</v>
      </c>
      <c r="H3184" t="s">
        <v>372</v>
      </c>
      <c r="I3184" t="s">
        <v>271</v>
      </c>
      <c r="J3184" s="5">
        <v>40212067</v>
      </c>
      <c r="K3184" s="3">
        <f>J3184</f>
        <v>40212067</v>
      </c>
      <c r="L3184" s="5">
        <v>5744581</v>
      </c>
      <c r="M3184" s="2">
        <v>45707</v>
      </c>
      <c r="N3184" s="2">
        <v>45709</v>
      </c>
      <c r="O3184" s="2">
        <v>45900</v>
      </c>
      <c r="P3184" s="3"/>
      <c r="Q3184" s="3">
        <v>40212067</v>
      </c>
      <c r="R3184" s="13">
        <v>19148603</v>
      </c>
      <c r="S3184" s="7">
        <f ca="1">IF(CPS!$N3116="SIN INICIO",0,IF((((TODAY()-N3184)*100%)/(O3184-N3184))&gt;=100%,"100%",(((TODAY()-N3184)*100%)/(O3184-N3184))))</f>
        <v>0.96858638743455494</v>
      </c>
      <c r="T3184" s="8">
        <f>Q3184-R3184</f>
        <v>21063464</v>
      </c>
      <c r="U3184" t="s">
        <v>10003</v>
      </c>
    </row>
    <row r="3185" spans="1:21" x14ac:dyDescent="0.25">
      <c r="A3185">
        <v>2025</v>
      </c>
      <c r="B3185" t="s">
        <v>10004</v>
      </c>
      <c r="C3185" t="s">
        <v>22</v>
      </c>
      <c r="D3185" t="s">
        <v>23</v>
      </c>
      <c r="E3185" t="s">
        <v>24</v>
      </c>
      <c r="F3185" t="s">
        <v>10005</v>
      </c>
      <c r="G3185" s="16">
        <v>1121332416</v>
      </c>
      <c r="H3185" t="s">
        <v>1937</v>
      </c>
      <c r="I3185" t="s">
        <v>1800</v>
      </c>
      <c r="J3185" s="5">
        <v>33880000</v>
      </c>
      <c r="K3185" s="3">
        <f>J3185</f>
        <v>33880000</v>
      </c>
      <c r="L3185" s="5">
        <v>8470000</v>
      </c>
      <c r="M3185" s="2">
        <v>45708</v>
      </c>
      <c r="N3185" s="2">
        <v>45710</v>
      </c>
      <c r="O3185" s="2">
        <v>45808</v>
      </c>
      <c r="P3185" s="3"/>
      <c r="Q3185" s="3">
        <v>33880000</v>
      </c>
      <c r="R3185" s="13">
        <v>28233333</v>
      </c>
      <c r="S3185" s="7" t="str">
        <f ca="1">IF(CPS!$N3117="SIN INICIO",0,IF((((TODAY()-N3185)*100%)/(O3185-N3185))&gt;=100%,"100%",(((TODAY()-N3185)*100%)/(O3185-N3185))))</f>
        <v>100%</v>
      </c>
      <c r="T3185" s="8">
        <f>Q3185-R3185</f>
        <v>5646667</v>
      </c>
      <c r="U3185" t="s">
        <v>10006</v>
      </c>
    </row>
    <row r="3186" spans="1:21" x14ac:dyDescent="0.25">
      <c r="A3186">
        <v>2025</v>
      </c>
      <c r="B3186" t="s">
        <v>10007</v>
      </c>
      <c r="C3186" t="s">
        <v>22</v>
      </c>
      <c r="D3186" t="s">
        <v>23</v>
      </c>
      <c r="E3186" t="s">
        <v>24</v>
      </c>
      <c r="F3186" t="s">
        <v>10008</v>
      </c>
      <c r="G3186" s="16">
        <v>1065640483</v>
      </c>
      <c r="H3186" t="s">
        <v>1937</v>
      </c>
      <c r="I3186" t="s">
        <v>1800</v>
      </c>
      <c r="J3186" s="5">
        <v>33880000</v>
      </c>
      <c r="K3186" s="3">
        <f>J3186</f>
        <v>33880000</v>
      </c>
      <c r="L3186" s="5">
        <v>8470000</v>
      </c>
      <c r="M3186" s="2">
        <v>45708</v>
      </c>
      <c r="N3186" s="2">
        <v>45708</v>
      </c>
      <c r="O3186" s="2">
        <v>45808</v>
      </c>
      <c r="P3186" s="3"/>
      <c r="Q3186" s="3">
        <v>33880000</v>
      </c>
      <c r="R3186" s="13">
        <v>28515667</v>
      </c>
      <c r="S3186" s="7" t="str">
        <f ca="1">IF(CPS!$N3118="SIN INICIO",0,IF((((TODAY()-N3186)*100%)/(O3186-N3186))&gt;=100%,"100%",(((TODAY()-N3186)*100%)/(O3186-N3186))))</f>
        <v>100%</v>
      </c>
      <c r="T3186" s="8">
        <f>Q3186-R3186</f>
        <v>5364333</v>
      </c>
      <c r="U3186" t="s">
        <v>10009</v>
      </c>
    </row>
    <row r="3187" spans="1:21" x14ac:dyDescent="0.25">
      <c r="A3187">
        <v>2025</v>
      </c>
      <c r="B3187" t="s">
        <v>10010</v>
      </c>
      <c r="C3187" t="s">
        <v>22</v>
      </c>
      <c r="D3187" t="s">
        <v>23</v>
      </c>
      <c r="E3187" t="s">
        <v>121</v>
      </c>
      <c r="F3187" t="s">
        <v>10011</v>
      </c>
      <c r="G3187" s="16">
        <v>1083883937</v>
      </c>
      <c r="H3187" t="s">
        <v>2166</v>
      </c>
      <c r="I3187" t="s">
        <v>1800</v>
      </c>
      <c r="J3187" s="5">
        <v>29050000</v>
      </c>
      <c r="K3187" s="3">
        <f>J3187</f>
        <v>29050000</v>
      </c>
      <c r="L3187" s="5">
        <v>8470000</v>
      </c>
      <c r="M3187" s="2">
        <v>45708</v>
      </c>
      <c r="N3187" s="2">
        <v>45709</v>
      </c>
      <c r="O3187" s="2">
        <v>45900</v>
      </c>
      <c r="P3187" s="3"/>
      <c r="Q3187" s="3">
        <v>29050000</v>
      </c>
      <c r="R3187" s="13">
        <v>17983333</v>
      </c>
      <c r="S3187" s="7">
        <f ca="1">IF(CPS!$N3119="SIN INICIO",0,IF((((TODAY()-N3187)*100%)/(O3187-N3187))&gt;=100%,"100%",(((TODAY()-N3187)*100%)/(O3187-N3187))))</f>
        <v>0.96858638743455494</v>
      </c>
      <c r="T3187" s="8">
        <f>Q3187-R3187</f>
        <v>11066667</v>
      </c>
      <c r="U3187" t="s">
        <v>10012</v>
      </c>
    </row>
    <row r="3188" spans="1:21" x14ac:dyDescent="0.25">
      <c r="A3188">
        <v>2025</v>
      </c>
      <c r="B3188" t="s">
        <v>10013</v>
      </c>
      <c r="C3188" t="s">
        <v>22</v>
      </c>
      <c r="D3188" t="s">
        <v>23</v>
      </c>
      <c r="E3188" t="s">
        <v>121</v>
      </c>
      <c r="F3188" t="s">
        <v>10014</v>
      </c>
      <c r="G3188" s="16">
        <v>34655841</v>
      </c>
      <c r="H3188" t="s">
        <v>10015</v>
      </c>
      <c r="I3188" t="s">
        <v>660</v>
      </c>
      <c r="J3188" s="5">
        <v>28014000</v>
      </c>
      <c r="K3188" s="3">
        <f>J3188</f>
        <v>28014000</v>
      </c>
      <c r="L3188" s="5">
        <v>4669000</v>
      </c>
      <c r="M3188" s="2">
        <v>45712</v>
      </c>
      <c r="N3188" s="2">
        <v>45714</v>
      </c>
      <c r="O3188" s="2">
        <v>45869</v>
      </c>
      <c r="P3188" s="3"/>
      <c r="Q3188" s="3">
        <v>28014000</v>
      </c>
      <c r="R3188" s="13">
        <v>19454167</v>
      </c>
      <c r="S3188" s="7" t="str">
        <f ca="1">IF(CPS!$N3120="SIN INICIO",0,IF((((TODAY()-N3188)*100%)/(O3188-N3188))&gt;=100%,"100%",(((TODAY()-N3188)*100%)/(O3188-N3188))))</f>
        <v>100%</v>
      </c>
      <c r="T3188" s="8">
        <f>Q3188-R3188</f>
        <v>8559833</v>
      </c>
      <c r="U3188" t="s">
        <v>10016</v>
      </c>
    </row>
    <row r="3189" spans="1:21" x14ac:dyDescent="0.25">
      <c r="A3189">
        <v>2025</v>
      </c>
      <c r="B3189" t="s">
        <v>10017</v>
      </c>
      <c r="C3189" t="s">
        <v>22</v>
      </c>
      <c r="D3189" t="s">
        <v>23</v>
      </c>
      <c r="E3189" t="s">
        <v>121</v>
      </c>
      <c r="F3189" t="s">
        <v>10018</v>
      </c>
      <c r="G3189" s="16">
        <v>34637504</v>
      </c>
      <c r="H3189" t="s">
        <v>10019</v>
      </c>
      <c r="I3189" t="s">
        <v>1895</v>
      </c>
      <c r="J3189" s="5">
        <v>37352000</v>
      </c>
      <c r="K3189" s="3">
        <f>J3189</f>
        <v>37352000</v>
      </c>
      <c r="L3189" s="5">
        <v>4669000</v>
      </c>
      <c r="M3189" s="2">
        <v>45706</v>
      </c>
      <c r="N3189" s="2">
        <v>45707</v>
      </c>
      <c r="O3189" s="2">
        <v>45930</v>
      </c>
      <c r="P3189" s="3"/>
      <c r="Q3189" s="3">
        <v>37352000</v>
      </c>
      <c r="R3189" s="13">
        <v>20543600</v>
      </c>
      <c r="S3189" s="7">
        <f ca="1">IF(CPS!$N3121="SIN INICIO",0,IF((((TODAY()-N3189)*100%)/(O3189-N3189))&gt;=100%,"100%",(((TODAY()-N3189)*100%)/(O3189-N3189))))</f>
        <v>0.83856502242152464</v>
      </c>
      <c r="T3189" s="8">
        <f>Q3189-R3189</f>
        <v>16808400</v>
      </c>
      <c r="U3189" t="s">
        <v>10020</v>
      </c>
    </row>
    <row r="3190" spans="1:21" x14ac:dyDescent="0.25">
      <c r="A3190">
        <v>2025</v>
      </c>
      <c r="B3190" t="s">
        <v>10021</v>
      </c>
      <c r="C3190" t="s">
        <v>22</v>
      </c>
      <c r="D3190" t="s">
        <v>23</v>
      </c>
      <c r="E3190" t="s">
        <v>24</v>
      </c>
      <c r="F3190" t="s">
        <v>10022</v>
      </c>
      <c r="G3190" s="16">
        <v>34599894</v>
      </c>
      <c r="H3190" t="s">
        <v>5958</v>
      </c>
      <c r="I3190" t="s">
        <v>660</v>
      </c>
      <c r="J3190" s="5">
        <v>42500000</v>
      </c>
      <c r="K3190" s="3">
        <f>J3190</f>
        <v>42500000</v>
      </c>
      <c r="L3190" s="5">
        <v>8500000</v>
      </c>
      <c r="M3190" s="2">
        <v>45708</v>
      </c>
      <c r="N3190" s="2">
        <v>45709</v>
      </c>
      <c r="O3190" s="2">
        <v>45838</v>
      </c>
      <c r="P3190" s="3"/>
      <c r="Q3190" s="3">
        <v>42500000</v>
      </c>
      <c r="R3190" s="13">
        <v>36833333</v>
      </c>
      <c r="S3190" s="7" t="str">
        <f ca="1">IF(CPS!$N3122="SIN INICIO",0,IF((((TODAY()-N3190)*100%)/(O3190-N3190))&gt;=100%,"100%",(((TODAY()-N3190)*100%)/(O3190-N3190))))</f>
        <v>100%</v>
      </c>
      <c r="T3190" s="8">
        <f>Q3190-R3190</f>
        <v>5666667</v>
      </c>
      <c r="U3190" t="s">
        <v>10023</v>
      </c>
    </row>
    <row r="3191" spans="1:21" x14ac:dyDescent="0.25">
      <c r="A3191">
        <v>2025</v>
      </c>
      <c r="B3191" t="s">
        <v>10024</v>
      </c>
      <c r="C3191" t="s">
        <v>22</v>
      </c>
      <c r="D3191" t="s">
        <v>23</v>
      </c>
      <c r="E3191" t="s">
        <v>24</v>
      </c>
      <c r="F3191" t="s">
        <v>10025</v>
      </c>
      <c r="G3191" s="16">
        <v>31644906</v>
      </c>
      <c r="H3191" t="s">
        <v>5958</v>
      </c>
      <c r="I3191" t="s">
        <v>660</v>
      </c>
      <c r="J3191" s="5">
        <v>51000000</v>
      </c>
      <c r="K3191" s="3">
        <f>J3191</f>
        <v>51000000</v>
      </c>
      <c r="L3191" s="5">
        <v>8500000</v>
      </c>
      <c r="M3191" s="2">
        <v>45708</v>
      </c>
      <c r="N3191" s="2">
        <v>45709</v>
      </c>
      <c r="O3191" s="2">
        <v>45869</v>
      </c>
      <c r="P3191" s="3"/>
      <c r="Q3191" s="3">
        <v>51000000</v>
      </c>
      <c r="R3191" s="13">
        <v>36833333</v>
      </c>
      <c r="S3191" s="7" t="str">
        <f ca="1">IF(CPS!$N3123="SIN INICIO",0,IF((((TODAY()-N3191)*100%)/(O3191-N3191))&gt;=100%,"100%",(((TODAY()-N3191)*100%)/(O3191-N3191))))</f>
        <v>100%</v>
      </c>
      <c r="T3191" s="8">
        <f>Q3191-R3191</f>
        <v>14166667</v>
      </c>
      <c r="U3191" t="s">
        <v>10026</v>
      </c>
    </row>
    <row r="3192" spans="1:21" x14ac:dyDescent="0.25">
      <c r="A3192">
        <v>2025</v>
      </c>
      <c r="B3192" t="s">
        <v>10027</v>
      </c>
      <c r="C3192" t="s">
        <v>22</v>
      </c>
      <c r="D3192" t="s">
        <v>23</v>
      </c>
      <c r="E3192" t="s">
        <v>24</v>
      </c>
      <c r="F3192" t="s">
        <v>10028</v>
      </c>
      <c r="G3192" s="16">
        <v>1121889400</v>
      </c>
      <c r="H3192" t="s">
        <v>2389</v>
      </c>
      <c r="I3192" t="s">
        <v>591</v>
      </c>
      <c r="J3192" s="5">
        <v>38515400</v>
      </c>
      <c r="K3192" s="3">
        <f>J3192</f>
        <v>38515400</v>
      </c>
      <c r="L3192" s="5">
        <v>5502200</v>
      </c>
      <c r="M3192" s="2">
        <v>45708</v>
      </c>
      <c r="N3192" s="2">
        <v>45709</v>
      </c>
      <c r="O3192" s="2">
        <v>45900</v>
      </c>
      <c r="P3192" s="3"/>
      <c r="Q3192" s="3">
        <v>38515400</v>
      </c>
      <c r="R3192" s="13">
        <v>23842867</v>
      </c>
      <c r="S3192" s="7">
        <f ca="1">IF(CPS!$N3124="SIN INICIO",0,IF((((TODAY()-N3192)*100%)/(O3192-N3192))&gt;=100%,"100%",(((TODAY()-N3192)*100%)/(O3192-N3192))))</f>
        <v>0.96858638743455494</v>
      </c>
      <c r="T3192" s="8">
        <f>Q3192-R3192</f>
        <v>14672533</v>
      </c>
      <c r="U3192" t="s">
        <v>10029</v>
      </c>
    </row>
    <row r="3193" spans="1:21" x14ac:dyDescent="0.25">
      <c r="A3193">
        <v>2025</v>
      </c>
      <c r="B3193" t="s">
        <v>10030</v>
      </c>
      <c r="C3193" t="s">
        <v>22</v>
      </c>
      <c r="D3193" t="s">
        <v>23</v>
      </c>
      <c r="E3193" t="s">
        <v>24</v>
      </c>
      <c r="F3193" t="s">
        <v>10031</v>
      </c>
      <c r="G3193" s="16">
        <v>1016003608</v>
      </c>
      <c r="H3193" t="s">
        <v>10032</v>
      </c>
      <c r="I3193" t="s">
        <v>3403</v>
      </c>
      <c r="J3193" s="5">
        <v>34388750</v>
      </c>
      <c r="K3193" s="3">
        <f>J3193</f>
        <v>34388750</v>
      </c>
      <c r="L3193" s="5">
        <v>6877750</v>
      </c>
      <c r="M3193" s="2">
        <v>45705</v>
      </c>
      <c r="N3193" s="2">
        <v>45707</v>
      </c>
      <c r="O3193" s="2">
        <v>45838</v>
      </c>
      <c r="P3193" s="3"/>
      <c r="Q3193" s="3">
        <v>34388750</v>
      </c>
      <c r="R3193" s="13">
        <v>30262100</v>
      </c>
      <c r="S3193" s="7" t="str">
        <f ca="1">IF(CPS!$N3125="SIN INICIO",0,IF((((TODAY()-N3193)*100%)/(O3193-N3193))&gt;=100%,"100%",(((TODAY()-N3193)*100%)/(O3193-N3193))))</f>
        <v>100%</v>
      </c>
      <c r="T3193" s="8">
        <f>Q3193-R3193</f>
        <v>4126650</v>
      </c>
      <c r="U3193" t="s">
        <v>10033</v>
      </c>
    </row>
    <row r="3194" spans="1:21" x14ac:dyDescent="0.25">
      <c r="A3194">
        <v>2025</v>
      </c>
      <c r="B3194" t="s">
        <v>10034</v>
      </c>
      <c r="C3194" t="s">
        <v>22</v>
      </c>
      <c r="D3194" t="s">
        <v>23</v>
      </c>
      <c r="E3194" t="s">
        <v>24</v>
      </c>
      <c r="F3194" t="s">
        <v>10035</v>
      </c>
      <c r="G3194" s="16">
        <v>1015449258</v>
      </c>
      <c r="H3194" t="s">
        <v>2739</v>
      </c>
      <c r="I3194" t="s">
        <v>660</v>
      </c>
      <c r="J3194" s="5">
        <v>48000000</v>
      </c>
      <c r="K3194" s="3">
        <f>J3194</f>
        <v>48000000</v>
      </c>
      <c r="L3194" s="5">
        <v>8000000</v>
      </c>
      <c r="M3194" s="2">
        <v>45708</v>
      </c>
      <c r="N3194" s="2">
        <v>45709</v>
      </c>
      <c r="O3194" s="2">
        <v>45869</v>
      </c>
      <c r="P3194" s="3"/>
      <c r="Q3194" s="3">
        <v>48000000</v>
      </c>
      <c r="R3194" s="13">
        <v>34666667</v>
      </c>
      <c r="S3194" s="7" t="str">
        <f ca="1">IF(CPS!$N3126="SIN INICIO",0,IF((((TODAY()-N3194)*100%)/(O3194-N3194))&gt;=100%,"100%",(((TODAY()-N3194)*100%)/(O3194-N3194))))</f>
        <v>100%</v>
      </c>
      <c r="T3194" s="8">
        <f>Q3194-R3194</f>
        <v>13333333</v>
      </c>
      <c r="U3194" t="s">
        <v>10036</v>
      </c>
    </row>
    <row r="3195" spans="1:21" x14ac:dyDescent="0.25">
      <c r="A3195">
        <v>2025</v>
      </c>
      <c r="B3195" t="s">
        <v>10037</v>
      </c>
      <c r="C3195" t="s">
        <v>22</v>
      </c>
      <c r="D3195" t="s">
        <v>23</v>
      </c>
      <c r="E3195" t="s">
        <v>24</v>
      </c>
      <c r="F3195" t="s">
        <v>10038</v>
      </c>
      <c r="G3195" s="16">
        <v>52181346</v>
      </c>
      <c r="H3195" t="s">
        <v>2739</v>
      </c>
      <c r="I3195" t="s">
        <v>660</v>
      </c>
      <c r="J3195" s="5">
        <v>40000000</v>
      </c>
      <c r="K3195" s="3">
        <f>J3195</f>
        <v>40000000</v>
      </c>
      <c r="L3195" s="5">
        <v>8000000</v>
      </c>
      <c r="M3195" s="2">
        <v>45705</v>
      </c>
      <c r="N3195" s="2">
        <v>45707</v>
      </c>
      <c r="O3195" s="2">
        <v>45838</v>
      </c>
      <c r="P3195" s="3"/>
      <c r="Q3195" s="3">
        <v>40000000</v>
      </c>
      <c r="R3195" s="13">
        <v>35200000</v>
      </c>
      <c r="S3195" s="7" t="str">
        <f ca="1">IF(CPS!$N3127="SIN INICIO",0,IF((((TODAY()-N3195)*100%)/(O3195-N3195))&gt;=100%,"100%",(((TODAY()-N3195)*100%)/(O3195-N3195))))</f>
        <v>100%</v>
      </c>
      <c r="T3195" s="8">
        <f>Q3195-R3195</f>
        <v>4800000</v>
      </c>
      <c r="U3195" t="s">
        <v>10039</v>
      </c>
    </row>
    <row r="3196" spans="1:21" x14ac:dyDescent="0.25">
      <c r="A3196">
        <v>2025</v>
      </c>
      <c r="B3196" t="s">
        <v>10040</v>
      </c>
      <c r="C3196" t="s">
        <v>22</v>
      </c>
      <c r="D3196" t="s">
        <v>23</v>
      </c>
      <c r="E3196" t="s">
        <v>121</v>
      </c>
      <c r="F3196" t="s">
        <v>10041</v>
      </c>
      <c r="G3196" s="16">
        <v>1012425399</v>
      </c>
      <c r="H3196" t="s">
        <v>1642</v>
      </c>
      <c r="I3196" t="s">
        <v>155</v>
      </c>
      <c r="J3196" s="5">
        <v>31111080</v>
      </c>
      <c r="K3196" s="3">
        <f>J3196</f>
        <v>31111080</v>
      </c>
      <c r="L3196" s="5">
        <v>4444440</v>
      </c>
      <c r="M3196" s="2">
        <v>45705</v>
      </c>
      <c r="N3196" s="2">
        <v>45706</v>
      </c>
      <c r="O3196" s="2">
        <v>45900</v>
      </c>
      <c r="P3196" s="3"/>
      <c r="Q3196" s="3">
        <v>31111080</v>
      </c>
      <c r="R3196" s="13">
        <v>19703684</v>
      </c>
      <c r="S3196" s="7">
        <f ca="1">IF(CPS!$N3128="SIN INICIO",0,IF((((TODAY()-N3196)*100%)/(O3196-N3196))&gt;=100%,"100%",(((TODAY()-N3196)*100%)/(O3196-N3196))))</f>
        <v>0.96907216494845361</v>
      </c>
      <c r="T3196" s="8">
        <f>Q3196-R3196</f>
        <v>11407396</v>
      </c>
      <c r="U3196" t="s">
        <v>10042</v>
      </c>
    </row>
    <row r="3197" spans="1:21" x14ac:dyDescent="0.25">
      <c r="A3197">
        <v>2025</v>
      </c>
      <c r="B3197" t="s">
        <v>10043</v>
      </c>
      <c r="C3197" t="s">
        <v>22</v>
      </c>
      <c r="D3197" t="s">
        <v>23</v>
      </c>
      <c r="E3197" t="s">
        <v>24</v>
      </c>
      <c r="F3197" t="s">
        <v>10044</v>
      </c>
      <c r="G3197" s="16">
        <v>1060238653</v>
      </c>
      <c r="H3197" t="s">
        <v>2739</v>
      </c>
      <c r="I3197" t="s">
        <v>660</v>
      </c>
      <c r="J3197" s="5">
        <v>50400000</v>
      </c>
      <c r="K3197" s="3">
        <f>J3197</f>
        <v>50400000</v>
      </c>
      <c r="L3197" s="5">
        <v>7200000</v>
      </c>
      <c r="M3197" s="2">
        <v>45705</v>
      </c>
      <c r="N3197" s="2">
        <v>45707</v>
      </c>
      <c r="O3197" s="2">
        <v>45900</v>
      </c>
      <c r="P3197" s="3"/>
      <c r="Q3197" s="3">
        <v>50400000</v>
      </c>
      <c r="R3197" s="13">
        <v>31680000</v>
      </c>
      <c r="S3197" s="7">
        <f ca="1">IF(CPS!$N3129="SIN INICIO",0,IF((((TODAY()-N3197)*100%)/(O3197-N3197))&gt;=100%,"100%",(((TODAY()-N3197)*100%)/(O3197-N3197))))</f>
        <v>0.9689119170984456</v>
      </c>
      <c r="T3197" s="8">
        <f>Q3197-R3197</f>
        <v>18720000</v>
      </c>
      <c r="U3197" t="s">
        <v>10045</v>
      </c>
    </row>
    <row r="3198" spans="1:21" x14ac:dyDescent="0.25">
      <c r="A3198">
        <v>2025</v>
      </c>
      <c r="B3198" t="s">
        <v>10046</v>
      </c>
      <c r="C3198" t="s">
        <v>22</v>
      </c>
      <c r="D3198" t="s">
        <v>23</v>
      </c>
      <c r="E3198" t="s">
        <v>24</v>
      </c>
      <c r="F3198" t="s">
        <v>10047</v>
      </c>
      <c r="G3198" s="16">
        <v>1098686867</v>
      </c>
      <c r="H3198" t="s">
        <v>1828</v>
      </c>
      <c r="I3198" t="s">
        <v>1895</v>
      </c>
      <c r="J3198" s="5">
        <v>45956648</v>
      </c>
      <c r="K3198" s="3">
        <f>J3198</f>
        <v>45956648</v>
      </c>
      <c r="L3198" s="5">
        <v>5744581</v>
      </c>
      <c r="M3198" s="2">
        <v>45705</v>
      </c>
      <c r="N3198" s="2">
        <v>45708</v>
      </c>
      <c r="O3198" s="2">
        <v>45930</v>
      </c>
      <c r="P3198" s="3"/>
      <c r="Q3198" s="3">
        <v>45956648</v>
      </c>
      <c r="R3198" s="13">
        <v>25084670</v>
      </c>
      <c r="S3198" s="7">
        <f ca="1">IF(CPS!$N3130="SIN INICIO",0,IF((((TODAY()-N3198)*100%)/(O3198-N3198))&gt;=100%,"100%",(((TODAY()-N3198)*100%)/(O3198-N3198))))</f>
        <v>0.83783783783783783</v>
      </c>
      <c r="T3198" s="8">
        <f>Q3198-R3198</f>
        <v>20871978</v>
      </c>
      <c r="U3198" t="s">
        <v>10048</v>
      </c>
    </row>
    <row r="3199" spans="1:21" x14ac:dyDescent="0.25">
      <c r="A3199">
        <v>2025</v>
      </c>
      <c r="B3199" t="s">
        <v>10049</v>
      </c>
      <c r="C3199" t="s">
        <v>22</v>
      </c>
      <c r="D3199" t="s">
        <v>23</v>
      </c>
      <c r="E3199" t="s">
        <v>24</v>
      </c>
      <c r="F3199" t="s">
        <v>10050</v>
      </c>
      <c r="G3199" s="16">
        <v>79636287</v>
      </c>
      <c r="H3199" t="s">
        <v>3402</v>
      </c>
      <c r="I3199" t="s">
        <v>3403</v>
      </c>
      <c r="J3199" s="5">
        <v>23882500</v>
      </c>
      <c r="K3199" s="3">
        <f>J3199</f>
        <v>23882500</v>
      </c>
      <c r="L3199" s="5">
        <v>4776500</v>
      </c>
      <c r="M3199" s="2">
        <v>45707</v>
      </c>
      <c r="N3199" s="2">
        <v>45709</v>
      </c>
      <c r="O3199" s="2">
        <v>45792</v>
      </c>
      <c r="P3199" s="3"/>
      <c r="Q3199" s="3">
        <v>23882500</v>
      </c>
      <c r="R3199" s="13">
        <v>19595684</v>
      </c>
      <c r="S3199" s="7" t="str">
        <f ca="1">IF(CPS!$N3131="SIN INICIO",0,IF((((TODAY()-N3199)*100%)/(O3199-N3199))&gt;=100%,"100%",(((TODAY()-N3199)*100%)/(O3199-N3199))))</f>
        <v>100%</v>
      </c>
      <c r="T3199" s="8">
        <f>Q3199-R3199</f>
        <v>4286816</v>
      </c>
      <c r="U3199" t="s">
        <v>10051</v>
      </c>
    </row>
    <row r="3200" spans="1:21" x14ac:dyDescent="0.25">
      <c r="A3200">
        <v>2025</v>
      </c>
      <c r="B3200" t="s">
        <v>10052</v>
      </c>
      <c r="C3200" t="s">
        <v>22</v>
      </c>
      <c r="D3200" t="s">
        <v>23</v>
      </c>
      <c r="E3200" t="s">
        <v>24</v>
      </c>
      <c r="F3200" t="s">
        <v>10053</v>
      </c>
      <c r="G3200" s="16">
        <v>70783319</v>
      </c>
      <c r="H3200" t="s">
        <v>4381</v>
      </c>
      <c r="I3200" t="s">
        <v>1895</v>
      </c>
      <c r="J3200" s="5">
        <v>31658352</v>
      </c>
      <c r="K3200" s="3">
        <f>J3200</f>
        <v>31658352</v>
      </c>
      <c r="L3200" s="5">
        <v>3957294</v>
      </c>
      <c r="M3200" s="2">
        <v>45705</v>
      </c>
      <c r="N3200" s="2">
        <v>45708</v>
      </c>
      <c r="O3200" s="2">
        <v>45838</v>
      </c>
      <c r="P3200" s="3"/>
      <c r="Q3200" s="3">
        <v>31658352</v>
      </c>
      <c r="R3200" s="13">
        <v>13322890</v>
      </c>
      <c r="S3200" s="7" t="str">
        <f ca="1">IF(CPS!$N3132="SIN INICIO",0,IF((((TODAY()-N3200)*100%)/(O3200-N3200))&gt;=100%,"100%",(((TODAY()-N3200)*100%)/(O3200-N3200))))</f>
        <v>100%</v>
      </c>
      <c r="T3200" s="8">
        <f>Q3200-R3200</f>
        <v>18335462</v>
      </c>
      <c r="U3200" t="s">
        <v>10054</v>
      </c>
    </row>
    <row r="3201" spans="1:21" x14ac:dyDescent="0.25">
      <c r="A3201">
        <v>2025</v>
      </c>
      <c r="B3201" t="s">
        <v>10055</v>
      </c>
      <c r="C3201" t="s">
        <v>22</v>
      </c>
      <c r="D3201" t="s">
        <v>23</v>
      </c>
      <c r="E3201" t="s">
        <v>24</v>
      </c>
      <c r="F3201" t="s">
        <v>10056</v>
      </c>
      <c r="G3201" s="16">
        <v>1018474416</v>
      </c>
      <c r="H3201" t="s">
        <v>1520</v>
      </c>
      <c r="I3201" t="s">
        <v>591</v>
      </c>
      <c r="J3201" s="5">
        <v>68714975</v>
      </c>
      <c r="K3201" s="3">
        <f>J3201</f>
        <v>68714975</v>
      </c>
      <c r="L3201" s="5">
        <v>9816425</v>
      </c>
      <c r="M3201" s="2">
        <v>45707</v>
      </c>
      <c r="N3201" s="2">
        <v>45708</v>
      </c>
      <c r="O3201" s="2">
        <v>45900</v>
      </c>
      <c r="P3201" s="3"/>
      <c r="Q3201" s="3">
        <v>68714975</v>
      </c>
      <c r="R3201" s="13">
        <v>42865056</v>
      </c>
      <c r="S3201" s="7">
        <f ca="1">IF(CPS!$N3133="SIN INICIO",0,IF((((TODAY()-N3201)*100%)/(O3201-N3201))&gt;=100%,"100%",(((TODAY()-N3201)*100%)/(O3201-N3201))))</f>
        <v>0.96875</v>
      </c>
      <c r="T3201" s="8">
        <f>Q3201-R3201</f>
        <v>25849919</v>
      </c>
      <c r="U3201" t="s">
        <v>10057</v>
      </c>
    </row>
    <row r="3202" spans="1:21" x14ac:dyDescent="0.25">
      <c r="A3202">
        <v>2025</v>
      </c>
      <c r="B3202" t="s">
        <v>10058</v>
      </c>
      <c r="C3202" t="s">
        <v>22</v>
      </c>
      <c r="D3202" t="s">
        <v>23</v>
      </c>
      <c r="E3202" t="s">
        <v>24</v>
      </c>
      <c r="F3202" t="s">
        <v>10059</v>
      </c>
      <c r="G3202" s="16">
        <v>45561802</v>
      </c>
      <c r="H3202" t="s">
        <v>1828</v>
      </c>
      <c r="I3202" t="s">
        <v>1895</v>
      </c>
      <c r="J3202" s="5">
        <v>57619024</v>
      </c>
      <c r="K3202" s="3">
        <f>J3202</f>
        <v>57619024</v>
      </c>
      <c r="L3202" s="5">
        <v>7202378</v>
      </c>
      <c r="M3202" s="2">
        <v>45705</v>
      </c>
      <c r="N3202" s="2">
        <v>45708</v>
      </c>
      <c r="O3202" s="2">
        <v>45930</v>
      </c>
      <c r="P3202" s="3"/>
      <c r="Q3202" s="3">
        <v>57619024</v>
      </c>
      <c r="R3202" s="13">
        <v>31450384</v>
      </c>
      <c r="S3202" s="7">
        <f ca="1">IF(CPS!$N3134="SIN INICIO",0,IF((((TODAY()-N3202)*100%)/(O3202-N3202))&gt;=100%,"100%",(((TODAY()-N3202)*100%)/(O3202-N3202))))</f>
        <v>0.83783783783783783</v>
      </c>
      <c r="T3202" s="8">
        <f>Q3202-R3202</f>
        <v>26168640</v>
      </c>
      <c r="U3202" t="s">
        <v>10060</v>
      </c>
    </row>
    <row r="3203" spans="1:21" x14ac:dyDescent="0.25">
      <c r="A3203">
        <v>2025</v>
      </c>
      <c r="B3203" t="s">
        <v>10061</v>
      </c>
      <c r="C3203" t="s">
        <v>22</v>
      </c>
      <c r="D3203" t="s">
        <v>23</v>
      </c>
      <c r="E3203" t="s">
        <v>24</v>
      </c>
      <c r="F3203" t="s">
        <v>10062</v>
      </c>
      <c r="G3203" s="16">
        <v>43600226</v>
      </c>
      <c r="H3203" t="s">
        <v>1828</v>
      </c>
      <c r="I3203" t="s">
        <v>1895</v>
      </c>
      <c r="J3203" s="5">
        <v>36011890</v>
      </c>
      <c r="K3203" s="3">
        <f>J3203</f>
        <v>36011890</v>
      </c>
      <c r="L3203" s="5">
        <v>7202378</v>
      </c>
      <c r="M3203" s="2">
        <v>45705</v>
      </c>
      <c r="N3203" s="2">
        <v>45707</v>
      </c>
      <c r="O3203" s="2">
        <v>45838</v>
      </c>
      <c r="P3203" s="3"/>
      <c r="Q3203" s="3">
        <v>36011890</v>
      </c>
      <c r="R3203" s="13">
        <v>31690463</v>
      </c>
      <c r="S3203" s="7" t="str">
        <f ca="1">IF(CPS!$N3135="SIN INICIO",0,IF((((TODAY()-N3203)*100%)/(O3203-N3203))&gt;=100%,"100%",(((TODAY()-N3203)*100%)/(O3203-N3203))))</f>
        <v>100%</v>
      </c>
      <c r="T3203" s="8">
        <f>Q3203-R3203</f>
        <v>4321427</v>
      </c>
      <c r="U3203" t="s">
        <v>10063</v>
      </c>
    </row>
    <row r="3204" spans="1:21" x14ac:dyDescent="0.25">
      <c r="A3204">
        <v>2025</v>
      </c>
      <c r="B3204" t="s">
        <v>10064</v>
      </c>
      <c r="C3204" t="s">
        <v>22</v>
      </c>
      <c r="D3204" t="s">
        <v>23</v>
      </c>
      <c r="E3204" t="s">
        <v>24</v>
      </c>
      <c r="F3204" t="s">
        <v>10065</v>
      </c>
      <c r="G3204" s="16">
        <v>1010185093</v>
      </c>
      <c r="H3204" t="s">
        <v>5605</v>
      </c>
      <c r="I3204" t="s">
        <v>660</v>
      </c>
      <c r="J3204" s="5">
        <v>42500000</v>
      </c>
      <c r="K3204" s="3">
        <f>J3204</f>
        <v>42500000</v>
      </c>
      <c r="L3204" s="5">
        <v>8500000</v>
      </c>
      <c r="M3204" s="2">
        <v>45705</v>
      </c>
      <c r="N3204" s="2">
        <v>45707</v>
      </c>
      <c r="O3204" s="2">
        <v>45838</v>
      </c>
      <c r="P3204" s="3"/>
      <c r="Q3204" s="3">
        <v>42500000</v>
      </c>
      <c r="R3204" s="13">
        <v>37400000</v>
      </c>
      <c r="S3204" s="7" t="str">
        <f ca="1">IF(CPS!$N3136="SIN INICIO",0,IF((((TODAY()-N3204)*100%)/(O3204-N3204))&gt;=100%,"100%",(((TODAY()-N3204)*100%)/(O3204-N3204))))</f>
        <v>100%</v>
      </c>
      <c r="T3204" s="8">
        <f>Q3204-R3204</f>
        <v>5100000</v>
      </c>
      <c r="U3204" t="s">
        <v>10066</v>
      </c>
    </row>
    <row r="3205" spans="1:21" x14ac:dyDescent="0.25">
      <c r="A3205">
        <v>2025</v>
      </c>
      <c r="B3205" t="s">
        <v>10067</v>
      </c>
      <c r="C3205" t="s">
        <v>22</v>
      </c>
      <c r="D3205" t="s">
        <v>23</v>
      </c>
      <c r="E3205" t="s">
        <v>24</v>
      </c>
      <c r="F3205" t="s">
        <v>10068</v>
      </c>
      <c r="G3205" s="16">
        <v>1020819665</v>
      </c>
      <c r="H3205" t="s">
        <v>3072</v>
      </c>
      <c r="I3205" t="s">
        <v>271</v>
      </c>
      <c r="J3205" s="5">
        <v>77000000</v>
      </c>
      <c r="K3205" s="3">
        <f>J3205</f>
        <v>77000000</v>
      </c>
      <c r="L3205" s="5">
        <v>11000000</v>
      </c>
      <c r="M3205" s="2">
        <v>45706</v>
      </c>
      <c r="N3205" s="2">
        <v>45707</v>
      </c>
      <c r="O3205" s="2">
        <v>45900</v>
      </c>
      <c r="P3205" s="3"/>
      <c r="Q3205" s="3">
        <v>77000000</v>
      </c>
      <c r="R3205" s="13">
        <v>48400000</v>
      </c>
      <c r="S3205" s="7">
        <f ca="1">IF(CPS!$N3137="SIN INICIO",0,IF((((TODAY()-N3205)*100%)/(O3205-N3205))&gt;=100%,"100%",(((TODAY()-N3205)*100%)/(O3205-N3205))))</f>
        <v>0.9689119170984456</v>
      </c>
      <c r="T3205" s="8">
        <f>Q3205-R3205</f>
        <v>28600000</v>
      </c>
      <c r="U3205" t="s">
        <v>10069</v>
      </c>
    </row>
    <row r="3206" spans="1:21" x14ac:dyDescent="0.25">
      <c r="A3206">
        <v>2025</v>
      </c>
      <c r="B3206" t="s">
        <v>10070</v>
      </c>
      <c r="C3206" t="s">
        <v>22</v>
      </c>
      <c r="D3206" t="s">
        <v>23</v>
      </c>
      <c r="E3206" t="s">
        <v>24</v>
      </c>
      <c r="F3206" t="s">
        <v>10071</v>
      </c>
      <c r="G3206" s="16">
        <v>1130623026</v>
      </c>
      <c r="H3206" t="s">
        <v>10072</v>
      </c>
      <c r="I3206" t="s">
        <v>660</v>
      </c>
      <c r="J3206" s="5">
        <v>34464000</v>
      </c>
      <c r="K3206" s="3">
        <f>J3206</f>
        <v>34464000</v>
      </c>
      <c r="L3206" s="5">
        <v>5744000</v>
      </c>
      <c r="M3206" s="2">
        <v>45712</v>
      </c>
      <c r="N3206" s="2">
        <v>45713</v>
      </c>
      <c r="O3206" s="2">
        <v>45869</v>
      </c>
      <c r="P3206" s="3"/>
      <c r="Q3206" s="3">
        <v>34464000</v>
      </c>
      <c r="R3206" s="13">
        <v>27664300</v>
      </c>
      <c r="S3206" s="7" t="str">
        <f ca="1">IF(CPS!$N3138="SIN INICIO",0,IF((((TODAY()-N3206)*100%)/(O3206-N3206))&gt;=100%,"100%",(((TODAY()-N3206)*100%)/(O3206-N3206))))</f>
        <v>100%</v>
      </c>
      <c r="T3206" s="8">
        <f>Q3206-R3206</f>
        <v>6799700</v>
      </c>
      <c r="U3206" t="s">
        <v>10073</v>
      </c>
    </row>
    <row r="3207" spans="1:21" x14ac:dyDescent="0.25">
      <c r="A3207">
        <v>2025</v>
      </c>
      <c r="B3207" t="s">
        <v>10074</v>
      </c>
      <c r="C3207" t="s">
        <v>22</v>
      </c>
      <c r="D3207" t="s">
        <v>23</v>
      </c>
      <c r="E3207" t="s">
        <v>24</v>
      </c>
      <c r="F3207" t="s">
        <v>10075</v>
      </c>
      <c r="G3207" s="16">
        <v>1121944184</v>
      </c>
      <c r="H3207" t="s">
        <v>281</v>
      </c>
      <c r="I3207" t="s">
        <v>271</v>
      </c>
      <c r="J3207" s="5">
        <v>70000000</v>
      </c>
      <c r="K3207" s="3">
        <f>J3207</f>
        <v>70000000</v>
      </c>
      <c r="L3207" s="5">
        <v>10000000</v>
      </c>
      <c r="M3207" s="2">
        <v>45708</v>
      </c>
      <c r="N3207" s="2">
        <v>45709</v>
      </c>
      <c r="O3207" s="2">
        <v>45900</v>
      </c>
      <c r="P3207" s="3"/>
      <c r="Q3207" s="3">
        <v>70000000</v>
      </c>
      <c r="R3207" s="13">
        <v>43333333</v>
      </c>
      <c r="S3207" s="7">
        <f ca="1">IF(CPS!$N3139="SIN INICIO",0,IF((((TODAY()-N3207)*100%)/(O3207-N3207))&gt;=100%,"100%",(((TODAY()-N3207)*100%)/(O3207-N3207))))</f>
        <v>0.96858638743455494</v>
      </c>
      <c r="T3207" s="8">
        <f>Q3207-R3207</f>
        <v>26666667</v>
      </c>
      <c r="U3207" t="s">
        <v>10076</v>
      </c>
    </row>
    <row r="3208" spans="1:21" x14ac:dyDescent="0.25">
      <c r="A3208">
        <v>2025</v>
      </c>
      <c r="B3208" t="s">
        <v>10077</v>
      </c>
      <c r="C3208" t="s">
        <v>22</v>
      </c>
      <c r="D3208" t="s">
        <v>23</v>
      </c>
      <c r="E3208" t="s">
        <v>121</v>
      </c>
      <c r="F3208" t="s">
        <v>10078</v>
      </c>
      <c r="G3208" s="16">
        <v>80049204</v>
      </c>
      <c r="H3208" t="s">
        <v>10079</v>
      </c>
      <c r="I3208" t="s">
        <v>788</v>
      </c>
      <c r="J3208" s="5">
        <v>32620000</v>
      </c>
      <c r="K3208" s="3">
        <f>J3208</f>
        <v>32620000</v>
      </c>
      <c r="L3208" s="5">
        <v>4660000</v>
      </c>
      <c r="M3208" s="2">
        <v>45706</v>
      </c>
      <c r="N3208" s="2">
        <v>45708</v>
      </c>
      <c r="O3208" s="2">
        <v>45900</v>
      </c>
      <c r="P3208" s="3"/>
      <c r="Q3208" s="3">
        <v>32620000</v>
      </c>
      <c r="R3208" s="13">
        <v>20348667</v>
      </c>
      <c r="S3208" s="7">
        <f ca="1">IF(CPS!$N3140="SIN INICIO",0,IF((((TODAY()-N3208)*100%)/(O3208-N3208))&gt;=100%,"100%",(((TODAY()-N3208)*100%)/(O3208-N3208))))</f>
        <v>0.96875</v>
      </c>
      <c r="T3208" s="8">
        <f>Q3208-R3208</f>
        <v>12271333</v>
      </c>
      <c r="U3208" t="s">
        <v>10080</v>
      </c>
    </row>
    <row r="3209" spans="1:21" x14ac:dyDescent="0.25">
      <c r="A3209">
        <v>2025</v>
      </c>
      <c r="B3209" t="s">
        <v>10081</v>
      </c>
      <c r="C3209" t="s">
        <v>22</v>
      </c>
      <c r="D3209" t="s">
        <v>23</v>
      </c>
      <c r="E3209" t="s">
        <v>121</v>
      </c>
      <c r="F3209" t="s">
        <v>10082</v>
      </c>
      <c r="G3209" s="16">
        <v>1120474376</v>
      </c>
      <c r="H3209" t="s">
        <v>6319</v>
      </c>
      <c r="I3209" t="s">
        <v>1895</v>
      </c>
      <c r="J3209" s="5">
        <v>37359592</v>
      </c>
      <c r="K3209" s="3">
        <f>J3209</f>
        <v>37359592</v>
      </c>
      <c r="L3209" s="5">
        <v>4669949</v>
      </c>
      <c r="M3209" s="2">
        <v>45705</v>
      </c>
      <c r="N3209" s="2">
        <v>45707</v>
      </c>
      <c r="O3209" s="2">
        <v>45930</v>
      </c>
      <c r="P3209" s="3"/>
      <c r="Q3209" s="3">
        <v>37359592</v>
      </c>
      <c r="R3209" s="13">
        <v>20547776</v>
      </c>
      <c r="S3209" s="7">
        <f ca="1">IF(CPS!$N3141="SIN INICIO",0,IF((((TODAY()-N3209)*100%)/(O3209-N3209))&gt;=100%,"100%",(((TODAY()-N3209)*100%)/(O3209-N3209))))</f>
        <v>0.83856502242152464</v>
      </c>
      <c r="T3209" s="8">
        <f>Q3209-R3209</f>
        <v>16811816</v>
      </c>
      <c r="U3209" t="s">
        <v>10083</v>
      </c>
    </row>
    <row r="3210" spans="1:21" x14ac:dyDescent="0.25">
      <c r="A3210">
        <v>2025</v>
      </c>
      <c r="B3210" t="s">
        <v>10084</v>
      </c>
      <c r="C3210" t="s">
        <v>22</v>
      </c>
      <c r="D3210" t="s">
        <v>23</v>
      </c>
      <c r="E3210" t="s">
        <v>24</v>
      </c>
      <c r="F3210" t="s">
        <v>10085</v>
      </c>
      <c r="G3210" s="16">
        <v>1019103474</v>
      </c>
      <c r="H3210" t="s">
        <v>2218</v>
      </c>
      <c r="I3210" t="s">
        <v>1800</v>
      </c>
      <c r="J3210" s="5">
        <v>43400000</v>
      </c>
      <c r="K3210" s="3">
        <f>J3210</f>
        <v>43400000</v>
      </c>
      <c r="L3210" s="5">
        <v>6200000</v>
      </c>
      <c r="M3210" s="2">
        <v>45707</v>
      </c>
      <c r="N3210" s="2">
        <v>45708</v>
      </c>
      <c r="O3210" s="2">
        <v>45900</v>
      </c>
      <c r="P3210" s="3"/>
      <c r="Q3210" s="3">
        <v>43400000</v>
      </c>
      <c r="R3210" s="13">
        <v>27073333</v>
      </c>
      <c r="S3210" s="7">
        <f ca="1">IF(CPS!$N3142="SIN INICIO",0,IF((((TODAY()-N3210)*100%)/(O3210-N3210))&gt;=100%,"100%",(((TODAY()-N3210)*100%)/(O3210-N3210))))</f>
        <v>0.96875</v>
      </c>
      <c r="T3210" s="8">
        <f>Q3210-R3210</f>
        <v>16326667</v>
      </c>
      <c r="U3210" t="s">
        <v>10086</v>
      </c>
    </row>
    <row r="3211" spans="1:21" x14ac:dyDescent="0.25">
      <c r="A3211">
        <v>2025</v>
      </c>
      <c r="B3211" t="s">
        <v>10087</v>
      </c>
      <c r="C3211" t="s">
        <v>22</v>
      </c>
      <c r="D3211" t="s">
        <v>23</v>
      </c>
      <c r="E3211" t="s">
        <v>24</v>
      </c>
      <c r="F3211" t="s">
        <v>10088</v>
      </c>
      <c r="G3211" s="16">
        <v>1073532153</v>
      </c>
      <c r="H3211" t="s">
        <v>6447</v>
      </c>
      <c r="I3211" t="s">
        <v>1895</v>
      </c>
      <c r="J3211" s="5">
        <v>36011890</v>
      </c>
      <c r="K3211" s="3">
        <f>J3211</f>
        <v>36011890</v>
      </c>
      <c r="L3211" s="5">
        <v>7202378</v>
      </c>
      <c r="M3211" s="2">
        <v>45706</v>
      </c>
      <c r="N3211" s="2">
        <v>45706</v>
      </c>
      <c r="O3211" s="2">
        <v>45838</v>
      </c>
      <c r="P3211" s="3"/>
      <c r="Q3211" s="3">
        <v>36011890</v>
      </c>
      <c r="R3211" s="13">
        <v>25385231</v>
      </c>
      <c r="S3211" s="7" t="str">
        <f ca="1">IF(CPS!$N3143="SIN INICIO",0,IF((((TODAY()-N3211)*100%)/(O3211-N3211))&gt;=100%,"100%",(((TODAY()-N3211)*100%)/(O3211-N3211))))</f>
        <v>100%</v>
      </c>
      <c r="T3211" s="8">
        <f>Q3211-R3211</f>
        <v>10626659</v>
      </c>
      <c r="U3211" t="s">
        <v>10089</v>
      </c>
    </row>
    <row r="3212" spans="1:21" x14ac:dyDescent="0.25">
      <c r="A3212">
        <v>2025</v>
      </c>
      <c r="B3212" t="s">
        <v>10090</v>
      </c>
      <c r="C3212" t="s">
        <v>22</v>
      </c>
      <c r="D3212" t="s">
        <v>23</v>
      </c>
      <c r="E3212" t="s">
        <v>121</v>
      </c>
      <c r="F3212" t="s">
        <v>10091</v>
      </c>
      <c r="G3212" s="16">
        <v>77035927</v>
      </c>
      <c r="H3212" t="s">
        <v>10092</v>
      </c>
      <c r="I3212" t="s">
        <v>591</v>
      </c>
      <c r="J3212" s="5">
        <v>33500075</v>
      </c>
      <c r="K3212" s="3">
        <f>J3212</f>
        <v>33500075</v>
      </c>
      <c r="L3212" s="5">
        <v>4785725</v>
      </c>
      <c r="M3212" s="2">
        <v>45708</v>
      </c>
      <c r="N3212" s="2">
        <v>45709</v>
      </c>
      <c r="O3212" s="2">
        <v>45900</v>
      </c>
      <c r="P3212" s="3"/>
      <c r="Q3212" s="3">
        <v>33500075</v>
      </c>
      <c r="R3212" s="13">
        <v>20738142</v>
      </c>
      <c r="S3212" s="7">
        <f ca="1">IF(CPS!$N3144="SIN INICIO",0,IF((((TODAY()-N3212)*100%)/(O3212-N3212))&gt;=100%,"100%",(((TODAY()-N3212)*100%)/(O3212-N3212))))</f>
        <v>0.96858638743455494</v>
      </c>
      <c r="T3212" s="8">
        <f>Q3212-R3212</f>
        <v>12761933</v>
      </c>
      <c r="U3212" t="s">
        <v>10093</v>
      </c>
    </row>
    <row r="3213" spans="1:21" x14ac:dyDescent="0.25">
      <c r="A3213">
        <v>2025</v>
      </c>
      <c r="B3213" t="s">
        <v>10094</v>
      </c>
      <c r="C3213" t="s">
        <v>22</v>
      </c>
      <c r="D3213" t="s">
        <v>23</v>
      </c>
      <c r="E3213" t="s">
        <v>24</v>
      </c>
      <c r="F3213" t="s">
        <v>10095</v>
      </c>
      <c r="G3213" s="16">
        <v>75075126</v>
      </c>
      <c r="H3213" t="s">
        <v>281</v>
      </c>
      <c r="I3213" t="s">
        <v>271</v>
      </c>
      <c r="J3213" s="5">
        <v>70000000</v>
      </c>
      <c r="K3213" s="3">
        <f>J3213</f>
        <v>70000000</v>
      </c>
      <c r="L3213" s="5">
        <v>10000000</v>
      </c>
      <c r="M3213" s="2">
        <v>45706</v>
      </c>
      <c r="N3213" s="2">
        <v>45707</v>
      </c>
      <c r="O3213" s="2">
        <v>45900</v>
      </c>
      <c r="P3213" s="3"/>
      <c r="Q3213" s="3">
        <v>70000000</v>
      </c>
      <c r="R3213" s="13">
        <v>44000000</v>
      </c>
      <c r="S3213" s="7">
        <f ca="1">IF(CPS!$N3145="SIN INICIO",0,IF((((TODAY()-N3213)*100%)/(O3213-N3213))&gt;=100%,"100%",(((TODAY()-N3213)*100%)/(O3213-N3213))))</f>
        <v>0.9689119170984456</v>
      </c>
      <c r="T3213" s="8">
        <f>Q3213-R3213</f>
        <v>26000000</v>
      </c>
      <c r="U3213" t="s">
        <v>10096</v>
      </c>
    </row>
    <row r="3214" spans="1:21" x14ac:dyDescent="0.25">
      <c r="A3214">
        <v>2025</v>
      </c>
      <c r="B3214" t="s">
        <v>10097</v>
      </c>
      <c r="C3214" t="s">
        <v>22</v>
      </c>
      <c r="D3214" t="s">
        <v>23</v>
      </c>
      <c r="E3214" t="s">
        <v>24</v>
      </c>
      <c r="F3214" t="s">
        <v>10098</v>
      </c>
      <c r="G3214" s="16">
        <v>1049606882</v>
      </c>
      <c r="H3214" t="s">
        <v>1937</v>
      </c>
      <c r="I3214" t="s">
        <v>1800</v>
      </c>
      <c r="J3214" s="5">
        <v>50820000</v>
      </c>
      <c r="K3214" s="3">
        <f>J3214</f>
        <v>50820000</v>
      </c>
      <c r="L3214" s="5">
        <v>8470000</v>
      </c>
      <c r="M3214" s="2">
        <v>45707</v>
      </c>
      <c r="N3214" s="2">
        <v>45708</v>
      </c>
      <c r="O3214" s="2">
        <v>45869</v>
      </c>
      <c r="P3214" s="3"/>
      <c r="Q3214" s="3">
        <v>50820000</v>
      </c>
      <c r="R3214" s="13">
        <v>36985667</v>
      </c>
      <c r="S3214" s="7" t="str">
        <f ca="1">IF(CPS!$N3146="SIN INICIO",0,IF((((TODAY()-N3214)*100%)/(O3214-N3214))&gt;=100%,"100%",(((TODAY()-N3214)*100%)/(O3214-N3214))))</f>
        <v>100%</v>
      </c>
      <c r="T3214" s="8">
        <f>Q3214-R3214</f>
        <v>13834333</v>
      </c>
      <c r="U3214" t="s">
        <v>10099</v>
      </c>
    </row>
    <row r="3215" spans="1:21" x14ac:dyDescent="0.25">
      <c r="A3215">
        <v>2025</v>
      </c>
      <c r="B3215" t="s">
        <v>10100</v>
      </c>
      <c r="C3215" t="s">
        <v>22</v>
      </c>
      <c r="D3215" t="s">
        <v>23</v>
      </c>
      <c r="E3215" t="s">
        <v>24</v>
      </c>
      <c r="F3215" t="s">
        <v>10101</v>
      </c>
      <c r="G3215" s="16">
        <v>34568952</v>
      </c>
      <c r="H3215" t="s">
        <v>1817</v>
      </c>
      <c r="I3215" t="s">
        <v>1800</v>
      </c>
      <c r="J3215" s="5">
        <v>43400000</v>
      </c>
      <c r="K3215" s="3">
        <f>J3215</f>
        <v>43400000</v>
      </c>
      <c r="L3215" s="5">
        <v>6200000</v>
      </c>
      <c r="M3215" s="2">
        <v>45707</v>
      </c>
      <c r="N3215" s="2">
        <v>45708</v>
      </c>
      <c r="O3215" s="2">
        <v>45900</v>
      </c>
      <c r="P3215" s="3"/>
      <c r="Q3215" s="3">
        <v>43400000</v>
      </c>
      <c r="R3215" s="13">
        <v>27073333</v>
      </c>
      <c r="S3215" s="7">
        <f ca="1">IF(CPS!$N3147="SIN INICIO",0,IF((((TODAY()-N3215)*100%)/(O3215-N3215))&gt;=100%,"100%",(((TODAY()-N3215)*100%)/(O3215-N3215))))</f>
        <v>0.96875</v>
      </c>
      <c r="T3215" s="8">
        <f>Q3215-R3215</f>
        <v>16326667</v>
      </c>
      <c r="U3215" t="s">
        <v>10102</v>
      </c>
    </row>
    <row r="3216" spans="1:21" x14ac:dyDescent="0.25">
      <c r="A3216">
        <v>2025</v>
      </c>
      <c r="B3216" t="s">
        <v>10103</v>
      </c>
      <c r="C3216" t="s">
        <v>22</v>
      </c>
      <c r="D3216" t="s">
        <v>23</v>
      </c>
      <c r="E3216" t="s">
        <v>24</v>
      </c>
      <c r="F3216" t="s">
        <v>10104</v>
      </c>
      <c r="G3216" s="16">
        <v>1062314297</v>
      </c>
      <c r="H3216" t="s">
        <v>1520</v>
      </c>
      <c r="I3216" t="s">
        <v>591</v>
      </c>
      <c r="J3216" s="5">
        <v>47010600</v>
      </c>
      <c r="K3216" s="3">
        <f>J3216</f>
        <v>47010600</v>
      </c>
      <c r="L3216" s="5">
        <v>6715800</v>
      </c>
      <c r="M3216" s="2">
        <v>45707</v>
      </c>
      <c r="N3216" s="2">
        <v>45709</v>
      </c>
      <c r="O3216" s="2">
        <v>45900</v>
      </c>
      <c r="P3216" s="3"/>
      <c r="Q3216" s="3">
        <v>47010600</v>
      </c>
      <c r="R3216" s="13">
        <v>29101800</v>
      </c>
      <c r="S3216" s="7">
        <f ca="1">IF(CPS!$N3148="SIN INICIO",0,IF((((TODAY()-N3216)*100%)/(O3216-N3216))&gt;=100%,"100%",(((TODAY()-N3216)*100%)/(O3216-N3216))))</f>
        <v>0.96858638743455494</v>
      </c>
      <c r="T3216" s="8">
        <f>Q3216-R3216</f>
        <v>17908800</v>
      </c>
      <c r="U3216" t="s">
        <v>10105</v>
      </c>
    </row>
    <row r="3217" spans="1:21" x14ac:dyDescent="0.25">
      <c r="A3217">
        <v>2025</v>
      </c>
      <c r="B3217" t="s">
        <v>10106</v>
      </c>
      <c r="C3217" t="s">
        <v>22</v>
      </c>
      <c r="D3217" t="s">
        <v>23</v>
      </c>
      <c r="E3217" t="s">
        <v>24</v>
      </c>
      <c r="F3217" t="s">
        <v>10107</v>
      </c>
      <c r="G3217" s="16">
        <v>36722369</v>
      </c>
      <c r="H3217" t="s">
        <v>10108</v>
      </c>
      <c r="I3217" t="s">
        <v>591</v>
      </c>
      <c r="J3217" s="5">
        <v>77000000</v>
      </c>
      <c r="K3217" s="3">
        <f>J3217</f>
        <v>77000000</v>
      </c>
      <c r="L3217" s="5">
        <v>11000000</v>
      </c>
      <c r="M3217" s="2">
        <v>45707</v>
      </c>
      <c r="N3217" s="2">
        <v>45708</v>
      </c>
      <c r="O3217" s="2">
        <v>45747</v>
      </c>
      <c r="P3217" s="3"/>
      <c r="Q3217" s="3">
        <v>77000000</v>
      </c>
      <c r="R3217" s="13">
        <v>15033333</v>
      </c>
      <c r="S3217" s="7" t="str">
        <f ca="1">IF(CPS!$N3149="SIN INICIO",0,IF((((TODAY()-N3217)*100%)/(O3217-N3217))&gt;=100%,"100%",(((TODAY()-N3217)*100%)/(O3217-N3217))))</f>
        <v>100%</v>
      </c>
      <c r="T3217" s="8">
        <f>Q3217-R3217</f>
        <v>61966667</v>
      </c>
      <c r="U3217" t="s">
        <v>10109</v>
      </c>
    </row>
    <row r="3218" spans="1:21" x14ac:dyDescent="0.25">
      <c r="A3218">
        <v>2025</v>
      </c>
      <c r="B3218" t="s">
        <v>10110</v>
      </c>
      <c r="C3218" t="s">
        <v>22</v>
      </c>
      <c r="D3218" t="s">
        <v>23</v>
      </c>
      <c r="E3218" t="s">
        <v>24</v>
      </c>
      <c r="F3218" t="s">
        <v>10111</v>
      </c>
      <c r="G3218" s="16">
        <v>1121926437</v>
      </c>
      <c r="H3218" t="s">
        <v>2218</v>
      </c>
      <c r="I3218" t="s">
        <v>1800</v>
      </c>
      <c r="J3218" s="5">
        <v>50820000</v>
      </c>
      <c r="K3218" s="3">
        <f>J3218</f>
        <v>50820000</v>
      </c>
      <c r="L3218" s="5">
        <v>8470000</v>
      </c>
      <c r="M3218" s="2">
        <v>45706</v>
      </c>
      <c r="N3218" s="2">
        <v>45707</v>
      </c>
      <c r="O3218" s="2">
        <v>45869</v>
      </c>
      <c r="P3218" s="3"/>
      <c r="Q3218" s="3">
        <v>50820000</v>
      </c>
      <c r="R3218" s="13">
        <v>37268000</v>
      </c>
      <c r="S3218" s="7" t="str">
        <f ca="1">IF(CPS!$N3150="SIN INICIO",0,IF((((TODAY()-N3218)*100%)/(O3218-N3218))&gt;=100%,"100%",(((TODAY()-N3218)*100%)/(O3218-N3218))))</f>
        <v>100%</v>
      </c>
      <c r="T3218" s="8">
        <f>Q3218-R3218</f>
        <v>13552000</v>
      </c>
      <c r="U3218" t="s">
        <v>10112</v>
      </c>
    </row>
    <row r="3219" spans="1:21" x14ac:dyDescent="0.25">
      <c r="A3219">
        <v>2025</v>
      </c>
      <c r="B3219" t="s">
        <v>10113</v>
      </c>
      <c r="C3219" t="s">
        <v>22</v>
      </c>
      <c r="D3219" t="s">
        <v>23</v>
      </c>
      <c r="E3219" t="s">
        <v>24</v>
      </c>
      <c r="F3219" t="s">
        <v>10114</v>
      </c>
      <c r="G3219" s="16">
        <v>52909686</v>
      </c>
      <c r="H3219" t="s">
        <v>810</v>
      </c>
      <c r="I3219" t="s">
        <v>660</v>
      </c>
      <c r="J3219" s="5">
        <v>44457000</v>
      </c>
      <c r="K3219" s="3">
        <f>J3219</f>
        <v>44457000</v>
      </c>
      <c r="L3219" s="5">
        <v>6351000</v>
      </c>
      <c r="M3219" s="2">
        <v>45706</v>
      </c>
      <c r="N3219" s="2">
        <v>45707</v>
      </c>
      <c r="O3219" s="2">
        <v>45900</v>
      </c>
      <c r="P3219" s="3"/>
      <c r="Q3219" s="3">
        <v>44457000</v>
      </c>
      <c r="R3219" s="13">
        <v>27944400</v>
      </c>
      <c r="S3219" s="7">
        <f ca="1">IF(CPS!$N3151="SIN INICIO",0,IF((((TODAY()-N3219)*100%)/(O3219-N3219))&gt;=100%,"100%",(((TODAY()-N3219)*100%)/(O3219-N3219))))</f>
        <v>0.9689119170984456</v>
      </c>
      <c r="T3219" s="8">
        <f>Q3219-R3219</f>
        <v>16512600</v>
      </c>
      <c r="U3219" t="s">
        <v>10115</v>
      </c>
    </row>
    <row r="3220" spans="1:21" x14ac:dyDescent="0.25">
      <c r="A3220">
        <v>2025</v>
      </c>
      <c r="B3220" t="s">
        <v>10116</v>
      </c>
      <c r="C3220" t="s">
        <v>22</v>
      </c>
      <c r="D3220" t="s">
        <v>23</v>
      </c>
      <c r="E3220" t="s">
        <v>121</v>
      </c>
      <c r="F3220" t="s">
        <v>10117</v>
      </c>
      <c r="G3220" s="16">
        <v>1092344497</v>
      </c>
      <c r="H3220" t="s">
        <v>10118</v>
      </c>
      <c r="I3220" t="s">
        <v>1895</v>
      </c>
      <c r="J3220" s="5">
        <v>10046176</v>
      </c>
      <c r="K3220" s="3">
        <f>J3220</f>
        <v>10046176</v>
      </c>
      <c r="L3220" s="5">
        <v>2511544</v>
      </c>
      <c r="M3220" s="2">
        <v>45706</v>
      </c>
      <c r="N3220" s="2">
        <v>45707</v>
      </c>
      <c r="O3220" s="2">
        <v>45808</v>
      </c>
      <c r="P3220" s="3"/>
      <c r="Q3220" s="3">
        <v>10046176</v>
      </c>
      <c r="R3220" s="13">
        <v>8539250</v>
      </c>
      <c r="S3220" s="7" t="str">
        <f ca="1">IF(CPS!$N3152="SIN INICIO",0,IF((((TODAY()-N3220)*100%)/(O3220-N3220))&gt;=100%,"100%",(((TODAY()-N3220)*100%)/(O3220-N3220))))</f>
        <v>100%</v>
      </c>
      <c r="T3220" s="8">
        <f>Q3220-R3220</f>
        <v>1506926</v>
      </c>
      <c r="U3220" t="s">
        <v>10119</v>
      </c>
    </row>
    <row r="3221" spans="1:21" x14ac:dyDescent="0.25">
      <c r="A3221">
        <v>2025</v>
      </c>
      <c r="B3221" t="s">
        <v>10120</v>
      </c>
      <c r="C3221" t="s">
        <v>22</v>
      </c>
      <c r="D3221" t="s">
        <v>23</v>
      </c>
      <c r="E3221" t="s">
        <v>24</v>
      </c>
      <c r="F3221" t="s">
        <v>10121</v>
      </c>
      <c r="G3221" s="16">
        <v>1016102270</v>
      </c>
      <c r="H3221" t="s">
        <v>2355</v>
      </c>
      <c r="I3221" t="s">
        <v>591</v>
      </c>
      <c r="J3221" s="5">
        <v>55247500</v>
      </c>
      <c r="K3221" s="3">
        <f>J3221</f>
        <v>55247500</v>
      </c>
      <c r="L3221" s="5">
        <v>7892500</v>
      </c>
      <c r="M3221" s="2">
        <v>45708</v>
      </c>
      <c r="N3221" s="2">
        <v>45709</v>
      </c>
      <c r="O3221" s="2">
        <v>45900</v>
      </c>
      <c r="P3221" s="3"/>
      <c r="Q3221" s="3">
        <v>55247500</v>
      </c>
      <c r="R3221" s="13">
        <v>34200833</v>
      </c>
      <c r="S3221" s="7">
        <f ca="1">IF(CPS!$N3153="SIN INICIO",0,IF((((TODAY()-N3221)*100%)/(O3221-N3221))&gt;=100%,"100%",(((TODAY()-N3221)*100%)/(O3221-N3221))))</f>
        <v>0.96858638743455494</v>
      </c>
      <c r="T3221" s="8">
        <f>Q3221-R3221</f>
        <v>21046667</v>
      </c>
      <c r="U3221" t="s">
        <v>10122</v>
      </c>
    </row>
    <row r="3222" spans="1:21" x14ac:dyDescent="0.25">
      <c r="A3222">
        <v>2025</v>
      </c>
      <c r="B3222" t="s">
        <v>10123</v>
      </c>
      <c r="C3222" t="s">
        <v>22</v>
      </c>
      <c r="D3222" t="s">
        <v>23</v>
      </c>
      <c r="E3222" t="s">
        <v>24</v>
      </c>
      <c r="F3222" t="s">
        <v>10124</v>
      </c>
      <c r="G3222" s="16">
        <v>13477305</v>
      </c>
      <c r="H3222" t="s">
        <v>9795</v>
      </c>
      <c r="I3222" t="s">
        <v>2476</v>
      </c>
      <c r="J3222" s="5">
        <v>22009068</v>
      </c>
      <c r="K3222" s="3">
        <f>J3222</f>
        <v>22009068</v>
      </c>
      <c r="L3222" s="5">
        <v>5502267</v>
      </c>
      <c r="M3222" s="2">
        <v>45706</v>
      </c>
      <c r="N3222" s="2">
        <v>45708</v>
      </c>
      <c r="O3222" s="2">
        <v>45808</v>
      </c>
      <c r="P3222" s="3"/>
      <c r="Q3222" s="3">
        <v>22009068</v>
      </c>
      <c r="R3222" s="13">
        <v>21825659</v>
      </c>
      <c r="S3222" s="7" t="str">
        <f ca="1">IF(CPS!$N3154="SIN INICIO",0,IF((((TODAY()-N3222)*100%)/(O3222-N3222))&gt;=100%,"100%",(((TODAY()-N3222)*100%)/(O3222-N3222))))</f>
        <v>100%</v>
      </c>
      <c r="T3222" s="8">
        <f>Q3222-R3222</f>
        <v>183409</v>
      </c>
      <c r="U3222" t="s">
        <v>10125</v>
      </c>
    </row>
    <row r="3223" spans="1:21" x14ac:dyDescent="0.25">
      <c r="A3223">
        <v>2025</v>
      </c>
      <c r="B3223" t="s">
        <v>10126</v>
      </c>
      <c r="C3223" t="s">
        <v>22</v>
      </c>
      <c r="D3223" t="s">
        <v>23</v>
      </c>
      <c r="E3223" t="s">
        <v>121</v>
      </c>
      <c r="F3223" t="s">
        <v>10127</v>
      </c>
      <c r="G3223" s="16">
        <v>1121958996</v>
      </c>
      <c r="H3223" t="s">
        <v>3185</v>
      </c>
      <c r="I3223" t="s">
        <v>2476</v>
      </c>
      <c r="J3223" s="5">
        <v>23933490</v>
      </c>
      <c r="K3223" s="3">
        <f>J3223</f>
        <v>23933490</v>
      </c>
      <c r="L3223" s="5">
        <v>4786698</v>
      </c>
      <c r="M3223" s="2">
        <v>45707</v>
      </c>
      <c r="N3223" s="2">
        <v>45708</v>
      </c>
      <c r="O3223" s="2">
        <v>45838</v>
      </c>
      <c r="P3223" s="3"/>
      <c r="Q3223" s="3">
        <v>23933490</v>
      </c>
      <c r="R3223" s="13">
        <v>20901915</v>
      </c>
      <c r="S3223" s="7" t="str">
        <f ca="1">IF(CPS!$N3155="SIN INICIO",0,IF((((TODAY()-N3223)*100%)/(O3223-N3223))&gt;=100%,"100%",(((TODAY()-N3223)*100%)/(O3223-N3223))))</f>
        <v>100%</v>
      </c>
      <c r="T3223" s="8">
        <f>Q3223-R3223</f>
        <v>3031575</v>
      </c>
      <c r="U3223" t="s">
        <v>10128</v>
      </c>
    </row>
    <row r="3224" spans="1:21" x14ac:dyDescent="0.25">
      <c r="A3224">
        <v>2025</v>
      </c>
      <c r="B3224" t="s">
        <v>10129</v>
      </c>
      <c r="C3224" t="s">
        <v>22</v>
      </c>
      <c r="D3224" t="s">
        <v>23</v>
      </c>
      <c r="E3224" t="s">
        <v>24</v>
      </c>
      <c r="F3224" t="s">
        <v>10130</v>
      </c>
      <c r="G3224" s="16">
        <v>1013630833</v>
      </c>
      <c r="H3224" t="s">
        <v>348</v>
      </c>
      <c r="I3224" t="s">
        <v>337</v>
      </c>
      <c r="J3224" s="5">
        <v>65800000</v>
      </c>
      <c r="K3224" s="3">
        <f>J3224</f>
        <v>65800000</v>
      </c>
      <c r="L3224" s="5">
        <v>9400000</v>
      </c>
      <c r="M3224" s="2">
        <v>45706</v>
      </c>
      <c r="N3224" s="2">
        <v>45707</v>
      </c>
      <c r="O3224" s="2">
        <v>45900</v>
      </c>
      <c r="P3224" s="3"/>
      <c r="Q3224" s="3">
        <v>65800000</v>
      </c>
      <c r="R3224" s="13">
        <v>41360000</v>
      </c>
      <c r="S3224" s="7">
        <f ca="1">IF(CPS!$N3156="SIN INICIO",0,IF((((TODAY()-N3224)*100%)/(O3224-N3224))&gt;=100%,"100%",(((TODAY()-N3224)*100%)/(O3224-N3224))))</f>
        <v>0.9689119170984456</v>
      </c>
      <c r="T3224" s="8">
        <f>Q3224-R3224</f>
        <v>24440000</v>
      </c>
      <c r="U3224" t="s">
        <v>10131</v>
      </c>
    </row>
    <row r="3225" spans="1:21" x14ac:dyDescent="0.25">
      <c r="A3225">
        <v>2025</v>
      </c>
      <c r="B3225" t="s">
        <v>10132</v>
      </c>
      <c r="C3225" t="s">
        <v>22</v>
      </c>
      <c r="D3225" t="s">
        <v>23</v>
      </c>
      <c r="E3225" t="s">
        <v>24</v>
      </c>
      <c r="F3225" t="s">
        <v>10133</v>
      </c>
      <c r="G3225" s="16">
        <v>53131994</v>
      </c>
      <c r="H3225" t="s">
        <v>810</v>
      </c>
      <c r="I3225" t="s">
        <v>660</v>
      </c>
      <c r="J3225" s="5">
        <v>42500000</v>
      </c>
      <c r="K3225" s="3">
        <f>J3225</f>
        <v>42500000</v>
      </c>
      <c r="L3225" s="5">
        <v>8500000</v>
      </c>
      <c r="M3225" s="2">
        <v>45708</v>
      </c>
      <c r="N3225" s="2">
        <v>45709</v>
      </c>
      <c r="O3225" s="2">
        <v>45838</v>
      </c>
      <c r="P3225" s="3"/>
      <c r="Q3225" s="3">
        <v>42500000</v>
      </c>
      <c r="R3225" s="13">
        <v>36833333</v>
      </c>
      <c r="S3225" s="7" t="str">
        <f ca="1">IF(CPS!$N3157="SIN INICIO",0,IF((((TODAY()-N3225)*100%)/(O3225-N3225))&gt;=100%,"100%",(((TODAY()-N3225)*100%)/(O3225-N3225))))</f>
        <v>100%</v>
      </c>
      <c r="T3225" s="8">
        <f>Q3225-R3225</f>
        <v>5666667</v>
      </c>
      <c r="U3225" t="s">
        <v>10134</v>
      </c>
    </row>
    <row r="3226" spans="1:21" x14ac:dyDescent="0.25">
      <c r="A3226">
        <v>2025</v>
      </c>
      <c r="B3226" t="s">
        <v>10135</v>
      </c>
      <c r="C3226" t="s">
        <v>22</v>
      </c>
      <c r="D3226" t="s">
        <v>23</v>
      </c>
      <c r="E3226" t="s">
        <v>24</v>
      </c>
      <c r="F3226" t="s">
        <v>10136</v>
      </c>
      <c r="G3226" s="16">
        <v>52838794</v>
      </c>
      <c r="H3226" t="s">
        <v>1520</v>
      </c>
      <c r="I3226" t="s">
        <v>591</v>
      </c>
      <c r="J3226" s="5">
        <v>68714975</v>
      </c>
      <c r="K3226" s="3">
        <f>J3226</f>
        <v>68714975</v>
      </c>
      <c r="L3226" s="5">
        <v>9816425</v>
      </c>
      <c r="M3226" s="2">
        <v>45708</v>
      </c>
      <c r="N3226" s="2">
        <v>45709</v>
      </c>
      <c r="O3226" s="2">
        <v>45900</v>
      </c>
      <c r="P3226" s="3"/>
      <c r="Q3226" s="3">
        <v>68714975</v>
      </c>
      <c r="R3226" s="13">
        <v>42537842</v>
      </c>
      <c r="S3226" s="7">
        <f ca="1">IF(CPS!$N3158="SIN INICIO",0,IF((((TODAY()-N3226)*100%)/(O3226-N3226))&gt;=100%,"100%",(((TODAY()-N3226)*100%)/(O3226-N3226))))</f>
        <v>0.96858638743455494</v>
      </c>
      <c r="T3226" s="8">
        <f>Q3226-R3226</f>
        <v>26177133</v>
      </c>
      <c r="U3226" t="s">
        <v>10137</v>
      </c>
    </row>
    <row r="3227" spans="1:21" x14ac:dyDescent="0.25">
      <c r="A3227">
        <v>2025</v>
      </c>
      <c r="B3227" t="s">
        <v>10138</v>
      </c>
      <c r="C3227" t="s">
        <v>22</v>
      </c>
      <c r="D3227" t="s">
        <v>23</v>
      </c>
      <c r="E3227" t="s">
        <v>24</v>
      </c>
      <c r="F3227" t="s">
        <v>10139</v>
      </c>
      <c r="G3227" s="16">
        <v>1083911214</v>
      </c>
      <c r="H3227" t="s">
        <v>1937</v>
      </c>
      <c r="I3227" t="s">
        <v>1800</v>
      </c>
      <c r="J3227" s="5">
        <v>43400000</v>
      </c>
      <c r="K3227" s="3">
        <f>J3227</f>
        <v>43400000</v>
      </c>
      <c r="L3227" s="5">
        <v>6200000</v>
      </c>
      <c r="M3227" s="2">
        <v>45708</v>
      </c>
      <c r="N3227" s="2">
        <v>45709</v>
      </c>
      <c r="O3227" s="2">
        <v>45900</v>
      </c>
      <c r="P3227" s="3"/>
      <c r="Q3227" s="3">
        <v>43400000</v>
      </c>
      <c r="R3227" s="13">
        <v>26866667</v>
      </c>
      <c r="S3227" s="7">
        <f ca="1">IF(CPS!$N3159="SIN INICIO",0,IF((((TODAY()-N3227)*100%)/(O3227-N3227))&gt;=100%,"100%",(((TODAY()-N3227)*100%)/(O3227-N3227))))</f>
        <v>0.96858638743455494</v>
      </c>
      <c r="T3227" s="8">
        <f>Q3227-R3227</f>
        <v>16533333</v>
      </c>
      <c r="U3227" t="s">
        <v>10140</v>
      </c>
    </row>
    <row r="3228" spans="1:21" x14ac:dyDescent="0.25">
      <c r="A3228">
        <v>2025</v>
      </c>
      <c r="B3228" t="s">
        <v>10141</v>
      </c>
      <c r="C3228" t="s">
        <v>22</v>
      </c>
      <c r="D3228" t="s">
        <v>23</v>
      </c>
      <c r="E3228" t="s">
        <v>121</v>
      </c>
      <c r="F3228" t="s">
        <v>10142</v>
      </c>
      <c r="G3228" s="16">
        <v>1013651574</v>
      </c>
      <c r="H3228" t="s">
        <v>10143</v>
      </c>
      <c r="I3228" t="s">
        <v>3915</v>
      </c>
      <c r="J3228" s="5">
        <v>33502000</v>
      </c>
      <c r="K3228" s="3">
        <f>J3228</f>
        <v>33502000</v>
      </c>
      <c r="L3228" s="5">
        <v>4786000</v>
      </c>
      <c r="M3228" s="2">
        <v>45706</v>
      </c>
      <c r="N3228" s="2">
        <v>45708</v>
      </c>
      <c r="O3228" s="2">
        <v>45900</v>
      </c>
      <c r="P3228" s="3"/>
      <c r="Q3228" s="3">
        <v>33502000</v>
      </c>
      <c r="R3228" s="13">
        <v>20898867</v>
      </c>
      <c r="S3228" s="7">
        <f ca="1">IF(CPS!$N3160="SIN INICIO",0,IF((((TODAY()-N3228)*100%)/(O3228-N3228))&gt;=100%,"100%",(((TODAY()-N3228)*100%)/(O3228-N3228))))</f>
        <v>0.96875</v>
      </c>
      <c r="T3228" s="8">
        <f>Q3228-R3228</f>
        <v>12603133</v>
      </c>
      <c r="U3228" t="s">
        <v>10144</v>
      </c>
    </row>
    <row r="3229" spans="1:21" x14ac:dyDescent="0.25">
      <c r="A3229">
        <v>2025</v>
      </c>
      <c r="B3229" t="s">
        <v>10145</v>
      </c>
      <c r="C3229" t="s">
        <v>22</v>
      </c>
      <c r="D3229" t="s">
        <v>23</v>
      </c>
      <c r="E3229" t="s">
        <v>121</v>
      </c>
      <c r="F3229" t="s">
        <v>10146</v>
      </c>
      <c r="G3229" s="16">
        <v>1128475648</v>
      </c>
      <c r="H3229" t="s">
        <v>2037</v>
      </c>
      <c r="I3229" t="s">
        <v>1895</v>
      </c>
      <c r="J3229" s="5">
        <v>37359592</v>
      </c>
      <c r="K3229" s="3">
        <f>J3229</f>
        <v>37359592</v>
      </c>
      <c r="L3229" s="5">
        <v>4669949</v>
      </c>
      <c r="M3229" s="2">
        <v>45706</v>
      </c>
      <c r="N3229" s="2">
        <v>45708</v>
      </c>
      <c r="O3229" s="2">
        <v>45930</v>
      </c>
      <c r="P3229" s="3"/>
      <c r="Q3229" s="3">
        <v>37359592</v>
      </c>
      <c r="R3229" s="13">
        <v>20392111</v>
      </c>
      <c r="S3229" s="7">
        <f ca="1">IF(CPS!$N3161="SIN INICIO",0,IF((((TODAY()-N3229)*100%)/(O3229-N3229))&gt;=100%,"100%",(((TODAY()-N3229)*100%)/(O3229-N3229))))</f>
        <v>0.83783783783783783</v>
      </c>
      <c r="T3229" s="8">
        <f>Q3229-R3229</f>
        <v>16967481</v>
      </c>
      <c r="U3229" t="s">
        <v>10147</v>
      </c>
    </row>
    <row r="3230" spans="1:21" x14ac:dyDescent="0.25">
      <c r="A3230">
        <v>2025</v>
      </c>
      <c r="B3230" t="s">
        <v>10148</v>
      </c>
      <c r="C3230" t="s">
        <v>22</v>
      </c>
      <c r="D3230" t="s">
        <v>23</v>
      </c>
      <c r="E3230" t="s">
        <v>24</v>
      </c>
      <c r="F3230" t="s">
        <v>10149</v>
      </c>
      <c r="G3230" s="16">
        <v>40923844</v>
      </c>
      <c r="H3230" t="s">
        <v>1828</v>
      </c>
      <c r="I3230" t="s">
        <v>1895</v>
      </c>
      <c r="J3230" s="5">
        <v>50809904</v>
      </c>
      <c r="K3230" s="3">
        <f>J3230</f>
        <v>50809904</v>
      </c>
      <c r="L3230" s="5">
        <v>6351238</v>
      </c>
      <c r="M3230" s="2">
        <v>45706</v>
      </c>
      <c r="N3230" s="2">
        <v>45708</v>
      </c>
      <c r="O3230" s="2">
        <v>45930</v>
      </c>
      <c r="P3230" s="3"/>
      <c r="Q3230" s="3">
        <v>50809904</v>
      </c>
      <c r="R3230" s="13">
        <v>27733739</v>
      </c>
      <c r="S3230" s="7">
        <f ca="1">IF(CPS!$N3162="SIN INICIO",0,IF((((TODAY()-N3230)*100%)/(O3230-N3230))&gt;=100%,"100%",(((TODAY()-N3230)*100%)/(O3230-N3230))))</f>
        <v>0.83783783783783783</v>
      </c>
      <c r="T3230" s="8">
        <f>Q3230-R3230</f>
        <v>23076165</v>
      </c>
      <c r="U3230" t="s">
        <v>10150</v>
      </c>
    </row>
    <row r="3231" spans="1:21" x14ac:dyDescent="0.25">
      <c r="A3231">
        <v>2025</v>
      </c>
      <c r="B3231" t="s">
        <v>10151</v>
      </c>
      <c r="C3231" t="s">
        <v>22</v>
      </c>
      <c r="D3231" t="s">
        <v>23</v>
      </c>
      <c r="E3231" t="s">
        <v>24</v>
      </c>
      <c r="F3231" t="s">
        <v>10152</v>
      </c>
      <c r="G3231" s="16">
        <v>1073236943</v>
      </c>
      <c r="H3231" t="s">
        <v>3846</v>
      </c>
      <c r="I3231" t="s">
        <v>271</v>
      </c>
      <c r="J3231" s="5">
        <v>52500000</v>
      </c>
      <c r="K3231" s="3">
        <f>J3231</f>
        <v>52500000</v>
      </c>
      <c r="L3231" s="5">
        <v>7500000</v>
      </c>
      <c r="M3231" s="2">
        <v>45707</v>
      </c>
      <c r="N3231" s="2">
        <v>45708</v>
      </c>
      <c r="O3231" s="2">
        <v>45900</v>
      </c>
      <c r="P3231" s="3"/>
      <c r="Q3231" s="3">
        <v>52500000</v>
      </c>
      <c r="R3231" s="13">
        <v>32750000</v>
      </c>
      <c r="S3231" s="7">
        <f ca="1">IF(CPS!$N3163="SIN INICIO",0,IF((((TODAY()-N3231)*100%)/(O3231-N3231))&gt;=100%,"100%",(((TODAY()-N3231)*100%)/(O3231-N3231))))</f>
        <v>0.96875</v>
      </c>
      <c r="T3231" s="8">
        <f>Q3231-R3231</f>
        <v>19750000</v>
      </c>
      <c r="U3231" t="s">
        <v>10153</v>
      </c>
    </row>
    <row r="3232" spans="1:21" x14ac:dyDescent="0.25">
      <c r="A3232">
        <v>2025</v>
      </c>
      <c r="B3232" t="s">
        <v>10154</v>
      </c>
      <c r="C3232" t="s">
        <v>22</v>
      </c>
      <c r="D3232" t="s">
        <v>23</v>
      </c>
      <c r="E3232" t="s">
        <v>24</v>
      </c>
      <c r="F3232" t="s">
        <v>10155</v>
      </c>
      <c r="G3232" s="16">
        <v>86084817</v>
      </c>
      <c r="H3232" t="s">
        <v>8672</v>
      </c>
      <c r="I3232" t="s">
        <v>2476</v>
      </c>
      <c r="J3232" s="5">
        <v>35080625</v>
      </c>
      <c r="K3232" s="3">
        <f>J3232</f>
        <v>35080625</v>
      </c>
      <c r="L3232" s="5">
        <v>7016125</v>
      </c>
      <c r="M3232" s="2">
        <v>45708</v>
      </c>
      <c r="N3232" s="2">
        <v>45709</v>
      </c>
      <c r="O3232" s="2">
        <v>45838</v>
      </c>
      <c r="P3232" s="3"/>
      <c r="Q3232" s="3">
        <v>35080625</v>
      </c>
      <c r="R3232" s="13">
        <v>30403208</v>
      </c>
      <c r="S3232" s="7" t="str">
        <f ca="1">IF(CPS!$N3164="SIN INICIO",0,IF((((TODAY()-N3232)*100%)/(O3232-N3232))&gt;=100%,"100%",(((TODAY()-N3232)*100%)/(O3232-N3232))))</f>
        <v>100%</v>
      </c>
      <c r="T3232" s="8">
        <f>Q3232-R3232</f>
        <v>4677417</v>
      </c>
      <c r="U3232" t="s">
        <v>10156</v>
      </c>
    </row>
    <row r="3233" spans="1:21" x14ac:dyDescent="0.25">
      <c r="A3233">
        <v>2025</v>
      </c>
      <c r="B3233" t="s">
        <v>10157</v>
      </c>
      <c r="C3233" t="s">
        <v>22</v>
      </c>
      <c r="D3233" t="s">
        <v>23</v>
      </c>
      <c r="E3233" t="s">
        <v>24</v>
      </c>
      <c r="F3233" t="s">
        <v>10158</v>
      </c>
      <c r="G3233" s="16">
        <v>79431648</v>
      </c>
      <c r="H3233" t="s">
        <v>772</v>
      </c>
      <c r="I3233" t="s">
        <v>649</v>
      </c>
      <c r="J3233" s="5">
        <v>63700000</v>
      </c>
      <c r="K3233" s="3">
        <f>J3233</f>
        <v>63700000</v>
      </c>
      <c r="L3233" s="5">
        <v>9100000</v>
      </c>
      <c r="M3233" s="2">
        <v>45707</v>
      </c>
      <c r="N3233" s="2">
        <v>45709</v>
      </c>
      <c r="O3233" s="2">
        <v>45900</v>
      </c>
      <c r="P3233" s="3"/>
      <c r="Q3233" s="3">
        <v>63700000</v>
      </c>
      <c r="R3233" s="13">
        <v>39433333</v>
      </c>
      <c r="S3233" s="7">
        <f ca="1">IF(CPS!$N3165="SIN INICIO",0,IF((((TODAY()-N3233)*100%)/(O3233-N3233))&gt;=100%,"100%",(((TODAY()-N3233)*100%)/(O3233-N3233))))</f>
        <v>0.96858638743455494</v>
      </c>
      <c r="T3233" s="8">
        <f>Q3233-R3233</f>
        <v>24266667</v>
      </c>
      <c r="U3233" t="s">
        <v>10159</v>
      </c>
    </row>
    <row r="3234" spans="1:21" x14ac:dyDescent="0.25">
      <c r="A3234">
        <v>2025</v>
      </c>
      <c r="B3234" t="s">
        <v>10160</v>
      </c>
      <c r="C3234" t="s">
        <v>22</v>
      </c>
      <c r="D3234" t="s">
        <v>23</v>
      </c>
      <c r="E3234" t="s">
        <v>24</v>
      </c>
      <c r="F3234" t="s">
        <v>10161</v>
      </c>
      <c r="G3234" s="16">
        <v>1020781541</v>
      </c>
      <c r="H3234" t="s">
        <v>10108</v>
      </c>
      <c r="I3234" t="s">
        <v>591</v>
      </c>
      <c r="J3234" s="5">
        <v>44685900</v>
      </c>
      <c r="K3234" s="3">
        <f>J3234</f>
        <v>44685900</v>
      </c>
      <c r="L3234" s="5">
        <v>6383700</v>
      </c>
      <c r="M3234" s="2">
        <v>45707</v>
      </c>
      <c r="N3234" s="2">
        <v>45708</v>
      </c>
      <c r="O3234" s="2">
        <v>45900</v>
      </c>
      <c r="P3234" s="3"/>
      <c r="Q3234" s="3">
        <v>44685900</v>
      </c>
      <c r="R3234" s="13">
        <v>27875490</v>
      </c>
      <c r="S3234" s="7">
        <f ca="1">IF(CPS!$N3166="SIN INICIO",0,IF((((TODAY()-N3234)*100%)/(O3234-N3234))&gt;=100%,"100%",(((TODAY()-N3234)*100%)/(O3234-N3234))))</f>
        <v>0.96875</v>
      </c>
      <c r="T3234" s="8">
        <f>Q3234-R3234</f>
        <v>16810410</v>
      </c>
      <c r="U3234" t="s">
        <v>10162</v>
      </c>
    </row>
    <row r="3235" spans="1:21" x14ac:dyDescent="0.25">
      <c r="A3235">
        <v>2025</v>
      </c>
      <c r="B3235" t="s">
        <v>10163</v>
      </c>
      <c r="C3235" t="s">
        <v>22</v>
      </c>
      <c r="D3235" t="s">
        <v>23</v>
      </c>
      <c r="E3235" t="s">
        <v>24</v>
      </c>
      <c r="F3235" t="s">
        <v>10164</v>
      </c>
      <c r="G3235" s="16">
        <v>79795835</v>
      </c>
      <c r="H3235" t="s">
        <v>2211</v>
      </c>
      <c r="I3235" t="s">
        <v>1895</v>
      </c>
      <c r="J3235" s="5">
        <v>32760000</v>
      </c>
      <c r="K3235" s="3">
        <f>J3235</f>
        <v>32760000</v>
      </c>
      <c r="L3235" s="5">
        <v>6552000</v>
      </c>
      <c r="M3235" s="2">
        <v>45706</v>
      </c>
      <c r="N3235" s="2">
        <v>45707</v>
      </c>
      <c r="O3235" s="2">
        <v>45838</v>
      </c>
      <c r="P3235" s="3"/>
      <c r="Q3235" s="3">
        <v>32760000</v>
      </c>
      <c r="R3235" s="13">
        <v>22276800</v>
      </c>
      <c r="S3235" s="7" t="str">
        <f ca="1">IF(CPS!$N3167="SIN INICIO",0,IF((((TODAY()-N3235)*100%)/(O3235-N3235))&gt;=100%,"100%",(((TODAY()-N3235)*100%)/(O3235-N3235))))</f>
        <v>100%</v>
      </c>
      <c r="T3235" s="8">
        <f>Q3235-R3235</f>
        <v>10483200</v>
      </c>
      <c r="U3235" t="s">
        <v>10165</v>
      </c>
    </row>
    <row r="3236" spans="1:21" x14ac:dyDescent="0.25">
      <c r="A3236">
        <v>2025</v>
      </c>
      <c r="B3236" t="s">
        <v>10166</v>
      </c>
      <c r="C3236" t="s">
        <v>22</v>
      </c>
      <c r="D3236" t="s">
        <v>23</v>
      </c>
      <c r="E3236" t="s">
        <v>24</v>
      </c>
      <c r="F3236" t="s">
        <v>10167</v>
      </c>
      <c r="G3236" s="16">
        <v>1088296515</v>
      </c>
      <c r="H3236" t="s">
        <v>2211</v>
      </c>
      <c r="I3236" t="s">
        <v>1895</v>
      </c>
      <c r="J3236" s="5">
        <v>54780224</v>
      </c>
      <c r="K3236" s="3">
        <f>J3236</f>
        <v>54780224</v>
      </c>
      <c r="L3236" s="5">
        <v>6847528</v>
      </c>
      <c r="M3236" s="2">
        <v>45706</v>
      </c>
      <c r="N3236" s="2">
        <v>45707</v>
      </c>
      <c r="O3236" s="2">
        <v>45930</v>
      </c>
      <c r="P3236" s="3"/>
      <c r="Q3236" s="3">
        <v>54780224</v>
      </c>
      <c r="R3236" s="13">
        <v>30129123</v>
      </c>
      <c r="S3236" s="7">
        <f ca="1">IF(CPS!$N3168="SIN INICIO",0,IF((((TODAY()-N3236)*100%)/(O3236-N3236))&gt;=100%,"100%",(((TODAY()-N3236)*100%)/(O3236-N3236))))</f>
        <v>0.83856502242152464</v>
      </c>
      <c r="T3236" s="8">
        <f>Q3236-R3236</f>
        <v>24651101</v>
      </c>
      <c r="U3236" t="s">
        <v>10168</v>
      </c>
    </row>
    <row r="3237" spans="1:21" x14ac:dyDescent="0.25">
      <c r="A3237">
        <v>2025</v>
      </c>
      <c r="B3237" t="s">
        <v>10169</v>
      </c>
      <c r="C3237" t="s">
        <v>22</v>
      </c>
      <c r="D3237" t="s">
        <v>23</v>
      </c>
      <c r="E3237" t="s">
        <v>121</v>
      </c>
      <c r="F3237" t="s">
        <v>10170</v>
      </c>
      <c r="G3237" s="16">
        <v>1020804399</v>
      </c>
      <c r="H3237" t="s">
        <v>2027</v>
      </c>
      <c r="I3237" t="s">
        <v>788</v>
      </c>
      <c r="J3237" s="5">
        <v>24900000</v>
      </c>
      <c r="K3237" s="3">
        <f>J3237</f>
        <v>24900000</v>
      </c>
      <c r="L3237" s="5">
        <v>4150000</v>
      </c>
      <c r="M3237" s="2">
        <v>45706</v>
      </c>
      <c r="N3237" s="2">
        <v>45707</v>
      </c>
      <c r="O3237" s="2">
        <v>45869</v>
      </c>
      <c r="P3237" s="3"/>
      <c r="Q3237" s="3">
        <v>24900000</v>
      </c>
      <c r="R3237" s="13">
        <v>18260000</v>
      </c>
      <c r="S3237" s="7" t="str">
        <f ca="1">IF(CPS!$N3169="SIN INICIO",0,IF((((TODAY()-N3237)*100%)/(O3237-N3237))&gt;=100%,"100%",(((TODAY()-N3237)*100%)/(O3237-N3237))))</f>
        <v>100%</v>
      </c>
      <c r="T3237" s="8">
        <f>Q3237-R3237</f>
        <v>6640000</v>
      </c>
      <c r="U3237" t="s">
        <v>10171</v>
      </c>
    </row>
    <row r="3238" spans="1:21" x14ac:dyDescent="0.25">
      <c r="A3238">
        <v>2025</v>
      </c>
      <c r="B3238" t="s">
        <v>10172</v>
      </c>
      <c r="C3238" t="s">
        <v>22</v>
      </c>
      <c r="D3238" t="s">
        <v>23</v>
      </c>
      <c r="E3238" t="s">
        <v>24</v>
      </c>
      <c r="F3238" t="s">
        <v>10173</v>
      </c>
      <c r="G3238" s="16">
        <v>23497174</v>
      </c>
      <c r="H3238" t="s">
        <v>3542</v>
      </c>
      <c r="I3238" t="s">
        <v>3403</v>
      </c>
      <c r="J3238" s="5">
        <v>34388750</v>
      </c>
      <c r="K3238" s="3">
        <f>J3238</f>
        <v>34388750</v>
      </c>
      <c r="L3238" s="5">
        <v>6877750</v>
      </c>
      <c r="M3238" s="2">
        <v>45707</v>
      </c>
      <c r="N3238" s="2">
        <v>45708</v>
      </c>
      <c r="O3238" s="2">
        <v>45900</v>
      </c>
      <c r="P3238" s="3"/>
      <c r="Q3238" s="3">
        <v>34388750</v>
      </c>
      <c r="R3238" s="13">
        <v>30032842</v>
      </c>
      <c r="S3238" s="7">
        <f ca="1">IF(CPS!$N3170="SIN INICIO",0,IF((((TODAY()-N3238)*100%)/(O3238-N3238))&gt;=100%,"100%",(((TODAY()-N3238)*100%)/(O3238-N3238))))</f>
        <v>0.96875</v>
      </c>
      <c r="T3238" s="8">
        <f>Q3238-R3238</f>
        <v>4355908</v>
      </c>
      <c r="U3238" t="s">
        <v>10174</v>
      </c>
    </row>
    <row r="3239" spans="1:21" x14ac:dyDescent="0.25">
      <c r="A3239">
        <v>2025</v>
      </c>
      <c r="B3239" t="s">
        <v>10175</v>
      </c>
      <c r="C3239" t="s">
        <v>22</v>
      </c>
      <c r="D3239" t="s">
        <v>23</v>
      </c>
      <c r="E3239" t="s">
        <v>24</v>
      </c>
      <c r="F3239" t="s">
        <v>10176</v>
      </c>
      <c r="G3239" s="16">
        <v>1061773520</v>
      </c>
      <c r="H3239" t="s">
        <v>7751</v>
      </c>
      <c r="I3239" t="s">
        <v>1895</v>
      </c>
      <c r="J3239" s="5">
        <v>49600000</v>
      </c>
      <c r="K3239" s="3">
        <f>J3239</f>
        <v>49600000</v>
      </c>
      <c r="L3239" s="5">
        <v>6200000</v>
      </c>
      <c r="M3239" s="2">
        <v>45707</v>
      </c>
      <c r="N3239" s="2">
        <v>45708</v>
      </c>
      <c r="O3239" s="2">
        <v>45930</v>
      </c>
      <c r="P3239" s="3"/>
      <c r="Q3239" s="3">
        <v>49600000</v>
      </c>
      <c r="R3239" s="13">
        <v>27073333</v>
      </c>
      <c r="S3239" s="7">
        <f ca="1">IF(CPS!$N3171="SIN INICIO",0,IF((((TODAY()-N3239)*100%)/(O3239-N3239))&gt;=100%,"100%",(((TODAY()-N3239)*100%)/(O3239-N3239))))</f>
        <v>0.83783783783783783</v>
      </c>
      <c r="T3239" s="8">
        <f>Q3239-R3239</f>
        <v>22526667</v>
      </c>
      <c r="U3239" t="s">
        <v>10177</v>
      </c>
    </row>
    <row r="3240" spans="1:21" x14ac:dyDescent="0.25">
      <c r="A3240">
        <v>2025</v>
      </c>
      <c r="B3240" t="s">
        <v>10178</v>
      </c>
      <c r="C3240" t="s">
        <v>22</v>
      </c>
      <c r="D3240" t="s">
        <v>23</v>
      </c>
      <c r="E3240" t="s">
        <v>24</v>
      </c>
      <c r="F3240" t="s">
        <v>10179</v>
      </c>
      <c r="G3240" s="16">
        <v>1074128199</v>
      </c>
      <c r="H3240" t="s">
        <v>1937</v>
      </c>
      <c r="I3240" t="s">
        <v>1800</v>
      </c>
      <c r="J3240" s="5">
        <v>59290000</v>
      </c>
      <c r="K3240" s="3">
        <f>J3240</f>
        <v>59290000</v>
      </c>
      <c r="L3240" s="5">
        <v>8470000</v>
      </c>
      <c r="M3240" s="2">
        <v>45707</v>
      </c>
      <c r="N3240" s="2">
        <v>45708</v>
      </c>
      <c r="O3240" s="2">
        <v>45900</v>
      </c>
      <c r="P3240" s="3"/>
      <c r="Q3240" s="3">
        <v>59290000</v>
      </c>
      <c r="R3240" s="13">
        <v>36985667</v>
      </c>
      <c r="S3240" s="7">
        <f ca="1">IF(CPS!$N3172="SIN INICIO",0,IF((((TODAY()-N3240)*100%)/(O3240-N3240))&gt;=100%,"100%",(((TODAY()-N3240)*100%)/(O3240-N3240))))</f>
        <v>0.96875</v>
      </c>
      <c r="T3240" s="8">
        <f>Q3240-R3240</f>
        <v>22304333</v>
      </c>
      <c r="U3240" t="s">
        <v>10180</v>
      </c>
    </row>
    <row r="3241" spans="1:21" x14ac:dyDescent="0.25">
      <c r="A3241">
        <v>2025</v>
      </c>
      <c r="B3241" t="s">
        <v>10181</v>
      </c>
      <c r="C3241" t="s">
        <v>22</v>
      </c>
      <c r="D3241" t="s">
        <v>23</v>
      </c>
      <c r="E3241" t="s">
        <v>121</v>
      </c>
      <c r="F3241" t="s">
        <v>10182</v>
      </c>
      <c r="G3241" s="16">
        <v>1120563375</v>
      </c>
      <c r="H3241" t="s">
        <v>10183</v>
      </c>
      <c r="I3241" t="s">
        <v>1800</v>
      </c>
      <c r="J3241" s="5">
        <v>35157500</v>
      </c>
      <c r="K3241" s="3">
        <f>J3241</f>
        <v>35157500</v>
      </c>
      <c r="L3241" s="5">
        <v>5022500</v>
      </c>
      <c r="M3241" s="2">
        <v>45707</v>
      </c>
      <c r="N3241" s="2">
        <v>45708</v>
      </c>
      <c r="O3241" s="2">
        <v>45900</v>
      </c>
      <c r="P3241" s="3"/>
      <c r="Q3241" s="3">
        <v>35157500</v>
      </c>
      <c r="R3241" s="13">
        <v>21931583</v>
      </c>
      <c r="S3241" s="7">
        <f ca="1">IF(CPS!$N3173="SIN INICIO",0,IF((((TODAY()-N3241)*100%)/(O3241-N3241))&gt;=100%,"100%",(((TODAY()-N3241)*100%)/(O3241-N3241))))</f>
        <v>0.96875</v>
      </c>
      <c r="T3241" s="8">
        <f>Q3241-R3241</f>
        <v>13225917</v>
      </c>
      <c r="U3241" t="s">
        <v>10184</v>
      </c>
    </row>
    <row r="3242" spans="1:21" x14ac:dyDescent="0.25">
      <c r="A3242">
        <v>2025</v>
      </c>
      <c r="B3242" t="s">
        <v>10185</v>
      </c>
      <c r="C3242" t="s">
        <v>22</v>
      </c>
      <c r="D3242" t="s">
        <v>23</v>
      </c>
      <c r="E3242" t="s">
        <v>24</v>
      </c>
      <c r="F3242" t="s">
        <v>10186</v>
      </c>
      <c r="G3242" s="16">
        <v>1012343165</v>
      </c>
      <c r="H3242" t="s">
        <v>3542</v>
      </c>
      <c r="I3242" t="s">
        <v>3403</v>
      </c>
      <c r="J3242" s="5">
        <v>62781250</v>
      </c>
      <c r="K3242" s="3">
        <f>J3242</f>
        <v>62781250</v>
      </c>
      <c r="L3242" s="5">
        <v>8968750</v>
      </c>
      <c r="M3242" s="2">
        <v>45706</v>
      </c>
      <c r="N3242" s="2">
        <v>45707</v>
      </c>
      <c r="O3242" s="2">
        <v>45900</v>
      </c>
      <c r="P3242" s="3"/>
      <c r="Q3242" s="3">
        <v>62781250</v>
      </c>
      <c r="R3242" s="13">
        <v>39462500</v>
      </c>
      <c r="S3242" s="7">
        <f ca="1">IF(CPS!$N3174="SIN INICIO",0,IF((((TODAY()-N3242)*100%)/(O3242-N3242))&gt;=100%,"100%",(((TODAY()-N3242)*100%)/(O3242-N3242))))</f>
        <v>0.9689119170984456</v>
      </c>
      <c r="T3242" s="8">
        <f>Q3242-R3242</f>
        <v>23318750</v>
      </c>
      <c r="U3242" t="s">
        <v>10187</v>
      </c>
    </row>
    <row r="3243" spans="1:21" x14ac:dyDescent="0.25">
      <c r="A3243">
        <v>2025</v>
      </c>
      <c r="B3243" t="s">
        <v>10188</v>
      </c>
      <c r="C3243" t="s">
        <v>22</v>
      </c>
      <c r="D3243" t="s">
        <v>23</v>
      </c>
      <c r="E3243" t="s">
        <v>24</v>
      </c>
      <c r="F3243" t="s">
        <v>10189</v>
      </c>
      <c r="G3243" s="16">
        <v>1062296914</v>
      </c>
      <c r="H3243" t="s">
        <v>9999</v>
      </c>
      <c r="I3243" t="s">
        <v>660</v>
      </c>
      <c r="J3243" s="5">
        <v>49078944</v>
      </c>
      <c r="K3243" s="3">
        <f>J3243</f>
        <v>49078944</v>
      </c>
      <c r="L3243" s="5">
        <v>8179824</v>
      </c>
      <c r="M3243" s="2">
        <v>45708</v>
      </c>
      <c r="N3243" s="2">
        <v>45709</v>
      </c>
      <c r="O3243" s="2">
        <v>45869</v>
      </c>
      <c r="P3243" s="3"/>
      <c r="Q3243" s="3">
        <v>49078944</v>
      </c>
      <c r="R3243" s="13">
        <v>35445904</v>
      </c>
      <c r="S3243" s="7" t="str">
        <f ca="1">IF(CPS!$N3175="SIN INICIO",0,IF((((TODAY()-N3243)*100%)/(O3243-N3243))&gt;=100%,"100%",(((TODAY()-N3243)*100%)/(O3243-N3243))))</f>
        <v>100%</v>
      </c>
      <c r="T3243" s="8">
        <f>Q3243-R3243</f>
        <v>13633040</v>
      </c>
      <c r="U3243" t="s">
        <v>10190</v>
      </c>
    </row>
    <row r="3244" spans="1:21" x14ac:dyDescent="0.25">
      <c r="A3244">
        <v>2025</v>
      </c>
      <c r="B3244" t="s">
        <v>10191</v>
      </c>
      <c r="C3244" t="s">
        <v>22</v>
      </c>
      <c r="D3244" t="s">
        <v>23</v>
      </c>
      <c r="E3244" t="s">
        <v>24</v>
      </c>
      <c r="F3244" t="s">
        <v>10192</v>
      </c>
      <c r="G3244" s="16">
        <v>87950791</v>
      </c>
      <c r="H3244" t="s">
        <v>1520</v>
      </c>
      <c r="I3244" t="s">
        <v>591</v>
      </c>
      <c r="J3244" s="5">
        <v>53812500</v>
      </c>
      <c r="K3244" s="3">
        <f>J3244</f>
        <v>53812500</v>
      </c>
      <c r="L3244" s="5">
        <v>7687500</v>
      </c>
      <c r="M3244" s="2">
        <v>45708</v>
      </c>
      <c r="N3244" s="2">
        <v>45709</v>
      </c>
      <c r="O3244" s="2">
        <v>45900</v>
      </c>
      <c r="P3244" s="3"/>
      <c r="Q3244" s="3">
        <v>53812500</v>
      </c>
      <c r="R3244" s="13">
        <v>33312500</v>
      </c>
      <c r="S3244" s="7">
        <f ca="1">IF(CPS!$N3176="SIN INICIO",0,IF((((TODAY()-N3244)*100%)/(O3244-N3244))&gt;=100%,"100%",(((TODAY()-N3244)*100%)/(O3244-N3244))))</f>
        <v>0.96858638743455494</v>
      </c>
      <c r="T3244" s="8">
        <f>Q3244-R3244</f>
        <v>20500000</v>
      </c>
      <c r="U3244" t="s">
        <v>10193</v>
      </c>
    </row>
    <row r="3245" spans="1:21" x14ac:dyDescent="0.25">
      <c r="A3245">
        <v>2025</v>
      </c>
      <c r="B3245" t="s">
        <v>10194</v>
      </c>
      <c r="C3245" t="s">
        <v>22</v>
      </c>
      <c r="D3245" t="s">
        <v>23</v>
      </c>
      <c r="E3245" t="s">
        <v>24</v>
      </c>
      <c r="F3245" t="s">
        <v>10195</v>
      </c>
      <c r="G3245" s="16">
        <v>1087209528</v>
      </c>
      <c r="H3245" t="s">
        <v>1520</v>
      </c>
      <c r="I3245" t="s">
        <v>591</v>
      </c>
      <c r="J3245" s="5">
        <v>47010600</v>
      </c>
      <c r="K3245" s="3">
        <f>J3245</f>
        <v>47010600</v>
      </c>
      <c r="L3245" s="5">
        <v>6715800</v>
      </c>
      <c r="M3245" s="2">
        <v>45708</v>
      </c>
      <c r="N3245" s="2">
        <v>45709</v>
      </c>
      <c r="O3245" s="2">
        <v>45900</v>
      </c>
      <c r="P3245" s="3"/>
      <c r="Q3245" s="3">
        <v>47010600</v>
      </c>
      <c r="R3245" s="13">
        <v>29101800</v>
      </c>
      <c r="S3245" s="7">
        <f ca="1">IF(CPS!$N3177="SIN INICIO",0,IF((((TODAY()-N3245)*100%)/(O3245-N3245))&gt;=100%,"100%",(((TODAY()-N3245)*100%)/(O3245-N3245))))</f>
        <v>0.96858638743455494</v>
      </c>
      <c r="T3245" s="8">
        <f>Q3245-R3245</f>
        <v>17908800</v>
      </c>
      <c r="U3245" t="s">
        <v>10196</v>
      </c>
    </row>
    <row r="3246" spans="1:21" x14ac:dyDescent="0.25">
      <c r="A3246">
        <v>2025</v>
      </c>
      <c r="B3246" t="s">
        <v>10197</v>
      </c>
      <c r="C3246" t="s">
        <v>22</v>
      </c>
      <c r="D3246" t="s">
        <v>23</v>
      </c>
      <c r="E3246" t="s">
        <v>121</v>
      </c>
      <c r="F3246" t="s">
        <v>10198</v>
      </c>
      <c r="G3246" s="16">
        <v>77097119</v>
      </c>
      <c r="H3246" t="s">
        <v>2166</v>
      </c>
      <c r="I3246" t="s">
        <v>1800</v>
      </c>
      <c r="J3246" s="5">
        <v>16600000</v>
      </c>
      <c r="K3246" s="3">
        <f>J3246</f>
        <v>16600000</v>
      </c>
      <c r="L3246" s="5">
        <v>4150000</v>
      </c>
      <c r="M3246" s="2">
        <v>45708</v>
      </c>
      <c r="N3246" s="2">
        <v>45709</v>
      </c>
      <c r="O3246" s="2">
        <v>45808</v>
      </c>
      <c r="P3246" s="3"/>
      <c r="Q3246" s="3">
        <v>16600000</v>
      </c>
      <c r="R3246" s="13">
        <v>13833333</v>
      </c>
      <c r="S3246" s="7" t="str">
        <f ca="1">IF(CPS!$N3178="SIN INICIO",0,IF((((TODAY()-N3246)*100%)/(O3246-N3246))&gt;=100%,"100%",(((TODAY()-N3246)*100%)/(O3246-N3246))))</f>
        <v>100%</v>
      </c>
      <c r="T3246" s="8">
        <f>Q3246-R3246</f>
        <v>2766667</v>
      </c>
      <c r="U3246" t="s">
        <v>10199</v>
      </c>
    </row>
    <row r="3247" spans="1:21" x14ac:dyDescent="0.25">
      <c r="A3247">
        <v>2025</v>
      </c>
      <c r="B3247" t="s">
        <v>10200</v>
      </c>
      <c r="C3247" t="s">
        <v>22</v>
      </c>
      <c r="D3247" t="s">
        <v>23</v>
      </c>
      <c r="E3247" t="s">
        <v>24</v>
      </c>
      <c r="F3247" t="s">
        <v>10201</v>
      </c>
      <c r="G3247" s="16">
        <v>1028024995</v>
      </c>
      <c r="H3247" t="s">
        <v>1937</v>
      </c>
      <c r="I3247" t="s">
        <v>1800</v>
      </c>
      <c r="J3247" s="5">
        <v>33880000</v>
      </c>
      <c r="K3247" s="3">
        <f>J3247</f>
        <v>33880000</v>
      </c>
      <c r="L3247" s="5">
        <v>8470000</v>
      </c>
      <c r="M3247" s="2">
        <v>45708</v>
      </c>
      <c r="N3247" s="2">
        <v>45709</v>
      </c>
      <c r="O3247" s="2">
        <v>45808</v>
      </c>
      <c r="P3247" s="3"/>
      <c r="Q3247" s="3">
        <v>33880000</v>
      </c>
      <c r="R3247" s="13">
        <v>32468333</v>
      </c>
      <c r="S3247" s="7" t="str">
        <f ca="1">IF(CPS!$N3179="SIN INICIO",0,IF((((TODAY()-N3247)*100%)/(O3247-N3247))&gt;=100%,"100%",(((TODAY()-N3247)*100%)/(O3247-N3247))))</f>
        <v>100%</v>
      </c>
      <c r="T3247" s="8">
        <f>Q3247-R3247</f>
        <v>1411667</v>
      </c>
      <c r="U3247" t="s">
        <v>10202</v>
      </c>
    </row>
    <row r="3248" spans="1:21" x14ac:dyDescent="0.25">
      <c r="A3248">
        <v>2025</v>
      </c>
      <c r="B3248" t="s">
        <v>10203</v>
      </c>
      <c r="C3248" t="s">
        <v>22</v>
      </c>
      <c r="D3248" t="s">
        <v>23</v>
      </c>
      <c r="E3248" t="s">
        <v>121</v>
      </c>
      <c r="F3248" t="s">
        <v>10204</v>
      </c>
      <c r="G3248" s="16">
        <v>18261859</v>
      </c>
      <c r="H3248" t="s">
        <v>4358</v>
      </c>
      <c r="I3248" t="s">
        <v>3403</v>
      </c>
      <c r="J3248" s="5">
        <v>19849125</v>
      </c>
      <c r="K3248" s="3">
        <f>J3248</f>
        <v>19849125</v>
      </c>
      <c r="L3248" s="5">
        <v>3969825</v>
      </c>
      <c r="M3248" s="2">
        <v>45707</v>
      </c>
      <c r="N3248" s="2">
        <v>45708</v>
      </c>
      <c r="O3248" s="2">
        <v>45838</v>
      </c>
      <c r="P3248" s="3"/>
      <c r="Q3248" s="3">
        <v>19849125</v>
      </c>
      <c r="R3248" s="13">
        <v>17334903</v>
      </c>
      <c r="S3248" s="7" t="str">
        <f ca="1">IF(CPS!$N3180="SIN INICIO",0,IF((((TODAY()-N3248)*100%)/(O3248-N3248))&gt;=100%,"100%",(((TODAY()-N3248)*100%)/(O3248-N3248))))</f>
        <v>100%</v>
      </c>
      <c r="T3248" s="8">
        <f>Q3248-R3248</f>
        <v>2514222</v>
      </c>
      <c r="U3248" t="s">
        <v>10205</v>
      </c>
    </row>
    <row r="3249" spans="1:21" x14ac:dyDescent="0.25">
      <c r="A3249">
        <v>2025</v>
      </c>
      <c r="B3249" t="s">
        <v>10206</v>
      </c>
      <c r="C3249" t="s">
        <v>22</v>
      </c>
      <c r="D3249" t="s">
        <v>23</v>
      </c>
      <c r="E3249" t="s">
        <v>24</v>
      </c>
      <c r="F3249" t="s">
        <v>10207</v>
      </c>
      <c r="G3249" s="16">
        <v>1091059813</v>
      </c>
      <c r="H3249" t="s">
        <v>10208</v>
      </c>
      <c r="I3249" t="s">
        <v>2476</v>
      </c>
      <c r="J3249" s="5">
        <v>20090000</v>
      </c>
      <c r="K3249" s="3">
        <f>J3249</f>
        <v>20090000</v>
      </c>
      <c r="L3249" s="5">
        <v>5022500</v>
      </c>
      <c r="M3249" s="2">
        <v>45706</v>
      </c>
      <c r="N3249" s="2">
        <v>45708</v>
      </c>
      <c r="O3249" s="2">
        <v>45808</v>
      </c>
      <c r="P3249" s="3"/>
      <c r="Q3249" s="3">
        <v>20090000</v>
      </c>
      <c r="R3249" s="13">
        <v>20424833</v>
      </c>
      <c r="S3249" s="7" t="str">
        <f ca="1">IF(CPS!$N3181="SIN INICIO",0,IF((((TODAY()-N3249)*100%)/(O3249-N3249))&gt;=100%,"100%",(((TODAY()-N3249)*100%)/(O3249-N3249))))</f>
        <v>100%</v>
      </c>
      <c r="T3249" s="8">
        <f>Q3249-R3249</f>
        <v>-334833</v>
      </c>
      <c r="U3249" t="s">
        <v>10209</v>
      </c>
    </row>
    <row r="3250" spans="1:21" x14ac:dyDescent="0.25">
      <c r="A3250">
        <v>2025</v>
      </c>
      <c r="B3250" t="s">
        <v>10210</v>
      </c>
      <c r="C3250" t="s">
        <v>22</v>
      </c>
      <c r="D3250" t="s">
        <v>23</v>
      </c>
      <c r="E3250" t="s">
        <v>24</v>
      </c>
      <c r="F3250" t="s">
        <v>10211</v>
      </c>
      <c r="G3250" s="16">
        <v>1124830744</v>
      </c>
      <c r="H3250" t="s">
        <v>2211</v>
      </c>
      <c r="I3250" t="s">
        <v>1895</v>
      </c>
      <c r="J3250" s="5">
        <v>50809904</v>
      </c>
      <c r="K3250" s="3">
        <f>J3250</f>
        <v>50809904</v>
      </c>
      <c r="L3250" s="5">
        <v>6351238</v>
      </c>
      <c r="M3250" s="2">
        <v>45706</v>
      </c>
      <c r="N3250" s="2">
        <v>45708</v>
      </c>
      <c r="O3250" s="2">
        <v>45930</v>
      </c>
      <c r="P3250" s="3"/>
      <c r="Q3250" s="3">
        <v>50809904</v>
      </c>
      <c r="R3250" s="13">
        <v>27733739</v>
      </c>
      <c r="S3250" s="7">
        <f ca="1">IF(CPS!$N3182="SIN INICIO",0,IF((((TODAY()-N3250)*100%)/(O3250-N3250))&gt;=100%,"100%",(((TODAY()-N3250)*100%)/(O3250-N3250))))</f>
        <v>0.83783783783783783</v>
      </c>
      <c r="T3250" s="8">
        <f>Q3250-R3250</f>
        <v>23076165</v>
      </c>
      <c r="U3250" t="s">
        <v>10212</v>
      </c>
    </row>
    <row r="3251" spans="1:21" x14ac:dyDescent="0.25">
      <c r="A3251">
        <v>2025</v>
      </c>
      <c r="B3251" t="s">
        <v>10213</v>
      </c>
      <c r="C3251" t="s">
        <v>22</v>
      </c>
      <c r="D3251" t="s">
        <v>23</v>
      </c>
      <c r="E3251" t="s">
        <v>24</v>
      </c>
      <c r="F3251" t="s">
        <v>10214</v>
      </c>
      <c r="G3251" s="16">
        <v>1005990432</v>
      </c>
      <c r="H3251" t="s">
        <v>2211</v>
      </c>
      <c r="I3251" t="s">
        <v>1895</v>
      </c>
      <c r="J3251" s="5">
        <v>38088872</v>
      </c>
      <c r="K3251" s="3">
        <f>J3251</f>
        <v>38088872</v>
      </c>
      <c r="L3251" s="5">
        <v>4761109</v>
      </c>
      <c r="M3251" s="2">
        <v>45706</v>
      </c>
      <c r="N3251" s="2">
        <v>45708</v>
      </c>
      <c r="O3251" s="2">
        <v>45930</v>
      </c>
      <c r="P3251" s="3"/>
      <c r="Q3251" s="3">
        <v>38088872</v>
      </c>
      <c r="R3251" s="13">
        <v>20790176</v>
      </c>
      <c r="S3251" s="7">
        <f ca="1">IF(CPS!$N3183="SIN INICIO",0,IF((((TODAY()-N3251)*100%)/(O3251-N3251))&gt;=100%,"100%",(((TODAY()-N3251)*100%)/(O3251-N3251))))</f>
        <v>0.83783783783783783</v>
      </c>
      <c r="T3251" s="8">
        <f>Q3251-R3251</f>
        <v>17298696</v>
      </c>
      <c r="U3251" t="s">
        <v>10215</v>
      </c>
    </row>
    <row r="3252" spans="1:21" x14ac:dyDescent="0.25">
      <c r="A3252">
        <v>2025</v>
      </c>
      <c r="B3252" t="s">
        <v>10216</v>
      </c>
      <c r="C3252" t="s">
        <v>22</v>
      </c>
      <c r="D3252" t="s">
        <v>23</v>
      </c>
      <c r="E3252" t="s">
        <v>24</v>
      </c>
      <c r="F3252" t="s">
        <v>10217</v>
      </c>
      <c r="G3252" s="16">
        <v>11347950</v>
      </c>
      <c r="H3252" t="s">
        <v>8700</v>
      </c>
      <c r="I3252" t="s">
        <v>271</v>
      </c>
      <c r="J3252" s="5">
        <v>84000000</v>
      </c>
      <c r="K3252" s="3">
        <f>J3252</f>
        <v>84000000</v>
      </c>
      <c r="L3252" s="5">
        <v>12000000</v>
      </c>
      <c r="M3252" s="2">
        <v>45706</v>
      </c>
      <c r="N3252" s="2">
        <v>45707</v>
      </c>
      <c r="O3252" s="2">
        <v>45869</v>
      </c>
      <c r="P3252" s="3"/>
      <c r="Q3252" s="3">
        <v>84000000</v>
      </c>
      <c r="R3252" s="13">
        <v>4800000</v>
      </c>
      <c r="S3252" s="7" t="str">
        <f ca="1">IF(CPS!$N3184="SIN INICIO",0,IF((((TODAY()-N3252)*100%)/(O3252-N3252))&gt;=100%,"100%",(((TODAY()-N3252)*100%)/(O3252-N3252))))</f>
        <v>100%</v>
      </c>
      <c r="T3252" s="8">
        <f>Q3252-R3252</f>
        <v>79200000</v>
      </c>
      <c r="U3252" t="s">
        <v>10218</v>
      </c>
    </row>
    <row r="3253" spans="1:21" x14ac:dyDescent="0.25">
      <c r="A3253">
        <v>2025</v>
      </c>
      <c r="B3253" t="s">
        <v>10219</v>
      </c>
      <c r="C3253" t="s">
        <v>22</v>
      </c>
      <c r="D3253" t="s">
        <v>23</v>
      </c>
      <c r="E3253" t="s">
        <v>24</v>
      </c>
      <c r="F3253" t="s">
        <v>10220</v>
      </c>
      <c r="G3253" s="16">
        <v>53164626</v>
      </c>
      <c r="H3253" t="s">
        <v>2739</v>
      </c>
      <c r="I3253" t="s">
        <v>660</v>
      </c>
      <c r="J3253" s="5">
        <v>48000000</v>
      </c>
      <c r="K3253" s="3">
        <f>J3253</f>
        <v>48000000</v>
      </c>
      <c r="L3253" s="5">
        <v>8000000</v>
      </c>
      <c r="M3253" s="2">
        <v>45707</v>
      </c>
      <c r="N3253" s="2">
        <v>45708</v>
      </c>
      <c r="O3253" s="2">
        <v>45869</v>
      </c>
      <c r="P3253" s="3"/>
      <c r="Q3253" s="3">
        <v>48000000</v>
      </c>
      <c r="R3253" s="13">
        <v>34933333</v>
      </c>
      <c r="S3253" s="7" t="str">
        <f ca="1">IF(CPS!$N3185="SIN INICIO",0,IF((((TODAY()-N3253)*100%)/(O3253-N3253))&gt;=100%,"100%",(((TODAY()-N3253)*100%)/(O3253-N3253))))</f>
        <v>100%</v>
      </c>
      <c r="T3253" s="8">
        <f>Q3253-R3253</f>
        <v>13066667</v>
      </c>
      <c r="U3253" t="s">
        <v>10221</v>
      </c>
    </row>
    <row r="3254" spans="1:21" x14ac:dyDescent="0.25">
      <c r="A3254">
        <v>2025</v>
      </c>
      <c r="B3254" t="s">
        <v>10222</v>
      </c>
      <c r="C3254" t="s">
        <v>22</v>
      </c>
      <c r="D3254" t="s">
        <v>23</v>
      </c>
      <c r="E3254" t="s">
        <v>24</v>
      </c>
      <c r="F3254" t="s">
        <v>10223</v>
      </c>
      <c r="G3254" s="16">
        <v>1026275252</v>
      </c>
      <c r="H3254" t="s">
        <v>10224</v>
      </c>
      <c r="I3254" t="s">
        <v>788</v>
      </c>
      <c r="J3254" s="5">
        <v>35000000</v>
      </c>
      <c r="K3254" s="3">
        <f>J3254</f>
        <v>35000000</v>
      </c>
      <c r="L3254" s="5">
        <v>5000000</v>
      </c>
      <c r="M3254" s="2">
        <v>45707</v>
      </c>
      <c r="N3254" s="2">
        <v>45708</v>
      </c>
      <c r="O3254" s="2">
        <v>45900</v>
      </c>
      <c r="P3254" s="3"/>
      <c r="Q3254" s="3">
        <v>35000000</v>
      </c>
      <c r="R3254" s="13">
        <v>16833333</v>
      </c>
      <c r="S3254" s="7">
        <f ca="1">IF(CPS!$N3186="SIN INICIO",0,IF((((TODAY()-N3254)*100%)/(O3254-N3254))&gt;=100%,"100%",(((TODAY()-N3254)*100%)/(O3254-N3254))))</f>
        <v>0.96875</v>
      </c>
      <c r="T3254" s="8">
        <f>Q3254-R3254</f>
        <v>18166667</v>
      </c>
      <c r="U3254" t="s">
        <v>10225</v>
      </c>
    </row>
    <row r="3255" spans="1:21" x14ac:dyDescent="0.25">
      <c r="A3255">
        <v>2025</v>
      </c>
      <c r="B3255" t="s">
        <v>10226</v>
      </c>
      <c r="C3255" t="s">
        <v>22</v>
      </c>
      <c r="D3255" t="s">
        <v>23</v>
      </c>
      <c r="E3255" t="s">
        <v>24</v>
      </c>
      <c r="F3255" t="s">
        <v>10227</v>
      </c>
      <c r="G3255" s="16">
        <v>1031179320</v>
      </c>
      <c r="H3255" t="s">
        <v>3542</v>
      </c>
      <c r="I3255" t="s">
        <v>3403</v>
      </c>
      <c r="J3255" s="5">
        <v>34388750</v>
      </c>
      <c r="K3255" s="3">
        <f>J3255</f>
        <v>34388750</v>
      </c>
      <c r="L3255" s="5">
        <v>6877750</v>
      </c>
      <c r="M3255" s="2">
        <v>45706</v>
      </c>
      <c r="N3255" s="2">
        <v>45708</v>
      </c>
      <c r="O3255" s="2">
        <v>45838</v>
      </c>
      <c r="P3255" s="3"/>
      <c r="Q3255" s="3">
        <v>34388750</v>
      </c>
      <c r="R3255" s="13">
        <v>30032842</v>
      </c>
      <c r="S3255" s="7" t="str">
        <f ca="1">IF(CPS!$N3187="SIN INICIO",0,IF((((TODAY()-N3255)*100%)/(O3255-N3255))&gt;=100%,"100%",(((TODAY()-N3255)*100%)/(O3255-N3255))))</f>
        <v>100%</v>
      </c>
      <c r="T3255" s="8">
        <f>Q3255-R3255</f>
        <v>4355908</v>
      </c>
      <c r="U3255" t="s">
        <v>10228</v>
      </c>
    </row>
    <row r="3256" spans="1:21" x14ac:dyDescent="0.25">
      <c r="A3256">
        <v>2025</v>
      </c>
      <c r="B3256" t="s">
        <v>10229</v>
      </c>
      <c r="C3256" t="s">
        <v>22</v>
      </c>
      <c r="D3256" t="s">
        <v>23</v>
      </c>
      <c r="E3256" t="s">
        <v>24</v>
      </c>
      <c r="F3256" t="s">
        <v>10230</v>
      </c>
      <c r="G3256" s="16">
        <v>1121890959</v>
      </c>
      <c r="H3256" t="s">
        <v>3542</v>
      </c>
      <c r="I3256" t="s">
        <v>3403</v>
      </c>
      <c r="J3256" s="5">
        <v>48144250</v>
      </c>
      <c r="K3256" s="3">
        <f>J3256</f>
        <v>48144250</v>
      </c>
      <c r="L3256" s="5">
        <v>6877750</v>
      </c>
      <c r="M3256" s="2">
        <v>45706</v>
      </c>
      <c r="N3256" s="2">
        <v>45707</v>
      </c>
      <c r="O3256" s="2">
        <v>45900</v>
      </c>
      <c r="P3256" s="3"/>
      <c r="Q3256" s="3">
        <v>48144250</v>
      </c>
      <c r="R3256" s="13">
        <v>30262100</v>
      </c>
      <c r="S3256" s="7">
        <f ca="1">IF(CPS!$N3188="SIN INICIO",0,IF((((TODAY()-N3256)*100%)/(O3256-N3256))&gt;=100%,"100%",(((TODAY()-N3256)*100%)/(O3256-N3256))))</f>
        <v>0.9689119170984456</v>
      </c>
      <c r="T3256" s="8">
        <f>Q3256-R3256</f>
        <v>17882150</v>
      </c>
      <c r="U3256" t="s">
        <v>10231</v>
      </c>
    </row>
    <row r="3257" spans="1:21" x14ac:dyDescent="0.25">
      <c r="A3257">
        <v>2025</v>
      </c>
      <c r="B3257" t="s">
        <v>10232</v>
      </c>
      <c r="C3257" t="s">
        <v>22</v>
      </c>
      <c r="D3257" t="s">
        <v>23</v>
      </c>
      <c r="E3257" t="s">
        <v>121</v>
      </c>
      <c r="F3257" t="s">
        <v>10233</v>
      </c>
      <c r="G3257" s="16">
        <v>1093789070</v>
      </c>
      <c r="H3257" t="s">
        <v>4358</v>
      </c>
      <c r="I3257" t="s">
        <v>3403</v>
      </c>
      <c r="J3257" s="5">
        <v>20090000</v>
      </c>
      <c r="K3257" s="3">
        <f>J3257</f>
        <v>20090000</v>
      </c>
      <c r="L3257" s="5">
        <v>5022500</v>
      </c>
      <c r="M3257" s="2">
        <v>45706</v>
      </c>
      <c r="N3257" s="2">
        <v>45707</v>
      </c>
      <c r="O3257" s="2">
        <v>45808</v>
      </c>
      <c r="P3257" s="3"/>
      <c r="Q3257" s="3">
        <v>20090000</v>
      </c>
      <c r="R3257" s="13">
        <v>17076500</v>
      </c>
      <c r="S3257" s="7" t="str">
        <f ca="1">IF(CPS!$N3189="SIN INICIO",0,IF((((TODAY()-N3257)*100%)/(O3257-N3257))&gt;=100%,"100%",(((TODAY()-N3257)*100%)/(O3257-N3257))))</f>
        <v>100%</v>
      </c>
      <c r="T3257" s="8">
        <f>Q3257-R3257</f>
        <v>3013500</v>
      </c>
      <c r="U3257" t="s">
        <v>10234</v>
      </c>
    </row>
    <row r="3258" spans="1:21" x14ac:dyDescent="0.25">
      <c r="A3258">
        <v>2025</v>
      </c>
      <c r="B3258" t="s">
        <v>10235</v>
      </c>
      <c r="C3258" t="s">
        <v>22</v>
      </c>
      <c r="D3258" t="s">
        <v>23</v>
      </c>
      <c r="E3258" t="s">
        <v>121</v>
      </c>
      <c r="F3258" t="s">
        <v>10236</v>
      </c>
      <c r="G3258" s="16">
        <v>1120472084</v>
      </c>
      <c r="H3258" t="s">
        <v>10237</v>
      </c>
      <c r="I3258" t="s">
        <v>1895</v>
      </c>
      <c r="J3258" s="5">
        <v>33236616</v>
      </c>
      <c r="K3258" s="3">
        <f>J3258</f>
        <v>33236616</v>
      </c>
      <c r="L3258" s="5">
        <v>4154577</v>
      </c>
      <c r="M3258" s="2">
        <v>45706</v>
      </c>
      <c r="N3258" s="2">
        <v>45707</v>
      </c>
      <c r="O3258" s="2">
        <v>45930</v>
      </c>
      <c r="P3258" s="3"/>
      <c r="Q3258" s="3">
        <v>33236616</v>
      </c>
      <c r="R3258" s="13">
        <v>18280139</v>
      </c>
      <c r="S3258" s="7">
        <f ca="1">IF(CPS!$N3190="SIN INICIO",0,IF((((TODAY()-N3258)*100%)/(O3258-N3258))&gt;=100%,"100%",(((TODAY()-N3258)*100%)/(O3258-N3258))))</f>
        <v>0.83856502242152464</v>
      </c>
      <c r="T3258" s="8">
        <f>Q3258-R3258</f>
        <v>14956477</v>
      </c>
      <c r="U3258" t="s">
        <v>10238</v>
      </c>
    </row>
    <row r="3259" spans="1:21" x14ac:dyDescent="0.25">
      <c r="A3259">
        <v>2025</v>
      </c>
      <c r="B3259" t="s">
        <v>10239</v>
      </c>
      <c r="C3259" t="s">
        <v>22</v>
      </c>
      <c r="D3259" t="s">
        <v>23</v>
      </c>
      <c r="E3259" t="s">
        <v>121</v>
      </c>
      <c r="F3259" t="s">
        <v>10240</v>
      </c>
      <c r="G3259" s="16">
        <v>1120472046</v>
      </c>
      <c r="H3259" t="s">
        <v>4381</v>
      </c>
      <c r="I3259" t="s">
        <v>1895</v>
      </c>
      <c r="J3259" s="5">
        <v>33236616</v>
      </c>
      <c r="K3259" s="3">
        <f>J3259</f>
        <v>33236616</v>
      </c>
      <c r="L3259" s="5">
        <v>4154577</v>
      </c>
      <c r="M3259" s="2">
        <v>45706</v>
      </c>
      <c r="N3259" s="2">
        <v>45707</v>
      </c>
      <c r="O3259" s="2">
        <v>45838</v>
      </c>
      <c r="P3259" s="3"/>
      <c r="Q3259" s="3">
        <v>33236616</v>
      </c>
      <c r="R3259" s="13">
        <v>18280139</v>
      </c>
      <c r="S3259" s="7" t="str">
        <f ca="1">IF(CPS!$N3191="SIN INICIO",0,IF((((TODAY()-N3259)*100%)/(O3259-N3259))&gt;=100%,"100%",(((TODAY()-N3259)*100%)/(O3259-N3259))))</f>
        <v>100%</v>
      </c>
      <c r="T3259" s="8">
        <f>Q3259-R3259</f>
        <v>14956477</v>
      </c>
      <c r="U3259" t="s">
        <v>10241</v>
      </c>
    </row>
    <row r="3260" spans="1:21" x14ac:dyDescent="0.25">
      <c r="A3260">
        <v>2025</v>
      </c>
      <c r="B3260" t="s">
        <v>10242</v>
      </c>
      <c r="C3260" t="s">
        <v>22</v>
      </c>
      <c r="D3260" t="s">
        <v>23</v>
      </c>
      <c r="E3260" t="s">
        <v>24</v>
      </c>
      <c r="F3260" t="s">
        <v>10243</v>
      </c>
      <c r="G3260" s="16">
        <v>1085297526</v>
      </c>
      <c r="H3260" t="s">
        <v>1937</v>
      </c>
      <c r="I3260" t="s">
        <v>1800</v>
      </c>
      <c r="J3260" s="5">
        <v>33880000</v>
      </c>
      <c r="K3260" s="3">
        <f>J3260</f>
        <v>33880000</v>
      </c>
      <c r="L3260" s="5">
        <v>8470000</v>
      </c>
      <c r="M3260" s="2">
        <v>45708</v>
      </c>
      <c r="N3260" s="2">
        <v>45710</v>
      </c>
      <c r="O3260" s="2">
        <v>45808</v>
      </c>
      <c r="P3260" s="3"/>
      <c r="Q3260" s="3">
        <v>33880000</v>
      </c>
      <c r="R3260" s="13">
        <v>32468333</v>
      </c>
      <c r="S3260" s="7" t="str">
        <f ca="1">IF(CPS!$N3192="SIN INICIO",0,IF((((TODAY()-N3260)*100%)/(O3260-N3260))&gt;=100%,"100%",(((TODAY()-N3260)*100%)/(O3260-N3260))))</f>
        <v>100%</v>
      </c>
      <c r="T3260" s="8">
        <f>Q3260-R3260</f>
        <v>1411667</v>
      </c>
      <c r="U3260" t="s">
        <v>10244</v>
      </c>
    </row>
    <row r="3261" spans="1:21" x14ac:dyDescent="0.25">
      <c r="A3261">
        <v>2025</v>
      </c>
      <c r="B3261" t="s">
        <v>10245</v>
      </c>
      <c r="C3261" t="s">
        <v>22</v>
      </c>
      <c r="D3261" t="s">
        <v>23</v>
      </c>
      <c r="E3261" t="s">
        <v>24</v>
      </c>
      <c r="F3261" t="s">
        <v>10246</v>
      </c>
      <c r="G3261" s="16">
        <v>1012350475</v>
      </c>
      <c r="H3261" t="s">
        <v>1937</v>
      </c>
      <c r="I3261" t="s">
        <v>1800</v>
      </c>
      <c r="J3261" s="5">
        <v>43400000</v>
      </c>
      <c r="K3261" s="3">
        <f>J3261</f>
        <v>43400000</v>
      </c>
      <c r="L3261" s="5">
        <v>6200000</v>
      </c>
      <c r="M3261" s="2">
        <v>45708</v>
      </c>
      <c r="N3261" s="2">
        <v>45709</v>
      </c>
      <c r="O3261" s="2">
        <v>45900</v>
      </c>
      <c r="P3261" s="3"/>
      <c r="Q3261" s="3">
        <v>43400000</v>
      </c>
      <c r="R3261" s="13">
        <v>26866667</v>
      </c>
      <c r="S3261" s="7">
        <f ca="1">IF(CPS!$N3193="SIN INICIO",0,IF((((TODAY()-N3261)*100%)/(O3261-N3261))&gt;=100%,"100%",(((TODAY()-N3261)*100%)/(O3261-N3261))))</f>
        <v>0.96858638743455494</v>
      </c>
      <c r="T3261" s="8">
        <f>Q3261-R3261</f>
        <v>16533333</v>
      </c>
      <c r="U3261" t="s">
        <v>10247</v>
      </c>
    </row>
    <row r="3262" spans="1:21" x14ac:dyDescent="0.25">
      <c r="A3262">
        <v>2025</v>
      </c>
      <c r="B3262" t="s">
        <v>10248</v>
      </c>
      <c r="C3262" t="s">
        <v>22</v>
      </c>
      <c r="D3262" t="s">
        <v>23</v>
      </c>
      <c r="E3262" t="s">
        <v>24</v>
      </c>
      <c r="F3262" t="s">
        <v>10249</v>
      </c>
      <c r="G3262" s="16">
        <v>88280138</v>
      </c>
      <c r="H3262" t="s">
        <v>792</v>
      </c>
      <c r="I3262" t="s">
        <v>591</v>
      </c>
      <c r="J3262" s="5">
        <v>78925000</v>
      </c>
      <c r="K3262" s="3">
        <f>J3262</f>
        <v>78925000</v>
      </c>
      <c r="L3262" s="5">
        <v>11275000</v>
      </c>
      <c r="M3262" s="2">
        <v>45712</v>
      </c>
      <c r="N3262" s="2">
        <v>45714</v>
      </c>
      <c r="O3262" s="2">
        <v>45900</v>
      </c>
      <c r="P3262" s="3"/>
      <c r="Q3262" s="3">
        <v>78925000</v>
      </c>
      <c r="R3262" s="13">
        <v>56375000</v>
      </c>
      <c r="S3262" s="7">
        <f ca="1">IF(CPS!$N3194="SIN INICIO",0,IF((((TODAY()-N3262)*100%)/(O3262-N3262))&gt;=100%,"100%",(((TODAY()-N3262)*100%)/(O3262-N3262))))</f>
        <v>0.967741935483871</v>
      </c>
      <c r="T3262" s="8">
        <f>Q3262-R3262</f>
        <v>22550000</v>
      </c>
      <c r="U3262" t="s">
        <v>10250</v>
      </c>
    </row>
    <row r="3263" spans="1:21" x14ac:dyDescent="0.25">
      <c r="A3263">
        <v>2025</v>
      </c>
      <c r="B3263" t="s">
        <v>10251</v>
      </c>
      <c r="C3263" t="s">
        <v>22</v>
      </c>
      <c r="D3263" t="s">
        <v>23</v>
      </c>
      <c r="E3263" t="s">
        <v>24</v>
      </c>
      <c r="F3263" t="s">
        <v>10252</v>
      </c>
      <c r="G3263" s="16">
        <v>1007629425</v>
      </c>
      <c r="H3263" t="s">
        <v>1937</v>
      </c>
      <c r="I3263" t="s">
        <v>1800</v>
      </c>
      <c r="J3263" s="5">
        <v>32200000</v>
      </c>
      <c r="K3263" s="3">
        <f>J3263</f>
        <v>32200000</v>
      </c>
      <c r="L3263" s="5">
        <v>4600000</v>
      </c>
      <c r="M3263" s="2">
        <v>45707</v>
      </c>
      <c r="N3263" s="2">
        <v>45708</v>
      </c>
      <c r="O3263" s="2">
        <v>45900</v>
      </c>
      <c r="P3263" s="3"/>
      <c r="Q3263" s="3">
        <v>32200000</v>
      </c>
      <c r="R3263" s="13">
        <v>20086667</v>
      </c>
      <c r="S3263" s="7">
        <f ca="1">IF(CPS!$N3195="SIN INICIO",0,IF((((TODAY()-N3263)*100%)/(O3263-N3263))&gt;=100%,"100%",(((TODAY()-N3263)*100%)/(O3263-N3263))))</f>
        <v>0.96875</v>
      </c>
      <c r="T3263" s="8">
        <f>Q3263-R3263</f>
        <v>12113333</v>
      </c>
      <c r="U3263" t="s">
        <v>10253</v>
      </c>
    </row>
    <row r="3264" spans="1:21" x14ac:dyDescent="0.25">
      <c r="A3264">
        <v>2025</v>
      </c>
      <c r="B3264" t="s">
        <v>10254</v>
      </c>
      <c r="C3264" t="s">
        <v>22</v>
      </c>
      <c r="D3264" t="s">
        <v>23</v>
      </c>
      <c r="E3264" t="s">
        <v>121</v>
      </c>
      <c r="F3264" t="s">
        <v>10255</v>
      </c>
      <c r="G3264" s="16">
        <v>1093885598</v>
      </c>
      <c r="H3264" t="s">
        <v>8700</v>
      </c>
      <c r="I3264" t="s">
        <v>2476</v>
      </c>
      <c r="J3264" s="5">
        <v>12834868</v>
      </c>
      <c r="K3264" s="3">
        <f>J3264</f>
        <v>12834868</v>
      </c>
      <c r="L3264" s="5">
        <v>3208717</v>
      </c>
      <c r="M3264" s="2">
        <v>45706</v>
      </c>
      <c r="N3264" s="2">
        <v>45708</v>
      </c>
      <c r="O3264" s="2">
        <v>45808</v>
      </c>
      <c r="P3264" s="3"/>
      <c r="Q3264" s="3">
        <v>12834868</v>
      </c>
      <c r="R3264" s="13">
        <v>13048783</v>
      </c>
      <c r="S3264" s="7" t="str">
        <f ca="1">IF(CPS!$N3196="SIN INICIO",0,IF((((TODAY()-N3264)*100%)/(O3264-N3264))&gt;=100%,"100%",(((TODAY()-N3264)*100%)/(O3264-N3264))))</f>
        <v>100%</v>
      </c>
      <c r="T3264" s="8">
        <f>Q3264-R3264</f>
        <v>-213915</v>
      </c>
      <c r="U3264" t="s">
        <v>10256</v>
      </c>
    </row>
    <row r="3265" spans="1:21" x14ac:dyDescent="0.25">
      <c r="A3265">
        <v>2025</v>
      </c>
      <c r="B3265" t="s">
        <v>10257</v>
      </c>
      <c r="C3265" t="s">
        <v>22</v>
      </c>
      <c r="D3265" t="s">
        <v>23</v>
      </c>
      <c r="E3265" t="s">
        <v>24</v>
      </c>
      <c r="F3265" t="s">
        <v>10258</v>
      </c>
      <c r="G3265" s="16">
        <v>1093917075</v>
      </c>
      <c r="H3265" t="s">
        <v>10259</v>
      </c>
      <c r="I3265" t="s">
        <v>2476</v>
      </c>
      <c r="J3265" s="5">
        <v>19520548</v>
      </c>
      <c r="K3265" s="3">
        <f>J3265</f>
        <v>19520548</v>
      </c>
      <c r="L3265" s="5">
        <v>4880137</v>
      </c>
      <c r="M3265" s="2">
        <v>45706</v>
      </c>
      <c r="N3265" s="2">
        <v>45707</v>
      </c>
      <c r="O3265" s="2">
        <v>45808</v>
      </c>
      <c r="P3265" s="3"/>
      <c r="Q3265" s="3">
        <v>19520548</v>
      </c>
      <c r="R3265" s="13">
        <v>18980716</v>
      </c>
      <c r="S3265" s="7" t="str">
        <f ca="1">IF(CPS!$N3197="SIN INICIO",0,IF((((TODAY()-N3265)*100%)/(O3265-N3265))&gt;=100%,"100%",(((TODAY()-N3265)*100%)/(O3265-N3265))))</f>
        <v>100%</v>
      </c>
      <c r="T3265" s="8">
        <f>Q3265-R3265</f>
        <v>539832</v>
      </c>
      <c r="U3265" t="s">
        <v>10260</v>
      </c>
    </row>
    <row r="3266" spans="1:21" x14ac:dyDescent="0.25">
      <c r="A3266">
        <v>2025</v>
      </c>
      <c r="B3266" t="s">
        <v>10261</v>
      </c>
      <c r="C3266" t="s">
        <v>22</v>
      </c>
      <c r="D3266" t="s">
        <v>23</v>
      </c>
      <c r="E3266" t="s">
        <v>121</v>
      </c>
      <c r="F3266" t="s">
        <v>10262</v>
      </c>
      <c r="G3266" s="16">
        <v>98399376</v>
      </c>
      <c r="H3266" t="s">
        <v>4381</v>
      </c>
      <c r="I3266" t="s">
        <v>1895</v>
      </c>
      <c r="J3266" s="5">
        <v>37359592</v>
      </c>
      <c r="K3266" s="3">
        <f>J3266</f>
        <v>37359592</v>
      </c>
      <c r="L3266" s="5">
        <v>4669949</v>
      </c>
      <c r="M3266" s="2">
        <v>45708</v>
      </c>
      <c r="N3266" s="2">
        <v>45709</v>
      </c>
      <c r="O3266" s="2">
        <v>45930</v>
      </c>
      <c r="P3266" s="3"/>
      <c r="Q3266" s="3">
        <v>37359592</v>
      </c>
      <c r="R3266" s="13">
        <v>20236446</v>
      </c>
      <c r="S3266" s="7">
        <f ca="1">IF(CPS!$N3198="SIN INICIO",0,IF((((TODAY()-N3266)*100%)/(O3266-N3266))&gt;=100%,"100%",(((TODAY()-N3266)*100%)/(O3266-N3266))))</f>
        <v>0.83710407239819007</v>
      </c>
      <c r="T3266" s="8">
        <f>Q3266-R3266</f>
        <v>17123146</v>
      </c>
      <c r="U3266" t="s">
        <v>10263</v>
      </c>
    </row>
    <row r="3267" spans="1:21" x14ac:dyDescent="0.25">
      <c r="A3267">
        <v>2025</v>
      </c>
      <c r="B3267" t="s">
        <v>10264</v>
      </c>
      <c r="C3267" t="s">
        <v>22</v>
      </c>
      <c r="D3267" t="s">
        <v>23</v>
      </c>
      <c r="E3267" t="s">
        <v>121</v>
      </c>
      <c r="F3267" t="s">
        <v>10265</v>
      </c>
      <c r="G3267" s="16">
        <v>37277330</v>
      </c>
      <c r="H3267" t="s">
        <v>8700</v>
      </c>
      <c r="I3267" t="s">
        <v>2476</v>
      </c>
      <c r="J3267" s="5">
        <v>9128588</v>
      </c>
      <c r="K3267" s="3">
        <f>J3267</f>
        <v>9128588</v>
      </c>
      <c r="L3267" s="5">
        <v>2282147</v>
      </c>
      <c r="M3267" s="2">
        <v>45706</v>
      </c>
      <c r="N3267" s="2">
        <v>45708</v>
      </c>
      <c r="O3267" s="2">
        <v>45808</v>
      </c>
      <c r="P3267" s="3"/>
      <c r="Q3267" s="3">
        <v>9128588</v>
      </c>
      <c r="R3267" s="13">
        <v>7683228</v>
      </c>
      <c r="S3267" s="7" t="str">
        <f ca="1">IF(CPS!$N3199="SIN INICIO",0,IF((((TODAY()-N3267)*100%)/(O3267-N3267))&gt;=100%,"100%",(((TODAY()-N3267)*100%)/(O3267-N3267))))</f>
        <v>100%</v>
      </c>
      <c r="T3267" s="8">
        <f>Q3267-R3267</f>
        <v>1445360</v>
      </c>
      <c r="U3267" t="s">
        <v>10266</v>
      </c>
    </row>
    <row r="3268" spans="1:21" x14ac:dyDescent="0.25">
      <c r="A3268">
        <v>2025</v>
      </c>
      <c r="B3268" t="s">
        <v>10267</v>
      </c>
      <c r="C3268" t="s">
        <v>22</v>
      </c>
      <c r="D3268" t="s">
        <v>23</v>
      </c>
      <c r="E3268" t="s">
        <v>24</v>
      </c>
      <c r="F3268" t="s">
        <v>10268</v>
      </c>
      <c r="G3268" s="16">
        <v>1062677086</v>
      </c>
      <c r="H3268" t="s">
        <v>1817</v>
      </c>
      <c r="I3268" t="s">
        <v>1800</v>
      </c>
      <c r="J3268" s="5">
        <v>33880000</v>
      </c>
      <c r="K3268" s="3">
        <f>J3268</f>
        <v>33880000</v>
      </c>
      <c r="L3268" s="5">
        <v>8470000</v>
      </c>
      <c r="M3268" s="2">
        <v>45707</v>
      </c>
      <c r="N3268" s="2">
        <v>45708</v>
      </c>
      <c r="O3268" s="2">
        <v>45808</v>
      </c>
      <c r="P3268" s="3"/>
      <c r="Q3268" s="3">
        <v>33880000</v>
      </c>
      <c r="R3268" s="13">
        <v>33880000</v>
      </c>
      <c r="S3268" s="7" t="str">
        <f ca="1">IF(CPS!$N3200="SIN INICIO",0,IF((((TODAY()-N3268)*100%)/(O3268-N3268))&gt;=100%,"100%",(((TODAY()-N3268)*100%)/(O3268-N3268))))</f>
        <v>100%</v>
      </c>
      <c r="T3268" s="8">
        <f>Q3268-R3268</f>
        <v>0</v>
      </c>
      <c r="U3268" t="s">
        <v>10269</v>
      </c>
    </row>
    <row r="3269" spans="1:21" x14ac:dyDescent="0.25">
      <c r="A3269">
        <v>2025</v>
      </c>
      <c r="B3269" t="s">
        <v>10270</v>
      </c>
      <c r="C3269" t="s">
        <v>22</v>
      </c>
      <c r="D3269" t="s">
        <v>23</v>
      </c>
      <c r="E3269" t="s">
        <v>24</v>
      </c>
      <c r="F3269" t="s">
        <v>10271</v>
      </c>
      <c r="G3269" s="16">
        <v>42208908</v>
      </c>
      <c r="H3269" t="s">
        <v>2211</v>
      </c>
      <c r="I3269" t="s">
        <v>1895</v>
      </c>
      <c r="J3269" s="5">
        <v>57619024</v>
      </c>
      <c r="K3269" s="3">
        <f>J3269</f>
        <v>57619024</v>
      </c>
      <c r="L3269" s="5">
        <v>7202378</v>
      </c>
      <c r="M3269" s="2">
        <v>45714</v>
      </c>
      <c r="N3269" s="2">
        <v>45715</v>
      </c>
      <c r="O3269" s="2">
        <v>45930</v>
      </c>
      <c r="P3269" s="3"/>
      <c r="Q3269" s="3">
        <v>57619024</v>
      </c>
      <c r="R3269" s="13">
        <v>29769829</v>
      </c>
      <c r="S3269" s="7">
        <f ca="1">IF(CPS!$N3201="SIN INICIO",0,IF((((TODAY()-N3269)*100%)/(O3269-N3269))&gt;=100%,"100%",(((TODAY()-N3269)*100%)/(O3269-N3269))))</f>
        <v>0.83255813953488367</v>
      </c>
      <c r="T3269" s="8">
        <f>Q3269-R3269</f>
        <v>27849195</v>
      </c>
      <c r="U3269" t="s">
        <v>10272</v>
      </c>
    </row>
    <row r="3270" spans="1:21" x14ac:dyDescent="0.25">
      <c r="A3270">
        <v>2025</v>
      </c>
      <c r="B3270" t="s">
        <v>10273</v>
      </c>
      <c r="C3270" t="s">
        <v>22</v>
      </c>
      <c r="D3270" t="s">
        <v>23</v>
      </c>
      <c r="E3270" t="s">
        <v>24</v>
      </c>
      <c r="F3270" t="s">
        <v>10274</v>
      </c>
      <c r="G3270" s="16">
        <v>1102879484</v>
      </c>
      <c r="H3270" t="s">
        <v>1828</v>
      </c>
      <c r="I3270" t="s">
        <v>1895</v>
      </c>
      <c r="J3270" s="5">
        <v>50809904</v>
      </c>
      <c r="K3270" s="3">
        <f>J3270</f>
        <v>50809904</v>
      </c>
      <c r="L3270" s="5">
        <v>6351238</v>
      </c>
      <c r="M3270" s="2">
        <v>45708</v>
      </c>
      <c r="N3270" s="2">
        <v>45709</v>
      </c>
      <c r="O3270" s="2">
        <v>45930</v>
      </c>
      <c r="P3270" s="3"/>
      <c r="Q3270" s="3">
        <v>50809904</v>
      </c>
      <c r="R3270" s="13">
        <v>27522031</v>
      </c>
      <c r="S3270" s="7">
        <f ca="1">IF(CPS!$N3202="SIN INICIO",0,IF((((TODAY()-N3270)*100%)/(O3270-N3270))&gt;=100%,"100%",(((TODAY()-N3270)*100%)/(O3270-N3270))))</f>
        <v>0.83710407239819007</v>
      </c>
      <c r="T3270" s="8">
        <f>Q3270-R3270</f>
        <v>23287873</v>
      </c>
      <c r="U3270" t="s">
        <v>10275</v>
      </c>
    </row>
    <row r="3271" spans="1:21" x14ac:dyDescent="0.25">
      <c r="A3271">
        <v>2025</v>
      </c>
      <c r="B3271" t="s">
        <v>10276</v>
      </c>
      <c r="C3271" t="s">
        <v>22</v>
      </c>
      <c r="D3271" t="s">
        <v>23</v>
      </c>
      <c r="E3271" t="s">
        <v>24</v>
      </c>
      <c r="F3271" t="s">
        <v>10277</v>
      </c>
      <c r="G3271" s="16">
        <v>51828764</v>
      </c>
      <c r="H3271" t="s">
        <v>10278</v>
      </c>
      <c r="I3271" t="s">
        <v>660</v>
      </c>
      <c r="J3271" s="5">
        <v>56000000</v>
      </c>
      <c r="K3271" s="3">
        <f>J3271</f>
        <v>56000000</v>
      </c>
      <c r="L3271" s="5">
        <v>8000000</v>
      </c>
      <c r="M3271" s="2">
        <v>45707</v>
      </c>
      <c r="N3271" s="2">
        <v>45708</v>
      </c>
      <c r="O3271" s="2">
        <v>45900</v>
      </c>
      <c r="P3271" s="3"/>
      <c r="Q3271" s="3">
        <v>56000000</v>
      </c>
      <c r="R3271" s="13">
        <v>34933333</v>
      </c>
      <c r="S3271" s="7">
        <f ca="1">IF(CPS!$N3203="SIN INICIO",0,IF((((TODAY()-N3271)*100%)/(O3271-N3271))&gt;=100%,"100%",(((TODAY()-N3271)*100%)/(O3271-N3271))))</f>
        <v>0.96875</v>
      </c>
      <c r="T3271" s="8">
        <f>Q3271-R3271</f>
        <v>21066667</v>
      </c>
      <c r="U3271" t="s">
        <v>10279</v>
      </c>
    </row>
    <row r="3272" spans="1:21" x14ac:dyDescent="0.25">
      <c r="A3272">
        <v>2025</v>
      </c>
      <c r="B3272" t="s">
        <v>10280</v>
      </c>
      <c r="C3272" t="s">
        <v>22</v>
      </c>
      <c r="D3272" t="s">
        <v>23</v>
      </c>
      <c r="E3272" t="s">
        <v>24</v>
      </c>
      <c r="F3272" t="s">
        <v>10281</v>
      </c>
      <c r="G3272" s="16">
        <v>1022998571</v>
      </c>
      <c r="H3272" t="s">
        <v>2211</v>
      </c>
      <c r="I3272" t="s">
        <v>1895</v>
      </c>
      <c r="J3272" s="5">
        <v>57619024</v>
      </c>
      <c r="K3272" s="3">
        <f>J3272</f>
        <v>57619024</v>
      </c>
      <c r="L3272" s="5">
        <v>7202378</v>
      </c>
      <c r="M3272" s="2">
        <v>45707</v>
      </c>
      <c r="N3272" s="2">
        <v>45708</v>
      </c>
      <c r="O3272" s="2">
        <v>45930</v>
      </c>
      <c r="P3272" s="3"/>
      <c r="Q3272" s="3">
        <v>57619024</v>
      </c>
      <c r="R3272" s="13">
        <v>31450384</v>
      </c>
      <c r="S3272" s="7">
        <f ca="1">IF(CPS!$N3204="SIN INICIO",0,IF((((TODAY()-N3272)*100%)/(O3272-N3272))&gt;=100%,"100%",(((TODAY()-N3272)*100%)/(O3272-N3272))))</f>
        <v>0.83783783783783783</v>
      </c>
      <c r="T3272" s="8">
        <f>Q3272-R3272</f>
        <v>26168640</v>
      </c>
      <c r="U3272" t="s">
        <v>10282</v>
      </c>
    </row>
    <row r="3273" spans="1:21" x14ac:dyDescent="0.25">
      <c r="A3273">
        <v>2025</v>
      </c>
      <c r="B3273" t="s">
        <v>10283</v>
      </c>
      <c r="C3273" t="s">
        <v>22</v>
      </c>
      <c r="D3273" t="s">
        <v>23</v>
      </c>
      <c r="E3273" t="s">
        <v>24</v>
      </c>
      <c r="F3273" t="s">
        <v>10284</v>
      </c>
      <c r="G3273" s="16">
        <v>1012438502</v>
      </c>
      <c r="H3273" t="s">
        <v>1817</v>
      </c>
      <c r="I3273" t="s">
        <v>1800</v>
      </c>
      <c r="J3273" s="5">
        <v>33880000</v>
      </c>
      <c r="K3273" s="3">
        <f>J3273</f>
        <v>33880000</v>
      </c>
      <c r="L3273" s="5">
        <v>8470000</v>
      </c>
      <c r="M3273" s="2">
        <v>45707</v>
      </c>
      <c r="N3273" s="2">
        <v>45708</v>
      </c>
      <c r="O3273" s="2">
        <v>45770</v>
      </c>
      <c r="P3273" s="3"/>
      <c r="Q3273" s="3">
        <v>33880000</v>
      </c>
      <c r="R3273" s="13">
        <v>41169334</v>
      </c>
      <c r="S3273" s="7" t="str">
        <f ca="1">IF(CPS!$N3205="SIN INICIO",0,IF((((TODAY()-N3273)*100%)/(O3273-N3273))&gt;=100%,"100%",(((TODAY()-N3273)*100%)/(O3273-N3273))))</f>
        <v>100%</v>
      </c>
      <c r="T3273" s="8">
        <f>Q3273-R3273</f>
        <v>-7289334</v>
      </c>
      <c r="U3273" t="s">
        <v>10285</v>
      </c>
    </row>
    <row r="3274" spans="1:21" x14ac:dyDescent="0.25">
      <c r="A3274">
        <v>2025</v>
      </c>
      <c r="B3274" t="s">
        <v>10286</v>
      </c>
      <c r="C3274" t="s">
        <v>22</v>
      </c>
      <c r="D3274" t="s">
        <v>23</v>
      </c>
      <c r="E3274" t="s">
        <v>24</v>
      </c>
      <c r="F3274" t="s">
        <v>10287</v>
      </c>
      <c r="G3274" s="16">
        <v>1077426241</v>
      </c>
      <c r="H3274" t="s">
        <v>2211</v>
      </c>
      <c r="I3274" t="s">
        <v>1895</v>
      </c>
      <c r="J3274" s="5">
        <v>54780224</v>
      </c>
      <c r="K3274" s="3">
        <f>J3274</f>
        <v>54780224</v>
      </c>
      <c r="L3274" s="5">
        <v>6847528</v>
      </c>
      <c r="M3274" s="2">
        <v>45706</v>
      </c>
      <c r="N3274" s="2">
        <v>45708</v>
      </c>
      <c r="O3274" s="2">
        <v>45930</v>
      </c>
      <c r="P3274" s="3"/>
      <c r="Q3274" s="3">
        <v>54780224</v>
      </c>
      <c r="R3274" s="13">
        <v>29900872</v>
      </c>
      <c r="S3274" s="7">
        <f ca="1">IF(CPS!$N3206="SIN INICIO",0,IF((((TODAY()-N3274)*100%)/(O3274-N3274))&gt;=100%,"100%",(((TODAY()-N3274)*100%)/(O3274-N3274))))</f>
        <v>0.83783783783783783</v>
      </c>
      <c r="T3274" s="8">
        <f>Q3274-R3274</f>
        <v>24879352</v>
      </c>
      <c r="U3274" t="s">
        <v>10288</v>
      </c>
    </row>
    <row r="3275" spans="1:21" x14ac:dyDescent="0.25">
      <c r="A3275">
        <v>2025</v>
      </c>
      <c r="B3275" t="s">
        <v>10289</v>
      </c>
      <c r="C3275" t="s">
        <v>22</v>
      </c>
      <c r="D3275" t="s">
        <v>23</v>
      </c>
      <c r="E3275" t="s">
        <v>24</v>
      </c>
      <c r="F3275" t="s">
        <v>10290</v>
      </c>
      <c r="G3275" s="16">
        <v>52791884</v>
      </c>
      <c r="H3275" t="s">
        <v>2731</v>
      </c>
      <c r="I3275" t="s">
        <v>660</v>
      </c>
      <c r="J3275" s="5">
        <v>39312000</v>
      </c>
      <c r="K3275" s="3">
        <f>J3275</f>
        <v>39312000</v>
      </c>
      <c r="L3275" s="5">
        <v>6552000</v>
      </c>
      <c r="M3275" s="2">
        <v>45706</v>
      </c>
      <c r="N3275" s="2">
        <v>45708</v>
      </c>
      <c r="O3275" s="2">
        <v>45869</v>
      </c>
      <c r="P3275" s="3"/>
      <c r="Q3275" s="3">
        <v>39312000</v>
      </c>
      <c r="R3275" s="13">
        <v>28610400</v>
      </c>
      <c r="S3275" s="7" t="str">
        <f ca="1">IF(CPS!$N3207="SIN INICIO",0,IF((((TODAY()-N3275)*100%)/(O3275-N3275))&gt;=100%,"100%",(((TODAY()-N3275)*100%)/(O3275-N3275))))</f>
        <v>100%</v>
      </c>
      <c r="T3275" s="8">
        <f>Q3275-R3275</f>
        <v>10701600</v>
      </c>
      <c r="U3275" t="s">
        <v>10291</v>
      </c>
    </row>
    <row r="3276" spans="1:21" x14ac:dyDescent="0.25">
      <c r="A3276">
        <v>2025</v>
      </c>
      <c r="B3276" t="s">
        <v>10292</v>
      </c>
      <c r="C3276" t="s">
        <v>22</v>
      </c>
      <c r="D3276" t="s">
        <v>23</v>
      </c>
      <c r="E3276" t="s">
        <v>24</v>
      </c>
      <c r="F3276" t="s">
        <v>10293</v>
      </c>
      <c r="G3276" s="16">
        <v>1067945168</v>
      </c>
      <c r="H3276" t="s">
        <v>3659</v>
      </c>
      <c r="I3276" t="s">
        <v>1800</v>
      </c>
      <c r="J3276" s="5">
        <v>59290000</v>
      </c>
      <c r="K3276" s="3">
        <f>J3276</f>
        <v>59290000</v>
      </c>
      <c r="L3276" s="5">
        <v>8470000</v>
      </c>
      <c r="M3276" s="2">
        <v>45708</v>
      </c>
      <c r="N3276" s="2">
        <v>45710</v>
      </c>
      <c r="O3276" s="2">
        <v>45842</v>
      </c>
      <c r="P3276" s="3"/>
      <c r="Q3276" s="3">
        <v>59290000</v>
      </c>
      <c r="R3276" s="13">
        <v>35856333</v>
      </c>
      <c r="S3276" s="7" t="str">
        <f ca="1">IF(CPS!$N3208="SIN INICIO",0,IF((((TODAY()-N3276)*100%)/(O3276-N3276))&gt;=100%,"100%",(((TODAY()-N3276)*100%)/(O3276-N3276))))</f>
        <v>100%</v>
      </c>
      <c r="T3276" s="8">
        <f>Q3276-R3276</f>
        <v>23433667</v>
      </c>
      <c r="U3276" t="s">
        <v>10294</v>
      </c>
    </row>
    <row r="3277" spans="1:21" x14ac:dyDescent="0.25">
      <c r="A3277">
        <v>2025</v>
      </c>
      <c r="B3277" t="s">
        <v>10295</v>
      </c>
      <c r="C3277" t="s">
        <v>22</v>
      </c>
      <c r="D3277" t="s">
        <v>23</v>
      </c>
      <c r="E3277" t="s">
        <v>121</v>
      </c>
      <c r="F3277" t="s">
        <v>10296</v>
      </c>
      <c r="G3277" s="16">
        <v>1016089183</v>
      </c>
      <c r="H3277" t="s">
        <v>10079</v>
      </c>
      <c r="I3277" t="s">
        <v>788</v>
      </c>
      <c r="J3277" s="5">
        <v>25340000</v>
      </c>
      <c r="K3277" s="3">
        <f>J3277</f>
        <v>25340000</v>
      </c>
      <c r="L3277" s="5">
        <v>3620000</v>
      </c>
      <c r="M3277" s="2">
        <v>45706</v>
      </c>
      <c r="N3277" s="2">
        <v>45708</v>
      </c>
      <c r="O3277" s="2">
        <v>45900</v>
      </c>
      <c r="P3277" s="3"/>
      <c r="Q3277" s="3">
        <v>25340000</v>
      </c>
      <c r="R3277" s="13">
        <v>15807333</v>
      </c>
      <c r="S3277" s="7">
        <f ca="1">IF(CPS!$N3209="SIN INICIO",0,IF((((TODAY()-N3277)*100%)/(O3277-N3277))&gt;=100%,"100%",(((TODAY()-N3277)*100%)/(O3277-N3277))))</f>
        <v>0.96875</v>
      </c>
      <c r="T3277" s="8">
        <f>Q3277-R3277</f>
        <v>9532667</v>
      </c>
      <c r="U3277" t="s">
        <v>10297</v>
      </c>
    </row>
    <row r="3278" spans="1:21" x14ac:dyDescent="0.25">
      <c r="A3278">
        <v>2025</v>
      </c>
      <c r="B3278" t="s">
        <v>10298</v>
      </c>
      <c r="C3278" t="s">
        <v>22</v>
      </c>
      <c r="D3278" t="s">
        <v>23</v>
      </c>
      <c r="E3278" t="s">
        <v>121</v>
      </c>
      <c r="F3278" t="s">
        <v>10299</v>
      </c>
      <c r="G3278" s="16">
        <v>55309094</v>
      </c>
      <c r="H3278" t="s">
        <v>9096</v>
      </c>
      <c r="I3278" t="s">
        <v>1800</v>
      </c>
      <c r="J3278" s="5">
        <v>16600000</v>
      </c>
      <c r="K3278" s="3">
        <f>J3278</f>
        <v>16600000</v>
      </c>
      <c r="L3278" s="5">
        <v>4150000</v>
      </c>
      <c r="M3278" s="2">
        <v>45709</v>
      </c>
      <c r="N3278" s="2">
        <v>45710</v>
      </c>
      <c r="O3278" s="2">
        <v>45808</v>
      </c>
      <c r="P3278" s="3"/>
      <c r="Q3278" s="3">
        <v>16600000</v>
      </c>
      <c r="R3278" s="13">
        <v>15078333</v>
      </c>
      <c r="S3278" s="7" t="str">
        <f ca="1">IF(CPS!$N3210="SIN INICIO",0,IF((((TODAY()-N3278)*100%)/(O3278-N3278))&gt;=100%,"100%",(((TODAY()-N3278)*100%)/(O3278-N3278))))</f>
        <v>100%</v>
      </c>
      <c r="T3278" s="8">
        <f>Q3278-R3278</f>
        <v>1521667</v>
      </c>
      <c r="U3278" t="s">
        <v>10300</v>
      </c>
    </row>
    <row r="3279" spans="1:21" x14ac:dyDescent="0.25">
      <c r="A3279">
        <v>2025</v>
      </c>
      <c r="B3279" t="s">
        <v>10301</v>
      </c>
      <c r="C3279" t="s">
        <v>22</v>
      </c>
      <c r="D3279" t="s">
        <v>23</v>
      </c>
      <c r="E3279" t="s">
        <v>121</v>
      </c>
      <c r="F3279" t="s">
        <v>10302</v>
      </c>
      <c r="G3279" s="16">
        <v>1007490596</v>
      </c>
      <c r="H3279" t="s">
        <v>6319</v>
      </c>
      <c r="I3279" t="s">
        <v>1895</v>
      </c>
      <c r="J3279" s="5">
        <v>37359592</v>
      </c>
      <c r="K3279" s="3">
        <f>J3279</f>
        <v>37359592</v>
      </c>
      <c r="L3279" s="5">
        <v>4669949</v>
      </c>
      <c r="M3279" s="2">
        <v>45706</v>
      </c>
      <c r="N3279" s="2">
        <v>45708</v>
      </c>
      <c r="O3279" s="2">
        <v>45930</v>
      </c>
      <c r="P3279" s="3"/>
      <c r="Q3279" s="3">
        <v>37359592</v>
      </c>
      <c r="R3279" s="13">
        <v>20392111</v>
      </c>
      <c r="S3279" s="7">
        <f ca="1">IF(CPS!$N3211="SIN INICIO",0,IF((((TODAY()-N3279)*100%)/(O3279-N3279))&gt;=100%,"100%",(((TODAY()-N3279)*100%)/(O3279-N3279))))</f>
        <v>0.83783783783783783</v>
      </c>
      <c r="T3279" s="8">
        <f>Q3279-R3279</f>
        <v>16967481</v>
      </c>
      <c r="U3279" t="s">
        <v>10303</v>
      </c>
    </row>
    <row r="3280" spans="1:21" x14ac:dyDescent="0.25">
      <c r="A3280">
        <v>2025</v>
      </c>
      <c r="B3280" t="s">
        <v>10304</v>
      </c>
      <c r="C3280" t="s">
        <v>22</v>
      </c>
      <c r="D3280" t="s">
        <v>23</v>
      </c>
      <c r="E3280" t="s">
        <v>24</v>
      </c>
      <c r="F3280" t="s">
        <v>10305</v>
      </c>
      <c r="G3280" s="16">
        <v>14396078</v>
      </c>
      <c r="H3280" t="s">
        <v>2739</v>
      </c>
      <c r="I3280" t="s">
        <v>660</v>
      </c>
      <c r="J3280" s="5">
        <v>48000000</v>
      </c>
      <c r="K3280" s="3">
        <f>J3280</f>
        <v>48000000</v>
      </c>
      <c r="L3280" s="5">
        <v>8000000</v>
      </c>
      <c r="M3280" s="2">
        <v>45707</v>
      </c>
      <c r="N3280" s="2">
        <v>45708</v>
      </c>
      <c r="O3280" s="2">
        <v>45869</v>
      </c>
      <c r="P3280" s="3"/>
      <c r="Q3280" s="3">
        <v>48000000</v>
      </c>
      <c r="R3280" s="13">
        <v>34933333</v>
      </c>
      <c r="S3280" s="7" t="str">
        <f ca="1">IF(CPS!$N3212="SIN INICIO",0,IF((((TODAY()-N3280)*100%)/(O3280-N3280))&gt;=100%,"100%",(((TODAY()-N3280)*100%)/(O3280-N3280))))</f>
        <v>100%</v>
      </c>
      <c r="T3280" s="8">
        <f>Q3280-R3280</f>
        <v>13066667</v>
      </c>
      <c r="U3280" t="s">
        <v>10306</v>
      </c>
    </row>
    <row r="3281" spans="1:21" x14ac:dyDescent="0.25">
      <c r="A3281">
        <v>2025</v>
      </c>
      <c r="B3281" t="s">
        <v>10307</v>
      </c>
      <c r="C3281" t="s">
        <v>22</v>
      </c>
      <c r="D3281" t="s">
        <v>23</v>
      </c>
      <c r="E3281" t="s">
        <v>24</v>
      </c>
      <c r="F3281" t="s">
        <v>10308</v>
      </c>
      <c r="G3281" s="16">
        <v>1117519781</v>
      </c>
      <c r="H3281" t="s">
        <v>10309</v>
      </c>
      <c r="I3281" t="s">
        <v>1895</v>
      </c>
      <c r="J3281" s="5">
        <v>57619024</v>
      </c>
      <c r="K3281" s="3">
        <f>J3281</f>
        <v>57619024</v>
      </c>
      <c r="L3281" s="5">
        <v>7202378</v>
      </c>
      <c r="M3281" s="2">
        <v>45708</v>
      </c>
      <c r="N3281" s="2">
        <v>45709</v>
      </c>
      <c r="O3281" s="2">
        <v>45930</v>
      </c>
      <c r="P3281" s="3"/>
      <c r="Q3281" s="3">
        <v>57619024</v>
      </c>
      <c r="R3281" s="13">
        <v>31210305</v>
      </c>
      <c r="S3281" s="7">
        <f ca="1">IF(CPS!$N3213="SIN INICIO",0,IF((((TODAY()-N3281)*100%)/(O3281-N3281))&gt;=100%,"100%",(((TODAY()-N3281)*100%)/(O3281-N3281))))</f>
        <v>0.83710407239819007</v>
      </c>
      <c r="T3281" s="8">
        <f>Q3281-R3281</f>
        <v>26408719</v>
      </c>
      <c r="U3281" t="s">
        <v>10310</v>
      </c>
    </row>
    <row r="3282" spans="1:21" x14ac:dyDescent="0.25">
      <c r="A3282">
        <v>2025</v>
      </c>
      <c r="B3282" t="s">
        <v>10311</v>
      </c>
      <c r="C3282" t="s">
        <v>22</v>
      </c>
      <c r="D3282" t="s">
        <v>23</v>
      </c>
      <c r="E3282" t="s">
        <v>121</v>
      </c>
      <c r="F3282" t="s">
        <v>10312</v>
      </c>
      <c r="G3282" s="16">
        <v>1054780059</v>
      </c>
      <c r="H3282" t="s">
        <v>10313</v>
      </c>
      <c r="I3282" t="s">
        <v>155</v>
      </c>
      <c r="J3282" s="5">
        <v>31111080</v>
      </c>
      <c r="K3282" s="3">
        <f>J3282</f>
        <v>31111080</v>
      </c>
      <c r="L3282" s="5">
        <v>4444440</v>
      </c>
      <c r="M3282" s="2">
        <v>45706</v>
      </c>
      <c r="N3282" s="2">
        <v>45707</v>
      </c>
      <c r="O3282" s="2">
        <v>45900</v>
      </c>
      <c r="P3282" s="3"/>
      <c r="Q3282" s="3">
        <v>31111080</v>
      </c>
      <c r="R3282" s="13">
        <v>19555536</v>
      </c>
      <c r="S3282" s="7">
        <f ca="1">IF(CPS!$N3214="SIN INICIO",0,IF((((TODAY()-N3282)*100%)/(O3282-N3282))&gt;=100%,"100%",(((TODAY()-N3282)*100%)/(O3282-N3282))))</f>
        <v>0.9689119170984456</v>
      </c>
      <c r="T3282" s="8">
        <f>Q3282-R3282</f>
        <v>11555544</v>
      </c>
      <c r="U3282" t="s">
        <v>10314</v>
      </c>
    </row>
    <row r="3283" spans="1:21" x14ac:dyDescent="0.25">
      <c r="A3283">
        <v>2025</v>
      </c>
      <c r="B3283" t="s">
        <v>10315</v>
      </c>
      <c r="C3283" t="s">
        <v>22</v>
      </c>
      <c r="D3283" t="s">
        <v>23</v>
      </c>
      <c r="E3283" t="s">
        <v>24</v>
      </c>
      <c r="F3283" t="s">
        <v>10316</v>
      </c>
      <c r="G3283" s="16">
        <v>93295765</v>
      </c>
      <c r="H3283" t="s">
        <v>2211</v>
      </c>
      <c r="I3283" t="s">
        <v>1895</v>
      </c>
      <c r="J3283" s="5">
        <v>57619024</v>
      </c>
      <c r="K3283" s="3">
        <f>J3283</f>
        <v>57619024</v>
      </c>
      <c r="L3283" s="5">
        <v>7202378</v>
      </c>
      <c r="M3283" s="2">
        <v>45707</v>
      </c>
      <c r="N3283" s="2">
        <v>45708</v>
      </c>
      <c r="O3283" s="2">
        <v>45930</v>
      </c>
      <c r="P3283" s="3"/>
      <c r="Q3283" s="3">
        <v>57619024</v>
      </c>
      <c r="R3283" s="13">
        <v>31450384</v>
      </c>
      <c r="S3283" s="7">
        <f ca="1">IF(CPS!$N3215="SIN INICIO",0,IF((((TODAY()-N3283)*100%)/(O3283-N3283))&gt;=100%,"100%",(((TODAY()-N3283)*100%)/(O3283-N3283))))</f>
        <v>0.83783783783783783</v>
      </c>
      <c r="T3283" s="8">
        <f>Q3283-R3283</f>
        <v>26168640</v>
      </c>
      <c r="U3283" t="s">
        <v>10317</v>
      </c>
    </row>
    <row r="3284" spans="1:21" x14ac:dyDescent="0.25">
      <c r="A3284">
        <v>2025</v>
      </c>
      <c r="B3284" t="s">
        <v>10318</v>
      </c>
      <c r="C3284" t="s">
        <v>22</v>
      </c>
      <c r="D3284" t="s">
        <v>23</v>
      </c>
      <c r="E3284" t="s">
        <v>24</v>
      </c>
      <c r="F3284" t="s">
        <v>10319</v>
      </c>
      <c r="G3284" s="16">
        <v>40449174</v>
      </c>
      <c r="H3284" t="s">
        <v>1520</v>
      </c>
      <c r="I3284" t="s">
        <v>591</v>
      </c>
      <c r="J3284" s="5">
        <v>47010600</v>
      </c>
      <c r="K3284" s="3">
        <f>J3284</f>
        <v>47010600</v>
      </c>
      <c r="L3284" s="5">
        <v>6715800</v>
      </c>
      <c r="M3284" s="2">
        <v>45707</v>
      </c>
      <c r="N3284" s="2">
        <v>45709</v>
      </c>
      <c r="O3284" s="2">
        <v>45900</v>
      </c>
      <c r="P3284" s="3"/>
      <c r="Q3284" s="3">
        <v>47010600</v>
      </c>
      <c r="R3284" s="13">
        <v>29101800</v>
      </c>
      <c r="S3284" s="7">
        <f ca="1">IF(CPS!$N3216="SIN INICIO",0,IF((((TODAY()-N3284)*100%)/(O3284-N3284))&gt;=100%,"100%",(((TODAY()-N3284)*100%)/(O3284-N3284))))</f>
        <v>0.96858638743455494</v>
      </c>
      <c r="T3284" s="8">
        <f>Q3284-R3284</f>
        <v>17908800</v>
      </c>
      <c r="U3284" t="s">
        <v>10320</v>
      </c>
    </row>
    <row r="3285" spans="1:21" x14ac:dyDescent="0.25">
      <c r="A3285">
        <v>2025</v>
      </c>
      <c r="B3285" t="s">
        <v>10321</v>
      </c>
      <c r="C3285" t="s">
        <v>22</v>
      </c>
      <c r="D3285" t="s">
        <v>23</v>
      </c>
      <c r="E3285" t="s">
        <v>24</v>
      </c>
      <c r="F3285" t="s">
        <v>10322</v>
      </c>
      <c r="G3285" s="16">
        <v>1010208903</v>
      </c>
      <c r="H3285" t="s">
        <v>461</v>
      </c>
      <c r="I3285" t="s">
        <v>262</v>
      </c>
      <c r="J3285" s="5">
        <v>41000000</v>
      </c>
      <c r="K3285" s="3">
        <f>J3285</f>
        <v>41000000</v>
      </c>
      <c r="L3285" s="5">
        <v>8200000</v>
      </c>
      <c r="M3285" s="2">
        <v>45712</v>
      </c>
      <c r="N3285" s="2">
        <v>45713</v>
      </c>
      <c r="O3285" s="2">
        <v>45838</v>
      </c>
      <c r="P3285" s="3"/>
      <c r="Q3285" s="3">
        <v>41000000</v>
      </c>
      <c r="R3285" s="13">
        <v>34166667</v>
      </c>
      <c r="S3285" s="7" t="str">
        <f ca="1">IF(CPS!$N3217="SIN INICIO",0,IF((((TODAY()-N3285)*100%)/(O3285-N3285))&gt;=100%,"100%",(((TODAY()-N3285)*100%)/(O3285-N3285))))</f>
        <v>100%</v>
      </c>
      <c r="T3285" s="8">
        <f>Q3285-R3285</f>
        <v>6833333</v>
      </c>
      <c r="U3285" t="s">
        <v>10323</v>
      </c>
    </row>
    <row r="3286" spans="1:21" x14ac:dyDescent="0.25">
      <c r="A3286">
        <v>2025</v>
      </c>
      <c r="B3286" t="s">
        <v>10324</v>
      </c>
      <c r="C3286" t="s">
        <v>22</v>
      </c>
      <c r="D3286" t="s">
        <v>23</v>
      </c>
      <c r="E3286" t="s">
        <v>24</v>
      </c>
      <c r="F3286" t="s">
        <v>10325</v>
      </c>
      <c r="G3286" s="16">
        <v>43261645</v>
      </c>
      <c r="H3286" t="s">
        <v>1887</v>
      </c>
      <c r="I3286" t="s">
        <v>1895</v>
      </c>
      <c r="J3286" s="5">
        <v>42944520</v>
      </c>
      <c r="K3286" s="3">
        <f>J3286</f>
        <v>42944520</v>
      </c>
      <c r="L3286" s="5">
        <v>5368065</v>
      </c>
      <c r="M3286" s="2">
        <v>45707</v>
      </c>
      <c r="N3286" s="2">
        <v>45708</v>
      </c>
      <c r="O3286" s="2">
        <v>45930</v>
      </c>
      <c r="P3286" s="3"/>
      <c r="Q3286" s="3">
        <v>42944520</v>
      </c>
      <c r="R3286" s="13">
        <v>23440551</v>
      </c>
      <c r="S3286" s="7">
        <f ca="1">IF(CPS!$N3218="SIN INICIO",0,IF((((TODAY()-N3286)*100%)/(O3286-N3286))&gt;=100%,"100%",(((TODAY()-N3286)*100%)/(O3286-N3286))))</f>
        <v>0.83783783783783783</v>
      </c>
      <c r="T3286" s="8">
        <f>Q3286-R3286</f>
        <v>19503969</v>
      </c>
      <c r="U3286" t="s">
        <v>10326</v>
      </c>
    </row>
    <row r="3287" spans="1:21" x14ac:dyDescent="0.25">
      <c r="A3287">
        <v>2025</v>
      </c>
      <c r="B3287" t="s">
        <v>10327</v>
      </c>
      <c r="C3287" t="s">
        <v>22</v>
      </c>
      <c r="D3287" t="s">
        <v>23</v>
      </c>
      <c r="E3287" t="s">
        <v>24</v>
      </c>
      <c r="F3287" t="s">
        <v>10328</v>
      </c>
      <c r="G3287" s="16">
        <v>1063081858</v>
      </c>
      <c r="H3287" t="s">
        <v>1887</v>
      </c>
      <c r="I3287" t="s">
        <v>1895</v>
      </c>
      <c r="J3287" s="5">
        <v>50809904</v>
      </c>
      <c r="K3287" s="3">
        <f>J3287</f>
        <v>50809904</v>
      </c>
      <c r="L3287" s="5">
        <v>6351238</v>
      </c>
      <c r="M3287" s="2">
        <v>45706</v>
      </c>
      <c r="N3287" s="2">
        <v>45708</v>
      </c>
      <c r="O3287" s="2">
        <v>45930</v>
      </c>
      <c r="P3287" s="3"/>
      <c r="Q3287" s="3">
        <v>50809904</v>
      </c>
      <c r="R3287" s="13">
        <v>27733739</v>
      </c>
      <c r="S3287" s="7">
        <f ca="1">IF(CPS!$N3219="SIN INICIO",0,IF((((TODAY()-N3287)*100%)/(O3287-N3287))&gt;=100%,"100%",(((TODAY()-N3287)*100%)/(O3287-N3287))))</f>
        <v>0.83783783783783783</v>
      </c>
      <c r="T3287" s="8">
        <f>Q3287-R3287</f>
        <v>23076165</v>
      </c>
      <c r="U3287" t="s">
        <v>10329</v>
      </c>
    </row>
    <row r="3288" spans="1:21" x14ac:dyDescent="0.25">
      <c r="A3288">
        <v>2025</v>
      </c>
      <c r="B3288" t="s">
        <v>10330</v>
      </c>
      <c r="C3288" t="s">
        <v>22</v>
      </c>
      <c r="D3288" t="s">
        <v>23</v>
      </c>
      <c r="E3288" t="s">
        <v>24</v>
      </c>
      <c r="F3288" t="s">
        <v>10331</v>
      </c>
      <c r="G3288" s="16">
        <v>22793797</v>
      </c>
      <c r="H3288" t="s">
        <v>1828</v>
      </c>
      <c r="I3288" t="s">
        <v>1895</v>
      </c>
      <c r="J3288" s="5">
        <v>73600000</v>
      </c>
      <c r="K3288" s="3">
        <f>J3288</f>
        <v>73600000</v>
      </c>
      <c r="L3288" s="5">
        <v>9200000</v>
      </c>
      <c r="M3288" s="2">
        <v>45707</v>
      </c>
      <c r="N3288" s="2">
        <v>45708</v>
      </c>
      <c r="O3288" s="2">
        <v>45930</v>
      </c>
      <c r="P3288" s="3"/>
      <c r="Q3288" s="3">
        <v>73600000</v>
      </c>
      <c r="R3288" s="13">
        <v>40173333</v>
      </c>
      <c r="S3288" s="7">
        <f ca="1">IF(CPS!$N3220="SIN INICIO",0,IF((((TODAY()-N3288)*100%)/(O3288-N3288))&gt;=100%,"100%",(((TODAY()-N3288)*100%)/(O3288-N3288))))</f>
        <v>0.83783783783783783</v>
      </c>
      <c r="T3288" s="8">
        <f>Q3288-R3288</f>
        <v>33426667</v>
      </c>
      <c r="U3288" t="s">
        <v>10332</v>
      </c>
    </row>
    <row r="3289" spans="1:21" x14ac:dyDescent="0.25">
      <c r="A3289">
        <v>2025</v>
      </c>
      <c r="B3289" t="s">
        <v>10333</v>
      </c>
      <c r="C3289" t="s">
        <v>22</v>
      </c>
      <c r="D3289" t="s">
        <v>23</v>
      </c>
      <c r="E3289" t="s">
        <v>24</v>
      </c>
      <c r="F3289" t="s">
        <v>10334</v>
      </c>
      <c r="G3289" s="16">
        <v>1121951772</v>
      </c>
      <c r="H3289" t="s">
        <v>2211</v>
      </c>
      <c r="I3289" t="s">
        <v>1895</v>
      </c>
      <c r="J3289" s="5">
        <v>50809904</v>
      </c>
      <c r="K3289" s="3">
        <f>J3289</f>
        <v>50809904</v>
      </c>
      <c r="L3289" s="5">
        <v>6351238</v>
      </c>
      <c r="M3289" s="2">
        <v>45707</v>
      </c>
      <c r="N3289" s="2">
        <v>45708</v>
      </c>
      <c r="O3289" s="2">
        <v>45930</v>
      </c>
      <c r="P3289" s="3"/>
      <c r="Q3289" s="3">
        <v>50809904</v>
      </c>
      <c r="R3289" s="13">
        <v>27733739</v>
      </c>
      <c r="S3289" s="7">
        <f ca="1">IF(CPS!$N3221="SIN INICIO",0,IF((((TODAY()-N3289)*100%)/(O3289-N3289))&gt;=100%,"100%",(((TODAY()-N3289)*100%)/(O3289-N3289))))</f>
        <v>0.83783783783783783</v>
      </c>
      <c r="T3289" s="8">
        <f>Q3289-R3289</f>
        <v>23076165</v>
      </c>
      <c r="U3289" t="s">
        <v>10335</v>
      </c>
    </row>
    <row r="3290" spans="1:21" x14ac:dyDescent="0.25">
      <c r="A3290">
        <v>2025</v>
      </c>
      <c r="B3290" t="s">
        <v>10336</v>
      </c>
      <c r="C3290" t="s">
        <v>22</v>
      </c>
      <c r="D3290" t="s">
        <v>23</v>
      </c>
      <c r="E3290" t="s">
        <v>24</v>
      </c>
      <c r="F3290" t="s">
        <v>10337</v>
      </c>
      <c r="G3290" s="16">
        <v>72255351</v>
      </c>
      <c r="H3290" t="s">
        <v>2739</v>
      </c>
      <c r="I3290" t="s">
        <v>660</v>
      </c>
      <c r="J3290" s="5">
        <v>51000000</v>
      </c>
      <c r="K3290" s="3">
        <f>J3290</f>
        <v>51000000</v>
      </c>
      <c r="L3290" s="5">
        <v>8500000</v>
      </c>
      <c r="M3290" s="2">
        <v>45708</v>
      </c>
      <c r="N3290" s="2">
        <v>45709</v>
      </c>
      <c r="O3290" s="2">
        <v>45869</v>
      </c>
      <c r="P3290" s="3"/>
      <c r="Q3290" s="3">
        <v>51000000</v>
      </c>
      <c r="R3290" s="13">
        <v>36833333</v>
      </c>
      <c r="S3290" s="7" t="str">
        <f ca="1">IF(CPS!$N3222="SIN INICIO",0,IF((((TODAY()-N3290)*100%)/(O3290-N3290))&gt;=100%,"100%",(((TODAY()-N3290)*100%)/(O3290-N3290))))</f>
        <v>100%</v>
      </c>
      <c r="T3290" s="8">
        <f>Q3290-R3290</f>
        <v>14166667</v>
      </c>
      <c r="U3290" t="s">
        <v>10338</v>
      </c>
    </row>
    <row r="3291" spans="1:21" x14ac:dyDescent="0.25">
      <c r="A3291">
        <v>2025</v>
      </c>
      <c r="B3291" t="s">
        <v>10339</v>
      </c>
      <c r="C3291" t="s">
        <v>22</v>
      </c>
      <c r="D3291" t="s">
        <v>23</v>
      </c>
      <c r="E3291" t="s">
        <v>121</v>
      </c>
      <c r="F3291" t="s">
        <v>10340</v>
      </c>
      <c r="G3291" s="16">
        <v>1110506918</v>
      </c>
      <c r="H3291" t="s">
        <v>10341</v>
      </c>
      <c r="I3291" t="s">
        <v>1800</v>
      </c>
      <c r="J3291" s="5">
        <v>29050000</v>
      </c>
      <c r="K3291" s="3">
        <f>J3291</f>
        <v>29050000</v>
      </c>
      <c r="L3291" s="5">
        <v>4150000</v>
      </c>
      <c r="M3291" s="2">
        <v>45708</v>
      </c>
      <c r="N3291" s="2">
        <v>45710</v>
      </c>
      <c r="O3291" s="2">
        <v>45900</v>
      </c>
      <c r="P3291" s="3"/>
      <c r="Q3291" s="3">
        <v>29050000</v>
      </c>
      <c r="R3291" s="13">
        <v>17568333</v>
      </c>
      <c r="S3291" s="7">
        <f ca="1">IF(CPS!$N3223="SIN INICIO",0,IF((((TODAY()-N3291)*100%)/(O3291-N3291))&gt;=100%,"100%",(((TODAY()-N3291)*100%)/(O3291-N3291))))</f>
        <v>0.96842105263157896</v>
      </c>
      <c r="T3291" s="8">
        <f>Q3291-R3291</f>
        <v>11481667</v>
      </c>
      <c r="U3291" t="s">
        <v>10342</v>
      </c>
    </row>
    <row r="3292" spans="1:21" x14ac:dyDescent="0.25">
      <c r="A3292">
        <v>2025</v>
      </c>
      <c r="B3292" t="s">
        <v>10343</v>
      </c>
      <c r="C3292" t="s">
        <v>22</v>
      </c>
      <c r="D3292" t="s">
        <v>23</v>
      </c>
      <c r="E3292" t="s">
        <v>121</v>
      </c>
      <c r="F3292" t="s">
        <v>10344</v>
      </c>
      <c r="G3292" s="16">
        <v>1065624236</v>
      </c>
      <c r="H3292" t="s">
        <v>2166</v>
      </c>
      <c r="I3292" t="s">
        <v>1800</v>
      </c>
      <c r="J3292" s="5">
        <v>16600000</v>
      </c>
      <c r="K3292" s="3">
        <f>J3292</f>
        <v>16600000</v>
      </c>
      <c r="L3292" s="5">
        <v>4150000</v>
      </c>
      <c r="M3292" s="2">
        <v>45709</v>
      </c>
      <c r="N3292" s="2">
        <v>45712</v>
      </c>
      <c r="O3292" s="2">
        <v>45808</v>
      </c>
      <c r="P3292" s="3"/>
      <c r="Q3292" s="3">
        <v>16600000</v>
      </c>
      <c r="R3292" s="13">
        <v>13418333</v>
      </c>
      <c r="S3292" s="7" t="str">
        <f ca="1">IF(CPS!$N3224="SIN INICIO",0,IF((((TODAY()-N3292)*100%)/(O3292-N3292))&gt;=100%,"100%",(((TODAY()-N3292)*100%)/(O3292-N3292))))</f>
        <v>100%</v>
      </c>
      <c r="T3292" s="8">
        <f>Q3292-R3292</f>
        <v>3181667</v>
      </c>
      <c r="U3292" t="s">
        <v>10345</v>
      </c>
    </row>
    <row r="3293" spans="1:21" x14ac:dyDescent="0.25">
      <c r="A3293">
        <v>2025</v>
      </c>
      <c r="B3293" t="s">
        <v>10346</v>
      </c>
      <c r="C3293" t="s">
        <v>22</v>
      </c>
      <c r="D3293" t="s">
        <v>23</v>
      </c>
      <c r="E3293" t="s">
        <v>24</v>
      </c>
      <c r="F3293" t="s">
        <v>10347</v>
      </c>
      <c r="G3293" s="16">
        <v>1102846702</v>
      </c>
      <c r="H3293" t="s">
        <v>1817</v>
      </c>
      <c r="I3293" t="s">
        <v>1800</v>
      </c>
      <c r="J3293" s="5">
        <v>33880000</v>
      </c>
      <c r="K3293" s="3">
        <f>J3293</f>
        <v>33880000</v>
      </c>
      <c r="L3293" s="5">
        <v>8470000</v>
      </c>
      <c r="M3293" s="2">
        <v>45706</v>
      </c>
      <c r="N3293" s="2">
        <v>45708</v>
      </c>
      <c r="O3293" s="2">
        <v>45808</v>
      </c>
      <c r="P3293" s="3"/>
      <c r="Q3293" s="3">
        <v>33880000</v>
      </c>
      <c r="R3293" s="13">
        <v>35115667</v>
      </c>
      <c r="S3293" s="7" t="str">
        <f ca="1">IF(CPS!$N3225="SIN INICIO",0,IF((((TODAY()-N3293)*100%)/(O3293-N3293))&gt;=100%,"100%",(((TODAY()-N3293)*100%)/(O3293-N3293))))</f>
        <v>100%</v>
      </c>
      <c r="T3293" s="8">
        <f>Q3293-R3293</f>
        <v>-1235667</v>
      </c>
      <c r="U3293" t="s">
        <v>10348</v>
      </c>
    </row>
    <row r="3294" spans="1:21" x14ac:dyDescent="0.25">
      <c r="A3294">
        <v>2025</v>
      </c>
      <c r="B3294" t="s">
        <v>10349</v>
      </c>
      <c r="C3294" t="s">
        <v>22</v>
      </c>
      <c r="D3294" t="s">
        <v>23</v>
      </c>
      <c r="E3294" t="s">
        <v>24</v>
      </c>
      <c r="F3294" t="s">
        <v>10350</v>
      </c>
      <c r="G3294" s="16">
        <v>1063139159</v>
      </c>
      <c r="H3294" t="s">
        <v>1817</v>
      </c>
      <c r="I3294" t="s">
        <v>1800</v>
      </c>
      <c r="J3294" s="5">
        <v>59290000</v>
      </c>
      <c r="K3294" s="3">
        <f>J3294</f>
        <v>59290000</v>
      </c>
      <c r="L3294" s="5">
        <v>8470000</v>
      </c>
      <c r="M3294" s="2">
        <v>45706</v>
      </c>
      <c r="N3294" s="2">
        <v>45708</v>
      </c>
      <c r="O3294" s="2">
        <v>45900</v>
      </c>
      <c r="P3294" s="3"/>
      <c r="Q3294" s="3">
        <v>59290000</v>
      </c>
      <c r="R3294" s="13">
        <v>36985667</v>
      </c>
      <c r="S3294" s="7">
        <f ca="1">IF(CPS!$N3226="SIN INICIO",0,IF((((TODAY()-N3294)*100%)/(O3294-N3294))&gt;=100%,"100%",(((TODAY()-N3294)*100%)/(O3294-N3294))))</f>
        <v>0.96875</v>
      </c>
      <c r="T3294" s="8">
        <f>Q3294-R3294</f>
        <v>22304333</v>
      </c>
      <c r="U3294" t="s">
        <v>10351</v>
      </c>
    </row>
    <row r="3295" spans="1:21" x14ac:dyDescent="0.25">
      <c r="A3295">
        <v>2025</v>
      </c>
      <c r="B3295" t="s">
        <v>10352</v>
      </c>
      <c r="C3295" t="s">
        <v>22</v>
      </c>
      <c r="D3295" t="s">
        <v>23</v>
      </c>
      <c r="E3295" t="s">
        <v>24</v>
      </c>
      <c r="F3295" t="s">
        <v>10353</v>
      </c>
      <c r="G3295" s="16">
        <v>1018511250</v>
      </c>
      <c r="H3295" t="s">
        <v>4568</v>
      </c>
      <c r="I3295" t="s">
        <v>1800</v>
      </c>
      <c r="J3295" s="5">
        <v>32200000</v>
      </c>
      <c r="K3295" s="3">
        <f>J3295</f>
        <v>32200000</v>
      </c>
      <c r="L3295" s="5">
        <v>4600000</v>
      </c>
      <c r="M3295" s="2">
        <v>45712</v>
      </c>
      <c r="N3295" s="2">
        <v>45713</v>
      </c>
      <c r="O3295" s="2">
        <v>45900</v>
      </c>
      <c r="P3295" s="3"/>
      <c r="Q3295" s="3">
        <v>32200000</v>
      </c>
      <c r="R3295" s="13">
        <v>14720000</v>
      </c>
      <c r="S3295" s="7">
        <f ca="1">IF(CPS!$N3227="SIN INICIO",0,IF((((TODAY()-N3295)*100%)/(O3295-N3295))&gt;=100%,"100%",(((TODAY()-N3295)*100%)/(O3295-N3295))))</f>
        <v>0.96791443850267378</v>
      </c>
      <c r="T3295" s="8">
        <f>Q3295-R3295</f>
        <v>17480000</v>
      </c>
      <c r="U3295" t="s">
        <v>10354</v>
      </c>
    </row>
    <row r="3296" spans="1:21" x14ac:dyDescent="0.25">
      <c r="A3296">
        <v>2025</v>
      </c>
      <c r="B3296" t="s">
        <v>10355</v>
      </c>
      <c r="C3296" t="s">
        <v>22</v>
      </c>
      <c r="D3296" t="s">
        <v>23</v>
      </c>
      <c r="E3296" t="s">
        <v>24</v>
      </c>
      <c r="F3296" t="s">
        <v>10356</v>
      </c>
      <c r="G3296" s="16">
        <v>65798577</v>
      </c>
      <c r="H3296" t="s">
        <v>1828</v>
      </c>
      <c r="I3296" t="s">
        <v>1895</v>
      </c>
      <c r="J3296" s="5">
        <v>65438592</v>
      </c>
      <c r="K3296" s="3">
        <f>J3296</f>
        <v>65438592</v>
      </c>
      <c r="L3296" s="5">
        <v>8179824</v>
      </c>
      <c r="M3296" s="2">
        <v>45708</v>
      </c>
      <c r="N3296" s="2">
        <v>45709</v>
      </c>
      <c r="O3296" s="2">
        <v>45930</v>
      </c>
      <c r="P3296" s="3"/>
      <c r="Q3296" s="3">
        <v>65438592</v>
      </c>
      <c r="R3296" s="13">
        <v>35445904</v>
      </c>
      <c r="S3296" s="7">
        <f ca="1">IF(CPS!$N3228="SIN INICIO",0,IF((((TODAY()-N3296)*100%)/(O3296-N3296))&gt;=100%,"100%",(((TODAY()-N3296)*100%)/(O3296-N3296))))</f>
        <v>0.83710407239819007</v>
      </c>
      <c r="T3296" s="8">
        <f>Q3296-R3296</f>
        <v>29992688</v>
      </c>
      <c r="U3296" t="s">
        <v>10357</v>
      </c>
    </row>
    <row r="3297" spans="1:21" x14ac:dyDescent="0.25">
      <c r="A3297">
        <v>2025</v>
      </c>
      <c r="B3297" t="s">
        <v>10358</v>
      </c>
      <c r="C3297" t="s">
        <v>22</v>
      </c>
      <c r="D3297" t="s">
        <v>23</v>
      </c>
      <c r="E3297" t="s">
        <v>24</v>
      </c>
      <c r="F3297" t="s">
        <v>10359</v>
      </c>
      <c r="G3297" s="16">
        <v>1064984950</v>
      </c>
      <c r="H3297" t="s">
        <v>1817</v>
      </c>
      <c r="I3297" t="s">
        <v>1800</v>
      </c>
      <c r="J3297" s="5">
        <v>33880000</v>
      </c>
      <c r="K3297" s="3">
        <f>J3297</f>
        <v>33880000</v>
      </c>
      <c r="L3297" s="5">
        <v>8470000</v>
      </c>
      <c r="M3297" s="2">
        <v>45709</v>
      </c>
      <c r="N3297" s="2">
        <v>45710</v>
      </c>
      <c r="O3297" s="2">
        <v>45808</v>
      </c>
      <c r="P3297" s="3"/>
      <c r="Q3297" s="3">
        <v>33880000</v>
      </c>
      <c r="R3297" s="13">
        <v>31621333</v>
      </c>
      <c r="S3297" s="7" t="str">
        <f ca="1">IF(CPS!$N3229="SIN INICIO",0,IF((((TODAY()-N3297)*100%)/(O3297-N3297))&gt;=100%,"100%",(((TODAY()-N3297)*100%)/(O3297-N3297))))</f>
        <v>100%</v>
      </c>
      <c r="T3297" s="8">
        <f>Q3297-R3297</f>
        <v>2258667</v>
      </c>
      <c r="U3297" t="s">
        <v>10360</v>
      </c>
    </row>
    <row r="3298" spans="1:21" x14ac:dyDescent="0.25">
      <c r="A3298">
        <v>2025</v>
      </c>
      <c r="B3298" t="s">
        <v>10361</v>
      </c>
      <c r="C3298" t="s">
        <v>22</v>
      </c>
      <c r="D3298" t="s">
        <v>23</v>
      </c>
      <c r="E3298" t="s">
        <v>24</v>
      </c>
      <c r="F3298" t="s">
        <v>10362</v>
      </c>
      <c r="G3298" s="16">
        <v>1022368643</v>
      </c>
      <c r="H3298" t="s">
        <v>10363</v>
      </c>
      <c r="I3298" t="s">
        <v>591</v>
      </c>
      <c r="J3298" s="5">
        <v>34160000</v>
      </c>
      <c r="K3298" s="3">
        <f>J3298</f>
        <v>34160000</v>
      </c>
      <c r="L3298" s="5">
        <v>4880000</v>
      </c>
      <c r="M3298" s="2">
        <v>45707</v>
      </c>
      <c r="N3298" s="2">
        <v>45708</v>
      </c>
      <c r="O3298" s="2">
        <v>45900</v>
      </c>
      <c r="P3298" s="3"/>
      <c r="Q3298" s="3">
        <v>34160000</v>
      </c>
      <c r="R3298" s="13">
        <v>21309333</v>
      </c>
      <c r="S3298" s="7">
        <f ca="1">IF(CPS!$N3230="SIN INICIO",0,IF((((TODAY()-N3298)*100%)/(O3298-N3298))&gt;=100%,"100%",(((TODAY()-N3298)*100%)/(O3298-N3298))))</f>
        <v>0.96875</v>
      </c>
      <c r="T3298" s="8">
        <f>Q3298-R3298</f>
        <v>12850667</v>
      </c>
      <c r="U3298" t="s">
        <v>10364</v>
      </c>
    </row>
    <row r="3299" spans="1:21" x14ac:dyDescent="0.25">
      <c r="A3299">
        <v>2025</v>
      </c>
      <c r="B3299" t="s">
        <v>10365</v>
      </c>
      <c r="C3299" t="s">
        <v>22</v>
      </c>
      <c r="D3299" t="s">
        <v>23</v>
      </c>
      <c r="E3299" t="s">
        <v>24</v>
      </c>
      <c r="F3299" t="s">
        <v>10366</v>
      </c>
      <c r="G3299" s="16">
        <v>1119892775</v>
      </c>
      <c r="H3299" t="s">
        <v>3402</v>
      </c>
      <c r="I3299" t="s">
        <v>3403</v>
      </c>
      <c r="J3299" s="5">
        <v>34388750</v>
      </c>
      <c r="K3299" s="3">
        <f>J3299</f>
        <v>34388750</v>
      </c>
      <c r="L3299" s="5">
        <v>6877750</v>
      </c>
      <c r="M3299" s="2">
        <v>45712</v>
      </c>
      <c r="N3299" s="2">
        <v>45714</v>
      </c>
      <c r="O3299" s="2">
        <v>45838</v>
      </c>
      <c r="P3299" s="3"/>
      <c r="Q3299" s="3">
        <v>34388750</v>
      </c>
      <c r="R3299" s="13">
        <v>28657292</v>
      </c>
      <c r="S3299" s="7" t="str">
        <f ca="1">IF(CPS!$N3231="SIN INICIO",0,IF((((TODAY()-N3299)*100%)/(O3299-N3299))&gt;=100%,"100%",(((TODAY()-N3299)*100%)/(O3299-N3299))))</f>
        <v>100%</v>
      </c>
      <c r="T3299" s="8">
        <f>Q3299-R3299</f>
        <v>5731458</v>
      </c>
      <c r="U3299" t="s">
        <v>10367</v>
      </c>
    </row>
    <row r="3300" spans="1:21" x14ac:dyDescent="0.25">
      <c r="A3300">
        <v>2025</v>
      </c>
      <c r="B3300" t="s">
        <v>10368</v>
      </c>
      <c r="C3300" t="s">
        <v>22</v>
      </c>
      <c r="D3300" t="s">
        <v>23</v>
      </c>
      <c r="E3300" t="s">
        <v>24</v>
      </c>
      <c r="F3300" t="s">
        <v>10369</v>
      </c>
      <c r="G3300" s="16">
        <v>1121872375</v>
      </c>
      <c r="H3300" t="s">
        <v>607</v>
      </c>
      <c r="I3300" t="s">
        <v>271</v>
      </c>
      <c r="J3300" s="5">
        <v>32689643</v>
      </c>
      <c r="K3300" s="3">
        <f>J3300</f>
        <v>32689643</v>
      </c>
      <c r="L3300" s="5">
        <v>4669949</v>
      </c>
      <c r="M3300" s="2">
        <v>45708</v>
      </c>
      <c r="N3300" s="2">
        <v>45709</v>
      </c>
      <c r="O3300" s="2">
        <v>45900</v>
      </c>
      <c r="P3300" s="3"/>
      <c r="Q3300" s="3">
        <v>32689643</v>
      </c>
      <c r="R3300" s="13">
        <v>20236446</v>
      </c>
      <c r="S3300" s="7">
        <f ca="1">IF(CPS!$N3232="SIN INICIO",0,IF((((TODAY()-N3300)*100%)/(O3300-N3300))&gt;=100%,"100%",(((TODAY()-N3300)*100%)/(O3300-N3300))))</f>
        <v>0.96858638743455494</v>
      </c>
      <c r="T3300" s="8">
        <f>Q3300-R3300</f>
        <v>12453197</v>
      </c>
      <c r="U3300" t="s">
        <v>10370</v>
      </c>
    </row>
    <row r="3301" spans="1:21" x14ac:dyDescent="0.25">
      <c r="A3301">
        <v>2025</v>
      </c>
      <c r="B3301" t="s">
        <v>10371</v>
      </c>
      <c r="C3301" t="s">
        <v>22</v>
      </c>
      <c r="D3301" t="s">
        <v>23</v>
      </c>
      <c r="E3301" t="s">
        <v>121</v>
      </c>
      <c r="F3301" t="s">
        <v>10372</v>
      </c>
      <c r="G3301" s="16">
        <v>1026595592</v>
      </c>
      <c r="H3301" t="s">
        <v>10373</v>
      </c>
      <c r="I3301" t="s">
        <v>591</v>
      </c>
      <c r="J3301" s="5">
        <v>33502000</v>
      </c>
      <c r="K3301" s="3">
        <f>J3301</f>
        <v>33502000</v>
      </c>
      <c r="L3301" s="5">
        <v>4786000</v>
      </c>
      <c r="M3301" s="2">
        <v>45709</v>
      </c>
      <c r="N3301" s="2">
        <v>45711</v>
      </c>
      <c r="O3301" s="2">
        <v>45900</v>
      </c>
      <c r="P3301" s="3"/>
      <c r="Q3301" s="3">
        <v>33502000</v>
      </c>
      <c r="R3301" s="13">
        <v>20260733</v>
      </c>
      <c r="S3301" s="7">
        <f ca="1">IF(CPS!$N3233="SIN INICIO",0,IF((((TODAY()-N3301)*100%)/(O3301-N3301))&gt;=100%,"100%",(((TODAY()-N3301)*100%)/(O3301-N3301))))</f>
        <v>0.96825396825396826</v>
      </c>
      <c r="T3301" s="8">
        <f>Q3301-R3301</f>
        <v>13241267</v>
      </c>
      <c r="U3301" t="s">
        <v>10374</v>
      </c>
    </row>
    <row r="3302" spans="1:21" x14ac:dyDescent="0.25">
      <c r="A3302">
        <v>2025</v>
      </c>
      <c r="B3302" t="s">
        <v>10375</v>
      </c>
      <c r="C3302" t="s">
        <v>22</v>
      </c>
      <c r="D3302" t="s">
        <v>23</v>
      </c>
      <c r="E3302" t="s">
        <v>24</v>
      </c>
      <c r="F3302" t="s">
        <v>10376</v>
      </c>
      <c r="G3302" s="16">
        <v>1026285011</v>
      </c>
      <c r="H3302" t="s">
        <v>3542</v>
      </c>
      <c r="I3302" t="s">
        <v>3403</v>
      </c>
      <c r="J3302" s="5">
        <v>48144250</v>
      </c>
      <c r="K3302" s="3">
        <f>J3302</f>
        <v>48144250</v>
      </c>
      <c r="L3302" s="5">
        <v>6877750</v>
      </c>
      <c r="M3302" s="2">
        <v>45709</v>
      </c>
      <c r="N3302" s="2">
        <v>45710</v>
      </c>
      <c r="O3302" s="2">
        <v>45900</v>
      </c>
      <c r="P3302" s="3"/>
      <c r="Q3302" s="3">
        <v>48144250</v>
      </c>
      <c r="R3302" s="13">
        <v>29115808</v>
      </c>
      <c r="S3302" s="7">
        <f ca="1">IF(CPS!$N3234="SIN INICIO",0,IF((((TODAY()-N3302)*100%)/(O3302-N3302))&gt;=100%,"100%",(((TODAY()-N3302)*100%)/(O3302-N3302))))</f>
        <v>0.96842105263157896</v>
      </c>
      <c r="T3302" s="8">
        <f>Q3302-R3302</f>
        <v>19028442</v>
      </c>
      <c r="U3302" t="s">
        <v>10377</v>
      </c>
    </row>
    <row r="3303" spans="1:21" x14ac:dyDescent="0.25">
      <c r="A3303">
        <v>2025</v>
      </c>
      <c r="B3303" t="s">
        <v>10378</v>
      </c>
      <c r="C3303" t="s">
        <v>22</v>
      </c>
      <c r="D3303" t="s">
        <v>23</v>
      </c>
      <c r="E3303" t="s">
        <v>24</v>
      </c>
      <c r="F3303" t="s">
        <v>10379</v>
      </c>
      <c r="G3303" s="16">
        <v>1020794454</v>
      </c>
      <c r="H3303" t="s">
        <v>2133</v>
      </c>
      <c r="I3303" t="s">
        <v>788</v>
      </c>
      <c r="J3303" s="5">
        <v>27600000</v>
      </c>
      <c r="K3303" s="3">
        <f>J3303</f>
        <v>27600000</v>
      </c>
      <c r="L3303" s="5">
        <v>4600000</v>
      </c>
      <c r="M3303" s="2">
        <v>45708</v>
      </c>
      <c r="N3303" s="2">
        <v>45711</v>
      </c>
      <c r="O3303" s="2">
        <v>45869</v>
      </c>
      <c r="P3303" s="3"/>
      <c r="Q3303" s="3">
        <v>27600000</v>
      </c>
      <c r="R3303" s="13">
        <v>19473333</v>
      </c>
      <c r="S3303" s="7" t="str">
        <f ca="1">IF(CPS!$N3235="SIN INICIO",0,IF((((TODAY()-N3303)*100%)/(O3303-N3303))&gt;=100%,"100%",(((TODAY()-N3303)*100%)/(O3303-N3303))))</f>
        <v>100%</v>
      </c>
      <c r="T3303" s="8">
        <f>Q3303-R3303</f>
        <v>8126667</v>
      </c>
      <c r="U3303" t="s">
        <v>10380</v>
      </c>
    </row>
    <row r="3304" spans="1:21" x14ac:dyDescent="0.25">
      <c r="A3304">
        <v>2025</v>
      </c>
      <c r="B3304" t="s">
        <v>10381</v>
      </c>
      <c r="C3304" t="s">
        <v>22</v>
      </c>
      <c r="D3304" t="s">
        <v>23</v>
      </c>
      <c r="E3304" t="s">
        <v>24</v>
      </c>
      <c r="F3304" t="s">
        <v>10382</v>
      </c>
      <c r="G3304" s="16">
        <v>1067868234</v>
      </c>
      <c r="H3304" t="s">
        <v>1828</v>
      </c>
      <c r="I3304" t="s">
        <v>1895</v>
      </c>
      <c r="J3304" s="5">
        <v>57619024</v>
      </c>
      <c r="K3304" s="3">
        <f>J3304</f>
        <v>57619024</v>
      </c>
      <c r="L3304" s="5">
        <v>7202378</v>
      </c>
      <c r="M3304" s="2">
        <v>45708</v>
      </c>
      <c r="N3304" s="2">
        <v>45709</v>
      </c>
      <c r="O3304" s="2">
        <v>45930</v>
      </c>
      <c r="P3304" s="3"/>
      <c r="Q3304" s="3">
        <v>57619024</v>
      </c>
      <c r="R3304" s="13">
        <v>31210305</v>
      </c>
      <c r="S3304" s="7">
        <f ca="1">IF(CPS!$N3236="SIN INICIO",0,IF((((TODAY()-N3304)*100%)/(O3304-N3304))&gt;=100%,"100%",(((TODAY()-N3304)*100%)/(O3304-N3304))))</f>
        <v>0.83710407239819007</v>
      </c>
      <c r="T3304" s="8">
        <f>Q3304-R3304</f>
        <v>26408719</v>
      </c>
      <c r="U3304" t="s">
        <v>10383</v>
      </c>
    </row>
    <row r="3305" spans="1:21" x14ac:dyDescent="0.25">
      <c r="A3305">
        <v>2025</v>
      </c>
      <c r="B3305" t="s">
        <v>10384</v>
      </c>
      <c r="C3305" t="s">
        <v>22</v>
      </c>
      <c r="D3305" t="s">
        <v>23</v>
      </c>
      <c r="E3305" t="s">
        <v>24</v>
      </c>
      <c r="F3305" t="s">
        <v>10385</v>
      </c>
      <c r="G3305" s="16">
        <v>93181582</v>
      </c>
      <c r="H3305" t="s">
        <v>2067</v>
      </c>
      <c r="I3305" t="s">
        <v>1895</v>
      </c>
      <c r="J3305" s="5">
        <v>50809904</v>
      </c>
      <c r="K3305" s="3">
        <f>J3305</f>
        <v>50809904</v>
      </c>
      <c r="L3305" s="5">
        <v>6351238</v>
      </c>
      <c r="M3305" s="2">
        <v>45708</v>
      </c>
      <c r="N3305" s="2">
        <v>45709</v>
      </c>
      <c r="O3305" s="2">
        <v>45930</v>
      </c>
      <c r="P3305" s="3"/>
      <c r="Q3305" s="3">
        <v>50809904</v>
      </c>
      <c r="R3305" s="13">
        <v>27522031</v>
      </c>
      <c r="S3305" s="7">
        <f ca="1">IF(CPS!$N3237="SIN INICIO",0,IF((((TODAY()-N3305)*100%)/(O3305-N3305))&gt;=100%,"100%",(((TODAY()-N3305)*100%)/(O3305-N3305))))</f>
        <v>0.83710407239819007</v>
      </c>
      <c r="T3305" s="8">
        <f>Q3305-R3305</f>
        <v>23287873</v>
      </c>
      <c r="U3305" t="s">
        <v>10386</v>
      </c>
    </row>
    <row r="3306" spans="1:21" x14ac:dyDescent="0.25">
      <c r="A3306">
        <v>2025</v>
      </c>
      <c r="B3306" t="s">
        <v>10387</v>
      </c>
      <c r="C3306" t="s">
        <v>22</v>
      </c>
      <c r="D3306" t="s">
        <v>23</v>
      </c>
      <c r="E3306" t="s">
        <v>121</v>
      </c>
      <c r="F3306" t="s">
        <v>10388</v>
      </c>
      <c r="G3306" s="16">
        <v>40399055</v>
      </c>
      <c r="H3306" t="s">
        <v>844</v>
      </c>
      <c r="I3306" t="s">
        <v>649</v>
      </c>
      <c r="J3306" s="5">
        <v>31500000</v>
      </c>
      <c r="K3306" s="3">
        <f>J3306</f>
        <v>31500000</v>
      </c>
      <c r="L3306" s="5">
        <v>4500000</v>
      </c>
      <c r="M3306" s="2">
        <v>45707</v>
      </c>
      <c r="N3306" s="2">
        <v>45708</v>
      </c>
      <c r="O3306" s="2">
        <v>45900</v>
      </c>
      <c r="P3306" s="3"/>
      <c r="Q3306" s="3">
        <v>31500000</v>
      </c>
      <c r="R3306" s="13">
        <v>19650000</v>
      </c>
      <c r="S3306" s="7">
        <f ca="1">IF(CPS!$N3238="SIN INICIO",0,IF((((TODAY()-N3306)*100%)/(O3306-N3306))&gt;=100%,"100%",(((TODAY()-N3306)*100%)/(O3306-N3306))))</f>
        <v>0.96875</v>
      </c>
      <c r="T3306" s="8">
        <f>Q3306-R3306</f>
        <v>11850000</v>
      </c>
      <c r="U3306" t="s">
        <v>10389</v>
      </c>
    </row>
    <row r="3307" spans="1:21" x14ac:dyDescent="0.25">
      <c r="A3307">
        <v>2025</v>
      </c>
      <c r="B3307" t="s">
        <v>10390</v>
      </c>
      <c r="C3307" t="s">
        <v>22</v>
      </c>
      <c r="D3307" t="s">
        <v>23</v>
      </c>
      <c r="E3307" t="s">
        <v>24</v>
      </c>
      <c r="F3307" t="s">
        <v>10391</v>
      </c>
      <c r="G3307" s="16">
        <v>1032392306</v>
      </c>
      <c r="H3307" t="s">
        <v>792</v>
      </c>
      <c r="I3307" t="s">
        <v>591</v>
      </c>
      <c r="J3307" s="5">
        <v>53274375</v>
      </c>
      <c r="K3307" s="3">
        <f>J3307</f>
        <v>53274375</v>
      </c>
      <c r="L3307" s="5">
        <v>7610625</v>
      </c>
      <c r="M3307" s="2">
        <v>45707</v>
      </c>
      <c r="N3307" s="2">
        <v>45708</v>
      </c>
      <c r="O3307" s="2">
        <v>45900</v>
      </c>
      <c r="P3307" s="3"/>
      <c r="Q3307" s="3">
        <v>53274375</v>
      </c>
      <c r="R3307" s="13">
        <v>33233063</v>
      </c>
      <c r="S3307" s="7">
        <f ca="1">IF(CPS!$N3239="SIN INICIO",0,IF((((TODAY()-N3307)*100%)/(O3307-N3307))&gt;=100%,"100%",(((TODAY()-N3307)*100%)/(O3307-N3307))))</f>
        <v>0.96875</v>
      </c>
      <c r="T3307" s="8">
        <f>Q3307-R3307</f>
        <v>20041312</v>
      </c>
      <c r="U3307" t="s">
        <v>10392</v>
      </c>
    </row>
    <row r="3308" spans="1:21" x14ac:dyDescent="0.25">
      <c r="A3308">
        <v>2025</v>
      </c>
      <c r="B3308" t="s">
        <v>10393</v>
      </c>
      <c r="C3308" t="s">
        <v>22</v>
      </c>
      <c r="D3308" t="s">
        <v>23</v>
      </c>
      <c r="E3308" t="s">
        <v>121</v>
      </c>
      <c r="F3308" t="s">
        <v>10394</v>
      </c>
      <c r="G3308" s="16">
        <v>1054681399</v>
      </c>
      <c r="H3308" t="s">
        <v>2166</v>
      </c>
      <c r="I3308" t="s">
        <v>1800</v>
      </c>
      <c r="J3308" s="5">
        <v>30135000</v>
      </c>
      <c r="K3308" s="3">
        <f>J3308</f>
        <v>30135000</v>
      </c>
      <c r="L3308" s="5">
        <v>5022500</v>
      </c>
      <c r="M3308" s="2">
        <v>45708</v>
      </c>
      <c r="N3308" s="2">
        <v>45709</v>
      </c>
      <c r="O3308" s="2">
        <v>45869</v>
      </c>
      <c r="P3308" s="3"/>
      <c r="Q3308" s="3">
        <v>30135000</v>
      </c>
      <c r="R3308" s="13">
        <v>21764167</v>
      </c>
      <c r="S3308" s="7" t="str">
        <f ca="1">IF(CPS!$N3240="SIN INICIO",0,IF((((TODAY()-N3308)*100%)/(O3308-N3308))&gt;=100%,"100%",(((TODAY()-N3308)*100%)/(O3308-N3308))))</f>
        <v>100%</v>
      </c>
      <c r="T3308" s="8">
        <f>Q3308-R3308</f>
        <v>8370833</v>
      </c>
      <c r="U3308" t="s">
        <v>10395</v>
      </c>
    </row>
    <row r="3309" spans="1:21" x14ac:dyDescent="0.25">
      <c r="A3309">
        <v>2025</v>
      </c>
      <c r="B3309" t="s">
        <v>10396</v>
      </c>
      <c r="C3309" t="s">
        <v>22</v>
      </c>
      <c r="D3309" t="s">
        <v>23</v>
      </c>
      <c r="E3309" t="s">
        <v>24</v>
      </c>
      <c r="F3309" t="s">
        <v>10397</v>
      </c>
      <c r="G3309" s="16">
        <v>16832903</v>
      </c>
      <c r="H3309" t="s">
        <v>1937</v>
      </c>
      <c r="I3309" t="s">
        <v>1800</v>
      </c>
      <c r="J3309" s="5">
        <v>33880000</v>
      </c>
      <c r="K3309" s="3">
        <f>J3309</f>
        <v>33880000</v>
      </c>
      <c r="L3309" s="5">
        <v>6200000</v>
      </c>
      <c r="M3309" s="2">
        <v>45708</v>
      </c>
      <c r="N3309" s="2">
        <v>45709</v>
      </c>
      <c r="O3309" s="2">
        <v>45808</v>
      </c>
      <c r="P3309" s="3"/>
      <c r="Q3309" s="3">
        <v>33880000</v>
      </c>
      <c r="R3309" s="13">
        <v>24337000</v>
      </c>
      <c r="S3309" s="7" t="str">
        <f ca="1">IF(CPS!$N3241="SIN INICIO",0,IF((((TODAY()-N3309)*100%)/(O3309-N3309))&gt;=100%,"100%",(((TODAY()-N3309)*100%)/(O3309-N3309))))</f>
        <v>100%</v>
      </c>
      <c r="T3309" s="8">
        <f>Q3309-R3309</f>
        <v>9543000</v>
      </c>
      <c r="U3309" t="s">
        <v>10398</v>
      </c>
    </row>
    <row r="3310" spans="1:21" x14ac:dyDescent="0.25">
      <c r="A3310">
        <v>2025</v>
      </c>
      <c r="B3310" t="s">
        <v>10399</v>
      </c>
      <c r="C3310" t="s">
        <v>22</v>
      </c>
      <c r="D3310" t="s">
        <v>23</v>
      </c>
      <c r="E3310" t="s">
        <v>24</v>
      </c>
      <c r="F3310" t="s">
        <v>10400</v>
      </c>
      <c r="G3310" s="16">
        <v>7185013</v>
      </c>
      <c r="H3310" t="s">
        <v>3601</v>
      </c>
      <c r="I3310" t="s">
        <v>1800</v>
      </c>
      <c r="J3310" s="5">
        <v>37200000</v>
      </c>
      <c r="K3310" s="3">
        <f>J3310</f>
        <v>37200000</v>
      </c>
      <c r="L3310" s="5">
        <v>6200000</v>
      </c>
      <c r="M3310" s="2">
        <v>45709</v>
      </c>
      <c r="N3310" s="2">
        <v>45710</v>
      </c>
      <c r="O3310" s="2">
        <v>45869</v>
      </c>
      <c r="P3310" s="3"/>
      <c r="Q3310" s="3">
        <v>37200000</v>
      </c>
      <c r="R3310" s="13">
        <v>14673333</v>
      </c>
      <c r="S3310" s="7" t="str">
        <f ca="1">IF(CPS!$N3242="SIN INICIO",0,IF((((TODAY()-N3310)*100%)/(O3310-N3310))&gt;=100%,"100%",(((TODAY()-N3310)*100%)/(O3310-N3310))))</f>
        <v>100%</v>
      </c>
      <c r="T3310" s="8">
        <f>Q3310-R3310</f>
        <v>22526667</v>
      </c>
      <c r="U3310" t="s">
        <v>10401</v>
      </c>
    </row>
    <row r="3311" spans="1:21" x14ac:dyDescent="0.25">
      <c r="A3311">
        <v>2025</v>
      </c>
      <c r="B3311" t="s">
        <v>10402</v>
      </c>
      <c r="C3311" t="s">
        <v>22</v>
      </c>
      <c r="D3311" t="s">
        <v>23</v>
      </c>
      <c r="E3311" t="s">
        <v>24</v>
      </c>
      <c r="F3311" t="s">
        <v>10403</v>
      </c>
      <c r="G3311" s="16">
        <v>1110532040</v>
      </c>
      <c r="H3311" t="s">
        <v>2211</v>
      </c>
      <c r="I3311" t="s">
        <v>1895</v>
      </c>
      <c r="J3311" s="5">
        <v>39041096</v>
      </c>
      <c r="K3311" s="3">
        <f>J3311</f>
        <v>39041096</v>
      </c>
      <c r="L3311" s="5">
        <v>4880137</v>
      </c>
      <c r="M3311" s="2">
        <v>45707</v>
      </c>
      <c r="N3311" s="2">
        <v>45708</v>
      </c>
      <c r="O3311" s="2">
        <v>45930</v>
      </c>
      <c r="P3311" s="3"/>
      <c r="Q3311" s="3">
        <v>39041096</v>
      </c>
      <c r="R3311" s="13">
        <v>21309932</v>
      </c>
      <c r="S3311" s="7">
        <f ca="1">IF(CPS!$N3243="SIN INICIO",0,IF((((TODAY()-N3311)*100%)/(O3311-N3311))&gt;=100%,"100%",(((TODAY()-N3311)*100%)/(O3311-N3311))))</f>
        <v>0.83783783783783783</v>
      </c>
      <c r="T3311" s="8">
        <f>Q3311-R3311</f>
        <v>17731164</v>
      </c>
      <c r="U3311" t="s">
        <v>10404</v>
      </c>
    </row>
    <row r="3312" spans="1:21" x14ac:dyDescent="0.25">
      <c r="A3312">
        <v>2025</v>
      </c>
      <c r="B3312" t="s">
        <v>10405</v>
      </c>
      <c r="C3312" t="s">
        <v>22</v>
      </c>
      <c r="D3312" t="s">
        <v>23</v>
      </c>
      <c r="E3312" t="s">
        <v>24</v>
      </c>
      <c r="F3312" t="s">
        <v>10406</v>
      </c>
      <c r="G3312" s="16">
        <v>40610925</v>
      </c>
      <c r="H3312" t="s">
        <v>1937</v>
      </c>
      <c r="I3312" t="s">
        <v>1800</v>
      </c>
      <c r="J3312" s="5">
        <v>43400000</v>
      </c>
      <c r="K3312" s="3">
        <f>J3312</f>
        <v>43400000</v>
      </c>
      <c r="L3312" s="5">
        <v>6200000</v>
      </c>
      <c r="M3312" s="2">
        <v>45708</v>
      </c>
      <c r="N3312" s="2">
        <v>45709</v>
      </c>
      <c r="O3312" s="2">
        <v>45900</v>
      </c>
      <c r="P3312" s="3"/>
      <c r="Q3312" s="3">
        <v>43400000</v>
      </c>
      <c r="R3312" s="13">
        <v>26246667</v>
      </c>
      <c r="S3312" s="7">
        <f ca="1">IF(CPS!$N3244="SIN INICIO",0,IF((((TODAY()-N3312)*100%)/(O3312-N3312))&gt;=100%,"100%",(((TODAY()-N3312)*100%)/(O3312-N3312))))</f>
        <v>0.96858638743455494</v>
      </c>
      <c r="T3312" s="8">
        <f>Q3312-R3312</f>
        <v>17153333</v>
      </c>
      <c r="U3312" t="s">
        <v>10407</v>
      </c>
    </row>
    <row r="3313" spans="1:21" x14ac:dyDescent="0.25">
      <c r="A3313">
        <v>2025</v>
      </c>
      <c r="B3313" t="s">
        <v>10408</v>
      </c>
      <c r="C3313" t="s">
        <v>22</v>
      </c>
      <c r="D3313" t="s">
        <v>23</v>
      </c>
      <c r="E3313" t="s">
        <v>24</v>
      </c>
      <c r="F3313" t="s">
        <v>10409</v>
      </c>
      <c r="G3313" s="16">
        <v>93121924</v>
      </c>
      <c r="H3313" t="s">
        <v>1828</v>
      </c>
      <c r="I3313" t="s">
        <v>1895</v>
      </c>
      <c r="J3313" s="5">
        <v>57619024</v>
      </c>
      <c r="K3313" s="3">
        <f>J3313</f>
        <v>57619024</v>
      </c>
      <c r="L3313" s="5">
        <v>7202378</v>
      </c>
      <c r="M3313" s="2">
        <v>45707</v>
      </c>
      <c r="N3313" s="2">
        <v>45708</v>
      </c>
      <c r="O3313" s="2">
        <v>45930</v>
      </c>
      <c r="P3313" s="3"/>
      <c r="Q3313" s="3">
        <v>57619024</v>
      </c>
      <c r="R3313" s="13">
        <v>31450384</v>
      </c>
      <c r="S3313" s="7">
        <f ca="1">IF(CPS!$N3245="SIN INICIO",0,IF((((TODAY()-N3313)*100%)/(O3313-N3313))&gt;=100%,"100%",(((TODAY()-N3313)*100%)/(O3313-N3313))))</f>
        <v>0.83783783783783783</v>
      </c>
      <c r="T3313" s="8">
        <f>Q3313-R3313</f>
        <v>26168640</v>
      </c>
      <c r="U3313" t="s">
        <v>10410</v>
      </c>
    </row>
    <row r="3314" spans="1:21" x14ac:dyDescent="0.25">
      <c r="A3314">
        <v>2025</v>
      </c>
      <c r="B3314" t="s">
        <v>10411</v>
      </c>
      <c r="C3314" t="s">
        <v>22</v>
      </c>
      <c r="D3314" t="s">
        <v>23</v>
      </c>
      <c r="E3314" t="s">
        <v>121</v>
      </c>
      <c r="F3314" t="s">
        <v>10412</v>
      </c>
      <c r="G3314" s="16">
        <v>1123203193</v>
      </c>
      <c r="H3314" t="s">
        <v>6586</v>
      </c>
      <c r="I3314" t="s">
        <v>660</v>
      </c>
      <c r="J3314" s="5">
        <v>35157500</v>
      </c>
      <c r="K3314" s="3">
        <f>J3314</f>
        <v>35157500</v>
      </c>
      <c r="L3314" s="5">
        <v>5022500</v>
      </c>
      <c r="M3314" s="2">
        <v>45707</v>
      </c>
      <c r="N3314" s="2">
        <v>45708</v>
      </c>
      <c r="O3314" s="2">
        <v>45900</v>
      </c>
      <c r="P3314" s="3"/>
      <c r="Q3314" s="3">
        <v>35157500</v>
      </c>
      <c r="R3314" s="13">
        <v>21931583</v>
      </c>
      <c r="S3314" s="7">
        <f ca="1">IF(CPS!$N3246="SIN INICIO",0,IF((((TODAY()-N3314)*100%)/(O3314-N3314))&gt;=100%,"100%",(((TODAY()-N3314)*100%)/(O3314-N3314))))</f>
        <v>0.96875</v>
      </c>
      <c r="T3314" s="8">
        <f>Q3314-R3314</f>
        <v>13225917</v>
      </c>
      <c r="U3314" t="s">
        <v>10413</v>
      </c>
    </row>
    <row r="3315" spans="1:21" x14ac:dyDescent="0.25">
      <c r="A3315">
        <v>2025</v>
      </c>
      <c r="B3315" t="s">
        <v>10414</v>
      </c>
      <c r="C3315" t="s">
        <v>22</v>
      </c>
      <c r="D3315" t="s">
        <v>23</v>
      </c>
      <c r="E3315" t="s">
        <v>121</v>
      </c>
      <c r="F3315" t="s">
        <v>10415</v>
      </c>
      <c r="G3315" s="16">
        <v>7601943</v>
      </c>
      <c r="H3315" t="s">
        <v>10416</v>
      </c>
      <c r="I3315" t="s">
        <v>1800</v>
      </c>
      <c r="J3315" s="5">
        <v>16600000</v>
      </c>
      <c r="K3315" s="3">
        <f>J3315</f>
        <v>16600000</v>
      </c>
      <c r="L3315" s="5">
        <v>4150000</v>
      </c>
      <c r="M3315" s="2">
        <v>45707</v>
      </c>
      <c r="N3315" s="2">
        <v>45708</v>
      </c>
      <c r="O3315" s="2">
        <v>45808</v>
      </c>
      <c r="P3315" s="3"/>
      <c r="Q3315" s="3">
        <v>16600000</v>
      </c>
      <c r="R3315" s="13">
        <v>13971667</v>
      </c>
      <c r="S3315" s="7" t="str">
        <f ca="1">IF(CPS!$N3247="SIN INICIO",0,IF((((TODAY()-N3315)*100%)/(O3315-N3315))&gt;=100%,"100%",(((TODAY()-N3315)*100%)/(O3315-N3315))))</f>
        <v>100%</v>
      </c>
      <c r="T3315" s="8">
        <f>Q3315-R3315</f>
        <v>2628333</v>
      </c>
      <c r="U3315" t="s">
        <v>10417</v>
      </c>
    </row>
    <row r="3316" spans="1:21" x14ac:dyDescent="0.25">
      <c r="A3316">
        <v>2025</v>
      </c>
      <c r="B3316" t="s">
        <v>10418</v>
      </c>
      <c r="C3316" t="s">
        <v>22</v>
      </c>
      <c r="D3316" t="s">
        <v>23</v>
      </c>
      <c r="E3316" t="s">
        <v>24</v>
      </c>
      <c r="F3316" t="s">
        <v>10419</v>
      </c>
      <c r="G3316" s="16">
        <v>1067921870</v>
      </c>
      <c r="H3316" t="s">
        <v>10420</v>
      </c>
      <c r="I3316" t="s">
        <v>1800</v>
      </c>
      <c r="J3316" s="5">
        <v>43400000</v>
      </c>
      <c r="K3316" s="3">
        <f>J3316</f>
        <v>43400000</v>
      </c>
      <c r="L3316" s="5">
        <v>6200000</v>
      </c>
      <c r="M3316" s="2">
        <v>45707</v>
      </c>
      <c r="N3316" s="2">
        <v>45708</v>
      </c>
      <c r="O3316" s="2">
        <v>45900</v>
      </c>
      <c r="P3316" s="3"/>
      <c r="Q3316" s="3">
        <v>43400000</v>
      </c>
      <c r="R3316" s="13">
        <v>27073333</v>
      </c>
      <c r="S3316" s="7">
        <f ca="1">IF(CPS!$N3248="SIN INICIO",0,IF((((TODAY()-N3316)*100%)/(O3316-N3316))&gt;=100%,"100%",(((TODAY()-N3316)*100%)/(O3316-N3316))))</f>
        <v>0.96875</v>
      </c>
      <c r="T3316" s="8">
        <f>Q3316-R3316</f>
        <v>16326667</v>
      </c>
      <c r="U3316" t="s">
        <v>10421</v>
      </c>
    </row>
    <row r="3317" spans="1:21" x14ac:dyDescent="0.25">
      <c r="A3317">
        <v>2025</v>
      </c>
      <c r="B3317" t="s">
        <v>10422</v>
      </c>
      <c r="C3317" t="s">
        <v>22</v>
      </c>
      <c r="D3317" t="s">
        <v>23</v>
      </c>
      <c r="E3317" t="s">
        <v>121</v>
      </c>
      <c r="F3317" t="s">
        <v>10423</v>
      </c>
      <c r="G3317" s="16">
        <v>1038127335</v>
      </c>
      <c r="H3317" t="s">
        <v>2166</v>
      </c>
      <c r="I3317" t="s">
        <v>1800</v>
      </c>
      <c r="J3317" s="5">
        <v>29050000</v>
      </c>
      <c r="K3317" s="3">
        <f>J3317</f>
        <v>29050000</v>
      </c>
      <c r="L3317" s="5">
        <v>4150000</v>
      </c>
      <c r="M3317" s="2">
        <v>45712</v>
      </c>
      <c r="N3317" s="2">
        <v>45713</v>
      </c>
      <c r="O3317" s="2">
        <v>45900</v>
      </c>
      <c r="P3317" s="3"/>
      <c r="Q3317" s="3">
        <v>29050000</v>
      </c>
      <c r="R3317" s="13">
        <v>17430000</v>
      </c>
      <c r="S3317" s="7">
        <f ca="1">IF(CPS!$N3249="SIN INICIO",0,IF((((TODAY()-N3317)*100%)/(O3317-N3317))&gt;=100%,"100%",(((TODAY()-N3317)*100%)/(O3317-N3317))))</f>
        <v>0.96791443850267378</v>
      </c>
      <c r="T3317" s="8">
        <f>Q3317-R3317</f>
        <v>11620000</v>
      </c>
      <c r="U3317" t="s">
        <v>10424</v>
      </c>
    </row>
    <row r="3318" spans="1:21" x14ac:dyDescent="0.25">
      <c r="A3318">
        <v>2025</v>
      </c>
      <c r="B3318" t="s">
        <v>10425</v>
      </c>
      <c r="C3318" t="s">
        <v>22</v>
      </c>
      <c r="D3318" t="s">
        <v>23</v>
      </c>
      <c r="E3318" t="s">
        <v>121</v>
      </c>
      <c r="F3318" t="s">
        <v>10426</v>
      </c>
      <c r="G3318" s="16">
        <v>1001185011</v>
      </c>
      <c r="H3318" t="s">
        <v>2037</v>
      </c>
      <c r="I3318" t="s">
        <v>1895</v>
      </c>
      <c r="J3318" s="5">
        <v>37359592</v>
      </c>
      <c r="K3318" s="3">
        <f>J3318</f>
        <v>37359592</v>
      </c>
      <c r="L3318" s="5">
        <v>4669949</v>
      </c>
      <c r="M3318" s="2">
        <v>45707</v>
      </c>
      <c r="N3318" s="2">
        <v>45708</v>
      </c>
      <c r="O3318" s="2">
        <v>45930</v>
      </c>
      <c r="P3318" s="3"/>
      <c r="Q3318" s="3">
        <v>37359592</v>
      </c>
      <c r="R3318" s="13">
        <v>20392111</v>
      </c>
      <c r="S3318" s="7">
        <f ca="1">IF(CPS!$N3250="SIN INICIO",0,IF((((TODAY()-N3318)*100%)/(O3318-N3318))&gt;=100%,"100%",(((TODAY()-N3318)*100%)/(O3318-N3318))))</f>
        <v>0.83783783783783783</v>
      </c>
      <c r="T3318" s="8">
        <f>Q3318-R3318</f>
        <v>16967481</v>
      </c>
      <c r="U3318" t="s">
        <v>10427</v>
      </c>
    </row>
    <row r="3319" spans="1:21" x14ac:dyDescent="0.25">
      <c r="A3319">
        <v>2025</v>
      </c>
      <c r="B3319" t="s">
        <v>10428</v>
      </c>
      <c r="C3319" t="s">
        <v>22</v>
      </c>
      <c r="D3319" t="s">
        <v>23</v>
      </c>
      <c r="E3319" t="s">
        <v>24</v>
      </c>
      <c r="F3319" t="s">
        <v>10429</v>
      </c>
      <c r="G3319" s="16">
        <v>1006871104</v>
      </c>
      <c r="H3319" t="s">
        <v>1817</v>
      </c>
      <c r="I3319" t="s">
        <v>1800</v>
      </c>
      <c r="J3319" s="5">
        <v>33880000</v>
      </c>
      <c r="K3319" s="3">
        <f>J3319</f>
        <v>33880000</v>
      </c>
      <c r="L3319" s="5">
        <v>8470000</v>
      </c>
      <c r="M3319" s="2">
        <v>45707</v>
      </c>
      <c r="N3319" s="2">
        <v>45709</v>
      </c>
      <c r="O3319" s="2">
        <v>45808</v>
      </c>
      <c r="P3319" s="3"/>
      <c r="Q3319" s="3">
        <v>33880000</v>
      </c>
      <c r="R3319" s="13">
        <v>28233333</v>
      </c>
      <c r="S3319" s="7" t="str">
        <f ca="1">IF(CPS!$N3251="SIN INICIO",0,IF((((TODAY()-N3319)*100%)/(O3319-N3319))&gt;=100%,"100%",(((TODAY()-N3319)*100%)/(O3319-N3319))))</f>
        <v>100%</v>
      </c>
      <c r="T3319" s="8">
        <f>Q3319-R3319</f>
        <v>5646667</v>
      </c>
      <c r="U3319" t="s">
        <v>10430</v>
      </c>
    </row>
    <row r="3320" spans="1:21" x14ac:dyDescent="0.25">
      <c r="A3320">
        <v>2025</v>
      </c>
      <c r="B3320" t="s">
        <v>10431</v>
      </c>
      <c r="C3320" t="s">
        <v>22</v>
      </c>
      <c r="D3320" t="s">
        <v>23</v>
      </c>
      <c r="E3320" t="s">
        <v>24</v>
      </c>
      <c r="F3320" t="s">
        <v>10432</v>
      </c>
      <c r="G3320" s="16">
        <v>1096183411</v>
      </c>
      <c r="H3320" t="s">
        <v>3402</v>
      </c>
      <c r="I3320" t="s">
        <v>3403</v>
      </c>
      <c r="J3320" s="5">
        <v>62781250</v>
      </c>
      <c r="K3320" s="3">
        <f>J3320</f>
        <v>62781250</v>
      </c>
      <c r="L3320" s="5">
        <v>8968750</v>
      </c>
      <c r="M3320" s="2">
        <v>45707</v>
      </c>
      <c r="N3320" s="2">
        <v>45708</v>
      </c>
      <c r="O3320" s="2">
        <v>45900</v>
      </c>
      <c r="P3320" s="3"/>
      <c r="Q3320" s="3">
        <v>62781250</v>
      </c>
      <c r="R3320" s="13">
        <v>39163542</v>
      </c>
      <c r="S3320" s="7">
        <f ca="1">IF(CPS!$N3252="SIN INICIO",0,IF((((TODAY()-N3320)*100%)/(O3320-N3320))&gt;=100%,"100%",(((TODAY()-N3320)*100%)/(O3320-N3320))))</f>
        <v>0.96875</v>
      </c>
      <c r="T3320" s="8">
        <f>Q3320-R3320</f>
        <v>23617708</v>
      </c>
      <c r="U3320" t="s">
        <v>10433</v>
      </c>
    </row>
    <row r="3321" spans="1:21" x14ac:dyDescent="0.25">
      <c r="A3321">
        <v>2025</v>
      </c>
      <c r="B3321" t="s">
        <v>10434</v>
      </c>
      <c r="C3321" t="s">
        <v>22</v>
      </c>
      <c r="D3321" t="s">
        <v>23</v>
      </c>
      <c r="E3321" t="s">
        <v>121</v>
      </c>
      <c r="F3321" t="s">
        <v>10435</v>
      </c>
      <c r="G3321" s="16">
        <v>1103095119</v>
      </c>
      <c r="H3321" t="s">
        <v>2166</v>
      </c>
      <c r="I3321" t="s">
        <v>1800</v>
      </c>
      <c r="J3321" s="5">
        <v>29050000</v>
      </c>
      <c r="K3321" s="3">
        <f>J3321</f>
        <v>29050000</v>
      </c>
      <c r="L3321" s="5">
        <v>4150000</v>
      </c>
      <c r="M3321" s="2">
        <v>45707</v>
      </c>
      <c r="N3321" s="2">
        <v>45708</v>
      </c>
      <c r="O3321" s="2">
        <v>45900</v>
      </c>
      <c r="P3321" s="3"/>
      <c r="Q3321" s="3">
        <v>29050000</v>
      </c>
      <c r="R3321" s="13">
        <v>18121667</v>
      </c>
      <c r="S3321" s="7">
        <f ca="1">IF(CPS!$N3253="SIN INICIO",0,IF((((TODAY()-N3321)*100%)/(O3321-N3321))&gt;=100%,"100%",(((TODAY()-N3321)*100%)/(O3321-N3321))))</f>
        <v>0.96875</v>
      </c>
      <c r="T3321" s="8">
        <f>Q3321-R3321</f>
        <v>10928333</v>
      </c>
      <c r="U3321" t="s">
        <v>10436</v>
      </c>
    </row>
    <row r="3322" spans="1:21" x14ac:dyDescent="0.25">
      <c r="A3322">
        <v>2025</v>
      </c>
      <c r="B3322" t="s">
        <v>10437</v>
      </c>
      <c r="C3322" t="s">
        <v>22</v>
      </c>
      <c r="D3322" t="s">
        <v>23</v>
      </c>
      <c r="E3322" t="s">
        <v>24</v>
      </c>
      <c r="F3322" t="s">
        <v>10438</v>
      </c>
      <c r="G3322" s="16">
        <v>9868390</v>
      </c>
      <c r="H3322" t="s">
        <v>5732</v>
      </c>
      <c r="I3322" t="s">
        <v>271</v>
      </c>
      <c r="J3322" s="5">
        <v>36011890</v>
      </c>
      <c r="K3322" s="3">
        <f>J3322</f>
        <v>36011890</v>
      </c>
      <c r="L3322" s="5">
        <v>7202378</v>
      </c>
      <c r="M3322" s="2">
        <v>45707</v>
      </c>
      <c r="N3322" s="2">
        <v>45708</v>
      </c>
      <c r="O3322" s="2">
        <v>45838</v>
      </c>
      <c r="P3322" s="3"/>
      <c r="Q3322" s="3">
        <v>36011890</v>
      </c>
      <c r="R3322" s="13">
        <v>31450384</v>
      </c>
      <c r="S3322" s="7" t="str">
        <f ca="1">IF(CPS!$N3254="SIN INICIO",0,IF((((TODAY()-N3322)*100%)/(O3322-N3322))&gt;=100%,"100%",(((TODAY()-N3322)*100%)/(O3322-N3322))))</f>
        <v>100%</v>
      </c>
      <c r="T3322" s="8">
        <f>Q3322-R3322</f>
        <v>4561506</v>
      </c>
      <c r="U3322" t="s">
        <v>10439</v>
      </c>
    </row>
    <row r="3323" spans="1:21" x14ac:dyDescent="0.25">
      <c r="A3323">
        <v>2025</v>
      </c>
      <c r="B3323" t="s">
        <v>10440</v>
      </c>
      <c r="C3323" t="s">
        <v>22</v>
      </c>
      <c r="D3323" t="s">
        <v>23</v>
      </c>
      <c r="E3323" t="s">
        <v>121</v>
      </c>
      <c r="F3323" t="s">
        <v>10441</v>
      </c>
      <c r="G3323" s="16">
        <v>1023907188</v>
      </c>
      <c r="H3323" t="s">
        <v>10442</v>
      </c>
      <c r="I3323" t="s">
        <v>1800</v>
      </c>
      <c r="J3323" s="5">
        <v>30135000</v>
      </c>
      <c r="K3323" s="3">
        <f>J3323</f>
        <v>30135000</v>
      </c>
      <c r="L3323" s="5">
        <v>5022500</v>
      </c>
      <c r="M3323" s="2">
        <v>45707</v>
      </c>
      <c r="N3323" s="2">
        <v>45708</v>
      </c>
      <c r="O3323" s="2">
        <v>45869</v>
      </c>
      <c r="P3323" s="3"/>
      <c r="Q3323" s="3">
        <v>30135000</v>
      </c>
      <c r="R3323" s="13">
        <v>21931583</v>
      </c>
      <c r="S3323" s="7" t="str">
        <f ca="1">IF(CPS!$N3255="SIN INICIO",0,IF((((TODAY()-N3323)*100%)/(O3323-N3323))&gt;=100%,"100%",(((TODAY()-N3323)*100%)/(O3323-N3323))))</f>
        <v>100%</v>
      </c>
      <c r="T3323" s="8">
        <f>Q3323-R3323</f>
        <v>8203417</v>
      </c>
      <c r="U3323" t="s">
        <v>10443</v>
      </c>
    </row>
    <row r="3324" spans="1:21" x14ac:dyDescent="0.25">
      <c r="A3324">
        <v>2025</v>
      </c>
      <c r="B3324" t="s">
        <v>10444</v>
      </c>
      <c r="C3324" t="s">
        <v>22</v>
      </c>
      <c r="D3324" t="s">
        <v>23</v>
      </c>
      <c r="E3324" t="s">
        <v>24</v>
      </c>
      <c r="F3324" t="s">
        <v>10445</v>
      </c>
      <c r="G3324" s="16">
        <v>1097408875</v>
      </c>
      <c r="H3324" t="s">
        <v>1828</v>
      </c>
      <c r="I3324" t="s">
        <v>1895</v>
      </c>
      <c r="J3324" s="5">
        <v>38088872</v>
      </c>
      <c r="K3324" s="3">
        <f>J3324</f>
        <v>38088872</v>
      </c>
      <c r="L3324" s="5">
        <v>4761109</v>
      </c>
      <c r="M3324" s="2">
        <v>45707</v>
      </c>
      <c r="N3324" s="2">
        <v>45708</v>
      </c>
      <c r="O3324" s="2">
        <v>45930</v>
      </c>
      <c r="P3324" s="3"/>
      <c r="Q3324" s="3">
        <v>38088872</v>
      </c>
      <c r="R3324" s="13">
        <v>20790176</v>
      </c>
      <c r="S3324" s="7">
        <f ca="1">IF(CPS!$N3256="SIN INICIO",0,IF((((TODAY()-N3324)*100%)/(O3324-N3324))&gt;=100%,"100%",(((TODAY()-N3324)*100%)/(O3324-N3324))))</f>
        <v>0.83783783783783783</v>
      </c>
      <c r="T3324" s="8">
        <f>Q3324-R3324</f>
        <v>17298696</v>
      </c>
      <c r="U3324" t="s">
        <v>10446</v>
      </c>
    </row>
    <row r="3325" spans="1:21" x14ac:dyDescent="0.25">
      <c r="A3325">
        <v>2025</v>
      </c>
      <c r="B3325" t="s">
        <v>10447</v>
      </c>
      <c r="C3325" t="s">
        <v>22</v>
      </c>
      <c r="D3325" t="s">
        <v>23</v>
      </c>
      <c r="E3325" t="s">
        <v>121</v>
      </c>
      <c r="F3325" t="s">
        <v>10448</v>
      </c>
      <c r="G3325" s="16">
        <v>32280464</v>
      </c>
      <c r="H3325" t="s">
        <v>2037</v>
      </c>
      <c r="I3325" t="s">
        <v>1895</v>
      </c>
      <c r="J3325" s="5">
        <v>37359592</v>
      </c>
      <c r="K3325" s="3">
        <f>J3325</f>
        <v>37359592</v>
      </c>
      <c r="L3325" s="5">
        <v>4669949</v>
      </c>
      <c r="M3325" s="2">
        <v>45707</v>
      </c>
      <c r="N3325" s="2">
        <v>45708</v>
      </c>
      <c r="O3325" s="2">
        <v>45930</v>
      </c>
      <c r="P3325" s="3"/>
      <c r="Q3325" s="3">
        <v>37359592</v>
      </c>
      <c r="R3325" s="13">
        <v>20392111</v>
      </c>
      <c r="S3325" s="7">
        <f ca="1">IF(CPS!$N3257="SIN INICIO",0,IF((((TODAY()-N3325)*100%)/(O3325-N3325))&gt;=100%,"100%",(((TODAY()-N3325)*100%)/(O3325-N3325))))</f>
        <v>0.83783783783783783</v>
      </c>
      <c r="T3325" s="8">
        <f>Q3325-R3325</f>
        <v>16967481</v>
      </c>
      <c r="U3325" t="s">
        <v>10449</v>
      </c>
    </row>
    <row r="3326" spans="1:21" x14ac:dyDescent="0.25">
      <c r="A3326">
        <v>2025</v>
      </c>
      <c r="B3326" t="s">
        <v>10450</v>
      </c>
      <c r="C3326" t="s">
        <v>22</v>
      </c>
      <c r="D3326" t="s">
        <v>23</v>
      </c>
      <c r="E3326" t="s">
        <v>24</v>
      </c>
      <c r="F3326" t="s">
        <v>10451</v>
      </c>
      <c r="G3326" s="16">
        <v>1003395784</v>
      </c>
      <c r="H3326" t="s">
        <v>1887</v>
      </c>
      <c r="I3326" t="s">
        <v>1895</v>
      </c>
      <c r="J3326" s="5">
        <v>45956648</v>
      </c>
      <c r="K3326" s="3">
        <f>J3326</f>
        <v>45956648</v>
      </c>
      <c r="L3326" s="5">
        <v>5744581</v>
      </c>
      <c r="M3326" s="2">
        <v>45707</v>
      </c>
      <c r="N3326" s="2">
        <v>45708</v>
      </c>
      <c r="O3326" s="2">
        <v>45930</v>
      </c>
      <c r="P3326" s="3"/>
      <c r="Q3326" s="3">
        <v>45956648</v>
      </c>
      <c r="R3326" s="13">
        <v>25084670</v>
      </c>
      <c r="S3326" s="7">
        <f ca="1">IF(CPS!$N3258="SIN INICIO",0,IF((((TODAY()-N3326)*100%)/(O3326-N3326))&gt;=100%,"100%",(((TODAY()-N3326)*100%)/(O3326-N3326))))</f>
        <v>0.83783783783783783</v>
      </c>
      <c r="T3326" s="8">
        <f>Q3326-R3326</f>
        <v>20871978</v>
      </c>
      <c r="U3326" t="s">
        <v>10452</v>
      </c>
    </row>
    <row r="3327" spans="1:21" x14ac:dyDescent="0.25">
      <c r="A3327">
        <v>2025</v>
      </c>
      <c r="B3327" t="s">
        <v>10453</v>
      </c>
      <c r="C3327" t="s">
        <v>22</v>
      </c>
      <c r="D3327" t="s">
        <v>23</v>
      </c>
      <c r="E3327" t="s">
        <v>24</v>
      </c>
      <c r="F3327" t="s">
        <v>10454</v>
      </c>
      <c r="G3327" s="16">
        <v>7725963</v>
      </c>
      <c r="H3327" t="s">
        <v>1817</v>
      </c>
      <c r="I3327" t="s">
        <v>1800</v>
      </c>
      <c r="J3327" s="5">
        <v>77000000</v>
      </c>
      <c r="K3327" s="3">
        <f>J3327</f>
        <v>77000000</v>
      </c>
      <c r="L3327" s="5">
        <v>11000000</v>
      </c>
      <c r="M3327" s="2">
        <v>45708</v>
      </c>
      <c r="N3327" s="2">
        <v>45709</v>
      </c>
      <c r="O3327" s="2">
        <v>45900</v>
      </c>
      <c r="P3327" s="3"/>
      <c r="Q3327" s="3">
        <v>77000000</v>
      </c>
      <c r="R3327" s="13">
        <v>47666667</v>
      </c>
      <c r="S3327" s="7">
        <f ca="1">IF(CPS!$N3259="SIN INICIO",0,IF((((TODAY()-N3327)*100%)/(O3327-N3327))&gt;=100%,"100%",(((TODAY()-N3327)*100%)/(O3327-N3327))))</f>
        <v>0.96858638743455494</v>
      </c>
      <c r="T3327" s="8">
        <f>Q3327-R3327</f>
        <v>29333333</v>
      </c>
      <c r="U3327" t="s">
        <v>10455</v>
      </c>
    </row>
    <row r="3328" spans="1:21" x14ac:dyDescent="0.25">
      <c r="A3328">
        <v>2025</v>
      </c>
      <c r="B3328" t="s">
        <v>10456</v>
      </c>
      <c r="C3328" t="s">
        <v>22</v>
      </c>
      <c r="D3328" t="s">
        <v>23</v>
      </c>
      <c r="E3328" t="s">
        <v>24</v>
      </c>
      <c r="F3328" t="s">
        <v>10457</v>
      </c>
      <c r="G3328" s="16">
        <v>7723748</v>
      </c>
      <c r="H3328" t="s">
        <v>10458</v>
      </c>
      <c r="I3328" t="s">
        <v>660</v>
      </c>
      <c r="J3328" s="5">
        <v>49700000</v>
      </c>
      <c r="K3328" s="3">
        <f>J3328</f>
        <v>49700000</v>
      </c>
      <c r="L3328" s="5">
        <v>7100000</v>
      </c>
      <c r="M3328" s="2">
        <v>45708</v>
      </c>
      <c r="N3328" s="2">
        <v>45709</v>
      </c>
      <c r="O3328" s="2">
        <v>45900</v>
      </c>
      <c r="P3328" s="3"/>
      <c r="Q3328" s="3">
        <v>49700000</v>
      </c>
      <c r="R3328" s="13">
        <v>30766667</v>
      </c>
      <c r="S3328" s="7">
        <f ca="1">IF(CPS!$N3260="SIN INICIO",0,IF((((TODAY()-N3328)*100%)/(O3328-N3328))&gt;=100%,"100%",(((TODAY()-N3328)*100%)/(O3328-N3328))))</f>
        <v>0.96858638743455494</v>
      </c>
      <c r="T3328" s="8">
        <f>Q3328-R3328</f>
        <v>18933333</v>
      </c>
      <c r="U3328" t="s">
        <v>10459</v>
      </c>
    </row>
    <row r="3329" spans="1:21" x14ac:dyDescent="0.25">
      <c r="A3329">
        <v>2025</v>
      </c>
      <c r="B3329" t="s">
        <v>10460</v>
      </c>
      <c r="C3329" t="s">
        <v>22</v>
      </c>
      <c r="D3329" t="s">
        <v>23</v>
      </c>
      <c r="E3329" t="s">
        <v>121</v>
      </c>
      <c r="F3329" t="s">
        <v>10461</v>
      </c>
      <c r="G3329" s="16">
        <v>60438621</v>
      </c>
      <c r="H3329" t="s">
        <v>8700</v>
      </c>
      <c r="I3329" t="s">
        <v>2476</v>
      </c>
      <c r="J3329" s="5">
        <v>6941764</v>
      </c>
      <c r="K3329" s="3">
        <f>J3329</f>
        <v>6941764</v>
      </c>
      <c r="L3329" s="5">
        <v>1735441</v>
      </c>
      <c r="M3329" s="2">
        <v>45707</v>
      </c>
      <c r="N3329" s="2">
        <v>45708</v>
      </c>
      <c r="O3329" s="2">
        <v>45808</v>
      </c>
      <c r="P3329" s="3"/>
      <c r="Q3329" s="3">
        <v>6941764</v>
      </c>
      <c r="R3329" s="13">
        <v>6883916</v>
      </c>
      <c r="S3329" s="7" t="str">
        <f ca="1">IF(CPS!$N3261="SIN INICIO",0,IF((((TODAY()-N3329)*100%)/(O3329-N3329))&gt;=100%,"100%",(((TODAY()-N3329)*100%)/(O3329-N3329))))</f>
        <v>100%</v>
      </c>
      <c r="T3329" s="8">
        <f>Q3329-R3329</f>
        <v>57848</v>
      </c>
      <c r="U3329" t="s">
        <v>10462</v>
      </c>
    </row>
    <row r="3330" spans="1:21" x14ac:dyDescent="0.25">
      <c r="A3330">
        <v>2025</v>
      </c>
      <c r="B3330" t="s">
        <v>10463</v>
      </c>
      <c r="C3330" t="s">
        <v>22</v>
      </c>
      <c r="D3330" t="s">
        <v>23</v>
      </c>
      <c r="E3330" t="s">
        <v>121</v>
      </c>
      <c r="F3330" t="s">
        <v>10464</v>
      </c>
      <c r="G3330" s="16">
        <v>1023941828</v>
      </c>
      <c r="H3330" t="s">
        <v>5632</v>
      </c>
      <c r="I3330" t="s">
        <v>660</v>
      </c>
      <c r="J3330" s="5">
        <v>23345000</v>
      </c>
      <c r="K3330" s="3">
        <f>J3330</f>
        <v>23345000</v>
      </c>
      <c r="L3330" s="5">
        <v>4669000</v>
      </c>
      <c r="M3330" s="2">
        <v>45707</v>
      </c>
      <c r="N3330" s="2">
        <v>45709</v>
      </c>
      <c r="O3330" s="2">
        <v>45838</v>
      </c>
      <c r="P3330" s="3"/>
      <c r="Q3330" s="3">
        <v>23345000</v>
      </c>
      <c r="R3330" s="13">
        <v>20232333</v>
      </c>
      <c r="S3330" s="7" t="str">
        <f ca="1">IF(CPS!$N3262="SIN INICIO",0,IF((((TODAY()-N3330)*100%)/(O3330-N3330))&gt;=100%,"100%",(((TODAY()-N3330)*100%)/(O3330-N3330))))</f>
        <v>100%</v>
      </c>
      <c r="T3330" s="8">
        <f>Q3330-R3330</f>
        <v>3112667</v>
      </c>
      <c r="U3330" t="s">
        <v>10465</v>
      </c>
    </row>
    <row r="3331" spans="1:21" x14ac:dyDescent="0.25">
      <c r="A3331">
        <v>2025</v>
      </c>
      <c r="B3331" t="s">
        <v>10466</v>
      </c>
      <c r="C3331" t="s">
        <v>22</v>
      </c>
      <c r="D3331" t="s">
        <v>23</v>
      </c>
      <c r="E3331" t="s">
        <v>24</v>
      </c>
      <c r="F3331" t="s">
        <v>10467</v>
      </c>
      <c r="G3331" s="16">
        <v>5934534</v>
      </c>
      <c r="H3331" t="s">
        <v>1828</v>
      </c>
      <c r="I3331" t="s">
        <v>1895</v>
      </c>
      <c r="J3331" s="5">
        <v>57619024</v>
      </c>
      <c r="K3331" s="3">
        <f>J3331</f>
        <v>57619024</v>
      </c>
      <c r="L3331" s="5">
        <v>7202378</v>
      </c>
      <c r="M3331" s="2">
        <v>45708</v>
      </c>
      <c r="N3331" s="2">
        <v>45709</v>
      </c>
      <c r="O3331" s="2">
        <v>45930</v>
      </c>
      <c r="P3331" s="3"/>
      <c r="Q3331" s="3">
        <v>57619024</v>
      </c>
      <c r="R3331" s="13">
        <v>31210305</v>
      </c>
      <c r="S3331" s="7">
        <f ca="1">IF(CPS!$N3263="SIN INICIO",0,IF((((TODAY()-N3331)*100%)/(O3331-N3331))&gt;=100%,"100%",(((TODAY()-N3331)*100%)/(O3331-N3331))))</f>
        <v>0.83710407239819007</v>
      </c>
      <c r="T3331" s="8">
        <f>Q3331-R3331</f>
        <v>26408719</v>
      </c>
      <c r="U3331" t="s">
        <v>10468</v>
      </c>
    </row>
    <row r="3332" spans="1:21" x14ac:dyDescent="0.25">
      <c r="A3332">
        <v>2025</v>
      </c>
      <c r="B3332" t="s">
        <v>10469</v>
      </c>
      <c r="C3332" t="s">
        <v>22</v>
      </c>
      <c r="D3332" t="s">
        <v>23</v>
      </c>
      <c r="E3332" t="s">
        <v>24</v>
      </c>
      <c r="F3332" t="s">
        <v>10470</v>
      </c>
      <c r="G3332" s="16">
        <v>10144852</v>
      </c>
      <c r="H3332" t="s">
        <v>1828</v>
      </c>
      <c r="I3332" t="s">
        <v>1895</v>
      </c>
      <c r="J3332" s="5">
        <v>50809904</v>
      </c>
      <c r="K3332" s="3">
        <f>J3332</f>
        <v>50809904</v>
      </c>
      <c r="L3332" s="5">
        <v>6351238</v>
      </c>
      <c r="M3332" s="2">
        <v>45707</v>
      </c>
      <c r="N3332" s="2">
        <v>45709</v>
      </c>
      <c r="O3332" s="2">
        <v>45930</v>
      </c>
      <c r="P3332" s="3"/>
      <c r="Q3332" s="3">
        <v>50809904</v>
      </c>
      <c r="R3332" s="13">
        <v>21170793</v>
      </c>
      <c r="S3332" s="7">
        <f ca="1">IF(CPS!$N3264="SIN INICIO",0,IF((((TODAY()-N3332)*100%)/(O3332-N3332))&gt;=100%,"100%",(((TODAY()-N3332)*100%)/(O3332-N3332))))</f>
        <v>0.83710407239819007</v>
      </c>
      <c r="T3332" s="8">
        <f>Q3332-R3332</f>
        <v>29639111</v>
      </c>
      <c r="U3332" t="s">
        <v>10471</v>
      </c>
    </row>
    <row r="3333" spans="1:21" x14ac:dyDescent="0.25">
      <c r="A3333">
        <v>2025</v>
      </c>
      <c r="B3333" t="s">
        <v>10472</v>
      </c>
      <c r="C3333" t="s">
        <v>22</v>
      </c>
      <c r="D3333" t="s">
        <v>23</v>
      </c>
      <c r="E3333" t="s">
        <v>121</v>
      </c>
      <c r="F3333" t="s">
        <v>10473</v>
      </c>
      <c r="G3333" s="16">
        <v>1035853947</v>
      </c>
      <c r="H3333" t="s">
        <v>4381</v>
      </c>
      <c r="I3333" t="s">
        <v>1895</v>
      </c>
      <c r="J3333" s="5">
        <v>37359592</v>
      </c>
      <c r="K3333" s="3">
        <f>J3333</f>
        <v>37359592</v>
      </c>
      <c r="L3333" s="5">
        <v>4669949</v>
      </c>
      <c r="M3333" s="2">
        <v>45707</v>
      </c>
      <c r="N3333" s="2">
        <v>45709</v>
      </c>
      <c r="O3333" s="2">
        <v>45930</v>
      </c>
      <c r="P3333" s="3"/>
      <c r="Q3333" s="3">
        <v>37359592</v>
      </c>
      <c r="R3333" s="13">
        <v>20236446</v>
      </c>
      <c r="S3333" s="7">
        <f ca="1">IF(CPS!$N3265="SIN INICIO",0,IF((((TODAY()-N3333)*100%)/(O3333-N3333))&gt;=100%,"100%",(((TODAY()-N3333)*100%)/(O3333-N3333))))</f>
        <v>0.83710407239819007</v>
      </c>
      <c r="T3333" s="8">
        <f>Q3333-R3333</f>
        <v>17123146</v>
      </c>
      <c r="U3333" t="s">
        <v>10474</v>
      </c>
    </row>
    <row r="3334" spans="1:21" x14ac:dyDescent="0.25">
      <c r="A3334">
        <v>2025</v>
      </c>
      <c r="B3334" t="s">
        <v>10475</v>
      </c>
      <c r="C3334" t="s">
        <v>22</v>
      </c>
      <c r="D3334" t="s">
        <v>23</v>
      </c>
      <c r="E3334" t="s">
        <v>24</v>
      </c>
      <c r="F3334" t="s">
        <v>10476</v>
      </c>
      <c r="G3334" s="16">
        <v>1129507549</v>
      </c>
      <c r="H3334" t="s">
        <v>2211</v>
      </c>
      <c r="I3334" t="s">
        <v>1895</v>
      </c>
      <c r="J3334" s="5">
        <v>54780224</v>
      </c>
      <c r="K3334" s="3">
        <f>J3334</f>
        <v>54780224</v>
      </c>
      <c r="L3334" s="5">
        <v>6847528</v>
      </c>
      <c r="M3334" s="2">
        <v>45707</v>
      </c>
      <c r="N3334" s="2">
        <v>45709</v>
      </c>
      <c r="O3334" s="2">
        <v>45930</v>
      </c>
      <c r="P3334" s="3"/>
      <c r="Q3334" s="3">
        <v>54780224</v>
      </c>
      <c r="R3334" s="13">
        <v>29672621</v>
      </c>
      <c r="S3334" s="7">
        <f ca="1">IF(CPS!$N3266="SIN INICIO",0,IF((((TODAY()-N3334)*100%)/(O3334-N3334))&gt;=100%,"100%",(((TODAY()-N3334)*100%)/(O3334-N3334))))</f>
        <v>0.83710407239819007</v>
      </c>
      <c r="T3334" s="8">
        <f>Q3334-R3334</f>
        <v>25107603</v>
      </c>
      <c r="U3334" t="s">
        <v>10477</v>
      </c>
    </row>
    <row r="3335" spans="1:21" x14ac:dyDescent="0.25">
      <c r="A3335">
        <v>2025</v>
      </c>
      <c r="B3335" t="s">
        <v>10478</v>
      </c>
      <c r="C3335" t="s">
        <v>22</v>
      </c>
      <c r="D3335" t="s">
        <v>23</v>
      </c>
      <c r="E3335" t="s">
        <v>24</v>
      </c>
      <c r="F3335" t="s">
        <v>10479</v>
      </c>
      <c r="G3335" s="16">
        <v>34975866</v>
      </c>
      <c r="H3335" t="s">
        <v>2211</v>
      </c>
      <c r="I3335" t="s">
        <v>1895</v>
      </c>
      <c r="J3335" s="5">
        <v>57619024</v>
      </c>
      <c r="K3335" s="3">
        <f>J3335</f>
        <v>57619024</v>
      </c>
      <c r="L3335" s="5">
        <v>7202378</v>
      </c>
      <c r="M3335" s="2">
        <v>45707</v>
      </c>
      <c r="N3335" s="2">
        <v>45708</v>
      </c>
      <c r="O3335" s="2">
        <v>45930</v>
      </c>
      <c r="P3335" s="3"/>
      <c r="Q3335" s="3">
        <v>57619024</v>
      </c>
      <c r="R3335" s="13">
        <v>31450384</v>
      </c>
      <c r="S3335" s="7">
        <f ca="1">IF(CPS!$N3267="SIN INICIO",0,IF((((TODAY()-N3335)*100%)/(O3335-N3335))&gt;=100%,"100%",(((TODAY()-N3335)*100%)/(O3335-N3335))))</f>
        <v>0.83783783783783783</v>
      </c>
      <c r="T3335" s="8">
        <f>Q3335-R3335</f>
        <v>26168640</v>
      </c>
      <c r="U3335" t="s">
        <v>10480</v>
      </c>
    </row>
    <row r="3336" spans="1:21" x14ac:dyDescent="0.25">
      <c r="A3336">
        <v>2025</v>
      </c>
      <c r="B3336" t="s">
        <v>10481</v>
      </c>
      <c r="C3336" t="s">
        <v>22</v>
      </c>
      <c r="D3336" t="s">
        <v>23</v>
      </c>
      <c r="E3336" t="s">
        <v>24</v>
      </c>
      <c r="F3336" t="s">
        <v>10482</v>
      </c>
      <c r="G3336" s="16">
        <v>1061804862</v>
      </c>
      <c r="H3336" t="s">
        <v>9603</v>
      </c>
      <c r="I3336" t="s">
        <v>660</v>
      </c>
      <c r="J3336" s="5">
        <v>38106000</v>
      </c>
      <c r="K3336" s="3">
        <f>J3336</f>
        <v>38106000</v>
      </c>
      <c r="L3336" s="5">
        <v>6351000</v>
      </c>
      <c r="M3336" s="2">
        <v>45708</v>
      </c>
      <c r="N3336" s="2">
        <v>45710</v>
      </c>
      <c r="O3336" s="2">
        <v>45869</v>
      </c>
      <c r="P3336" s="3"/>
      <c r="Q3336" s="3">
        <v>38106000</v>
      </c>
      <c r="R3336" s="13">
        <v>26885900</v>
      </c>
      <c r="S3336" s="7" t="str">
        <f ca="1">IF(CPS!$N3268="SIN INICIO",0,IF((((TODAY()-N3336)*100%)/(O3336-N3336))&gt;=100%,"100%",(((TODAY()-N3336)*100%)/(O3336-N3336))))</f>
        <v>100%</v>
      </c>
      <c r="T3336" s="8">
        <f>Q3336-R3336</f>
        <v>11220100</v>
      </c>
      <c r="U3336" t="s">
        <v>10483</v>
      </c>
    </row>
    <row r="3337" spans="1:21" x14ac:dyDescent="0.25">
      <c r="A3337">
        <v>2025</v>
      </c>
      <c r="B3337" t="s">
        <v>10484</v>
      </c>
      <c r="C3337" t="s">
        <v>22</v>
      </c>
      <c r="D3337" t="s">
        <v>23</v>
      </c>
      <c r="E3337" t="s">
        <v>24</v>
      </c>
      <c r="F3337" t="s">
        <v>10485</v>
      </c>
      <c r="G3337" s="16">
        <v>11155720</v>
      </c>
      <c r="H3337" t="s">
        <v>1828</v>
      </c>
      <c r="I3337" t="s">
        <v>1895</v>
      </c>
      <c r="J3337" s="5">
        <v>50809904</v>
      </c>
      <c r="K3337" s="3">
        <f>J3337</f>
        <v>50809904</v>
      </c>
      <c r="L3337" s="5">
        <v>6351238</v>
      </c>
      <c r="M3337" s="2">
        <v>45708</v>
      </c>
      <c r="N3337" s="2">
        <v>45709</v>
      </c>
      <c r="O3337" s="2">
        <v>45930</v>
      </c>
      <c r="P3337" s="3"/>
      <c r="Q3337" s="3">
        <v>50809904</v>
      </c>
      <c r="R3337" s="13">
        <v>27522031</v>
      </c>
      <c r="S3337" s="7">
        <f ca="1">IF(CPS!$N3269="SIN INICIO",0,IF((((TODAY()-N3337)*100%)/(O3337-N3337))&gt;=100%,"100%",(((TODAY()-N3337)*100%)/(O3337-N3337))))</f>
        <v>0.83710407239819007</v>
      </c>
      <c r="T3337" s="8">
        <f>Q3337-R3337</f>
        <v>23287873</v>
      </c>
      <c r="U3337" t="s">
        <v>10486</v>
      </c>
    </row>
    <row r="3338" spans="1:21" x14ac:dyDescent="0.25">
      <c r="A3338">
        <v>2025</v>
      </c>
      <c r="B3338" t="s">
        <v>10487</v>
      </c>
      <c r="C3338" t="s">
        <v>22</v>
      </c>
      <c r="D3338" t="s">
        <v>23</v>
      </c>
      <c r="E3338" t="s">
        <v>24</v>
      </c>
      <c r="F3338" t="s">
        <v>10488</v>
      </c>
      <c r="G3338" s="16">
        <v>79159208</v>
      </c>
      <c r="H3338" t="s">
        <v>281</v>
      </c>
      <c r="I3338" t="s">
        <v>271</v>
      </c>
      <c r="J3338" s="5">
        <v>77000000</v>
      </c>
      <c r="K3338" s="3">
        <f>J3338</f>
        <v>77000000</v>
      </c>
      <c r="L3338" s="5">
        <v>11000000</v>
      </c>
      <c r="M3338" s="2">
        <v>45708</v>
      </c>
      <c r="N3338" s="2">
        <v>45709</v>
      </c>
      <c r="O3338" s="2">
        <v>45900</v>
      </c>
      <c r="P3338" s="3"/>
      <c r="Q3338" s="3">
        <v>77000000</v>
      </c>
      <c r="R3338" s="13">
        <v>47666667</v>
      </c>
      <c r="S3338" s="7">
        <f ca="1">IF(CPS!$N3270="SIN INICIO",0,IF((((TODAY()-N3338)*100%)/(O3338-N3338))&gt;=100%,"100%",(((TODAY()-N3338)*100%)/(O3338-N3338))))</f>
        <v>0.96858638743455494</v>
      </c>
      <c r="T3338" s="8">
        <f>Q3338-R3338</f>
        <v>29333333</v>
      </c>
      <c r="U3338" t="s">
        <v>10489</v>
      </c>
    </row>
    <row r="3339" spans="1:21" x14ac:dyDescent="0.25">
      <c r="A3339">
        <v>2025</v>
      </c>
      <c r="B3339" t="s">
        <v>10490</v>
      </c>
      <c r="C3339" t="s">
        <v>22</v>
      </c>
      <c r="D3339" t="s">
        <v>23</v>
      </c>
      <c r="E3339" t="s">
        <v>24</v>
      </c>
      <c r="F3339" t="s">
        <v>10491</v>
      </c>
      <c r="G3339" s="16">
        <v>75103618</v>
      </c>
      <c r="H3339" t="s">
        <v>2412</v>
      </c>
      <c r="I3339" t="s">
        <v>591</v>
      </c>
      <c r="J3339" s="5">
        <v>86100000</v>
      </c>
      <c r="K3339" s="3">
        <f>J3339</f>
        <v>86100000</v>
      </c>
      <c r="L3339" s="5">
        <v>12300000</v>
      </c>
      <c r="M3339" s="2">
        <v>45713</v>
      </c>
      <c r="N3339" s="2">
        <v>45714</v>
      </c>
      <c r="O3339" s="2">
        <v>45869</v>
      </c>
      <c r="P3339" s="3"/>
      <c r="Q3339" s="3">
        <v>86100000</v>
      </c>
      <c r="R3339" s="13">
        <v>51250000</v>
      </c>
      <c r="S3339" s="7" t="str">
        <f ca="1">IF(CPS!$N3271="SIN INICIO",0,IF((((TODAY()-N3339)*100%)/(O3339-N3339))&gt;=100%,"100%",(((TODAY()-N3339)*100%)/(O3339-N3339))))</f>
        <v>100%</v>
      </c>
      <c r="T3339" s="8">
        <f>Q3339-R3339</f>
        <v>34850000</v>
      </c>
      <c r="U3339" t="s">
        <v>10492</v>
      </c>
    </row>
    <row r="3340" spans="1:21" x14ac:dyDescent="0.25">
      <c r="A3340">
        <v>2025</v>
      </c>
      <c r="B3340" t="s">
        <v>10493</v>
      </c>
      <c r="C3340" t="s">
        <v>22</v>
      </c>
      <c r="D3340" t="s">
        <v>23</v>
      </c>
      <c r="E3340" t="s">
        <v>24</v>
      </c>
      <c r="F3340" t="s">
        <v>10494</v>
      </c>
      <c r="G3340" s="16">
        <v>1053814674</v>
      </c>
      <c r="H3340" t="s">
        <v>659</v>
      </c>
      <c r="I3340" t="s">
        <v>660</v>
      </c>
      <c r="J3340" s="5">
        <v>42500000</v>
      </c>
      <c r="K3340" s="3">
        <f>J3340</f>
        <v>42500000</v>
      </c>
      <c r="L3340" s="5">
        <v>8500000</v>
      </c>
      <c r="M3340" s="2">
        <v>45707</v>
      </c>
      <c r="N3340" s="2">
        <v>45708</v>
      </c>
      <c r="O3340" s="2">
        <v>45838</v>
      </c>
      <c r="P3340" s="3"/>
      <c r="Q3340" s="3">
        <v>42500000</v>
      </c>
      <c r="R3340" s="13">
        <v>37116667</v>
      </c>
      <c r="S3340" s="7" t="str">
        <f ca="1">IF(CPS!$N3272="SIN INICIO",0,IF((((TODAY()-N3340)*100%)/(O3340-N3340))&gt;=100%,"100%",(((TODAY()-N3340)*100%)/(O3340-N3340))))</f>
        <v>100%</v>
      </c>
      <c r="T3340" s="8">
        <f>Q3340-R3340</f>
        <v>5383333</v>
      </c>
      <c r="U3340" t="s">
        <v>10495</v>
      </c>
    </row>
    <row r="3341" spans="1:21" x14ac:dyDescent="0.25">
      <c r="A3341">
        <v>2025</v>
      </c>
      <c r="B3341" t="s">
        <v>10496</v>
      </c>
      <c r="C3341" t="s">
        <v>22</v>
      </c>
      <c r="D3341" t="s">
        <v>23</v>
      </c>
      <c r="E3341" t="s">
        <v>24</v>
      </c>
      <c r="F3341" t="s">
        <v>10497</v>
      </c>
      <c r="G3341" s="16">
        <v>52229457</v>
      </c>
      <c r="H3341" t="s">
        <v>336</v>
      </c>
      <c r="I3341" t="s">
        <v>337</v>
      </c>
      <c r="J3341" s="5">
        <v>79800000</v>
      </c>
      <c r="K3341" s="3">
        <f>J3341</f>
        <v>79800000</v>
      </c>
      <c r="L3341" s="5">
        <v>11400000</v>
      </c>
      <c r="M3341" s="2">
        <v>45707</v>
      </c>
      <c r="N3341" s="2">
        <v>45708</v>
      </c>
      <c r="O3341" s="2">
        <v>45900</v>
      </c>
      <c r="P3341" s="3"/>
      <c r="Q3341" s="3">
        <v>79800000</v>
      </c>
      <c r="R3341" s="13">
        <v>49780000</v>
      </c>
      <c r="S3341" s="7">
        <f ca="1">IF(CPS!$N3273="SIN INICIO",0,IF((((TODAY()-N3341)*100%)/(O3341-N3341))&gt;=100%,"100%",(((TODAY()-N3341)*100%)/(O3341-N3341))))</f>
        <v>0.96875</v>
      </c>
      <c r="T3341" s="8">
        <f>Q3341-R3341</f>
        <v>30020000</v>
      </c>
      <c r="U3341" t="s">
        <v>10498</v>
      </c>
    </row>
    <row r="3342" spans="1:21" x14ac:dyDescent="0.25">
      <c r="A3342">
        <v>2025</v>
      </c>
      <c r="B3342" t="s">
        <v>10499</v>
      </c>
      <c r="C3342" t="s">
        <v>22</v>
      </c>
      <c r="D3342" t="s">
        <v>23</v>
      </c>
      <c r="E3342" t="s">
        <v>24</v>
      </c>
      <c r="F3342" t="s">
        <v>10500</v>
      </c>
      <c r="G3342" s="16">
        <v>1121870006</v>
      </c>
      <c r="H3342" t="s">
        <v>1748</v>
      </c>
      <c r="I3342" t="s">
        <v>649</v>
      </c>
      <c r="J3342" s="5">
        <v>49000000</v>
      </c>
      <c r="K3342" s="3">
        <f>J3342</f>
        <v>49000000</v>
      </c>
      <c r="L3342" s="5">
        <v>7000000</v>
      </c>
      <c r="M3342" s="2">
        <v>45712</v>
      </c>
      <c r="N3342" s="2">
        <v>45713</v>
      </c>
      <c r="O3342" s="2">
        <v>45900</v>
      </c>
      <c r="P3342" s="3"/>
      <c r="Q3342" s="3">
        <v>49000000</v>
      </c>
      <c r="R3342" s="13">
        <v>29400000</v>
      </c>
      <c r="S3342" s="7">
        <f ca="1">IF(CPS!$N3274="SIN INICIO",0,IF((((TODAY()-N3342)*100%)/(O3342-N3342))&gt;=100%,"100%",(((TODAY()-N3342)*100%)/(O3342-N3342))))</f>
        <v>0.96791443850267378</v>
      </c>
      <c r="T3342" s="8">
        <f>Q3342-R3342</f>
        <v>19600000</v>
      </c>
      <c r="U3342" t="s">
        <v>10501</v>
      </c>
    </row>
    <row r="3343" spans="1:21" x14ac:dyDescent="0.25">
      <c r="A3343">
        <v>2025</v>
      </c>
      <c r="B3343" t="s">
        <v>10502</v>
      </c>
      <c r="C3343" t="s">
        <v>22</v>
      </c>
      <c r="D3343" t="s">
        <v>23</v>
      </c>
      <c r="E3343" t="s">
        <v>121</v>
      </c>
      <c r="F3343" t="s">
        <v>10503</v>
      </c>
      <c r="G3343" s="16">
        <v>1093771386</v>
      </c>
      <c r="H3343" t="s">
        <v>4112</v>
      </c>
      <c r="I3343" t="s">
        <v>1895</v>
      </c>
      <c r="J3343" s="5">
        <v>20090000</v>
      </c>
      <c r="K3343" s="3">
        <f>J3343</f>
        <v>20090000</v>
      </c>
      <c r="L3343" s="5">
        <v>5022500</v>
      </c>
      <c r="M3343" s="2">
        <v>45707</v>
      </c>
      <c r="N3343" s="2">
        <v>45708</v>
      </c>
      <c r="O3343" s="2">
        <v>45808</v>
      </c>
      <c r="P3343" s="3"/>
      <c r="Q3343" s="3">
        <v>20090000</v>
      </c>
      <c r="R3343" s="13">
        <v>21261916</v>
      </c>
      <c r="S3343" s="7" t="str">
        <f ca="1">IF(CPS!$N3275="SIN INICIO",0,IF((((TODAY()-N3343)*100%)/(O3343-N3343))&gt;=100%,"100%",(((TODAY()-N3343)*100%)/(O3343-N3343))))</f>
        <v>100%</v>
      </c>
      <c r="T3343" s="8">
        <f>Q3343-R3343</f>
        <v>-1171916</v>
      </c>
      <c r="U3343" t="s">
        <v>10504</v>
      </c>
    </row>
    <row r="3344" spans="1:21" x14ac:dyDescent="0.25">
      <c r="A3344">
        <v>2025</v>
      </c>
      <c r="B3344" t="s">
        <v>10505</v>
      </c>
      <c r="C3344" t="s">
        <v>22</v>
      </c>
      <c r="D3344" t="s">
        <v>23</v>
      </c>
      <c r="E3344" t="s">
        <v>24</v>
      </c>
      <c r="F3344" t="s">
        <v>10506</v>
      </c>
      <c r="G3344" s="16">
        <v>92507929</v>
      </c>
      <c r="H3344" t="s">
        <v>1828</v>
      </c>
      <c r="I3344" t="s">
        <v>1895</v>
      </c>
      <c r="J3344" s="5">
        <v>57619024</v>
      </c>
      <c r="K3344" s="3">
        <f>J3344</f>
        <v>57619024</v>
      </c>
      <c r="L3344" s="5">
        <v>7202378</v>
      </c>
      <c r="M3344" s="2">
        <v>45708</v>
      </c>
      <c r="N3344" s="2">
        <v>45709</v>
      </c>
      <c r="O3344" s="2">
        <v>45930</v>
      </c>
      <c r="P3344" s="3"/>
      <c r="Q3344" s="3">
        <v>57619024</v>
      </c>
      <c r="R3344" s="13">
        <v>31210305</v>
      </c>
      <c r="S3344" s="7">
        <f ca="1">IF(CPS!$N3276="SIN INICIO",0,IF((((TODAY()-N3344)*100%)/(O3344-N3344))&gt;=100%,"100%",(((TODAY()-N3344)*100%)/(O3344-N3344))))</f>
        <v>0.83710407239819007</v>
      </c>
      <c r="T3344" s="8">
        <f>Q3344-R3344</f>
        <v>26408719</v>
      </c>
      <c r="U3344" t="s">
        <v>10507</v>
      </c>
    </row>
    <row r="3345" spans="1:21" x14ac:dyDescent="0.25">
      <c r="A3345">
        <v>2025</v>
      </c>
      <c r="B3345" t="s">
        <v>10508</v>
      </c>
      <c r="C3345" t="s">
        <v>22</v>
      </c>
      <c r="D3345" t="s">
        <v>23</v>
      </c>
      <c r="E3345" t="s">
        <v>24</v>
      </c>
      <c r="F3345" t="s">
        <v>10509</v>
      </c>
      <c r="G3345" s="16">
        <v>1121841836</v>
      </c>
      <c r="H3345" t="s">
        <v>281</v>
      </c>
      <c r="I3345" t="s">
        <v>271</v>
      </c>
      <c r="J3345" s="5">
        <v>70000000</v>
      </c>
      <c r="K3345" s="3">
        <f>J3345</f>
        <v>70000000</v>
      </c>
      <c r="L3345" s="5">
        <v>10000000</v>
      </c>
      <c r="M3345" s="2">
        <v>45708</v>
      </c>
      <c r="N3345" s="2">
        <v>45710</v>
      </c>
      <c r="O3345" s="2">
        <v>45900</v>
      </c>
      <c r="P3345" s="3"/>
      <c r="Q3345" s="3">
        <v>70000000</v>
      </c>
      <c r="R3345" s="13">
        <v>32333333</v>
      </c>
      <c r="S3345" s="7">
        <f ca="1">IF(CPS!$N3277="SIN INICIO",0,IF((((TODAY()-N3345)*100%)/(O3345-N3345))&gt;=100%,"100%",(((TODAY()-N3345)*100%)/(O3345-N3345))))</f>
        <v>0.96842105263157896</v>
      </c>
      <c r="T3345" s="8">
        <f>Q3345-R3345</f>
        <v>37666667</v>
      </c>
      <c r="U3345" t="s">
        <v>10510</v>
      </c>
    </row>
    <row r="3346" spans="1:21" x14ac:dyDescent="0.25">
      <c r="A3346">
        <v>2025</v>
      </c>
      <c r="B3346" t="s">
        <v>10511</v>
      </c>
      <c r="C3346" t="s">
        <v>22</v>
      </c>
      <c r="D3346" t="s">
        <v>23</v>
      </c>
      <c r="E3346" t="s">
        <v>121</v>
      </c>
      <c r="F3346" t="s">
        <v>10512</v>
      </c>
      <c r="G3346" s="16">
        <v>1007959673</v>
      </c>
      <c r="H3346" t="s">
        <v>10513</v>
      </c>
      <c r="I3346" t="s">
        <v>3403</v>
      </c>
      <c r="J3346" s="5">
        <v>6941764</v>
      </c>
      <c r="K3346" s="3">
        <f>J3346</f>
        <v>6941764</v>
      </c>
      <c r="L3346" s="5">
        <v>1735441</v>
      </c>
      <c r="M3346" s="2">
        <v>45707</v>
      </c>
      <c r="N3346" s="2">
        <v>45708</v>
      </c>
      <c r="O3346" s="2">
        <v>45808</v>
      </c>
      <c r="P3346" s="3"/>
      <c r="Q3346" s="3">
        <v>6941764</v>
      </c>
      <c r="R3346" s="13">
        <v>5842651</v>
      </c>
      <c r="S3346" s="7" t="str">
        <f ca="1">IF(CPS!$N3278="SIN INICIO",0,IF((((TODAY()-N3346)*100%)/(O3346-N3346))&gt;=100%,"100%",(((TODAY()-N3346)*100%)/(O3346-N3346))))</f>
        <v>100%</v>
      </c>
      <c r="T3346" s="8">
        <f>Q3346-R3346</f>
        <v>1099113</v>
      </c>
      <c r="U3346" t="s">
        <v>10514</v>
      </c>
    </row>
    <row r="3347" spans="1:21" x14ac:dyDescent="0.25">
      <c r="A3347">
        <v>2025</v>
      </c>
      <c r="B3347" t="s">
        <v>10515</v>
      </c>
      <c r="C3347" t="s">
        <v>22</v>
      </c>
      <c r="D3347" t="s">
        <v>23</v>
      </c>
      <c r="E3347" t="s">
        <v>24</v>
      </c>
      <c r="F3347" t="s">
        <v>10516</v>
      </c>
      <c r="G3347" s="16">
        <v>1006695905</v>
      </c>
      <c r="H3347" t="s">
        <v>1828</v>
      </c>
      <c r="I3347" t="s">
        <v>1895</v>
      </c>
      <c r="J3347" s="5">
        <v>42944520</v>
      </c>
      <c r="K3347" s="3">
        <f>J3347</f>
        <v>42944520</v>
      </c>
      <c r="L3347" s="5">
        <v>5368065</v>
      </c>
      <c r="M3347" s="2">
        <v>45708</v>
      </c>
      <c r="N3347" s="2">
        <v>45709</v>
      </c>
      <c r="O3347" s="2">
        <v>45930</v>
      </c>
      <c r="P3347" s="3"/>
      <c r="Q3347" s="3">
        <v>42944520</v>
      </c>
      <c r="R3347" s="13">
        <v>23261615</v>
      </c>
      <c r="S3347" s="7">
        <f ca="1">IF(CPS!$N3279="SIN INICIO",0,IF((((TODAY()-N3347)*100%)/(O3347-N3347))&gt;=100%,"100%",(((TODAY()-N3347)*100%)/(O3347-N3347))))</f>
        <v>0.83710407239819007</v>
      </c>
      <c r="T3347" s="8">
        <f>Q3347-R3347</f>
        <v>19682905</v>
      </c>
      <c r="U3347" t="s">
        <v>10517</v>
      </c>
    </row>
    <row r="3348" spans="1:21" x14ac:dyDescent="0.25">
      <c r="A3348">
        <v>2025</v>
      </c>
      <c r="B3348" t="s">
        <v>10518</v>
      </c>
      <c r="C3348" t="s">
        <v>22</v>
      </c>
      <c r="D3348" t="s">
        <v>23</v>
      </c>
      <c r="E3348" t="s">
        <v>24</v>
      </c>
      <c r="F3348" t="s">
        <v>10519</v>
      </c>
      <c r="G3348" s="16">
        <v>1124855496</v>
      </c>
      <c r="H3348" t="s">
        <v>659</v>
      </c>
      <c r="I3348" t="s">
        <v>660</v>
      </c>
      <c r="J3348" s="5">
        <v>45864000</v>
      </c>
      <c r="K3348" s="3">
        <f>J3348</f>
        <v>45864000</v>
      </c>
      <c r="L3348" s="5">
        <v>6552000</v>
      </c>
      <c r="M3348" s="2">
        <v>45708</v>
      </c>
      <c r="N3348" s="2">
        <v>45709</v>
      </c>
      <c r="O3348" s="2">
        <v>45900</v>
      </c>
      <c r="P3348" s="3"/>
      <c r="Q3348" s="3">
        <v>45864000</v>
      </c>
      <c r="R3348" s="13">
        <v>28392000</v>
      </c>
      <c r="S3348" s="7">
        <f ca="1">IF(CPS!$N3280="SIN INICIO",0,IF((((TODAY()-N3348)*100%)/(O3348-N3348))&gt;=100%,"100%",(((TODAY()-N3348)*100%)/(O3348-N3348))))</f>
        <v>0.96858638743455494</v>
      </c>
      <c r="T3348" s="8">
        <f>Q3348-R3348</f>
        <v>17472000</v>
      </c>
      <c r="U3348" t="s">
        <v>10520</v>
      </c>
    </row>
    <row r="3349" spans="1:21" x14ac:dyDescent="0.25">
      <c r="A3349">
        <v>2025</v>
      </c>
      <c r="B3349" t="s">
        <v>10521</v>
      </c>
      <c r="C3349" t="s">
        <v>22</v>
      </c>
      <c r="D3349" t="s">
        <v>23</v>
      </c>
      <c r="E3349" t="s">
        <v>121</v>
      </c>
      <c r="F3349" t="s">
        <v>10522</v>
      </c>
      <c r="G3349" s="16">
        <v>1013632772</v>
      </c>
      <c r="H3349" t="s">
        <v>3850</v>
      </c>
      <c r="I3349" t="s">
        <v>591</v>
      </c>
      <c r="J3349" s="5">
        <v>33500075</v>
      </c>
      <c r="K3349" s="3">
        <f>J3349</f>
        <v>33500075</v>
      </c>
      <c r="L3349" s="5">
        <v>4785725</v>
      </c>
      <c r="M3349" s="2">
        <v>45708</v>
      </c>
      <c r="N3349" s="2">
        <v>45709</v>
      </c>
      <c r="O3349" s="2">
        <v>45900</v>
      </c>
      <c r="P3349" s="3"/>
      <c r="Q3349" s="3">
        <v>33500075</v>
      </c>
      <c r="R3349" s="13">
        <v>20738142</v>
      </c>
      <c r="S3349" s="7">
        <f ca="1">IF(CPS!$N3281="SIN INICIO",0,IF((((TODAY()-N3349)*100%)/(O3349-N3349))&gt;=100%,"100%",(((TODAY()-N3349)*100%)/(O3349-N3349))))</f>
        <v>0.96858638743455494</v>
      </c>
      <c r="T3349" s="8">
        <f>Q3349-R3349</f>
        <v>12761933</v>
      </c>
      <c r="U3349" t="s">
        <v>10523</v>
      </c>
    </row>
    <row r="3350" spans="1:21" x14ac:dyDescent="0.25">
      <c r="A3350">
        <v>2025</v>
      </c>
      <c r="B3350" t="s">
        <v>10524</v>
      </c>
      <c r="C3350" t="s">
        <v>22</v>
      </c>
      <c r="D3350" t="s">
        <v>23</v>
      </c>
      <c r="E3350" t="s">
        <v>121</v>
      </c>
      <c r="F3350" t="s">
        <v>10525</v>
      </c>
      <c r="G3350" s="16">
        <v>1004802863</v>
      </c>
      <c r="H3350" t="s">
        <v>4358</v>
      </c>
      <c r="I3350" t="s">
        <v>3403</v>
      </c>
      <c r="J3350" s="5">
        <v>6941764</v>
      </c>
      <c r="K3350" s="3">
        <f>J3350</f>
        <v>6941764</v>
      </c>
      <c r="L3350" s="5">
        <v>1735441</v>
      </c>
      <c r="M3350" s="2">
        <v>45707</v>
      </c>
      <c r="N3350" s="2">
        <v>45708</v>
      </c>
      <c r="O3350" s="2">
        <v>45808</v>
      </c>
      <c r="P3350" s="3"/>
      <c r="Q3350" s="3">
        <v>6941764</v>
      </c>
      <c r="R3350" s="13">
        <v>6710372</v>
      </c>
      <c r="S3350" s="7" t="str">
        <f ca="1">IF(CPS!$N3282="SIN INICIO",0,IF((((TODAY()-N3350)*100%)/(O3350-N3350))&gt;=100%,"100%",(((TODAY()-N3350)*100%)/(O3350-N3350))))</f>
        <v>100%</v>
      </c>
      <c r="T3350" s="8">
        <f>Q3350-R3350</f>
        <v>231392</v>
      </c>
      <c r="U3350" t="s">
        <v>10526</v>
      </c>
    </row>
    <row r="3351" spans="1:21" x14ac:dyDescent="0.25">
      <c r="A3351">
        <v>2025</v>
      </c>
      <c r="B3351" t="s">
        <v>10527</v>
      </c>
      <c r="C3351" t="s">
        <v>22</v>
      </c>
      <c r="D3351" t="s">
        <v>23</v>
      </c>
      <c r="E3351" t="s">
        <v>24</v>
      </c>
      <c r="F3351" t="s">
        <v>10528</v>
      </c>
      <c r="G3351" s="16">
        <v>1110542390</v>
      </c>
      <c r="H3351" t="s">
        <v>3542</v>
      </c>
      <c r="I3351" t="s">
        <v>3403</v>
      </c>
      <c r="J3351" s="5">
        <v>34388750</v>
      </c>
      <c r="K3351" s="3">
        <f>J3351</f>
        <v>34388750</v>
      </c>
      <c r="L3351" s="5">
        <v>6877750</v>
      </c>
      <c r="M3351" s="2">
        <v>45707</v>
      </c>
      <c r="N3351" s="2">
        <v>45708</v>
      </c>
      <c r="O3351" s="2">
        <v>45838</v>
      </c>
      <c r="P3351" s="3"/>
      <c r="Q3351" s="3">
        <v>34388750</v>
      </c>
      <c r="R3351" s="13">
        <v>30032842</v>
      </c>
      <c r="S3351" s="7" t="str">
        <f ca="1">IF(CPS!$N3283="SIN INICIO",0,IF((((TODAY()-N3351)*100%)/(O3351-N3351))&gt;=100%,"100%",(((TODAY()-N3351)*100%)/(O3351-N3351))))</f>
        <v>100%</v>
      </c>
      <c r="T3351" s="8">
        <f>Q3351-R3351</f>
        <v>4355908</v>
      </c>
      <c r="U3351" t="s">
        <v>10529</v>
      </c>
    </row>
    <row r="3352" spans="1:21" x14ac:dyDescent="0.25">
      <c r="A3352">
        <v>2025</v>
      </c>
      <c r="B3352" t="s">
        <v>10530</v>
      </c>
      <c r="C3352" t="s">
        <v>22</v>
      </c>
      <c r="D3352" t="s">
        <v>23</v>
      </c>
      <c r="E3352" t="s">
        <v>24</v>
      </c>
      <c r="F3352" t="s">
        <v>10531</v>
      </c>
      <c r="G3352" s="16">
        <v>39810568</v>
      </c>
      <c r="H3352" t="s">
        <v>2462</v>
      </c>
      <c r="I3352" t="s">
        <v>538</v>
      </c>
      <c r="J3352" s="5">
        <v>34724250</v>
      </c>
      <c r="K3352" s="3">
        <f>J3352</f>
        <v>34724250</v>
      </c>
      <c r="L3352" s="5">
        <v>6944850</v>
      </c>
      <c r="M3352" s="2">
        <v>45707</v>
      </c>
      <c r="N3352" s="2">
        <v>45709</v>
      </c>
      <c r="O3352" s="2">
        <v>45838</v>
      </c>
      <c r="P3352" s="3"/>
      <c r="Q3352" s="3">
        <v>34724250</v>
      </c>
      <c r="R3352" s="13">
        <v>30094350</v>
      </c>
      <c r="S3352" s="7" t="str">
        <f ca="1">IF(CPS!$N3284="SIN INICIO",0,IF((((TODAY()-N3352)*100%)/(O3352-N3352))&gt;=100%,"100%",(((TODAY()-N3352)*100%)/(O3352-N3352))))</f>
        <v>100%</v>
      </c>
      <c r="T3352" s="8">
        <f>Q3352-R3352</f>
        <v>4629900</v>
      </c>
      <c r="U3352" t="s">
        <v>10532</v>
      </c>
    </row>
    <row r="3353" spans="1:21" x14ac:dyDescent="0.25">
      <c r="A3353">
        <v>2025</v>
      </c>
      <c r="B3353" t="s">
        <v>10533</v>
      </c>
      <c r="C3353" t="s">
        <v>22</v>
      </c>
      <c r="D3353" t="s">
        <v>23</v>
      </c>
      <c r="E3353" t="s">
        <v>24</v>
      </c>
      <c r="F3353" t="s">
        <v>10534</v>
      </c>
      <c r="G3353" s="16">
        <v>65745204</v>
      </c>
      <c r="H3353" t="s">
        <v>1828</v>
      </c>
      <c r="I3353" t="s">
        <v>1895</v>
      </c>
      <c r="J3353" s="5">
        <v>57619024</v>
      </c>
      <c r="K3353" s="3">
        <f>J3353</f>
        <v>57619024</v>
      </c>
      <c r="L3353" s="5">
        <v>7202378</v>
      </c>
      <c r="M3353" s="2">
        <v>45708</v>
      </c>
      <c r="N3353" s="2">
        <v>45710</v>
      </c>
      <c r="O3353" s="2">
        <v>45930</v>
      </c>
      <c r="P3353" s="3"/>
      <c r="Q3353" s="3">
        <v>57619024</v>
      </c>
      <c r="R3353" s="13">
        <v>9603171</v>
      </c>
      <c r="S3353" s="7">
        <f ca="1">IF(CPS!$N3285="SIN INICIO",0,IF((((TODAY()-N3353)*100%)/(O3353-N3353))&gt;=100%,"100%",(((TODAY()-N3353)*100%)/(O3353-N3353))))</f>
        <v>0.83636363636363631</v>
      </c>
      <c r="T3353" s="8">
        <f>Q3353-R3353</f>
        <v>48015853</v>
      </c>
      <c r="U3353" t="s">
        <v>10535</v>
      </c>
    </row>
    <row r="3354" spans="1:21" x14ac:dyDescent="0.25">
      <c r="A3354">
        <v>2025</v>
      </c>
      <c r="B3354" t="s">
        <v>10536</v>
      </c>
      <c r="C3354" t="s">
        <v>22</v>
      </c>
      <c r="D3354" t="s">
        <v>23</v>
      </c>
      <c r="E3354" t="s">
        <v>24</v>
      </c>
      <c r="F3354" t="s">
        <v>10537</v>
      </c>
      <c r="G3354" s="16">
        <v>1099208825</v>
      </c>
      <c r="H3354" t="s">
        <v>2218</v>
      </c>
      <c r="I3354" t="s">
        <v>1800</v>
      </c>
      <c r="J3354" s="5">
        <v>50820000</v>
      </c>
      <c r="K3354" s="3">
        <f>J3354</f>
        <v>50820000</v>
      </c>
      <c r="L3354" s="5">
        <v>8470000</v>
      </c>
      <c r="M3354" s="2">
        <v>45709</v>
      </c>
      <c r="N3354" s="2">
        <v>45712</v>
      </c>
      <c r="O3354" s="2">
        <v>45869</v>
      </c>
      <c r="P3354" s="3"/>
      <c r="Q3354" s="3">
        <v>50820000</v>
      </c>
      <c r="R3354" s="13">
        <v>35856333</v>
      </c>
      <c r="S3354" s="7" t="str">
        <f ca="1">IF(CPS!$N3286="SIN INICIO",0,IF((((TODAY()-N3354)*100%)/(O3354-N3354))&gt;=100%,"100%",(((TODAY()-N3354)*100%)/(O3354-N3354))))</f>
        <v>100%</v>
      </c>
      <c r="T3354" s="8">
        <f>Q3354-R3354</f>
        <v>14963667</v>
      </c>
      <c r="U3354" t="s">
        <v>10538</v>
      </c>
    </row>
    <row r="3355" spans="1:21" x14ac:dyDescent="0.25">
      <c r="A3355">
        <v>2025</v>
      </c>
      <c r="B3355" t="s">
        <v>10539</v>
      </c>
      <c r="C3355" t="s">
        <v>22</v>
      </c>
      <c r="D3355" t="s">
        <v>23</v>
      </c>
      <c r="E3355" t="s">
        <v>121</v>
      </c>
      <c r="F3355" t="s">
        <v>10540</v>
      </c>
      <c r="G3355" s="16">
        <v>1121843815</v>
      </c>
      <c r="H3355" t="s">
        <v>2891</v>
      </c>
      <c r="I3355" t="s">
        <v>1800</v>
      </c>
      <c r="J3355" s="5">
        <v>24900000</v>
      </c>
      <c r="K3355" s="3">
        <f>J3355</f>
        <v>24900000</v>
      </c>
      <c r="L3355" s="5">
        <v>4150000</v>
      </c>
      <c r="M3355" s="2">
        <v>45709</v>
      </c>
      <c r="N3355" s="2">
        <v>45712</v>
      </c>
      <c r="O3355" s="2">
        <v>45869</v>
      </c>
      <c r="P3355" s="3"/>
      <c r="Q3355" s="3">
        <v>24900000</v>
      </c>
      <c r="R3355" s="13">
        <v>17568333</v>
      </c>
      <c r="S3355" s="7" t="str">
        <f ca="1">IF(CPS!$N3287="SIN INICIO",0,IF((((TODAY()-N3355)*100%)/(O3355-N3355))&gt;=100%,"100%",(((TODAY()-N3355)*100%)/(O3355-N3355))))</f>
        <v>100%</v>
      </c>
      <c r="T3355" s="8">
        <f>Q3355-R3355</f>
        <v>7331667</v>
      </c>
      <c r="U3355" t="s">
        <v>10541</v>
      </c>
    </row>
    <row r="3356" spans="1:21" x14ac:dyDescent="0.25">
      <c r="A3356">
        <v>2025</v>
      </c>
      <c r="B3356" t="s">
        <v>10542</v>
      </c>
      <c r="C3356" t="s">
        <v>22</v>
      </c>
      <c r="D3356" t="s">
        <v>23</v>
      </c>
      <c r="E3356" t="s">
        <v>24</v>
      </c>
      <c r="F3356" t="s">
        <v>10543</v>
      </c>
      <c r="G3356" s="16">
        <v>79746217</v>
      </c>
      <c r="H3356" t="s">
        <v>281</v>
      </c>
      <c r="I3356" t="s">
        <v>271</v>
      </c>
      <c r="J3356" s="5">
        <v>105000000</v>
      </c>
      <c r="K3356" s="3">
        <f>J3356</f>
        <v>105000000</v>
      </c>
      <c r="L3356" s="5">
        <v>15000000</v>
      </c>
      <c r="M3356" s="2">
        <v>45709</v>
      </c>
      <c r="N3356" s="2">
        <v>45711</v>
      </c>
      <c r="O3356" s="2">
        <v>45900</v>
      </c>
      <c r="P3356" s="3"/>
      <c r="Q3356" s="3">
        <v>105000000</v>
      </c>
      <c r="R3356" s="13">
        <v>63500000</v>
      </c>
      <c r="S3356" s="7">
        <f ca="1">IF(CPS!$N3288="SIN INICIO",0,IF((((TODAY()-N3356)*100%)/(O3356-N3356))&gt;=100%,"100%",(((TODAY()-N3356)*100%)/(O3356-N3356))))</f>
        <v>0.96825396825396826</v>
      </c>
      <c r="T3356" s="8">
        <f>Q3356-R3356</f>
        <v>41500000</v>
      </c>
      <c r="U3356" t="s">
        <v>10544</v>
      </c>
    </row>
    <row r="3357" spans="1:21" x14ac:dyDescent="0.25">
      <c r="A3357">
        <v>2025</v>
      </c>
      <c r="B3357" t="s">
        <v>10545</v>
      </c>
      <c r="C3357" t="s">
        <v>22</v>
      </c>
      <c r="D3357" t="s">
        <v>23</v>
      </c>
      <c r="E3357" t="s">
        <v>24</v>
      </c>
      <c r="F3357" t="s">
        <v>10546</v>
      </c>
      <c r="G3357" s="16">
        <v>7302548</v>
      </c>
      <c r="H3357" t="s">
        <v>6447</v>
      </c>
      <c r="I3357" t="s">
        <v>271</v>
      </c>
      <c r="J3357" s="5">
        <v>36011890</v>
      </c>
      <c r="K3357" s="3">
        <f>J3357</f>
        <v>36011890</v>
      </c>
      <c r="L3357" s="5">
        <v>7202378</v>
      </c>
      <c r="M3357" s="2">
        <v>45708</v>
      </c>
      <c r="N3357" s="2">
        <v>45710</v>
      </c>
      <c r="O3357" s="2">
        <v>45838</v>
      </c>
      <c r="P3357" s="3"/>
      <c r="Q3357" s="3">
        <v>36011890</v>
      </c>
      <c r="R3357" s="13">
        <v>23767847</v>
      </c>
      <c r="S3357" s="7" t="str">
        <f ca="1">IF(CPS!$N3289="SIN INICIO",0,IF((((TODAY()-N3357)*100%)/(O3357-N3357))&gt;=100%,"100%",(((TODAY()-N3357)*100%)/(O3357-N3357))))</f>
        <v>100%</v>
      </c>
      <c r="T3357" s="8">
        <f>Q3357-R3357</f>
        <v>12244043</v>
      </c>
      <c r="U3357" t="s">
        <v>10547</v>
      </c>
    </row>
    <row r="3358" spans="1:21" x14ac:dyDescent="0.25">
      <c r="A3358">
        <v>2025</v>
      </c>
      <c r="B3358" t="s">
        <v>10548</v>
      </c>
      <c r="C3358" t="s">
        <v>22</v>
      </c>
      <c r="D3358" t="s">
        <v>23</v>
      </c>
      <c r="E3358" t="s">
        <v>24</v>
      </c>
      <c r="F3358" t="s">
        <v>10549</v>
      </c>
      <c r="G3358" s="16">
        <v>1073810662</v>
      </c>
      <c r="H3358" t="s">
        <v>6042</v>
      </c>
      <c r="I3358" t="s">
        <v>1800</v>
      </c>
      <c r="J3358" s="5">
        <v>59290000</v>
      </c>
      <c r="K3358" s="3">
        <f>J3358</f>
        <v>59290000</v>
      </c>
      <c r="L3358" s="5">
        <v>8470000</v>
      </c>
      <c r="M3358" s="2">
        <v>45707</v>
      </c>
      <c r="N3358" s="2">
        <v>45709</v>
      </c>
      <c r="O3358" s="2">
        <v>45900</v>
      </c>
      <c r="P3358" s="3"/>
      <c r="Q3358" s="3">
        <v>59290000</v>
      </c>
      <c r="R3358" s="13">
        <v>36703333</v>
      </c>
      <c r="S3358" s="7">
        <f ca="1">IF(CPS!$N3290="SIN INICIO",0,IF((((TODAY()-N3358)*100%)/(O3358-N3358))&gt;=100%,"100%",(((TODAY()-N3358)*100%)/(O3358-N3358))))</f>
        <v>0.96858638743455494</v>
      </c>
      <c r="T3358" s="8">
        <f>Q3358-R3358</f>
        <v>22586667</v>
      </c>
      <c r="U3358" t="s">
        <v>10550</v>
      </c>
    </row>
    <row r="3359" spans="1:21" x14ac:dyDescent="0.25">
      <c r="A3359">
        <v>2025</v>
      </c>
      <c r="B3359" t="s">
        <v>10551</v>
      </c>
      <c r="C3359" t="s">
        <v>22</v>
      </c>
      <c r="D3359" t="s">
        <v>23</v>
      </c>
      <c r="E3359" t="s">
        <v>24</v>
      </c>
      <c r="F3359" t="s">
        <v>10552</v>
      </c>
      <c r="G3359" s="16">
        <v>14324778</v>
      </c>
      <c r="H3359" t="s">
        <v>10553</v>
      </c>
      <c r="I3359" t="s">
        <v>1895</v>
      </c>
      <c r="J3359" s="5">
        <v>50809904</v>
      </c>
      <c r="K3359" s="3">
        <f>J3359</f>
        <v>50809904</v>
      </c>
      <c r="L3359" s="5">
        <v>6351238</v>
      </c>
      <c r="M3359" s="2">
        <v>45708</v>
      </c>
      <c r="N3359" s="2">
        <v>45709</v>
      </c>
      <c r="O3359" s="2">
        <v>45930</v>
      </c>
      <c r="P3359" s="3"/>
      <c r="Q3359" s="3">
        <v>50809904</v>
      </c>
      <c r="R3359" s="13">
        <v>27522031</v>
      </c>
      <c r="S3359" s="7">
        <f ca="1">IF(CPS!$N3291="SIN INICIO",0,IF((((TODAY()-N3359)*100%)/(O3359-N3359))&gt;=100%,"100%",(((TODAY()-N3359)*100%)/(O3359-N3359))))</f>
        <v>0.83710407239819007</v>
      </c>
      <c r="T3359" s="8">
        <f>Q3359-R3359</f>
        <v>23287873</v>
      </c>
      <c r="U3359" t="s">
        <v>10554</v>
      </c>
    </row>
    <row r="3360" spans="1:21" x14ac:dyDescent="0.25">
      <c r="A3360">
        <v>2025</v>
      </c>
      <c r="B3360" t="s">
        <v>10555</v>
      </c>
      <c r="C3360" t="s">
        <v>22</v>
      </c>
      <c r="D3360" t="s">
        <v>23</v>
      </c>
      <c r="E3360" t="s">
        <v>24</v>
      </c>
      <c r="F3360" t="s">
        <v>10556</v>
      </c>
      <c r="G3360" s="16">
        <v>1058672885</v>
      </c>
      <c r="H3360" t="s">
        <v>1937</v>
      </c>
      <c r="I3360" t="s">
        <v>1800</v>
      </c>
      <c r="J3360" s="5">
        <v>18400000</v>
      </c>
      <c r="K3360" s="3">
        <f>J3360</f>
        <v>18400000</v>
      </c>
      <c r="L3360" s="5">
        <v>4600000</v>
      </c>
      <c r="M3360" s="2">
        <v>45708</v>
      </c>
      <c r="N3360" s="2">
        <v>45709</v>
      </c>
      <c r="O3360" s="2">
        <v>45808</v>
      </c>
      <c r="P3360" s="3"/>
      <c r="Q3360" s="3">
        <v>18400000</v>
      </c>
      <c r="R3360" s="13">
        <v>15333333</v>
      </c>
      <c r="S3360" s="7" t="str">
        <f ca="1">IF(CPS!$N3292="SIN INICIO",0,IF((((TODAY()-N3360)*100%)/(O3360-N3360))&gt;=100%,"100%",(((TODAY()-N3360)*100%)/(O3360-N3360))))</f>
        <v>100%</v>
      </c>
      <c r="T3360" s="8">
        <f>Q3360-R3360</f>
        <v>3066667</v>
      </c>
      <c r="U3360" t="s">
        <v>10557</v>
      </c>
    </row>
    <row r="3361" spans="1:21" x14ac:dyDescent="0.25">
      <c r="A3361">
        <v>2025</v>
      </c>
      <c r="B3361" t="s">
        <v>10558</v>
      </c>
      <c r="C3361" t="s">
        <v>22</v>
      </c>
      <c r="D3361" t="s">
        <v>23</v>
      </c>
      <c r="E3361" t="s">
        <v>24</v>
      </c>
      <c r="F3361" t="s">
        <v>10559</v>
      </c>
      <c r="G3361" s="16">
        <v>80028703</v>
      </c>
      <c r="H3361" t="s">
        <v>912</v>
      </c>
      <c r="I3361" t="s">
        <v>271</v>
      </c>
      <c r="J3361" s="5">
        <v>77000000</v>
      </c>
      <c r="K3361" s="3">
        <f>J3361</f>
        <v>77000000</v>
      </c>
      <c r="L3361" s="5">
        <v>11000000</v>
      </c>
      <c r="M3361" s="2">
        <v>45707</v>
      </c>
      <c r="N3361" s="2">
        <v>45709</v>
      </c>
      <c r="O3361" s="2">
        <v>45900</v>
      </c>
      <c r="P3361" s="3"/>
      <c r="Q3361" s="3">
        <v>77000000</v>
      </c>
      <c r="R3361" s="13">
        <v>47666667</v>
      </c>
      <c r="S3361" s="7">
        <f ca="1">IF(CPS!$N3293="SIN INICIO",0,IF((((TODAY()-N3361)*100%)/(O3361-N3361))&gt;=100%,"100%",(((TODAY()-N3361)*100%)/(O3361-N3361))))</f>
        <v>0.96858638743455494</v>
      </c>
      <c r="T3361" s="8">
        <f>Q3361-R3361</f>
        <v>29333333</v>
      </c>
      <c r="U3361" t="s">
        <v>10560</v>
      </c>
    </row>
    <row r="3362" spans="1:21" x14ac:dyDescent="0.25">
      <c r="A3362">
        <v>2025</v>
      </c>
      <c r="B3362" t="s">
        <v>10561</v>
      </c>
      <c r="C3362" t="s">
        <v>22</v>
      </c>
      <c r="D3362" t="s">
        <v>23</v>
      </c>
      <c r="E3362" t="s">
        <v>24</v>
      </c>
      <c r="F3362" t="s">
        <v>10562</v>
      </c>
      <c r="G3362" s="16">
        <v>1061730656</v>
      </c>
      <c r="H3362" t="s">
        <v>2211</v>
      </c>
      <c r="I3362" t="s">
        <v>1895</v>
      </c>
      <c r="J3362" s="5">
        <v>49600000</v>
      </c>
      <c r="K3362" s="3">
        <f>J3362</f>
        <v>49600000</v>
      </c>
      <c r="L3362" s="5">
        <v>6200000</v>
      </c>
      <c r="M3362" s="2">
        <v>45709</v>
      </c>
      <c r="N3362" s="2">
        <v>45710</v>
      </c>
      <c r="O3362" s="2">
        <v>45930</v>
      </c>
      <c r="P3362" s="3"/>
      <c r="Q3362" s="3">
        <v>49600000</v>
      </c>
      <c r="R3362" s="13">
        <v>26246667</v>
      </c>
      <c r="S3362" s="7">
        <f ca="1">IF(CPS!$N3294="SIN INICIO",0,IF((((TODAY()-N3362)*100%)/(O3362-N3362))&gt;=100%,"100%",(((TODAY()-N3362)*100%)/(O3362-N3362))))</f>
        <v>0.83636363636363631</v>
      </c>
      <c r="T3362" s="8">
        <f>Q3362-R3362</f>
        <v>23353333</v>
      </c>
      <c r="U3362" t="s">
        <v>10563</v>
      </c>
    </row>
    <row r="3363" spans="1:21" x14ac:dyDescent="0.25">
      <c r="A3363">
        <v>2025</v>
      </c>
      <c r="B3363" t="s">
        <v>10564</v>
      </c>
      <c r="C3363" t="s">
        <v>22</v>
      </c>
      <c r="D3363" t="s">
        <v>23</v>
      </c>
      <c r="E3363" t="s">
        <v>24</v>
      </c>
      <c r="F3363" t="s">
        <v>10565</v>
      </c>
      <c r="G3363" s="16">
        <v>1018442368</v>
      </c>
      <c r="H3363" t="s">
        <v>1828</v>
      </c>
      <c r="I3363" t="s">
        <v>1895</v>
      </c>
      <c r="J3363" s="5">
        <v>40899120</v>
      </c>
      <c r="K3363" s="3">
        <f>J3363</f>
        <v>40899120</v>
      </c>
      <c r="L3363" s="5">
        <v>8179824</v>
      </c>
      <c r="M3363" s="2">
        <v>45708</v>
      </c>
      <c r="N3363" s="2">
        <v>45709</v>
      </c>
      <c r="O3363" s="2">
        <v>45838</v>
      </c>
      <c r="P3363" s="3"/>
      <c r="Q3363" s="3">
        <v>40899120</v>
      </c>
      <c r="R3363" s="13">
        <v>35445904</v>
      </c>
      <c r="S3363" s="7" t="str">
        <f ca="1">IF(CPS!$N3295="SIN INICIO",0,IF((((TODAY()-N3363)*100%)/(O3363-N3363))&gt;=100%,"100%",(((TODAY()-N3363)*100%)/(O3363-N3363))))</f>
        <v>100%</v>
      </c>
      <c r="T3363" s="8">
        <f>Q3363-R3363</f>
        <v>5453216</v>
      </c>
      <c r="U3363" t="s">
        <v>10566</v>
      </c>
    </row>
    <row r="3364" spans="1:21" x14ac:dyDescent="0.25">
      <c r="A3364">
        <v>2025</v>
      </c>
      <c r="B3364" t="s">
        <v>10567</v>
      </c>
      <c r="C3364" t="s">
        <v>22</v>
      </c>
      <c r="D3364" t="s">
        <v>23</v>
      </c>
      <c r="E3364" t="s">
        <v>24</v>
      </c>
      <c r="F3364" t="s">
        <v>10568</v>
      </c>
      <c r="G3364" s="16">
        <v>1027942149</v>
      </c>
      <c r="H3364" t="s">
        <v>3659</v>
      </c>
      <c r="I3364" t="s">
        <v>1800</v>
      </c>
      <c r="J3364" s="5">
        <v>59290000</v>
      </c>
      <c r="K3364" s="3">
        <f>J3364</f>
        <v>59290000</v>
      </c>
      <c r="L3364" s="5">
        <v>8470000</v>
      </c>
      <c r="M3364" s="2">
        <v>45709</v>
      </c>
      <c r="N3364" s="2">
        <v>45712</v>
      </c>
      <c r="O3364" s="2">
        <v>45825</v>
      </c>
      <c r="P3364" s="3"/>
      <c r="Q3364" s="3">
        <v>59290000</v>
      </c>
      <c r="R3364" s="13">
        <v>32186000</v>
      </c>
      <c r="S3364" s="7" t="str">
        <f ca="1">IF(CPS!$N3296="SIN INICIO",0,IF((((TODAY()-N3364)*100%)/(O3364-N3364))&gt;=100%,"100%",(((TODAY()-N3364)*100%)/(O3364-N3364))))</f>
        <v>100%</v>
      </c>
      <c r="T3364" s="8">
        <f>Q3364-R3364</f>
        <v>27104000</v>
      </c>
      <c r="U3364" t="s">
        <v>10569</v>
      </c>
    </row>
    <row r="3365" spans="1:21" x14ac:dyDescent="0.25">
      <c r="A3365">
        <v>2025</v>
      </c>
      <c r="B3365" t="s">
        <v>10570</v>
      </c>
      <c r="C3365" t="s">
        <v>22</v>
      </c>
      <c r="D3365" t="s">
        <v>23</v>
      </c>
      <c r="E3365" t="s">
        <v>24</v>
      </c>
      <c r="F3365" t="s">
        <v>6446</v>
      </c>
      <c r="G3365" s="16">
        <v>1121843597</v>
      </c>
      <c r="H3365" t="s">
        <v>3252</v>
      </c>
      <c r="I3365" t="s">
        <v>167</v>
      </c>
      <c r="J3365" s="5">
        <v>64050000</v>
      </c>
      <c r="K3365" s="3">
        <f>J3365</f>
        <v>64050000</v>
      </c>
      <c r="L3365" s="5">
        <v>9150000</v>
      </c>
      <c r="M3365" s="2">
        <v>45707</v>
      </c>
      <c r="N3365" s="2">
        <v>45707</v>
      </c>
      <c r="O3365" s="2">
        <v>45900</v>
      </c>
      <c r="P3365" s="3"/>
      <c r="Q3365" s="3">
        <v>64050000</v>
      </c>
      <c r="R3365" s="13">
        <v>40260000</v>
      </c>
      <c r="S3365" s="7">
        <f ca="1">IF(CPS!$N3297="SIN INICIO",0,IF((((TODAY()-N3365)*100%)/(O3365-N3365))&gt;=100%,"100%",(((TODAY()-N3365)*100%)/(O3365-N3365))))</f>
        <v>0.9689119170984456</v>
      </c>
      <c r="T3365" s="8">
        <f>Q3365-R3365</f>
        <v>23790000</v>
      </c>
      <c r="U3365" t="s">
        <v>10571</v>
      </c>
    </row>
    <row r="3366" spans="1:21" x14ac:dyDescent="0.25">
      <c r="A3366">
        <v>2025</v>
      </c>
      <c r="B3366" t="s">
        <v>10572</v>
      </c>
      <c r="C3366" t="s">
        <v>22</v>
      </c>
      <c r="D3366" t="s">
        <v>23</v>
      </c>
      <c r="E3366" t="s">
        <v>24</v>
      </c>
      <c r="F3366" t="s">
        <v>10573</v>
      </c>
      <c r="G3366" s="16">
        <v>79590283</v>
      </c>
      <c r="H3366" t="s">
        <v>10108</v>
      </c>
      <c r="I3366" t="s">
        <v>591</v>
      </c>
      <c r="J3366" s="5">
        <v>86100000</v>
      </c>
      <c r="K3366" s="3">
        <f>J3366</f>
        <v>86100000</v>
      </c>
      <c r="L3366" s="5">
        <v>12300000</v>
      </c>
      <c r="M3366" s="2">
        <v>45708</v>
      </c>
      <c r="N3366" s="2">
        <v>45709</v>
      </c>
      <c r="O3366" s="2">
        <v>45900</v>
      </c>
      <c r="P3366" s="3"/>
      <c r="Q3366" s="3">
        <v>86100000</v>
      </c>
      <c r="R3366" s="13">
        <v>53300000</v>
      </c>
      <c r="S3366" s="7">
        <f ca="1">IF(CPS!$N3298="SIN INICIO",0,IF((((TODAY()-N3366)*100%)/(O3366-N3366))&gt;=100%,"100%",(((TODAY()-N3366)*100%)/(O3366-N3366))))</f>
        <v>0.96858638743455494</v>
      </c>
      <c r="T3366" s="8">
        <f>Q3366-R3366</f>
        <v>32800000</v>
      </c>
      <c r="U3366" t="s">
        <v>10574</v>
      </c>
    </row>
    <row r="3367" spans="1:21" x14ac:dyDescent="0.25">
      <c r="A3367">
        <v>2025</v>
      </c>
      <c r="B3367" t="s">
        <v>10575</v>
      </c>
      <c r="C3367" t="s">
        <v>22</v>
      </c>
      <c r="D3367" t="s">
        <v>23</v>
      </c>
      <c r="E3367" t="s">
        <v>24</v>
      </c>
      <c r="F3367" t="s">
        <v>10576</v>
      </c>
      <c r="G3367" s="16">
        <v>1016074504</v>
      </c>
      <c r="H3367" t="s">
        <v>648</v>
      </c>
      <c r="I3367" t="s">
        <v>649</v>
      </c>
      <c r="J3367" s="5">
        <v>63700000</v>
      </c>
      <c r="K3367" s="3">
        <f>J3367</f>
        <v>63700000</v>
      </c>
      <c r="L3367" s="5">
        <v>9100000</v>
      </c>
      <c r="M3367" s="2">
        <v>45712</v>
      </c>
      <c r="N3367" s="2">
        <v>45713</v>
      </c>
      <c r="O3367" s="2">
        <v>45900</v>
      </c>
      <c r="P3367" s="3"/>
      <c r="Q3367" s="3">
        <v>63700000</v>
      </c>
      <c r="R3367" s="13">
        <v>38220000</v>
      </c>
      <c r="S3367" s="7">
        <f ca="1">IF(CPS!$N3299="SIN INICIO",0,IF((((TODAY()-N3367)*100%)/(O3367-N3367))&gt;=100%,"100%",(((TODAY()-N3367)*100%)/(O3367-N3367))))</f>
        <v>0.96791443850267378</v>
      </c>
      <c r="T3367" s="8">
        <f>Q3367-R3367</f>
        <v>25480000</v>
      </c>
      <c r="U3367" t="s">
        <v>10577</v>
      </c>
    </row>
    <row r="3368" spans="1:21" x14ac:dyDescent="0.25">
      <c r="A3368">
        <v>2025</v>
      </c>
      <c r="B3368" t="s">
        <v>10578</v>
      </c>
      <c r="C3368" t="s">
        <v>22</v>
      </c>
      <c r="D3368" t="s">
        <v>23</v>
      </c>
      <c r="E3368" t="s">
        <v>24</v>
      </c>
      <c r="F3368" t="s">
        <v>10579</v>
      </c>
      <c r="G3368" s="16">
        <v>80430634</v>
      </c>
      <c r="H3368" t="s">
        <v>2211</v>
      </c>
      <c r="I3368" t="s">
        <v>1895</v>
      </c>
      <c r="J3368" s="5">
        <v>50809904</v>
      </c>
      <c r="K3368" s="3">
        <f>J3368</f>
        <v>50809904</v>
      </c>
      <c r="L3368" s="5">
        <v>6351238</v>
      </c>
      <c r="M3368" s="2">
        <v>45709</v>
      </c>
      <c r="N3368" s="2">
        <v>45712</v>
      </c>
      <c r="O3368" s="2">
        <v>45930</v>
      </c>
      <c r="P3368" s="3"/>
      <c r="Q3368" s="3">
        <v>50809904</v>
      </c>
      <c r="R3368" s="13">
        <v>26886908</v>
      </c>
      <c r="S3368" s="7">
        <f ca="1">IF(CPS!$N3300="SIN INICIO",0,IF((((TODAY()-N3368)*100%)/(O3368-N3368))&gt;=100%,"100%",(((TODAY()-N3368)*100%)/(O3368-N3368))))</f>
        <v>0.83486238532110091</v>
      </c>
      <c r="T3368" s="8">
        <f>Q3368-R3368</f>
        <v>23922996</v>
      </c>
      <c r="U3368" t="s">
        <v>10580</v>
      </c>
    </row>
    <row r="3369" spans="1:21" x14ac:dyDescent="0.25">
      <c r="A3369">
        <v>2025</v>
      </c>
      <c r="B3369" t="s">
        <v>10581</v>
      </c>
      <c r="C3369" t="s">
        <v>22</v>
      </c>
      <c r="D3369" t="s">
        <v>23</v>
      </c>
      <c r="E3369" t="s">
        <v>121</v>
      </c>
      <c r="F3369" t="s">
        <v>10582</v>
      </c>
      <c r="G3369" s="16">
        <v>40331590</v>
      </c>
      <c r="H3369" t="s">
        <v>2891</v>
      </c>
      <c r="I3369" t="s">
        <v>1800</v>
      </c>
      <c r="J3369" s="5">
        <v>24900000</v>
      </c>
      <c r="K3369" s="3">
        <f>J3369</f>
        <v>24900000</v>
      </c>
      <c r="L3369" s="5">
        <v>4150000</v>
      </c>
      <c r="M3369" s="2">
        <v>45709</v>
      </c>
      <c r="N3369" s="2">
        <v>45712</v>
      </c>
      <c r="O3369" s="2">
        <v>45869</v>
      </c>
      <c r="P3369" s="3"/>
      <c r="Q3369" s="3">
        <v>24900000</v>
      </c>
      <c r="R3369" s="13">
        <v>17568333</v>
      </c>
      <c r="S3369" s="7" t="str">
        <f ca="1">IF(CPS!$N3301="SIN INICIO",0,IF((((TODAY()-N3369)*100%)/(O3369-N3369))&gt;=100%,"100%",(((TODAY()-N3369)*100%)/(O3369-N3369))))</f>
        <v>100%</v>
      </c>
      <c r="T3369" s="8">
        <f>Q3369-R3369</f>
        <v>7331667</v>
      </c>
      <c r="U3369" t="s">
        <v>10583</v>
      </c>
    </row>
    <row r="3370" spans="1:21" x14ac:dyDescent="0.25">
      <c r="A3370">
        <v>2025</v>
      </c>
      <c r="B3370" t="s">
        <v>10584</v>
      </c>
      <c r="C3370" t="s">
        <v>22</v>
      </c>
      <c r="D3370" t="s">
        <v>23</v>
      </c>
      <c r="E3370" t="s">
        <v>121</v>
      </c>
      <c r="F3370" t="s">
        <v>10585</v>
      </c>
      <c r="G3370" s="16">
        <v>18401410</v>
      </c>
      <c r="H3370" t="s">
        <v>2891</v>
      </c>
      <c r="I3370" t="s">
        <v>1800</v>
      </c>
      <c r="J3370" s="5">
        <v>30135000</v>
      </c>
      <c r="K3370" s="3">
        <f>J3370</f>
        <v>30135000</v>
      </c>
      <c r="L3370" s="5">
        <v>5022500</v>
      </c>
      <c r="M3370" s="2">
        <v>45709</v>
      </c>
      <c r="N3370" s="2">
        <v>45712</v>
      </c>
      <c r="O3370" s="2">
        <v>45869</v>
      </c>
      <c r="P3370" s="3"/>
      <c r="Q3370" s="3">
        <v>30135000</v>
      </c>
      <c r="R3370" s="13">
        <v>21261917</v>
      </c>
      <c r="S3370" s="7" t="str">
        <f ca="1">IF(CPS!$N3302="SIN INICIO",0,IF((((TODAY()-N3370)*100%)/(O3370-N3370))&gt;=100%,"100%",(((TODAY()-N3370)*100%)/(O3370-N3370))))</f>
        <v>100%</v>
      </c>
      <c r="T3370" s="8">
        <f>Q3370-R3370</f>
        <v>8873083</v>
      </c>
      <c r="U3370" t="s">
        <v>10586</v>
      </c>
    </row>
    <row r="3371" spans="1:21" x14ac:dyDescent="0.25">
      <c r="A3371">
        <v>2025</v>
      </c>
      <c r="B3371" t="s">
        <v>10587</v>
      </c>
      <c r="C3371" t="s">
        <v>22</v>
      </c>
      <c r="D3371" t="s">
        <v>23</v>
      </c>
      <c r="E3371" t="s">
        <v>121</v>
      </c>
      <c r="F3371" t="s">
        <v>10588</v>
      </c>
      <c r="G3371" s="16">
        <v>1006826704</v>
      </c>
      <c r="H3371" t="s">
        <v>2166</v>
      </c>
      <c r="I3371" t="s">
        <v>1800</v>
      </c>
      <c r="J3371" s="5">
        <v>29050000</v>
      </c>
      <c r="K3371" s="3">
        <f>J3371</f>
        <v>29050000</v>
      </c>
      <c r="L3371" s="5">
        <v>4150000</v>
      </c>
      <c r="M3371" s="2">
        <v>45709</v>
      </c>
      <c r="N3371" s="2">
        <v>45712</v>
      </c>
      <c r="O3371" s="2">
        <v>45900</v>
      </c>
      <c r="P3371" s="3"/>
      <c r="Q3371" s="3">
        <v>29050000</v>
      </c>
      <c r="R3371" s="13">
        <v>17568333</v>
      </c>
      <c r="S3371" s="7">
        <f ca="1">IF(CPS!$N3303="SIN INICIO",0,IF((((TODAY()-N3371)*100%)/(O3371-N3371))&gt;=100%,"100%",(((TODAY()-N3371)*100%)/(O3371-N3371))))</f>
        <v>0.96808510638297873</v>
      </c>
      <c r="T3371" s="8">
        <f>Q3371-R3371</f>
        <v>11481667</v>
      </c>
      <c r="U3371" t="s">
        <v>10589</v>
      </c>
    </row>
    <row r="3372" spans="1:21" x14ac:dyDescent="0.25">
      <c r="A3372">
        <v>2025</v>
      </c>
      <c r="B3372" t="s">
        <v>10590</v>
      </c>
      <c r="C3372" t="s">
        <v>22</v>
      </c>
      <c r="D3372" t="s">
        <v>23</v>
      </c>
      <c r="E3372" t="s">
        <v>24</v>
      </c>
      <c r="F3372" t="s">
        <v>10591</v>
      </c>
      <c r="G3372" s="16">
        <v>9729732</v>
      </c>
      <c r="H3372" t="s">
        <v>1937</v>
      </c>
      <c r="I3372" t="s">
        <v>1800</v>
      </c>
      <c r="J3372" s="5">
        <v>59290000</v>
      </c>
      <c r="K3372" s="3">
        <f>J3372</f>
        <v>59290000</v>
      </c>
      <c r="L3372" s="5">
        <v>8470000</v>
      </c>
      <c r="M3372" s="2">
        <v>45713</v>
      </c>
      <c r="N3372" s="2">
        <v>45714</v>
      </c>
      <c r="O3372" s="2">
        <v>45900</v>
      </c>
      <c r="P3372" s="3"/>
      <c r="Q3372" s="3">
        <v>59290000</v>
      </c>
      <c r="R3372" s="13">
        <v>35291667</v>
      </c>
      <c r="S3372" s="7">
        <f ca="1">IF(CPS!$N3304="SIN INICIO",0,IF((((TODAY()-N3372)*100%)/(O3372-N3372))&gt;=100%,"100%",(((TODAY()-N3372)*100%)/(O3372-N3372))))</f>
        <v>0.967741935483871</v>
      </c>
      <c r="T3372" s="8">
        <f>Q3372-R3372</f>
        <v>23998333</v>
      </c>
      <c r="U3372" t="s">
        <v>10592</v>
      </c>
    </row>
    <row r="3373" spans="1:21" x14ac:dyDescent="0.25">
      <c r="A3373">
        <v>2025</v>
      </c>
      <c r="B3373" t="s">
        <v>10593</v>
      </c>
      <c r="C3373" t="s">
        <v>22</v>
      </c>
      <c r="D3373" t="s">
        <v>23</v>
      </c>
      <c r="E3373" t="s">
        <v>24</v>
      </c>
      <c r="F3373" t="s">
        <v>10594</v>
      </c>
      <c r="G3373" s="16">
        <v>1010224342</v>
      </c>
      <c r="H3373" t="s">
        <v>1520</v>
      </c>
      <c r="I3373" t="s">
        <v>591</v>
      </c>
      <c r="J3373" s="5">
        <v>68714975</v>
      </c>
      <c r="K3373" s="3">
        <f>J3373</f>
        <v>68714975</v>
      </c>
      <c r="L3373" s="5">
        <v>9816425</v>
      </c>
      <c r="M3373" s="2">
        <v>45709</v>
      </c>
      <c r="N3373" s="2">
        <v>45712</v>
      </c>
      <c r="O3373" s="2">
        <v>45900</v>
      </c>
      <c r="P3373" s="3"/>
      <c r="Q3373" s="3">
        <v>68714975</v>
      </c>
      <c r="R3373" s="13">
        <v>41556199</v>
      </c>
      <c r="S3373" s="7">
        <f ca="1">IF(CPS!$N3305="SIN INICIO",0,IF((((TODAY()-N3373)*100%)/(O3373-N3373))&gt;=100%,"100%",(((TODAY()-N3373)*100%)/(O3373-N3373))))</f>
        <v>0.96808510638297873</v>
      </c>
      <c r="T3373" s="8">
        <f>Q3373-R3373</f>
        <v>27158776</v>
      </c>
      <c r="U3373" t="s">
        <v>10595</v>
      </c>
    </row>
    <row r="3374" spans="1:21" x14ac:dyDescent="0.25">
      <c r="A3374">
        <v>2025</v>
      </c>
      <c r="B3374" t="s">
        <v>10596</v>
      </c>
      <c r="C3374" t="s">
        <v>22</v>
      </c>
      <c r="D3374" t="s">
        <v>23</v>
      </c>
      <c r="E3374" t="s">
        <v>121</v>
      </c>
      <c r="F3374" t="s">
        <v>10597</v>
      </c>
      <c r="G3374" s="16">
        <v>43839795</v>
      </c>
      <c r="H3374" t="s">
        <v>2166</v>
      </c>
      <c r="I3374" t="s">
        <v>1800</v>
      </c>
      <c r="J3374" s="5">
        <v>16600000</v>
      </c>
      <c r="K3374" s="3">
        <f>J3374</f>
        <v>16600000</v>
      </c>
      <c r="L3374" s="5">
        <v>4150000</v>
      </c>
      <c r="M3374" s="2">
        <v>45709</v>
      </c>
      <c r="N3374" s="2">
        <v>45712</v>
      </c>
      <c r="O3374" s="2">
        <v>45808</v>
      </c>
      <c r="P3374" s="3"/>
      <c r="Q3374" s="3">
        <v>16600000</v>
      </c>
      <c r="R3374" s="13">
        <v>13418333</v>
      </c>
      <c r="S3374" s="7" t="str">
        <f ca="1">IF(CPS!$N3306="SIN INICIO",0,IF((((TODAY()-N3374)*100%)/(O3374-N3374))&gt;=100%,"100%",(((TODAY()-N3374)*100%)/(O3374-N3374))))</f>
        <v>100%</v>
      </c>
      <c r="T3374" s="8">
        <f>Q3374-R3374</f>
        <v>3181667</v>
      </c>
      <c r="U3374" t="s">
        <v>10598</v>
      </c>
    </row>
    <row r="3375" spans="1:21" x14ac:dyDescent="0.25">
      <c r="A3375">
        <v>2025</v>
      </c>
      <c r="B3375" t="s">
        <v>10599</v>
      </c>
      <c r="C3375" t="s">
        <v>22</v>
      </c>
      <c r="D3375" t="s">
        <v>23</v>
      </c>
      <c r="E3375" t="s">
        <v>24</v>
      </c>
      <c r="F3375" t="s">
        <v>10600</v>
      </c>
      <c r="G3375" s="16">
        <v>1110510011</v>
      </c>
      <c r="H3375" t="s">
        <v>1828</v>
      </c>
      <c r="I3375" t="s">
        <v>1895</v>
      </c>
      <c r="J3375" s="5">
        <v>57619024</v>
      </c>
      <c r="K3375" s="3">
        <f>J3375</f>
        <v>57619024</v>
      </c>
      <c r="L3375" s="5">
        <v>7202378</v>
      </c>
      <c r="M3375" s="2">
        <v>45709</v>
      </c>
      <c r="N3375" s="2">
        <v>45712</v>
      </c>
      <c r="O3375" s="2">
        <v>45930</v>
      </c>
      <c r="P3375" s="3"/>
      <c r="Q3375" s="3">
        <v>57619024</v>
      </c>
      <c r="R3375" s="13">
        <v>30490067</v>
      </c>
      <c r="S3375" s="7">
        <f ca="1">IF(CPS!$N3307="SIN INICIO",0,IF((((TODAY()-N3375)*100%)/(O3375-N3375))&gt;=100%,"100%",(((TODAY()-N3375)*100%)/(O3375-N3375))))</f>
        <v>0.83486238532110091</v>
      </c>
      <c r="T3375" s="8">
        <f>Q3375-R3375</f>
        <v>27128957</v>
      </c>
      <c r="U3375" t="s">
        <v>10601</v>
      </c>
    </row>
    <row r="3376" spans="1:21" x14ac:dyDescent="0.25">
      <c r="A3376">
        <v>2025</v>
      </c>
      <c r="B3376" t="s">
        <v>10602</v>
      </c>
      <c r="C3376" t="s">
        <v>22</v>
      </c>
      <c r="D3376" t="s">
        <v>23</v>
      </c>
      <c r="E3376" t="s">
        <v>24</v>
      </c>
      <c r="F3376" t="s">
        <v>10603</v>
      </c>
      <c r="G3376" s="16">
        <v>1052965154</v>
      </c>
      <c r="H3376" t="s">
        <v>1817</v>
      </c>
      <c r="I3376" t="s">
        <v>1800</v>
      </c>
      <c r="J3376" s="5">
        <v>59290000</v>
      </c>
      <c r="K3376" s="3">
        <f>J3376</f>
        <v>59290000</v>
      </c>
      <c r="L3376" s="5">
        <v>8470000</v>
      </c>
      <c r="M3376" s="2">
        <v>45709</v>
      </c>
      <c r="N3376" s="2">
        <v>45710</v>
      </c>
      <c r="O3376" s="2">
        <v>45900</v>
      </c>
      <c r="P3376" s="3"/>
      <c r="Q3376" s="3">
        <v>59290000</v>
      </c>
      <c r="R3376" s="13">
        <v>35856333</v>
      </c>
      <c r="S3376" s="7">
        <f ca="1">IF(CPS!$N3308="SIN INICIO",0,IF((((TODAY()-N3376)*100%)/(O3376-N3376))&gt;=100%,"100%",(((TODAY()-N3376)*100%)/(O3376-N3376))))</f>
        <v>0.96842105263157896</v>
      </c>
      <c r="T3376" s="8">
        <f>Q3376-R3376</f>
        <v>23433667</v>
      </c>
      <c r="U3376" t="s">
        <v>10604</v>
      </c>
    </row>
    <row r="3377" spans="1:21" x14ac:dyDescent="0.25">
      <c r="A3377">
        <v>2025</v>
      </c>
      <c r="B3377" t="s">
        <v>10605</v>
      </c>
      <c r="C3377" t="s">
        <v>22</v>
      </c>
      <c r="D3377" t="s">
        <v>23</v>
      </c>
      <c r="E3377" t="s">
        <v>121</v>
      </c>
      <c r="F3377" t="s">
        <v>10606</v>
      </c>
      <c r="G3377" s="16">
        <v>1007357432</v>
      </c>
      <c r="H3377" t="s">
        <v>4358</v>
      </c>
      <c r="I3377" t="s">
        <v>1895</v>
      </c>
      <c r="J3377" s="5">
        <v>6941764</v>
      </c>
      <c r="K3377" s="3">
        <f>J3377</f>
        <v>6941764</v>
      </c>
      <c r="L3377" s="5">
        <v>1735441</v>
      </c>
      <c r="M3377" s="2">
        <v>45708</v>
      </c>
      <c r="N3377" s="2">
        <v>45709</v>
      </c>
      <c r="O3377" s="2">
        <v>45808</v>
      </c>
      <c r="P3377" s="3"/>
      <c r="Q3377" s="3">
        <v>6941764</v>
      </c>
      <c r="R3377" s="13">
        <v>6594675</v>
      </c>
      <c r="S3377" s="7" t="str">
        <f ca="1">IF(CPS!$N3309="SIN INICIO",0,IF((((TODAY()-N3377)*100%)/(O3377-N3377))&gt;=100%,"100%",(((TODAY()-N3377)*100%)/(O3377-N3377))))</f>
        <v>100%</v>
      </c>
      <c r="T3377" s="8">
        <f>Q3377-R3377</f>
        <v>347089</v>
      </c>
      <c r="U3377" t="s">
        <v>10607</v>
      </c>
    </row>
    <row r="3378" spans="1:21" x14ac:dyDescent="0.25">
      <c r="A3378">
        <v>2025</v>
      </c>
      <c r="B3378" t="s">
        <v>10608</v>
      </c>
      <c r="C3378" t="s">
        <v>22</v>
      </c>
      <c r="D3378" t="s">
        <v>23</v>
      </c>
      <c r="E3378" t="s">
        <v>24</v>
      </c>
      <c r="F3378" t="s">
        <v>10609</v>
      </c>
      <c r="G3378" s="16">
        <v>1004035440</v>
      </c>
      <c r="H3378" t="s">
        <v>1817</v>
      </c>
      <c r="I3378" t="s">
        <v>1800</v>
      </c>
      <c r="J3378" s="5">
        <v>66000000</v>
      </c>
      <c r="K3378" s="3">
        <f>J3378</f>
        <v>66000000</v>
      </c>
      <c r="L3378" s="5">
        <v>11000000</v>
      </c>
      <c r="M3378" s="2">
        <v>45708</v>
      </c>
      <c r="N3378" s="2">
        <v>45710</v>
      </c>
      <c r="O3378" s="2">
        <v>45869</v>
      </c>
      <c r="P3378" s="3"/>
      <c r="Q3378" s="3">
        <v>66000000</v>
      </c>
      <c r="R3378" s="13">
        <v>46566667</v>
      </c>
      <c r="S3378" s="7" t="str">
        <f ca="1">IF(CPS!$N3310="SIN INICIO",0,IF((((TODAY()-N3378)*100%)/(O3378-N3378))&gt;=100%,"100%",(((TODAY()-N3378)*100%)/(O3378-N3378))))</f>
        <v>100%</v>
      </c>
      <c r="T3378" s="8">
        <f>Q3378-R3378</f>
        <v>19433333</v>
      </c>
      <c r="U3378" t="s">
        <v>10610</v>
      </c>
    </row>
    <row r="3379" spans="1:21" x14ac:dyDescent="0.25">
      <c r="A3379">
        <v>2025</v>
      </c>
      <c r="B3379" t="s">
        <v>10611</v>
      </c>
      <c r="C3379" t="s">
        <v>22</v>
      </c>
      <c r="D3379" t="s">
        <v>23</v>
      </c>
      <c r="E3379" t="s">
        <v>121</v>
      </c>
      <c r="F3379" t="s">
        <v>10612</v>
      </c>
      <c r="G3379" s="16">
        <v>8070549</v>
      </c>
      <c r="H3379" t="s">
        <v>4381</v>
      </c>
      <c r="I3379" t="s">
        <v>1895</v>
      </c>
      <c r="J3379" s="5">
        <v>37359592</v>
      </c>
      <c r="K3379" s="3">
        <f>J3379</f>
        <v>37359592</v>
      </c>
      <c r="L3379" s="5">
        <v>4669949</v>
      </c>
      <c r="M3379" s="2">
        <v>45708</v>
      </c>
      <c r="N3379" s="2">
        <v>45710</v>
      </c>
      <c r="O3379" s="2">
        <v>45930</v>
      </c>
      <c r="P3379" s="3"/>
      <c r="Q3379" s="3">
        <v>37359592</v>
      </c>
      <c r="R3379" s="13">
        <v>19769451</v>
      </c>
      <c r="S3379" s="7">
        <f ca="1">IF(CPS!$N3311="SIN INICIO",0,IF((((TODAY()-N3379)*100%)/(O3379-N3379))&gt;=100%,"100%",(((TODAY()-N3379)*100%)/(O3379-N3379))))</f>
        <v>0.83636363636363631</v>
      </c>
      <c r="T3379" s="8">
        <f>Q3379-R3379</f>
        <v>17590141</v>
      </c>
      <c r="U3379" t="s">
        <v>10613</v>
      </c>
    </row>
    <row r="3380" spans="1:21" x14ac:dyDescent="0.25">
      <c r="A3380">
        <v>2025</v>
      </c>
      <c r="B3380" t="s">
        <v>10614</v>
      </c>
      <c r="C3380" t="s">
        <v>22</v>
      </c>
      <c r="D3380" t="s">
        <v>23</v>
      </c>
      <c r="E3380" t="s">
        <v>24</v>
      </c>
      <c r="F3380" t="s">
        <v>10615</v>
      </c>
      <c r="G3380" s="16">
        <v>79156867</v>
      </c>
      <c r="H3380" t="s">
        <v>1828</v>
      </c>
      <c r="I3380" t="s">
        <v>1895</v>
      </c>
      <c r="J3380" s="5">
        <v>65438592</v>
      </c>
      <c r="K3380" s="3">
        <f>J3380</f>
        <v>65438592</v>
      </c>
      <c r="L3380" s="5">
        <v>8179824</v>
      </c>
      <c r="M3380" s="2">
        <v>45712</v>
      </c>
      <c r="N3380" s="2">
        <v>45713</v>
      </c>
      <c r="O3380" s="2">
        <v>45930</v>
      </c>
      <c r="P3380" s="3"/>
      <c r="Q3380" s="3">
        <v>65438592</v>
      </c>
      <c r="R3380" s="13">
        <v>19904239</v>
      </c>
      <c r="S3380" s="7">
        <f ca="1">IF(CPS!$N3312="SIN INICIO",0,IF((((TODAY()-N3380)*100%)/(O3380-N3380))&gt;=100%,"100%",(((TODAY()-N3380)*100%)/(O3380-N3380))))</f>
        <v>0.83410138248847931</v>
      </c>
      <c r="T3380" s="8">
        <f>Q3380-R3380</f>
        <v>45534353</v>
      </c>
      <c r="U3380" t="s">
        <v>10616</v>
      </c>
    </row>
    <row r="3381" spans="1:21" x14ac:dyDescent="0.25">
      <c r="A3381">
        <v>2025</v>
      </c>
      <c r="B3381" t="s">
        <v>10617</v>
      </c>
      <c r="C3381" t="s">
        <v>22</v>
      </c>
      <c r="D3381" t="s">
        <v>23</v>
      </c>
      <c r="E3381" t="s">
        <v>24</v>
      </c>
      <c r="F3381" t="s">
        <v>10618</v>
      </c>
      <c r="G3381" s="16">
        <v>4979560</v>
      </c>
      <c r="H3381" t="s">
        <v>5366</v>
      </c>
      <c r="I3381" t="s">
        <v>1895</v>
      </c>
      <c r="J3381" s="5">
        <v>57619024</v>
      </c>
      <c r="K3381" s="3">
        <f>J3381</f>
        <v>57619024</v>
      </c>
      <c r="L3381" s="5">
        <v>7202378</v>
      </c>
      <c r="M3381" s="2">
        <v>45709</v>
      </c>
      <c r="N3381" s="2">
        <v>45712</v>
      </c>
      <c r="O3381" s="2">
        <v>45930</v>
      </c>
      <c r="P3381" s="3"/>
      <c r="Q3381" s="3">
        <v>57619024</v>
      </c>
      <c r="R3381" s="13">
        <v>23287689</v>
      </c>
      <c r="S3381" s="7">
        <f ca="1">IF(CPS!$N3313="SIN INICIO",0,IF((((TODAY()-N3381)*100%)/(O3381-N3381))&gt;=100%,"100%",(((TODAY()-N3381)*100%)/(O3381-N3381))))</f>
        <v>0.83486238532110091</v>
      </c>
      <c r="T3381" s="8">
        <f>Q3381-R3381</f>
        <v>34331335</v>
      </c>
      <c r="U3381" t="s">
        <v>10619</v>
      </c>
    </row>
    <row r="3382" spans="1:21" x14ac:dyDescent="0.25">
      <c r="A3382">
        <v>2025</v>
      </c>
      <c r="B3382" t="s">
        <v>10620</v>
      </c>
      <c r="C3382" t="s">
        <v>22</v>
      </c>
      <c r="D3382" t="s">
        <v>23</v>
      </c>
      <c r="E3382" t="s">
        <v>121</v>
      </c>
      <c r="F3382" t="s">
        <v>10621</v>
      </c>
      <c r="G3382" s="16">
        <v>93371245</v>
      </c>
      <c r="H3382" t="s">
        <v>4381</v>
      </c>
      <c r="I3382" t="s">
        <v>1895</v>
      </c>
      <c r="J3382" s="5">
        <v>37359592</v>
      </c>
      <c r="K3382" s="3">
        <f>J3382</f>
        <v>37359592</v>
      </c>
      <c r="L3382" s="5">
        <v>4669949</v>
      </c>
      <c r="M3382" s="2">
        <v>45712</v>
      </c>
      <c r="N3382" s="2">
        <v>45713</v>
      </c>
      <c r="O3382" s="2">
        <v>45930</v>
      </c>
      <c r="P3382" s="3"/>
      <c r="Q3382" s="3">
        <v>37359592</v>
      </c>
      <c r="R3382" s="13">
        <v>19613786</v>
      </c>
      <c r="S3382" s="7">
        <f ca="1">IF(CPS!$N3314="SIN INICIO",0,IF((((TODAY()-N3382)*100%)/(O3382-N3382))&gt;=100%,"100%",(((TODAY()-N3382)*100%)/(O3382-N3382))))</f>
        <v>0.83410138248847931</v>
      </c>
      <c r="T3382" s="8">
        <f>Q3382-R3382</f>
        <v>17745806</v>
      </c>
      <c r="U3382" t="s">
        <v>10622</v>
      </c>
    </row>
    <row r="3383" spans="1:21" x14ac:dyDescent="0.25">
      <c r="A3383">
        <v>2025</v>
      </c>
      <c r="B3383" t="s">
        <v>10623</v>
      </c>
      <c r="C3383" t="s">
        <v>22</v>
      </c>
      <c r="D3383" t="s">
        <v>23</v>
      </c>
      <c r="E3383" t="s">
        <v>24</v>
      </c>
      <c r="F3383" t="s">
        <v>10624</v>
      </c>
      <c r="G3383" s="16">
        <v>1093224946</v>
      </c>
      <c r="H3383" t="s">
        <v>1828</v>
      </c>
      <c r="I3383" t="s">
        <v>1895</v>
      </c>
      <c r="J3383" s="5">
        <v>50809904</v>
      </c>
      <c r="K3383" s="3">
        <f>J3383</f>
        <v>50809904</v>
      </c>
      <c r="L3383" s="5">
        <v>6351238</v>
      </c>
      <c r="M3383" s="2">
        <v>45708</v>
      </c>
      <c r="N3383" s="2">
        <v>45710</v>
      </c>
      <c r="O3383" s="2">
        <v>45930</v>
      </c>
      <c r="P3383" s="3"/>
      <c r="Q3383" s="3">
        <v>50809904</v>
      </c>
      <c r="R3383" s="13">
        <v>26886908</v>
      </c>
      <c r="S3383" s="7">
        <f ca="1">IF(CPS!$N3315="SIN INICIO",0,IF((((TODAY()-N3383)*100%)/(O3383-N3383))&gt;=100%,"100%",(((TODAY()-N3383)*100%)/(O3383-N3383))))</f>
        <v>0.83636363636363631</v>
      </c>
      <c r="T3383" s="8">
        <f>Q3383-R3383</f>
        <v>23922996</v>
      </c>
      <c r="U3383" t="s">
        <v>10625</v>
      </c>
    </row>
    <row r="3384" spans="1:21" x14ac:dyDescent="0.25">
      <c r="A3384">
        <v>2025</v>
      </c>
      <c r="B3384" t="s">
        <v>10626</v>
      </c>
      <c r="C3384" t="s">
        <v>22</v>
      </c>
      <c r="D3384" t="s">
        <v>23</v>
      </c>
      <c r="E3384" t="s">
        <v>24</v>
      </c>
      <c r="F3384" t="s">
        <v>10627</v>
      </c>
      <c r="G3384" s="16">
        <v>1094966157</v>
      </c>
      <c r="H3384" t="s">
        <v>1887</v>
      </c>
      <c r="I3384" t="s">
        <v>1895</v>
      </c>
      <c r="J3384" s="5">
        <v>38088872</v>
      </c>
      <c r="K3384" s="3">
        <f>J3384</f>
        <v>38088872</v>
      </c>
      <c r="L3384" s="5">
        <v>4761109</v>
      </c>
      <c r="M3384" s="2">
        <v>45708</v>
      </c>
      <c r="N3384" s="2">
        <v>45709</v>
      </c>
      <c r="O3384" s="2">
        <v>45930</v>
      </c>
      <c r="P3384" s="3"/>
      <c r="Q3384" s="3">
        <v>38088872</v>
      </c>
      <c r="R3384" s="13">
        <v>13013698</v>
      </c>
      <c r="S3384" s="7">
        <f ca="1">IF(CPS!$N3316="SIN INICIO",0,IF((((TODAY()-N3384)*100%)/(O3384-N3384))&gt;=100%,"100%",(((TODAY()-N3384)*100%)/(O3384-N3384))))</f>
        <v>0.83710407239819007</v>
      </c>
      <c r="T3384" s="8">
        <f>Q3384-R3384</f>
        <v>25075174</v>
      </c>
      <c r="U3384" t="s">
        <v>10628</v>
      </c>
    </row>
    <row r="3385" spans="1:21" x14ac:dyDescent="0.25">
      <c r="A3385">
        <v>2025</v>
      </c>
      <c r="B3385" t="s">
        <v>10629</v>
      </c>
      <c r="C3385" t="s">
        <v>22</v>
      </c>
      <c r="D3385" t="s">
        <v>23</v>
      </c>
      <c r="E3385" t="s">
        <v>24</v>
      </c>
      <c r="F3385" t="s">
        <v>10630</v>
      </c>
      <c r="G3385" s="16">
        <v>18389605</v>
      </c>
      <c r="H3385" t="s">
        <v>1887</v>
      </c>
      <c r="I3385" t="s">
        <v>1895</v>
      </c>
      <c r="J3385" s="5">
        <v>57619024</v>
      </c>
      <c r="K3385" s="3">
        <f>J3385</f>
        <v>57619024</v>
      </c>
      <c r="L3385" s="5">
        <v>7202378</v>
      </c>
      <c r="M3385" s="2">
        <v>45712</v>
      </c>
      <c r="N3385" s="2">
        <v>45713</v>
      </c>
      <c r="O3385" s="2">
        <v>45807</v>
      </c>
      <c r="P3385" s="3"/>
      <c r="Q3385" s="3">
        <v>57619024</v>
      </c>
      <c r="R3385" s="13">
        <v>23047610</v>
      </c>
      <c r="S3385" s="7" t="str">
        <f ca="1">IF(CPS!$N3317="SIN INICIO",0,IF((((TODAY()-N3385)*100%)/(O3385-N3385))&gt;=100%,"100%",(((TODAY()-N3385)*100%)/(O3385-N3385))))</f>
        <v>100%</v>
      </c>
      <c r="T3385" s="8">
        <f>Q3385-R3385</f>
        <v>34571414</v>
      </c>
      <c r="U3385" t="s">
        <v>10631</v>
      </c>
    </row>
    <row r="3386" spans="1:21" x14ac:dyDescent="0.25">
      <c r="A3386">
        <v>2025</v>
      </c>
      <c r="B3386" t="s">
        <v>10632</v>
      </c>
      <c r="C3386" t="s">
        <v>22</v>
      </c>
      <c r="D3386" t="s">
        <v>23</v>
      </c>
      <c r="E3386" t="s">
        <v>24</v>
      </c>
      <c r="F3386" t="s">
        <v>10633</v>
      </c>
      <c r="G3386" s="16">
        <v>1144085297</v>
      </c>
      <c r="H3386" t="s">
        <v>3659</v>
      </c>
      <c r="I3386" t="s">
        <v>1800</v>
      </c>
      <c r="J3386" s="5">
        <v>24800000</v>
      </c>
      <c r="K3386" s="3">
        <f>J3386</f>
        <v>24800000</v>
      </c>
      <c r="L3386" s="5">
        <v>6200000</v>
      </c>
      <c r="M3386" s="2">
        <v>45712</v>
      </c>
      <c r="N3386" s="2">
        <v>45714</v>
      </c>
      <c r="O3386" s="2">
        <v>45808</v>
      </c>
      <c r="P3386" s="3"/>
      <c r="Q3386" s="3">
        <v>24800000</v>
      </c>
      <c r="R3386" s="13">
        <v>19633333</v>
      </c>
      <c r="S3386" s="7" t="str">
        <f ca="1">IF(CPS!$N3318="SIN INICIO",0,IF((((TODAY()-N3386)*100%)/(O3386-N3386))&gt;=100%,"100%",(((TODAY()-N3386)*100%)/(O3386-N3386))))</f>
        <v>100%</v>
      </c>
      <c r="T3386" s="8">
        <f>Q3386-R3386</f>
        <v>5166667</v>
      </c>
      <c r="U3386" t="s">
        <v>10634</v>
      </c>
    </row>
    <row r="3387" spans="1:21" x14ac:dyDescent="0.25">
      <c r="A3387">
        <v>2025</v>
      </c>
      <c r="B3387" t="s">
        <v>10635</v>
      </c>
      <c r="C3387" t="s">
        <v>22</v>
      </c>
      <c r="D3387" t="s">
        <v>23</v>
      </c>
      <c r="E3387" t="s">
        <v>24</v>
      </c>
      <c r="F3387" t="s">
        <v>10636</v>
      </c>
      <c r="G3387" s="16">
        <v>1010173380</v>
      </c>
      <c r="H3387" t="s">
        <v>348</v>
      </c>
      <c r="I3387" t="s">
        <v>337</v>
      </c>
      <c r="J3387" s="5">
        <v>54000000</v>
      </c>
      <c r="K3387" s="3">
        <f>J3387</f>
        <v>54000000</v>
      </c>
      <c r="L3387" s="5">
        <v>13500000</v>
      </c>
      <c r="M3387" s="2">
        <v>45708</v>
      </c>
      <c r="N3387" s="2">
        <v>45710</v>
      </c>
      <c r="O3387" s="2">
        <v>45869</v>
      </c>
      <c r="P3387" s="3">
        <v>27000000</v>
      </c>
      <c r="Q3387" s="3">
        <v>81000000</v>
      </c>
      <c r="R3387" s="13">
        <v>57150000</v>
      </c>
      <c r="S3387" s="7" t="str">
        <f ca="1">IF(CPS!$N3319="SIN INICIO",0,IF((((TODAY()-N3387)*100%)/(O3387-N3387))&gt;=100%,"100%",(((TODAY()-N3387)*100%)/(O3387-N3387))))</f>
        <v>100%</v>
      </c>
      <c r="T3387" s="8">
        <f>Q3387-R3387</f>
        <v>23850000</v>
      </c>
      <c r="U3387" t="s">
        <v>10637</v>
      </c>
    </row>
    <row r="3388" spans="1:21" x14ac:dyDescent="0.25">
      <c r="A3388">
        <v>2025</v>
      </c>
      <c r="B3388" t="s">
        <v>10638</v>
      </c>
      <c r="C3388" t="s">
        <v>22</v>
      </c>
      <c r="D3388" t="s">
        <v>23</v>
      </c>
      <c r="E3388" t="s">
        <v>24</v>
      </c>
      <c r="F3388" t="s">
        <v>10639</v>
      </c>
      <c r="G3388" s="16">
        <v>1067960118</v>
      </c>
      <c r="H3388" t="s">
        <v>2218</v>
      </c>
      <c r="I3388" t="s">
        <v>1800</v>
      </c>
      <c r="J3388" s="5">
        <v>32200000</v>
      </c>
      <c r="K3388" s="3">
        <f>J3388</f>
        <v>32200000</v>
      </c>
      <c r="L3388" s="5">
        <v>4600000</v>
      </c>
      <c r="M3388" s="2">
        <v>45709</v>
      </c>
      <c r="N3388" s="2">
        <v>45712</v>
      </c>
      <c r="O3388" s="2">
        <v>45900</v>
      </c>
      <c r="P3388" s="3"/>
      <c r="Q3388" s="3">
        <v>32200000</v>
      </c>
      <c r="R3388" s="13">
        <v>19473333</v>
      </c>
      <c r="S3388" s="7">
        <f ca="1">IF(CPS!$N3320="SIN INICIO",0,IF((((TODAY()-N3388)*100%)/(O3388-N3388))&gt;=100%,"100%",(((TODAY()-N3388)*100%)/(O3388-N3388))))</f>
        <v>0.96808510638297873</v>
      </c>
      <c r="T3388" s="8">
        <f>Q3388-R3388</f>
        <v>12726667</v>
      </c>
      <c r="U3388" t="s">
        <v>10640</v>
      </c>
    </row>
    <row r="3389" spans="1:21" x14ac:dyDescent="0.25">
      <c r="A3389">
        <v>2025</v>
      </c>
      <c r="B3389" t="s">
        <v>10641</v>
      </c>
      <c r="C3389" t="s">
        <v>22</v>
      </c>
      <c r="D3389" t="s">
        <v>23</v>
      </c>
      <c r="E3389" t="s">
        <v>121</v>
      </c>
      <c r="F3389" t="s">
        <v>10642</v>
      </c>
      <c r="G3389" s="16">
        <v>1110598332</v>
      </c>
      <c r="H3389" t="s">
        <v>2891</v>
      </c>
      <c r="I3389" t="s">
        <v>1800</v>
      </c>
      <c r="J3389" s="5">
        <v>16600000</v>
      </c>
      <c r="K3389" s="3">
        <f>J3389</f>
        <v>16600000</v>
      </c>
      <c r="L3389" s="5">
        <v>4150000</v>
      </c>
      <c r="M3389" s="2">
        <v>45709</v>
      </c>
      <c r="N3389" s="2">
        <v>45712</v>
      </c>
      <c r="O3389" s="2">
        <v>45808</v>
      </c>
      <c r="P3389" s="3"/>
      <c r="Q3389" s="3">
        <v>16600000</v>
      </c>
      <c r="R3389" s="13">
        <v>13418333</v>
      </c>
      <c r="S3389" s="7" t="str">
        <f ca="1">IF(CPS!$N3321="SIN INICIO",0,IF((((TODAY()-N3389)*100%)/(O3389-N3389))&gt;=100%,"100%",(((TODAY()-N3389)*100%)/(O3389-N3389))))</f>
        <v>100%</v>
      </c>
      <c r="T3389" s="8">
        <f>Q3389-R3389</f>
        <v>3181667</v>
      </c>
      <c r="U3389" t="s">
        <v>10643</v>
      </c>
    </row>
    <row r="3390" spans="1:21" x14ac:dyDescent="0.25">
      <c r="A3390">
        <v>2025</v>
      </c>
      <c r="B3390" t="s">
        <v>10644</v>
      </c>
      <c r="C3390" t="s">
        <v>22</v>
      </c>
      <c r="D3390" t="s">
        <v>23</v>
      </c>
      <c r="E3390" t="s">
        <v>24</v>
      </c>
      <c r="F3390" t="s">
        <v>10645</v>
      </c>
      <c r="G3390" s="16">
        <v>1016069624</v>
      </c>
      <c r="H3390" t="s">
        <v>1828</v>
      </c>
      <c r="I3390" t="s">
        <v>167</v>
      </c>
      <c r="J3390" s="5">
        <v>42944520</v>
      </c>
      <c r="K3390" s="3">
        <f>J3390</f>
        <v>42944520</v>
      </c>
      <c r="L3390" s="5">
        <v>5368065</v>
      </c>
      <c r="M3390" s="2">
        <v>45708</v>
      </c>
      <c r="N3390" s="2">
        <v>45710</v>
      </c>
      <c r="O3390" s="2">
        <v>45930</v>
      </c>
      <c r="P3390" s="3"/>
      <c r="Q3390" s="3">
        <v>42944520</v>
      </c>
      <c r="R3390" s="13">
        <v>23082680</v>
      </c>
      <c r="S3390" s="7">
        <f ca="1">IF(CPS!$N3322="SIN INICIO",0,IF((((TODAY()-N3390)*100%)/(O3390-N3390))&gt;=100%,"100%",(((TODAY()-N3390)*100%)/(O3390-N3390))))</f>
        <v>0.83636363636363631</v>
      </c>
      <c r="T3390" s="8">
        <f>Q3390-R3390</f>
        <v>19861840</v>
      </c>
      <c r="U3390" t="s">
        <v>10646</v>
      </c>
    </row>
    <row r="3391" spans="1:21" x14ac:dyDescent="0.25">
      <c r="A3391">
        <v>2025</v>
      </c>
      <c r="B3391" t="s">
        <v>10647</v>
      </c>
      <c r="C3391" t="s">
        <v>22</v>
      </c>
      <c r="D3391" t="s">
        <v>23</v>
      </c>
      <c r="E3391" t="s">
        <v>121</v>
      </c>
      <c r="F3391" t="s">
        <v>10648</v>
      </c>
      <c r="G3391" s="16">
        <v>57460748</v>
      </c>
      <c r="H3391" t="s">
        <v>1821</v>
      </c>
      <c r="I3391" t="s">
        <v>1800</v>
      </c>
      <c r="J3391" s="5">
        <v>16600000</v>
      </c>
      <c r="K3391" s="3">
        <f>J3391</f>
        <v>16600000</v>
      </c>
      <c r="L3391" s="5">
        <v>4150000</v>
      </c>
      <c r="M3391" s="2">
        <v>45709</v>
      </c>
      <c r="N3391" s="2">
        <v>45712</v>
      </c>
      <c r="O3391" s="2">
        <v>45808</v>
      </c>
      <c r="P3391" s="3"/>
      <c r="Q3391" s="3">
        <v>16600000</v>
      </c>
      <c r="R3391" s="13">
        <v>9268333</v>
      </c>
      <c r="S3391" s="7" t="str">
        <f ca="1">IF(CPS!$N3323="SIN INICIO",0,IF((((TODAY()-N3391)*100%)/(O3391-N3391))&gt;=100%,"100%",(((TODAY()-N3391)*100%)/(O3391-N3391))))</f>
        <v>100%</v>
      </c>
      <c r="T3391" s="8">
        <f>Q3391-R3391</f>
        <v>7331667</v>
      </c>
      <c r="U3391" t="s">
        <v>10649</v>
      </c>
    </row>
    <row r="3392" spans="1:21" x14ac:dyDescent="0.25">
      <c r="A3392">
        <v>2025</v>
      </c>
      <c r="B3392" t="s">
        <v>10650</v>
      </c>
      <c r="C3392" t="s">
        <v>22</v>
      </c>
      <c r="D3392" t="s">
        <v>23</v>
      </c>
      <c r="E3392" t="s">
        <v>121</v>
      </c>
      <c r="F3392" t="s">
        <v>10651</v>
      </c>
      <c r="G3392" s="16">
        <v>1002582360</v>
      </c>
      <c r="H3392" t="s">
        <v>1821</v>
      </c>
      <c r="I3392" t="s">
        <v>1800</v>
      </c>
      <c r="J3392" s="5">
        <v>24900000</v>
      </c>
      <c r="K3392" s="3">
        <f>J3392</f>
        <v>24900000</v>
      </c>
      <c r="L3392" s="5">
        <v>4150000</v>
      </c>
      <c r="M3392" s="2">
        <v>45712</v>
      </c>
      <c r="N3392" s="2">
        <v>45714</v>
      </c>
      <c r="O3392" s="2">
        <v>45869</v>
      </c>
      <c r="P3392" s="3"/>
      <c r="Q3392" s="3">
        <v>24900000</v>
      </c>
      <c r="R3392" s="13">
        <v>17291667</v>
      </c>
      <c r="S3392" s="7" t="str">
        <f ca="1">IF(CPS!$N3324="SIN INICIO",0,IF((((TODAY()-N3392)*100%)/(O3392-N3392))&gt;=100%,"100%",(((TODAY()-N3392)*100%)/(O3392-N3392))))</f>
        <v>100%</v>
      </c>
      <c r="T3392" s="8">
        <f>Q3392-R3392</f>
        <v>7608333</v>
      </c>
      <c r="U3392" t="s">
        <v>10652</v>
      </c>
    </row>
    <row r="3393" spans="1:21" x14ac:dyDescent="0.25">
      <c r="A3393">
        <v>2025</v>
      </c>
      <c r="B3393" t="s">
        <v>10653</v>
      </c>
      <c r="C3393" t="s">
        <v>22</v>
      </c>
      <c r="D3393" t="s">
        <v>23</v>
      </c>
      <c r="E3393" t="s">
        <v>24</v>
      </c>
      <c r="F3393" t="s">
        <v>10654</v>
      </c>
      <c r="G3393" s="16">
        <v>34950829</v>
      </c>
      <c r="H3393" t="s">
        <v>2218</v>
      </c>
      <c r="I3393" t="s">
        <v>1800</v>
      </c>
      <c r="J3393" s="5">
        <v>43400000</v>
      </c>
      <c r="K3393" s="3">
        <f>J3393</f>
        <v>43400000</v>
      </c>
      <c r="L3393" s="5">
        <v>6200000</v>
      </c>
      <c r="M3393" s="2">
        <v>45708</v>
      </c>
      <c r="N3393" s="2">
        <v>45710</v>
      </c>
      <c r="O3393" s="2">
        <v>45777</v>
      </c>
      <c r="P3393" s="3"/>
      <c r="Q3393" s="3">
        <v>43400000</v>
      </c>
      <c r="R3393" s="13">
        <v>27398667</v>
      </c>
      <c r="S3393" s="7" t="str">
        <f ca="1">IF(CPS!$N3325="SIN INICIO",0,IF((((TODAY()-N3393)*100%)/(O3393-N3393))&gt;=100%,"100%",(((TODAY()-N3393)*100%)/(O3393-N3393))))</f>
        <v>100%</v>
      </c>
      <c r="T3393" s="8">
        <f>Q3393-R3393</f>
        <v>16001333</v>
      </c>
      <c r="U3393" t="s">
        <v>10655</v>
      </c>
    </row>
    <row r="3394" spans="1:21" x14ac:dyDescent="0.25">
      <c r="A3394">
        <v>2025</v>
      </c>
      <c r="B3394" t="s">
        <v>10656</v>
      </c>
      <c r="C3394" t="s">
        <v>22</v>
      </c>
      <c r="D3394" t="s">
        <v>23</v>
      </c>
      <c r="E3394" t="s">
        <v>24</v>
      </c>
      <c r="F3394" t="s">
        <v>10657</v>
      </c>
      <c r="G3394" s="16">
        <v>1113636464</v>
      </c>
      <c r="H3394" t="s">
        <v>1849</v>
      </c>
      <c r="I3394" t="s">
        <v>1800</v>
      </c>
      <c r="J3394" s="5">
        <v>59290000</v>
      </c>
      <c r="K3394" s="3">
        <f>J3394</f>
        <v>59290000</v>
      </c>
      <c r="L3394" s="5">
        <v>8470000</v>
      </c>
      <c r="M3394" s="2">
        <v>45709</v>
      </c>
      <c r="N3394" s="2">
        <v>45710</v>
      </c>
      <c r="O3394" s="2">
        <v>45900</v>
      </c>
      <c r="P3394" s="3"/>
      <c r="Q3394" s="3">
        <v>59290000</v>
      </c>
      <c r="R3394" s="13">
        <v>35856333</v>
      </c>
      <c r="S3394" s="7">
        <f ca="1">IF(CPS!$N3326="SIN INICIO",0,IF((((TODAY()-N3394)*100%)/(O3394-N3394))&gt;=100%,"100%",(((TODAY()-N3394)*100%)/(O3394-N3394))))</f>
        <v>0.96842105263157896</v>
      </c>
      <c r="T3394" s="8">
        <f>Q3394-R3394</f>
        <v>23433667</v>
      </c>
      <c r="U3394" t="s">
        <v>10658</v>
      </c>
    </row>
    <row r="3395" spans="1:21" x14ac:dyDescent="0.25">
      <c r="A3395">
        <v>2025</v>
      </c>
      <c r="B3395" t="s">
        <v>10659</v>
      </c>
      <c r="C3395" t="s">
        <v>22</v>
      </c>
      <c r="D3395" t="s">
        <v>23</v>
      </c>
      <c r="E3395" t="s">
        <v>121</v>
      </c>
      <c r="F3395" t="s">
        <v>10660</v>
      </c>
      <c r="G3395" s="16">
        <v>1121862992</v>
      </c>
      <c r="H3395" t="s">
        <v>1557</v>
      </c>
      <c r="I3395" t="s">
        <v>155</v>
      </c>
      <c r="J3395" s="5">
        <v>31111080</v>
      </c>
      <c r="K3395" s="3">
        <f>J3395</f>
        <v>31111080</v>
      </c>
      <c r="L3395" s="5">
        <v>4444440</v>
      </c>
      <c r="M3395" s="2">
        <v>45708</v>
      </c>
      <c r="N3395" s="2">
        <v>45709</v>
      </c>
      <c r="O3395" s="2">
        <v>45853</v>
      </c>
      <c r="P3395" s="3"/>
      <c r="Q3395" s="3">
        <v>31111080</v>
      </c>
      <c r="R3395" s="13">
        <v>14814800</v>
      </c>
      <c r="S3395" s="7" t="str">
        <f ca="1">IF(CPS!$N3327="SIN INICIO",0,IF((((TODAY()-N3395)*100%)/(O3395-N3395))&gt;=100%,"100%",(((TODAY()-N3395)*100%)/(O3395-N3395))))</f>
        <v>100%</v>
      </c>
      <c r="T3395" s="8">
        <f>Q3395-R3395</f>
        <v>16296280</v>
      </c>
      <c r="U3395" t="s">
        <v>10661</v>
      </c>
    </row>
    <row r="3396" spans="1:21" x14ac:dyDescent="0.25">
      <c r="A3396">
        <v>2025</v>
      </c>
      <c r="B3396" t="s">
        <v>10662</v>
      </c>
      <c r="C3396" t="s">
        <v>22</v>
      </c>
      <c r="D3396" t="s">
        <v>23</v>
      </c>
      <c r="E3396" t="s">
        <v>24</v>
      </c>
      <c r="F3396" t="s">
        <v>10663</v>
      </c>
      <c r="G3396" s="16">
        <v>52410077</v>
      </c>
      <c r="H3396" t="s">
        <v>2739</v>
      </c>
      <c r="I3396" t="s">
        <v>660</v>
      </c>
      <c r="J3396" s="5">
        <v>60000000</v>
      </c>
      <c r="K3396" s="3">
        <f>J3396</f>
        <v>60000000</v>
      </c>
      <c r="L3396" s="5">
        <v>10000000</v>
      </c>
      <c r="M3396" s="2">
        <v>45708</v>
      </c>
      <c r="N3396" s="2">
        <v>45709</v>
      </c>
      <c r="O3396" s="2">
        <v>45869</v>
      </c>
      <c r="P3396" s="3"/>
      <c r="Q3396" s="3">
        <v>60000000</v>
      </c>
      <c r="R3396" s="13">
        <v>43333333</v>
      </c>
      <c r="S3396" s="7" t="str">
        <f ca="1">IF(CPS!$N3328="SIN INICIO",0,IF((((TODAY()-N3396)*100%)/(O3396-N3396))&gt;=100%,"100%",(((TODAY()-N3396)*100%)/(O3396-N3396))))</f>
        <v>100%</v>
      </c>
      <c r="T3396" s="8">
        <f>Q3396-R3396</f>
        <v>16666667</v>
      </c>
      <c r="U3396" t="s">
        <v>10664</v>
      </c>
    </row>
    <row r="3397" spans="1:21" x14ac:dyDescent="0.25">
      <c r="A3397">
        <v>2025</v>
      </c>
      <c r="B3397" t="s">
        <v>10665</v>
      </c>
      <c r="C3397" t="s">
        <v>22</v>
      </c>
      <c r="D3397" t="s">
        <v>23</v>
      </c>
      <c r="E3397" t="s">
        <v>24</v>
      </c>
      <c r="F3397" t="s">
        <v>10666</v>
      </c>
      <c r="G3397" s="16">
        <v>1032362128</v>
      </c>
      <c r="H3397" t="s">
        <v>1887</v>
      </c>
      <c r="I3397" t="s">
        <v>1895</v>
      </c>
      <c r="J3397" s="5">
        <v>57619024</v>
      </c>
      <c r="K3397" s="3">
        <f>J3397</f>
        <v>57619024</v>
      </c>
      <c r="L3397" s="5">
        <v>7202378</v>
      </c>
      <c r="M3397" s="2">
        <v>45708</v>
      </c>
      <c r="N3397" s="2">
        <v>45710</v>
      </c>
      <c r="O3397" s="2">
        <v>45930</v>
      </c>
      <c r="P3397" s="3"/>
      <c r="Q3397" s="3">
        <v>57619024</v>
      </c>
      <c r="R3397" s="13">
        <v>30490067</v>
      </c>
      <c r="S3397" s="7">
        <f ca="1">IF(CPS!$N3329="SIN INICIO",0,IF((((TODAY()-N3397)*100%)/(O3397-N3397))&gt;=100%,"100%",(((TODAY()-N3397)*100%)/(O3397-N3397))))</f>
        <v>0.83636363636363631</v>
      </c>
      <c r="T3397" s="8">
        <f>Q3397-R3397</f>
        <v>27128957</v>
      </c>
      <c r="U3397" t="s">
        <v>10667</v>
      </c>
    </row>
    <row r="3398" spans="1:21" x14ac:dyDescent="0.25">
      <c r="A3398">
        <v>2025</v>
      </c>
      <c r="B3398" t="s">
        <v>10668</v>
      </c>
      <c r="C3398" t="s">
        <v>22</v>
      </c>
      <c r="D3398" t="s">
        <v>23</v>
      </c>
      <c r="E3398" t="s">
        <v>121</v>
      </c>
      <c r="F3398" t="s">
        <v>10669</v>
      </c>
      <c r="G3398" s="16">
        <v>86089094</v>
      </c>
      <c r="H3398" t="s">
        <v>1557</v>
      </c>
      <c r="I3398" t="s">
        <v>155</v>
      </c>
      <c r="J3398" s="5">
        <v>31111080</v>
      </c>
      <c r="K3398" s="3">
        <f>J3398</f>
        <v>31111080</v>
      </c>
      <c r="L3398" s="5">
        <v>4444440</v>
      </c>
      <c r="M3398" s="2">
        <v>45708</v>
      </c>
      <c r="N3398" s="2">
        <v>45710</v>
      </c>
      <c r="O3398" s="2">
        <v>45900</v>
      </c>
      <c r="P3398" s="3"/>
      <c r="Q3398" s="3">
        <v>31111080</v>
      </c>
      <c r="R3398" s="13">
        <v>19111092</v>
      </c>
      <c r="S3398" s="7">
        <f ca="1">IF(CPS!$N3330="SIN INICIO",0,IF((((TODAY()-N3398)*100%)/(O3398-N3398))&gt;=100%,"100%",(((TODAY()-N3398)*100%)/(O3398-N3398))))</f>
        <v>0.96842105263157896</v>
      </c>
      <c r="T3398" s="8">
        <f>Q3398-R3398</f>
        <v>11999988</v>
      </c>
      <c r="U3398" t="s">
        <v>10670</v>
      </c>
    </row>
    <row r="3399" spans="1:21" x14ac:dyDescent="0.25">
      <c r="A3399">
        <v>2025</v>
      </c>
      <c r="B3399" t="s">
        <v>10671</v>
      </c>
      <c r="C3399" t="s">
        <v>22</v>
      </c>
      <c r="D3399" t="s">
        <v>23</v>
      </c>
      <c r="E3399" t="s">
        <v>24</v>
      </c>
      <c r="F3399" t="s">
        <v>10672</v>
      </c>
      <c r="G3399" s="16">
        <v>1070927468</v>
      </c>
      <c r="H3399" t="s">
        <v>4139</v>
      </c>
      <c r="I3399" t="s">
        <v>3403</v>
      </c>
      <c r="J3399" s="5">
        <v>48144250</v>
      </c>
      <c r="K3399" s="3">
        <f>J3399</f>
        <v>48144250</v>
      </c>
      <c r="L3399" s="5">
        <v>6877750</v>
      </c>
      <c r="M3399" s="2">
        <v>45709</v>
      </c>
      <c r="N3399" s="2">
        <v>45710</v>
      </c>
      <c r="O3399" s="2">
        <v>45845</v>
      </c>
      <c r="P3399" s="3"/>
      <c r="Q3399" s="3">
        <v>48144250</v>
      </c>
      <c r="R3399" s="13">
        <v>29115808</v>
      </c>
      <c r="S3399" s="7" t="str">
        <f ca="1">IF(CPS!$N3331="SIN INICIO",0,IF((((TODAY()-N3399)*100%)/(O3399-N3399))&gt;=100%,"100%",(((TODAY()-N3399)*100%)/(O3399-N3399))))</f>
        <v>100%</v>
      </c>
      <c r="T3399" s="8">
        <f>Q3399-R3399</f>
        <v>19028442</v>
      </c>
      <c r="U3399" s="9" t="s">
        <v>10673</v>
      </c>
    </row>
    <row r="3400" spans="1:21" x14ac:dyDescent="0.25">
      <c r="A3400">
        <v>2025</v>
      </c>
      <c r="B3400" t="s">
        <v>10674</v>
      </c>
      <c r="C3400" t="s">
        <v>22</v>
      </c>
      <c r="D3400" t="s">
        <v>23</v>
      </c>
      <c r="E3400" t="s">
        <v>24</v>
      </c>
      <c r="F3400" t="s">
        <v>10675</v>
      </c>
      <c r="G3400" s="16">
        <v>79741740</v>
      </c>
      <c r="H3400" t="s">
        <v>4139</v>
      </c>
      <c r="I3400" t="s">
        <v>3403</v>
      </c>
      <c r="J3400" s="5">
        <v>62781250</v>
      </c>
      <c r="K3400" s="3">
        <f>J3400</f>
        <v>62781250</v>
      </c>
      <c r="L3400" s="5">
        <v>8968750</v>
      </c>
      <c r="M3400" s="2">
        <v>45708</v>
      </c>
      <c r="N3400" s="2">
        <v>45710</v>
      </c>
      <c r="O3400" s="2">
        <v>45869</v>
      </c>
      <c r="P3400" s="3"/>
      <c r="Q3400" s="3">
        <v>62781250</v>
      </c>
      <c r="R3400" s="13">
        <v>37967708</v>
      </c>
      <c r="S3400" s="7" t="str">
        <f ca="1">IF(CPS!$N3332="SIN INICIO",0,IF((((TODAY()-N3400)*100%)/(O3400-N3400))&gt;=100%,"100%",(((TODAY()-N3400)*100%)/(O3400-N3400))))</f>
        <v>100%</v>
      </c>
      <c r="T3400" s="8">
        <f>Q3400-R3400</f>
        <v>24813542</v>
      </c>
      <c r="U3400" t="s">
        <v>10676</v>
      </c>
    </row>
    <row r="3401" spans="1:21" x14ac:dyDescent="0.25">
      <c r="A3401">
        <v>2025</v>
      </c>
      <c r="B3401" t="s">
        <v>10677</v>
      </c>
      <c r="C3401" t="s">
        <v>22</v>
      </c>
      <c r="D3401" t="s">
        <v>23</v>
      </c>
      <c r="E3401" t="s">
        <v>24</v>
      </c>
      <c r="F3401" t="s">
        <v>10678</v>
      </c>
      <c r="G3401" s="16">
        <v>1018471354</v>
      </c>
      <c r="H3401" t="s">
        <v>4139</v>
      </c>
      <c r="I3401" t="s">
        <v>3403</v>
      </c>
      <c r="J3401" s="5">
        <v>34388750</v>
      </c>
      <c r="K3401" s="3">
        <f>J3401</f>
        <v>34388750</v>
      </c>
      <c r="L3401" s="5">
        <v>6877750</v>
      </c>
      <c r="M3401" s="2">
        <v>45709</v>
      </c>
      <c r="N3401" s="2">
        <v>45710</v>
      </c>
      <c r="O3401" s="2">
        <v>45838</v>
      </c>
      <c r="P3401" s="3"/>
      <c r="Q3401" s="3">
        <v>34388750</v>
      </c>
      <c r="R3401" s="13">
        <v>29115808</v>
      </c>
      <c r="S3401" s="7" t="str">
        <f ca="1">IF(CPS!$N3333="SIN INICIO",0,IF((((TODAY()-N3401)*100%)/(O3401-N3401))&gt;=100%,"100%",(((TODAY()-N3401)*100%)/(O3401-N3401))))</f>
        <v>100%</v>
      </c>
      <c r="T3401" s="8">
        <f>Q3401-R3401</f>
        <v>5272942</v>
      </c>
      <c r="U3401" t="s">
        <v>10679</v>
      </c>
    </row>
    <row r="3402" spans="1:21" x14ac:dyDescent="0.25">
      <c r="A3402">
        <v>2025</v>
      </c>
      <c r="B3402" t="s">
        <v>10680</v>
      </c>
      <c r="C3402" t="s">
        <v>22</v>
      </c>
      <c r="D3402" t="s">
        <v>23</v>
      </c>
      <c r="E3402" t="s">
        <v>24</v>
      </c>
      <c r="F3402" t="s">
        <v>10681</v>
      </c>
      <c r="G3402" s="16">
        <v>1075683064</v>
      </c>
      <c r="H3402" t="s">
        <v>4139</v>
      </c>
      <c r="I3402" t="s">
        <v>3403</v>
      </c>
      <c r="J3402" s="5">
        <v>48144250</v>
      </c>
      <c r="K3402" s="3">
        <f>J3402</f>
        <v>48144250</v>
      </c>
      <c r="L3402" s="5">
        <v>6877750</v>
      </c>
      <c r="M3402" s="2">
        <v>45709</v>
      </c>
      <c r="N3402" s="2">
        <v>45710</v>
      </c>
      <c r="O3402" s="2">
        <v>45900</v>
      </c>
      <c r="P3402" s="3"/>
      <c r="Q3402" s="3">
        <v>48144250</v>
      </c>
      <c r="R3402" s="13">
        <v>31375591</v>
      </c>
      <c r="S3402" s="7">
        <f ca="1">IF(CPS!$N3334="SIN INICIO",0,IF((((TODAY()-N3402)*100%)/(O3402-N3402))&gt;=100%,"100%",(((TODAY()-N3402)*100%)/(O3402-N3402))))</f>
        <v>0.96842105263157896</v>
      </c>
      <c r="T3402" s="8">
        <f>Q3402-R3402</f>
        <v>16768659</v>
      </c>
      <c r="U3402" t="s">
        <v>10682</v>
      </c>
    </row>
    <row r="3403" spans="1:21" x14ac:dyDescent="0.25">
      <c r="A3403">
        <v>2025</v>
      </c>
      <c r="B3403" t="s">
        <v>10683</v>
      </c>
      <c r="C3403" t="s">
        <v>22</v>
      </c>
      <c r="D3403" t="s">
        <v>23</v>
      </c>
      <c r="E3403" t="s">
        <v>24</v>
      </c>
      <c r="F3403" t="s">
        <v>10684</v>
      </c>
      <c r="G3403" s="16">
        <v>9397653</v>
      </c>
      <c r="H3403" t="s">
        <v>1828</v>
      </c>
      <c r="I3403" t="s">
        <v>1895</v>
      </c>
      <c r="J3403" s="5">
        <v>45000000</v>
      </c>
      <c r="K3403" s="3">
        <f>J3403</f>
        <v>45000000</v>
      </c>
      <c r="L3403" s="5">
        <v>9000000</v>
      </c>
      <c r="M3403" s="2">
        <v>45709</v>
      </c>
      <c r="N3403" s="2">
        <v>45712</v>
      </c>
      <c r="O3403" s="2">
        <v>45838</v>
      </c>
      <c r="P3403" s="3"/>
      <c r="Q3403" s="3">
        <v>45000000</v>
      </c>
      <c r="R3403" s="13">
        <v>38100000</v>
      </c>
      <c r="S3403" s="7" t="str">
        <f ca="1">IF(CPS!$N3335="SIN INICIO",0,IF((((TODAY()-N3403)*100%)/(O3403-N3403))&gt;=100%,"100%",(((TODAY()-N3403)*100%)/(O3403-N3403))))</f>
        <v>100%</v>
      </c>
      <c r="T3403" s="8">
        <f>Q3403-R3403</f>
        <v>6900000</v>
      </c>
      <c r="U3403" t="s">
        <v>10685</v>
      </c>
    </row>
    <row r="3404" spans="1:21" x14ac:dyDescent="0.25">
      <c r="A3404">
        <v>2025</v>
      </c>
      <c r="B3404" t="s">
        <v>10686</v>
      </c>
      <c r="C3404" t="s">
        <v>22</v>
      </c>
      <c r="D3404" t="s">
        <v>23</v>
      </c>
      <c r="E3404" t="s">
        <v>121</v>
      </c>
      <c r="F3404" t="s">
        <v>10687</v>
      </c>
      <c r="G3404" s="16">
        <v>5864574</v>
      </c>
      <c r="H3404" t="s">
        <v>4381</v>
      </c>
      <c r="I3404" t="s">
        <v>1895</v>
      </c>
      <c r="J3404" s="5">
        <v>37359592</v>
      </c>
      <c r="K3404" s="3">
        <f>J3404</f>
        <v>37359592</v>
      </c>
      <c r="L3404" s="5">
        <v>4258441</v>
      </c>
      <c r="M3404" s="2">
        <v>45714</v>
      </c>
      <c r="N3404" s="2">
        <v>45715</v>
      </c>
      <c r="O3404" s="2">
        <v>45930</v>
      </c>
      <c r="P3404" s="3"/>
      <c r="Q3404" s="3">
        <v>37359592</v>
      </c>
      <c r="R3404" s="13">
        <v>17601556</v>
      </c>
      <c r="S3404" s="7">
        <f ca="1">IF(CPS!$N3336="SIN INICIO",0,IF((((TODAY()-N3404)*100%)/(O3404-N3404))&gt;=100%,"100%",(((TODAY()-N3404)*100%)/(O3404-N3404))))</f>
        <v>0.83255813953488367</v>
      </c>
      <c r="T3404" s="8">
        <f>Q3404-R3404</f>
        <v>19758036</v>
      </c>
      <c r="U3404" t="s">
        <v>10688</v>
      </c>
    </row>
    <row r="3405" spans="1:21" x14ac:dyDescent="0.25">
      <c r="A3405">
        <v>2025</v>
      </c>
      <c r="B3405" t="s">
        <v>10689</v>
      </c>
      <c r="C3405" t="s">
        <v>22</v>
      </c>
      <c r="D3405" t="s">
        <v>23</v>
      </c>
      <c r="E3405" t="s">
        <v>24</v>
      </c>
      <c r="F3405" t="s">
        <v>10690</v>
      </c>
      <c r="G3405" s="16">
        <v>1026304243</v>
      </c>
      <c r="H3405" t="s">
        <v>3542</v>
      </c>
      <c r="I3405" t="s">
        <v>3403</v>
      </c>
      <c r="J3405" s="5">
        <v>48144250</v>
      </c>
      <c r="K3405" s="3">
        <f>J3405</f>
        <v>48144250</v>
      </c>
      <c r="L3405" s="5">
        <v>6877750</v>
      </c>
      <c r="M3405" s="2">
        <v>45708</v>
      </c>
      <c r="N3405" s="2">
        <v>45710</v>
      </c>
      <c r="O3405" s="2">
        <v>45900</v>
      </c>
      <c r="P3405" s="3"/>
      <c r="Q3405" s="3">
        <v>48144250</v>
      </c>
      <c r="R3405" s="13">
        <v>29115808</v>
      </c>
      <c r="S3405" s="7">
        <f ca="1">IF(CPS!$N3337="SIN INICIO",0,IF((((TODAY()-N3405)*100%)/(O3405-N3405))&gt;=100%,"100%",(((TODAY()-N3405)*100%)/(O3405-N3405))))</f>
        <v>0.96842105263157896</v>
      </c>
      <c r="T3405" s="8">
        <f>Q3405-R3405</f>
        <v>19028442</v>
      </c>
      <c r="U3405" t="s">
        <v>10691</v>
      </c>
    </row>
    <row r="3406" spans="1:21" x14ac:dyDescent="0.25">
      <c r="A3406">
        <v>2025</v>
      </c>
      <c r="B3406" t="s">
        <v>10692</v>
      </c>
      <c r="C3406" t="s">
        <v>22</v>
      </c>
      <c r="D3406" t="s">
        <v>23</v>
      </c>
      <c r="E3406" t="s">
        <v>24</v>
      </c>
      <c r="F3406" t="s">
        <v>10693</v>
      </c>
      <c r="G3406" s="16">
        <v>1050037173</v>
      </c>
      <c r="H3406" t="s">
        <v>2211</v>
      </c>
      <c r="I3406" t="s">
        <v>1895</v>
      </c>
      <c r="J3406" s="5">
        <v>57619024</v>
      </c>
      <c r="K3406" s="3">
        <f>J3406</f>
        <v>57619024</v>
      </c>
      <c r="L3406" s="5">
        <v>7202378</v>
      </c>
      <c r="M3406" s="2">
        <v>45714</v>
      </c>
      <c r="N3406" s="2">
        <v>45715</v>
      </c>
      <c r="O3406" s="2">
        <v>45930</v>
      </c>
      <c r="P3406" s="3"/>
      <c r="Q3406" s="3">
        <v>57619024</v>
      </c>
      <c r="R3406" s="13">
        <v>22567451</v>
      </c>
      <c r="S3406" s="7">
        <f ca="1">IF(CPS!$N3338="SIN INICIO",0,IF((((TODAY()-N3406)*100%)/(O3406-N3406))&gt;=100%,"100%",(((TODAY()-N3406)*100%)/(O3406-N3406))))</f>
        <v>0.83255813953488367</v>
      </c>
      <c r="T3406" s="8">
        <f>Q3406-R3406</f>
        <v>35051573</v>
      </c>
      <c r="U3406" t="s">
        <v>10694</v>
      </c>
    </row>
    <row r="3407" spans="1:21" x14ac:dyDescent="0.25">
      <c r="A3407">
        <v>2025</v>
      </c>
      <c r="B3407" t="s">
        <v>10695</v>
      </c>
      <c r="C3407" t="s">
        <v>22</v>
      </c>
      <c r="D3407" t="s">
        <v>23</v>
      </c>
      <c r="E3407" t="s">
        <v>24</v>
      </c>
      <c r="F3407" t="s">
        <v>10696</v>
      </c>
      <c r="G3407" s="16">
        <v>1010182042</v>
      </c>
      <c r="H3407" t="s">
        <v>2067</v>
      </c>
      <c r="I3407" t="s">
        <v>1895</v>
      </c>
      <c r="J3407" s="5">
        <v>50809904</v>
      </c>
      <c r="K3407" s="3">
        <f>J3407</f>
        <v>50809904</v>
      </c>
      <c r="L3407" s="5">
        <v>6351238</v>
      </c>
      <c r="M3407" s="2">
        <v>45708</v>
      </c>
      <c r="N3407" s="2">
        <v>45710</v>
      </c>
      <c r="O3407" s="2">
        <v>45930</v>
      </c>
      <c r="P3407" s="3"/>
      <c r="Q3407" s="3">
        <v>50809904</v>
      </c>
      <c r="R3407" s="13">
        <v>26886908</v>
      </c>
      <c r="S3407" s="7">
        <f ca="1">IF(CPS!$N3339="SIN INICIO",0,IF((((TODAY()-N3407)*100%)/(O3407-N3407))&gt;=100%,"100%",(((TODAY()-N3407)*100%)/(O3407-N3407))))</f>
        <v>0.83636363636363631</v>
      </c>
      <c r="T3407" s="8">
        <f>Q3407-R3407</f>
        <v>23922996</v>
      </c>
      <c r="U3407" t="s">
        <v>10697</v>
      </c>
    </row>
    <row r="3408" spans="1:21" x14ac:dyDescent="0.25">
      <c r="A3408">
        <v>2025</v>
      </c>
      <c r="B3408" t="s">
        <v>10698</v>
      </c>
      <c r="C3408" t="s">
        <v>22</v>
      </c>
      <c r="D3408" t="s">
        <v>23</v>
      </c>
      <c r="E3408" t="s">
        <v>24</v>
      </c>
      <c r="F3408" t="s">
        <v>10699</v>
      </c>
      <c r="G3408" s="16">
        <v>43828927</v>
      </c>
      <c r="H3408" t="s">
        <v>1828</v>
      </c>
      <c r="I3408" t="s">
        <v>1895</v>
      </c>
      <c r="J3408" s="5">
        <v>50809904</v>
      </c>
      <c r="K3408" s="3">
        <f>J3408</f>
        <v>50809904</v>
      </c>
      <c r="L3408" s="5">
        <v>6351238</v>
      </c>
      <c r="M3408" s="2">
        <v>45709</v>
      </c>
      <c r="N3408" s="2">
        <v>45712</v>
      </c>
      <c r="O3408" s="2">
        <v>45930</v>
      </c>
      <c r="P3408" s="3"/>
      <c r="Q3408" s="3">
        <v>50809904</v>
      </c>
      <c r="R3408" s="13">
        <v>26886908</v>
      </c>
      <c r="S3408" s="7">
        <f ca="1">IF(CPS!$N3340="SIN INICIO",0,IF((((TODAY()-N3408)*100%)/(O3408-N3408))&gt;=100%,"100%",(((TODAY()-N3408)*100%)/(O3408-N3408))))</f>
        <v>0.83486238532110091</v>
      </c>
      <c r="T3408" s="8">
        <f>Q3408-R3408</f>
        <v>23922996</v>
      </c>
      <c r="U3408" t="s">
        <v>10700</v>
      </c>
    </row>
    <row r="3409" spans="1:21" x14ac:dyDescent="0.25">
      <c r="A3409">
        <v>2025</v>
      </c>
      <c r="B3409" t="s">
        <v>10701</v>
      </c>
      <c r="C3409" t="s">
        <v>22</v>
      </c>
      <c r="D3409" t="s">
        <v>23</v>
      </c>
      <c r="E3409" t="s">
        <v>24</v>
      </c>
      <c r="F3409" t="s">
        <v>10702</v>
      </c>
      <c r="G3409" s="16">
        <v>1116799296</v>
      </c>
      <c r="H3409" t="s">
        <v>2067</v>
      </c>
      <c r="I3409" t="s">
        <v>1895</v>
      </c>
      <c r="J3409" s="5">
        <v>50809904</v>
      </c>
      <c r="K3409" s="3">
        <f>J3409</f>
        <v>50809904</v>
      </c>
      <c r="L3409" s="5">
        <v>6351238</v>
      </c>
      <c r="M3409" s="2">
        <v>45708</v>
      </c>
      <c r="N3409" s="2">
        <v>45710</v>
      </c>
      <c r="O3409" s="2">
        <v>45930</v>
      </c>
      <c r="P3409" s="3"/>
      <c r="Q3409" s="3">
        <v>50809904</v>
      </c>
      <c r="R3409" s="13">
        <v>26886908</v>
      </c>
      <c r="S3409" s="7">
        <f ca="1">IF(CPS!$N3341="SIN INICIO",0,IF((((TODAY()-N3409)*100%)/(O3409-N3409))&gt;=100%,"100%",(((TODAY()-N3409)*100%)/(O3409-N3409))))</f>
        <v>0.83636363636363631</v>
      </c>
      <c r="T3409" s="8">
        <f>Q3409-R3409</f>
        <v>23922996</v>
      </c>
      <c r="U3409" t="s">
        <v>10703</v>
      </c>
    </row>
    <row r="3410" spans="1:21" x14ac:dyDescent="0.25">
      <c r="A3410">
        <v>2025</v>
      </c>
      <c r="B3410" t="s">
        <v>10704</v>
      </c>
      <c r="C3410" t="s">
        <v>22</v>
      </c>
      <c r="D3410" t="s">
        <v>23</v>
      </c>
      <c r="E3410" t="s">
        <v>24</v>
      </c>
      <c r="F3410" t="s">
        <v>10705</v>
      </c>
      <c r="G3410" s="16">
        <v>1052405454</v>
      </c>
      <c r="H3410" t="s">
        <v>3542</v>
      </c>
      <c r="I3410" t="s">
        <v>3403</v>
      </c>
      <c r="J3410" s="5">
        <v>34388750</v>
      </c>
      <c r="K3410" s="3">
        <f>J3410</f>
        <v>34388750</v>
      </c>
      <c r="L3410" s="5">
        <v>6877750</v>
      </c>
      <c r="M3410" s="2">
        <v>45709</v>
      </c>
      <c r="N3410" s="2">
        <v>45712</v>
      </c>
      <c r="O3410" s="2">
        <v>45838</v>
      </c>
      <c r="P3410" s="3"/>
      <c r="Q3410" s="3">
        <v>34388750</v>
      </c>
      <c r="R3410" s="13">
        <v>29115808</v>
      </c>
      <c r="S3410" s="7" t="str">
        <f ca="1">IF(CPS!$N3342="SIN INICIO",0,IF((((TODAY()-N3410)*100%)/(O3410-N3410))&gt;=100%,"100%",(((TODAY()-N3410)*100%)/(O3410-N3410))))</f>
        <v>100%</v>
      </c>
      <c r="T3410" s="8">
        <f>Q3410-R3410</f>
        <v>5272942</v>
      </c>
      <c r="U3410" t="s">
        <v>10706</v>
      </c>
    </row>
    <row r="3411" spans="1:21" x14ac:dyDescent="0.25">
      <c r="A3411">
        <v>2025</v>
      </c>
      <c r="B3411" t="s">
        <v>10707</v>
      </c>
      <c r="C3411" t="s">
        <v>22</v>
      </c>
      <c r="D3411" t="s">
        <v>23</v>
      </c>
      <c r="E3411" t="s">
        <v>24</v>
      </c>
      <c r="F3411" t="s">
        <v>10708</v>
      </c>
      <c r="G3411" s="16">
        <v>1030622848</v>
      </c>
      <c r="H3411" t="s">
        <v>10709</v>
      </c>
      <c r="I3411" t="s">
        <v>1800</v>
      </c>
      <c r="J3411" s="5">
        <v>24800000</v>
      </c>
      <c r="K3411" s="3">
        <f>J3411</f>
        <v>24800000</v>
      </c>
      <c r="L3411" s="5">
        <v>6200000</v>
      </c>
      <c r="M3411" s="2">
        <v>45709</v>
      </c>
      <c r="N3411" s="2">
        <v>45712</v>
      </c>
      <c r="O3411" s="2">
        <v>45808</v>
      </c>
      <c r="P3411" s="3"/>
      <c r="Q3411" s="3">
        <v>24800000</v>
      </c>
      <c r="R3411" s="13">
        <v>20046667</v>
      </c>
      <c r="S3411" s="7" t="str">
        <f ca="1">IF(CPS!$N3343="SIN INICIO",0,IF((((TODAY()-N3411)*100%)/(O3411-N3411))&gt;=100%,"100%",(((TODAY()-N3411)*100%)/(O3411-N3411))))</f>
        <v>100%</v>
      </c>
      <c r="T3411" s="8">
        <f>Q3411-R3411</f>
        <v>4753333</v>
      </c>
      <c r="U3411" t="s">
        <v>10710</v>
      </c>
    </row>
    <row r="3412" spans="1:21" x14ac:dyDescent="0.25">
      <c r="A3412">
        <v>2025</v>
      </c>
      <c r="B3412" t="s">
        <v>10711</v>
      </c>
      <c r="C3412" t="s">
        <v>22</v>
      </c>
      <c r="D3412" t="s">
        <v>23</v>
      </c>
      <c r="E3412" t="s">
        <v>121</v>
      </c>
      <c r="F3412" t="s">
        <v>10712</v>
      </c>
      <c r="G3412" s="16">
        <v>1110540373</v>
      </c>
      <c r="H3412" t="s">
        <v>6319</v>
      </c>
      <c r="I3412" t="s">
        <v>1895</v>
      </c>
      <c r="J3412" s="5">
        <v>30312072</v>
      </c>
      <c r="K3412" s="3">
        <f>J3412</f>
        <v>30312072</v>
      </c>
      <c r="L3412" s="5">
        <v>3789009</v>
      </c>
      <c r="M3412" s="2">
        <v>45709</v>
      </c>
      <c r="N3412" s="2">
        <v>45710</v>
      </c>
      <c r="O3412" s="2">
        <v>45930</v>
      </c>
      <c r="P3412" s="3"/>
      <c r="Q3412" s="3">
        <v>30312072</v>
      </c>
      <c r="R3412" s="13">
        <v>16040138</v>
      </c>
      <c r="S3412" s="7">
        <f ca="1">IF(CPS!$N3344="SIN INICIO",0,IF((((TODAY()-N3412)*100%)/(O3412-N3412))&gt;=100%,"100%",(((TODAY()-N3412)*100%)/(O3412-N3412))))</f>
        <v>0.83636363636363631</v>
      </c>
      <c r="T3412" s="8">
        <f>Q3412-R3412</f>
        <v>14271934</v>
      </c>
      <c r="U3412" t="s">
        <v>10713</v>
      </c>
    </row>
    <row r="3413" spans="1:21" x14ac:dyDescent="0.25">
      <c r="A3413">
        <v>2025</v>
      </c>
      <c r="B3413" t="s">
        <v>10714</v>
      </c>
      <c r="C3413" t="s">
        <v>22</v>
      </c>
      <c r="D3413" t="s">
        <v>23</v>
      </c>
      <c r="E3413" t="s">
        <v>24</v>
      </c>
      <c r="F3413" t="s">
        <v>10715</v>
      </c>
      <c r="G3413" s="16">
        <v>1140842956</v>
      </c>
      <c r="H3413" t="s">
        <v>1817</v>
      </c>
      <c r="I3413" t="s">
        <v>1800</v>
      </c>
      <c r="J3413" s="5">
        <v>33880000</v>
      </c>
      <c r="K3413" s="3">
        <f>J3413</f>
        <v>33880000</v>
      </c>
      <c r="L3413" s="5">
        <v>8470000</v>
      </c>
      <c r="M3413" s="2">
        <v>45712</v>
      </c>
      <c r="N3413" s="2">
        <v>45713</v>
      </c>
      <c r="O3413" s="2">
        <v>45808</v>
      </c>
      <c r="P3413" s="3"/>
      <c r="Q3413" s="3">
        <v>33880000</v>
      </c>
      <c r="R3413" s="13">
        <v>27104000</v>
      </c>
      <c r="S3413" s="7" t="str">
        <f ca="1">IF(CPS!$N3345="SIN INICIO",0,IF((((TODAY()-N3413)*100%)/(O3413-N3413))&gt;=100%,"100%",(((TODAY()-N3413)*100%)/(O3413-N3413))))</f>
        <v>100%</v>
      </c>
      <c r="T3413" s="8">
        <f>Q3413-R3413</f>
        <v>6776000</v>
      </c>
      <c r="U3413" t="s">
        <v>10716</v>
      </c>
    </row>
    <row r="3414" spans="1:21" x14ac:dyDescent="0.25">
      <c r="A3414">
        <v>2025</v>
      </c>
      <c r="B3414" t="s">
        <v>10717</v>
      </c>
      <c r="C3414" t="s">
        <v>22</v>
      </c>
      <c r="D3414" t="s">
        <v>23</v>
      </c>
      <c r="E3414" t="s">
        <v>121</v>
      </c>
      <c r="F3414" t="s">
        <v>10718</v>
      </c>
      <c r="G3414" s="16">
        <v>1013582748</v>
      </c>
      <c r="H3414" t="s">
        <v>3850</v>
      </c>
      <c r="I3414" t="s">
        <v>591</v>
      </c>
      <c r="J3414" s="5">
        <v>33495000</v>
      </c>
      <c r="K3414" s="3">
        <f>J3414</f>
        <v>33495000</v>
      </c>
      <c r="L3414" s="5">
        <v>4785000</v>
      </c>
      <c r="M3414" s="2">
        <v>45712</v>
      </c>
      <c r="N3414" s="2">
        <v>45713</v>
      </c>
      <c r="O3414" s="2">
        <v>45900</v>
      </c>
      <c r="P3414" s="3"/>
      <c r="Q3414" s="3">
        <v>33495000</v>
      </c>
      <c r="R3414" s="13">
        <v>20097000</v>
      </c>
      <c r="S3414" s="7">
        <f ca="1">IF(CPS!$N3346="SIN INICIO",0,IF((((TODAY()-N3414)*100%)/(O3414-N3414))&gt;=100%,"100%",(((TODAY()-N3414)*100%)/(O3414-N3414))))</f>
        <v>0.96791443850267378</v>
      </c>
      <c r="T3414" s="8">
        <f>Q3414-R3414</f>
        <v>13398000</v>
      </c>
      <c r="U3414" t="s">
        <v>10719</v>
      </c>
    </row>
    <row r="3415" spans="1:21" x14ac:dyDescent="0.25">
      <c r="A3415">
        <v>2025</v>
      </c>
      <c r="B3415" t="s">
        <v>10720</v>
      </c>
      <c r="C3415" t="s">
        <v>22</v>
      </c>
      <c r="D3415" t="s">
        <v>23</v>
      </c>
      <c r="E3415" t="s">
        <v>24</v>
      </c>
      <c r="F3415" t="s">
        <v>10721</v>
      </c>
      <c r="G3415" s="16">
        <v>1116498206</v>
      </c>
      <c r="H3415" t="s">
        <v>3846</v>
      </c>
      <c r="I3415" t="s">
        <v>271</v>
      </c>
      <c r="J3415" s="5">
        <v>63000000</v>
      </c>
      <c r="K3415" s="3">
        <f>J3415</f>
        <v>63000000</v>
      </c>
      <c r="L3415" s="5">
        <v>9000000</v>
      </c>
      <c r="M3415" s="2">
        <v>45712</v>
      </c>
      <c r="N3415" s="2">
        <v>45713</v>
      </c>
      <c r="O3415" s="2">
        <v>45900</v>
      </c>
      <c r="P3415" s="3"/>
      <c r="Q3415" s="3">
        <v>63000000</v>
      </c>
      <c r="R3415" s="13">
        <v>28800000</v>
      </c>
      <c r="S3415" s="7">
        <f ca="1">IF(CPS!$N3347="SIN INICIO",0,IF((((TODAY()-N3415)*100%)/(O3415-N3415))&gt;=100%,"100%",(((TODAY()-N3415)*100%)/(O3415-N3415))))</f>
        <v>0.96791443850267378</v>
      </c>
      <c r="T3415" s="8">
        <f>Q3415-R3415</f>
        <v>34200000</v>
      </c>
      <c r="U3415" t="s">
        <v>10722</v>
      </c>
    </row>
    <row r="3416" spans="1:21" x14ac:dyDescent="0.25">
      <c r="A3416">
        <v>2025</v>
      </c>
      <c r="B3416" t="s">
        <v>10723</v>
      </c>
      <c r="C3416" t="s">
        <v>22</v>
      </c>
      <c r="D3416" t="s">
        <v>23</v>
      </c>
      <c r="E3416" t="s">
        <v>24</v>
      </c>
      <c r="F3416" t="s">
        <v>10724</v>
      </c>
      <c r="G3416" s="16">
        <v>1091679008</v>
      </c>
      <c r="H3416" t="s">
        <v>810</v>
      </c>
      <c r="I3416" t="s">
        <v>660</v>
      </c>
      <c r="J3416" s="5">
        <v>56000000</v>
      </c>
      <c r="K3416" s="3">
        <f>J3416</f>
        <v>56000000</v>
      </c>
      <c r="L3416" s="5">
        <v>8000000</v>
      </c>
      <c r="M3416" s="2">
        <v>45712</v>
      </c>
      <c r="N3416" s="2">
        <v>45713</v>
      </c>
      <c r="O3416" s="2">
        <v>45900</v>
      </c>
      <c r="P3416" s="3"/>
      <c r="Q3416" s="3">
        <v>56000000</v>
      </c>
      <c r="R3416" s="13">
        <v>33600000</v>
      </c>
      <c r="S3416" s="7">
        <f ca="1">IF(CPS!$N3348="SIN INICIO",0,IF((((TODAY()-N3416)*100%)/(O3416-N3416))&gt;=100%,"100%",(((TODAY()-N3416)*100%)/(O3416-N3416))))</f>
        <v>0.96791443850267378</v>
      </c>
      <c r="T3416" s="8">
        <f>Q3416-R3416</f>
        <v>22400000</v>
      </c>
      <c r="U3416" t="s">
        <v>10725</v>
      </c>
    </row>
    <row r="3417" spans="1:21" x14ac:dyDescent="0.25">
      <c r="A3417">
        <v>2025</v>
      </c>
      <c r="B3417" t="s">
        <v>10726</v>
      </c>
      <c r="C3417" t="s">
        <v>22</v>
      </c>
      <c r="D3417" t="s">
        <v>23</v>
      </c>
      <c r="E3417" t="s">
        <v>24</v>
      </c>
      <c r="F3417" t="s">
        <v>10727</v>
      </c>
      <c r="G3417" s="16">
        <v>53164889</v>
      </c>
      <c r="H3417" t="s">
        <v>10728</v>
      </c>
      <c r="I3417" t="s">
        <v>591</v>
      </c>
      <c r="J3417" s="5">
        <v>58763271</v>
      </c>
      <c r="K3417" s="3">
        <f>J3417</f>
        <v>58763271</v>
      </c>
      <c r="L3417" s="5">
        <v>8394753</v>
      </c>
      <c r="M3417" s="2">
        <v>45709</v>
      </c>
      <c r="N3417" s="2">
        <v>45712</v>
      </c>
      <c r="O3417" s="2">
        <v>45900</v>
      </c>
      <c r="P3417" s="3"/>
      <c r="Q3417" s="3">
        <v>58763271</v>
      </c>
      <c r="R3417" s="13">
        <v>35537788</v>
      </c>
      <c r="S3417" s="7">
        <f ca="1">IF(CPS!$N3349="SIN INICIO",0,IF((((TODAY()-N3417)*100%)/(O3417-N3417))&gt;=100%,"100%",(((TODAY()-N3417)*100%)/(O3417-N3417))))</f>
        <v>0.96808510638297873</v>
      </c>
      <c r="T3417" s="8">
        <f>Q3417-R3417</f>
        <v>23225483</v>
      </c>
      <c r="U3417" t="s">
        <v>10729</v>
      </c>
    </row>
    <row r="3418" spans="1:21" x14ac:dyDescent="0.25">
      <c r="A3418">
        <v>2025</v>
      </c>
      <c r="B3418" t="s">
        <v>10730</v>
      </c>
      <c r="C3418" t="s">
        <v>22</v>
      </c>
      <c r="D3418" t="s">
        <v>23</v>
      </c>
      <c r="E3418" t="s">
        <v>24</v>
      </c>
      <c r="F3418" t="s">
        <v>10731</v>
      </c>
      <c r="G3418" s="16">
        <v>1061791639</v>
      </c>
      <c r="H3418" t="s">
        <v>1817</v>
      </c>
      <c r="I3418" t="s">
        <v>1800</v>
      </c>
      <c r="J3418" s="5">
        <v>43400000</v>
      </c>
      <c r="K3418" s="3">
        <f>J3418</f>
        <v>43400000</v>
      </c>
      <c r="L3418" s="5">
        <v>6200000</v>
      </c>
      <c r="M3418" s="2">
        <v>45712</v>
      </c>
      <c r="N3418" s="2">
        <v>45713</v>
      </c>
      <c r="O3418" s="2">
        <v>45900</v>
      </c>
      <c r="P3418" s="3"/>
      <c r="Q3418" s="3">
        <v>43400000</v>
      </c>
      <c r="R3418" s="13">
        <v>26040000</v>
      </c>
      <c r="S3418" s="7">
        <f ca="1">IF(CPS!$N3350="SIN INICIO",0,IF((((TODAY()-N3418)*100%)/(O3418-N3418))&gt;=100%,"100%",(((TODAY()-N3418)*100%)/(O3418-N3418))))</f>
        <v>0.96791443850267378</v>
      </c>
      <c r="T3418" s="8">
        <f>Q3418-R3418</f>
        <v>17360000</v>
      </c>
      <c r="U3418" t="s">
        <v>10732</v>
      </c>
    </row>
    <row r="3419" spans="1:21" x14ac:dyDescent="0.25">
      <c r="A3419">
        <v>2025</v>
      </c>
      <c r="B3419" t="s">
        <v>10733</v>
      </c>
      <c r="C3419" t="s">
        <v>22</v>
      </c>
      <c r="D3419" t="s">
        <v>23</v>
      </c>
      <c r="E3419" t="s">
        <v>24</v>
      </c>
      <c r="F3419" t="s">
        <v>10734</v>
      </c>
      <c r="G3419" s="16">
        <v>9770132</v>
      </c>
      <c r="H3419" t="s">
        <v>1937</v>
      </c>
      <c r="I3419" t="s">
        <v>1800</v>
      </c>
      <c r="J3419" s="5">
        <v>66000000</v>
      </c>
      <c r="K3419" s="3">
        <f>J3419</f>
        <v>66000000</v>
      </c>
      <c r="L3419" s="5">
        <v>11000000</v>
      </c>
      <c r="M3419" s="2">
        <v>45712</v>
      </c>
      <c r="N3419" s="2">
        <v>45713</v>
      </c>
      <c r="O3419" s="2">
        <v>45869</v>
      </c>
      <c r="P3419" s="3"/>
      <c r="Q3419" s="3">
        <v>66000000</v>
      </c>
      <c r="R3419" s="13">
        <v>46200000</v>
      </c>
      <c r="S3419" s="7" t="str">
        <f ca="1">IF(CPS!$N3351="SIN INICIO",0,IF((((TODAY()-N3419)*100%)/(O3419-N3419))&gt;=100%,"100%",(((TODAY()-N3419)*100%)/(O3419-N3419))))</f>
        <v>100%</v>
      </c>
      <c r="T3419" s="8">
        <f>Q3419-R3419</f>
        <v>19800000</v>
      </c>
      <c r="U3419" t="s">
        <v>10735</v>
      </c>
    </row>
    <row r="3420" spans="1:21" x14ac:dyDescent="0.25">
      <c r="A3420">
        <v>2025</v>
      </c>
      <c r="B3420" t="s">
        <v>10736</v>
      </c>
      <c r="C3420" t="s">
        <v>22</v>
      </c>
      <c r="D3420" t="s">
        <v>23</v>
      </c>
      <c r="E3420" t="s">
        <v>24</v>
      </c>
      <c r="F3420" t="s">
        <v>10737</v>
      </c>
      <c r="G3420" s="16">
        <v>73112826</v>
      </c>
      <c r="H3420" t="s">
        <v>10738</v>
      </c>
      <c r="I3420" t="s">
        <v>1800</v>
      </c>
      <c r="J3420" s="5">
        <v>50820000</v>
      </c>
      <c r="K3420" s="3">
        <f>J3420</f>
        <v>50820000</v>
      </c>
      <c r="L3420" s="5">
        <v>8470000</v>
      </c>
      <c r="M3420" s="2">
        <v>45712</v>
      </c>
      <c r="N3420" s="2">
        <v>45713</v>
      </c>
      <c r="O3420" s="2">
        <v>45869</v>
      </c>
      <c r="P3420" s="3"/>
      <c r="Q3420" s="3">
        <v>50820000</v>
      </c>
      <c r="R3420" s="13">
        <v>35574000</v>
      </c>
      <c r="S3420" s="7" t="str">
        <f ca="1">IF(CPS!$N3352="SIN INICIO",0,IF((((TODAY()-N3420)*100%)/(O3420-N3420))&gt;=100%,"100%",(((TODAY()-N3420)*100%)/(O3420-N3420))))</f>
        <v>100%</v>
      </c>
      <c r="T3420" s="8">
        <f>Q3420-R3420</f>
        <v>15246000</v>
      </c>
      <c r="U3420" t="s">
        <v>10739</v>
      </c>
    </row>
    <row r="3421" spans="1:21" x14ac:dyDescent="0.25">
      <c r="A3421">
        <v>2025</v>
      </c>
      <c r="B3421" t="s">
        <v>10740</v>
      </c>
      <c r="C3421" t="s">
        <v>22</v>
      </c>
      <c r="D3421" t="s">
        <v>23</v>
      </c>
      <c r="E3421" t="s">
        <v>24</v>
      </c>
      <c r="F3421" t="s">
        <v>10741</v>
      </c>
      <c r="G3421" s="16">
        <v>1225088682</v>
      </c>
      <c r="H3421" t="s">
        <v>1828</v>
      </c>
      <c r="I3421" t="s">
        <v>1895</v>
      </c>
      <c r="J3421" s="5">
        <v>57619024</v>
      </c>
      <c r="K3421" s="3">
        <f>J3421</f>
        <v>57619024</v>
      </c>
      <c r="L3421" s="5">
        <v>7202378</v>
      </c>
      <c r="M3421" s="2">
        <v>45709</v>
      </c>
      <c r="N3421" s="2">
        <v>45712</v>
      </c>
      <c r="O3421" s="2">
        <v>45930</v>
      </c>
      <c r="P3421" s="3"/>
      <c r="Q3421" s="3">
        <v>57619024</v>
      </c>
      <c r="R3421" s="13">
        <v>30490067</v>
      </c>
      <c r="S3421" s="7">
        <f ca="1">IF(CPS!$N3353="SIN INICIO",0,IF((((TODAY()-N3421)*100%)/(O3421-N3421))&gt;=100%,"100%",(((TODAY()-N3421)*100%)/(O3421-N3421))))</f>
        <v>0.83486238532110091</v>
      </c>
      <c r="T3421" s="8">
        <f>Q3421-R3421</f>
        <v>27128957</v>
      </c>
      <c r="U3421" t="s">
        <v>10742</v>
      </c>
    </row>
    <row r="3422" spans="1:21" x14ac:dyDescent="0.25">
      <c r="A3422">
        <v>2025</v>
      </c>
      <c r="B3422" t="s">
        <v>10743</v>
      </c>
      <c r="C3422" t="s">
        <v>22</v>
      </c>
      <c r="D3422" t="s">
        <v>23</v>
      </c>
      <c r="E3422" t="s">
        <v>24</v>
      </c>
      <c r="F3422" t="s">
        <v>10744</v>
      </c>
      <c r="G3422" s="16">
        <v>1061218786</v>
      </c>
      <c r="H3422" t="s">
        <v>2218</v>
      </c>
      <c r="I3422" t="s">
        <v>1800</v>
      </c>
      <c r="J3422" s="5">
        <v>33880000</v>
      </c>
      <c r="K3422" s="3">
        <f>J3422</f>
        <v>33880000</v>
      </c>
      <c r="L3422" s="5">
        <v>8470000</v>
      </c>
      <c r="M3422" s="2">
        <v>45709</v>
      </c>
      <c r="N3422" s="2">
        <v>45712</v>
      </c>
      <c r="O3422" s="2">
        <v>45808</v>
      </c>
      <c r="P3422" s="3"/>
      <c r="Q3422" s="3">
        <v>33880000</v>
      </c>
      <c r="R3422" s="13">
        <v>31056666</v>
      </c>
      <c r="S3422" s="7" t="str">
        <f ca="1">IF(CPS!$N3354="SIN INICIO",0,IF((((TODAY()-N3422)*100%)/(O3422-N3422))&gt;=100%,"100%",(((TODAY()-N3422)*100%)/(O3422-N3422))))</f>
        <v>100%</v>
      </c>
      <c r="T3422" s="8">
        <f>Q3422-R3422</f>
        <v>2823334</v>
      </c>
      <c r="U3422" t="s">
        <v>10745</v>
      </c>
    </row>
    <row r="3423" spans="1:21" x14ac:dyDescent="0.25">
      <c r="A3423">
        <v>2025</v>
      </c>
      <c r="B3423" t="s">
        <v>10746</v>
      </c>
      <c r="C3423" t="s">
        <v>22</v>
      </c>
      <c r="D3423" t="s">
        <v>23</v>
      </c>
      <c r="E3423" t="s">
        <v>24</v>
      </c>
      <c r="F3423" t="s">
        <v>10747</v>
      </c>
      <c r="G3423" s="16">
        <v>1085925874</v>
      </c>
      <c r="H3423" t="s">
        <v>10748</v>
      </c>
      <c r="I3423" t="s">
        <v>1895</v>
      </c>
      <c r="J3423" s="5">
        <v>50809904</v>
      </c>
      <c r="K3423" s="3">
        <f>J3423</f>
        <v>50809904</v>
      </c>
      <c r="L3423" s="5">
        <v>6351238</v>
      </c>
      <c r="M3423" s="2">
        <v>45712</v>
      </c>
      <c r="N3423" s="2">
        <v>45714</v>
      </c>
      <c r="O3423" s="2">
        <v>45930</v>
      </c>
      <c r="P3423" s="3"/>
      <c r="Q3423" s="3">
        <v>50809904</v>
      </c>
      <c r="R3423" s="13">
        <v>26463492</v>
      </c>
      <c r="S3423" s="7">
        <f ca="1">IF(CPS!$N3355="SIN INICIO",0,IF((((TODAY()-N3423)*100%)/(O3423-N3423))&gt;=100%,"100%",(((TODAY()-N3423)*100%)/(O3423-N3423))))</f>
        <v>0.83333333333333337</v>
      </c>
      <c r="T3423" s="8">
        <f>Q3423-R3423</f>
        <v>24346412</v>
      </c>
      <c r="U3423" t="s">
        <v>10749</v>
      </c>
    </row>
    <row r="3424" spans="1:21" x14ac:dyDescent="0.25">
      <c r="A3424">
        <v>2025</v>
      </c>
      <c r="B3424" t="s">
        <v>10750</v>
      </c>
      <c r="C3424" t="s">
        <v>22</v>
      </c>
      <c r="D3424" t="s">
        <v>23</v>
      </c>
      <c r="E3424" t="s">
        <v>24</v>
      </c>
      <c r="F3424" t="s">
        <v>10751</v>
      </c>
      <c r="G3424" s="16">
        <v>1086299253</v>
      </c>
      <c r="H3424" t="s">
        <v>1828</v>
      </c>
      <c r="I3424" t="s">
        <v>1895</v>
      </c>
      <c r="J3424" s="5">
        <v>50809904</v>
      </c>
      <c r="K3424" s="3">
        <f>J3424</f>
        <v>50809904</v>
      </c>
      <c r="L3424" s="5">
        <v>6351238</v>
      </c>
      <c r="M3424" s="2">
        <v>45713</v>
      </c>
      <c r="N3424" s="2">
        <v>45714</v>
      </c>
      <c r="O3424" s="2">
        <v>45930</v>
      </c>
      <c r="P3424" s="3"/>
      <c r="Q3424" s="3">
        <v>50809904</v>
      </c>
      <c r="R3424" s="13">
        <v>26463492</v>
      </c>
      <c r="S3424" s="7">
        <f ca="1">IF(CPS!$N3356="SIN INICIO",0,IF((((TODAY()-N3424)*100%)/(O3424-N3424))&gt;=100%,"100%",(((TODAY()-N3424)*100%)/(O3424-N3424))))</f>
        <v>0.83333333333333337</v>
      </c>
      <c r="T3424" s="8">
        <f>Q3424-R3424</f>
        <v>24346412</v>
      </c>
      <c r="U3424" t="s">
        <v>10752</v>
      </c>
    </row>
    <row r="3425" spans="1:21" x14ac:dyDescent="0.25">
      <c r="A3425">
        <v>2025</v>
      </c>
      <c r="B3425" t="s">
        <v>10753</v>
      </c>
      <c r="C3425" t="s">
        <v>22</v>
      </c>
      <c r="D3425" t="s">
        <v>23</v>
      </c>
      <c r="E3425" t="s">
        <v>24</v>
      </c>
      <c r="F3425" t="s">
        <v>10754</v>
      </c>
      <c r="G3425" s="16">
        <v>17268176</v>
      </c>
      <c r="H3425" t="s">
        <v>281</v>
      </c>
      <c r="I3425" t="s">
        <v>271</v>
      </c>
      <c r="J3425" s="5">
        <v>63700000</v>
      </c>
      <c r="K3425" s="3">
        <f>J3425</f>
        <v>63700000</v>
      </c>
      <c r="L3425" s="5">
        <v>9100000</v>
      </c>
      <c r="M3425" s="2">
        <v>45709</v>
      </c>
      <c r="N3425" s="2">
        <v>45712</v>
      </c>
      <c r="O3425" s="2">
        <v>45900</v>
      </c>
      <c r="P3425" s="3"/>
      <c r="Q3425" s="3">
        <v>63700000</v>
      </c>
      <c r="R3425" s="13">
        <v>38523333</v>
      </c>
      <c r="S3425" s="7">
        <f ca="1">IF(CPS!$N3357="SIN INICIO",0,IF((((TODAY()-N3425)*100%)/(O3425-N3425))&gt;=100%,"100%",(((TODAY()-N3425)*100%)/(O3425-N3425))))</f>
        <v>0.96808510638297873</v>
      </c>
      <c r="T3425" s="8">
        <f>Q3425-R3425</f>
        <v>25176667</v>
      </c>
      <c r="U3425" t="s">
        <v>10755</v>
      </c>
    </row>
    <row r="3426" spans="1:21" x14ac:dyDescent="0.25">
      <c r="A3426">
        <v>2025</v>
      </c>
      <c r="B3426" t="s">
        <v>10756</v>
      </c>
      <c r="C3426" t="s">
        <v>22</v>
      </c>
      <c r="D3426" t="s">
        <v>23</v>
      </c>
      <c r="E3426" t="s">
        <v>24</v>
      </c>
      <c r="F3426" t="s">
        <v>10757</v>
      </c>
      <c r="G3426" s="16">
        <v>1022372942</v>
      </c>
      <c r="H3426" t="s">
        <v>10758</v>
      </c>
      <c r="I3426" t="s">
        <v>3403</v>
      </c>
      <c r="J3426" s="5">
        <v>62781250</v>
      </c>
      <c r="K3426" s="3">
        <f>J3426</f>
        <v>62781250</v>
      </c>
      <c r="L3426" s="5">
        <v>8968750</v>
      </c>
      <c r="M3426" s="2">
        <v>45712</v>
      </c>
      <c r="N3426" s="2">
        <v>45713</v>
      </c>
      <c r="O3426" s="2">
        <v>45768</v>
      </c>
      <c r="P3426" s="3"/>
      <c r="Q3426" s="3">
        <v>62781250</v>
      </c>
      <c r="R3426" s="13">
        <v>41322875</v>
      </c>
      <c r="S3426" s="7" t="str">
        <f ca="1">IF(CPS!$N3358="SIN INICIO",0,IF((((TODAY()-N3426)*100%)/(O3426-N3426))&gt;=100%,"100%",(((TODAY()-N3426)*100%)/(O3426-N3426))))</f>
        <v>100%</v>
      </c>
      <c r="T3426" s="8">
        <f>Q3426-R3426</f>
        <v>21458375</v>
      </c>
      <c r="U3426" t="s">
        <v>10759</v>
      </c>
    </row>
    <row r="3427" spans="1:21" x14ac:dyDescent="0.25">
      <c r="A3427">
        <v>2025</v>
      </c>
      <c r="B3427" t="s">
        <v>10760</v>
      </c>
      <c r="C3427" t="s">
        <v>22</v>
      </c>
      <c r="D3427" t="s">
        <v>23</v>
      </c>
      <c r="E3427" t="s">
        <v>121</v>
      </c>
      <c r="F3427" t="s">
        <v>10761</v>
      </c>
      <c r="G3427" s="16">
        <v>1193206543</v>
      </c>
      <c r="H3427" t="s">
        <v>10762</v>
      </c>
      <c r="I3427" t="s">
        <v>167</v>
      </c>
      <c r="J3427" s="5">
        <v>18871979</v>
      </c>
      <c r="K3427" s="3">
        <f>J3427</f>
        <v>18871979</v>
      </c>
      <c r="L3427" s="5">
        <v>2695997</v>
      </c>
      <c r="M3427" s="2">
        <v>45708</v>
      </c>
      <c r="N3427" s="2">
        <v>45709</v>
      </c>
      <c r="O3427" s="2">
        <v>45900</v>
      </c>
      <c r="P3427" s="3"/>
      <c r="Q3427" s="3">
        <v>18871979</v>
      </c>
      <c r="R3427" s="13">
        <v>11682654</v>
      </c>
      <c r="S3427" s="7">
        <f ca="1">IF(CPS!$N3359="SIN INICIO",0,IF((((TODAY()-N3427)*100%)/(O3427-N3427))&gt;=100%,"100%",(((TODAY()-N3427)*100%)/(O3427-N3427))))</f>
        <v>0.96858638743455494</v>
      </c>
      <c r="T3427" s="8">
        <f>Q3427-R3427</f>
        <v>7189325</v>
      </c>
      <c r="U3427" t="s">
        <v>10763</v>
      </c>
    </row>
    <row r="3428" spans="1:21" x14ac:dyDescent="0.25">
      <c r="A3428">
        <v>2025</v>
      </c>
      <c r="B3428" t="s">
        <v>10764</v>
      </c>
      <c r="C3428" t="s">
        <v>22</v>
      </c>
      <c r="D3428" t="s">
        <v>23</v>
      </c>
      <c r="E3428" t="s">
        <v>24</v>
      </c>
      <c r="F3428" t="s">
        <v>10765</v>
      </c>
      <c r="G3428" s="16">
        <v>1110565969</v>
      </c>
      <c r="H3428" t="s">
        <v>10766</v>
      </c>
      <c r="I3428" t="s">
        <v>271</v>
      </c>
      <c r="J3428" s="5">
        <v>51677059</v>
      </c>
      <c r="K3428" s="3">
        <f>J3428</f>
        <v>51677059</v>
      </c>
      <c r="L3428" s="5">
        <v>7382437</v>
      </c>
      <c r="M3428" s="2">
        <v>45714</v>
      </c>
      <c r="N3428" s="2">
        <v>45715</v>
      </c>
      <c r="O3428" s="2">
        <v>45900</v>
      </c>
      <c r="P3428" s="3"/>
      <c r="Q3428" s="3">
        <v>51677059</v>
      </c>
      <c r="R3428" s="13">
        <v>30514073</v>
      </c>
      <c r="S3428" s="7">
        <f ca="1">IF(CPS!$N3360="SIN INICIO",0,IF((((TODAY()-N3428)*100%)/(O3428-N3428))&gt;=100%,"100%",(((TODAY()-N3428)*100%)/(O3428-N3428))))</f>
        <v>0.96756756756756757</v>
      </c>
      <c r="T3428" s="8">
        <f>Q3428-R3428</f>
        <v>21162986</v>
      </c>
      <c r="U3428" t="s">
        <v>10767</v>
      </c>
    </row>
    <row r="3429" spans="1:21" x14ac:dyDescent="0.25">
      <c r="A3429">
        <v>2025</v>
      </c>
      <c r="B3429" t="s">
        <v>10768</v>
      </c>
      <c r="C3429" t="s">
        <v>22</v>
      </c>
      <c r="D3429" t="s">
        <v>23</v>
      </c>
      <c r="E3429" t="s">
        <v>24</v>
      </c>
      <c r="F3429" t="s">
        <v>10769</v>
      </c>
      <c r="G3429" s="16">
        <v>1019052369</v>
      </c>
      <c r="H3429" t="s">
        <v>648</v>
      </c>
      <c r="I3429" t="s">
        <v>649</v>
      </c>
      <c r="J3429" s="5">
        <v>27300000</v>
      </c>
      <c r="K3429" s="3">
        <f>J3429</f>
        <v>27300000</v>
      </c>
      <c r="L3429" s="5">
        <v>9100000</v>
      </c>
      <c r="M3429" s="2">
        <v>45709</v>
      </c>
      <c r="N3429" s="2">
        <v>45710</v>
      </c>
      <c r="O3429" s="2">
        <v>45777</v>
      </c>
      <c r="P3429" s="3"/>
      <c r="Q3429" s="3">
        <v>27300000</v>
      </c>
      <c r="R3429" s="13">
        <v>20323333</v>
      </c>
      <c r="S3429" s="7" t="str">
        <f ca="1">IF(CPS!$N3361="SIN INICIO",0,IF((((TODAY()-N3429)*100%)/(O3429-N3429))&gt;=100%,"100%",(((TODAY()-N3429)*100%)/(O3429-N3429))))</f>
        <v>100%</v>
      </c>
      <c r="T3429" s="8">
        <f>Q3429-R3429</f>
        <v>6976667</v>
      </c>
      <c r="U3429" t="s">
        <v>10770</v>
      </c>
    </row>
    <row r="3430" spans="1:21" x14ac:dyDescent="0.25">
      <c r="A3430">
        <v>2025</v>
      </c>
      <c r="B3430" t="s">
        <v>10771</v>
      </c>
      <c r="C3430" t="s">
        <v>22</v>
      </c>
      <c r="D3430" t="s">
        <v>23</v>
      </c>
      <c r="E3430" t="s">
        <v>24</v>
      </c>
      <c r="F3430" t="s">
        <v>10772</v>
      </c>
      <c r="G3430" s="16">
        <v>1015420289</v>
      </c>
      <c r="H3430" t="s">
        <v>648</v>
      </c>
      <c r="I3430" t="s">
        <v>649</v>
      </c>
      <c r="J3430" s="5">
        <v>63700000</v>
      </c>
      <c r="K3430" s="3">
        <f>J3430</f>
        <v>63700000</v>
      </c>
      <c r="L3430" s="5">
        <v>9100000</v>
      </c>
      <c r="M3430" s="2">
        <v>45709</v>
      </c>
      <c r="N3430" s="2">
        <v>45710</v>
      </c>
      <c r="O3430" s="2">
        <v>45900</v>
      </c>
      <c r="P3430" s="3"/>
      <c r="Q3430" s="3">
        <v>63700000</v>
      </c>
      <c r="R3430" s="13">
        <v>38523333</v>
      </c>
      <c r="S3430" s="7">
        <f ca="1">IF(CPS!$N3362="SIN INICIO",0,IF((((TODAY()-N3430)*100%)/(O3430-N3430))&gt;=100%,"100%",(((TODAY()-N3430)*100%)/(O3430-N3430))))</f>
        <v>0.96842105263157896</v>
      </c>
      <c r="T3430" s="8">
        <f>Q3430-R3430</f>
        <v>25176667</v>
      </c>
      <c r="U3430" t="s">
        <v>10773</v>
      </c>
    </row>
    <row r="3431" spans="1:21" x14ac:dyDescent="0.25">
      <c r="A3431">
        <v>2025</v>
      </c>
      <c r="B3431" t="s">
        <v>10774</v>
      </c>
      <c r="C3431" t="s">
        <v>22</v>
      </c>
      <c r="D3431" t="s">
        <v>23</v>
      </c>
      <c r="E3431" t="s">
        <v>24</v>
      </c>
      <c r="F3431" t="s">
        <v>10775</v>
      </c>
      <c r="G3431" s="16">
        <v>33335767</v>
      </c>
      <c r="H3431" t="s">
        <v>1937</v>
      </c>
      <c r="I3431" t="s">
        <v>1800</v>
      </c>
      <c r="J3431" s="5">
        <v>50820000</v>
      </c>
      <c r="K3431" s="3">
        <f>J3431</f>
        <v>50820000</v>
      </c>
      <c r="L3431" s="5">
        <v>8470000</v>
      </c>
      <c r="M3431" s="2">
        <v>45712</v>
      </c>
      <c r="N3431" s="2">
        <v>45713</v>
      </c>
      <c r="O3431" s="2">
        <v>45869</v>
      </c>
      <c r="P3431" s="3"/>
      <c r="Q3431" s="3">
        <v>50820000</v>
      </c>
      <c r="R3431" s="13">
        <v>35574000</v>
      </c>
      <c r="S3431" s="7" t="str">
        <f ca="1">IF(CPS!$N3363="SIN INICIO",0,IF((((TODAY()-N3431)*100%)/(O3431-N3431))&gt;=100%,"100%",(((TODAY()-N3431)*100%)/(O3431-N3431))))</f>
        <v>100%</v>
      </c>
      <c r="T3431" s="8">
        <f>Q3431-R3431</f>
        <v>15246000</v>
      </c>
      <c r="U3431" t="s">
        <v>10776</v>
      </c>
    </row>
    <row r="3432" spans="1:21" x14ac:dyDescent="0.25">
      <c r="A3432">
        <v>2025</v>
      </c>
      <c r="B3432" t="s">
        <v>10777</v>
      </c>
      <c r="C3432" t="s">
        <v>22</v>
      </c>
      <c r="D3432" t="s">
        <v>23</v>
      </c>
      <c r="E3432" t="s">
        <v>24</v>
      </c>
      <c r="F3432" t="s">
        <v>10778</v>
      </c>
      <c r="G3432" s="16">
        <v>1010247190</v>
      </c>
      <c r="H3432" t="s">
        <v>792</v>
      </c>
      <c r="I3432" t="s">
        <v>591</v>
      </c>
      <c r="J3432" s="5">
        <v>34160000</v>
      </c>
      <c r="K3432" s="3">
        <f>J3432</f>
        <v>34160000</v>
      </c>
      <c r="L3432" s="5">
        <v>4880000</v>
      </c>
      <c r="M3432" s="2">
        <v>45712</v>
      </c>
      <c r="N3432" s="2">
        <v>45714</v>
      </c>
      <c r="O3432" s="2">
        <v>45900</v>
      </c>
      <c r="P3432" s="3"/>
      <c r="Q3432" s="3">
        <v>34160000</v>
      </c>
      <c r="R3432" s="13">
        <v>20333333</v>
      </c>
      <c r="S3432" s="7">
        <f ca="1">IF(CPS!$N3364="SIN INICIO",0,IF((((TODAY()-N3432)*100%)/(O3432-N3432))&gt;=100%,"100%",(((TODAY()-N3432)*100%)/(O3432-N3432))))</f>
        <v>0.967741935483871</v>
      </c>
      <c r="T3432" s="8">
        <f>Q3432-R3432</f>
        <v>13826667</v>
      </c>
      <c r="U3432" t="s">
        <v>10779</v>
      </c>
    </row>
    <row r="3433" spans="1:21" x14ac:dyDescent="0.25">
      <c r="A3433">
        <v>2025</v>
      </c>
      <c r="B3433" t="s">
        <v>10780</v>
      </c>
      <c r="C3433" t="s">
        <v>22</v>
      </c>
      <c r="D3433" t="s">
        <v>23</v>
      </c>
      <c r="E3433" t="s">
        <v>24</v>
      </c>
      <c r="F3433" t="s">
        <v>10781</v>
      </c>
      <c r="G3433" s="16">
        <v>1082952782</v>
      </c>
      <c r="H3433" t="s">
        <v>2389</v>
      </c>
      <c r="I3433" t="s">
        <v>591</v>
      </c>
      <c r="J3433" s="5">
        <v>88000000</v>
      </c>
      <c r="K3433" s="3">
        <f>J3433</f>
        <v>88000000</v>
      </c>
      <c r="L3433" s="5">
        <v>11000000</v>
      </c>
      <c r="M3433" s="2">
        <v>45708</v>
      </c>
      <c r="N3433" s="2">
        <v>45710</v>
      </c>
      <c r="O3433" s="2">
        <v>45900</v>
      </c>
      <c r="P3433" s="3"/>
      <c r="Q3433" s="3">
        <v>88000000</v>
      </c>
      <c r="R3433" s="13">
        <v>46566667</v>
      </c>
      <c r="S3433" s="7">
        <f ca="1">IF(CPS!$N3365="SIN INICIO",0,IF((((TODAY()-N3433)*100%)/(O3433-N3433))&gt;=100%,"100%",(((TODAY()-N3433)*100%)/(O3433-N3433))))</f>
        <v>0.96842105263157896</v>
      </c>
      <c r="T3433" s="8">
        <f>Q3433-R3433</f>
        <v>41433333</v>
      </c>
      <c r="U3433" t="s">
        <v>10782</v>
      </c>
    </row>
    <row r="3434" spans="1:21" x14ac:dyDescent="0.25">
      <c r="A3434">
        <v>2025</v>
      </c>
      <c r="B3434" t="s">
        <v>10783</v>
      </c>
      <c r="C3434" t="s">
        <v>22</v>
      </c>
      <c r="D3434" t="s">
        <v>23</v>
      </c>
      <c r="E3434" t="s">
        <v>121</v>
      </c>
      <c r="F3434" t="s">
        <v>10784</v>
      </c>
      <c r="G3434" s="16">
        <v>35477448</v>
      </c>
      <c r="H3434" t="s">
        <v>2166</v>
      </c>
      <c r="I3434" t="s">
        <v>1800</v>
      </c>
      <c r="J3434" s="5">
        <v>24900000</v>
      </c>
      <c r="K3434" s="3">
        <f>J3434</f>
        <v>24900000</v>
      </c>
      <c r="L3434" s="5">
        <v>4150000</v>
      </c>
      <c r="M3434" s="2">
        <v>45712</v>
      </c>
      <c r="N3434" s="2">
        <v>45713</v>
      </c>
      <c r="O3434" s="2">
        <v>45869</v>
      </c>
      <c r="P3434" s="3"/>
      <c r="Q3434" s="3">
        <v>24900000</v>
      </c>
      <c r="R3434" s="13">
        <v>17430000</v>
      </c>
      <c r="S3434" s="7" t="str">
        <f ca="1">IF(CPS!$N3366="SIN INICIO",0,IF((((TODAY()-N3434)*100%)/(O3434-N3434))&gt;=100%,"100%",(((TODAY()-N3434)*100%)/(O3434-N3434))))</f>
        <v>100%</v>
      </c>
      <c r="T3434" s="8">
        <f>Q3434-R3434</f>
        <v>7470000</v>
      </c>
      <c r="U3434" t="s">
        <v>10785</v>
      </c>
    </row>
    <row r="3435" spans="1:21" x14ac:dyDescent="0.25">
      <c r="A3435">
        <v>2025</v>
      </c>
      <c r="B3435" t="s">
        <v>10786</v>
      </c>
      <c r="C3435" t="s">
        <v>22</v>
      </c>
      <c r="D3435" t="s">
        <v>23</v>
      </c>
      <c r="E3435" t="s">
        <v>24</v>
      </c>
      <c r="F3435" t="s">
        <v>10787</v>
      </c>
      <c r="G3435" s="16">
        <v>1192746407</v>
      </c>
      <c r="H3435" t="s">
        <v>1828</v>
      </c>
      <c r="I3435" t="s">
        <v>1895</v>
      </c>
      <c r="J3435" s="5">
        <v>39041096</v>
      </c>
      <c r="K3435" s="3">
        <f>J3435</f>
        <v>39041096</v>
      </c>
      <c r="L3435" s="5">
        <v>4880137</v>
      </c>
      <c r="M3435" s="2">
        <v>45712</v>
      </c>
      <c r="N3435" s="2">
        <v>45714</v>
      </c>
      <c r="O3435" s="2">
        <v>45930</v>
      </c>
      <c r="P3435" s="3"/>
      <c r="Q3435" s="3">
        <v>39041096</v>
      </c>
      <c r="R3435" s="13">
        <v>20333904</v>
      </c>
      <c r="S3435" s="7">
        <f ca="1">IF(CPS!$N3367="SIN INICIO",0,IF((((TODAY()-N3435)*100%)/(O3435-N3435))&gt;=100%,"100%",(((TODAY()-N3435)*100%)/(O3435-N3435))))</f>
        <v>0.83333333333333337</v>
      </c>
      <c r="T3435" s="8">
        <f>Q3435-R3435</f>
        <v>18707192</v>
      </c>
      <c r="U3435" t="s">
        <v>10788</v>
      </c>
    </row>
    <row r="3436" spans="1:21" x14ac:dyDescent="0.25">
      <c r="A3436">
        <v>2025</v>
      </c>
      <c r="B3436" t="s">
        <v>10789</v>
      </c>
      <c r="C3436" t="s">
        <v>22</v>
      </c>
      <c r="D3436" t="s">
        <v>23</v>
      </c>
      <c r="E3436" t="s">
        <v>24</v>
      </c>
      <c r="F3436" t="s">
        <v>10790</v>
      </c>
      <c r="G3436" s="16">
        <v>10777663</v>
      </c>
      <c r="H3436" t="s">
        <v>1828</v>
      </c>
      <c r="I3436" t="s">
        <v>1895</v>
      </c>
      <c r="J3436" s="5">
        <v>57619024</v>
      </c>
      <c r="K3436" s="3">
        <f>J3436</f>
        <v>57619024</v>
      </c>
      <c r="L3436" s="5">
        <v>7202378</v>
      </c>
      <c r="M3436" s="2">
        <v>45712</v>
      </c>
      <c r="N3436" s="2">
        <v>45713</v>
      </c>
      <c r="O3436" s="2">
        <v>45930</v>
      </c>
      <c r="P3436" s="3"/>
      <c r="Q3436" s="3">
        <v>57619024</v>
      </c>
      <c r="R3436" s="13">
        <v>30009908</v>
      </c>
      <c r="S3436" s="7">
        <f ca="1">IF(CPS!$N3368="SIN INICIO",0,IF((((TODAY()-N3436)*100%)/(O3436-N3436))&gt;=100%,"100%",(((TODAY()-N3436)*100%)/(O3436-N3436))))</f>
        <v>0.83410138248847931</v>
      </c>
      <c r="T3436" s="8">
        <f>Q3436-R3436</f>
        <v>27609116</v>
      </c>
      <c r="U3436" t="s">
        <v>10791</v>
      </c>
    </row>
    <row r="3437" spans="1:21" x14ac:dyDescent="0.25">
      <c r="A3437">
        <v>2025</v>
      </c>
      <c r="B3437" t="s">
        <v>10792</v>
      </c>
      <c r="C3437" t="s">
        <v>22</v>
      </c>
      <c r="D3437" t="s">
        <v>23</v>
      </c>
      <c r="E3437" t="s">
        <v>121</v>
      </c>
      <c r="F3437" t="s">
        <v>10793</v>
      </c>
      <c r="G3437" s="16">
        <v>17957935</v>
      </c>
      <c r="H3437" t="s">
        <v>2037</v>
      </c>
      <c r="I3437" t="s">
        <v>1895</v>
      </c>
      <c r="J3437" s="5">
        <v>37359592</v>
      </c>
      <c r="K3437" s="3">
        <f>J3437</f>
        <v>37359592</v>
      </c>
      <c r="L3437" s="5">
        <v>4669949</v>
      </c>
      <c r="M3437" s="2">
        <v>45709</v>
      </c>
      <c r="N3437" s="2">
        <v>45710</v>
      </c>
      <c r="O3437" s="2">
        <v>45930</v>
      </c>
      <c r="P3437" s="3"/>
      <c r="Q3437" s="3">
        <v>37359592</v>
      </c>
      <c r="R3437" s="13">
        <v>19769451</v>
      </c>
      <c r="S3437" s="7">
        <f ca="1">IF(CPS!$N3369="SIN INICIO",0,IF((((TODAY()-N3437)*100%)/(O3437-N3437))&gt;=100%,"100%",(((TODAY()-N3437)*100%)/(O3437-N3437))))</f>
        <v>0.83636363636363631</v>
      </c>
      <c r="T3437" s="8">
        <f>Q3437-R3437</f>
        <v>17590141</v>
      </c>
      <c r="U3437" t="s">
        <v>10794</v>
      </c>
    </row>
    <row r="3438" spans="1:21" x14ac:dyDescent="0.25">
      <c r="A3438">
        <v>2025</v>
      </c>
      <c r="B3438" t="s">
        <v>10795</v>
      </c>
      <c r="C3438" t="s">
        <v>22</v>
      </c>
      <c r="D3438" t="s">
        <v>23</v>
      </c>
      <c r="E3438" t="s">
        <v>121</v>
      </c>
      <c r="F3438" t="s">
        <v>10796</v>
      </c>
      <c r="G3438" s="16">
        <v>14279810</v>
      </c>
      <c r="H3438" t="s">
        <v>2037</v>
      </c>
      <c r="I3438" t="s">
        <v>1895</v>
      </c>
      <c r="J3438" s="5">
        <v>37359592</v>
      </c>
      <c r="K3438" s="3">
        <f>J3438</f>
        <v>37359592</v>
      </c>
      <c r="L3438" s="5">
        <v>4669949</v>
      </c>
      <c r="M3438" s="2">
        <v>45712</v>
      </c>
      <c r="N3438" s="2">
        <v>45713</v>
      </c>
      <c r="O3438" s="2">
        <v>45930</v>
      </c>
      <c r="P3438" s="3"/>
      <c r="Q3438" s="3">
        <v>37359592</v>
      </c>
      <c r="R3438" s="13">
        <v>14943837</v>
      </c>
      <c r="S3438" s="7">
        <f ca="1">IF(CPS!$N3370="SIN INICIO",0,IF((((TODAY()-N3438)*100%)/(O3438-N3438))&gt;=100%,"100%",(((TODAY()-N3438)*100%)/(O3438-N3438))))</f>
        <v>0.83410138248847931</v>
      </c>
      <c r="T3438" s="8">
        <f>Q3438-R3438</f>
        <v>22415755</v>
      </c>
      <c r="U3438" t="s">
        <v>10797</v>
      </c>
    </row>
    <row r="3439" spans="1:21" x14ac:dyDescent="0.25">
      <c r="A3439">
        <v>2025</v>
      </c>
      <c r="B3439" t="s">
        <v>10798</v>
      </c>
      <c r="C3439" t="s">
        <v>22</v>
      </c>
      <c r="D3439" t="s">
        <v>23</v>
      </c>
      <c r="E3439" t="s">
        <v>24</v>
      </c>
      <c r="F3439" t="s">
        <v>10799</v>
      </c>
      <c r="G3439" s="16">
        <v>93406392</v>
      </c>
      <c r="H3439" t="s">
        <v>1887</v>
      </c>
      <c r="I3439" t="s">
        <v>1895</v>
      </c>
      <c r="J3439" s="5">
        <v>57619024</v>
      </c>
      <c r="K3439" s="3">
        <f>J3439</f>
        <v>57619024</v>
      </c>
      <c r="L3439" s="5">
        <v>7202378</v>
      </c>
      <c r="M3439" s="2">
        <v>45709</v>
      </c>
      <c r="N3439" s="2">
        <v>45710</v>
      </c>
      <c r="O3439" s="2">
        <v>45930</v>
      </c>
      <c r="P3439" s="3"/>
      <c r="Q3439" s="3">
        <v>57619024</v>
      </c>
      <c r="R3439" s="13">
        <v>30490067</v>
      </c>
      <c r="S3439" s="7">
        <f ca="1">IF(CPS!$N3371="SIN INICIO",0,IF((((TODAY()-N3439)*100%)/(O3439-N3439))&gt;=100%,"100%",(((TODAY()-N3439)*100%)/(O3439-N3439))))</f>
        <v>0.83636363636363631</v>
      </c>
      <c r="T3439" s="8">
        <f>Q3439-R3439</f>
        <v>27128957</v>
      </c>
      <c r="U3439" t="s">
        <v>10800</v>
      </c>
    </row>
    <row r="3440" spans="1:21" x14ac:dyDescent="0.25">
      <c r="A3440">
        <v>2025</v>
      </c>
      <c r="B3440" t="s">
        <v>10801</v>
      </c>
      <c r="C3440" t="s">
        <v>22</v>
      </c>
      <c r="D3440" t="s">
        <v>23</v>
      </c>
      <c r="E3440" t="s">
        <v>24</v>
      </c>
      <c r="F3440" t="s">
        <v>10802</v>
      </c>
      <c r="G3440" s="16">
        <v>39646054</v>
      </c>
      <c r="H3440" t="s">
        <v>4143</v>
      </c>
      <c r="I3440" t="s">
        <v>167</v>
      </c>
      <c r="J3440" s="5">
        <v>57619024</v>
      </c>
      <c r="K3440" s="3">
        <f>J3440</f>
        <v>57619024</v>
      </c>
      <c r="L3440" s="5">
        <v>7202378</v>
      </c>
      <c r="M3440" s="2">
        <v>45709</v>
      </c>
      <c r="N3440" s="2">
        <v>45710</v>
      </c>
      <c r="O3440" s="2">
        <v>45930</v>
      </c>
      <c r="P3440" s="3"/>
      <c r="Q3440" s="3">
        <v>57619024</v>
      </c>
      <c r="R3440" s="13">
        <v>30970225</v>
      </c>
      <c r="S3440" s="7">
        <f ca="1">IF(CPS!$N3372="SIN INICIO",0,IF((((TODAY()-N3440)*100%)/(O3440-N3440))&gt;=100%,"100%",(((TODAY()-N3440)*100%)/(O3440-N3440))))</f>
        <v>0.83636363636363631</v>
      </c>
      <c r="T3440" s="8">
        <f>Q3440-R3440</f>
        <v>26648799</v>
      </c>
      <c r="U3440" t="s">
        <v>10803</v>
      </c>
    </row>
    <row r="3441" spans="1:21" x14ac:dyDescent="0.25">
      <c r="A3441">
        <v>2025</v>
      </c>
      <c r="B3441" t="s">
        <v>10804</v>
      </c>
      <c r="C3441" t="s">
        <v>22</v>
      </c>
      <c r="D3441" t="s">
        <v>23</v>
      </c>
      <c r="E3441" t="s">
        <v>24</v>
      </c>
      <c r="F3441" t="s">
        <v>10805</v>
      </c>
      <c r="G3441" s="16">
        <v>1121965189</v>
      </c>
      <c r="H3441" t="s">
        <v>1828</v>
      </c>
      <c r="I3441" t="s">
        <v>1895</v>
      </c>
      <c r="J3441" s="5">
        <v>38088872</v>
      </c>
      <c r="K3441" s="3">
        <f>J3441</f>
        <v>38088872</v>
      </c>
      <c r="L3441" s="5">
        <v>4761109</v>
      </c>
      <c r="M3441" s="2">
        <v>45709</v>
      </c>
      <c r="N3441" s="2">
        <v>45711</v>
      </c>
      <c r="O3441" s="2">
        <v>45930</v>
      </c>
      <c r="P3441" s="3"/>
      <c r="Q3441" s="3">
        <v>38088872</v>
      </c>
      <c r="R3441" s="13">
        <v>20155361</v>
      </c>
      <c r="S3441" s="7">
        <f ca="1">IF(CPS!$N3373="SIN INICIO",0,IF((((TODAY()-N3441)*100%)/(O3441-N3441))&gt;=100%,"100%",(((TODAY()-N3441)*100%)/(O3441-N3441))))</f>
        <v>0.83561643835616439</v>
      </c>
      <c r="T3441" s="8">
        <f>Q3441-R3441</f>
        <v>17933511</v>
      </c>
      <c r="U3441" t="s">
        <v>10806</v>
      </c>
    </row>
    <row r="3442" spans="1:21" x14ac:dyDescent="0.25">
      <c r="A3442">
        <v>2025</v>
      </c>
      <c r="B3442" t="s">
        <v>10807</v>
      </c>
      <c r="C3442" t="s">
        <v>22</v>
      </c>
      <c r="D3442" t="s">
        <v>23</v>
      </c>
      <c r="E3442" t="s">
        <v>121</v>
      </c>
      <c r="F3442" t="s">
        <v>10808</v>
      </c>
      <c r="G3442" s="16">
        <v>5887754</v>
      </c>
      <c r="H3442" t="s">
        <v>10809</v>
      </c>
      <c r="I3442" t="s">
        <v>1895</v>
      </c>
      <c r="J3442" s="5">
        <v>37893336</v>
      </c>
      <c r="K3442" s="3">
        <f>J3442</f>
        <v>37893336</v>
      </c>
      <c r="L3442" s="5">
        <v>4736667</v>
      </c>
      <c r="M3442" s="2">
        <v>45709</v>
      </c>
      <c r="N3442" s="2">
        <v>45712</v>
      </c>
      <c r="O3442" s="2">
        <v>45930</v>
      </c>
      <c r="P3442" s="3"/>
      <c r="Q3442" s="3">
        <v>37893336</v>
      </c>
      <c r="R3442" s="13">
        <v>20051890</v>
      </c>
      <c r="S3442" s="7">
        <f ca="1">IF(CPS!$N3374="SIN INICIO",0,IF((((TODAY()-N3442)*100%)/(O3442-N3442))&gt;=100%,"100%",(((TODAY()-N3442)*100%)/(O3442-N3442))))</f>
        <v>0.83486238532110091</v>
      </c>
      <c r="T3442" s="8">
        <f>Q3442-R3442</f>
        <v>17841446</v>
      </c>
      <c r="U3442" t="s">
        <v>10810</v>
      </c>
    </row>
    <row r="3443" spans="1:21" x14ac:dyDescent="0.25">
      <c r="A3443">
        <v>2025</v>
      </c>
      <c r="B3443" t="s">
        <v>10811</v>
      </c>
      <c r="C3443" t="s">
        <v>22</v>
      </c>
      <c r="D3443" t="s">
        <v>23</v>
      </c>
      <c r="E3443" t="s">
        <v>24</v>
      </c>
      <c r="F3443" t="s">
        <v>10812</v>
      </c>
      <c r="G3443" s="16">
        <v>1140880850</v>
      </c>
      <c r="H3443" t="s">
        <v>1887</v>
      </c>
      <c r="I3443" t="s">
        <v>1895</v>
      </c>
      <c r="J3443" s="5">
        <v>42944520</v>
      </c>
      <c r="K3443" s="3">
        <f>J3443</f>
        <v>42944520</v>
      </c>
      <c r="L3443" s="5">
        <v>5368065</v>
      </c>
      <c r="M3443" s="2">
        <v>45712</v>
      </c>
      <c r="N3443" s="2">
        <v>45713</v>
      </c>
      <c r="O3443" s="2">
        <v>45930</v>
      </c>
      <c r="P3443" s="3"/>
      <c r="Q3443" s="3">
        <v>42944520</v>
      </c>
      <c r="R3443" s="13">
        <v>22545873</v>
      </c>
      <c r="S3443" s="7">
        <f ca="1">IF(CPS!$N3375="SIN INICIO",0,IF((((TODAY()-N3443)*100%)/(O3443-N3443))&gt;=100%,"100%",(((TODAY()-N3443)*100%)/(O3443-N3443))))</f>
        <v>0.83410138248847931</v>
      </c>
      <c r="T3443" s="8">
        <f>Q3443-R3443</f>
        <v>20398647</v>
      </c>
      <c r="U3443" t="s">
        <v>10813</v>
      </c>
    </row>
    <row r="3444" spans="1:21" x14ac:dyDescent="0.25">
      <c r="A3444">
        <v>2025</v>
      </c>
      <c r="B3444" t="s">
        <v>10814</v>
      </c>
      <c r="C3444" t="s">
        <v>22</v>
      </c>
      <c r="D3444" t="s">
        <v>23</v>
      </c>
      <c r="E3444" t="s">
        <v>24</v>
      </c>
      <c r="F3444" t="s">
        <v>10815</v>
      </c>
      <c r="G3444" s="16">
        <v>1110530127</v>
      </c>
      <c r="H3444" t="s">
        <v>1887</v>
      </c>
      <c r="I3444" t="s">
        <v>1895</v>
      </c>
      <c r="J3444" s="5">
        <v>57619024</v>
      </c>
      <c r="K3444" s="3">
        <f>J3444</f>
        <v>57619024</v>
      </c>
      <c r="L3444" s="5">
        <v>7202378</v>
      </c>
      <c r="M3444" s="2">
        <v>45709</v>
      </c>
      <c r="N3444" s="2">
        <v>45712</v>
      </c>
      <c r="O3444" s="2">
        <v>45930</v>
      </c>
      <c r="P3444" s="3"/>
      <c r="Q3444" s="3">
        <v>57619024</v>
      </c>
      <c r="R3444" s="13">
        <v>30490067</v>
      </c>
      <c r="S3444" s="7">
        <f ca="1">IF(CPS!$N3376="SIN INICIO",0,IF((((TODAY()-N3444)*100%)/(O3444-N3444))&gt;=100%,"100%",(((TODAY()-N3444)*100%)/(O3444-N3444))))</f>
        <v>0.83486238532110091</v>
      </c>
      <c r="T3444" s="8">
        <f>Q3444-R3444</f>
        <v>27128957</v>
      </c>
      <c r="U3444" t="s">
        <v>10816</v>
      </c>
    </row>
    <row r="3445" spans="1:21" x14ac:dyDescent="0.25">
      <c r="A3445">
        <v>2025</v>
      </c>
      <c r="B3445" t="s">
        <v>10817</v>
      </c>
      <c r="C3445" t="s">
        <v>22</v>
      </c>
      <c r="D3445" t="s">
        <v>23</v>
      </c>
      <c r="E3445" t="s">
        <v>24</v>
      </c>
      <c r="F3445" t="s">
        <v>10818</v>
      </c>
      <c r="G3445" s="16">
        <v>1037575131</v>
      </c>
      <c r="H3445" t="s">
        <v>1828</v>
      </c>
      <c r="I3445" t="s">
        <v>1895</v>
      </c>
      <c r="J3445" s="5">
        <v>42944520</v>
      </c>
      <c r="K3445" s="3">
        <f>J3445</f>
        <v>42944520</v>
      </c>
      <c r="L3445" s="5">
        <v>5368065</v>
      </c>
      <c r="M3445" s="2">
        <v>45712</v>
      </c>
      <c r="N3445" s="2">
        <v>45713</v>
      </c>
      <c r="O3445" s="2">
        <v>45930</v>
      </c>
      <c r="P3445" s="3"/>
      <c r="Q3445" s="3">
        <v>42944520</v>
      </c>
      <c r="R3445" s="13">
        <v>22545873</v>
      </c>
      <c r="S3445" s="7">
        <f ca="1">IF(CPS!$N3377="SIN INICIO",0,IF((((TODAY()-N3445)*100%)/(O3445-N3445))&gt;=100%,"100%",(((TODAY()-N3445)*100%)/(O3445-N3445))))</f>
        <v>0.83410138248847931</v>
      </c>
      <c r="T3445" s="8">
        <f>Q3445-R3445</f>
        <v>20398647</v>
      </c>
      <c r="U3445" t="s">
        <v>10819</v>
      </c>
    </row>
    <row r="3446" spans="1:21" x14ac:dyDescent="0.25">
      <c r="A3446">
        <v>2025</v>
      </c>
      <c r="B3446" t="s">
        <v>10820</v>
      </c>
      <c r="C3446" t="s">
        <v>22</v>
      </c>
      <c r="D3446" t="s">
        <v>23</v>
      </c>
      <c r="E3446" t="s">
        <v>24</v>
      </c>
      <c r="F3446" t="s">
        <v>10821</v>
      </c>
      <c r="G3446" s="16">
        <v>1121876760</v>
      </c>
      <c r="H3446" t="s">
        <v>8672</v>
      </c>
      <c r="I3446" t="s">
        <v>2476</v>
      </c>
      <c r="J3446" s="5">
        <v>35080625</v>
      </c>
      <c r="K3446" s="3">
        <f>J3446</f>
        <v>35080625</v>
      </c>
      <c r="L3446" s="5">
        <v>7016125</v>
      </c>
      <c r="M3446" s="2">
        <v>45712</v>
      </c>
      <c r="N3446" s="2">
        <v>45713</v>
      </c>
      <c r="O3446" s="2">
        <v>45838</v>
      </c>
      <c r="P3446" s="3"/>
      <c r="Q3446" s="3">
        <v>35080625</v>
      </c>
      <c r="R3446" s="13">
        <v>29467725</v>
      </c>
      <c r="S3446" s="7" t="str">
        <f ca="1">IF(CPS!$N3378="SIN INICIO",0,IF((((TODAY()-N3446)*100%)/(O3446-N3446))&gt;=100%,"100%",(((TODAY()-N3446)*100%)/(O3446-N3446))))</f>
        <v>100%</v>
      </c>
      <c r="T3446" s="8">
        <f>Q3446-R3446</f>
        <v>5612900</v>
      </c>
      <c r="U3446" t="s">
        <v>10822</v>
      </c>
    </row>
    <row r="3447" spans="1:21" x14ac:dyDescent="0.25">
      <c r="A3447">
        <v>2025</v>
      </c>
      <c r="B3447" t="s">
        <v>10823</v>
      </c>
      <c r="C3447" t="s">
        <v>22</v>
      </c>
      <c r="D3447" t="s">
        <v>23</v>
      </c>
      <c r="E3447" t="s">
        <v>121</v>
      </c>
      <c r="F3447" t="s">
        <v>10824</v>
      </c>
      <c r="G3447" s="16">
        <v>11809314</v>
      </c>
      <c r="H3447" t="s">
        <v>6319</v>
      </c>
      <c r="I3447" t="s">
        <v>1895</v>
      </c>
      <c r="J3447" s="5">
        <v>37359592</v>
      </c>
      <c r="K3447" s="3">
        <f>J3447</f>
        <v>37359592</v>
      </c>
      <c r="L3447" s="5">
        <v>4669949</v>
      </c>
      <c r="M3447" s="2">
        <v>45712</v>
      </c>
      <c r="N3447" s="2">
        <v>45713</v>
      </c>
      <c r="O3447" s="2">
        <v>45930</v>
      </c>
      <c r="P3447" s="3"/>
      <c r="Q3447" s="3">
        <v>37359592</v>
      </c>
      <c r="R3447" s="13">
        <v>19613786</v>
      </c>
      <c r="S3447" s="7">
        <f ca="1">IF(CPS!$N3379="SIN INICIO",0,IF((((TODAY()-N3447)*100%)/(O3447-N3447))&gt;=100%,"100%",(((TODAY()-N3447)*100%)/(O3447-N3447))))</f>
        <v>0.83410138248847931</v>
      </c>
      <c r="T3447" s="8">
        <f>Q3447-R3447</f>
        <v>17745806</v>
      </c>
      <c r="U3447" t="s">
        <v>10825</v>
      </c>
    </row>
    <row r="3448" spans="1:21" x14ac:dyDescent="0.25">
      <c r="A3448">
        <v>2025</v>
      </c>
      <c r="B3448" t="s">
        <v>10826</v>
      </c>
      <c r="C3448" t="s">
        <v>22</v>
      </c>
      <c r="D3448" t="s">
        <v>23</v>
      </c>
      <c r="E3448" t="s">
        <v>121</v>
      </c>
      <c r="F3448" t="s">
        <v>10827</v>
      </c>
      <c r="G3448" s="16">
        <v>1017143024</v>
      </c>
      <c r="H3448" t="s">
        <v>6319</v>
      </c>
      <c r="I3448" t="s">
        <v>1895</v>
      </c>
      <c r="J3448" s="5">
        <v>37359592</v>
      </c>
      <c r="K3448" s="3">
        <f>J3448</f>
        <v>37359592</v>
      </c>
      <c r="L3448" s="5">
        <v>4669949</v>
      </c>
      <c r="M3448" s="2">
        <v>45712</v>
      </c>
      <c r="N3448" s="2">
        <v>45713</v>
      </c>
      <c r="O3448" s="2">
        <v>45930</v>
      </c>
      <c r="P3448" s="3"/>
      <c r="Q3448" s="3">
        <v>37359592</v>
      </c>
      <c r="R3448" s="13">
        <v>19613786</v>
      </c>
      <c r="S3448" s="7">
        <f ca="1">IF(CPS!$N3380="SIN INICIO",0,IF((((TODAY()-N3448)*100%)/(O3448-N3448))&gt;=100%,"100%",(((TODAY()-N3448)*100%)/(O3448-N3448))))</f>
        <v>0.83410138248847931</v>
      </c>
      <c r="T3448" s="8">
        <f>Q3448-R3448</f>
        <v>17745806</v>
      </c>
      <c r="U3448" t="s">
        <v>10828</v>
      </c>
    </row>
    <row r="3449" spans="1:21" x14ac:dyDescent="0.25">
      <c r="A3449">
        <v>2025</v>
      </c>
      <c r="B3449" t="s">
        <v>10829</v>
      </c>
      <c r="C3449" t="s">
        <v>22</v>
      </c>
      <c r="D3449" t="s">
        <v>23</v>
      </c>
      <c r="E3449" t="s">
        <v>24</v>
      </c>
      <c r="F3449" t="s">
        <v>10830</v>
      </c>
      <c r="G3449" s="16">
        <v>79891003</v>
      </c>
      <c r="H3449" t="s">
        <v>772</v>
      </c>
      <c r="I3449" t="s">
        <v>649</v>
      </c>
      <c r="J3449" s="5">
        <v>37576455</v>
      </c>
      <c r="K3449" s="3">
        <f>J3449</f>
        <v>37576455</v>
      </c>
      <c r="L3449" s="5">
        <v>5368065</v>
      </c>
      <c r="M3449" s="2">
        <v>45712</v>
      </c>
      <c r="N3449" s="2">
        <v>45713</v>
      </c>
      <c r="O3449" s="2">
        <v>45900</v>
      </c>
      <c r="P3449" s="3"/>
      <c r="Q3449" s="3">
        <v>37576455</v>
      </c>
      <c r="R3449" s="13">
        <v>22545873</v>
      </c>
      <c r="S3449" s="7">
        <f ca="1">IF(CPS!$N3381="SIN INICIO",0,IF((((TODAY()-N3449)*100%)/(O3449-N3449))&gt;=100%,"100%",(((TODAY()-N3449)*100%)/(O3449-N3449))))</f>
        <v>0.96791443850267378</v>
      </c>
      <c r="T3449" s="8">
        <f>Q3449-R3449</f>
        <v>15030582</v>
      </c>
      <c r="U3449" t="s">
        <v>10831</v>
      </c>
    </row>
    <row r="3450" spans="1:21" x14ac:dyDescent="0.25">
      <c r="A3450">
        <v>2025</v>
      </c>
      <c r="B3450" t="s">
        <v>10832</v>
      </c>
      <c r="C3450" t="s">
        <v>22</v>
      </c>
      <c r="D3450" t="s">
        <v>23</v>
      </c>
      <c r="E3450" t="s">
        <v>24</v>
      </c>
      <c r="F3450" t="s">
        <v>10833</v>
      </c>
      <c r="G3450" s="16">
        <v>1077457991</v>
      </c>
      <c r="H3450" t="s">
        <v>4419</v>
      </c>
      <c r="I3450" t="s">
        <v>1895</v>
      </c>
      <c r="J3450" s="5">
        <v>57619024</v>
      </c>
      <c r="K3450" s="3">
        <f>J3450</f>
        <v>57619024</v>
      </c>
      <c r="L3450" s="5">
        <v>7202378</v>
      </c>
      <c r="M3450" s="2">
        <v>45712</v>
      </c>
      <c r="N3450" s="2">
        <v>45713</v>
      </c>
      <c r="O3450" s="2">
        <v>45754</v>
      </c>
      <c r="P3450" s="3"/>
      <c r="Q3450" s="3">
        <v>57619024</v>
      </c>
      <c r="R3450" s="13">
        <v>10323409</v>
      </c>
      <c r="S3450" s="7" t="str">
        <f ca="1">IF(CPS!$N3382="SIN INICIO",0,IF((((TODAY()-N3450)*100%)/(O3450-N3450))&gt;=100%,"100%",(((TODAY()-N3450)*100%)/(O3450-N3450))))</f>
        <v>100%</v>
      </c>
      <c r="T3450" s="8">
        <f>Q3450-R3450</f>
        <v>47295615</v>
      </c>
      <c r="U3450" t="s">
        <v>10834</v>
      </c>
    </row>
    <row r="3451" spans="1:21" x14ac:dyDescent="0.25">
      <c r="A3451">
        <v>2025</v>
      </c>
      <c r="B3451" t="s">
        <v>10835</v>
      </c>
      <c r="C3451" t="s">
        <v>22</v>
      </c>
      <c r="D3451" t="s">
        <v>23</v>
      </c>
      <c r="E3451" t="s">
        <v>24</v>
      </c>
      <c r="F3451" t="s">
        <v>10836</v>
      </c>
      <c r="G3451" s="16">
        <v>1038411190</v>
      </c>
      <c r="H3451" t="s">
        <v>2211</v>
      </c>
      <c r="I3451" t="s">
        <v>1895</v>
      </c>
      <c r="J3451" s="5">
        <v>38088872</v>
      </c>
      <c r="K3451" s="3">
        <f>J3451</f>
        <v>38088872</v>
      </c>
      <c r="L3451" s="5">
        <v>4761109</v>
      </c>
      <c r="M3451" s="2">
        <v>45712</v>
      </c>
      <c r="N3451" s="2">
        <v>45713</v>
      </c>
      <c r="O3451" s="2">
        <v>45930</v>
      </c>
      <c r="P3451" s="3"/>
      <c r="Q3451" s="3">
        <v>38088872</v>
      </c>
      <c r="R3451" s="13">
        <v>15235549</v>
      </c>
      <c r="S3451" s="7">
        <f ca="1">IF(CPS!$N3383="SIN INICIO",0,IF((((TODAY()-N3451)*100%)/(O3451-N3451))&gt;=100%,"100%",(((TODAY()-N3451)*100%)/(O3451-N3451))))</f>
        <v>0.83410138248847931</v>
      </c>
      <c r="T3451" s="8">
        <f>Q3451-R3451</f>
        <v>22853323</v>
      </c>
      <c r="U3451" t="s">
        <v>10837</v>
      </c>
    </row>
    <row r="3452" spans="1:21" x14ac:dyDescent="0.25">
      <c r="A3452">
        <v>2025</v>
      </c>
      <c r="B3452" t="s">
        <v>10838</v>
      </c>
      <c r="C3452" t="s">
        <v>22</v>
      </c>
      <c r="D3452" t="s">
        <v>23</v>
      </c>
      <c r="E3452" t="s">
        <v>24</v>
      </c>
      <c r="F3452" t="s">
        <v>10839</v>
      </c>
      <c r="G3452" s="16">
        <v>1060238047</v>
      </c>
      <c r="H3452" t="s">
        <v>2887</v>
      </c>
      <c r="I3452" t="s">
        <v>660</v>
      </c>
      <c r="J3452" s="5">
        <v>23805000</v>
      </c>
      <c r="K3452" s="3">
        <f>J3452</f>
        <v>23805000</v>
      </c>
      <c r="L3452" s="5">
        <v>4761000</v>
      </c>
      <c r="M3452" s="2">
        <v>45712</v>
      </c>
      <c r="N3452" s="2">
        <v>45713</v>
      </c>
      <c r="O3452" s="2">
        <v>45838</v>
      </c>
      <c r="P3452" s="3"/>
      <c r="Q3452" s="3">
        <v>23805000</v>
      </c>
      <c r="R3452" s="13">
        <v>19996200</v>
      </c>
      <c r="S3452" s="7" t="str">
        <f ca="1">IF(CPS!$N3384="SIN INICIO",0,IF((((TODAY()-N3452)*100%)/(O3452-N3452))&gt;=100%,"100%",(((TODAY()-N3452)*100%)/(O3452-N3452))))</f>
        <v>100%</v>
      </c>
      <c r="T3452" s="8">
        <f>Q3452-R3452</f>
        <v>3808800</v>
      </c>
      <c r="U3452" t="s">
        <v>10840</v>
      </c>
    </row>
    <row r="3453" spans="1:21" x14ac:dyDescent="0.25">
      <c r="A3453">
        <v>2025</v>
      </c>
      <c r="B3453" t="s">
        <v>10841</v>
      </c>
      <c r="C3453" t="s">
        <v>22</v>
      </c>
      <c r="D3453" t="s">
        <v>23</v>
      </c>
      <c r="E3453" t="s">
        <v>24</v>
      </c>
      <c r="F3453" t="s">
        <v>10842</v>
      </c>
      <c r="G3453" s="16">
        <v>80163227</v>
      </c>
      <c r="H3453" t="s">
        <v>10766</v>
      </c>
      <c r="I3453" t="s">
        <v>271</v>
      </c>
      <c r="J3453" s="5">
        <v>70000000</v>
      </c>
      <c r="K3453" s="3">
        <f>J3453</f>
        <v>70000000</v>
      </c>
      <c r="L3453" s="5">
        <v>10000000</v>
      </c>
      <c r="M3453" s="2">
        <v>45712</v>
      </c>
      <c r="N3453" s="2">
        <v>45713</v>
      </c>
      <c r="O3453" s="2">
        <v>45900</v>
      </c>
      <c r="P3453" s="3"/>
      <c r="Q3453" s="3">
        <v>70000000</v>
      </c>
      <c r="R3453" s="13">
        <v>42000000</v>
      </c>
      <c r="S3453" s="7">
        <f ca="1">IF(CPS!$N3385="SIN INICIO",0,IF((((TODAY()-N3453)*100%)/(O3453-N3453))&gt;=100%,"100%",(((TODAY()-N3453)*100%)/(O3453-N3453))))</f>
        <v>0.96791443850267378</v>
      </c>
      <c r="T3453" s="8">
        <f>Q3453-R3453</f>
        <v>28000000</v>
      </c>
      <c r="U3453" t="s">
        <v>10843</v>
      </c>
    </row>
    <row r="3454" spans="1:21" x14ac:dyDescent="0.25">
      <c r="A3454">
        <v>2025</v>
      </c>
      <c r="B3454" t="s">
        <v>10844</v>
      </c>
      <c r="C3454" t="s">
        <v>22</v>
      </c>
      <c r="D3454" t="s">
        <v>23</v>
      </c>
      <c r="E3454" t="s">
        <v>121</v>
      </c>
      <c r="F3454" t="s">
        <v>10845</v>
      </c>
      <c r="G3454" s="16">
        <v>1100963277</v>
      </c>
      <c r="H3454" t="s">
        <v>2211</v>
      </c>
      <c r="I3454" t="s">
        <v>1895</v>
      </c>
      <c r="J3454" s="5">
        <v>45956648</v>
      </c>
      <c r="K3454" s="3">
        <f>J3454</f>
        <v>45956648</v>
      </c>
      <c r="L3454" s="5">
        <v>5744581</v>
      </c>
      <c r="M3454" s="2">
        <v>45712</v>
      </c>
      <c r="N3454" s="2">
        <v>45713</v>
      </c>
      <c r="O3454" s="2">
        <v>45930</v>
      </c>
      <c r="P3454" s="3"/>
      <c r="Q3454" s="3">
        <v>45956648</v>
      </c>
      <c r="R3454" s="13">
        <v>24127240</v>
      </c>
      <c r="S3454" s="7">
        <f ca="1">IF(CPS!$N3386="SIN INICIO",0,IF((((TODAY()-N3454)*100%)/(O3454-N3454))&gt;=100%,"100%",(((TODAY()-N3454)*100%)/(O3454-N3454))))</f>
        <v>0.83410138248847931</v>
      </c>
      <c r="T3454" s="8">
        <f>Q3454-R3454</f>
        <v>21829408</v>
      </c>
      <c r="U3454" t="s">
        <v>10846</v>
      </c>
    </row>
    <row r="3455" spans="1:21" x14ac:dyDescent="0.25">
      <c r="A3455">
        <v>2025</v>
      </c>
      <c r="B3455" t="s">
        <v>10847</v>
      </c>
      <c r="C3455" t="s">
        <v>22</v>
      </c>
      <c r="D3455" t="s">
        <v>23</v>
      </c>
      <c r="E3455" t="s">
        <v>24</v>
      </c>
      <c r="F3455" t="s">
        <v>10848</v>
      </c>
      <c r="G3455" s="16">
        <v>31567344</v>
      </c>
      <c r="H3455" t="s">
        <v>3601</v>
      </c>
      <c r="I3455" t="s">
        <v>1800</v>
      </c>
      <c r="J3455" s="5">
        <v>43400000</v>
      </c>
      <c r="K3455" s="3">
        <f>J3455</f>
        <v>43400000</v>
      </c>
      <c r="L3455" s="5">
        <v>6200000</v>
      </c>
      <c r="M3455" s="2">
        <v>45712</v>
      </c>
      <c r="N3455" s="2">
        <v>45713</v>
      </c>
      <c r="O3455" s="2">
        <v>45900</v>
      </c>
      <c r="P3455" s="3"/>
      <c r="Q3455" s="3">
        <v>43400000</v>
      </c>
      <c r="R3455" s="13">
        <v>26040000</v>
      </c>
      <c r="S3455" s="7">
        <f ca="1">IF(CPS!$N3387="SIN INICIO",0,IF((((TODAY()-N3455)*100%)/(O3455-N3455))&gt;=100%,"100%",(((TODAY()-N3455)*100%)/(O3455-N3455))))</f>
        <v>0.96791443850267378</v>
      </c>
      <c r="T3455" s="8">
        <f>Q3455-R3455</f>
        <v>17360000</v>
      </c>
      <c r="U3455" t="s">
        <v>10849</v>
      </c>
    </row>
    <row r="3456" spans="1:21" x14ac:dyDescent="0.25">
      <c r="A3456">
        <v>2025</v>
      </c>
      <c r="B3456" t="s">
        <v>10850</v>
      </c>
      <c r="C3456" t="s">
        <v>22</v>
      </c>
      <c r="D3456" t="s">
        <v>23</v>
      </c>
      <c r="E3456" t="s">
        <v>24</v>
      </c>
      <c r="F3456" t="s">
        <v>10851</v>
      </c>
      <c r="G3456" s="16">
        <v>1049631924</v>
      </c>
      <c r="H3456" t="s">
        <v>2454</v>
      </c>
      <c r="I3456" t="s">
        <v>1800</v>
      </c>
      <c r="J3456" s="5">
        <v>37200000</v>
      </c>
      <c r="K3456" s="3">
        <f>J3456</f>
        <v>37200000</v>
      </c>
      <c r="L3456" s="5">
        <v>6200000</v>
      </c>
      <c r="M3456" s="2">
        <v>45709</v>
      </c>
      <c r="N3456" s="2">
        <v>45712</v>
      </c>
      <c r="O3456" s="2">
        <v>45807</v>
      </c>
      <c r="P3456" s="3"/>
      <c r="Q3456" s="3">
        <v>37200000</v>
      </c>
      <c r="R3456" s="13">
        <v>20046667</v>
      </c>
      <c r="S3456" s="7" t="str">
        <f ca="1">IF(CPS!$N3388="SIN INICIO",0,IF((((TODAY()-N3456)*100%)/(O3456-N3456))&gt;=100%,"100%",(((TODAY()-N3456)*100%)/(O3456-N3456))))</f>
        <v>100%</v>
      </c>
      <c r="T3456" s="8">
        <f>Q3456-R3456</f>
        <v>17153333</v>
      </c>
      <c r="U3456" t="s">
        <v>10852</v>
      </c>
    </row>
    <row r="3457" spans="1:23" x14ac:dyDescent="0.25">
      <c r="A3457">
        <v>2025</v>
      </c>
      <c r="B3457" t="s">
        <v>10853</v>
      </c>
      <c r="C3457" t="s">
        <v>22</v>
      </c>
      <c r="D3457" t="s">
        <v>23</v>
      </c>
      <c r="E3457" t="s">
        <v>24</v>
      </c>
      <c r="F3457" t="s">
        <v>10854</v>
      </c>
      <c r="G3457" s="16">
        <v>1071349681</v>
      </c>
      <c r="H3457" t="s">
        <v>2454</v>
      </c>
      <c r="I3457" t="s">
        <v>1800</v>
      </c>
      <c r="J3457" s="5">
        <v>37200000</v>
      </c>
      <c r="K3457" s="3">
        <f>J3457</f>
        <v>37200000</v>
      </c>
      <c r="L3457" s="5">
        <v>8470000</v>
      </c>
      <c r="M3457" s="2">
        <v>45712</v>
      </c>
      <c r="N3457" s="2">
        <v>45713</v>
      </c>
      <c r="O3457" s="2">
        <v>45869</v>
      </c>
      <c r="P3457" s="3"/>
      <c r="Q3457" s="3">
        <v>37200000</v>
      </c>
      <c r="R3457" s="13">
        <v>35574000</v>
      </c>
      <c r="S3457" s="7" t="str">
        <f ca="1">IF(CPS!$N3389="SIN INICIO",0,IF((((TODAY()-N3457)*100%)/(O3457-N3457))&gt;=100%,"100%",(((TODAY()-N3457)*100%)/(O3457-N3457))))</f>
        <v>100%</v>
      </c>
      <c r="T3457" s="8">
        <f>Q3457-R3457</f>
        <v>1626000</v>
      </c>
      <c r="U3457" t="s">
        <v>10855</v>
      </c>
    </row>
    <row r="3458" spans="1:23" x14ac:dyDescent="0.25">
      <c r="A3458">
        <v>2025</v>
      </c>
      <c r="B3458" t="s">
        <v>10856</v>
      </c>
      <c r="C3458" t="s">
        <v>22</v>
      </c>
      <c r="D3458" t="s">
        <v>23</v>
      </c>
      <c r="E3458" t="s">
        <v>24</v>
      </c>
      <c r="F3458" t="s">
        <v>10857</v>
      </c>
      <c r="G3458" s="16">
        <v>1121955536</v>
      </c>
      <c r="H3458" t="s">
        <v>1937</v>
      </c>
      <c r="I3458" t="s">
        <v>1800</v>
      </c>
      <c r="J3458" s="5">
        <v>37200000</v>
      </c>
      <c r="K3458" s="3">
        <f>J3458</f>
        <v>37200000</v>
      </c>
      <c r="L3458" s="5">
        <v>6200000</v>
      </c>
      <c r="M3458" s="2">
        <v>45712</v>
      </c>
      <c r="N3458" s="2">
        <v>45713</v>
      </c>
      <c r="O3458" s="2">
        <v>45869</v>
      </c>
      <c r="P3458" s="3"/>
      <c r="Q3458" s="3">
        <v>37200000</v>
      </c>
      <c r="R3458" s="13">
        <v>26040000</v>
      </c>
      <c r="S3458" s="7" t="str">
        <f ca="1">IF(CPS!$N3390="SIN INICIO",0,IF((((TODAY()-N3458)*100%)/(O3458-N3458))&gt;=100%,"100%",(((TODAY()-N3458)*100%)/(O3458-N3458))))</f>
        <v>100%</v>
      </c>
      <c r="T3458" s="8">
        <f>Q3458-R3458</f>
        <v>11160000</v>
      </c>
      <c r="U3458" t="s">
        <v>10858</v>
      </c>
    </row>
    <row r="3459" spans="1:23" x14ac:dyDescent="0.25">
      <c r="A3459">
        <v>2025</v>
      </c>
      <c r="B3459" t="s">
        <v>10859</v>
      </c>
      <c r="C3459" t="s">
        <v>22</v>
      </c>
      <c r="D3459" t="s">
        <v>23</v>
      </c>
      <c r="E3459" t="s">
        <v>24</v>
      </c>
      <c r="F3459" t="s">
        <v>10860</v>
      </c>
      <c r="G3459" s="16">
        <v>1085716632</v>
      </c>
      <c r="H3459" t="s">
        <v>1828</v>
      </c>
      <c r="I3459" t="s">
        <v>1895</v>
      </c>
      <c r="J3459" s="5">
        <v>50809904</v>
      </c>
      <c r="K3459" s="3">
        <f>J3459</f>
        <v>50809904</v>
      </c>
      <c r="L3459" s="5">
        <v>6351238</v>
      </c>
      <c r="M3459" s="2">
        <v>45709</v>
      </c>
      <c r="N3459" s="2">
        <v>45712</v>
      </c>
      <c r="O3459" s="2">
        <v>45930</v>
      </c>
      <c r="P3459" s="3"/>
      <c r="Q3459" s="3">
        <v>50809904</v>
      </c>
      <c r="R3459" s="13">
        <v>26886908</v>
      </c>
      <c r="S3459" s="7">
        <f ca="1">IF(CPS!$N3391="SIN INICIO",0,IF((((TODAY()-N3459)*100%)/(O3459-N3459))&gt;=100%,"100%",(((TODAY()-N3459)*100%)/(O3459-N3459))))</f>
        <v>0.83486238532110091</v>
      </c>
      <c r="T3459" s="8">
        <f>Q3459-R3459</f>
        <v>23922996</v>
      </c>
      <c r="U3459" t="s">
        <v>10861</v>
      </c>
    </row>
    <row r="3460" spans="1:23" x14ac:dyDescent="0.25">
      <c r="A3460">
        <v>2025</v>
      </c>
      <c r="B3460" t="s">
        <v>10862</v>
      </c>
      <c r="C3460" t="s">
        <v>22</v>
      </c>
      <c r="D3460" t="s">
        <v>23</v>
      </c>
      <c r="E3460" t="s">
        <v>24</v>
      </c>
      <c r="F3460" t="s">
        <v>10863</v>
      </c>
      <c r="G3460" s="16">
        <v>43817677</v>
      </c>
      <c r="H3460" t="s">
        <v>1828</v>
      </c>
      <c r="I3460" t="s">
        <v>1895</v>
      </c>
      <c r="J3460" s="5">
        <v>50809904</v>
      </c>
      <c r="K3460" s="3">
        <f>J3460</f>
        <v>50809904</v>
      </c>
      <c r="L3460" s="5">
        <v>6351238</v>
      </c>
      <c r="M3460" s="2">
        <v>45709</v>
      </c>
      <c r="N3460" s="2">
        <v>45712</v>
      </c>
      <c r="O3460" s="2">
        <v>45930</v>
      </c>
      <c r="P3460" s="3"/>
      <c r="Q3460" s="3">
        <v>50809904</v>
      </c>
      <c r="R3460" s="13">
        <v>26886908</v>
      </c>
      <c r="S3460" s="7">
        <f ca="1">IF(CPS!$N3392="SIN INICIO",0,IF((((TODAY()-N3460)*100%)/(O3460-N3460))&gt;=100%,"100%",(((TODAY()-N3460)*100%)/(O3460-N3460))))</f>
        <v>0.83486238532110091</v>
      </c>
      <c r="T3460" s="8">
        <f>Q3460-R3460</f>
        <v>23922996</v>
      </c>
      <c r="U3460" t="s">
        <v>10864</v>
      </c>
    </row>
    <row r="3461" spans="1:23" x14ac:dyDescent="0.25">
      <c r="A3461">
        <v>2025</v>
      </c>
      <c r="B3461" t="s">
        <v>10865</v>
      </c>
      <c r="C3461" t="s">
        <v>22</v>
      </c>
      <c r="D3461" t="s">
        <v>23</v>
      </c>
      <c r="E3461" t="s">
        <v>24</v>
      </c>
      <c r="F3461" t="s">
        <v>10866</v>
      </c>
      <c r="G3461" s="16">
        <v>1121942713</v>
      </c>
      <c r="H3461" t="s">
        <v>1828</v>
      </c>
      <c r="I3461" t="s">
        <v>1895</v>
      </c>
      <c r="J3461" s="5">
        <v>57619024</v>
      </c>
      <c r="K3461" s="3">
        <f>J3461</f>
        <v>57619024</v>
      </c>
      <c r="L3461" s="5">
        <v>7202378</v>
      </c>
      <c r="M3461" s="2">
        <v>45709</v>
      </c>
      <c r="N3461" s="2">
        <v>45712</v>
      </c>
      <c r="O3461" s="2">
        <v>45930</v>
      </c>
      <c r="P3461" s="3"/>
      <c r="Q3461" s="3">
        <v>57619024</v>
      </c>
      <c r="R3461" s="13">
        <v>30490067</v>
      </c>
      <c r="S3461" s="7">
        <f ca="1">IF(CPS!$N3393="SIN INICIO",0,IF((((TODAY()-N3461)*100%)/(O3461-N3461))&gt;=100%,"100%",(((TODAY()-N3461)*100%)/(O3461-N3461))))</f>
        <v>0.83486238532110091</v>
      </c>
      <c r="T3461" s="8">
        <f>Q3461-R3461</f>
        <v>27128957</v>
      </c>
      <c r="U3461" t="s">
        <v>10867</v>
      </c>
    </row>
    <row r="3462" spans="1:23" x14ac:dyDescent="0.25">
      <c r="A3462">
        <v>2025</v>
      </c>
      <c r="B3462" t="s">
        <v>10868</v>
      </c>
      <c r="C3462" t="s">
        <v>22</v>
      </c>
      <c r="D3462" t="s">
        <v>23</v>
      </c>
      <c r="E3462" t="s">
        <v>121</v>
      </c>
      <c r="F3462" t="s">
        <v>10869</v>
      </c>
      <c r="G3462" s="16">
        <v>23326928</v>
      </c>
      <c r="H3462" t="s">
        <v>4381</v>
      </c>
      <c r="I3462" t="s">
        <v>1895</v>
      </c>
      <c r="J3462" s="5">
        <v>37359592</v>
      </c>
      <c r="K3462" s="3">
        <f>J3462</f>
        <v>37359592</v>
      </c>
      <c r="L3462" s="5">
        <v>4669949</v>
      </c>
      <c r="M3462" s="2">
        <v>45709</v>
      </c>
      <c r="N3462" s="2">
        <v>45712</v>
      </c>
      <c r="O3462" s="2">
        <v>45930</v>
      </c>
      <c r="P3462" s="3"/>
      <c r="Q3462" s="3">
        <v>37359592</v>
      </c>
      <c r="R3462" s="13">
        <v>19769451</v>
      </c>
      <c r="S3462" s="7">
        <f ca="1">IF(CPS!$N3394="SIN INICIO",0,IF((((TODAY()-N3462)*100%)/(O3462-N3462))&gt;=100%,"100%",(((TODAY()-N3462)*100%)/(O3462-N3462))))</f>
        <v>0.83486238532110091</v>
      </c>
      <c r="T3462" s="8">
        <f>Q3462-R3462</f>
        <v>17590141</v>
      </c>
      <c r="U3462" t="s">
        <v>10870</v>
      </c>
    </row>
    <row r="3463" spans="1:23" x14ac:dyDescent="0.25">
      <c r="A3463">
        <v>2025</v>
      </c>
      <c r="B3463" t="s">
        <v>10871</v>
      </c>
      <c r="C3463" t="s">
        <v>22</v>
      </c>
      <c r="D3463" t="s">
        <v>23</v>
      </c>
      <c r="E3463" t="s">
        <v>24</v>
      </c>
      <c r="F3463" t="s">
        <v>10872</v>
      </c>
      <c r="G3463" s="16">
        <v>1121903036</v>
      </c>
      <c r="H3463" t="s">
        <v>1828</v>
      </c>
      <c r="I3463" t="s">
        <v>1895</v>
      </c>
      <c r="J3463" s="5">
        <v>57619024</v>
      </c>
      <c r="K3463" s="3">
        <f>J3463</f>
        <v>57619024</v>
      </c>
      <c r="L3463" s="5">
        <v>7202378</v>
      </c>
      <c r="M3463" s="2">
        <v>45709</v>
      </c>
      <c r="N3463" s="2">
        <v>45712</v>
      </c>
      <c r="O3463" s="2">
        <v>45930</v>
      </c>
      <c r="P3463" s="3"/>
      <c r="Q3463" s="3">
        <v>57619024</v>
      </c>
      <c r="R3463" s="13">
        <v>30490067</v>
      </c>
      <c r="S3463" s="7">
        <f ca="1">IF(CPS!$N3395="SIN INICIO",0,IF((((TODAY()-N3463)*100%)/(O3463-N3463))&gt;=100%,"100%",(((TODAY()-N3463)*100%)/(O3463-N3463))))</f>
        <v>0.83486238532110091</v>
      </c>
      <c r="T3463" s="8">
        <f>Q3463-R3463</f>
        <v>27128957</v>
      </c>
      <c r="U3463" t="s">
        <v>10873</v>
      </c>
    </row>
    <row r="3464" spans="1:23" x14ac:dyDescent="0.25">
      <c r="A3464">
        <v>2025</v>
      </c>
      <c r="B3464" t="s">
        <v>10874</v>
      </c>
      <c r="C3464" t="s">
        <v>22</v>
      </c>
      <c r="D3464" t="s">
        <v>23</v>
      </c>
      <c r="E3464" t="s">
        <v>24</v>
      </c>
      <c r="F3464" t="s">
        <v>10875</v>
      </c>
      <c r="G3464" s="16">
        <v>1045493376</v>
      </c>
      <c r="H3464" t="s">
        <v>664</v>
      </c>
      <c r="I3464" t="s">
        <v>538</v>
      </c>
      <c r="J3464" s="5">
        <v>34724250</v>
      </c>
      <c r="K3464" s="3">
        <f>J3464</f>
        <v>34724250</v>
      </c>
      <c r="L3464" s="5">
        <v>6944850</v>
      </c>
      <c r="M3464" s="2">
        <v>45712</v>
      </c>
      <c r="N3464" s="2">
        <v>45714</v>
      </c>
      <c r="O3464" s="2">
        <v>45838</v>
      </c>
      <c r="P3464" s="3"/>
      <c r="Q3464" s="3">
        <v>34724250</v>
      </c>
      <c r="R3464" s="13">
        <v>28936875</v>
      </c>
      <c r="S3464" s="7" t="str">
        <f ca="1">IF(CPS!$N3396="SIN INICIO",0,IF((((TODAY()-N3464)*100%)/(O3464-N3464))&gt;=100%,"100%",(((TODAY()-N3464)*100%)/(O3464-N3464))))</f>
        <v>100%</v>
      </c>
      <c r="T3464" s="8">
        <f>Q3464-R3464</f>
        <v>5787375</v>
      </c>
      <c r="U3464" t="s">
        <v>10876</v>
      </c>
    </row>
    <row r="3465" spans="1:23" x14ac:dyDescent="0.25">
      <c r="A3465">
        <v>2025</v>
      </c>
      <c r="B3465" t="s">
        <v>10877</v>
      </c>
      <c r="C3465" t="s">
        <v>22</v>
      </c>
      <c r="D3465" t="s">
        <v>23</v>
      </c>
      <c r="E3465" t="s">
        <v>24</v>
      </c>
      <c r="F3465" t="s">
        <v>10878</v>
      </c>
      <c r="G3465" s="16">
        <v>78024904</v>
      </c>
      <c r="H3465" t="s">
        <v>1937</v>
      </c>
      <c r="I3465" t="s">
        <v>1800</v>
      </c>
      <c r="J3465" s="5">
        <v>50820000</v>
      </c>
      <c r="K3465" s="3">
        <f>J3465</f>
        <v>50820000</v>
      </c>
      <c r="L3465" s="5">
        <v>8470000</v>
      </c>
      <c r="M3465" s="2">
        <v>45712</v>
      </c>
      <c r="N3465" s="2">
        <v>45713</v>
      </c>
      <c r="O3465" s="2">
        <v>45869</v>
      </c>
      <c r="P3465" s="3"/>
      <c r="Q3465" s="3">
        <v>50820000</v>
      </c>
      <c r="R3465" s="13">
        <v>35574000</v>
      </c>
      <c r="S3465" s="7" t="str">
        <f ca="1">IF(CPS!$N3397="SIN INICIO",0,IF((((TODAY()-N3465)*100%)/(O3465-N3465))&gt;=100%,"100%",(((TODAY()-N3465)*100%)/(O3465-N3465))))</f>
        <v>100%</v>
      </c>
      <c r="T3465" s="8">
        <f>Q3465-R3465</f>
        <v>15246000</v>
      </c>
      <c r="U3465" t="s">
        <v>10879</v>
      </c>
    </row>
    <row r="3466" spans="1:23" x14ac:dyDescent="0.25">
      <c r="A3466">
        <v>2025</v>
      </c>
      <c r="B3466" t="s">
        <v>10880</v>
      </c>
      <c r="C3466" t="s">
        <v>22</v>
      </c>
      <c r="D3466" t="s">
        <v>23</v>
      </c>
      <c r="E3466" t="s">
        <v>24</v>
      </c>
      <c r="F3466" t="s">
        <v>10881</v>
      </c>
      <c r="G3466" s="16">
        <v>1032445276</v>
      </c>
      <c r="H3466" t="s">
        <v>792</v>
      </c>
      <c r="I3466" t="s">
        <v>591</v>
      </c>
      <c r="J3466" s="5">
        <v>60987500</v>
      </c>
      <c r="K3466" s="3">
        <f>J3466</f>
        <v>60987500</v>
      </c>
      <c r="L3466" s="5">
        <v>8712500</v>
      </c>
      <c r="M3466" s="2">
        <v>45709</v>
      </c>
      <c r="N3466" s="2">
        <v>45712</v>
      </c>
      <c r="O3466" s="2">
        <v>45900</v>
      </c>
      <c r="P3466" s="3"/>
      <c r="Q3466" s="3">
        <v>60987500</v>
      </c>
      <c r="R3466" s="13">
        <v>48055417</v>
      </c>
      <c r="S3466" s="7">
        <f ca="1">IF(CPS!$N3398="SIN INICIO",0,IF((((TODAY()-N3466)*100%)/(O3466-N3466))&gt;=100%,"100%",(((TODAY()-N3466)*100%)/(O3466-N3466))))</f>
        <v>0.96808510638297873</v>
      </c>
      <c r="T3466" s="8">
        <f>Q3466-R3466</f>
        <v>12932083</v>
      </c>
      <c r="U3466" t="s">
        <v>10882</v>
      </c>
    </row>
    <row r="3467" spans="1:23" x14ac:dyDescent="0.25">
      <c r="A3467">
        <v>2025</v>
      </c>
      <c r="B3467" t="s">
        <v>10883</v>
      </c>
      <c r="C3467" t="s">
        <v>22</v>
      </c>
      <c r="D3467" t="s">
        <v>23</v>
      </c>
      <c r="E3467" t="s">
        <v>24</v>
      </c>
      <c r="F3467" t="s">
        <v>10884</v>
      </c>
      <c r="G3467" s="16">
        <v>1040353630</v>
      </c>
      <c r="H3467" t="s">
        <v>1887</v>
      </c>
      <c r="I3467" t="s">
        <v>1895</v>
      </c>
      <c r="J3467" s="5">
        <v>57619024</v>
      </c>
      <c r="K3467" s="3">
        <f>J3467</f>
        <v>57619024</v>
      </c>
      <c r="L3467" s="5">
        <v>7202378</v>
      </c>
      <c r="M3467" s="2">
        <v>45713</v>
      </c>
      <c r="N3467" s="2">
        <v>45714</v>
      </c>
      <c r="O3467" s="2">
        <v>45930</v>
      </c>
      <c r="P3467" s="3"/>
      <c r="Q3467" s="3">
        <v>57619024</v>
      </c>
      <c r="R3467" s="13">
        <v>22807530</v>
      </c>
      <c r="S3467" s="7">
        <f ca="1">IF(CPS!$N3399="SIN INICIO",0,IF((((TODAY()-N3467)*100%)/(O3467-N3467))&gt;=100%,"100%",(((TODAY()-N3467)*100%)/(O3467-N3467))))</f>
        <v>0.83333333333333337</v>
      </c>
      <c r="T3467" s="8">
        <f>Q3467-R3467</f>
        <v>34811494</v>
      </c>
      <c r="U3467" t="s">
        <v>10885</v>
      </c>
    </row>
    <row r="3468" spans="1:23" x14ac:dyDescent="0.25">
      <c r="A3468">
        <v>2025</v>
      </c>
      <c r="B3468" t="s">
        <v>10886</v>
      </c>
      <c r="C3468" t="s">
        <v>22</v>
      </c>
      <c r="D3468" t="s">
        <v>23</v>
      </c>
      <c r="E3468" t="s">
        <v>24</v>
      </c>
      <c r="F3468" t="s">
        <v>10887</v>
      </c>
      <c r="G3468" s="16">
        <v>93396507</v>
      </c>
      <c r="H3468" t="s">
        <v>1887</v>
      </c>
      <c r="I3468" t="s">
        <v>1895</v>
      </c>
      <c r="J3468" s="5">
        <v>57619024</v>
      </c>
      <c r="K3468" s="3">
        <f>J3468</f>
        <v>57619024</v>
      </c>
      <c r="L3468" s="5">
        <v>7202378</v>
      </c>
      <c r="M3468" s="2">
        <v>45712</v>
      </c>
      <c r="N3468" s="2">
        <v>45713</v>
      </c>
      <c r="O3468" s="2">
        <v>45930</v>
      </c>
      <c r="P3468" s="3"/>
      <c r="Q3468" s="3">
        <v>57619024</v>
      </c>
      <c r="R3468" s="13">
        <v>23047610</v>
      </c>
      <c r="S3468" s="7">
        <f ca="1">IF(CPS!$N3400="SIN INICIO",0,IF((((TODAY()-N3468)*100%)/(O3468-N3468))&gt;=100%,"100%",(((TODAY()-N3468)*100%)/(O3468-N3468))))</f>
        <v>0.83410138248847931</v>
      </c>
      <c r="T3468" s="8">
        <f>Q3468-R3468</f>
        <v>34571414</v>
      </c>
      <c r="U3468" t="s">
        <v>10888</v>
      </c>
    </row>
    <row r="3469" spans="1:23" x14ac:dyDescent="0.25">
      <c r="A3469">
        <v>2025</v>
      </c>
      <c r="B3469" t="s">
        <v>10889</v>
      </c>
      <c r="C3469" t="s">
        <v>22</v>
      </c>
      <c r="D3469" t="s">
        <v>23</v>
      </c>
      <c r="E3469" t="s">
        <v>24</v>
      </c>
      <c r="F3469" t="s">
        <v>10890</v>
      </c>
      <c r="G3469" s="16">
        <v>25518496</v>
      </c>
      <c r="H3469" t="s">
        <v>2211</v>
      </c>
      <c r="I3469" t="s">
        <v>1895</v>
      </c>
      <c r="J3469" s="5">
        <v>50809904</v>
      </c>
      <c r="K3469" s="3">
        <f>J3469</f>
        <v>50809904</v>
      </c>
      <c r="L3469" s="5">
        <v>6351238</v>
      </c>
      <c r="M3469" s="2">
        <v>45712</v>
      </c>
      <c r="N3469" s="2">
        <v>45713</v>
      </c>
      <c r="O3469" s="2">
        <v>45930</v>
      </c>
      <c r="P3469" s="3"/>
      <c r="Q3469" s="3">
        <v>50809904</v>
      </c>
      <c r="R3469" s="13">
        <v>26675200</v>
      </c>
      <c r="S3469" s="7">
        <f ca="1">IF(CPS!$N3401="SIN INICIO",0,IF((((TODAY()-N3469)*100%)/(O3469-N3469))&gt;=100%,"100%",(((TODAY()-N3469)*100%)/(O3469-N3469))))</f>
        <v>0.83410138248847931</v>
      </c>
      <c r="T3469" s="8">
        <f>Q3469-R3469</f>
        <v>24134704</v>
      </c>
      <c r="U3469" t="s">
        <v>10891</v>
      </c>
    </row>
    <row r="3470" spans="1:23" x14ac:dyDescent="0.25">
      <c r="A3470">
        <v>2025</v>
      </c>
      <c r="B3470" t="s">
        <v>10892</v>
      </c>
      <c r="C3470" t="s">
        <v>22</v>
      </c>
      <c r="D3470" t="s">
        <v>23</v>
      </c>
      <c r="E3470" t="s">
        <v>24</v>
      </c>
      <c r="F3470" t="s">
        <v>10893</v>
      </c>
      <c r="G3470" s="16">
        <v>53084543</v>
      </c>
      <c r="H3470" t="s">
        <v>10032</v>
      </c>
      <c r="I3470" t="s">
        <v>3403</v>
      </c>
      <c r="J3470" s="5">
        <v>48144250</v>
      </c>
      <c r="K3470" s="3">
        <f>J3470</f>
        <v>48144250</v>
      </c>
      <c r="L3470" s="5">
        <v>6877750</v>
      </c>
      <c r="M3470" s="2">
        <v>45712</v>
      </c>
      <c r="N3470" s="2">
        <v>45719</v>
      </c>
      <c r="O3470" s="2">
        <v>45719</v>
      </c>
      <c r="P3470" s="3"/>
      <c r="Q3470" s="3">
        <v>48144250</v>
      </c>
      <c r="R3470" s="13">
        <v>0</v>
      </c>
      <c r="S3470" s="7" t="e">
        <f ca="1">IF(CPS!$N3402="SIN INICIO",0,IF((((TODAY()-N3470)*100%)/(O3470-N3470))&gt;=100%,"100%",(((TODAY()-N3470)*100%)/(O3470-N3470))))</f>
        <v>#DIV/0!</v>
      </c>
      <c r="T3470" s="8">
        <f>Q3470-R3470</f>
        <v>48144250</v>
      </c>
      <c r="U3470" t="s">
        <v>10894</v>
      </c>
      <c r="V3470">
        <v>53084543</v>
      </c>
      <c r="W3470" t="b">
        <f>V3470=Tabla1[[#This Row],[ID CONTRATISTA]]</f>
        <v>1</v>
      </c>
    </row>
    <row r="3471" spans="1:23" x14ac:dyDescent="0.25">
      <c r="A3471">
        <v>2025</v>
      </c>
      <c r="B3471" t="s">
        <v>10895</v>
      </c>
      <c r="C3471" t="s">
        <v>22</v>
      </c>
      <c r="D3471" t="s">
        <v>23</v>
      </c>
      <c r="E3471" t="s">
        <v>24</v>
      </c>
      <c r="F3471" t="s">
        <v>10896</v>
      </c>
      <c r="G3471" s="16">
        <v>1010247080</v>
      </c>
      <c r="H3471" t="s">
        <v>3542</v>
      </c>
      <c r="I3471" t="s">
        <v>3403</v>
      </c>
      <c r="J3471" s="5">
        <v>33435500</v>
      </c>
      <c r="K3471" s="3">
        <f>J3471</f>
        <v>33435500</v>
      </c>
      <c r="L3471" s="5">
        <v>4776500</v>
      </c>
      <c r="M3471" s="2">
        <v>45712</v>
      </c>
      <c r="N3471" s="2">
        <v>45713</v>
      </c>
      <c r="O3471" s="2">
        <v>45900</v>
      </c>
      <c r="P3471" s="3"/>
      <c r="Q3471" s="3">
        <v>33435500</v>
      </c>
      <c r="R3471" s="13">
        <v>20061300</v>
      </c>
      <c r="S3471" s="7">
        <f ca="1">IF(CPS!$N3403="SIN INICIO",0,IF((((TODAY()-N3471)*100%)/(O3471-N3471))&gt;=100%,"100%",(((TODAY()-N3471)*100%)/(O3471-N3471))))</f>
        <v>0.96791443850267378</v>
      </c>
      <c r="T3471" s="8">
        <f>Q3471-R3471</f>
        <v>13374200</v>
      </c>
      <c r="U3471" t="s">
        <v>10897</v>
      </c>
    </row>
    <row r="3472" spans="1:23" x14ac:dyDescent="0.25">
      <c r="A3472">
        <v>2025</v>
      </c>
      <c r="B3472" t="s">
        <v>10898</v>
      </c>
      <c r="C3472" t="s">
        <v>22</v>
      </c>
      <c r="D3472" t="s">
        <v>23</v>
      </c>
      <c r="E3472" t="s">
        <v>24</v>
      </c>
      <c r="F3472" t="s">
        <v>10899</v>
      </c>
      <c r="G3472" s="16">
        <v>1110541946</v>
      </c>
      <c r="H3472" t="s">
        <v>1828</v>
      </c>
      <c r="I3472" t="s">
        <v>1895</v>
      </c>
      <c r="J3472" s="5">
        <v>50809904</v>
      </c>
      <c r="K3472" s="3">
        <f>J3472</f>
        <v>50809904</v>
      </c>
      <c r="L3472" s="5">
        <v>6351238</v>
      </c>
      <c r="M3472" s="2">
        <v>45712</v>
      </c>
      <c r="N3472" s="2">
        <v>45714</v>
      </c>
      <c r="O3472" s="2">
        <v>45930</v>
      </c>
      <c r="P3472" s="3"/>
      <c r="Q3472" s="3">
        <v>50809904</v>
      </c>
      <c r="R3472" s="13">
        <v>26463492</v>
      </c>
      <c r="S3472" s="7">
        <f ca="1">IF(CPS!$N3404="SIN INICIO",0,IF((((TODAY()-N3472)*100%)/(O3472-N3472))&gt;=100%,"100%",(((TODAY()-N3472)*100%)/(O3472-N3472))))</f>
        <v>0.83333333333333337</v>
      </c>
      <c r="T3472" s="8">
        <f>Q3472-R3472</f>
        <v>24346412</v>
      </c>
      <c r="U3472" t="s">
        <v>10900</v>
      </c>
    </row>
    <row r="3473" spans="1:21" x14ac:dyDescent="0.25">
      <c r="A3473">
        <v>2025</v>
      </c>
      <c r="B3473" t="s">
        <v>10901</v>
      </c>
      <c r="C3473" t="s">
        <v>22</v>
      </c>
      <c r="D3473" t="s">
        <v>23</v>
      </c>
      <c r="E3473" t="s">
        <v>24</v>
      </c>
      <c r="F3473" t="s">
        <v>10902</v>
      </c>
      <c r="G3473" s="16">
        <v>36306601</v>
      </c>
      <c r="H3473" t="s">
        <v>1828</v>
      </c>
      <c r="I3473" t="s">
        <v>1895</v>
      </c>
      <c r="J3473" s="5">
        <v>57619024</v>
      </c>
      <c r="K3473" s="3">
        <f>J3473</f>
        <v>57619024</v>
      </c>
      <c r="L3473" s="5">
        <v>7202378</v>
      </c>
      <c r="M3473" s="2">
        <v>45713</v>
      </c>
      <c r="N3473" s="2">
        <v>45714</v>
      </c>
      <c r="O3473" s="2">
        <v>45930</v>
      </c>
      <c r="P3473" s="3"/>
      <c r="Q3473" s="3">
        <v>57619024</v>
      </c>
      <c r="R3473" s="13">
        <v>30009908</v>
      </c>
      <c r="S3473" s="7">
        <f ca="1">IF(CPS!$N3405="SIN INICIO",0,IF((((TODAY()-N3473)*100%)/(O3473-N3473))&gt;=100%,"100%",(((TODAY()-N3473)*100%)/(O3473-N3473))))</f>
        <v>0.83333333333333337</v>
      </c>
      <c r="T3473" s="8">
        <f>Q3473-R3473</f>
        <v>27609116</v>
      </c>
      <c r="U3473" t="s">
        <v>10903</v>
      </c>
    </row>
    <row r="3474" spans="1:21" x14ac:dyDescent="0.25">
      <c r="A3474">
        <v>2025</v>
      </c>
      <c r="B3474" t="s">
        <v>10904</v>
      </c>
      <c r="C3474" t="s">
        <v>22</v>
      </c>
      <c r="D3474" t="s">
        <v>23</v>
      </c>
      <c r="E3474" t="s">
        <v>24</v>
      </c>
      <c r="F3474" t="s">
        <v>10905</v>
      </c>
      <c r="G3474" s="16">
        <v>1051286654</v>
      </c>
      <c r="H3474" t="s">
        <v>5691</v>
      </c>
      <c r="I3474" t="s">
        <v>660</v>
      </c>
      <c r="J3474" s="5">
        <v>51000000</v>
      </c>
      <c r="K3474" s="3">
        <f>J3474</f>
        <v>51000000</v>
      </c>
      <c r="L3474" s="5">
        <v>8500000</v>
      </c>
      <c r="M3474" s="2">
        <v>45712</v>
      </c>
      <c r="N3474" s="2">
        <v>45713</v>
      </c>
      <c r="O3474" s="2">
        <v>45869</v>
      </c>
      <c r="P3474" s="3"/>
      <c r="Q3474" s="3">
        <v>51000000</v>
      </c>
      <c r="R3474" s="13">
        <v>35700000</v>
      </c>
      <c r="S3474" s="7" t="str">
        <f ca="1">IF(CPS!$N3406="SIN INICIO",0,IF((((TODAY()-N3474)*100%)/(O3474-N3474))&gt;=100%,"100%",(((TODAY()-N3474)*100%)/(O3474-N3474))))</f>
        <v>100%</v>
      </c>
      <c r="T3474" s="8">
        <f>Q3474-R3474</f>
        <v>15300000</v>
      </c>
      <c r="U3474" t="s">
        <v>10906</v>
      </c>
    </row>
    <row r="3475" spans="1:21" x14ac:dyDescent="0.25">
      <c r="A3475">
        <v>2025</v>
      </c>
      <c r="B3475" t="s">
        <v>10907</v>
      </c>
      <c r="C3475" t="s">
        <v>22</v>
      </c>
      <c r="D3475" t="s">
        <v>23</v>
      </c>
      <c r="E3475" t="s">
        <v>24</v>
      </c>
      <c r="F3475" t="s">
        <v>10908</v>
      </c>
      <c r="G3475" s="16">
        <v>1013678261</v>
      </c>
      <c r="H3475" t="s">
        <v>3846</v>
      </c>
      <c r="I3475" t="s">
        <v>271</v>
      </c>
      <c r="J3475" s="5">
        <v>45570133</v>
      </c>
      <c r="K3475" s="3">
        <f>J3475</f>
        <v>45570133</v>
      </c>
      <c r="L3475" s="5">
        <v>6510019</v>
      </c>
      <c r="M3475" s="2">
        <v>45713</v>
      </c>
      <c r="N3475" s="2">
        <v>45714</v>
      </c>
      <c r="O3475" s="2">
        <v>45900</v>
      </c>
      <c r="P3475" s="3"/>
      <c r="Q3475" s="3">
        <v>45570133</v>
      </c>
      <c r="R3475" s="13">
        <v>27125079</v>
      </c>
      <c r="S3475" s="7">
        <f ca="1">IF(CPS!$N3407="SIN INICIO",0,IF((((TODAY()-N3475)*100%)/(O3475-N3475))&gt;=100%,"100%",(((TODAY()-N3475)*100%)/(O3475-N3475))))</f>
        <v>0.967741935483871</v>
      </c>
      <c r="T3475" s="8">
        <f>Q3475-R3475</f>
        <v>18445054</v>
      </c>
      <c r="U3475" t="s">
        <v>10909</v>
      </c>
    </row>
    <row r="3476" spans="1:21" x14ac:dyDescent="0.25">
      <c r="A3476">
        <v>2025</v>
      </c>
      <c r="B3476" t="s">
        <v>10910</v>
      </c>
      <c r="C3476" t="s">
        <v>22</v>
      </c>
      <c r="D3476" t="s">
        <v>23</v>
      </c>
      <c r="E3476" t="s">
        <v>24</v>
      </c>
      <c r="F3476" t="s">
        <v>10911</v>
      </c>
      <c r="G3476" s="16">
        <v>79964979</v>
      </c>
      <c r="H3476" t="s">
        <v>3542</v>
      </c>
      <c r="I3476" t="s">
        <v>3403</v>
      </c>
      <c r="J3476" s="5">
        <v>48144250</v>
      </c>
      <c r="K3476" s="3">
        <f>J3476</f>
        <v>48144250</v>
      </c>
      <c r="L3476" s="5">
        <v>6877750</v>
      </c>
      <c r="M3476" s="2">
        <v>45712</v>
      </c>
      <c r="N3476" s="2">
        <v>45714</v>
      </c>
      <c r="O3476" s="2">
        <v>45900</v>
      </c>
      <c r="P3476" s="3"/>
      <c r="Q3476" s="3">
        <v>48144250</v>
      </c>
      <c r="R3476" s="13">
        <v>28657292</v>
      </c>
      <c r="S3476" s="7">
        <f ca="1">IF(CPS!$N3408="SIN INICIO",0,IF((((TODAY()-N3476)*100%)/(O3476-N3476))&gt;=100%,"100%",(((TODAY()-N3476)*100%)/(O3476-N3476))))</f>
        <v>0.967741935483871</v>
      </c>
      <c r="T3476" s="8">
        <f>Q3476-R3476</f>
        <v>19486958</v>
      </c>
      <c r="U3476" t="s">
        <v>10912</v>
      </c>
    </row>
    <row r="3477" spans="1:21" x14ac:dyDescent="0.25">
      <c r="A3477">
        <v>2025</v>
      </c>
      <c r="B3477" t="s">
        <v>10913</v>
      </c>
      <c r="C3477" t="s">
        <v>22</v>
      </c>
      <c r="D3477" t="s">
        <v>23</v>
      </c>
      <c r="E3477" t="s">
        <v>24</v>
      </c>
      <c r="F3477" t="s">
        <v>10914</v>
      </c>
      <c r="G3477" s="16">
        <v>1123143239</v>
      </c>
      <c r="H3477" t="s">
        <v>1817</v>
      </c>
      <c r="I3477" t="s">
        <v>1800</v>
      </c>
      <c r="J3477" s="5">
        <v>37200000</v>
      </c>
      <c r="K3477" s="3">
        <f>J3477</f>
        <v>37200000</v>
      </c>
      <c r="L3477" s="5">
        <v>6200000</v>
      </c>
      <c r="M3477" s="2">
        <v>45712</v>
      </c>
      <c r="N3477" s="2">
        <v>45714</v>
      </c>
      <c r="O3477" s="2">
        <v>45869</v>
      </c>
      <c r="P3477" s="3"/>
      <c r="Q3477" s="3">
        <v>37200000</v>
      </c>
      <c r="R3477" s="13">
        <v>25833333</v>
      </c>
      <c r="S3477" s="7" t="str">
        <f ca="1">IF(CPS!$N3409="SIN INICIO",0,IF((((TODAY()-N3477)*100%)/(O3477-N3477))&gt;=100%,"100%",(((TODAY()-N3477)*100%)/(O3477-N3477))))</f>
        <v>100%</v>
      </c>
      <c r="T3477" s="8">
        <f>Q3477-R3477</f>
        <v>11366667</v>
      </c>
      <c r="U3477" t="s">
        <v>10915</v>
      </c>
    </row>
    <row r="3478" spans="1:21" x14ac:dyDescent="0.25">
      <c r="A3478">
        <v>2025</v>
      </c>
      <c r="B3478" t="s">
        <v>10916</v>
      </c>
      <c r="C3478" t="s">
        <v>22</v>
      </c>
      <c r="D3478" t="s">
        <v>23</v>
      </c>
      <c r="E3478" t="s">
        <v>24</v>
      </c>
      <c r="F3478" t="s">
        <v>10917</v>
      </c>
      <c r="G3478" s="16">
        <v>1015442222</v>
      </c>
      <c r="H3478" t="s">
        <v>2389</v>
      </c>
      <c r="I3478" t="s">
        <v>591</v>
      </c>
      <c r="J3478" s="5">
        <v>123000000</v>
      </c>
      <c r="K3478" s="3">
        <f>J3478</f>
        <v>123000000</v>
      </c>
      <c r="L3478" s="5">
        <v>15375000</v>
      </c>
      <c r="M3478" s="2">
        <v>45709</v>
      </c>
      <c r="N3478" s="2">
        <v>45712</v>
      </c>
      <c r="O3478" s="2">
        <v>45838</v>
      </c>
      <c r="P3478" s="3"/>
      <c r="Q3478" s="3">
        <v>123000000</v>
      </c>
      <c r="R3478" s="13">
        <v>65087500</v>
      </c>
      <c r="S3478" s="7" t="str">
        <f ca="1">IF(CPS!$N3410="SIN INICIO",0,IF((((TODAY()-N3478)*100%)/(O3478-N3478))&gt;=100%,"100%",(((TODAY()-N3478)*100%)/(O3478-N3478))))</f>
        <v>100%</v>
      </c>
      <c r="T3478" s="8">
        <f>Q3478-R3478</f>
        <v>57912500</v>
      </c>
      <c r="U3478" t="s">
        <v>10918</v>
      </c>
    </row>
    <row r="3479" spans="1:21" x14ac:dyDescent="0.25">
      <c r="A3479">
        <v>2025</v>
      </c>
      <c r="B3479" t="s">
        <v>10919</v>
      </c>
      <c r="C3479" t="s">
        <v>22</v>
      </c>
      <c r="D3479" t="s">
        <v>23</v>
      </c>
      <c r="E3479" t="s">
        <v>24</v>
      </c>
      <c r="F3479" t="s">
        <v>10920</v>
      </c>
      <c r="G3479" s="16">
        <v>1031167903</v>
      </c>
      <c r="H3479" t="s">
        <v>3402</v>
      </c>
      <c r="I3479" t="s">
        <v>3403</v>
      </c>
      <c r="J3479" s="5">
        <v>34388750</v>
      </c>
      <c r="K3479" s="3">
        <f>J3479</f>
        <v>34388750</v>
      </c>
      <c r="L3479" s="5">
        <v>6877750</v>
      </c>
      <c r="M3479" s="2">
        <v>45712</v>
      </c>
      <c r="N3479" s="2">
        <v>45713</v>
      </c>
      <c r="O3479" s="2">
        <v>45838</v>
      </c>
      <c r="P3479" s="3"/>
      <c r="Q3479" s="3">
        <v>34388750</v>
      </c>
      <c r="R3479" s="13">
        <v>28886550</v>
      </c>
      <c r="S3479" s="7" t="str">
        <f ca="1">IF(CPS!$N3411="SIN INICIO",0,IF((((TODAY()-N3479)*100%)/(O3479-N3479))&gt;=100%,"100%",(((TODAY()-N3479)*100%)/(O3479-N3479))))</f>
        <v>100%</v>
      </c>
      <c r="T3479" s="8">
        <f>Q3479-R3479</f>
        <v>5502200</v>
      </c>
      <c r="U3479" t="s">
        <v>10921</v>
      </c>
    </row>
    <row r="3480" spans="1:21" x14ac:dyDescent="0.25">
      <c r="A3480">
        <v>2025</v>
      </c>
      <c r="B3480" t="s">
        <v>10922</v>
      </c>
      <c r="C3480" t="s">
        <v>22</v>
      </c>
      <c r="D3480" t="s">
        <v>23</v>
      </c>
      <c r="E3480" t="s">
        <v>24</v>
      </c>
      <c r="F3480" t="s">
        <v>10923</v>
      </c>
      <c r="G3480" s="16">
        <v>1077446869</v>
      </c>
      <c r="H3480" t="s">
        <v>1828</v>
      </c>
      <c r="I3480" t="s">
        <v>1895</v>
      </c>
      <c r="J3480" s="5">
        <v>50809904</v>
      </c>
      <c r="K3480" s="3">
        <f>J3480</f>
        <v>50809904</v>
      </c>
      <c r="L3480" s="5">
        <v>6351238</v>
      </c>
      <c r="M3480" s="2">
        <v>45713</v>
      </c>
      <c r="N3480" s="2">
        <v>45714</v>
      </c>
      <c r="O3480" s="2">
        <v>45930</v>
      </c>
      <c r="P3480" s="3"/>
      <c r="Q3480" s="3">
        <v>50809904</v>
      </c>
      <c r="R3480" s="13">
        <v>26463492</v>
      </c>
      <c r="S3480" s="7">
        <f ca="1">IF(CPS!$N3412="SIN INICIO",0,IF((((TODAY()-N3480)*100%)/(O3480-N3480))&gt;=100%,"100%",(((TODAY()-N3480)*100%)/(O3480-N3480))))</f>
        <v>0.83333333333333337</v>
      </c>
      <c r="T3480" s="8">
        <f>Q3480-R3480</f>
        <v>24346412</v>
      </c>
      <c r="U3480" t="s">
        <v>10924</v>
      </c>
    </row>
    <row r="3481" spans="1:21" x14ac:dyDescent="0.25">
      <c r="A3481">
        <v>2025</v>
      </c>
      <c r="B3481" t="s">
        <v>10925</v>
      </c>
      <c r="C3481" t="s">
        <v>22</v>
      </c>
      <c r="D3481" t="s">
        <v>23</v>
      </c>
      <c r="E3481" t="s">
        <v>24</v>
      </c>
      <c r="F3481" t="s">
        <v>10926</v>
      </c>
      <c r="G3481" s="16">
        <v>1020496766</v>
      </c>
      <c r="H3481" t="s">
        <v>10927</v>
      </c>
      <c r="I3481" t="s">
        <v>1800</v>
      </c>
      <c r="J3481" s="5">
        <v>24800000</v>
      </c>
      <c r="K3481" s="3">
        <f>J3481</f>
        <v>24800000</v>
      </c>
      <c r="L3481" s="5">
        <v>6200000</v>
      </c>
      <c r="M3481" s="2">
        <v>45712</v>
      </c>
      <c r="N3481" s="2">
        <v>45714</v>
      </c>
      <c r="O3481" s="2">
        <v>45808</v>
      </c>
      <c r="P3481" s="3"/>
      <c r="Q3481" s="3">
        <v>24800000</v>
      </c>
      <c r="R3481" s="13">
        <v>19633333</v>
      </c>
      <c r="S3481" s="7" t="str">
        <f ca="1">IF(CPS!$N3413="SIN INICIO",0,IF((((TODAY()-N3481)*100%)/(O3481-N3481))&gt;=100%,"100%",(((TODAY()-N3481)*100%)/(O3481-N3481))))</f>
        <v>100%</v>
      </c>
      <c r="T3481" s="8">
        <f>Q3481-R3481</f>
        <v>5166667</v>
      </c>
      <c r="U3481" t="s">
        <v>10928</v>
      </c>
    </row>
    <row r="3482" spans="1:21" x14ac:dyDescent="0.25">
      <c r="A3482">
        <v>2025</v>
      </c>
      <c r="B3482" t="s">
        <v>10929</v>
      </c>
      <c r="C3482" t="s">
        <v>22</v>
      </c>
      <c r="D3482" t="s">
        <v>23</v>
      </c>
      <c r="E3482" t="s">
        <v>24</v>
      </c>
      <c r="F3482" t="s">
        <v>10930</v>
      </c>
      <c r="G3482" s="16">
        <v>18496453</v>
      </c>
      <c r="H3482" t="s">
        <v>2739</v>
      </c>
      <c r="I3482" t="s">
        <v>660</v>
      </c>
      <c r="J3482" s="5">
        <v>70000000</v>
      </c>
      <c r="K3482" s="3">
        <f>J3482</f>
        <v>70000000</v>
      </c>
      <c r="L3482" s="5">
        <v>10000000</v>
      </c>
      <c r="M3482" s="2">
        <v>45712</v>
      </c>
      <c r="N3482" s="2">
        <v>45714</v>
      </c>
      <c r="O3482" s="2">
        <v>45900</v>
      </c>
      <c r="P3482" s="3"/>
      <c r="Q3482" s="3">
        <v>70000000</v>
      </c>
      <c r="R3482" s="13">
        <v>41666667</v>
      </c>
      <c r="S3482" s="7">
        <f ca="1">IF(CPS!$N3414="SIN INICIO",0,IF((((TODAY()-N3482)*100%)/(O3482-N3482))&gt;=100%,"100%",(((TODAY()-N3482)*100%)/(O3482-N3482))))</f>
        <v>0.967741935483871</v>
      </c>
      <c r="T3482" s="8">
        <f>Q3482-R3482</f>
        <v>28333333</v>
      </c>
      <c r="U3482" t="s">
        <v>10931</v>
      </c>
    </row>
    <row r="3483" spans="1:21" x14ac:dyDescent="0.25">
      <c r="A3483">
        <v>2025</v>
      </c>
      <c r="B3483" t="s">
        <v>10932</v>
      </c>
      <c r="C3483" t="s">
        <v>22</v>
      </c>
      <c r="D3483" t="s">
        <v>23</v>
      </c>
      <c r="E3483" t="s">
        <v>121</v>
      </c>
      <c r="F3483" t="s">
        <v>10933</v>
      </c>
      <c r="G3483" s="16">
        <v>1120473894</v>
      </c>
      <c r="H3483" t="s">
        <v>4381</v>
      </c>
      <c r="I3483" t="s">
        <v>1895</v>
      </c>
      <c r="J3483" s="5">
        <v>37359592</v>
      </c>
      <c r="K3483" s="3">
        <f>J3483</f>
        <v>37359592</v>
      </c>
      <c r="L3483" s="5">
        <v>4669949</v>
      </c>
      <c r="M3483" s="2">
        <v>45712</v>
      </c>
      <c r="N3483" s="2">
        <v>45713</v>
      </c>
      <c r="O3483" s="2">
        <v>45930</v>
      </c>
      <c r="P3483" s="3"/>
      <c r="Q3483" s="3">
        <v>37359592</v>
      </c>
      <c r="R3483" s="13">
        <v>19613786</v>
      </c>
      <c r="S3483" s="7">
        <f ca="1">IF(CPS!$N3415="SIN INICIO",0,IF((((TODAY()-N3483)*100%)/(O3483-N3483))&gt;=100%,"100%",(((TODAY()-N3483)*100%)/(O3483-N3483))))</f>
        <v>0.83410138248847931</v>
      </c>
      <c r="T3483" s="8">
        <f>Q3483-R3483</f>
        <v>17745806</v>
      </c>
      <c r="U3483" t="s">
        <v>10934</v>
      </c>
    </row>
    <row r="3484" spans="1:21" x14ac:dyDescent="0.25">
      <c r="A3484">
        <v>2025</v>
      </c>
      <c r="B3484" t="s">
        <v>10935</v>
      </c>
      <c r="C3484" t="s">
        <v>22</v>
      </c>
      <c r="D3484" t="s">
        <v>23</v>
      </c>
      <c r="E3484" t="s">
        <v>24</v>
      </c>
      <c r="F3484" t="s">
        <v>10936</v>
      </c>
      <c r="G3484" s="16">
        <v>40342430</v>
      </c>
      <c r="H3484" t="s">
        <v>281</v>
      </c>
      <c r="I3484" t="s">
        <v>271</v>
      </c>
      <c r="J3484" s="5">
        <v>70000000</v>
      </c>
      <c r="K3484" s="3">
        <f>J3484</f>
        <v>70000000</v>
      </c>
      <c r="L3484" s="5">
        <v>10000000</v>
      </c>
      <c r="M3484" s="2">
        <v>45712</v>
      </c>
      <c r="N3484" s="2">
        <v>45713</v>
      </c>
      <c r="O3484" s="2">
        <v>45900</v>
      </c>
      <c r="P3484" s="3"/>
      <c r="Q3484" s="3">
        <v>70000000</v>
      </c>
      <c r="R3484" s="13">
        <v>12000000</v>
      </c>
      <c r="S3484" s="7">
        <f ca="1">IF(CPS!$N3416="SIN INICIO",0,IF((((TODAY()-N3484)*100%)/(O3484-N3484))&gt;=100%,"100%",(((TODAY()-N3484)*100%)/(O3484-N3484))))</f>
        <v>0.96791443850267378</v>
      </c>
      <c r="T3484" s="8">
        <f>Q3484-R3484</f>
        <v>58000000</v>
      </c>
      <c r="U3484" t="s">
        <v>10937</v>
      </c>
    </row>
    <row r="3485" spans="1:21" x14ac:dyDescent="0.25">
      <c r="A3485">
        <v>2025</v>
      </c>
      <c r="B3485" t="s">
        <v>10938</v>
      </c>
      <c r="C3485" t="s">
        <v>22</v>
      </c>
      <c r="D3485" t="s">
        <v>23</v>
      </c>
      <c r="E3485" t="s">
        <v>24</v>
      </c>
      <c r="F3485" t="s">
        <v>10939</v>
      </c>
      <c r="G3485" s="16">
        <v>12199276</v>
      </c>
      <c r="H3485" t="s">
        <v>3559</v>
      </c>
      <c r="I3485" t="s">
        <v>271</v>
      </c>
      <c r="J3485" s="5">
        <v>66500000</v>
      </c>
      <c r="K3485" s="3">
        <f>J3485</f>
        <v>66500000</v>
      </c>
      <c r="L3485" s="5">
        <v>9500000</v>
      </c>
      <c r="M3485" s="2">
        <v>45712</v>
      </c>
      <c r="N3485" s="2">
        <v>45713</v>
      </c>
      <c r="O3485" s="2">
        <v>45900</v>
      </c>
      <c r="P3485" s="3"/>
      <c r="Q3485" s="3">
        <v>66500000</v>
      </c>
      <c r="R3485" s="13">
        <v>39900000</v>
      </c>
      <c r="S3485" s="7">
        <f ca="1">IF(CPS!$N3417="SIN INICIO",0,IF((((TODAY()-N3485)*100%)/(O3485-N3485))&gt;=100%,"100%",(((TODAY()-N3485)*100%)/(O3485-N3485))))</f>
        <v>0.96791443850267378</v>
      </c>
      <c r="T3485" s="8">
        <f>Q3485-R3485</f>
        <v>26600000</v>
      </c>
      <c r="U3485" t="s">
        <v>10940</v>
      </c>
    </row>
    <row r="3486" spans="1:21" x14ac:dyDescent="0.25">
      <c r="A3486">
        <v>2025</v>
      </c>
      <c r="B3486" t="s">
        <v>10941</v>
      </c>
      <c r="C3486" t="s">
        <v>22</v>
      </c>
      <c r="D3486" t="s">
        <v>23</v>
      </c>
      <c r="E3486" t="s">
        <v>121</v>
      </c>
      <c r="F3486" t="s">
        <v>10942</v>
      </c>
      <c r="G3486" s="16">
        <v>5819503</v>
      </c>
      <c r="H3486" t="s">
        <v>2037</v>
      </c>
      <c r="I3486" t="s">
        <v>1895</v>
      </c>
      <c r="J3486" s="5">
        <v>37359592</v>
      </c>
      <c r="K3486" s="3">
        <f>J3486</f>
        <v>37359592</v>
      </c>
      <c r="L3486" s="5">
        <v>4669949</v>
      </c>
      <c r="M3486" s="2">
        <v>45713</v>
      </c>
      <c r="N3486" s="2">
        <v>45714</v>
      </c>
      <c r="O3486" s="2">
        <v>45930</v>
      </c>
      <c r="P3486" s="3"/>
      <c r="Q3486" s="3">
        <v>37359592</v>
      </c>
      <c r="R3486" s="13">
        <v>19458121</v>
      </c>
      <c r="S3486" s="7">
        <f ca="1">IF(CPS!$N3418="SIN INICIO",0,IF((((TODAY()-N3486)*100%)/(O3486-N3486))&gt;=100%,"100%",(((TODAY()-N3486)*100%)/(O3486-N3486))))</f>
        <v>0.83333333333333337</v>
      </c>
      <c r="T3486" s="8">
        <f>Q3486-R3486</f>
        <v>17901471</v>
      </c>
      <c r="U3486" t="s">
        <v>10943</v>
      </c>
    </row>
    <row r="3487" spans="1:21" x14ac:dyDescent="0.25">
      <c r="A3487">
        <v>2025</v>
      </c>
      <c r="B3487" t="s">
        <v>10944</v>
      </c>
      <c r="C3487" t="s">
        <v>22</v>
      </c>
      <c r="D3487" t="s">
        <v>23</v>
      </c>
      <c r="E3487" t="s">
        <v>24</v>
      </c>
      <c r="F3487" t="s">
        <v>10945</v>
      </c>
      <c r="G3487" s="16">
        <v>1088598903</v>
      </c>
      <c r="H3487" t="s">
        <v>1828</v>
      </c>
      <c r="I3487" t="s">
        <v>1895</v>
      </c>
      <c r="J3487" s="5">
        <v>45956648</v>
      </c>
      <c r="K3487" s="3">
        <f>J3487</f>
        <v>45956648</v>
      </c>
      <c r="L3487" s="5">
        <v>5744581</v>
      </c>
      <c r="M3487" s="2">
        <v>45714</v>
      </c>
      <c r="N3487" s="2">
        <v>45715</v>
      </c>
      <c r="O3487" s="2">
        <v>45930</v>
      </c>
      <c r="P3487" s="3"/>
      <c r="Q3487" s="3">
        <v>45956648</v>
      </c>
      <c r="R3487" s="13">
        <v>17999687</v>
      </c>
      <c r="S3487" s="7">
        <f ca="1">IF(CPS!$N3419="SIN INICIO",0,IF((((TODAY()-N3487)*100%)/(O3487-N3487))&gt;=100%,"100%",(((TODAY()-N3487)*100%)/(O3487-N3487))))</f>
        <v>0.83255813953488367</v>
      </c>
      <c r="T3487" s="8">
        <f>Q3487-R3487</f>
        <v>27956961</v>
      </c>
      <c r="U3487" t="s">
        <v>10946</v>
      </c>
    </row>
    <row r="3488" spans="1:21" x14ac:dyDescent="0.25">
      <c r="A3488">
        <v>2025</v>
      </c>
      <c r="B3488" t="s">
        <v>10947</v>
      </c>
      <c r="C3488" t="s">
        <v>22</v>
      </c>
      <c r="D3488" t="s">
        <v>23</v>
      </c>
      <c r="E3488" t="s">
        <v>24</v>
      </c>
      <c r="F3488" t="s">
        <v>10948</v>
      </c>
      <c r="G3488" s="16">
        <v>1107508881</v>
      </c>
      <c r="H3488" t="s">
        <v>1828</v>
      </c>
      <c r="I3488" t="s">
        <v>1895</v>
      </c>
      <c r="J3488" s="5">
        <v>39041096</v>
      </c>
      <c r="K3488" s="3">
        <f>J3488</f>
        <v>39041096</v>
      </c>
      <c r="L3488" s="5">
        <v>4880137</v>
      </c>
      <c r="M3488" s="2">
        <v>45712</v>
      </c>
      <c r="N3488" s="2">
        <v>45713</v>
      </c>
      <c r="O3488" s="2">
        <v>45930</v>
      </c>
      <c r="P3488" s="3"/>
      <c r="Q3488" s="3">
        <v>39041096</v>
      </c>
      <c r="R3488" s="13">
        <v>15616438</v>
      </c>
      <c r="S3488" s="7">
        <f ca="1">IF(CPS!$N3420="SIN INICIO",0,IF((((TODAY()-N3488)*100%)/(O3488-N3488))&gt;=100%,"100%",(((TODAY()-N3488)*100%)/(O3488-N3488))))</f>
        <v>0.83410138248847931</v>
      </c>
      <c r="T3488" s="8">
        <f>Q3488-R3488</f>
        <v>23424658</v>
      </c>
      <c r="U3488" t="s">
        <v>10949</v>
      </c>
    </row>
    <row r="3489" spans="1:21" x14ac:dyDescent="0.25">
      <c r="A3489">
        <v>2025</v>
      </c>
      <c r="B3489" t="s">
        <v>10950</v>
      </c>
      <c r="C3489" t="s">
        <v>22</v>
      </c>
      <c r="D3489" t="s">
        <v>23</v>
      </c>
      <c r="E3489" t="s">
        <v>24</v>
      </c>
      <c r="F3489" t="s">
        <v>10951</v>
      </c>
      <c r="G3489" s="16">
        <v>1006453563</v>
      </c>
      <c r="H3489" t="s">
        <v>10952</v>
      </c>
      <c r="I3489" t="s">
        <v>167</v>
      </c>
      <c r="J3489" s="5">
        <v>35000000</v>
      </c>
      <c r="K3489" s="3">
        <f>J3489</f>
        <v>35000000</v>
      </c>
      <c r="L3489" s="5">
        <v>5000000</v>
      </c>
      <c r="M3489" s="2">
        <v>45712</v>
      </c>
      <c r="N3489" s="2">
        <v>45713</v>
      </c>
      <c r="O3489" s="2">
        <v>45900</v>
      </c>
      <c r="P3489" s="3"/>
      <c r="Q3489" s="3">
        <v>35000000</v>
      </c>
      <c r="R3489" s="13">
        <v>21000000</v>
      </c>
      <c r="S3489" s="7">
        <f ca="1">IF(CPS!$N3421="SIN INICIO",0,IF((((TODAY()-N3489)*100%)/(O3489-N3489))&gt;=100%,"100%",(((TODAY()-N3489)*100%)/(O3489-N3489))))</f>
        <v>0.96791443850267378</v>
      </c>
      <c r="T3489" s="8">
        <f>Q3489-R3489</f>
        <v>14000000</v>
      </c>
      <c r="U3489" t="s">
        <v>10953</v>
      </c>
    </row>
    <row r="3490" spans="1:21" x14ac:dyDescent="0.25">
      <c r="A3490">
        <v>2025</v>
      </c>
      <c r="B3490" t="s">
        <v>10954</v>
      </c>
      <c r="C3490" t="s">
        <v>22</v>
      </c>
      <c r="D3490" t="s">
        <v>23</v>
      </c>
      <c r="E3490" t="s">
        <v>24</v>
      </c>
      <c r="F3490" t="s">
        <v>10955</v>
      </c>
      <c r="G3490" s="16">
        <v>11809623</v>
      </c>
      <c r="H3490" t="s">
        <v>1828</v>
      </c>
      <c r="I3490" t="s">
        <v>1895</v>
      </c>
      <c r="J3490" s="5">
        <v>50809904</v>
      </c>
      <c r="K3490" s="3">
        <f>J3490</f>
        <v>50809904</v>
      </c>
      <c r="L3490" s="5">
        <v>6351238</v>
      </c>
      <c r="M3490" s="2">
        <v>45714</v>
      </c>
      <c r="N3490" s="2">
        <v>45715</v>
      </c>
      <c r="O3490" s="2">
        <v>45930</v>
      </c>
      <c r="P3490" s="3"/>
      <c r="Q3490" s="3">
        <v>50809904</v>
      </c>
      <c r="R3490" s="13">
        <v>26251784</v>
      </c>
      <c r="S3490" s="7">
        <f ca="1">IF(CPS!$N3422="SIN INICIO",0,IF((((TODAY()-N3490)*100%)/(O3490-N3490))&gt;=100%,"100%",(((TODAY()-N3490)*100%)/(O3490-N3490))))</f>
        <v>0.83255813953488367</v>
      </c>
      <c r="T3490" s="8">
        <f>Q3490-R3490</f>
        <v>24558120</v>
      </c>
      <c r="U3490" t="s">
        <v>10956</v>
      </c>
    </row>
    <row r="3491" spans="1:21" x14ac:dyDescent="0.25">
      <c r="A3491">
        <v>2025</v>
      </c>
      <c r="B3491" t="s">
        <v>10957</v>
      </c>
      <c r="C3491" t="s">
        <v>22</v>
      </c>
      <c r="D3491" t="s">
        <v>23</v>
      </c>
      <c r="E3491" t="s">
        <v>24</v>
      </c>
      <c r="F3491" t="s">
        <v>10958</v>
      </c>
      <c r="G3491" s="16">
        <v>72271209</v>
      </c>
      <c r="H3491" t="s">
        <v>2211</v>
      </c>
      <c r="I3491" t="s">
        <v>1895</v>
      </c>
      <c r="J3491" s="5">
        <v>57619024</v>
      </c>
      <c r="K3491" s="3">
        <f>J3491</f>
        <v>57619024</v>
      </c>
      <c r="L3491" s="5">
        <v>7202378</v>
      </c>
      <c r="M3491" s="2">
        <v>45714</v>
      </c>
      <c r="N3491" s="2">
        <v>45715</v>
      </c>
      <c r="O3491" s="2">
        <v>45930</v>
      </c>
      <c r="P3491" s="3"/>
      <c r="Q3491" s="3">
        <v>57619024</v>
      </c>
      <c r="R3491" s="13">
        <v>29769829</v>
      </c>
      <c r="S3491" s="7">
        <f ca="1">IF(CPS!$N3423="SIN INICIO",0,IF((((TODAY()-N3491)*100%)/(O3491-N3491))&gt;=100%,"100%",(((TODAY()-N3491)*100%)/(O3491-N3491))))</f>
        <v>0.83255813953488367</v>
      </c>
      <c r="T3491" s="8">
        <f>Q3491-R3491</f>
        <v>27849195</v>
      </c>
      <c r="U3491" t="s">
        <v>10959</v>
      </c>
    </row>
    <row r="3492" spans="1:21" x14ac:dyDescent="0.25">
      <c r="A3492">
        <v>2025</v>
      </c>
      <c r="B3492" t="s">
        <v>10960</v>
      </c>
      <c r="C3492" t="s">
        <v>22</v>
      </c>
      <c r="D3492" t="s">
        <v>23</v>
      </c>
      <c r="E3492" t="s">
        <v>24</v>
      </c>
      <c r="F3492" t="s">
        <v>10961</v>
      </c>
      <c r="G3492" s="16">
        <v>1193147755</v>
      </c>
      <c r="H3492" t="s">
        <v>393</v>
      </c>
      <c r="I3492" t="s">
        <v>155</v>
      </c>
      <c r="J3492" s="5">
        <v>34160959</v>
      </c>
      <c r="K3492" s="3">
        <f>J3492</f>
        <v>34160959</v>
      </c>
      <c r="L3492" s="5">
        <v>4880137</v>
      </c>
      <c r="M3492" s="2">
        <v>45714</v>
      </c>
      <c r="N3492" s="2">
        <v>45715</v>
      </c>
      <c r="O3492" s="2">
        <v>45730</v>
      </c>
      <c r="P3492" s="3"/>
      <c r="Q3492" s="3">
        <v>34160959</v>
      </c>
      <c r="R3492" s="13">
        <v>2928082</v>
      </c>
      <c r="S3492" s="7" t="str">
        <f ca="1">IF(CPS!$N3424="SIN INICIO",0,IF((((TODAY()-N3492)*100%)/(O3492-N3492))&gt;=100%,"100%",(((TODAY()-N3492)*100%)/(O3492-N3492))))</f>
        <v>100%</v>
      </c>
      <c r="T3492" s="8">
        <f>Q3492-R3492</f>
        <v>31232877</v>
      </c>
      <c r="U3492" t="s">
        <v>10962</v>
      </c>
    </row>
    <row r="3493" spans="1:21" x14ac:dyDescent="0.25">
      <c r="A3493">
        <v>2025</v>
      </c>
      <c r="B3493" t="s">
        <v>10963</v>
      </c>
      <c r="C3493" t="s">
        <v>22</v>
      </c>
      <c r="D3493" t="s">
        <v>23</v>
      </c>
      <c r="E3493" t="s">
        <v>24</v>
      </c>
      <c r="F3493" t="s">
        <v>10964</v>
      </c>
      <c r="G3493" s="16">
        <v>1069757965</v>
      </c>
      <c r="H3493" t="s">
        <v>4395</v>
      </c>
      <c r="I3493" t="s">
        <v>3403</v>
      </c>
      <c r="J3493" s="5">
        <v>48144250</v>
      </c>
      <c r="K3493" s="3">
        <f>J3493</f>
        <v>48144250</v>
      </c>
      <c r="L3493" s="5">
        <v>6877750</v>
      </c>
      <c r="M3493" s="2">
        <v>45712</v>
      </c>
      <c r="N3493" s="2">
        <v>45713</v>
      </c>
      <c r="O3493" s="2">
        <v>45847</v>
      </c>
      <c r="P3493" s="3"/>
      <c r="Q3493" s="3">
        <v>48144250</v>
      </c>
      <c r="R3493" s="13">
        <v>28886550</v>
      </c>
      <c r="S3493" s="7" t="str">
        <f ca="1">IF(CPS!$N3425="SIN INICIO",0,IF((((TODAY()-N3493)*100%)/(O3493-N3493))&gt;=100%,"100%",(((TODAY()-N3493)*100%)/(O3493-N3493))))</f>
        <v>100%</v>
      </c>
      <c r="T3493" s="8">
        <f>Q3493-R3493</f>
        <v>19257700</v>
      </c>
      <c r="U3493" t="s">
        <v>10965</v>
      </c>
    </row>
    <row r="3494" spans="1:21" x14ac:dyDescent="0.25">
      <c r="A3494">
        <v>2025</v>
      </c>
      <c r="B3494" t="s">
        <v>10966</v>
      </c>
      <c r="C3494" t="s">
        <v>22</v>
      </c>
      <c r="D3494" t="s">
        <v>23</v>
      </c>
      <c r="E3494" t="s">
        <v>24</v>
      </c>
      <c r="F3494" t="s">
        <v>10967</v>
      </c>
      <c r="G3494" s="16">
        <v>14637888</v>
      </c>
      <c r="H3494" t="s">
        <v>1828</v>
      </c>
      <c r="I3494" t="s">
        <v>1895</v>
      </c>
      <c r="J3494" s="5">
        <v>50809904</v>
      </c>
      <c r="K3494" s="3">
        <f>J3494</f>
        <v>50809904</v>
      </c>
      <c r="L3494" s="5">
        <v>6351238</v>
      </c>
      <c r="M3494" s="2">
        <v>45712</v>
      </c>
      <c r="N3494" s="2">
        <v>45713</v>
      </c>
      <c r="O3494" s="2">
        <v>45930</v>
      </c>
      <c r="P3494" s="3"/>
      <c r="Q3494" s="3">
        <v>50809904</v>
      </c>
      <c r="R3494" s="13">
        <v>26675200</v>
      </c>
      <c r="S3494" s="7">
        <f ca="1">IF(CPS!$N3426="SIN INICIO",0,IF((((TODAY()-N3494)*100%)/(O3494-N3494))&gt;=100%,"100%",(((TODAY()-N3494)*100%)/(O3494-N3494))))</f>
        <v>0.83410138248847931</v>
      </c>
      <c r="T3494" s="8">
        <f>Q3494-R3494</f>
        <v>24134704</v>
      </c>
      <c r="U3494" t="s">
        <v>10968</v>
      </c>
    </row>
    <row r="3495" spans="1:21" x14ac:dyDescent="0.25">
      <c r="A3495">
        <v>2025</v>
      </c>
      <c r="B3495" t="s">
        <v>10969</v>
      </c>
      <c r="C3495" t="s">
        <v>22</v>
      </c>
      <c r="D3495" t="s">
        <v>23</v>
      </c>
      <c r="E3495" t="s">
        <v>24</v>
      </c>
      <c r="F3495" t="s">
        <v>10970</v>
      </c>
      <c r="G3495" s="16">
        <v>40342542</v>
      </c>
      <c r="H3495" t="s">
        <v>1828</v>
      </c>
      <c r="I3495" t="s">
        <v>1895</v>
      </c>
      <c r="J3495" s="5">
        <v>50809904</v>
      </c>
      <c r="K3495" s="3">
        <f>J3495</f>
        <v>50809904</v>
      </c>
      <c r="L3495" s="5">
        <v>6351238</v>
      </c>
      <c r="M3495" s="2">
        <v>45712</v>
      </c>
      <c r="N3495" s="2">
        <v>45713</v>
      </c>
      <c r="O3495" s="2">
        <v>45930</v>
      </c>
      <c r="P3495" s="3"/>
      <c r="Q3495" s="3">
        <v>50809904</v>
      </c>
      <c r="R3495" s="13">
        <v>26675200</v>
      </c>
      <c r="S3495" s="7">
        <f ca="1">IF(CPS!$N3427="SIN INICIO",0,IF((((TODAY()-N3495)*100%)/(O3495-N3495))&gt;=100%,"100%",(((TODAY()-N3495)*100%)/(O3495-N3495))))</f>
        <v>0.83410138248847931</v>
      </c>
      <c r="T3495" s="8">
        <f>Q3495-R3495</f>
        <v>24134704</v>
      </c>
      <c r="U3495" t="s">
        <v>10971</v>
      </c>
    </row>
    <row r="3496" spans="1:21" x14ac:dyDescent="0.25">
      <c r="A3496">
        <v>2025</v>
      </c>
      <c r="B3496" t="s">
        <v>10972</v>
      </c>
      <c r="C3496" t="s">
        <v>22</v>
      </c>
      <c r="D3496" t="s">
        <v>23</v>
      </c>
      <c r="E3496" t="s">
        <v>24</v>
      </c>
      <c r="F3496" t="s">
        <v>10973</v>
      </c>
      <c r="G3496" s="16">
        <v>1062323758</v>
      </c>
      <c r="H3496" t="s">
        <v>659</v>
      </c>
      <c r="I3496" t="s">
        <v>660</v>
      </c>
      <c r="J3496" s="5">
        <v>36912185</v>
      </c>
      <c r="K3496" s="3">
        <f>J3496</f>
        <v>36912185</v>
      </c>
      <c r="L3496" s="5">
        <v>7382437</v>
      </c>
      <c r="M3496" s="2">
        <v>45712</v>
      </c>
      <c r="N3496" s="2">
        <v>45714</v>
      </c>
      <c r="O3496" s="2">
        <v>45838</v>
      </c>
      <c r="P3496" s="3"/>
      <c r="Q3496" s="3">
        <v>36912185</v>
      </c>
      <c r="R3496" s="13">
        <v>30760154</v>
      </c>
      <c r="S3496" s="7" t="str">
        <f ca="1">IF(CPS!$N3428="SIN INICIO",0,IF((((TODAY()-N3496)*100%)/(O3496-N3496))&gt;=100%,"100%",(((TODAY()-N3496)*100%)/(O3496-N3496))))</f>
        <v>100%</v>
      </c>
      <c r="T3496" s="8">
        <f>Q3496-R3496</f>
        <v>6152031</v>
      </c>
      <c r="U3496" t="s">
        <v>10974</v>
      </c>
    </row>
    <row r="3497" spans="1:21" x14ac:dyDescent="0.25">
      <c r="A3497">
        <v>2025</v>
      </c>
      <c r="B3497" t="s">
        <v>10975</v>
      </c>
      <c r="C3497" t="s">
        <v>22</v>
      </c>
      <c r="D3497" t="s">
        <v>23</v>
      </c>
      <c r="E3497" t="s">
        <v>24</v>
      </c>
      <c r="F3497" t="s">
        <v>10976</v>
      </c>
      <c r="G3497" s="16">
        <v>93401469</v>
      </c>
      <c r="H3497" t="s">
        <v>1828</v>
      </c>
      <c r="I3497" t="s">
        <v>1895</v>
      </c>
      <c r="J3497" s="5">
        <v>50809904</v>
      </c>
      <c r="K3497" s="3">
        <f>J3497</f>
        <v>50809904</v>
      </c>
      <c r="L3497" s="5">
        <v>6351238</v>
      </c>
      <c r="M3497" s="2">
        <v>45713</v>
      </c>
      <c r="N3497" s="2">
        <v>45714</v>
      </c>
      <c r="O3497" s="2">
        <v>45930</v>
      </c>
      <c r="P3497" s="3"/>
      <c r="Q3497" s="3">
        <v>50809904</v>
      </c>
      <c r="R3497" s="13">
        <v>26463492</v>
      </c>
      <c r="S3497" s="7">
        <f ca="1">IF(CPS!$N3429="SIN INICIO",0,IF((((TODAY()-N3497)*100%)/(O3497-N3497))&gt;=100%,"100%",(((TODAY()-N3497)*100%)/(O3497-N3497))))</f>
        <v>0.83333333333333337</v>
      </c>
      <c r="T3497" s="8">
        <f>Q3497-R3497</f>
        <v>24346412</v>
      </c>
      <c r="U3497" t="s">
        <v>10977</v>
      </c>
    </row>
    <row r="3498" spans="1:21" x14ac:dyDescent="0.25">
      <c r="A3498">
        <v>2025</v>
      </c>
      <c r="B3498" t="s">
        <v>10978</v>
      </c>
      <c r="C3498" t="s">
        <v>22</v>
      </c>
      <c r="D3498" t="s">
        <v>23</v>
      </c>
      <c r="E3498" t="s">
        <v>24</v>
      </c>
      <c r="F3498" t="s">
        <v>10979</v>
      </c>
      <c r="G3498" s="16">
        <v>1020402756</v>
      </c>
      <c r="H3498" t="s">
        <v>2211</v>
      </c>
      <c r="I3498" t="s">
        <v>1895</v>
      </c>
      <c r="J3498" s="5">
        <v>57619024</v>
      </c>
      <c r="K3498" s="3">
        <f>J3498</f>
        <v>57619024</v>
      </c>
      <c r="L3498" s="5">
        <v>7202378</v>
      </c>
      <c r="M3498" s="2">
        <v>45712</v>
      </c>
      <c r="N3498" s="2">
        <v>45713</v>
      </c>
      <c r="O3498" s="2">
        <v>45930</v>
      </c>
      <c r="P3498" s="3"/>
      <c r="Q3498" s="3">
        <v>57619024</v>
      </c>
      <c r="R3498" s="13">
        <v>15845232</v>
      </c>
      <c r="S3498" s="7">
        <f ca="1">IF(CPS!$N3430="SIN INICIO",0,IF((((TODAY()-N3498)*100%)/(O3498-N3498))&gt;=100%,"100%",(((TODAY()-N3498)*100%)/(O3498-N3498))))</f>
        <v>0.83410138248847931</v>
      </c>
      <c r="T3498" s="8">
        <f>Q3498-R3498</f>
        <v>41773792</v>
      </c>
      <c r="U3498" t="s">
        <v>10980</v>
      </c>
    </row>
    <row r="3499" spans="1:21" x14ac:dyDescent="0.25">
      <c r="A3499">
        <v>2025</v>
      </c>
      <c r="B3499" t="s">
        <v>10981</v>
      </c>
      <c r="C3499" t="s">
        <v>22</v>
      </c>
      <c r="D3499" t="s">
        <v>23</v>
      </c>
      <c r="E3499" t="s">
        <v>24</v>
      </c>
      <c r="F3499" t="s">
        <v>10982</v>
      </c>
      <c r="G3499" s="16">
        <v>25284492</v>
      </c>
      <c r="H3499" t="s">
        <v>2211</v>
      </c>
      <c r="I3499" t="s">
        <v>1895</v>
      </c>
      <c r="J3499" s="5">
        <v>57619024</v>
      </c>
      <c r="K3499" s="3">
        <f>J3499</f>
        <v>57619024</v>
      </c>
      <c r="L3499" s="5">
        <v>7202378</v>
      </c>
      <c r="M3499" s="2">
        <v>45712</v>
      </c>
      <c r="N3499" s="2">
        <v>45713</v>
      </c>
      <c r="O3499" s="2">
        <v>45930</v>
      </c>
      <c r="P3499" s="3"/>
      <c r="Q3499" s="3">
        <v>57619024</v>
      </c>
      <c r="R3499" s="13">
        <v>30249988</v>
      </c>
      <c r="S3499" s="7">
        <f ca="1">IF(CPS!$N3431="SIN INICIO",0,IF((((TODAY()-N3499)*100%)/(O3499-N3499))&gt;=100%,"100%",(((TODAY()-N3499)*100%)/(O3499-N3499))))</f>
        <v>0.83410138248847931</v>
      </c>
      <c r="T3499" s="8">
        <f>Q3499-R3499</f>
        <v>27369036</v>
      </c>
      <c r="U3499" t="s">
        <v>10983</v>
      </c>
    </row>
    <row r="3500" spans="1:21" x14ac:dyDescent="0.25">
      <c r="A3500">
        <v>2025</v>
      </c>
      <c r="B3500" t="s">
        <v>10984</v>
      </c>
      <c r="C3500" t="s">
        <v>22</v>
      </c>
      <c r="D3500" t="s">
        <v>23</v>
      </c>
      <c r="E3500" t="s">
        <v>24</v>
      </c>
      <c r="F3500" t="s">
        <v>10985</v>
      </c>
      <c r="G3500" s="16">
        <v>1010207894</v>
      </c>
      <c r="H3500" t="s">
        <v>2355</v>
      </c>
      <c r="I3500" t="s">
        <v>591</v>
      </c>
      <c r="J3500" s="5">
        <v>60987500</v>
      </c>
      <c r="K3500" s="3">
        <f>J3500</f>
        <v>60987500</v>
      </c>
      <c r="L3500" s="5">
        <v>8712500</v>
      </c>
      <c r="M3500" s="2">
        <v>45712</v>
      </c>
      <c r="N3500" s="2">
        <v>45714</v>
      </c>
      <c r="O3500" s="2">
        <v>45900</v>
      </c>
      <c r="P3500" s="3"/>
      <c r="Q3500" s="3">
        <v>60987500</v>
      </c>
      <c r="R3500" s="13">
        <v>36302083</v>
      </c>
      <c r="S3500" s="7">
        <f ca="1">IF(CPS!$N3432="SIN INICIO",0,IF((((TODAY()-N3500)*100%)/(O3500-N3500))&gt;=100%,"100%",(((TODAY()-N3500)*100%)/(O3500-N3500))))</f>
        <v>0.967741935483871</v>
      </c>
      <c r="T3500" s="8">
        <f>Q3500-R3500</f>
        <v>24685417</v>
      </c>
      <c r="U3500" t="s">
        <v>10986</v>
      </c>
    </row>
    <row r="3501" spans="1:21" x14ac:dyDescent="0.25">
      <c r="A3501">
        <v>2025</v>
      </c>
      <c r="B3501" t="s">
        <v>10987</v>
      </c>
      <c r="C3501" t="s">
        <v>22</v>
      </c>
      <c r="D3501" t="s">
        <v>23</v>
      </c>
      <c r="E3501" t="s">
        <v>24</v>
      </c>
      <c r="F3501" t="s">
        <v>10988</v>
      </c>
      <c r="G3501" s="16">
        <v>1127390775</v>
      </c>
      <c r="H3501" t="s">
        <v>1887</v>
      </c>
      <c r="I3501" t="s">
        <v>1895</v>
      </c>
      <c r="J3501" s="5">
        <v>45956648</v>
      </c>
      <c r="K3501" s="3">
        <f>J3501</f>
        <v>45956648</v>
      </c>
      <c r="L3501" s="5">
        <v>5744581</v>
      </c>
      <c r="M3501" s="2">
        <v>45712</v>
      </c>
      <c r="N3501" s="2">
        <v>45713</v>
      </c>
      <c r="O3501" s="2">
        <v>45930</v>
      </c>
      <c r="P3501" s="3"/>
      <c r="Q3501" s="3">
        <v>45956648</v>
      </c>
      <c r="R3501" s="13">
        <v>24127240</v>
      </c>
      <c r="S3501" s="7">
        <f ca="1">IF(CPS!$N3433="SIN INICIO",0,IF((((TODAY()-N3501)*100%)/(O3501-N3501))&gt;=100%,"100%",(((TODAY()-N3501)*100%)/(O3501-N3501))))</f>
        <v>0.83410138248847931</v>
      </c>
      <c r="T3501" s="8">
        <f>Q3501-R3501</f>
        <v>21829408</v>
      </c>
      <c r="U3501" t="s">
        <v>10989</v>
      </c>
    </row>
    <row r="3502" spans="1:21" x14ac:dyDescent="0.25">
      <c r="A3502">
        <v>2025</v>
      </c>
      <c r="B3502" t="s">
        <v>10990</v>
      </c>
      <c r="C3502" t="s">
        <v>22</v>
      </c>
      <c r="D3502" t="s">
        <v>23</v>
      </c>
      <c r="E3502" t="s">
        <v>121</v>
      </c>
      <c r="F3502" t="s">
        <v>10991</v>
      </c>
      <c r="G3502" s="16">
        <v>1020746826</v>
      </c>
      <c r="H3502" t="s">
        <v>6586</v>
      </c>
      <c r="I3502" t="s">
        <v>660</v>
      </c>
      <c r="J3502" s="5">
        <v>28014000</v>
      </c>
      <c r="K3502" s="3">
        <f>J3502</f>
        <v>28014000</v>
      </c>
      <c r="L3502" s="5">
        <v>4669000</v>
      </c>
      <c r="M3502" s="2">
        <v>45712</v>
      </c>
      <c r="N3502" s="2">
        <v>45714</v>
      </c>
      <c r="O3502" s="2">
        <v>45869</v>
      </c>
      <c r="P3502" s="3"/>
      <c r="Q3502" s="3">
        <v>28014000</v>
      </c>
      <c r="R3502" s="13">
        <v>19454167</v>
      </c>
      <c r="S3502" s="7" t="str">
        <f ca="1">IF(CPS!$N3434="SIN INICIO",0,IF((((TODAY()-N3502)*100%)/(O3502-N3502))&gt;=100%,"100%",(((TODAY()-N3502)*100%)/(O3502-N3502))))</f>
        <v>100%</v>
      </c>
      <c r="T3502" s="8">
        <f>Q3502-R3502</f>
        <v>8559833</v>
      </c>
      <c r="U3502" t="s">
        <v>10992</v>
      </c>
    </row>
    <row r="3503" spans="1:21" x14ac:dyDescent="0.25">
      <c r="A3503">
        <v>2025</v>
      </c>
      <c r="B3503" t="s">
        <v>10993</v>
      </c>
      <c r="C3503" t="s">
        <v>22</v>
      </c>
      <c r="D3503" t="s">
        <v>23</v>
      </c>
      <c r="E3503" t="s">
        <v>24</v>
      </c>
      <c r="F3503" t="s">
        <v>10994</v>
      </c>
      <c r="G3503" s="16">
        <v>1192797014</v>
      </c>
      <c r="H3503" t="s">
        <v>1887</v>
      </c>
      <c r="I3503" t="s">
        <v>1895</v>
      </c>
      <c r="J3503" s="5">
        <v>50809904</v>
      </c>
      <c r="K3503" s="3">
        <f>J3503</f>
        <v>50809904</v>
      </c>
      <c r="L3503" s="5">
        <v>6351238</v>
      </c>
      <c r="M3503" s="2">
        <v>45712</v>
      </c>
      <c r="N3503" s="2">
        <v>45714</v>
      </c>
      <c r="O3503" s="2">
        <v>45930</v>
      </c>
      <c r="P3503" s="3"/>
      <c r="Q3503" s="3">
        <v>50809904</v>
      </c>
      <c r="R3503" s="13">
        <v>26463492</v>
      </c>
      <c r="S3503" s="7">
        <f ca="1">IF(CPS!$N3435="SIN INICIO",0,IF((((TODAY()-N3503)*100%)/(O3503-N3503))&gt;=100%,"100%",(((TODAY()-N3503)*100%)/(O3503-N3503))))</f>
        <v>0.83333333333333337</v>
      </c>
      <c r="T3503" s="8">
        <f>Q3503-R3503</f>
        <v>24346412</v>
      </c>
      <c r="U3503" t="s">
        <v>10995</v>
      </c>
    </row>
    <row r="3504" spans="1:21" x14ac:dyDescent="0.25">
      <c r="A3504">
        <v>2025</v>
      </c>
      <c r="B3504" t="s">
        <v>10996</v>
      </c>
      <c r="C3504" t="s">
        <v>22</v>
      </c>
      <c r="D3504" t="s">
        <v>23</v>
      </c>
      <c r="E3504" t="s">
        <v>24</v>
      </c>
      <c r="F3504" t="s">
        <v>10997</v>
      </c>
      <c r="G3504" s="16">
        <v>1000287647</v>
      </c>
      <c r="H3504" t="s">
        <v>1887</v>
      </c>
      <c r="I3504" t="s">
        <v>1895</v>
      </c>
      <c r="J3504" s="5">
        <v>38088872</v>
      </c>
      <c r="K3504" s="3">
        <f>J3504</f>
        <v>38088872</v>
      </c>
      <c r="L3504" s="5">
        <v>4761109</v>
      </c>
      <c r="M3504" s="2">
        <v>45712</v>
      </c>
      <c r="N3504" s="2">
        <v>45713</v>
      </c>
      <c r="O3504" s="2">
        <v>45930</v>
      </c>
      <c r="P3504" s="3"/>
      <c r="Q3504" s="3">
        <v>38088872</v>
      </c>
      <c r="R3504" s="13">
        <v>19996658</v>
      </c>
      <c r="S3504" s="7">
        <f ca="1">IF(CPS!$N3436="SIN INICIO",0,IF((((TODAY()-N3504)*100%)/(O3504-N3504))&gt;=100%,"100%",(((TODAY()-N3504)*100%)/(O3504-N3504))))</f>
        <v>0.83410138248847931</v>
      </c>
      <c r="T3504" s="8">
        <f>Q3504-R3504</f>
        <v>18092214</v>
      </c>
      <c r="U3504" t="s">
        <v>10998</v>
      </c>
    </row>
    <row r="3505" spans="1:21" x14ac:dyDescent="0.25">
      <c r="A3505">
        <v>2025</v>
      </c>
      <c r="B3505" t="s">
        <v>10999</v>
      </c>
      <c r="C3505" t="s">
        <v>22</v>
      </c>
      <c r="D3505" t="s">
        <v>23</v>
      </c>
      <c r="E3505" t="s">
        <v>24</v>
      </c>
      <c r="F3505" t="s">
        <v>11000</v>
      </c>
      <c r="G3505" s="16">
        <v>1035851938</v>
      </c>
      <c r="H3505" t="s">
        <v>1887</v>
      </c>
      <c r="I3505" t="s">
        <v>1895</v>
      </c>
      <c r="J3505" s="5">
        <v>50809904</v>
      </c>
      <c r="K3505" s="3">
        <f>J3505</f>
        <v>50809904</v>
      </c>
      <c r="L3505" s="5">
        <v>6351238</v>
      </c>
      <c r="M3505" s="2">
        <v>45712</v>
      </c>
      <c r="N3505" s="2">
        <v>45713</v>
      </c>
      <c r="O3505" s="2">
        <v>45930</v>
      </c>
      <c r="P3505" s="3"/>
      <c r="Q3505" s="3">
        <v>50809904</v>
      </c>
      <c r="R3505" s="13">
        <v>26675200</v>
      </c>
      <c r="S3505" s="7">
        <f ca="1">IF(CPS!$N3437="SIN INICIO",0,IF((((TODAY()-N3505)*100%)/(O3505-N3505))&gt;=100%,"100%",(((TODAY()-N3505)*100%)/(O3505-N3505))))</f>
        <v>0.83410138248847931</v>
      </c>
      <c r="T3505" s="8">
        <f>Q3505-R3505</f>
        <v>24134704</v>
      </c>
      <c r="U3505" t="s">
        <v>11001</v>
      </c>
    </row>
    <row r="3506" spans="1:21" x14ac:dyDescent="0.25">
      <c r="A3506">
        <v>2025</v>
      </c>
      <c r="B3506" t="s">
        <v>11002</v>
      </c>
      <c r="C3506" t="s">
        <v>22</v>
      </c>
      <c r="D3506" t="s">
        <v>23</v>
      </c>
      <c r="E3506" t="s">
        <v>24</v>
      </c>
      <c r="F3506" t="s">
        <v>11003</v>
      </c>
      <c r="G3506" s="16">
        <v>1122784459</v>
      </c>
      <c r="H3506" t="s">
        <v>1887</v>
      </c>
      <c r="I3506" t="s">
        <v>1895</v>
      </c>
      <c r="J3506" s="5">
        <v>50809904</v>
      </c>
      <c r="K3506" s="3">
        <f>J3506</f>
        <v>50809904</v>
      </c>
      <c r="L3506" s="5">
        <v>6351238</v>
      </c>
      <c r="M3506" s="2">
        <v>45712</v>
      </c>
      <c r="N3506" s="2">
        <v>45713</v>
      </c>
      <c r="O3506" s="2">
        <v>45930</v>
      </c>
      <c r="P3506" s="3"/>
      <c r="Q3506" s="3">
        <v>50809904</v>
      </c>
      <c r="R3506" s="13">
        <v>26675200</v>
      </c>
      <c r="S3506" s="7">
        <f ca="1">IF(CPS!$N3438="SIN INICIO",0,IF((((TODAY()-N3506)*100%)/(O3506-N3506))&gt;=100%,"100%",(((TODAY()-N3506)*100%)/(O3506-N3506))))</f>
        <v>0.83410138248847931</v>
      </c>
      <c r="T3506" s="8">
        <f>Q3506-R3506</f>
        <v>24134704</v>
      </c>
      <c r="U3506" t="s">
        <v>11004</v>
      </c>
    </row>
    <row r="3507" spans="1:21" x14ac:dyDescent="0.25">
      <c r="A3507">
        <v>2025</v>
      </c>
      <c r="B3507" t="s">
        <v>11005</v>
      </c>
      <c r="C3507" t="s">
        <v>22</v>
      </c>
      <c r="D3507" t="s">
        <v>23</v>
      </c>
      <c r="E3507" t="s">
        <v>24</v>
      </c>
      <c r="F3507" t="s">
        <v>11006</v>
      </c>
      <c r="G3507" s="16">
        <v>1094268787</v>
      </c>
      <c r="H3507" t="s">
        <v>1887</v>
      </c>
      <c r="I3507" t="s">
        <v>1895</v>
      </c>
      <c r="J3507" s="5">
        <v>50809904</v>
      </c>
      <c r="K3507" s="3">
        <f>J3507</f>
        <v>50809904</v>
      </c>
      <c r="L3507" s="5">
        <v>6351238</v>
      </c>
      <c r="M3507" s="2">
        <v>45712</v>
      </c>
      <c r="N3507" s="2">
        <v>45714</v>
      </c>
      <c r="O3507" s="2">
        <v>45930</v>
      </c>
      <c r="P3507" s="3"/>
      <c r="Q3507" s="3">
        <v>50809904</v>
      </c>
      <c r="R3507" s="13">
        <v>26463492</v>
      </c>
      <c r="S3507" s="7">
        <f ca="1">IF(CPS!$N3439="SIN INICIO",0,IF((((TODAY()-N3507)*100%)/(O3507-N3507))&gt;=100%,"100%",(((TODAY()-N3507)*100%)/(O3507-N3507))))</f>
        <v>0.83333333333333337</v>
      </c>
      <c r="T3507" s="8">
        <f>Q3507-R3507</f>
        <v>24346412</v>
      </c>
      <c r="U3507" t="s">
        <v>11007</v>
      </c>
    </row>
    <row r="3508" spans="1:21" x14ac:dyDescent="0.25">
      <c r="A3508">
        <v>2025</v>
      </c>
      <c r="B3508" t="s">
        <v>11008</v>
      </c>
      <c r="C3508" t="s">
        <v>22</v>
      </c>
      <c r="D3508" t="s">
        <v>23</v>
      </c>
      <c r="E3508" t="s">
        <v>24</v>
      </c>
      <c r="F3508" t="s">
        <v>11009</v>
      </c>
      <c r="G3508" s="16">
        <v>35546732</v>
      </c>
      <c r="H3508" t="s">
        <v>1887</v>
      </c>
      <c r="I3508" t="s">
        <v>1895</v>
      </c>
      <c r="J3508" s="5">
        <v>50809904</v>
      </c>
      <c r="K3508" s="3">
        <f>J3508</f>
        <v>50809904</v>
      </c>
      <c r="L3508" s="5">
        <v>6351238</v>
      </c>
      <c r="M3508" s="2">
        <v>45712</v>
      </c>
      <c r="N3508" s="2">
        <v>45713</v>
      </c>
      <c r="O3508" s="2">
        <v>45930</v>
      </c>
      <c r="P3508" s="3"/>
      <c r="Q3508" s="3">
        <v>50809904</v>
      </c>
      <c r="R3508" s="13">
        <v>26675200</v>
      </c>
      <c r="S3508" s="7">
        <f ca="1">IF(CPS!$N3440="SIN INICIO",0,IF((((TODAY()-N3508)*100%)/(O3508-N3508))&gt;=100%,"100%",(((TODAY()-N3508)*100%)/(O3508-N3508))))</f>
        <v>0.83410138248847931</v>
      </c>
      <c r="T3508" s="8">
        <f>Q3508-R3508</f>
        <v>24134704</v>
      </c>
      <c r="U3508" t="s">
        <v>11010</v>
      </c>
    </row>
    <row r="3509" spans="1:21" x14ac:dyDescent="0.25">
      <c r="A3509">
        <v>2025</v>
      </c>
      <c r="B3509" t="s">
        <v>11011</v>
      </c>
      <c r="C3509" t="s">
        <v>22</v>
      </c>
      <c r="D3509" t="s">
        <v>23</v>
      </c>
      <c r="E3509" t="s">
        <v>24</v>
      </c>
      <c r="F3509" t="s">
        <v>11012</v>
      </c>
      <c r="G3509" s="16">
        <v>1028032574</v>
      </c>
      <c r="H3509" t="s">
        <v>1828</v>
      </c>
      <c r="I3509" t="s">
        <v>1895</v>
      </c>
      <c r="J3509" s="5">
        <v>50809904</v>
      </c>
      <c r="K3509" s="3">
        <f>J3509</f>
        <v>50809904</v>
      </c>
      <c r="L3509" s="5">
        <v>6351238</v>
      </c>
      <c r="M3509" s="2">
        <v>45712</v>
      </c>
      <c r="N3509" s="2">
        <v>45713</v>
      </c>
      <c r="O3509" s="2">
        <v>45930</v>
      </c>
      <c r="P3509" s="3"/>
      <c r="Q3509" s="3">
        <v>50809904</v>
      </c>
      <c r="R3509" s="13">
        <v>26675200</v>
      </c>
      <c r="S3509" s="7">
        <f ca="1">IF(CPS!$N3441="SIN INICIO",0,IF((((TODAY()-N3509)*100%)/(O3509-N3509))&gt;=100%,"100%",(((TODAY()-N3509)*100%)/(O3509-N3509))))</f>
        <v>0.83410138248847931</v>
      </c>
      <c r="T3509" s="8">
        <f>Q3509-R3509</f>
        <v>24134704</v>
      </c>
      <c r="U3509" t="s">
        <v>11013</v>
      </c>
    </row>
    <row r="3510" spans="1:21" x14ac:dyDescent="0.25">
      <c r="A3510">
        <v>2025</v>
      </c>
      <c r="B3510" t="s">
        <v>11014</v>
      </c>
      <c r="C3510" t="s">
        <v>22</v>
      </c>
      <c r="D3510" t="s">
        <v>23</v>
      </c>
      <c r="E3510" t="s">
        <v>121</v>
      </c>
      <c r="F3510" t="s">
        <v>11015</v>
      </c>
      <c r="G3510" s="16">
        <v>1098309347</v>
      </c>
      <c r="H3510" t="s">
        <v>1821</v>
      </c>
      <c r="I3510" t="s">
        <v>1800</v>
      </c>
      <c r="J3510" s="5">
        <v>35157500</v>
      </c>
      <c r="K3510" s="3">
        <f>J3510</f>
        <v>35157500</v>
      </c>
      <c r="L3510" s="5">
        <v>5022500</v>
      </c>
      <c r="M3510" s="2">
        <v>45713</v>
      </c>
      <c r="N3510" s="2">
        <v>45714</v>
      </c>
      <c r="O3510" s="2">
        <v>45900</v>
      </c>
      <c r="P3510" s="3"/>
      <c r="Q3510" s="3">
        <v>35157500</v>
      </c>
      <c r="R3510" s="13">
        <v>20927083</v>
      </c>
      <c r="S3510" s="7">
        <f ca="1">IF(CPS!$N3442="SIN INICIO",0,IF((((TODAY()-N3510)*100%)/(O3510-N3510))&gt;=100%,"100%",(((TODAY()-N3510)*100%)/(O3510-N3510))))</f>
        <v>0.967741935483871</v>
      </c>
      <c r="T3510" s="8">
        <f>Q3510-R3510</f>
        <v>14230417</v>
      </c>
      <c r="U3510" t="s">
        <v>11016</v>
      </c>
    </row>
    <row r="3511" spans="1:21" x14ac:dyDescent="0.25">
      <c r="A3511">
        <v>2025</v>
      </c>
      <c r="B3511" t="s">
        <v>11017</v>
      </c>
      <c r="C3511" t="s">
        <v>22</v>
      </c>
      <c r="D3511" t="s">
        <v>23</v>
      </c>
      <c r="E3511" t="s">
        <v>24</v>
      </c>
      <c r="F3511" t="s">
        <v>11018</v>
      </c>
      <c r="G3511" s="16">
        <v>46672855</v>
      </c>
      <c r="H3511" t="s">
        <v>3659</v>
      </c>
      <c r="I3511" t="s">
        <v>1800</v>
      </c>
      <c r="J3511" s="5">
        <v>50820000</v>
      </c>
      <c r="K3511" s="3">
        <f>J3511</f>
        <v>50820000</v>
      </c>
      <c r="L3511" s="5">
        <v>8470000</v>
      </c>
      <c r="M3511" s="2">
        <v>45712</v>
      </c>
      <c r="N3511" s="2">
        <v>45713</v>
      </c>
      <c r="O3511" s="2">
        <v>45842</v>
      </c>
      <c r="P3511" s="3"/>
      <c r="Q3511" s="3">
        <v>50820000</v>
      </c>
      <c r="R3511" s="13">
        <v>35574000</v>
      </c>
      <c r="S3511" s="7" t="str">
        <f ca="1">IF(CPS!$N3443="SIN INICIO",0,IF((((TODAY()-N3511)*100%)/(O3511-N3511))&gt;=100%,"100%",(((TODAY()-N3511)*100%)/(O3511-N3511))))</f>
        <v>100%</v>
      </c>
      <c r="T3511" s="8">
        <f>Q3511-R3511</f>
        <v>15246000</v>
      </c>
      <c r="U3511" t="s">
        <v>11019</v>
      </c>
    </row>
    <row r="3512" spans="1:21" x14ac:dyDescent="0.25">
      <c r="A3512">
        <v>2025</v>
      </c>
      <c r="B3512" t="s">
        <v>11020</v>
      </c>
      <c r="C3512" t="s">
        <v>22</v>
      </c>
      <c r="D3512" t="s">
        <v>23</v>
      </c>
      <c r="E3512" t="s">
        <v>24</v>
      </c>
      <c r="F3512" t="s">
        <v>11021</v>
      </c>
      <c r="G3512" s="16">
        <v>1067916648</v>
      </c>
      <c r="H3512" t="s">
        <v>1828</v>
      </c>
      <c r="I3512" t="s">
        <v>1895</v>
      </c>
      <c r="J3512" s="5">
        <v>57619024</v>
      </c>
      <c r="K3512" s="3">
        <f>J3512</f>
        <v>57619024</v>
      </c>
      <c r="L3512" s="5">
        <v>7202378</v>
      </c>
      <c r="M3512" s="2">
        <v>45712</v>
      </c>
      <c r="N3512" s="2">
        <v>45713</v>
      </c>
      <c r="O3512" s="2">
        <v>45930</v>
      </c>
      <c r="P3512" s="3"/>
      <c r="Q3512" s="3">
        <v>57619024</v>
      </c>
      <c r="R3512" s="13">
        <v>30009908</v>
      </c>
      <c r="S3512" s="7">
        <f ca="1">IF(CPS!$N3444="SIN INICIO",0,IF((((TODAY()-N3512)*100%)/(O3512-N3512))&gt;=100%,"100%",(((TODAY()-N3512)*100%)/(O3512-N3512))))</f>
        <v>0.83410138248847931</v>
      </c>
      <c r="T3512" s="8">
        <f>Q3512-R3512</f>
        <v>27609116</v>
      </c>
      <c r="U3512" t="s">
        <v>11022</v>
      </c>
    </row>
    <row r="3513" spans="1:21" x14ac:dyDescent="0.25">
      <c r="A3513">
        <v>2025</v>
      </c>
      <c r="B3513" t="s">
        <v>11023</v>
      </c>
      <c r="C3513" t="s">
        <v>22</v>
      </c>
      <c r="D3513" t="s">
        <v>23</v>
      </c>
      <c r="E3513" t="s">
        <v>121</v>
      </c>
      <c r="F3513" t="s">
        <v>11024</v>
      </c>
      <c r="G3513" s="16">
        <v>13835667</v>
      </c>
      <c r="H3513" t="s">
        <v>4381</v>
      </c>
      <c r="I3513" t="s">
        <v>1895</v>
      </c>
      <c r="J3513" s="5">
        <v>37359592</v>
      </c>
      <c r="K3513" s="3">
        <f>J3513</f>
        <v>37359592</v>
      </c>
      <c r="L3513" s="5">
        <v>4669949</v>
      </c>
      <c r="M3513" s="2">
        <v>45712</v>
      </c>
      <c r="N3513" s="2">
        <v>45713</v>
      </c>
      <c r="O3513" s="2">
        <v>45930</v>
      </c>
      <c r="P3513" s="3"/>
      <c r="Q3513" s="3">
        <v>37359592</v>
      </c>
      <c r="R3513" s="13">
        <v>19613786</v>
      </c>
      <c r="S3513" s="7">
        <f ca="1">IF(CPS!$N3445="SIN INICIO",0,IF((((TODAY()-N3513)*100%)/(O3513-N3513))&gt;=100%,"100%",(((TODAY()-N3513)*100%)/(O3513-N3513))))</f>
        <v>0.83410138248847931</v>
      </c>
      <c r="T3513" s="8">
        <f>Q3513-R3513</f>
        <v>17745806</v>
      </c>
      <c r="U3513" t="s">
        <v>11025</v>
      </c>
    </row>
    <row r="3514" spans="1:21" x14ac:dyDescent="0.25">
      <c r="A3514">
        <v>2025</v>
      </c>
      <c r="B3514" t="s">
        <v>11026</v>
      </c>
      <c r="C3514" t="s">
        <v>22</v>
      </c>
      <c r="D3514" t="s">
        <v>23</v>
      </c>
      <c r="E3514" t="s">
        <v>24</v>
      </c>
      <c r="F3514" t="s">
        <v>11027</v>
      </c>
      <c r="G3514" s="16">
        <v>41182721</v>
      </c>
      <c r="H3514" t="s">
        <v>1828</v>
      </c>
      <c r="I3514" t="s">
        <v>1895</v>
      </c>
      <c r="J3514" s="5">
        <v>57619024</v>
      </c>
      <c r="K3514" s="3">
        <f>J3514</f>
        <v>57619024</v>
      </c>
      <c r="L3514" s="5">
        <v>7202378</v>
      </c>
      <c r="M3514" s="2">
        <v>45712</v>
      </c>
      <c r="N3514" s="2">
        <v>45714</v>
      </c>
      <c r="O3514" s="2">
        <v>45930</v>
      </c>
      <c r="P3514" s="3"/>
      <c r="Q3514" s="3">
        <v>57619024</v>
      </c>
      <c r="R3514" s="13">
        <v>30009908</v>
      </c>
      <c r="S3514" s="7">
        <f ca="1">IF(CPS!$N3446="SIN INICIO",0,IF((((TODAY()-N3514)*100%)/(O3514-N3514))&gt;=100%,"100%",(((TODAY()-N3514)*100%)/(O3514-N3514))))</f>
        <v>0.83333333333333337</v>
      </c>
      <c r="T3514" s="8">
        <f>Q3514-R3514</f>
        <v>27609116</v>
      </c>
      <c r="U3514" t="s">
        <v>11028</v>
      </c>
    </row>
    <row r="3515" spans="1:21" x14ac:dyDescent="0.25">
      <c r="A3515">
        <v>2025</v>
      </c>
      <c r="B3515" t="s">
        <v>11029</v>
      </c>
      <c r="C3515" t="s">
        <v>22</v>
      </c>
      <c r="D3515" t="s">
        <v>23</v>
      </c>
      <c r="E3515" t="s">
        <v>24</v>
      </c>
      <c r="F3515" t="s">
        <v>11030</v>
      </c>
      <c r="G3515" s="16">
        <v>1019080755</v>
      </c>
      <c r="H3515" t="s">
        <v>1828</v>
      </c>
      <c r="I3515" t="s">
        <v>1895</v>
      </c>
      <c r="J3515" s="5">
        <v>36011890</v>
      </c>
      <c r="K3515" s="3">
        <f>J3515</f>
        <v>36011890</v>
      </c>
      <c r="L3515" s="5">
        <v>7202378</v>
      </c>
      <c r="M3515" s="2">
        <v>45713</v>
      </c>
      <c r="N3515" s="2">
        <v>45714</v>
      </c>
      <c r="O3515" s="2">
        <v>45838</v>
      </c>
      <c r="P3515" s="3"/>
      <c r="Q3515" s="3">
        <v>36011890</v>
      </c>
      <c r="R3515" s="13">
        <v>30009908</v>
      </c>
      <c r="S3515" s="7" t="str">
        <f ca="1">IF(CPS!$N3447="SIN INICIO",0,IF((((TODAY()-N3515)*100%)/(O3515-N3515))&gt;=100%,"100%",(((TODAY()-N3515)*100%)/(O3515-N3515))))</f>
        <v>100%</v>
      </c>
      <c r="T3515" s="8">
        <f>Q3515-R3515</f>
        <v>6001982</v>
      </c>
      <c r="U3515" t="s">
        <v>11031</v>
      </c>
    </row>
    <row r="3516" spans="1:21" x14ac:dyDescent="0.25">
      <c r="A3516">
        <v>2025</v>
      </c>
      <c r="B3516" t="s">
        <v>11032</v>
      </c>
      <c r="C3516" t="s">
        <v>22</v>
      </c>
      <c r="D3516" t="s">
        <v>23</v>
      </c>
      <c r="E3516" t="s">
        <v>24</v>
      </c>
      <c r="F3516" t="s">
        <v>11033</v>
      </c>
      <c r="G3516" s="16">
        <v>1121820700</v>
      </c>
      <c r="H3516" t="s">
        <v>11034</v>
      </c>
      <c r="I3516" t="s">
        <v>155</v>
      </c>
      <c r="J3516" s="5">
        <v>42042000</v>
      </c>
      <c r="K3516" s="3">
        <f>J3516</f>
        <v>42042000</v>
      </c>
      <c r="L3516" s="5">
        <v>6006000</v>
      </c>
      <c r="M3516" s="2">
        <v>45713</v>
      </c>
      <c r="N3516" s="2">
        <v>45714</v>
      </c>
      <c r="O3516" s="2">
        <v>45761</v>
      </c>
      <c r="P3516" s="3"/>
      <c r="Q3516" s="3">
        <v>42042000</v>
      </c>
      <c r="R3516" s="13">
        <v>9809800</v>
      </c>
      <c r="S3516" s="7" t="str">
        <f ca="1">IF(CPS!$N3448="SIN INICIO",0,IF((((TODAY()-N3516)*100%)/(O3516-N3516))&gt;=100%,"100%",(((TODAY()-N3516)*100%)/(O3516-N3516))))</f>
        <v>100%</v>
      </c>
      <c r="T3516" s="8">
        <f>Q3516-R3516</f>
        <v>32232200</v>
      </c>
      <c r="U3516" t="s">
        <v>11035</v>
      </c>
    </row>
    <row r="3517" spans="1:21" x14ac:dyDescent="0.25">
      <c r="A3517">
        <v>2025</v>
      </c>
      <c r="B3517" t="s">
        <v>11036</v>
      </c>
      <c r="C3517" t="s">
        <v>22</v>
      </c>
      <c r="D3517" t="s">
        <v>23</v>
      </c>
      <c r="E3517" t="s">
        <v>24</v>
      </c>
      <c r="F3517" t="s">
        <v>11037</v>
      </c>
      <c r="G3517" s="16">
        <v>1055830734</v>
      </c>
      <c r="H3517" t="s">
        <v>11038</v>
      </c>
      <c r="I3517" t="s">
        <v>1895</v>
      </c>
      <c r="J3517" s="5">
        <v>36011890</v>
      </c>
      <c r="K3517" s="3">
        <f>J3517</f>
        <v>36011890</v>
      </c>
      <c r="L3517" s="5">
        <v>7202378</v>
      </c>
      <c r="M3517" s="2">
        <v>45715</v>
      </c>
      <c r="N3517" s="2">
        <v>45716</v>
      </c>
      <c r="O3517" s="2">
        <v>45930</v>
      </c>
      <c r="P3517" s="3"/>
      <c r="Q3517" s="3">
        <v>36011890</v>
      </c>
      <c r="R3517" s="13">
        <v>21126975</v>
      </c>
      <c r="S3517" s="7">
        <f ca="1">IF(CPS!$N3449="SIN INICIO",0,IF((((TODAY()-N3517)*100%)/(O3517-N3517))&gt;=100%,"100%",(((TODAY()-N3517)*100%)/(O3517-N3517))))</f>
        <v>0.83177570093457942</v>
      </c>
      <c r="T3517" s="8">
        <f>Q3517-R3517</f>
        <v>14884915</v>
      </c>
      <c r="U3517" t="s">
        <v>11039</v>
      </c>
    </row>
    <row r="3518" spans="1:21" x14ac:dyDescent="0.25">
      <c r="A3518">
        <v>2025</v>
      </c>
      <c r="B3518" t="s">
        <v>11040</v>
      </c>
      <c r="C3518" t="s">
        <v>22</v>
      </c>
      <c r="D3518" t="s">
        <v>23</v>
      </c>
      <c r="E3518" t="s">
        <v>24</v>
      </c>
      <c r="F3518" t="s">
        <v>11041</v>
      </c>
      <c r="G3518" s="16">
        <v>1012433923</v>
      </c>
      <c r="H3518" t="s">
        <v>1887</v>
      </c>
      <c r="I3518" t="s">
        <v>1895</v>
      </c>
      <c r="J3518" s="5">
        <v>28722905</v>
      </c>
      <c r="K3518" s="3">
        <f>J3518</f>
        <v>28722905</v>
      </c>
      <c r="L3518" s="5">
        <v>5744581</v>
      </c>
      <c r="M3518" s="2">
        <v>45713</v>
      </c>
      <c r="N3518" s="2">
        <v>45714</v>
      </c>
      <c r="O3518" s="2">
        <v>45838</v>
      </c>
      <c r="P3518" s="3"/>
      <c r="Q3518" s="3">
        <v>28722905</v>
      </c>
      <c r="R3518" s="13">
        <v>23935754</v>
      </c>
      <c r="S3518" s="7" t="str">
        <f ca="1">IF(CPS!$N3450="SIN INICIO",0,IF((((TODAY()-N3518)*100%)/(O3518-N3518))&gt;=100%,"100%",(((TODAY()-N3518)*100%)/(O3518-N3518))))</f>
        <v>100%</v>
      </c>
      <c r="T3518" s="8">
        <f>Q3518-R3518</f>
        <v>4787151</v>
      </c>
      <c r="U3518" t="s">
        <v>11042</v>
      </c>
    </row>
    <row r="3519" spans="1:21" x14ac:dyDescent="0.25">
      <c r="A3519">
        <v>2025</v>
      </c>
      <c r="B3519" t="s">
        <v>11043</v>
      </c>
      <c r="C3519" t="s">
        <v>22</v>
      </c>
      <c r="D3519" t="s">
        <v>23</v>
      </c>
      <c r="E3519" t="s">
        <v>24</v>
      </c>
      <c r="F3519" t="s">
        <v>11044</v>
      </c>
      <c r="G3519" s="16">
        <v>1115741689</v>
      </c>
      <c r="H3519" t="s">
        <v>3629</v>
      </c>
      <c r="I3519" t="s">
        <v>1895</v>
      </c>
      <c r="J3519" s="5">
        <v>23805545</v>
      </c>
      <c r="K3519" s="3">
        <f>J3519</f>
        <v>23805545</v>
      </c>
      <c r="L3519" s="5">
        <v>4761109</v>
      </c>
      <c r="M3519" s="2">
        <v>45712</v>
      </c>
      <c r="N3519" s="2">
        <v>45713</v>
      </c>
      <c r="O3519" s="2">
        <v>45838</v>
      </c>
      <c r="P3519" s="3"/>
      <c r="Q3519" s="3">
        <v>23805545</v>
      </c>
      <c r="R3519" s="13">
        <v>19996658</v>
      </c>
      <c r="S3519" s="7" t="str">
        <f ca="1">IF(CPS!$N3451="SIN INICIO",0,IF((((TODAY()-N3519)*100%)/(O3519-N3519))&gt;=100%,"100%",(((TODAY()-N3519)*100%)/(O3519-N3519))))</f>
        <v>100%</v>
      </c>
      <c r="T3519" s="8">
        <f>Q3519-R3519</f>
        <v>3808887</v>
      </c>
      <c r="U3519" t="s">
        <v>11045</v>
      </c>
    </row>
    <row r="3520" spans="1:21" x14ac:dyDescent="0.25">
      <c r="A3520">
        <v>2025</v>
      </c>
      <c r="B3520" t="s">
        <v>11046</v>
      </c>
      <c r="C3520" t="s">
        <v>22</v>
      </c>
      <c r="D3520" t="s">
        <v>23</v>
      </c>
      <c r="E3520" t="s">
        <v>24</v>
      </c>
      <c r="F3520" t="s">
        <v>11047</v>
      </c>
      <c r="G3520" s="16">
        <v>1065640268</v>
      </c>
      <c r="H3520" t="s">
        <v>1817</v>
      </c>
      <c r="I3520" t="s">
        <v>1800</v>
      </c>
      <c r="J3520" s="5">
        <v>33880000</v>
      </c>
      <c r="K3520" s="3">
        <f>J3520</f>
        <v>33880000</v>
      </c>
      <c r="L3520" s="5">
        <v>8470000</v>
      </c>
      <c r="M3520" s="2">
        <v>45712</v>
      </c>
      <c r="N3520" s="2">
        <v>45713</v>
      </c>
      <c r="O3520" s="2">
        <v>45808</v>
      </c>
      <c r="P3520" s="3"/>
      <c r="Q3520" s="3">
        <v>33880000</v>
      </c>
      <c r="R3520" s="13">
        <v>29080333</v>
      </c>
      <c r="S3520" s="7" t="str">
        <f ca="1">IF(CPS!$N3452="SIN INICIO",0,IF((((TODAY()-N3520)*100%)/(O3520-N3520))&gt;=100%,"100%",(((TODAY()-N3520)*100%)/(O3520-N3520))))</f>
        <v>100%</v>
      </c>
      <c r="T3520" s="8">
        <f>Q3520-R3520</f>
        <v>4799667</v>
      </c>
      <c r="U3520" t="s">
        <v>11048</v>
      </c>
    </row>
    <row r="3521" spans="1:21" x14ac:dyDescent="0.25">
      <c r="A3521">
        <v>2025</v>
      </c>
      <c r="B3521" t="s">
        <v>11049</v>
      </c>
      <c r="C3521" t="s">
        <v>22</v>
      </c>
      <c r="D3521" t="s">
        <v>23</v>
      </c>
      <c r="E3521" t="s">
        <v>24</v>
      </c>
      <c r="F3521" t="s">
        <v>11050</v>
      </c>
      <c r="G3521" s="16">
        <v>8716059</v>
      </c>
      <c r="H3521" t="s">
        <v>1828</v>
      </c>
      <c r="I3521" t="s">
        <v>1895</v>
      </c>
      <c r="J3521" s="5">
        <v>39041096</v>
      </c>
      <c r="K3521" s="3">
        <f>J3521</f>
        <v>39041096</v>
      </c>
      <c r="L3521" s="5">
        <v>4880137</v>
      </c>
      <c r="M3521" s="2">
        <v>45712</v>
      </c>
      <c r="N3521" s="2">
        <v>45713</v>
      </c>
      <c r="O3521" s="2">
        <v>45930</v>
      </c>
      <c r="P3521" s="3"/>
      <c r="Q3521" s="3">
        <v>39041096</v>
      </c>
      <c r="R3521" s="13">
        <v>20496575</v>
      </c>
      <c r="S3521" s="7">
        <f ca="1">IF(CPS!$N3453="SIN INICIO",0,IF((((TODAY()-N3521)*100%)/(O3521-N3521))&gt;=100%,"100%",(((TODAY()-N3521)*100%)/(O3521-N3521))))</f>
        <v>0.83410138248847931</v>
      </c>
      <c r="T3521" s="8">
        <f>Q3521-R3521</f>
        <v>18544521</v>
      </c>
      <c r="U3521" t="s">
        <v>11051</v>
      </c>
    </row>
    <row r="3522" spans="1:21" x14ac:dyDescent="0.25">
      <c r="A3522">
        <v>2025</v>
      </c>
      <c r="B3522" t="s">
        <v>11052</v>
      </c>
      <c r="C3522" t="s">
        <v>22</v>
      </c>
      <c r="D3522" t="s">
        <v>23</v>
      </c>
      <c r="E3522" t="s">
        <v>24</v>
      </c>
      <c r="F3522" t="s">
        <v>11053</v>
      </c>
      <c r="G3522" s="16">
        <v>10289753</v>
      </c>
      <c r="H3522" t="s">
        <v>1828</v>
      </c>
      <c r="I3522" t="s">
        <v>1895</v>
      </c>
      <c r="J3522" s="5">
        <v>54780224</v>
      </c>
      <c r="K3522" s="3">
        <f>J3522</f>
        <v>54780224</v>
      </c>
      <c r="L3522" s="5">
        <v>6847528</v>
      </c>
      <c r="M3522" s="2">
        <v>45712</v>
      </c>
      <c r="N3522" s="2">
        <v>45713</v>
      </c>
      <c r="O3522" s="2">
        <v>45930</v>
      </c>
      <c r="P3522" s="3"/>
      <c r="Q3522" s="3">
        <v>54780224</v>
      </c>
      <c r="R3522" s="13">
        <v>28759618</v>
      </c>
      <c r="S3522" s="7">
        <f ca="1">IF(CPS!$N3454="SIN INICIO",0,IF((((TODAY()-N3522)*100%)/(O3522-N3522))&gt;=100%,"100%",(((TODAY()-N3522)*100%)/(O3522-N3522))))</f>
        <v>0.83410138248847931</v>
      </c>
      <c r="T3522" s="8">
        <f>Q3522-R3522</f>
        <v>26020606</v>
      </c>
      <c r="U3522" t="s">
        <v>11054</v>
      </c>
    </row>
    <row r="3523" spans="1:21" x14ac:dyDescent="0.25">
      <c r="A3523">
        <v>2025</v>
      </c>
      <c r="B3523" t="s">
        <v>11055</v>
      </c>
      <c r="C3523" t="s">
        <v>22</v>
      </c>
      <c r="D3523" t="s">
        <v>23</v>
      </c>
      <c r="E3523" t="s">
        <v>24</v>
      </c>
      <c r="F3523" t="s">
        <v>11056</v>
      </c>
      <c r="G3523" s="16">
        <v>1032360808</v>
      </c>
      <c r="H3523" t="s">
        <v>2211</v>
      </c>
      <c r="I3523" t="s">
        <v>1895</v>
      </c>
      <c r="J3523" s="5">
        <v>54780224</v>
      </c>
      <c r="K3523" s="3">
        <f>J3523</f>
        <v>54780224</v>
      </c>
      <c r="L3523" s="5">
        <v>6847528</v>
      </c>
      <c r="M3523" s="2">
        <v>45712</v>
      </c>
      <c r="N3523" s="2">
        <v>45713</v>
      </c>
      <c r="O3523" s="2">
        <v>45930</v>
      </c>
      <c r="P3523" s="3"/>
      <c r="Q3523" s="3">
        <v>54780224</v>
      </c>
      <c r="R3523" s="13">
        <v>28759618</v>
      </c>
      <c r="S3523" s="7">
        <f ca="1">IF(CPS!$N3455="SIN INICIO",0,IF((((TODAY()-N3523)*100%)/(O3523-N3523))&gt;=100%,"100%",(((TODAY()-N3523)*100%)/(O3523-N3523))))</f>
        <v>0.83410138248847931</v>
      </c>
      <c r="T3523" s="8">
        <f>Q3523-R3523</f>
        <v>26020606</v>
      </c>
      <c r="U3523" t="s">
        <v>11057</v>
      </c>
    </row>
    <row r="3524" spans="1:21" x14ac:dyDescent="0.25">
      <c r="A3524">
        <v>2025</v>
      </c>
      <c r="B3524" t="s">
        <v>11058</v>
      </c>
      <c r="C3524" t="s">
        <v>22</v>
      </c>
      <c r="D3524" t="s">
        <v>23</v>
      </c>
      <c r="E3524" t="s">
        <v>121</v>
      </c>
      <c r="F3524" t="s">
        <v>11059</v>
      </c>
      <c r="G3524" s="16">
        <v>1069759476</v>
      </c>
      <c r="H3524" t="s">
        <v>2037</v>
      </c>
      <c r="I3524" t="s">
        <v>167</v>
      </c>
      <c r="J3524" s="5">
        <v>24500000</v>
      </c>
      <c r="K3524" s="3">
        <f>J3524</f>
        <v>24500000</v>
      </c>
      <c r="L3524" s="5">
        <v>4900000</v>
      </c>
      <c r="M3524" s="2">
        <v>45713</v>
      </c>
      <c r="N3524" s="2">
        <v>45715</v>
      </c>
      <c r="O3524" s="2">
        <v>45792</v>
      </c>
      <c r="P3524" s="3"/>
      <c r="Q3524" s="3">
        <v>24500000</v>
      </c>
      <c r="R3524" s="13">
        <v>12903333</v>
      </c>
      <c r="S3524" s="7" t="str">
        <f ca="1">IF(CPS!$N3456="SIN INICIO",0,IF((((TODAY()-N3524)*100%)/(O3524-N3524))&gt;=100%,"100%",(((TODAY()-N3524)*100%)/(O3524-N3524))))</f>
        <v>100%</v>
      </c>
      <c r="T3524" s="8">
        <f>Q3524-R3524</f>
        <v>11596667</v>
      </c>
      <c r="U3524" t="s">
        <v>11060</v>
      </c>
    </row>
    <row r="3525" spans="1:21" x14ac:dyDescent="0.25">
      <c r="A3525">
        <v>2025</v>
      </c>
      <c r="B3525" t="s">
        <v>11061</v>
      </c>
      <c r="C3525" t="s">
        <v>22</v>
      </c>
      <c r="D3525" t="s">
        <v>23</v>
      </c>
      <c r="E3525" t="s">
        <v>121</v>
      </c>
      <c r="F3525" t="s">
        <v>11062</v>
      </c>
      <c r="G3525" s="16">
        <v>40412088</v>
      </c>
      <c r="H3525" t="s">
        <v>4112</v>
      </c>
      <c r="I3525" t="s">
        <v>3403</v>
      </c>
      <c r="J3525" s="5">
        <v>27788775</v>
      </c>
      <c r="K3525" s="3">
        <f>J3525</f>
        <v>27788775</v>
      </c>
      <c r="L3525" s="5">
        <v>3969825</v>
      </c>
      <c r="M3525" s="2">
        <v>45713</v>
      </c>
      <c r="N3525" s="2">
        <v>45714</v>
      </c>
      <c r="O3525" s="2">
        <v>45900</v>
      </c>
      <c r="P3525" s="3"/>
      <c r="Q3525" s="3">
        <v>27788775</v>
      </c>
      <c r="R3525" s="13">
        <v>16540938</v>
      </c>
      <c r="S3525" s="7">
        <f ca="1">IF(CPS!$N3457="SIN INICIO",0,IF((((TODAY()-N3525)*100%)/(O3525-N3525))&gt;=100%,"100%",(((TODAY()-N3525)*100%)/(O3525-N3525))))</f>
        <v>0.967741935483871</v>
      </c>
      <c r="T3525" s="8">
        <f>Q3525-R3525</f>
        <v>11247837</v>
      </c>
      <c r="U3525" t="s">
        <v>11063</v>
      </c>
    </row>
    <row r="3526" spans="1:21" x14ac:dyDescent="0.25">
      <c r="A3526">
        <v>2025</v>
      </c>
      <c r="B3526" t="s">
        <v>11064</v>
      </c>
      <c r="C3526" t="s">
        <v>22</v>
      </c>
      <c r="D3526" t="s">
        <v>23</v>
      </c>
      <c r="E3526" t="s">
        <v>121</v>
      </c>
      <c r="F3526" t="s">
        <v>11065</v>
      </c>
      <c r="G3526" s="16">
        <v>1019141410</v>
      </c>
      <c r="H3526" t="s">
        <v>4381</v>
      </c>
      <c r="I3526" t="s">
        <v>167</v>
      </c>
      <c r="J3526" s="5">
        <v>37359592</v>
      </c>
      <c r="K3526" s="3">
        <f>J3526</f>
        <v>37359592</v>
      </c>
      <c r="L3526" s="5">
        <v>4669949</v>
      </c>
      <c r="M3526" s="2">
        <v>45713</v>
      </c>
      <c r="N3526" s="2">
        <v>45714</v>
      </c>
      <c r="O3526" s="2">
        <v>45930</v>
      </c>
      <c r="P3526" s="3"/>
      <c r="Q3526" s="3">
        <v>37359592</v>
      </c>
      <c r="R3526" s="13">
        <v>14788172</v>
      </c>
      <c r="S3526" s="7">
        <f ca="1">IF(CPS!$N3458="SIN INICIO",0,IF((((TODAY()-N3526)*100%)/(O3526-N3526))&gt;=100%,"100%",(((TODAY()-N3526)*100%)/(O3526-N3526))))</f>
        <v>0.83333333333333337</v>
      </c>
      <c r="T3526" s="8">
        <f>Q3526-R3526</f>
        <v>22571420</v>
      </c>
      <c r="U3526" t="s">
        <v>11066</v>
      </c>
    </row>
    <row r="3527" spans="1:21" x14ac:dyDescent="0.25">
      <c r="A3527">
        <v>2025</v>
      </c>
      <c r="B3527" t="s">
        <v>11067</v>
      </c>
      <c r="C3527" t="s">
        <v>22</v>
      </c>
      <c r="D3527" t="s">
        <v>23</v>
      </c>
      <c r="E3527" t="s">
        <v>24</v>
      </c>
      <c r="F3527" t="s">
        <v>11068</v>
      </c>
      <c r="G3527" s="16">
        <v>40331872</v>
      </c>
      <c r="H3527" t="s">
        <v>281</v>
      </c>
      <c r="I3527" t="s">
        <v>271</v>
      </c>
      <c r="J3527" s="5">
        <v>70000000</v>
      </c>
      <c r="K3527" s="3">
        <f>J3527</f>
        <v>70000000</v>
      </c>
      <c r="L3527" s="5">
        <v>10000000</v>
      </c>
      <c r="M3527" s="2">
        <v>45713</v>
      </c>
      <c r="N3527" s="2">
        <v>45714</v>
      </c>
      <c r="O3527" s="2">
        <v>45900</v>
      </c>
      <c r="P3527" s="3"/>
      <c r="Q3527" s="3">
        <v>70000000</v>
      </c>
      <c r="R3527" s="13">
        <v>41666667</v>
      </c>
      <c r="S3527" s="7">
        <f ca="1">IF(CPS!$N3459="SIN INICIO",0,IF((((TODAY()-N3527)*100%)/(O3527-N3527))&gt;=100%,"100%",(((TODAY()-N3527)*100%)/(O3527-N3527))))</f>
        <v>0.967741935483871</v>
      </c>
      <c r="T3527" s="8">
        <f>Q3527-R3527</f>
        <v>28333333</v>
      </c>
      <c r="U3527" t="s">
        <v>11069</v>
      </c>
    </row>
    <row r="3528" spans="1:21" x14ac:dyDescent="0.25">
      <c r="A3528">
        <v>2025</v>
      </c>
      <c r="B3528" t="s">
        <v>11070</v>
      </c>
      <c r="C3528" t="s">
        <v>22</v>
      </c>
      <c r="D3528" t="s">
        <v>23</v>
      </c>
      <c r="E3528" t="s">
        <v>24</v>
      </c>
      <c r="F3528" t="s">
        <v>11071</v>
      </c>
      <c r="G3528" s="16">
        <v>40386115</v>
      </c>
      <c r="H3528" t="s">
        <v>400</v>
      </c>
      <c r="I3528" t="s">
        <v>271</v>
      </c>
      <c r="J3528" s="5">
        <v>84000000</v>
      </c>
      <c r="K3528" s="3">
        <f>J3528</f>
        <v>84000000</v>
      </c>
      <c r="L3528" s="5">
        <v>12000000</v>
      </c>
      <c r="M3528" s="2">
        <v>45712</v>
      </c>
      <c r="N3528" s="2">
        <v>45713</v>
      </c>
      <c r="O3528" s="2">
        <v>45900</v>
      </c>
      <c r="P3528" s="3"/>
      <c r="Q3528" s="3">
        <v>84000000</v>
      </c>
      <c r="R3528" s="13">
        <v>50400000</v>
      </c>
      <c r="S3528" s="7">
        <f ca="1">IF(CPS!$N3460="SIN INICIO",0,IF((((TODAY()-N3528)*100%)/(O3528-N3528))&gt;=100%,"100%",(((TODAY()-N3528)*100%)/(O3528-N3528))))</f>
        <v>0.96791443850267378</v>
      </c>
      <c r="T3528" s="8">
        <f>Q3528-R3528</f>
        <v>33600000</v>
      </c>
      <c r="U3528" t="s">
        <v>11072</v>
      </c>
    </row>
    <row r="3529" spans="1:21" x14ac:dyDescent="0.25">
      <c r="A3529">
        <v>2025</v>
      </c>
      <c r="B3529" t="s">
        <v>11073</v>
      </c>
      <c r="C3529" t="s">
        <v>22</v>
      </c>
      <c r="D3529" t="s">
        <v>23</v>
      </c>
      <c r="E3529" t="s">
        <v>24</v>
      </c>
      <c r="F3529" t="s">
        <v>11074</v>
      </c>
      <c r="G3529" s="16">
        <v>1061728443</v>
      </c>
      <c r="H3529" t="s">
        <v>6536</v>
      </c>
      <c r="I3529" t="s">
        <v>1895</v>
      </c>
      <c r="J3529" s="5">
        <v>52416000</v>
      </c>
      <c r="K3529" s="3">
        <f>J3529</f>
        <v>52416000</v>
      </c>
      <c r="L3529" s="5">
        <v>6552000</v>
      </c>
      <c r="M3529" s="2">
        <v>45713</v>
      </c>
      <c r="N3529" s="2">
        <v>45715</v>
      </c>
      <c r="O3529" s="2">
        <v>45930</v>
      </c>
      <c r="P3529" s="3"/>
      <c r="Q3529" s="3">
        <v>52416000</v>
      </c>
      <c r="R3529" s="13">
        <v>27081600</v>
      </c>
      <c r="S3529" s="7">
        <f ca="1">IF(CPS!$N3461="SIN INICIO",0,IF((((TODAY()-N3529)*100%)/(O3529-N3529))&gt;=100%,"100%",(((TODAY()-N3529)*100%)/(O3529-N3529))))</f>
        <v>0.83255813953488367</v>
      </c>
      <c r="T3529" s="8">
        <f>Q3529-R3529</f>
        <v>25334400</v>
      </c>
      <c r="U3529" t="s">
        <v>11075</v>
      </c>
    </row>
    <row r="3530" spans="1:21" x14ac:dyDescent="0.25">
      <c r="A3530">
        <v>2025</v>
      </c>
      <c r="B3530" t="s">
        <v>11076</v>
      </c>
      <c r="C3530" t="s">
        <v>22</v>
      </c>
      <c r="D3530" t="s">
        <v>23</v>
      </c>
      <c r="E3530" t="s">
        <v>24</v>
      </c>
      <c r="F3530" t="s">
        <v>11077</v>
      </c>
      <c r="G3530" s="16">
        <v>52197269</v>
      </c>
      <c r="H3530" t="s">
        <v>2389</v>
      </c>
      <c r="I3530" t="s">
        <v>591</v>
      </c>
      <c r="J3530" s="5">
        <v>60987500</v>
      </c>
      <c r="K3530" s="3">
        <f>J3530</f>
        <v>60987500</v>
      </c>
      <c r="L3530" s="5">
        <v>8712500</v>
      </c>
      <c r="M3530" s="2">
        <v>45713</v>
      </c>
      <c r="N3530" s="2">
        <v>45726</v>
      </c>
      <c r="O3530" s="2">
        <v>45900</v>
      </c>
      <c r="P3530" s="3"/>
      <c r="Q3530" s="3">
        <v>60987500</v>
      </c>
      <c r="R3530" s="13">
        <v>32236250</v>
      </c>
      <c r="S3530" s="7">
        <f ca="1">IF(CPS!$N3462="SIN INICIO",0,IF((((TODAY()-N3530)*100%)/(O3530-N3530))&gt;=100%,"100%",(((TODAY()-N3530)*100%)/(O3530-N3530))))</f>
        <v>0.96551724137931039</v>
      </c>
      <c r="T3530" s="8">
        <f>Q3530-R3530</f>
        <v>28751250</v>
      </c>
      <c r="U3530" t="s">
        <v>11078</v>
      </c>
    </row>
    <row r="3531" spans="1:21" x14ac:dyDescent="0.25">
      <c r="A3531">
        <v>2025</v>
      </c>
      <c r="B3531" t="s">
        <v>11079</v>
      </c>
      <c r="C3531" t="s">
        <v>22</v>
      </c>
      <c r="D3531" t="s">
        <v>23</v>
      </c>
      <c r="E3531" t="s">
        <v>24</v>
      </c>
      <c r="F3531" t="s">
        <v>11080</v>
      </c>
      <c r="G3531" s="16">
        <v>1012354465</v>
      </c>
      <c r="H3531" t="s">
        <v>3846</v>
      </c>
      <c r="I3531" t="s">
        <v>271</v>
      </c>
      <c r="J3531" s="5">
        <v>52500000</v>
      </c>
      <c r="K3531" s="3">
        <f>J3531</f>
        <v>52500000</v>
      </c>
      <c r="L3531" s="5">
        <v>7500000</v>
      </c>
      <c r="M3531" s="2">
        <v>45714</v>
      </c>
      <c r="N3531" s="2">
        <v>45715</v>
      </c>
      <c r="O3531" s="2">
        <v>45900</v>
      </c>
      <c r="P3531" s="3"/>
      <c r="Q3531" s="3">
        <v>52500000</v>
      </c>
      <c r="R3531" s="13">
        <v>31000000</v>
      </c>
      <c r="S3531" s="7">
        <f ca="1">IF(CPS!$N3463="SIN INICIO",0,IF((((TODAY()-N3531)*100%)/(O3531-N3531))&gt;=100%,"100%",(((TODAY()-N3531)*100%)/(O3531-N3531))))</f>
        <v>0.96756756756756757</v>
      </c>
      <c r="T3531" s="8">
        <f>Q3531-R3531</f>
        <v>21500000</v>
      </c>
      <c r="U3531" t="s">
        <v>11081</v>
      </c>
    </row>
    <row r="3532" spans="1:21" x14ac:dyDescent="0.25">
      <c r="A3532">
        <v>2025</v>
      </c>
      <c r="B3532" t="s">
        <v>11082</v>
      </c>
      <c r="C3532" t="s">
        <v>22</v>
      </c>
      <c r="D3532" t="s">
        <v>23</v>
      </c>
      <c r="E3532" t="s">
        <v>24</v>
      </c>
      <c r="F3532" t="s">
        <v>11083</v>
      </c>
      <c r="G3532" s="16">
        <v>87455732</v>
      </c>
      <c r="H3532" t="s">
        <v>1828</v>
      </c>
      <c r="I3532" t="s">
        <v>1895</v>
      </c>
      <c r="J3532" s="5">
        <v>50809904</v>
      </c>
      <c r="K3532" s="3">
        <f>J3532</f>
        <v>50809904</v>
      </c>
      <c r="L3532" s="5">
        <v>6351238</v>
      </c>
      <c r="M3532" s="2">
        <v>45713</v>
      </c>
      <c r="N3532" s="2">
        <v>45715</v>
      </c>
      <c r="O3532" s="2">
        <v>45930</v>
      </c>
      <c r="P3532" s="3"/>
      <c r="Q3532" s="3">
        <v>50809904</v>
      </c>
      <c r="R3532" s="13">
        <v>26251784</v>
      </c>
      <c r="S3532" s="7">
        <f ca="1">IF(CPS!$N3464="SIN INICIO",0,IF((((TODAY()-N3532)*100%)/(O3532-N3532))&gt;=100%,"100%",(((TODAY()-N3532)*100%)/(O3532-N3532))))</f>
        <v>0.83255813953488367</v>
      </c>
      <c r="T3532" s="8">
        <f>Q3532-R3532</f>
        <v>24558120</v>
      </c>
      <c r="U3532" t="s">
        <v>11084</v>
      </c>
    </row>
    <row r="3533" spans="1:21" x14ac:dyDescent="0.25">
      <c r="A3533">
        <v>2025</v>
      </c>
      <c r="B3533" t="s">
        <v>11085</v>
      </c>
      <c r="C3533" t="s">
        <v>22</v>
      </c>
      <c r="D3533" t="s">
        <v>23</v>
      </c>
      <c r="E3533" t="s">
        <v>24</v>
      </c>
      <c r="F3533" t="s">
        <v>11086</v>
      </c>
      <c r="G3533" s="16">
        <v>1094248054</v>
      </c>
      <c r="H3533" t="s">
        <v>3846</v>
      </c>
      <c r="I3533" t="s">
        <v>271</v>
      </c>
      <c r="J3533" s="5">
        <v>34160959</v>
      </c>
      <c r="K3533" s="3">
        <f>J3533</f>
        <v>34160959</v>
      </c>
      <c r="L3533" s="5">
        <v>4880137</v>
      </c>
      <c r="M3533" s="2">
        <v>45713</v>
      </c>
      <c r="N3533" s="2">
        <v>45714</v>
      </c>
      <c r="O3533" s="2">
        <v>45900</v>
      </c>
      <c r="P3533" s="3"/>
      <c r="Q3533" s="3">
        <v>34160959</v>
      </c>
      <c r="R3533" s="13">
        <v>20333904</v>
      </c>
      <c r="S3533" s="7">
        <f ca="1">IF(CPS!$N3465="SIN INICIO",0,IF((((TODAY()-N3533)*100%)/(O3533-N3533))&gt;=100%,"100%",(((TODAY()-N3533)*100%)/(O3533-N3533))))</f>
        <v>0.967741935483871</v>
      </c>
      <c r="T3533" s="8">
        <f>Q3533-R3533</f>
        <v>13827055</v>
      </c>
      <c r="U3533" t="s">
        <v>11087</v>
      </c>
    </row>
    <row r="3534" spans="1:21" x14ac:dyDescent="0.25">
      <c r="A3534">
        <v>2025</v>
      </c>
      <c r="B3534" t="s">
        <v>11088</v>
      </c>
      <c r="C3534" t="s">
        <v>22</v>
      </c>
      <c r="D3534" t="s">
        <v>23</v>
      </c>
      <c r="E3534" t="s">
        <v>24</v>
      </c>
      <c r="F3534" t="s">
        <v>11089</v>
      </c>
      <c r="G3534" s="16">
        <v>1010237803</v>
      </c>
      <c r="H3534" t="s">
        <v>11090</v>
      </c>
      <c r="I3534" t="s">
        <v>1800</v>
      </c>
      <c r="J3534" s="5">
        <v>59290000</v>
      </c>
      <c r="K3534" s="3">
        <f>J3534</f>
        <v>59290000</v>
      </c>
      <c r="L3534" s="5">
        <v>8470000</v>
      </c>
      <c r="M3534" s="2">
        <v>45713</v>
      </c>
      <c r="N3534" s="2">
        <v>45714</v>
      </c>
      <c r="O3534" s="2">
        <v>45900</v>
      </c>
      <c r="P3534" s="3"/>
      <c r="Q3534" s="3">
        <v>59290000</v>
      </c>
      <c r="R3534" s="13">
        <v>35291667</v>
      </c>
      <c r="S3534" s="7">
        <f ca="1">IF(CPS!$N3466="SIN INICIO",0,IF((((TODAY()-N3534)*100%)/(O3534-N3534))&gt;=100%,"100%",(((TODAY()-N3534)*100%)/(O3534-N3534))))</f>
        <v>0.967741935483871</v>
      </c>
      <c r="T3534" s="8">
        <f>Q3534-R3534</f>
        <v>23998333</v>
      </c>
      <c r="U3534" t="s">
        <v>11091</v>
      </c>
    </row>
    <row r="3535" spans="1:21" x14ac:dyDescent="0.25">
      <c r="A3535">
        <v>2025</v>
      </c>
      <c r="B3535" t="s">
        <v>11092</v>
      </c>
      <c r="C3535" t="s">
        <v>22</v>
      </c>
      <c r="D3535" t="s">
        <v>23</v>
      </c>
      <c r="E3535" t="s">
        <v>24</v>
      </c>
      <c r="F3535" t="s">
        <v>11093</v>
      </c>
      <c r="G3535" s="16">
        <v>1016093844</v>
      </c>
      <c r="H3535" t="s">
        <v>11094</v>
      </c>
      <c r="I3535" t="s">
        <v>1800</v>
      </c>
      <c r="J3535" s="5">
        <v>37200000</v>
      </c>
      <c r="K3535" s="3">
        <f>J3535</f>
        <v>37200000</v>
      </c>
      <c r="L3535" s="5">
        <v>6200000</v>
      </c>
      <c r="M3535" s="2">
        <v>45714</v>
      </c>
      <c r="N3535" s="2">
        <v>45715</v>
      </c>
      <c r="O3535" s="2">
        <v>45838</v>
      </c>
      <c r="P3535" s="3"/>
      <c r="Q3535" s="3">
        <v>37200000</v>
      </c>
      <c r="R3535" s="13">
        <v>25626667</v>
      </c>
      <c r="S3535" s="7" t="str">
        <f ca="1">IF(CPS!$N3467="SIN INICIO",0,IF((((TODAY()-N3535)*100%)/(O3535-N3535))&gt;=100%,"100%",(((TODAY()-N3535)*100%)/(O3535-N3535))))</f>
        <v>100%</v>
      </c>
      <c r="T3535" s="8">
        <f>Q3535-R3535</f>
        <v>11573333</v>
      </c>
      <c r="U3535" t="s">
        <v>11095</v>
      </c>
    </row>
    <row r="3536" spans="1:21" x14ac:dyDescent="0.25">
      <c r="A3536">
        <v>2025</v>
      </c>
      <c r="B3536" t="s">
        <v>11096</v>
      </c>
      <c r="C3536" t="s">
        <v>22</v>
      </c>
      <c r="D3536" t="s">
        <v>23</v>
      </c>
      <c r="E3536" t="s">
        <v>24</v>
      </c>
      <c r="F3536" t="s">
        <v>11097</v>
      </c>
      <c r="G3536" s="16">
        <v>1111809764</v>
      </c>
      <c r="H3536" t="s">
        <v>1520</v>
      </c>
      <c r="I3536" t="s">
        <v>591</v>
      </c>
      <c r="J3536" s="5">
        <v>93275000</v>
      </c>
      <c r="K3536" s="3">
        <f>J3536</f>
        <v>93275000</v>
      </c>
      <c r="L3536" s="5">
        <v>13325000</v>
      </c>
      <c r="M3536" s="2">
        <v>45713</v>
      </c>
      <c r="N3536" s="2">
        <v>45714</v>
      </c>
      <c r="O3536" s="2">
        <v>45900</v>
      </c>
      <c r="P3536" s="3"/>
      <c r="Q3536" s="3">
        <v>93275000</v>
      </c>
      <c r="R3536" s="13">
        <v>55520833</v>
      </c>
      <c r="S3536" s="7">
        <f ca="1">IF(CPS!$N3468="SIN INICIO",0,IF((((TODAY()-N3536)*100%)/(O3536-N3536))&gt;=100%,"100%",(((TODAY()-N3536)*100%)/(O3536-N3536))))</f>
        <v>0.967741935483871</v>
      </c>
      <c r="T3536" s="8">
        <f>Q3536-R3536</f>
        <v>37754167</v>
      </c>
      <c r="U3536" t="s">
        <v>11098</v>
      </c>
    </row>
    <row r="3537" spans="1:23" x14ac:dyDescent="0.25">
      <c r="A3537">
        <v>2025</v>
      </c>
      <c r="B3537" t="s">
        <v>11099</v>
      </c>
      <c r="C3537" t="s">
        <v>22</v>
      </c>
      <c r="D3537" t="s">
        <v>23</v>
      </c>
      <c r="E3537" t="s">
        <v>24</v>
      </c>
      <c r="F3537" t="s">
        <v>11100</v>
      </c>
      <c r="G3537" s="16">
        <v>1005042509</v>
      </c>
      <c r="H3537" t="s">
        <v>4502</v>
      </c>
      <c r="I3537" t="s">
        <v>1895</v>
      </c>
      <c r="J3537" s="5">
        <v>12834868</v>
      </c>
      <c r="K3537" s="3">
        <f>J3537</f>
        <v>12834868</v>
      </c>
      <c r="L3537" s="5">
        <v>3208717</v>
      </c>
      <c r="M3537" s="2">
        <v>45713</v>
      </c>
      <c r="N3537" s="2">
        <v>45714</v>
      </c>
      <c r="O3537" s="2">
        <v>45808</v>
      </c>
      <c r="P3537" s="3"/>
      <c r="Q3537" s="3">
        <v>12834868</v>
      </c>
      <c r="R3537" s="13">
        <v>10958720</v>
      </c>
      <c r="S3537" s="7" t="str">
        <f ca="1">IF(CPS!$N3469="SIN INICIO",0,IF((((TODAY()-N3537)*100%)/(O3537-N3537))&gt;=100%,"100%",(((TODAY()-N3537)*100%)/(O3537-N3537))))</f>
        <v>100%</v>
      </c>
      <c r="T3537" s="8">
        <f>Q3537-R3537</f>
        <v>1876148</v>
      </c>
      <c r="U3537" t="s">
        <v>11101</v>
      </c>
    </row>
    <row r="3538" spans="1:23" x14ac:dyDescent="0.25">
      <c r="A3538">
        <v>2025</v>
      </c>
      <c r="B3538" t="s">
        <v>11102</v>
      </c>
      <c r="C3538" t="s">
        <v>22</v>
      </c>
      <c r="D3538" t="s">
        <v>23</v>
      </c>
      <c r="E3538" t="s">
        <v>121</v>
      </c>
      <c r="F3538" t="s">
        <v>11103</v>
      </c>
      <c r="G3538" s="16">
        <v>1101597657</v>
      </c>
      <c r="H3538" t="s">
        <v>11104</v>
      </c>
      <c r="I3538" t="s">
        <v>1895</v>
      </c>
      <c r="J3538" s="5">
        <v>37359592</v>
      </c>
      <c r="K3538" s="3">
        <f>J3538</f>
        <v>37359592</v>
      </c>
      <c r="L3538" s="5">
        <v>4669949</v>
      </c>
      <c r="M3538" s="2">
        <v>45713</v>
      </c>
      <c r="N3538" s="2">
        <v>45714</v>
      </c>
      <c r="O3538" s="2">
        <v>45930</v>
      </c>
      <c r="P3538" s="3"/>
      <c r="Q3538" s="3">
        <v>37359592</v>
      </c>
      <c r="R3538" s="13">
        <v>19458121</v>
      </c>
      <c r="S3538" s="7">
        <f ca="1">IF(CPS!$N3470="SIN INICIO",0,IF((((TODAY()-N3538)*100%)/(O3538-N3538))&gt;=100%,"100%",(((TODAY()-N3538)*100%)/(O3538-N3538))))</f>
        <v>0.83333333333333337</v>
      </c>
      <c r="T3538" s="8">
        <f>Q3538-R3538</f>
        <v>17901471</v>
      </c>
      <c r="U3538" t="s">
        <v>11105</v>
      </c>
    </row>
    <row r="3539" spans="1:23" x14ac:dyDescent="0.25">
      <c r="A3539">
        <v>2025</v>
      </c>
      <c r="B3539" t="s">
        <v>11106</v>
      </c>
      <c r="C3539" t="s">
        <v>22</v>
      </c>
      <c r="D3539" t="s">
        <v>23</v>
      </c>
      <c r="E3539" t="s">
        <v>24</v>
      </c>
      <c r="F3539" t="s">
        <v>11107</v>
      </c>
      <c r="G3539" s="16">
        <v>6560675</v>
      </c>
      <c r="H3539" t="s">
        <v>1817</v>
      </c>
      <c r="I3539" t="s">
        <v>1800</v>
      </c>
      <c r="J3539" s="5">
        <v>50820000</v>
      </c>
      <c r="K3539" s="3">
        <f>J3539</f>
        <v>50820000</v>
      </c>
      <c r="L3539" s="5">
        <v>8470000</v>
      </c>
      <c r="M3539" s="2">
        <v>45713</v>
      </c>
      <c r="N3539" s="2">
        <v>45714</v>
      </c>
      <c r="O3539" s="2">
        <v>45869</v>
      </c>
      <c r="P3539" s="3"/>
      <c r="Q3539" s="3">
        <v>50820000</v>
      </c>
      <c r="R3539" s="13">
        <v>35291667</v>
      </c>
      <c r="S3539" s="7" t="str">
        <f ca="1">IF(CPS!$N3471="SIN INICIO",0,IF((((TODAY()-N3539)*100%)/(O3539-N3539))&gt;=100%,"100%",(((TODAY()-N3539)*100%)/(O3539-N3539))))</f>
        <v>100%</v>
      </c>
      <c r="T3539" s="8">
        <f>Q3539-R3539</f>
        <v>15528333</v>
      </c>
      <c r="U3539" t="s">
        <v>11108</v>
      </c>
    </row>
    <row r="3540" spans="1:23" x14ac:dyDescent="0.25">
      <c r="A3540">
        <v>2025</v>
      </c>
      <c r="B3540" t="s">
        <v>11109</v>
      </c>
      <c r="C3540" t="s">
        <v>22</v>
      </c>
      <c r="D3540" t="s">
        <v>23</v>
      </c>
      <c r="E3540" t="s">
        <v>121</v>
      </c>
      <c r="F3540" t="s">
        <v>11110</v>
      </c>
      <c r="G3540" s="16">
        <v>7551167</v>
      </c>
      <c r="H3540" t="s">
        <v>11111</v>
      </c>
      <c r="I3540" t="s">
        <v>1800</v>
      </c>
      <c r="J3540" s="5">
        <v>30135000</v>
      </c>
      <c r="K3540" s="3">
        <f>J3540</f>
        <v>30135000</v>
      </c>
      <c r="L3540" s="5">
        <v>5022500</v>
      </c>
      <c r="M3540" s="2">
        <v>45713</v>
      </c>
      <c r="N3540" s="2">
        <v>45714</v>
      </c>
      <c r="O3540" s="2">
        <v>45869</v>
      </c>
      <c r="P3540" s="3"/>
      <c r="Q3540" s="3">
        <v>30135000</v>
      </c>
      <c r="R3540" s="13">
        <v>20927083</v>
      </c>
      <c r="S3540" s="7" t="str">
        <f ca="1">IF(CPS!$N3472="SIN INICIO",0,IF((((TODAY()-N3540)*100%)/(O3540-N3540))&gt;=100%,"100%",(((TODAY()-N3540)*100%)/(O3540-N3540))))</f>
        <v>100%</v>
      </c>
      <c r="T3540" s="8">
        <f>Q3540-R3540</f>
        <v>9207917</v>
      </c>
      <c r="U3540" t="s">
        <v>11112</v>
      </c>
    </row>
    <row r="3541" spans="1:23" x14ac:dyDescent="0.25">
      <c r="A3541">
        <v>2025</v>
      </c>
      <c r="B3541" t="s">
        <v>11113</v>
      </c>
      <c r="C3541" t="s">
        <v>22</v>
      </c>
      <c r="D3541" t="s">
        <v>23</v>
      </c>
      <c r="E3541" t="s">
        <v>24</v>
      </c>
      <c r="F3541" t="s">
        <v>11114</v>
      </c>
      <c r="G3541" s="16">
        <v>94552423</v>
      </c>
      <c r="H3541" t="s">
        <v>393</v>
      </c>
      <c r="I3541" t="s">
        <v>155</v>
      </c>
      <c r="J3541" s="5">
        <v>42042000</v>
      </c>
      <c r="K3541" s="3">
        <f>J3541</f>
        <v>42042000</v>
      </c>
      <c r="L3541" s="5">
        <v>6006000</v>
      </c>
      <c r="M3541" s="2">
        <v>45713</v>
      </c>
      <c r="N3541" s="2">
        <v>45714</v>
      </c>
      <c r="O3541" s="2">
        <v>45900</v>
      </c>
      <c r="P3541" s="3"/>
      <c r="Q3541" s="3">
        <v>42042000</v>
      </c>
      <c r="R3541" s="13">
        <v>25025000</v>
      </c>
      <c r="S3541" s="7">
        <f ca="1">IF(CPS!$N3473="SIN INICIO",0,IF((((TODAY()-N3541)*100%)/(O3541-N3541))&gt;=100%,"100%",(((TODAY()-N3541)*100%)/(O3541-N3541))))</f>
        <v>0.967741935483871</v>
      </c>
      <c r="T3541" s="8">
        <f>Q3541-R3541</f>
        <v>17017000</v>
      </c>
      <c r="U3541" t="s">
        <v>11115</v>
      </c>
    </row>
    <row r="3542" spans="1:23" x14ac:dyDescent="0.25">
      <c r="A3542">
        <v>2025</v>
      </c>
      <c r="B3542" t="s">
        <v>11116</v>
      </c>
      <c r="C3542" t="s">
        <v>22</v>
      </c>
      <c r="D3542" t="s">
        <v>23</v>
      </c>
      <c r="E3542" t="s">
        <v>121</v>
      </c>
      <c r="F3542" t="s">
        <v>11117</v>
      </c>
      <c r="G3542" s="16">
        <v>1010218007</v>
      </c>
      <c r="H3542" t="s">
        <v>1642</v>
      </c>
      <c r="I3542" t="s">
        <v>155</v>
      </c>
      <c r="J3542" s="5">
        <v>31111080</v>
      </c>
      <c r="K3542" s="3">
        <f>J3542</f>
        <v>31111080</v>
      </c>
      <c r="L3542" s="5">
        <v>4444440</v>
      </c>
      <c r="M3542" s="2">
        <v>45713</v>
      </c>
      <c r="N3542" s="2">
        <v>45751</v>
      </c>
      <c r="O3542" s="2">
        <v>45751</v>
      </c>
      <c r="P3542" s="3"/>
      <c r="Q3542" s="3">
        <v>31111080</v>
      </c>
      <c r="R3542" s="13">
        <v>4308028</v>
      </c>
      <c r="S3542" s="7" t="e">
        <f ca="1">IF(CPS!$N3474="SIN INICIO",0,IF((((TODAY()-N3542)*100%)/(O3542-N3542))&gt;=100%,"100%",(((TODAY()-N3542)*100%)/(O3542-N3542))))</f>
        <v>#DIV/0!</v>
      </c>
      <c r="T3542" s="8">
        <f>Q3542-R3542</f>
        <v>26803052</v>
      </c>
      <c r="U3542" t="s">
        <v>11118</v>
      </c>
    </row>
    <row r="3543" spans="1:23" x14ac:dyDescent="0.25">
      <c r="A3543">
        <v>2025</v>
      </c>
      <c r="B3543" t="s">
        <v>11119</v>
      </c>
      <c r="C3543" t="s">
        <v>22</v>
      </c>
      <c r="D3543" t="s">
        <v>23</v>
      </c>
      <c r="E3543" t="s">
        <v>24</v>
      </c>
      <c r="F3543" t="s">
        <v>11120</v>
      </c>
      <c r="G3543" s="16">
        <v>1030583894</v>
      </c>
      <c r="H3543" t="s">
        <v>8448</v>
      </c>
      <c r="I3543" t="s">
        <v>1800</v>
      </c>
      <c r="J3543" s="5">
        <v>50820000</v>
      </c>
      <c r="K3543" s="3">
        <f>J3543</f>
        <v>50820000</v>
      </c>
      <c r="L3543" s="5">
        <v>8470000</v>
      </c>
      <c r="M3543" s="2">
        <v>45713</v>
      </c>
      <c r="N3543" s="2">
        <v>45714</v>
      </c>
      <c r="O3543" s="2">
        <v>45821</v>
      </c>
      <c r="P3543" s="3"/>
      <c r="Q3543" s="3">
        <v>50820000</v>
      </c>
      <c r="R3543" s="13">
        <v>30492000</v>
      </c>
      <c r="S3543" s="7" t="str">
        <f ca="1">IF(CPS!$N3475="SIN INICIO",0,IF((((TODAY()-N3543)*100%)/(O3543-N3543))&gt;=100%,"100%",(((TODAY()-N3543)*100%)/(O3543-N3543))))</f>
        <v>100%</v>
      </c>
      <c r="T3543" s="8">
        <f>Q3543-R3543</f>
        <v>20328000</v>
      </c>
      <c r="U3543" t="s">
        <v>11121</v>
      </c>
    </row>
    <row r="3544" spans="1:23" x14ac:dyDescent="0.25">
      <c r="A3544">
        <v>2025</v>
      </c>
      <c r="B3544" t="s">
        <v>11122</v>
      </c>
      <c r="C3544" t="s">
        <v>22</v>
      </c>
      <c r="D3544" t="s">
        <v>23</v>
      </c>
      <c r="E3544" t="s">
        <v>121</v>
      </c>
      <c r="F3544" t="s">
        <v>11123</v>
      </c>
      <c r="G3544" s="16">
        <v>1077435975</v>
      </c>
      <c r="H3544" t="s">
        <v>2037</v>
      </c>
      <c r="I3544" t="s">
        <v>1895</v>
      </c>
      <c r="J3544" s="5">
        <v>37359592</v>
      </c>
      <c r="K3544" s="3">
        <f>J3544</f>
        <v>37359592</v>
      </c>
      <c r="L3544" s="5">
        <v>4669949</v>
      </c>
      <c r="M3544" s="2">
        <v>45713</v>
      </c>
      <c r="N3544" s="2">
        <v>45714</v>
      </c>
      <c r="O3544" s="2">
        <v>45930</v>
      </c>
      <c r="P3544" s="3"/>
      <c r="Q3544" s="3">
        <v>37359592</v>
      </c>
      <c r="R3544" s="13">
        <v>19458121</v>
      </c>
      <c r="S3544" s="7">
        <f ca="1">IF(CPS!$N3476="SIN INICIO",0,IF((((TODAY()-N3544)*100%)/(O3544-N3544))&gt;=100%,"100%",(((TODAY()-N3544)*100%)/(O3544-N3544))))</f>
        <v>0.83333333333333337</v>
      </c>
      <c r="T3544" s="8">
        <f>Q3544-R3544</f>
        <v>17901471</v>
      </c>
      <c r="U3544" t="s">
        <v>11124</v>
      </c>
    </row>
    <row r="3545" spans="1:23" x14ac:dyDescent="0.25">
      <c r="A3545">
        <v>2025</v>
      </c>
      <c r="B3545" t="s">
        <v>11125</v>
      </c>
      <c r="C3545" t="s">
        <v>22</v>
      </c>
      <c r="D3545" t="s">
        <v>23</v>
      </c>
      <c r="E3545" t="s">
        <v>121</v>
      </c>
      <c r="F3545" t="s">
        <v>11126</v>
      </c>
      <c r="G3545" s="16">
        <v>1094577219</v>
      </c>
      <c r="H3545" t="s">
        <v>8700</v>
      </c>
      <c r="I3545" t="s">
        <v>2476</v>
      </c>
      <c r="J3545" s="5">
        <v>10046172</v>
      </c>
      <c r="K3545" s="3">
        <f>J3545</f>
        <v>10046172</v>
      </c>
      <c r="L3545" s="5">
        <v>2511543</v>
      </c>
      <c r="M3545" s="2">
        <v>45713</v>
      </c>
      <c r="N3545" s="2">
        <v>45716</v>
      </c>
      <c r="O3545" s="2">
        <v>45808</v>
      </c>
      <c r="P3545" s="3"/>
      <c r="Q3545" s="3">
        <v>10046172</v>
      </c>
      <c r="R3545" s="13">
        <v>7785783</v>
      </c>
      <c r="S3545" s="7" t="str">
        <f ca="1">IF(CPS!$N3477="SIN INICIO",0,IF((((TODAY()-N3545)*100%)/(O3545-N3545))&gt;=100%,"100%",(((TODAY()-N3545)*100%)/(O3545-N3545))))</f>
        <v>100%</v>
      </c>
      <c r="T3545" s="8">
        <f>Q3545-R3545</f>
        <v>2260389</v>
      </c>
      <c r="U3545" t="s">
        <v>11127</v>
      </c>
    </row>
    <row r="3546" spans="1:23" x14ac:dyDescent="0.25">
      <c r="A3546">
        <v>2025</v>
      </c>
      <c r="B3546" t="s">
        <v>11128</v>
      </c>
      <c r="C3546" t="s">
        <v>22</v>
      </c>
      <c r="D3546" t="s">
        <v>23</v>
      </c>
      <c r="E3546" t="s">
        <v>24</v>
      </c>
      <c r="F3546" t="s">
        <v>11129</v>
      </c>
      <c r="G3546" s="16">
        <v>1093222937</v>
      </c>
      <c r="H3546" t="s">
        <v>1887</v>
      </c>
      <c r="I3546" t="s">
        <v>1895</v>
      </c>
      <c r="J3546" s="5">
        <v>50809904</v>
      </c>
      <c r="K3546" s="3">
        <f>J3546</f>
        <v>50809904</v>
      </c>
      <c r="L3546" s="5">
        <v>6351238</v>
      </c>
      <c r="M3546" s="2">
        <v>45713</v>
      </c>
      <c r="N3546" s="2">
        <v>45714</v>
      </c>
      <c r="O3546" s="2">
        <v>45930</v>
      </c>
      <c r="P3546" s="3"/>
      <c r="Q3546" s="3">
        <v>50809904</v>
      </c>
      <c r="R3546" s="13">
        <v>26463492</v>
      </c>
      <c r="S3546" s="7">
        <f ca="1">IF(CPS!$N3478="SIN INICIO",0,IF((((TODAY()-N3546)*100%)/(O3546-N3546))&gt;=100%,"100%",(((TODAY()-N3546)*100%)/(O3546-N3546))))</f>
        <v>0.83333333333333337</v>
      </c>
      <c r="T3546" s="8">
        <f>Q3546-R3546</f>
        <v>24346412</v>
      </c>
      <c r="U3546" t="s">
        <v>11130</v>
      </c>
    </row>
    <row r="3547" spans="1:23" x14ac:dyDescent="0.25">
      <c r="A3547">
        <v>2025</v>
      </c>
      <c r="B3547" t="s">
        <v>11131</v>
      </c>
      <c r="C3547" t="s">
        <v>22</v>
      </c>
      <c r="D3547" t="s">
        <v>23</v>
      </c>
      <c r="E3547" t="s">
        <v>24</v>
      </c>
      <c r="F3547" t="s">
        <v>11132</v>
      </c>
      <c r="G3547" s="16">
        <v>1152434575</v>
      </c>
      <c r="H3547" t="s">
        <v>1887</v>
      </c>
      <c r="I3547" t="s">
        <v>1895</v>
      </c>
      <c r="J3547" s="5">
        <v>45956648</v>
      </c>
      <c r="K3547" s="3">
        <f>J3547</f>
        <v>45956648</v>
      </c>
      <c r="L3547" s="5">
        <v>5744581</v>
      </c>
      <c r="M3547" s="2">
        <v>45713</v>
      </c>
      <c r="N3547" s="2">
        <v>45714</v>
      </c>
      <c r="O3547" s="2">
        <v>45930</v>
      </c>
      <c r="P3547" s="3"/>
      <c r="Q3547" s="3">
        <v>45956648</v>
      </c>
      <c r="R3547" s="13">
        <v>23935754</v>
      </c>
      <c r="S3547" s="7">
        <f ca="1">IF(CPS!$N3479="SIN INICIO",0,IF((((TODAY()-N3547)*100%)/(O3547-N3547))&gt;=100%,"100%",(((TODAY()-N3547)*100%)/(O3547-N3547))))</f>
        <v>0.83333333333333337</v>
      </c>
      <c r="T3547" s="8">
        <f>Q3547-R3547</f>
        <v>22020894</v>
      </c>
      <c r="U3547" t="s">
        <v>11133</v>
      </c>
    </row>
    <row r="3548" spans="1:23" x14ac:dyDescent="0.25">
      <c r="A3548">
        <v>2025</v>
      </c>
      <c r="B3548" t="s">
        <v>11134</v>
      </c>
      <c r="C3548" t="s">
        <v>22</v>
      </c>
      <c r="D3548" t="s">
        <v>23</v>
      </c>
      <c r="E3548" t="s">
        <v>121</v>
      </c>
      <c r="F3548" t="s">
        <v>11135</v>
      </c>
      <c r="G3548" s="16">
        <v>80202507</v>
      </c>
      <c r="H3548" t="s">
        <v>9480</v>
      </c>
      <c r="I3548" t="s">
        <v>87</v>
      </c>
      <c r="J3548" s="5">
        <v>24297804</v>
      </c>
      <c r="K3548" s="3">
        <f>J3548</f>
        <v>24297804</v>
      </c>
      <c r="L3548" s="5">
        <v>4049634</v>
      </c>
      <c r="M3548" s="2">
        <v>45713</v>
      </c>
      <c r="N3548" s="2">
        <v>45721</v>
      </c>
      <c r="O3548" s="2">
        <v>45900</v>
      </c>
      <c r="P3548" s="3"/>
      <c r="Q3548" s="3">
        <v>24297804</v>
      </c>
      <c r="R3548" s="13">
        <v>15658585</v>
      </c>
      <c r="S3548" s="7">
        <f ca="1">IF(CPS!$N3480="SIN INICIO",0,IF((((TODAY()-N3548)*100%)/(O3548-N3548))&gt;=100%,"100%",(((TODAY()-N3548)*100%)/(O3548-N3548))))</f>
        <v>0.96648044692737434</v>
      </c>
      <c r="T3548" s="8">
        <f>Q3548-R3548</f>
        <v>8639219</v>
      </c>
      <c r="U3548" t="s">
        <v>11136</v>
      </c>
    </row>
    <row r="3549" spans="1:23" x14ac:dyDescent="0.25">
      <c r="A3549">
        <v>2025</v>
      </c>
      <c r="B3549" t="s">
        <v>11137</v>
      </c>
      <c r="C3549" t="s">
        <v>22</v>
      </c>
      <c r="D3549" t="s">
        <v>23</v>
      </c>
      <c r="E3549" t="s">
        <v>24</v>
      </c>
      <c r="F3549" t="s">
        <v>11138</v>
      </c>
      <c r="G3549" s="16">
        <v>7168152</v>
      </c>
      <c r="H3549" t="s">
        <v>1937</v>
      </c>
      <c r="I3549" t="s">
        <v>1800</v>
      </c>
      <c r="J3549" s="5">
        <v>50820000</v>
      </c>
      <c r="K3549" s="3">
        <f>J3549</f>
        <v>50820000</v>
      </c>
      <c r="L3549" s="5">
        <v>8470000</v>
      </c>
      <c r="M3549" s="2">
        <v>45713</v>
      </c>
      <c r="N3549" s="2">
        <v>45714</v>
      </c>
      <c r="O3549" s="2">
        <v>45869</v>
      </c>
      <c r="P3549" s="3"/>
      <c r="Q3549" s="3">
        <v>50820000</v>
      </c>
      <c r="R3549" s="13">
        <v>35291667</v>
      </c>
      <c r="S3549" s="7" t="str">
        <f ca="1">IF(CPS!$N3481="SIN INICIO",0,IF((((TODAY()-N3549)*100%)/(O3549-N3549))&gt;=100%,"100%",(((TODAY()-N3549)*100%)/(O3549-N3549))))</f>
        <v>100%</v>
      </c>
      <c r="T3549" s="8">
        <f>Q3549-R3549</f>
        <v>15528333</v>
      </c>
      <c r="U3549" t="s">
        <v>11139</v>
      </c>
    </row>
    <row r="3550" spans="1:23" x14ac:dyDescent="0.25">
      <c r="A3550">
        <v>2025</v>
      </c>
      <c r="B3550" t="s">
        <v>11140</v>
      </c>
      <c r="C3550" t="s">
        <v>22</v>
      </c>
      <c r="D3550" t="s">
        <v>23</v>
      </c>
      <c r="E3550" t="s">
        <v>24</v>
      </c>
      <c r="F3550" t="s">
        <v>11141</v>
      </c>
      <c r="G3550" s="16">
        <v>1016074607</v>
      </c>
      <c r="H3550" t="s">
        <v>2166</v>
      </c>
      <c r="I3550" t="s">
        <v>1800</v>
      </c>
      <c r="J3550" s="5">
        <v>30135000</v>
      </c>
      <c r="K3550" s="3">
        <f>J3550</f>
        <v>30135000</v>
      </c>
      <c r="L3550" s="5">
        <v>5022500</v>
      </c>
      <c r="M3550" s="2">
        <v>45713</v>
      </c>
      <c r="N3550" s="2">
        <v>45714</v>
      </c>
      <c r="O3550" s="2">
        <v>45869</v>
      </c>
      <c r="P3550" s="3"/>
      <c r="Q3550" s="3">
        <v>30135000</v>
      </c>
      <c r="R3550" s="13">
        <v>20927083</v>
      </c>
      <c r="S3550" s="7" t="str">
        <f ca="1">IF(CPS!$N3482="SIN INICIO",0,IF((((TODAY()-N3550)*100%)/(O3550-N3550))&gt;=100%,"100%",(((TODAY()-N3550)*100%)/(O3550-N3550))))</f>
        <v>100%</v>
      </c>
      <c r="T3550" s="8">
        <f>Q3550-R3550</f>
        <v>9207917</v>
      </c>
      <c r="U3550" t="s">
        <v>11142</v>
      </c>
    </row>
    <row r="3551" spans="1:23" x14ac:dyDescent="0.25">
      <c r="A3551">
        <v>2025</v>
      </c>
      <c r="B3551" t="s">
        <v>11143</v>
      </c>
      <c r="C3551" t="s">
        <v>22</v>
      </c>
      <c r="D3551" t="s">
        <v>23</v>
      </c>
      <c r="E3551" t="s">
        <v>24</v>
      </c>
      <c r="F3551" t="s">
        <v>11144</v>
      </c>
      <c r="G3551" s="16">
        <v>74181048</v>
      </c>
      <c r="H3551" t="s">
        <v>1828</v>
      </c>
      <c r="I3551" t="s">
        <v>1895</v>
      </c>
      <c r="J3551" s="5">
        <v>57619024</v>
      </c>
      <c r="K3551" s="3">
        <f>J3551</f>
        <v>57619024</v>
      </c>
      <c r="L3551" s="5">
        <v>7202378</v>
      </c>
      <c r="M3551" s="2">
        <v>45713</v>
      </c>
      <c r="N3551" s="2">
        <v>45714</v>
      </c>
      <c r="O3551" s="2">
        <v>45930</v>
      </c>
      <c r="P3551" s="3"/>
      <c r="Q3551" s="3">
        <v>57619024</v>
      </c>
      <c r="R3551" s="13">
        <v>30009908</v>
      </c>
      <c r="S3551" s="7">
        <f ca="1">IF(CPS!$N3483="SIN INICIO",0,IF((((TODAY()-N3551)*100%)/(O3551-N3551))&gt;=100%,"100%",(((TODAY()-N3551)*100%)/(O3551-N3551))))</f>
        <v>0.83333333333333337</v>
      </c>
      <c r="T3551" s="8">
        <f>Q3551-R3551</f>
        <v>27609116</v>
      </c>
      <c r="U3551" t="s">
        <v>11145</v>
      </c>
    </row>
    <row r="3552" spans="1:23" x14ac:dyDescent="0.25">
      <c r="A3552">
        <v>2025</v>
      </c>
      <c r="B3552" t="s">
        <v>11146</v>
      </c>
      <c r="C3552" t="s">
        <v>22</v>
      </c>
      <c r="D3552" t="s">
        <v>23</v>
      </c>
      <c r="E3552" t="s">
        <v>24</v>
      </c>
      <c r="F3552" t="s">
        <v>11147</v>
      </c>
      <c r="G3552" s="16">
        <v>98356939</v>
      </c>
      <c r="H3552" t="s">
        <v>1828</v>
      </c>
      <c r="I3552" t="s">
        <v>1895</v>
      </c>
      <c r="J3552" s="5">
        <v>50809904</v>
      </c>
      <c r="K3552" s="3">
        <f>J3552</f>
        <v>50809904</v>
      </c>
      <c r="L3552" s="5">
        <v>6351238</v>
      </c>
      <c r="M3552" s="2">
        <v>45713</v>
      </c>
      <c r="N3552" s="2">
        <v>45714</v>
      </c>
      <c r="O3552" s="2">
        <v>45930</v>
      </c>
      <c r="P3552" s="3"/>
      <c r="Q3552" s="3">
        <v>50809904</v>
      </c>
      <c r="R3552" s="13">
        <v>0</v>
      </c>
      <c r="S3552" s="7">
        <f ca="1">IF(CPS!$N3484="SIN INICIO",0,IF((((TODAY()-N3552)*100%)/(O3552-N3552))&gt;=100%,"100%",(((TODAY()-N3552)*100%)/(O3552-N3552))))</f>
        <v>0.83333333333333337</v>
      </c>
      <c r="T3552" s="8">
        <f>Q3552-R3552</f>
        <v>50809904</v>
      </c>
      <c r="U3552" t="s">
        <v>11148</v>
      </c>
      <c r="V3552">
        <v>98356939</v>
      </c>
      <c r="W3552" t="b">
        <f>V3552=Tabla1[[#This Row],[ID CONTRATISTA]]</f>
        <v>1</v>
      </c>
    </row>
    <row r="3553" spans="1:21" x14ac:dyDescent="0.25">
      <c r="A3553">
        <v>2025</v>
      </c>
      <c r="B3553" t="s">
        <v>11149</v>
      </c>
      <c r="C3553" t="s">
        <v>22</v>
      </c>
      <c r="D3553" t="s">
        <v>23</v>
      </c>
      <c r="E3553" t="s">
        <v>121</v>
      </c>
      <c r="F3553" t="s">
        <v>11150</v>
      </c>
      <c r="G3553" s="16">
        <v>52786819</v>
      </c>
      <c r="H3553" t="s">
        <v>1642</v>
      </c>
      <c r="I3553" t="s">
        <v>155</v>
      </c>
      <c r="J3553" s="5">
        <v>22222200</v>
      </c>
      <c r="K3553" s="3">
        <f>J3553</f>
        <v>22222200</v>
      </c>
      <c r="L3553" s="5">
        <v>4444440</v>
      </c>
      <c r="M3553" s="2">
        <v>45713</v>
      </c>
      <c r="N3553" s="2">
        <v>45714</v>
      </c>
      <c r="O3553" s="2">
        <v>45838</v>
      </c>
      <c r="P3553" s="3"/>
      <c r="Q3553" s="3">
        <v>22222200</v>
      </c>
      <c r="R3553" s="13">
        <v>18518500</v>
      </c>
      <c r="S3553" s="7" t="str">
        <f ca="1">IF(CPS!$N3485="SIN INICIO",0,IF((((TODAY()-N3553)*100%)/(O3553-N3553))&gt;=100%,"100%",(((TODAY()-N3553)*100%)/(O3553-N3553))))</f>
        <v>100%</v>
      </c>
      <c r="T3553" s="8">
        <f>Q3553-R3553</f>
        <v>3703700</v>
      </c>
      <c r="U3553" t="s">
        <v>11151</v>
      </c>
    </row>
    <row r="3554" spans="1:21" x14ac:dyDescent="0.25">
      <c r="A3554">
        <v>2025</v>
      </c>
      <c r="B3554" t="s">
        <v>11152</v>
      </c>
      <c r="C3554" t="s">
        <v>22</v>
      </c>
      <c r="D3554" t="s">
        <v>23</v>
      </c>
      <c r="E3554" t="s">
        <v>24</v>
      </c>
      <c r="F3554" t="s">
        <v>11153</v>
      </c>
      <c r="G3554" s="16">
        <v>1030567633</v>
      </c>
      <c r="H3554" t="s">
        <v>1520</v>
      </c>
      <c r="I3554" t="s">
        <v>591</v>
      </c>
      <c r="J3554" s="5">
        <v>71750000</v>
      </c>
      <c r="K3554" s="3">
        <f>J3554</f>
        <v>71750000</v>
      </c>
      <c r="L3554" s="5">
        <v>10250000</v>
      </c>
      <c r="M3554" s="2">
        <v>45713</v>
      </c>
      <c r="N3554" s="2">
        <v>45714</v>
      </c>
      <c r="O3554" s="2">
        <v>45900</v>
      </c>
      <c r="P3554" s="3"/>
      <c r="Q3554" s="3">
        <v>71750000</v>
      </c>
      <c r="R3554" s="13">
        <v>42708333</v>
      </c>
      <c r="S3554" s="7">
        <f ca="1">IF(CPS!$N3486="SIN INICIO",0,IF((((TODAY()-N3554)*100%)/(O3554-N3554))&gt;=100%,"100%",(((TODAY()-N3554)*100%)/(O3554-N3554))))</f>
        <v>0.967741935483871</v>
      </c>
      <c r="T3554" s="8">
        <f>Q3554-R3554</f>
        <v>29041667</v>
      </c>
      <c r="U3554" t="s">
        <v>11154</v>
      </c>
    </row>
    <row r="3555" spans="1:21" x14ac:dyDescent="0.25">
      <c r="A3555">
        <v>2025</v>
      </c>
      <c r="B3555" t="s">
        <v>11155</v>
      </c>
      <c r="C3555" t="s">
        <v>22</v>
      </c>
      <c r="D3555" t="s">
        <v>23</v>
      </c>
      <c r="E3555" t="s">
        <v>24</v>
      </c>
      <c r="F3555" t="s">
        <v>11156</v>
      </c>
      <c r="G3555" s="16">
        <v>1032360784</v>
      </c>
      <c r="H3555" t="s">
        <v>11157</v>
      </c>
      <c r="I3555" t="s">
        <v>3403</v>
      </c>
      <c r="J3555" s="5">
        <v>62781250</v>
      </c>
      <c r="K3555" s="3">
        <f>J3555</f>
        <v>62781250</v>
      </c>
      <c r="L3555" s="5">
        <v>8968750</v>
      </c>
      <c r="M3555" s="2">
        <v>45713</v>
      </c>
      <c r="N3555" s="2">
        <v>45714</v>
      </c>
      <c r="O3555" s="2">
        <v>45900</v>
      </c>
      <c r="P3555" s="3"/>
      <c r="Q3555" s="3">
        <v>62781250</v>
      </c>
      <c r="R3555" s="13">
        <v>37369792</v>
      </c>
      <c r="S3555" s="7">
        <f ca="1">IF(CPS!$N3487="SIN INICIO",0,IF((((TODAY()-N3555)*100%)/(O3555-N3555))&gt;=100%,"100%",(((TODAY()-N3555)*100%)/(O3555-N3555))))</f>
        <v>0.967741935483871</v>
      </c>
      <c r="T3555" s="8">
        <f>Q3555-R3555</f>
        <v>25411458</v>
      </c>
      <c r="U3555" t="s">
        <v>11158</v>
      </c>
    </row>
    <row r="3556" spans="1:21" x14ac:dyDescent="0.25">
      <c r="A3556">
        <v>2025</v>
      </c>
      <c r="B3556" t="s">
        <v>11159</v>
      </c>
      <c r="C3556" t="s">
        <v>22</v>
      </c>
      <c r="D3556" t="s">
        <v>23</v>
      </c>
      <c r="E3556" t="s">
        <v>24</v>
      </c>
      <c r="F3556" t="s">
        <v>11160</v>
      </c>
      <c r="G3556" s="16">
        <v>1052387243</v>
      </c>
      <c r="H3556" t="s">
        <v>1817</v>
      </c>
      <c r="I3556" t="s">
        <v>1800</v>
      </c>
      <c r="J3556" s="5">
        <v>50820000</v>
      </c>
      <c r="K3556" s="3">
        <f>J3556</f>
        <v>50820000</v>
      </c>
      <c r="L3556" s="5">
        <v>8470000</v>
      </c>
      <c r="M3556" s="2">
        <v>45712</v>
      </c>
      <c r="N3556" s="2">
        <v>45714</v>
      </c>
      <c r="O3556" s="2">
        <v>45865</v>
      </c>
      <c r="P3556" s="3"/>
      <c r="Q3556" s="3">
        <v>50820000</v>
      </c>
      <c r="R3556" s="13">
        <v>35291667</v>
      </c>
      <c r="S3556" s="7" t="str">
        <f ca="1">IF(CPS!$N3488="SIN INICIO",0,IF((((TODAY()-N3556)*100%)/(O3556-N3556))&gt;=100%,"100%",(((TODAY()-N3556)*100%)/(O3556-N3556))))</f>
        <v>100%</v>
      </c>
      <c r="T3556" s="8">
        <f>Q3556-R3556</f>
        <v>15528333</v>
      </c>
      <c r="U3556" t="s">
        <v>11161</v>
      </c>
    </row>
    <row r="3557" spans="1:21" x14ac:dyDescent="0.25">
      <c r="A3557">
        <v>2025</v>
      </c>
      <c r="B3557" t="s">
        <v>11162</v>
      </c>
      <c r="C3557" t="s">
        <v>22</v>
      </c>
      <c r="D3557" t="s">
        <v>23</v>
      </c>
      <c r="E3557" t="s">
        <v>24</v>
      </c>
      <c r="F3557" t="s">
        <v>8848</v>
      </c>
      <c r="G3557" s="16">
        <v>1233901936</v>
      </c>
      <c r="H3557" t="s">
        <v>4561</v>
      </c>
      <c r="I3557" t="s">
        <v>2476</v>
      </c>
      <c r="J3557" s="5">
        <v>41921600</v>
      </c>
      <c r="K3557" s="3">
        <f>J3557</f>
        <v>41921600</v>
      </c>
      <c r="L3557" s="5">
        <v>8384320</v>
      </c>
      <c r="M3557" s="2">
        <v>45714</v>
      </c>
      <c r="N3557" s="2">
        <v>45715</v>
      </c>
      <c r="O3557" s="2">
        <v>45838</v>
      </c>
      <c r="P3557" s="3"/>
      <c r="Q3557" s="3">
        <v>41921600</v>
      </c>
      <c r="R3557" s="13">
        <v>7825365</v>
      </c>
      <c r="S3557" s="7" t="str">
        <f ca="1">IF(CPS!$N3489="SIN INICIO",0,IF((((TODAY()-N3557)*100%)/(O3557-N3557))&gt;=100%,"100%",(((TODAY()-N3557)*100%)/(O3557-N3557))))</f>
        <v>100%</v>
      </c>
      <c r="T3557" s="8">
        <f>Q3557-R3557</f>
        <v>34096235</v>
      </c>
      <c r="U3557" t="s">
        <v>11163</v>
      </c>
    </row>
    <row r="3558" spans="1:21" x14ac:dyDescent="0.25">
      <c r="A3558">
        <v>2025</v>
      </c>
      <c r="B3558" t="s">
        <v>11164</v>
      </c>
      <c r="C3558" t="s">
        <v>22</v>
      </c>
      <c r="D3558" t="s">
        <v>23</v>
      </c>
      <c r="E3558" t="s">
        <v>24</v>
      </c>
      <c r="F3558" t="s">
        <v>11165</v>
      </c>
      <c r="G3558" s="16">
        <v>1061748656</v>
      </c>
      <c r="H3558" t="s">
        <v>1887</v>
      </c>
      <c r="I3558" t="s">
        <v>1895</v>
      </c>
      <c r="J3558" s="5">
        <v>50809904</v>
      </c>
      <c r="K3558" s="3">
        <f>J3558</f>
        <v>50809904</v>
      </c>
      <c r="L3558" s="5">
        <v>6351238</v>
      </c>
      <c r="M3558" s="2">
        <v>45713</v>
      </c>
      <c r="N3558" s="2">
        <v>45714</v>
      </c>
      <c r="O3558" s="2">
        <v>45930</v>
      </c>
      <c r="P3558" s="3"/>
      <c r="Q3558" s="3">
        <v>50809904</v>
      </c>
      <c r="R3558" s="13">
        <v>26463492</v>
      </c>
      <c r="S3558" s="7">
        <f ca="1">IF(CPS!$N3490="SIN INICIO",0,IF((((TODAY()-N3558)*100%)/(O3558-N3558))&gt;=100%,"100%",(((TODAY()-N3558)*100%)/(O3558-N3558))))</f>
        <v>0.83333333333333337</v>
      </c>
      <c r="T3558" s="8">
        <f>Q3558-R3558</f>
        <v>24346412</v>
      </c>
      <c r="U3558" t="s">
        <v>11166</v>
      </c>
    </row>
    <row r="3559" spans="1:21" x14ac:dyDescent="0.25">
      <c r="A3559">
        <v>2025</v>
      </c>
      <c r="B3559" t="s">
        <v>11167</v>
      </c>
      <c r="C3559" t="s">
        <v>22</v>
      </c>
      <c r="D3559" t="s">
        <v>23</v>
      </c>
      <c r="E3559" t="s">
        <v>24</v>
      </c>
      <c r="F3559" t="s">
        <v>11168</v>
      </c>
      <c r="G3559" s="16">
        <v>72160639</v>
      </c>
      <c r="H3559" t="s">
        <v>2218</v>
      </c>
      <c r="I3559" t="s">
        <v>1800</v>
      </c>
      <c r="J3559" s="5">
        <v>43400000</v>
      </c>
      <c r="K3559" s="3">
        <f>J3559</f>
        <v>43400000</v>
      </c>
      <c r="L3559" s="5">
        <v>6200000</v>
      </c>
      <c r="M3559" s="2">
        <v>45713</v>
      </c>
      <c r="N3559" s="2">
        <v>45714</v>
      </c>
      <c r="O3559" s="2">
        <v>45900</v>
      </c>
      <c r="P3559" s="3"/>
      <c r="Q3559" s="3">
        <v>43400000</v>
      </c>
      <c r="R3559" s="13">
        <v>25833333</v>
      </c>
      <c r="S3559" s="7">
        <f ca="1">IF(CPS!$N3491="SIN INICIO",0,IF((((TODAY()-N3559)*100%)/(O3559-N3559))&gt;=100%,"100%",(((TODAY()-N3559)*100%)/(O3559-N3559))))</f>
        <v>0.967741935483871</v>
      </c>
      <c r="T3559" s="8">
        <f>Q3559-R3559</f>
        <v>17566667</v>
      </c>
      <c r="U3559" t="s">
        <v>11169</v>
      </c>
    </row>
    <row r="3560" spans="1:21" x14ac:dyDescent="0.25">
      <c r="A3560">
        <v>2025</v>
      </c>
      <c r="B3560" t="s">
        <v>11170</v>
      </c>
      <c r="C3560" t="s">
        <v>22</v>
      </c>
      <c r="D3560" t="s">
        <v>23</v>
      </c>
      <c r="E3560" t="s">
        <v>24</v>
      </c>
      <c r="F3560" t="s">
        <v>11171</v>
      </c>
      <c r="G3560" s="16">
        <v>1098664209</v>
      </c>
      <c r="H3560" t="s">
        <v>2218</v>
      </c>
      <c r="I3560" t="s">
        <v>1800</v>
      </c>
      <c r="J3560" s="5">
        <v>43400000</v>
      </c>
      <c r="K3560" s="3">
        <f>J3560</f>
        <v>43400000</v>
      </c>
      <c r="L3560" s="5">
        <v>6200000</v>
      </c>
      <c r="M3560" s="2">
        <v>45713</v>
      </c>
      <c r="N3560" s="2">
        <v>45714</v>
      </c>
      <c r="O3560" s="2">
        <v>45900</v>
      </c>
      <c r="P3560" s="3"/>
      <c r="Q3560" s="3">
        <v>43400000</v>
      </c>
      <c r="R3560" s="13">
        <v>25833333</v>
      </c>
      <c r="S3560" s="7">
        <f ca="1">IF(CPS!$N3492="SIN INICIO",0,IF((((TODAY()-N3560)*100%)/(O3560-N3560))&gt;=100%,"100%",(((TODAY()-N3560)*100%)/(O3560-N3560))))</f>
        <v>0.967741935483871</v>
      </c>
      <c r="T3560" s="8">
        <f>Q3560-R3560</f>
        <v>17566667</v>
      </c>
      <c r="U3560" t="s">
        <v>11172</v>
      </c>
    </row>
    <row r="3561" spans="1:21" x14ac:dyDescent="0.25">
      <c r="A3561">
        <v>2025</v>
      </c>
      <c r="B3561" t="s">
        <v>11173</v>
      </c>
      <c r="C3561" t="s">
        <v>22</v>
      </c>
      <c r="D3561" t="s">
        <v>23</v>
      </c>
      <c r="E3561" t="s">
        <v>24</v>
      </c>
      <c r="F3561" t="s">
        <v>11174</v>
      </c>
      <c r="G3561" s="16">
        <v>1057601491</v>
      </c>
      <c r="H3561" t="s">
        <v>2218</v>
      </c>
      <c r="I3561" t="s">
        <v>1800</v>
      </c>
      <c r="J3561" s="5">
        <v>32200000</v>
      </c>
      <c r="K3561" s="3">
        <f>J3561</f>
        <v>32200000</v>
      </c>
      <c r="L3561" s="5">
        <v>4600000</v>
      </c>
      <c r="M3561" s="2">
        <v>45713</v>
      </c>
      <c r="N3561" s="2">
        <v>45714</v>
      </c>
      <c r="O3561" s="2">
        <v>45900</v>
      </c>
      <c r="P3561" s="3"/>
      <c r="Q3561" s="3">
        <v>32200000</v>
      </c>
      <c r="R3561" s="13">
        <v>19166667</v>
      </c>
      <c r="S3561" s="7">
        <f ca="1">IF(CPS!$N3493="SIN INICIO",0,IF((((TODAY()-N3561)*100%)/(O3561-N3561))&gt;=100%,"100%",(((TODAY()-N3561)*100%)/(O3561-N3561))))</f>
        <v>0.967741935483871</v>
      </c>
      <c r="T3561" s="8">
        <f>Q3561-R3561</f>
        <v>13033333</v>
      </c>
      <c r="U3561" t="s">
        <v>11175</v>
      </c>
    </row>
    <row r="3562" spans="1:21" x14ac:dyDescent="0.25">
      <c r="A3562">
        <v>2025</v>
      </c>
      <c r="B3562" t="s">
        <v>11176</v>
      </c>
      <c r="C3562" t="s">
        <v>22</v>
      </c>
      <c r="D3562" t="s">
        <v>23</v>
      </c>
      <c r="E3562" t="s">
        <v>24</v>
      </c>
      <c r="F3562" t="s">
        <v>11177</v>
      </c>
      <c r="G3562" s="16">
        <v>1010034812</v>
      </c>
      <c r="H3562" t="s">
        <v>2218</v>
      </c>
      <c r="I3562" t="s">
        <v>1800</v>
      </c>
      <c r="J3562" s="5">
        <v>43400000</v>
      </c>
      <c r="K3562" s="3">
        <f>J3562</f>
        <v>43400000</v>
      </c>
      <c r="L3562" s="5">
        <v>6200000</v>
      </c>
      <c r="M3562" s="2">
        <v>45714</v>
      </c>
      <c r="N3562" s="2">
        <v>45715</v>
      </c>
      <c r="O3562" s="2">
        <v>45900</v>
      </c>
      <c r="P3562" s="3"/>
      <c r="Q3562" s="3">
        <v>43400000</v>
      </c>
      <c r="R3562" s="13">
        <v>25626667</v>
      </c>
      <c r="S3562" s="7">
        <f ca="1">IF(CPS!$N3494="SIN INICIO",0,IF((((TODAY()-N3562)*100%)/(O3562-N3562))&gt;=100%,"100%",(((TODAY()-N3562)*100%)/(O3562-N3562))))</f>
        <v>0.96756756756756757</v>
      </c>
      <c r="T3562" s="8">
        <f>Q3562-R3562</f>
        <v>17773333</v>
      </c>
      <c r="U3562" t="s">
        <v>11178</v>
      </c>
    </row>
    <row r="3563" spans="1:21" x14ac:dyDescent="0.25">
      <c r="A3563">
        <v>2025</v>
      </c>
      <c r="B3563" t="s">
        <v>11179</v>
      </c>
      <c r="C3563" t="s">
        <v>22</v>
      </c>
      <c r="D3563" t="s">
        <v>23</v>
      </c>
      <c r="E3563" t="s">
        <v>24</v>
      </c>
      <c r="F3563" t="s">
        <v>11180</v>
      </c>
      <c r="G3563" s="16">
        <v>33376670</v>
      </c>
      <c r="H3563" t="s">
        <v>11181</v>
      </c>
      <c r="I3563" t="s">
        <v>3403</v>
      </c>
      <c r="J3563" s="5">
        <v>44843750</v>
      </c>
      <c r="K3563" s="3">
        <f>J3563</f>
        <v>44843750</v>
      </c>
      <c r="L3563" s="5">
        <v>8968750</v>
      </c>
      <c r="M3563" s="2">
        <v>45714</v>
      </c>
      <c r="N3563" s="2">
        <v>45715</v>
      </c>
      <c r="O3563" s="2">
        <v>45838</v>
      </c>
      <c r="P3563" s="3"/>
      <c r="Q3563" s="3">
        <v>44843750</v>
      </c>
      <c r="R3563" s="13">
        <v>37070833</v>
      </c>
      <c r="S3563" s="7" t="str">
        <f ca="1">IF(CPS!$N3495="SIN INICIO",0,IF((((TODAY()-N3563)*100%)/(O3563-N3563))&gt;=100%,"100%",(((TODAY()-N3563)*100%)/(O3563-N3563))))</f>
        <v>100%</v>
      </c>
      <c r="T3563" s="8">
        <f>Q3563-R3563</f>
        <v>7772917</v>
      </c>
      <c r="U3563" t="s">
        <v>11182</v>
      </c>
    </row>
    <row r="3564" spans="1:21" x14ac:dyDescent="0.25">
      <c r="A3564">
        <v>2025</v>
      </c>
      <c r="B3564" t="s">
        <v>11183</v>
      </c>
      <c r="C3564" t="s">
        <v>22</v>
      </c>
      <c r="D3564" t="s">
        <v>23</v>
      </c>
      <c r="E3564" t="s">
        <v>121</v>
      </c>
      <c r="F3564" t="s">
        <v>11184</v>
      </c>
      <c r="G3564" s="16">
        <v>23783288</v>
      </c>
      <c r="H3564" t="s">
        <v>2166</v>
      </c>
      <c r="I3564" t="s">
        <v>1800</v>
      </c>
      <c r="J3564" s="5">
        <v>24900000</v>
      </c>
      <c r="K3564" s="3">
        <f>J3564</f>
        <v>24900000</v>
      </c>
      <c r="L3564" s="5">
        <v>4150000</v>
      </c>
      <c r="M3564" s="2">
        <v>45713</v>
      </c>
      <c r="N3564" s="2">
        <v>45714</v>
      </c>
      <c r="O3564" s="2">
        <v>45869</v>
      </c>
      <c r="P3564" s="3"/>
      <c r="Q3564" s="3">
        <v>24900000</v>
      </c>
      <c r="R3564" s="13">
        <v>17291667</v>
      </c>
      <c r="S3564" s="7" t="str">
        <f ca="1">IF(CPS!$N3496="SIN INICIO",0,IF((((TODAY()-N3564)*100%)/(O3564-N3564))&gt;=100%,"100%",(((TODAY()-N3564)*100%)/(O3564-N3564))))</f>
        <v>100%</v>
      </c>
      <c r="T3564" s="8">
        <f>Q3564-R3564</f>
        <v>7608333</v>
      </c>
      <c r="U3564" t="s">
        <v>11185</v>
      </c>
    </row>
    <row r="3565" spans="1:21" x14ac:dyDescent="0.25">
      <c r="A3565">
        <v>2025</v>
      </c>
      <c r="B3565" t="s">
        <v>11186</v>
      </c>
      <c r="C3565" t="s">
        <v>22</v>
      </c>
      <c r="D3565" t="s">
        <v>23</v>
      </c>
      <c r="E3565" t="s">
        <v>24</v>
      </c>
      <c r="F3565" t="s">
        <v>11187</v>
      </c>
      <c r="G3565" s="16">
        <v>1007676598</v>
      </c>
      <c r="H3565" t="s">
        <v>3363</v>
      </c>
      <c r="I3565" t="s">
        <v>1800</v>
      </c>
      <c r="J3565" s="5">
        <v>32200000</v>
      </c>
      <c r="K3565" s="3">
        <f>J3565</f>
        <v>32200000</v>
      </c>
      <c r="L3565" s="5">
        <v>4600000</v>
      </c>
      <c r="M3565" s="2">
        <v>45713</v>
      </c>
      <c r="N3565" s="2">
        <v>45714</v>
      </c>
      <c r="O3565" s="2">
        <v>45900</v>
      </c>
      <c r="P3565" s="3"/>
      <c r="Q3565" s="3">
        <v>32200000</v>
      </c>
      <c r="R3565" s="13">
        <v>19166667</v>
      </c>
      <c r="S3565" s="7">
        <f ca="1">IF(CPS!$N3497="SIN INICIO",0,IF((((TODAY()-N3565)*100%)/(O3565-N3565))&gt;=100%,"100%",(((TODAY()-N3565)*100%)/(O3565-N3565))))</f>
        <v>0.967741935483871</v>
      </c>
      <c r="T3565" s="8">
        <f>Q3565-R3565</f>
        <v>13033333</v>
      </c>
      <c r="U3565" t="s">
        <v>11188</v>
      </c>
    </row>
    <row r="3566" spans="1:21" x14ac:dyDescent="0.25">
      <c r="A3566">
        <v>2025</v>
      </c>
      <c r="B3566" t="s">
        <v>11189</v>
      </c>
      <c r="C3566" t="s">
        <v>22</v>
      </c>
      <c r="D3566" t="s">
        <v>23</v>
      </c>
      <c r="E3566" t="s">
        <v>24</v>
      </c>
      <c r="F3566" t="s">
        <v>11190</v>
      </c>
      <c r="G3566" s="16">
        <v>13706284</v>
      </c>
      <c r="H3566" t="s">
        <v>1817</v>
      </c>
      <c r="I3566" t="s">
        <v>1800</v>
      </c>
      <c r="J3566" s="5">
        <v>50820000</v>
      </c>
      <c r="K3566" s="3">
        <f>J3566</f>
        <v>50820000</v>
      </c>
      <c r="L3566" s="5">
        <v>8470000</v>
      </c>
      <c r="M3566" s="2">
        <v>45713</v>
      </c>
      <c r="N3566" s="2">
        <v>45715</v>
      </c>
      <c r="O3566" s="2">
        <v>45869</v>
      </c>
      <c r="P3566" s="3"/>
      <c r="Q3566" s="3">
        <v>50820000</v>
      </c>
      <c r="R3566" s="13">
        <v>35009333</v>
      </c>
      <c r="S3566" s="7" t="str">
        <f ca="1">IF(CPS!$N3498="SIN INICIO",0,IF((((TODAY()-N3566)*100%)/(O3566-N3566))&gt;=100%,"100%",(((TODAY()-N3566)*100%)/(O3566-N3566))))</f>
        <v>100%</v>
      </c>
      <c r="T3566" s="8">
        <f>Q3566-R3566</f>
        <v>15810667</v>
      </c>
      <c r="U3566" t="s">
        <v>11191</v>
      </c>
    </row>
    <row r="3567" spans="1:21" x14ac:dyDescent="0.25">
      <c r="A3567">
        <v>2025</v>
      </c>
      <c r="B3567" t="s">
        <v>11192</v>
      </c>
      <c r="C3567" t="s">
        <v>22</v>
      </c>
      <c r="D3567" t="s">
        <v>23</v>
      </c>
      <c r="E3567" t="s">
        <v>24</v>
      </c>
      <c r="F3567" t="s">
        <v>11193</v>
      </c>
      <c r="G3567" s="16">
        <v>51892385</v>
      </c>
      <c r="H3567" t="s">
        <v>3659</v>
      </c>
      <c r="I3567" t="s">
        <v>1800</v>
      </c>
      <c r="J3567" s="5">
        <v>59290000</v>
      </c>
      <c r="K3567" s="3">
        <f>J3567</f>
        <v>59290000</v>
      </c>
      <c r="L3567" s="5">
        <v>8470000</v>
      </c>
      <c r="M3567" s="2">
        <v>45714</v>
      </c>
      <c r="N3567" s="2">
        <v>45715</v>
      </c>
      <c r="O3567" s="2">
        <v>45900</v>
      </c>
      <c r="P3567" s="3"/>
      <c r="Q3567" s="3">
        <v>59290000</v>
      </c>
      <c r="R3567" s="13">
        <v>35009333</v>
      </c>
      <c r="S3567" s="7">
        <f ca="1">IF(CPS!$N3499="SIN INICIO",0,IF((((TODAY()-N3567)*100%)/(O3567-N3567))&gt;=100%,"100%",(((TODAY()-N3567)*100%)/(O3567-N3567))))</f>
        <v>0.96756756756756757</v>
      </c>
      <c r="T3567" s="8">
        <f>Q3567-R3567</f>
        <v>24280667</v>
      </c>
      <c r="U3567" t="s">
        <v>11194</v>
      </c>
    </row>
    <row r="3568" spans="1:21" x14ac:dyDescent="0.25">
      <c r="A3568">
        <v>2025</v>
      </c>
      <c r="B3568" t="s">
        <v>11195</v>
      </c>
      <c r="C3568" t="s">
        <v>22</v>
      </c>
      <c r="D3568" t="s">
        <v>23</v>
      </c>
      <c r="E3568" t="s">
        <v>24</v>
      </c>
      <c r="F3568" t="s">
        <v>11196</v>
      </c>
      <c r="G3568" s="16">
        <v>1024503740</v>
      </c>
      <c r="H3568" t="s">
        <v>1849</v>
      </c>
      <c r="I3568" t="s">
        <v>1800</v>
      </c>
      <c r="J3568" s="5">
        <v>59290000</v>
      </c>
      <c r="K3568" s="3">
        <f>J3568</f>
        <v>59290000</v>
      </c>
      <c r="L3568" s="5">
        <v>8470000</v>
      </c>
      <c r="M3568" s="2">
        <v>45713</v>
      </c>
      <c r="N3568" s="2">
        <v>45714</v>
      </c>
      <c r="O3568" s="2">
        <v>45900</v>
      </c>
      <c r="P3568" s="3"/>
      <c r="Q3568" s="3">
        <v>59290000</v>
      </c>
      <c r="R3568" s="13">
        <v>35291667</v>
      </c>
      <c r="S3568" s="7">
        <f ca="1">IF(CPS!$N3500="SIN INICIO",0,IF((((TODAY()-N3568)*100%)/(O3568-N3568))&gt;=100%,"100%",(((TODAY()-N3568)*100%)/(O3568-N3568))))</f>
        <v>0.967741935483871</v>
      </c>
      <c r="T3568" s="8">
        <f>Q3568-R3568</f>
        <v>23998333</v>
      </c>
      <c r="U3568" t="s">
        <v>11197</v>
      </c>
    </row>
    <row r="3569" spans="1:21" x14ac:dyDescent="0.25">
      <c r="A3569">
        <v>2025</v>
      </c>
      <c r="B3569" t="s">
        <v>11198</v>
      </c>
      <c r="C3569" t="s">
        <v>22</v>
      </c>
      <c r="D3569" t="s">
        <v>23</v>
      </c>
      <c r="E3569" t="s">
        <v>24</v>
      </c>
      <c r="F3569" t="s">
        <v>11199</v>
      </c>
      <c r="G3569" s="16">
        <v>1026294638</v>
      </c>
      <c r="H3569" t="s">
        <v>1849</v>
      </c>
      <c r="I3569" t="s">
        <v>1800</v>
      </c>
      <c r="J3569" s="5">
        <v>50820000</v>
      </c>
      <c r="K3569" s="3">
        <f>J3569</f>
        <v>50820000</v>
      </c>
      <c r="L3569" s="5">
        <v>8470000</v>
      </c>
      <c r="M3569" s="2">
        <v>45713</v>
      </c>
      <c r="N3569" s="2">
        <v>45714</v>
      </c>
      <c r="O3569" s="2">
        <v>45869</v>
      </c>
      <c r="P3569" s="3"/>
      <c r="Q3569" s="3">
        <v>50820000</v>
      </c>
      <c r="R3569" s="13">
        <v>35291667</v>
      </c>
      <c r="S3569" s="7" t="str">
        <f ca="1">IF(CPS!$N3501="SIN INICIO",0,IF((((TODAY()-N3569)*100%)/(O3569-N3569))&gt;=100%,"100%",(((TODAY()-N3569)*100%)/(O3569-N3569))))</f>
        <v>100%</v>
      </c>
      <c r="T3569" s="8">
        <f>Q3569-R3569</f>
        <v>15528333</v>
      </c>
      <c r="U3569" t="s">
        <v>11200</v>
      </c>
    </row>
    <row r="3570" spans="1:21" x14ac:dyDescent="0.25">
      <c r="A3570">
        <v>2025</v>
      </c>
      <c r="B3570" t="s">
        <v>11201</v>
      </c>
      <c r="C3570" t="s">
        <v>22</v>
      </c>
      <c r="D3570" t="s">
        <v>23</v>
      </c>
      <c r="E3570" t="s">
        <v>24</v>
      </c>
      <c r="F3570" t="s">
        <v>11202</v>
      </c>
      <c r="G3570" s="16">
        <v>24305967</v>
      </c>
      <c r="H3570" t="s">
        <v>1828</v>
      </c>
      <c r="I3570" t="s">
        <v>1895</v>
      </c>
      <c r="J3570" s="5">
        <v>50809904</v>
      </c>
      <c r="K3570" s="3">
        <f>J3570</f>
        <v>50809904</v>
      </c>
      <c r="L3570" s="5">
        <v>6351238</v>
      </c>
      <c r="M3570" s="2">
        <v>45713</v>
      </c>
      <c r="N3570" s="2">
        <v>45835</v>
      </c>
      <c r="O3570" s="2">
        <v>45930</v>
      </c>
      <c r="P3570" s="3"/>
      <c r="Q3570" s="3">
        <v>50809904</v>
      </c>
      <c r="R3570" s="13">
        <v>26251784</v>
      </c>
      <c r="S3570" s="7">
        <f ca="1">IF(CPS!$N3502="SIN INICIO",0,IF((((TODAY()-N3570)*100%)/(O3570-N3570))&gt;=100%,"100%",(((TODAY()-N3570)*100%)/(O3570-N3570))))</f>
        <v>0.62105263157894741</v>
      </c>
      <c r="T3570" s="8">
        <f>Q3570-R3570</f>
        <v>24558120</v>
      </c>
      <c r="U3570" t="s">
        <v>11203</v>
      </c>
    </row>
    <row r="3571" spans="1:21" x14ac:dyDescent="0.25">
      <c r="A3571">
        <v>2025</v>
      </c>
      <c r="B3571" t="s">
        <v>11204</v>
      </c>
      <c r="C3571" t="s">
        <v>22</v>
      </c>
      <c r="D3571" t="s">
        <v>23</v>
      </c>
      <c r="E3571" t="s">
        <v>24</v>
      </c>
      <c r="F3571" t="s">
        <v>11205</v>
      </c>
      <c r="G3571" s="16">
        <v>1121953187</v>
      </c>
      <c r="H3571" t="s">
        <v>1817</v>
      </c>
      <c r="I3571" t="s">
        <v>1800</v>
      </c>
      <c r="J3571" s="5">
        <v>37200000</v>
      </c>
      <c r="K3571" s="3">
        <f>J3571</f>
        <v>37200000</v>
      </c>
      <c r="L3571" s="5">
        <v>6200000</v>
      </c>
      <c r="M3571" s="2">
        <v>45713</v>
      </c>
      <c r="N3571" s="2">
        <v>45714</v>
      </c>
      <c r="O3571" s="2">
        <v>45869</v>
      </c>
      <c r="P3571" s="3"/>
      <c r="Q3571" s="3">
        <v>37200000</v>
      </c>
      <c r="R3571" s="13">
        <v>25833333</v>
      </c>
      <c r="S3571" s="7" t="str">
        <f ca="1">IF(CPS!$N3503="SIN INICIO",0,IF((((TODAY()-N3571)*100%)/(O3571-N3571))&gt;=100%,"100%",(((TODAY()-N3571)*100%)/(O3571-N3571))))</f>
        <v>100%</v>
      </c>
      <c r="T3571" s="8">
        <f>Q3571-R3571</f>
        <v>11366667</v>
      </c>
      <c r="U3571" t="s">
        <v>11206</v>
      </c>
    </row>
    <row r="3572" spans="1:21" x14ac:dyDescent="0.25">
      <c r="A3572">
        <v>2025</v>
      </c>
      <c r="B3572" t="s">
        <v>11207</v>
      </c>
      <c r="C3572" t="s">
        <v>22</v>
      </c>
      <c r="D3572" t="s">
        <v>23</v>
      </c>
      <c r="E3572" t="s">
        <v>24</v>
      </c>
      <c r="F3572" t="s">
        <v>11208</v>
      </c>
      <c r="G3572" s="16">
        <v>33965931</v>
      </c>
      <c r="H3572" t="s">
        <v>11209</v>
      </c>
      <c r="I3572" t="s">
        <v>1800</v>
      </c>
      <c r="J3572" s="5">
        <v>37200000</v>
      </c>
      <c r="K3572" s="3">
        <f>J3572</f>
        <v>37200000</v>
      </c>
      <c r="L3572" s="5">
        <v>6200000</v>
      </c>
      <c r="M3572" s="2">
        <v>45713</v>
      </c>
      <c r="N3572" s="2">
        <v>45714</v>
      </c>
      <c r="O3572" s="2">
        <v>45869</v>
      </c>
      <c r="P3572" s="3"/>
      <c r="Q3572" s="3">
        <v>37200000</v>
      </c>
      <c r="R3572" s="13">
        <v>25833333</v>
      </c>
      <c r="S3572" s="7" t="str">
        <f ca="1">IF(CPS!$N3504="SIN INICIO",0,IF((((TODAY()-N3572)*100%)/(O3572-N3572))&gt;=100%,"100%",(((TODAY()-N3572)*100%)/(O3572-N3572))))</f>
        <v>100%</v>
      </c>
      <c r="T3572" s="8">
        <f>Q3572-R3572</f>
        <v>11366667</v>
      </c>
      <c r="U3572" t="s">
        <v>11210</v>
      </c>
    </row>
    <row r="3573" spans="1:21" x14ac:dyDescent="0.25">
      <c r="A3573">
        <v>2025</v>
      </c>
      <c r="B3573" t="s">
        <v>11211</v>
      </c>
      <c r="C3573" t="s">
        <v>22</v>
      </c>
      <c r="D3573" t="s">
        <v>23</v>
      </c>
      <c r="E3573" t="s">
        <v>24</v>
      </c>
      <c r="F3573" t="s">
        <v>11212</v>
      </c>
      <c r="G3573" s="16">
        <v>1088032337</v>
      </c>
      <c r="H3573" t="s">
        <v>2218</v>
      </c>
      <c r="I3573" t="s">
        <v>1800</v>
      </c>
      <c r="J3573" s="5">
        <v>37200000</v>
      </c>
      <c r="K3573" s="3">
        <f>J3573</f>
        <v>37200000</v>
      </c>
      <c r="L3573" s="5">
        <v>6200000</v>
      </c>
      <c r="M3573" s="2">
        <v>45714</v>
      </c>
      <c r="N3573" s="2">
        <v>45715</v>
      </c>
      <c r="O3573" s="2">
        <v>45869</v>
      </c>
      <c r="P3573" s="3"/>
      <c r="Q3573" s="3">
        <v>37200000</v>
      </c>
      <c r="R3573" s="13">
        <v>25626667</v>
      </c>
      <c r="S3573" s="7" t="str">
        <f ca="1">IF(CPS!$N3505="SIN INICIO",0,IF((((TODAY()-N3573)*100%)/(O3573-N3573))&gt;=100%,"100%",(((TODAY()-N3573)*100%)/(O3573-N3573))))</f>
        <v>100%</v>
      </c>
      <c r="T3573" s="8">
        <f>Q3573-R3573</f>
        <v>11573333</v>
      </c>
      <c r="U3573" t="s">
        <v>11213</v>
      </c>
    </row>
    <row r="3574" spans="1:21" x14ac:dyDescent="0.25">
      <c r="A3574">
        <v>2025</v>
      </c>
      <c r="B3574" t="s">
        <v>11214</v>
      </c>
      <c r="C3574" t="s">
        <v>22</v>
      </c>
      <c r="D3574" t="s">
        <v>23</v>
      </c>
      <c r="E3574" t="s">
        <v>24</v>
      </c>
      <c r="F3574" t="s">
        <v>11215</v>
      </c>
      <c r="G3574" s="16">
        <v>1052401272</v>
      </c>
      <c r="H3574" t="s">
        <v>3542</v>
      </c>
      <c r="I3574" t="s">
        <v>3403</v>
      </c>
      <c r="J3574" s="5">
        <v>34388750</v>
      </c>
      <c r="K3574" s="3">
        <f>J3574</f>
        <v>34388750</v>
      </c>
      <c r="L3574" s="5">
        <v>6877750</v>
      </c>
      <c r="M3574" s="2">
        <v>45714</v>
      </c>
      <c r="N3574" s="2">
        <v>45715</v>
      </c>
      <c r="O3574" s="2">
        <v>45838</v>
      </c>
      <c r="P3574" s="3"/>
      <c r="Q3574" s="3">
        <v>34388750</v>
      </c>
      <c r="R3574" s="13">
        <v>28428033</v>
      </c>
      <c r="S3574" s="7" t="str">
        <f ca="1">IF(CPS!$N3506="SIN INICIO",0,IF((((TODAY()-N3574)*100%)/(O3574-N3574))&gt;=100%,"100%",(((TODAY()-N3574)*100%)/(O3574-N3574))))</f>
        <v>100%</v>
      </c>
      <c r="T3574" s="8">
        <f>Q3574-R3574</f>
        <v>5960717</v>
      </c>
      <c r="U3574" t="s">
        <v>11216</v>
      </c>
    </row>
    <row r="3575" spans="1:21" x14ac:dyDescent="0.25">
      <c r="A3575">
        <v>2025</v>
      </c>
      <c r="B3575" t="s">
        <v>11217</v>
      </c>
      <c r="C3575" t="s">
        <v>22</v>
      </c>
      <c r="D3575" t="s">
        <v>23</v>
      </c>
      <c r="E3575" t="s">
        <v>24</v>
      </c>
      <c r="F3575" t="s">
        <v>11218</v>
      </c>
      <c r="G3575" s="16">
        <v>1030524565</v>
      </c>
      <c r="H3575" t="s">
        <v>3542</v>
      </c>
      <c r="I3575" t="s">
        <v>3403</v>
      </c>
      <c r="J3575" s="5">
        <v>62781250</v>
      </c>
      <c r="K3575" s="3">
        <f>J3575</f>
        <v>62781250</v>
      </c>
      <c r="L3575" s="5">
        <v>8968750</v>
      </c>
      <c r="M3575" s="2">
        <v>45714</v>
      </c>
      <c r="N3575" s="2">
        <v>45715</v>
      </c>
      <c r="O3575" s="2">
        <v>45900</v>
      </c>
      <c r="P3575" s="3"/>
      <c r="Q3575" s="3">
        <v>62781250</v>
      </c>
      <c r="R3575" s="13">
        <v>37070833</v>
      </c>
      <c r="S3575" s="7">
        <f ca="1">IF(CPS!$N3507="SIN INICIO",0,IF((((TODAY()-N3575)*100%)/(O3575-N3575))&gt;=100%,"100%",(((TODAY()-N3575)*100%)/(O3575-N3575))))</f>
        <v>0.96756756756756757</v>
      </c>
      <c r="T3575" s="8">
        <f>Q3575-R3575</f>
        <v>25710417</v>
      </c>
      <c r="U3575" t="s">
        <v>11219</v>
      </c>
    </row>
    <row r="3576" spans="1:21" x14ac:dyDescent="0.25">
      <c r="A3576">
        <v>2025</v>
      </c>
      <c r="B3576" t="s">
        <v>11220</v>
      </c>
      <c r="C3576" t="s">
        <v>22</v>
      </c>
      <c r="D3576" t="s">
        <v>23</v>
      </c>
      <c r="E3576" t="s">
        <v>24</v>
      </c>
      <c r="F3576" t="s">
        <v>11221</v>
      </c>
      <c r="G3576" s="16">
        <v>33750205</v>
      </c>
      <c r="H3576" t="s">
        <v>3402</v>
      </c>
      <c r="I3576" t="s">
        <v>3403</v>
      </c>
      <c r="J3576" s="5">
        <v>34388750</v>
      </c>
      <c r="K3576" s="3">
        <f>J3576</f>
        <v>34388750</v>
      </c>
      <c r="L3576" s="5">
        <v>6877750</v>
      </c>
      <c r="M3576" s="2">
        <v>45714</v>
      </c>
      <c r="N3576" s="2">
        <v>45715</v>
      </c>
      <c r="O3576" s="2">
        <v>45838</v>
      </c>
      <c r="P3576" s="3"/>
      <c r="Q3576" s="3">
        <v>34388750</v>
      </c>
      <c r="R3576" s="13">
        <v>28428033</v>
      </c>
      <c r="S3576" s="7" t="str">
        <f ca="1">IF(CPS!$N3508="SIN INICIO",0,IF((((TODAY()-N3576)*100%)/(O3576-N3576))&gt;=100%,"100%",(((TODAY()-N3576)*100%)/(O3576-N3576))))</f>
        <v>100%</v>
      </c>
      <c r="T3576" s="8">
        <f>Q3576-R3576</f>
        <v>5960717</v>
      </c>
      <c r="U3576" t="s">
        <v>11222</v>
      </c>
    </row>
    <row r="3577" spans="1:21" x14ac:dyDescent="0.25">
      <c r="A3577">
        <v>2025</v>
      </c>
      <c r="B3577" t="s">
        <v>11223</v>
      </c>
      <c r="C3577" t="s">
        <v>22</v>
      </c>
      <c r="D3577" t="s">
        <v>23</v>
      </c>
      <c r="E3577" t="s">
        <v>24</v>
      </c>
      <c r="F3577" t="s">
        <v>11224</v>
      </c>
      <c r="G3577" s="16">
        <v>35424756</v>
      </c>
      <c r="H3577" t="s">
        <v>1817</v>
      </c>
      <c r="I3577" t="s">
        <v>1800</v>
      </c>
      <c r="J3577" s="5">
        <v>59290000</v>
      </c>
      <c r="K3577" s="3">
        <f>J3577</f>
        <v>59290000</v>
      </c>
      <c r="L3577" s="5">
        <v>8470000</v>
      </c>
      <c r="M3577" s="2">
        <v>45713</v>
      </c>
      <c r="N3577" s="2">
        <v>45714</v>
      </c>
      <c r="O3577" s="2">
        <v>45900</v>
      </c>
      <c r="P3577" s="3"/>
      <c r="Q3577" s="3">
        <v>59290000</v>
      </c>
      <c r="R3577" s="13">
        <v>35291667</v>
      </c>
      <c r="S3577" s="7">
        <f ca="1">IF(CPS!$N3509="SIN INICIO",0,IF((((TODAY()-N3577)*100%)/(O3577-N3577))&gt;=100%,"100%",(((TODAY()-N3577)*100%)/(O3577-N3577))))</f>
        <v>0.967741935483871</v>
      </c>
      <c r="T3577" s="8">
        <f>Q3577-R3577</f>
        <v>23998333</v>
      </c>
      <c r="U3577" t="s">
        <v>11225</v>
      </c>
    </row>
    <row r="3578" spans="1:21" x14ac:dyDescent="0.25">
      <c r="A3578">
        <v>2025</v>
      </c>
      <c r="B3578" t="s">
        <v>11226</v>
      </c>
      <c r="C3578" t="s">
        <v>22</v>
      </c>
      <c r="D3578" t="s">
        <v>23</v>
      </c>
      <c r="E3578" t="s">
        <v>24</v>
      </c>
      <c r="F3578" t="s">
        <v>11227</v>
      </c>
      <c r="G3578" s="16">
        <v>1065004342</v>
      </c>
      <c r="H3578" t="s">
        <v>1849</v>
      </c>
      <c r="I3578" t="s">
        <v>1800</v>
      </c>
      <c r="J3578" s="5">
        <v>43400000</v>
      </c>
      <c r="K3578" s="3">
        <f>J3578</f>
        <v>43400000</v>
      </c>
      <c r="L3578" s="5">
        <v>6200000</v>
      </c>
      <c r="M3578" s="2">
        <v>45713</v>
      </c>
      <c r="N3578" s="2">
        <v>45714</v>
      </c>
      <c r="O3578" s="2">
        <v>45900</v>
      </c>
      <c r="P3578" s="3"/>
      <c r="Q3578" s="3">
        <v>43400000</v>
      </c>
      <c r="R3578" s="13">
        <v>25833333</v>
      </c>
      <c r="S3578" s="7">
        <f ca="1">IF(CPS!$N3510="SIN INICIO",0,IF((((TODAY()-N3578)*100%)/(O3578-N3578))&gt;=100%,"100%",(((TODAY()-N3578)*100%)/(O3578-N3578))))</f>
        <v>0.967741935483871</v>
      </c>
      <c r="T3578" s="8">
        <f>Q3578-R3578</f>
        <v>17566667</v>
      </c>
      <c r="U3578" t="s">
        <v>11228</v>
      </c>
    </row>
    <row r="3579" spans="1:21" x14ac:dyDescent="0.25">
      <c r="A3579">
        <v>2025</v>
      </c>
      <c r="B3579" t="s">
        <v>11229</v>
      </c>
      <c r="C3579" t="s">
        <v>22</v>
      </c>
      <c r="D3579" t="s">
        <v>23</v>
      </c>
      <c r="E3579" t="s">
        <v>24</v>
      </c>
      <c r="F3579" t="s">
        <v>11230</v>
      </c>
      <c r="G3579" s="16">
        <v>1067849733</v>
      </c>
      <c r="H3579" t="s">
        <v>1849</v>
      </c>
      <c r="I3579" t="s">
        <v>1800</v>
      </c>
      <c r="J3579" s="5">
        <v>59290000</v>
      </c>
      <c r="K3579" s="3">
        <f>J3579</f>
        <v>59290000</v>
      </c>
      <c r="L3579" s="5">
        <v>8470000</v>
      </c>
      <c r="M3579" s="2">
        <v>45713</v>
      </c>
      <c r="N3579" s="2">
        <v>45714</v>
      </c>
      <c r="O3579" s="2">
        <v>45900</v>
      </c>
      <c r="P3579" s="3"/>
      <c r="Q3579" s="3">
        <v>59290000</v>
      </c>
      <c r="R3579" s="13">
        <v>35291667</v>
      </c>
      <c r="S3579" s="7">
        <f ca="1">IF(CPS!$N3511="SIN INICIO",0,IF((((TODAY()-N3579)*100%)/(O3579-N3579))&gt;=100%,"100%",(((TODAY()-N3579)*100%)/(O3579-N3579))))</f>
        <v>0.967741935483871</v>
      </c>
      <c r="T3579" s="8">
        <f>Q3579-R3579</f>
        <v>23998333</v>
      </c>
      <c r="U3579" t="s">
        <v>11231</v>
      </c>
    </row>
    <row r="3580" spans="1:21" x14ac:dyDescent="0.25">
      <c r="A3580">
        <v>2025</v>
      </c>
      <c r="B3580" t="s">
        <v>11232</v>
      </c>
      <c r="C3580" t="s">
        <v>22</v>
      </c>
      <c r="D3580" t="s">
        <v>23</v>
      </c>
      <c r="E3580" t="s">
        <v>24</v>
      </c>
      <c r="F3580" t="s">
        <v>11233</v>
      </c>
      <c r="G3580" s="16">
        <v>87061851</v>
      </c>
      <c r="H3580" t="s">
        <v>1828</v>
      </c>
      <c r="I3580" t="s">
        <v>1895</v>
      </c>
      <c r="J3580" s="5">
        <v>50809904</v>
      </c>
      <c r="K3580" s="3">
        <f>J3580</f>
        <v>50809904</v>
      </c>
      <c r="L3580" s="5">
        <v>6351238</v>
      </c>
      <c r="M3580" s="2">
        <v>45715</v>
      </c>
      <c r="N3580" s="2">
        <v>45716</v>
      </c>
      <c r="O3580" s="2">
        <v>45930</v>
      </c>
      <c r="P3580" s="3"/>
      <c r="Q3580" s="3">
        <v>50809904</v>
      </c>
      <c r="R3580" s="13">
        <v>26040076</v>
      </c>
      <c r="S3580" s="7">
        <f ca="1">IF(CPS!$N3512="SIN INICIO",0,IF((((TODAY()-N3580)*100%)/(O3580-N3580))&gt;=100%,"100%",(((TODAY()-N3580)*100%)/(O3580-N3580))))</f>
        <v>0.83177570093457942</v>
      </c>
      <c r="T3580" s="8">
        <f>Q3580-R3580</f>
        <v>24769828</v>
      </c>
      <c r="U3580" t="s">
        <v>11234</v>
      </c>
    </row>
    <row r="3581" spans="1:21" x14ac:dyDescent="0.25">
      <c r="A3581">
        <v>2025</v>
      </c>
      <c r="B3581" t="s">
        <v>11235</v>
      </c>
      <c r="C3581" t="s">
        <v>22</v>
      </c>
      <c r="D3581" t="s">
        <v>23</v>
      </c>
      <c r="E3581" t="s">
        <v>24</v>
      </c>
      <c r="F3581" t="s">
        <v>11236</v>
      </c>
      <c r="G3581" s="16">
        <v>1065633053</v>
      </c>
      <c r="H3581" t="s">
        <v>1937</v>
      </c>
      <c r="I3581" t="s">
        <v>1800</v>
      </c>
      <c r="J3581" s="5">
        <v>59290000</v>
      </c>
      <c r="K3581" s="3">
        <f>J3581</f>
        <v>59290000</v>
      </c>
      <c r="L3581" s="5">
        <v>8470000</v>
      </c>
      <c r="M3581" s="2">
        <v>45713</v>
      </c>
      <c r="N3581" s="2">
        <v>45715</v>
      </c>
      <c r="O3581" s="2">
        <v>45900</v>
      </c>
      <c r="P3581" s="3"/>
      <c r="Q3581" s="3">
        <v>59290000</v>
      </c>
      <c r="R3581" s="13">
        <v>35009333</v>
      </c>
      <c r="S3581" s="7">
        <f ca="1">IF(CPS!$N3513="SIN INICIO",0,IF((((TODAY()-N3581)*100%)/(O3581-N3581))&gt;=100%,"100%",(((TODAY()-N3581)*100%)/(O3581-N3581))))</f>
        <v>0.96756756756756757</v>
      </c>
      <c r="T3581" s="8">
        <f>Q3581-R3581</f>
        <v>24280667</v>
      </c>
      <c r="U3581" t="s">
        <v>11237</v>
      </c>
    </row>
    <row r="3582" spans="1:21" x14ac:dyDescent="0.25">
      <c r="A3582">
        <v>2025</v>
      </c>
      <c r="B3582" t="s">
        <v>11238</v>
      </c>
      <c r="C3582" t="s">
        <v>22</v>
      </c>
      <c r="D3582" t="s">
        <v>23</v>
      </c>
      <c r="E3582" t="s">
        <v>24</v>
      </c>
      <c r="F3582" t="s">
        <v>11239</v>
      </c>
      <c r="G3582" s="16">
        <v>1102120974</v>
      </c>
      <c r="H3582" t="s">
        <v>1937</v>
      </c>
      <c r="I3582" t="s">
        <v>1800</v>
      </c>
      <c r="J3582" s="5">
        <v>43400000</v>
      </c>
      <c r="K3582" s="3">
        <f>J3582</f>
        <v>43400000</v>
      </c>
      <c r="L3582" s="5">
        <v>6200000</v>
      </c>
      <c r="M3582" s="2">
        <v>45713</v>
      </c>
      <c r="N3582" s="2">
        <v>45715</v>
      </c>
      <c r="O3582" s="2">
        <v>45900</v>
      </c>
      <c r="P3582" s="3"/>
      <c r="Q3582" s="3">
        <v>43400000</v>
      </c>
      <c r="R3582" s="13">
        <v>25833333</v>
      </c>
      <c r="S3582" s="7">
        <f ca="1">IF(CPS!$N3514="SIN INICIO",0,IF((((TODAY()-N3582)*100%)/(O3582-N3582))&gt;=100%,"100%",(((TODAY()-N3582)*100%)/(O3582-N3582))))</f>
        <v>0.96756756756756757</v>
      </c>
      <c r="T3582" s="8">
        <f>Q3582-R3582</f>
        <v>17566667</v>
      </c>
      <c r="U3582" t="s">
        <v>11240</v>
      </c>
    </row>
    <row r="3583" spans="1:21" x14ac:dyDescent="0.25">
      <c r="A3583">
        <v>2025</v>
      </c>
      <c r="B3583" t="s">
        <v>11241</v>
      </c>
      <c r="C3583" t="s">
        <v>22</v>
      </c>
      <c r="D3583" t="s">
        <v>23</v>
      </c>
      <c r="E3583" t="s">
        <v>24</v>
      </c>
      <c r="F3583" t="s">
        <v>11242</v>
      </c>
      <c r="G3583" s="16">
        <v>1128430859</v>
      </c>
      <c r="H3583" t="s">
        <v>1937</v>
      </c>
      <c r="I3583" t="s">
        <v>1800</v>
      </c>
      <c r="J3583" s="5">
        <v>50820000</v>
      </c>
      <c r="K3583" s="3">
        <f>J3583</f>
        <v>50820000</v>
      </c>
      <c r="L3583" s="5">
        <v>8470000</v>
      </c>
      <c r="M3583" s="2">
        <v>45713</v>
      </c>
      <c r="N3583" s="2">
        <v>45714</v>
      </c>
      <c r="O3583" s="2">
        <v>45869</v>
      </c>
      <c r="P3583" s="3"/>
      <c r="Q3583" s="3">
        <v>50820000</v>
      </c>
      <c r="R3583" s="13">
        <v>35291667</v>
      </c>
      <c r="S3583" s="7" t="str">
        <f ca="1">IF(CPS!$N3515="SIN INICIO",0,IF((((TODAY()-N3583)*100%)/(O3583-N3583))&gt;=100%,"100%",(((TODAY()-N3583)*100%)/(O3583-N3583))))</f>
        <v>100%</v>
      </c>
      <c r="T3583" s="8">
        <f>Q3583-R3583</f>
        <v>15528333</v>
      </c>
      <c r="U3583" t="s">
        <v>11243</v>
      </c>
    </row>
    <row r="3584" spans="1:21" x14ac:dyDescent="0.25">
      <c r="A3584">
        <v>2025</v>
      </c>
      <c r="B3584" t="s">
        <v>11244</v>
      </c>
      <c r="C3584" t="s">
        <v>22</v>
      </c>
      <c r="D3584" t="s">
        <v>23</v>
      </c>
      <c r="E3584" t="s">
        <v>24</v>
      </c>
      <c r="F3584" t="s">
        <v>11245</v>
      </c>
      <c r="G3584" s="16">
        <v>1015422294</v>
      </c>
      <c r="H3584" t="s">
        <v>1817</v>
      </c>
      <c r="I3584" t="s">
        <v>1800</v>
      </c>
      <c r="J3584" s="5">
        <v>37200000</v>
      </c>
      <c r="K3584" s="3">
        <f>J3584</f>
        <v>37200000</v>
      </c>
      <c r="L3584" s="5">
        <v>6200000</v>
      </c>
      <c r="M3584" s="2">
        <v>45713</v>
      </c>
      <c r="N3584" s="2">
        <v>45714</v>
      </c>
      <c r="O3584" s="2">
        <v>45869</v>
      </c>
      <c r="P3584" s="3"/>
      <c r="Q3584" s="3">
        <v>37200000</v>
      </c>
      <c r="R3584" s="13">
        <v>25833333</v>
      </c>
      <c r="S3584" s="7" t="str">
        <f ca="1">IF(CPS!$N3516="SIN INICIO",0,IF((((TODAY()-N3584)*100%)/(O3584-N3584))&gt;=100%,"100%",(((TODAY()-N3584)*100%)/(O3584-N3584))))</f>
        <v>100%</v>
      </c>
      <c r="T3584" s="8">
        <f>Q3584-R3584</f>
        <v>11366667</v>
      </c>
      <c r="U3584" t="s">
        <v>11246</v>
      </c>
    </row>
    <row r="3585" spans="1:21" x14ac:dyDescent="0.25">
      <c r="A3585">
        <v>2025</v>
      </c>
      <c r="B3585" t="s">
        <v>11247</v>
      </c>
      <c r="C3585" t="s">
        <v>22</v>
      </c>
      <c r="D3585" t="s">
        <v>23</v>
      </c>
      <c r="E3585" t="s">
        <v>24</v>
      </c>
      <c r="F3585" t="s">
        <v>11248</v>
      </c>
      <c r="G3585" s="16">
        <v>1065205567</v>
      </c>
      <c r="H3585" t="s">
        <v>1817</v>
      </c>
      <c r="I3585" t="s">
        <v>1800</v>
      </c>
      <c r="J3585" s="5">
        <v>43400000</v>
      </c>
      <c r="K3585" s="3">
        <f>J3585</f>
        <v>43400000</v>
      </c>
      <c r="L3585" s="5">
        <v>6200000</v>
      </c>
      <c r="M3585" s="2">
        <v>45713</v>
      </c>
      <c r="N3585" s="2">
        <v>45714</v>
      </c>
      <c r="O3585" s="2">
        <v>45900</v>
      </c>
      <c r="P3585" s="3"/>
      <c r="Q3585" s="3">
        <v>43400000</v>
      </c>
      <c r="R3585" s="13">
        <v>25833333</v>
      </c>
      <c r="S3585" s="7">
        <f ca="1">IF(CPS!$N3517="SIN INICIO",0,IF((((TODAY()-N3585)*100%)/(O3585-N3585))&gt;=100%,"100%",(((TODAY()-N3585)*100%)/(O3585-N3585))))</f>
        <v>0.967741935483871</v>
      </c>
      <c r="T3585" s="8">
        <f>Q3585-R3585</f>
        <v>17566667</v>
      </c>
      <c r="U3585" t="s">
        <v>11249</v>
      </c>
    </row>
    <row r="3586" spans="1:21" x14ac:dyDescent="0.25">
      <c r="A3586">
        <v>2025</v>
      </c>
      <c r="B3586" t="s">
        <v>11250</v>
      </c>
      <c r="C3586" t="s">
        <v>22</v>
      </c>
      <c r="D3586" t="s">
        <v>23</v>
      </c>
      <c r="E3586" t="s">
        <v>121</v>
      </c>
      <c r="F3586" t="s">
        <v>11251</v>
      </c>
      <c r="G3586" s="16">
        <v>1078576363</v>
      </c>
      <c r="H3586" t="s">
        <v>4381</v>
      </c>
      <c r="I3586" t="s">
        <v>1895</v>
      </c>
      <c r="J3586" s="5">
        <v>37359592</v>
      </c>
      <c r="K3586" s="3">
        <f>J3586</f>
        <v>37359592</v>
      </c>
      <c r="L3586" s="5">
        <v>4669949</v>
      </c>
      <c r="M3586" s="2">
        <v>45713</v>
      </c>
      <c r="N3586" s="2">
        <v>45714</v>
      </c>
      <c r="O3586" s="2">
        <v>45930</v>
      </c>
      <c r="P3586" s="3"/>
      <c r="Q3586" s="3">
        <v>37359592</v>
      </c>
      <c r="R3586" s="13">
        <v>19458121</v>
      </c>
      <c r="S3586" s="7">
        <f ca="1">IF(CPS!$N3518="SIN INICIO",0,IF((((TODAY()-N3586)*100%)/(O3586-N3586))&gt;=100%,"100%",(((TODAY()-N3586)*100%)/(O3586-N3586))))</f>
        <v>0.83333333333333337</v>
      </c>
      <c r="T3586" s="8">
        <f>Q3586-R3586</f>
        <v>17901471</v>
      </c>
      <c r="U3586" t="s">
        <v>11252</v>
      </c>
    </row>
    <row r="3587" spans="1:21" x14ac:dyDescent="0.25">
      <c r="A3587">
        <v>2025</v>
      </c>
      <c r="B3587" t="s">
        <v>11253</v>
      </c>
      <c r="C3587" t="s">
        <v>22</v>
      </c>
      <c r="D3587" t="s">
        <v>23</v>
      </c>
      <c r="E3587" t="s">
        <v>24</v>
      </c>
      <c r="F3587" t="s">
        <v>11254</v>
      </c>
      <c r="G3587" s="16">
        <v>12263678</v>
      </c>
      <c r="H3587" t="s">
        <v>1828</v>
      </c>
      <c r="I3587" t="s">
        <v>1895</v>
      </c>
      <c r="J3587" s="5">
        <v>54780224</v>
      </c>
      <c r="K3587" s="3">
        <f>J3587</f>
        <v>54780224</v>
      </c>
      <c r="L3587" s="5">
        <v>6847528</v>
      </c>
      <c r="M3587" s="2">
        <v>45713</v>
      </c>
      <c r="N3587" s="2">
        <v>45714</v>
      </c>
      <c r="O3587" s="2">
        <v>45930</v>
      </c>
      <c r="P3587" s="3"/>
      <c r="Q3587" s="3">
        <v>54780224</v>
      </c>
      <c r="R3587" s="13">
        <v>28531367</v>
      </c>
      <c r="S3587" s="7">
        <f ca="1">IF(CPS!$N3519="SIN INICIO",0,IF((((TODAY()-N3587)*100%)/(O3587-N3587))&gt;=100%,"100%",(((TODAY()-N3587)*100%)/(O3587-N3587))))</f>
        <v>0.83333333333333337</v>
      </c>
      <c r="T3587" s="8">
        <f>Q3587-R3587</f>
        <v>26248857</v>
      </c>
      <c r="U3587" t="s">
        <v>11255</v>
      </c>
    </row>
    <row r="3588" spans="1:21" x14ac:dyDescent="0.25">
      <c r="A3588">
        <v>2025</v>
      </c>
      <c r="B3588" t="s">
        <v>11256</v>
      </c>
      <c r="C3588" t="s">
        <v>22</v>
      </c>
      <c r="D3588" t="s">
        <v>23</v>
      </c>
      <c r="E3588" t="s">
        <v>121</v>
      </c>
      <c r="F3588" t="s">
        <v>11257</v>
      </c>
      <c r="G3588" s="16">
        <v>1049637679</v>
      </c>
      <c r="H3588" t="s">
        <v>1821</v>
      </c>
      <c r="I3588" t="s">
        <v>1800</v>
      </c>
      <c r="J3588" s="5">
        <v>24900000</v>
      </c>
      <c r="K3588" s="3">
        <f>J3588</f>
        <v>24900000</v>
      </c>
      <c r="L3588" s="5">
        <v>4150000</v>
      </c>
      <c r="M3588" s="2">
        <v>45713</v>
      </c>
      <c r="N3588" s="2">
        <v>45714</v>
      </c>
      <c r="O3588" s="2">
        <v>45869</v>
      </c>
      <c r="P3588" s="3"/>
      <c r="Q3588" s="3">
        <v>24900000</v>
      </c>
      <c r="R3588" s="13">
        <v>13833334</v>
      </c>
      <c r="S3588" s="7" t="str">
        <f ca="1">IF(CPS!$N3520="SIN INICIO",0,IF((((TODAY()-N3588)*100%)/(O3588-N3588))&gt;=100%,"100%",(((TODAY()-N3588)*100%)/(O3588-N3588))))</f>
        <v>100%</v>
      </c>
      <c r="T3588" s="8">
        <f>Q3588-R3588</f>
        <v>11066666</v>
      </c>
      <c r="U3588" t="s">
        <v>11258</v>
      </c>
    </row>
    <row r="3589" spans="1:21" x14ac:dyDescent="0.25">
      <c r="A3589">
        <v>2025</v>
      </c>
      <c r="B3589" t="s">
        <v>11259</v>
      </c>
      <c r="C3589" t="s">
        <v>22</v>
      </c>
      <c r="D3589" t="s">
        <v>23</v>
      </c>
      <c r="E3589" t="s">
        <v>24</v>
      </c>
      <c r="F3589" t="s">
        <v>11260</v>
      </c>
      <c r="G3589" s="16">
        <v>17329376</v>
      </c>
      <c r="H3589" t="s">
        <v>2475</v>
      </c>
      <c r="I3589" t="s">
        <v>2476</v>
      </c>
      <c r="J3589" s="5">
        <v>84000000</v>
      </c>
      <c r="K3589" s="3">
        <f>J3589</f>
        <v>84000000</v>
      </c>
      <c r="L3589" s="5">
        <v>12000000</v>
      </c>
      <c r="M3589" s="2">
        <v>45713</v>
      </c>
      <c r="N3589" s="2">
        <v>45714</v>
      </c>
      <c r="O3589" s="2">
        <v>45900</v>
      </c>
      <c r="P3589" s="3"/>
      <c r="Q3589" s="3">
        <v>84000000</v>
      </c>
      <c r="R3589" s="13">
        <v>50000000</v>
      </c>
      <c r="S3589" s="7">
        <f ca="1">IF(CPS!$N3521="SIN INICIO",0,IF((((TODAY()-N3589)*100%)/(O3589-N3589))&gt;=100%,"100%",(((TODAY()-N3589)*100%)/(O3589-N3589))))</f>
        <v>0.967741935483871</v>
      </c>
      <c r="T3589" s="8">
        <f>Q3589-R3589</f>
        <v>34000000</v>
      </c>
      <c r="U3589" t="s">
        <v>11261</v>
      </c>
    </row>
    <row r="3590" spans="1:21" x14ac:dyDescent="0.25">
      <c r="A3590">
        <v>2025</v>
      </c>
      <c r="B3590" t="s">
        <v>11262</v>
      </c>
      <c r="C3590" t="s">
        <v>22</v>
      </c>
      <c r="D3590" t="s">
        <v>23</v>
      </c>
      <c r="E3590" t="s">
        <v>24</v>
      </c>
      <c r="F3590" t="s">
        <v>11263</v>
      </c>
      <c r="G3590" s="16">
        <v>1067885122</v>
      </c>
      <c r="H3590" t="s">
        <v>1937</v>
      </c>
      <c r="I3590" t="s">
        <v>1800</v>
      </c>
      <c r="J3590" s="5">
        <v>43400000</v>
      </c>
      <c r="K3590" s="3">
        <f>J3590</f>
        <v>43400000</v>
      </c>
      <c r="L3590" s="5">
        <v>6200000</v>
      </c>
      <c r="M3590" s="2">
        <v>45714</v>
      </c>
      <c r="N3590" s="2">
        <v>45715</v>
      </c>
      <c r="O3590" s="2">
        <v>45900</v>
      </c>
      <c r="P3590" s="3"/>
      <c r="Q3590" s="3">
        <v>43400000</v>
      </c>
      <c r="R3590" s="13">
        <v>25626667</v>
      </c>
      <c r="S3590" s="7">
        <f ca="1">IF(CPS!$N3522="SIN INICIO",0,IF((((TODAY()-N3590)*100%)/(O3590-N3590))&gt;=100%,"100%",(((TODAY()-N3590)*100%)/(O3590-N3590))))</f>
        <v>0.96756756756756757</v>
      </c>
      <c r="T3590" s="8">
        <f>Q3590-R3590</f>
        <v>17773333</v>
      </c>
      <c r="U3590" t="s">
        <v>11264</v>
      </c>
    </row>
    <row r="3591" spans="1:21" x14ac:dyDescent="0.25">
      <c r="A3591">
        <v>2025</v>
      </c>
      <c r="B3591" t="s">
        <v>11265</v>
      </c>
      <c r="C3591" t="s">
        <v>22</v>
      </c>
      <c r="D3591" t="s">
        <v>23</v>
      </c>
      <c r="E3591" t="s">
        <v>24</v>
      </c>
      <c r="F3591" t="s">
        <v>11266</v>
      </c>
      <c r="G3591" s="16">
        <v>1053838635</v>
      </c>
      <c r="H3591" t="s">
        <v>2454</v>
      </c>
      <c r="I3591" t="s">
        <v>1800</v>
      </c>
      <c r="J3591" s="5">
        <v>37200000</v>
      </c>
      <c r="K3591" s="3">
        <f>J3591</f>
        <v>37200000</v>
      </c>
      <c r="L3591" s="5">
        <v>6200000</v>
      </c>
      <c r="M3591" s="2">
        <v>45714</v>
      </c>
      <c r="N3591" s="2">
        <v>45715</v>
      </c>
      <c r="O3591" s="2">
        <v>45869</v>
      </c>
      <c r="P3591" s="3"/>
      <c r="Q3591" s="3">
        <v>37200000</v>
      </c>
      <c r="R3591" s="13">
        <v>25626667</v>
      </c>
      <c r="S3591" s="7" t="str">
        <f ca="1">IF(CPS!$N3523="SIN INICIO",0,IF((((TODAY()-N3591)*100%)/(O3591-N3591))&gt;=100%,"100%",(((TODAY()-N3591)*100%)/(O3591-N3591))))</f>
        <v>100%</v>
      </c>
      <c r="T3591" s="8">
        <f>Q3591-R3591</f>
        <v>11573333</v>
      </c>
      <c r="U3591" t="s">
        <v>11267</v>
      </c>
    </row>
    <row r="3592" spans="1:21" x14ac:dyDescent="0.25">
      <c r="A3592">
        <v>2025</v>
      </c>
      <c r="B3592" t="s">
        <v>11268</v>
      </c>
      <c r="C3592" t="s">
        <v>22</v>
      </c>
      <c r="D3592" t="s">
        <v>23</v>
      </c>
      <c r="E3592" t="s">
        <v>24</v>
      </c>
      <c r="F3592" t="s">
        <v>11269</v>
      </c>
      <c r="G3592" s="16">
        <v>1098765931</v>
      </c>
      <c r="H3592" t="s">
        <v>2454</v>
      </c>
      <c r="I3592" t="s">
        <v>1800</v>
      </c>
      <c r="J3592" s="5">
        <v>37200000</v>
      </c>
      <c r="K3592" s="3">
        <f>J3592</f>
        <v>37200000</v>
      </c>
      <c r="L3592" s="5">
        <v>6200000</v>
      </c>
      <c r="M3592" s="2">
        <v>45714</v>
      </c>
      <c r="N3592" s="2">
        <v>45715</v>
      </c>
      <c r="O3592" s="2">
        <v>45866</v>
      </c>
      <c r="P3592" s="3"/>
      <c r="Q3592" s="3">
        <v>37200000</v>
      </c>
      <c r="R3592" s="13">
        <v>25626667</v>
      </c>
      <c r="S3592" s="7" t="str">
        <f ca="1">IF(CPS!$N3524="SIN INICIO",0,IF((((TODAY()-N3592)*100%)/(O3592-N3592))&gt;=100%,"100%",(((TODAY()-N3592)*100%)/(O3592-N3592))))</f>
        <v>100%</v>
      </c>
      <c r="T3592" s="8">
        <f>Q3592-R3592</f>
        <v>11573333</v>
      </c>
      <c r="U3592" t="s">
        <v>11270</v>
      </c>
    </row>
    <row r="3593" spans="1:21" x14ac:dyDescent="0.25">
      <c r="A3593">
        <v>2025</v>
      </c>
      <c r="B3593" t="s">
        <v>11271</v>
      </c>
      <c r="C3593" t="s">
        <v>22</v>
      </c>
      <c r="D3593" t="s">
        <v>23</v>
      </c>
      <c r="E3593" t="s">
        <v>121</v>
      </c>
      <c r="F3593" t="s">
        <v>11272</v>
      </c>
      <c r="G3593" s="16">
        <v>39546102</v>
      </c>
      <c r="H3593" t="s">
        <v>11273</v>
      </c>
      <c r="I3593" t="s">
        <v>1800</v>
      </c>
      <c r="J3593" s="5">
        <v>29050000</v>
      </c>
      <c r="K3593" s="3">
        <f>J3593</f>
        <v>29050000</v>
      </c>
      <c r="L3593" s="5">
        <v>4150000</v>
      </c>
      <c r="M3593" s="2">
        <v>45714</v>
      </c>
      <c r="N3593" s="2">
        <v>45715</v>
      </c>
      <c r="O3593" s="2">
        <v>45900</v>
      </c>
      <c r="P3593" s="3"/>
      <c r="Q3593" s="3">
        <v>29050000</v>
      </c>
      <c r="R3593" s="13">
        <v>17153333</v>
      </c>
      <c r="S3593" s="7">
        <f ca="1">IF(CPS!$N3525="SIN INICIO",0,IF((((TODAY()-N3593)*100%)/(O3593-N3593))&gt;=100%,"100%",(((TODAY()-N3593)*100%)/(O3593-N3593))))</f>
        <v>0.96756756756756757</v>
      </c>
      <c r="T3593" s="8">
        <f>Q3593-R3593</f>
        <v>11896667</v>
      </c>
      <c r="U3593" t="s">
        <v>11274</v>
      </c>
    </row>
    <row r="3594" spans="1:21" x14ac:dyDescent="0.25">
      <c r="A3594">
        <v>2025</v>
      </c>
      <c r="B3594" t="s">
        <v>11275</v>
      </c>
      <c r="C3594" t="s">
        <v>22</v>
      </c>
      <c r="D3594" t="s">
        <v>23</v>
      </c>
      <c r="E3594" t="s">
        <v>24</v>
      </c>
      <c r="F3594" t="s">
        <v>11276</v>
      </c>
      <c r="G3594" s="16">
        <v>1067469260</v>
      </c>
      <c r="H3594" t="s">
        <v>2067</v>
      </c>
      <c r="I3594" t="s">
        <v>1895</v>
      </c>
      <c r="J3594" s="5">
        <v>50809904</v>
      </c>
      <c r="K3594" s="3">
        <f>J3594</f>
        <v>50809904</v>
      </c>
      <c r="L3594" s="5">
        <v>6351238</v>
      </c>
      <c r="M3594" s="2">
        <v>45713</v>
      </c>
      <c r="N3594" s="2">
        <v>45714</v>
      </c>
      <c r="O3594" s="2">
        <v>45930</v>
      </c>
      <c r="P3594" s="3"/>
      <c r="Q3594" s="3">
        <v>50809904</v>
      </c>
      <c r="R3594" s="13">
        <v>26463492</v>
      </c>
      <c r="S3594" s="7">
        <f ca="1">IF(CPS!$N3526="SIN INICIO",0,IF((((TODAY()-N3594)*100%)/(O3594-N3594))&gt;=100%,"100%",(((TODAY()-N3594)*100%)/(O3594-N3594))))</f>
        <v>0.83333333333333337</v>
      </c>
      <c r="T3594" s="8">
        <f>Q3594-R3594</f>
        <v>24346412</v>
      </c>
      <c r="U3594" t="s">
        <v>11277</v>
      </c>
    </row>
    <row r="3595" spans="1:21" x14ac:dyDescent="0.25">
      <c r="A3595">
        <v>2025</v>
      </c>
      <c r="B3595" t="s">
        <v>11278</v>
      </c>
      <c r="C3595" t="s">
        <v>22</v>
      </c>
      <c r="D3595" t="s">
        <v>23</v>
      </c>
      <c r="E3595" t="s">
        <v>24</v>
      </c>
      <c r="F3595" t="s">
        <v>11279</v>
      </c>
      <c r="G3595" s="16">
        <v>77160163</v>
      </c>
      <c r="H3595" t="s">
        <v>3659</v>
      </c>
      <c r="I3595" t="s">
        <v>1800</v>
      </c>
      <c r="J3595" s="5">
        <v>59290000</v>
      </c>
      <c r="K3595" s="3">
        <f>J3595</f>
        <v>59290000</v>
      </c>
      <c r="L3595" s="5">
        <v>8470000</v>
      </c>
      <c r="M3595" s="2">
        <v>45714</v>
      </c>
      <c r="N3595" s="2">
        <v>45715</v>
      </c>
      <c r="O3595" s="2">
        <v>45900</v>
      </c>
      <c r="P3595" s="3"/>
      <c r="Q3595" s="3">
        <v>59290000</v>
      </c>
      <c r="R3595" s="13">
        <v>35009333</v>
      </c>
      <c r="S3595" s="7">
        <f ca="1">IF(CPS!$N3527="SIN INICIO",0,IF((((TODAY()-N3595)*100%)/(O3595-N3595))&gt;=100%,"100%",(((TODAY()-N3595)*100%)/(O3595-N3595))))</f>
        <v>0.96756756756756757</v>
      </c>
      <c r="T3595" s="8">
        <f>Q3595-R3595</f>
        <v>24280667</v>
      </c>
      <c r="U3595" t="s">
        <v>11280</v>
      </c>
    </row>
    <row r="3596" spans="1:21" x14ac:dyDescent="0.25">
      <c r="A3596">
        <v>2025</v>
      </c>
      <c r="B3596" t="s">
        <v>11281</v>
      </c>
      <c r="C3596" t="s">
        <v>22</v>
      </c>
      <c r="D3596" t="s">
        <v>23</v>
      </c>
      <c r="E3596" t="s">
        <v>121</v>
      </c>
      <c r="F3596" t="s">
        <v>11282</v>
      </c>
      <c r="G3596" s="16">
        <v>1065898571</v>
      </c>
      <c r="H3596" t="s">
        <v>11283</v>
      </c>
      <c r="I3596" t="s">
        <v>1800</v>
      </c>
      <c r="J3596" s="5">
        <v>35157500</v>
      </c>
      <c r="K3596" s="3">
        <f>J3596</f>
        <v>35157500</v>
      </c>
      <c r="L3596" s="5">
        <v>5022500</v>
      </c>
      <c r="M3596" s="2">
        <v>45714</v>
      </c>
      <c r="N3596" s="2">
        <v>45715</v>
      </c>
      <c r="O3596" s="2">
        <v>45900</v>
      </c>
      <c r="P3596" s="3"/>
      <c r="Q3596" s="3">
        <v>35157500</v>
      </c>
      <c r="R3596" s="13">
        <v>20759667</v>
      </c>
      <c r="S3596" s="7">
        <f ca="1">IF(CPS!$N3528="SIN INICIO",0,IF((((TODAY()-N3596)*100%)/(O3596-N3596))&gt;=100%,"100%",(((TODAY()-N3596)*100%)/(O3596-N3596))))</f>
        <v>0.96756756756756757</v>
      </c>
      <c r="T3596" s="8">
        <f>Q3596-R3596</f>
        <v>14397833</v>
      </c>
      <c r="U3596" t="s">
        <v>11284</v>
      </c>
    </row>
    <row r="3597" spans="1:21" x14ac:dyDescent="0.25">
      <c r="A3597">
        <v>2025</v>
      </c>
      <c r="B3597" t="s">
        <v>11285</v>
      </c>
      <c r="C3597" t="s">
        <v>22</v>
      </c>
      <c r="D3597" t="s">
        <v>23</v>
      </c>
      <c r="E3597" t="s">
        <v>121</v>
      </c>
      <c r="F3597" t="s">
        <v>11286</v>
      </c>
      <c r="G3597" s="16">
        <v>1057710002</v>
      </c>
      <c r="H3597" t="s">
        <v>1821</v>
      </c>
      <c r="I3597" t="s">
        <v>1800</v>
      </c>
      <c r="J3597" s="5">
        <v>24900000</v>
      </c>
      <c r="K3597" s="3">
        <f>J3597</f>
        <v>24900000</v>
      </c>
      <c r="L3597" s="5">
        <v>4150000</v>
      </c>
      <c r="M3597" s="2">
        <v>45714</v>
      </c>
      <c r="N3597" s="2">
        <v>45715</v>
      </c>
      <c r="O3597" s="2">
        <v>45869</v>
      </c>
      <c r="P3597" s="3"/>
      <c r="Q3597" s="3">
        <v>24900000</v>
      </c>
      <c r="R3597" s="13">
        <v>17153333</v>
      </c>
      <c r="S3597" s="7" t="str">
        <f ca="1">IF(CPS!$N3529="SIN INICIO",0,IF((((TODAY()-N3597)*100%)/(O3597-N3597))&gt;=100%,"100%",(((TODAY()-N3597)*100%)/(O3597-N3597))))</f>
        <v>100%</v>
      </c>
      <c r="T3597" s="8">
        <f>Q3597-R3597</f>
        <v>7746667</v>
      </c>
      <c r="U3597" t="s">
        <v>11287</v>
      </c>
    </row>
    <row r="3598" spans="1:21" x14ac:dyDescent="0.25">
      <c r="A3598">
        <v>2025</v>
      </c>
      <c r="B3598" t="s">
        <v>11288</v>
      </c>
      <c r="C3598" t="s">
        <v>22</v>
      </c>
      <c r="D3598" t="s">
        <v>23</v>
      </c>
      <c r="E3598" t="s">
        <v>24</v>
      </c>
      <c r="F3598" t="s">
        <v>11289</v>
      </c>
      <c r="G3598" s="16">
        <v>1022366266</v>
      </c>
      <c r="H3598" t="s">
        <v>1817</v>
      </c>
      <c r="I3598" t="s">
        <v>1800</v>
      </c>
      <c r="J3598" s="5">
        <v>50820000</v>
      </c>
      <c r="K3598" s="3">
        <f>J3598</f>
        <v>50820000</v>
      </c>
      <c r="L3598" s="5">
        <v>8470000</v>
      </c>
      <c r="M3598" s="2">
        <v>45719</v>
      </c>
      <c r="N3598" s="2">
        <v>45723</v>
      </c>
      <c r="O3598" s="2">
        <v>45900</v>
      </c>
      <c r="P3598" s="3"/>
      <c r="Q3598" s="3">
        <v>50820000</v>
      </c>
      <c r="R3598" s="13">
        <v>32186000</v>
      </c>
      <c r="S3598" s="7">
        <f ca="1">IF(CPS!$N3530="SIN INICIO",0,IF((((TODAY()-N3598)*100%)/(O3598-N3598))&gt;=100%,"100%",(((TODAY()-N3598)*100%)/(O3598-N3598))))</f>
        <v>0.96610169491525422</v>
      </c>
      <c r="T3598" s="8">
        <f>Q3598-R3598</f>
        <v>18634000</v>
      </c>
      <c r="U3598" t="s">
        <v>11290</v>
      </c>
    </row>
    <row r="3599" spans="1:21" x14ac:dyDescent="0.25">
      <c r="A3599">
        <v>2025</v>
      </c>
      <c r="B3599" t="s">
        <v>11291</v>
      </c>
      <c r="C3599" t="s">
        <v>22</v>
      </c>
      <c r="D3599" t="s">
        <v>23</v>
      </c>
      <c r="E3599" t="s">
        <v>24</v>
      </c>
      <c r="F3599" t="s">
        <v>11292</v>
      </c>
      <c r="G3599" s="16">
        <v>1057464205</v>
      </c>
      <c r="H3599" t="s">
        <v>1937</v>
      </c>
      <c r="I3599" t="s">
        <v>1800</v>
      </c>
      <c r="J3599" s="5">
        <v>50820000</v>
      </c>
      <c r="K3599" s="3">
        <f>J3599</f>
        <v>50820000</v>
      </c>
      <c r="L3599" s="5">
        <v>8470000</v>
      </c>
      <c r="M3599" s="2">
        <v>45714</v>
      </c>
      <c r="N3599" s="2">
        <v>45715</v>
      </c>
      <c r="O3599" s="2">
        <v>45869</v>
      </c>
      <c r="P3599" s="3"/>
      <c r="Q3599" s="3">
        <v>50820000</v>
      </c>
      <c r="R3599" s="13">
        <v>35009333</v>
      </c>
      <c r="S3599" s="7" t="str">
        <f ca="1">IF(CPS!$N3531="SIN INICIO",0,IF((((TODAY()-N3599)*100%)/(O3599-N3599))&gt;=100%,"100%",(((TODAY()-N3599)*100%)/(O3599-N3599))))</f>
        <v>100%</v>
      </c>
      <c r="T3599" s="8">
        <f>Q3599-R3599</f>
        <v>15810667</v>
      </c>
      <c r="U3599" t="s">
        <v>11293</v>
      </c>
    </row>
    <row r="3600" spans="1:21" x14ac:dyDescent="0.25">
      <c r="A3600">
        <v>2025</v>
      </c>
      <c r="B3600" t="s">
        <v>11294</v>
      </c>
      <c r="C3600" t="s">
        <v>22</v>
      </c>
      <c r="D3600" t="s">
        <v>23</v>
      </c>
      <c r="E3600" t="s">
        <v>24</v>
      </c>
      <c r="F3600" t="s">
        <v>11295</v>
      </c>
      <c r="G3600" s="16">
        <v>1085267067</v>
      </c>
      <c r="H3600" t="s">
        <v>1828</v>
      </c>
      <c r="I3600" t="s">
        <v>1895</v>
      </c>
      <c r="J3600" s="5">
        <v>50809904</v>
      </c>
      <c r="K3600" s="3">
        <f>J3600</f>
        <v>50809904</v>
      </c>
      <c r="L3600" s="5">
        <v>6351238</v>
      </c>
      <c r="M3600" s="2">
        <v>45713</v>
      </c>
      <c r="N3600" s="2">
        <v>45714</v>
      </c>
      <c r="O3600" s="2">
        <v>45930</v>
      </c>
      <c r="P3600" s="3"/>
      <c r="Q3600" s="3">
        <v>50809904</v>
      </c>
      <c r="R3600" s="13">
        <v>26463492</v>
      </c>
      <c r="S3600" s="7">
        <f ca="1">IF(CPS!$N3532="SIN INICIO",0,IF((((TODAY()-N3600)*100%)/(O3600-N3600))&gt;=100%,"100%",(((TODAY()-N3600)*100%)/(O3600-N3600))))</f>
        <v>0.83333333333333337</v>
      </c>
      <c r="T3600" s="8">
        <f>Q3600-R3600</f>
        <v>24346412</v>
      </c>
      <c r="U3600" t="s">
        <v>11296</v>
      </c>
    </row>
    <row r="3601" spans="1:21" x14ac:dyDescent="0.25">
      <c r="A3601">
        <v>2025</v>
      </c>
      <c r="B3601" t="s">
        <v>11297</v>
      </c>
      <c r="C3601" t="s">
        <v>22</v>
      </c>
      <c r="D3601" t="s">
        <v>23</v>
      </c>
      <c r="E3601" t="s">
        <v>24</v>
      </c>
      <c r="F3601" t="s">
        <v>11298</v>
      </c>
      <c r="G3601" s="16">
        <v>1049608084</v>
      </c>
      <c r="H3601" t="s">
        <v>10927</v>
      </c>
      <c r="I3601" t="s">
        <v>1800</v>
      </c>
      <c r="J3601" s="5">
        <v>50820000</v>
      </c>
      <c r="K3601" s="3">
        <f>J3601</f>
        <v>50820000</v>
      </c>
      <c r="L3601" s="5">
        <v>8470000</v>
      </c>
      <c r="M3601" s="2">
        <v>45714</v>
      </c>
      <c r="N3601" s="2">
        <v>45715</v>
      </c>
      <c r="O3601" s="2">
        <v>45869</v>
      </c>
      <c r="P3601" s="3"/>
      <c r="Q3601" s="3">
        <v>50820000</v>
      </c>
      <c r="R3601" s="13">
        <v>35009333</v>
      </c>
      <c r="S3601" s="7" t="str">
        <f ca="1">IF(CPS!$N3533="SIN INICIO",0,IF((((TODAY()-N3601)*100%)/(O3601-N3601))&gt;=100%,"100%",(((TODAY()-N3601)*100%)/(O3601-N3601))))</f>
        <v>100%</v>
      </c>
      <c r="T3601" s="8">
        <f>Q3601-R3601</f>
        <v>15810667</v>
      </c>
      <c r="U3601" t="s">
        <v>11299</v>
      </c>
    </row>
    <row r="3602" spans="1:21" x14ac:dyDescent="0.25">
      <c r="A3602">
        <v>2025</v>
      </c>
      <c r="B3602" t="s">
        <v>11300</v>
      </c>
      <c r="C3602" t="s">
        <v>22</v>
      </c>
      <c r="D3602" t="s">
        <v>23</v>
      </c>
      <c r="E3602" t="s">
        <v>24</v>
      </c>
      <c r="F3602" t="s">
        <v>11301</v>
      </c>
      <c r="G3602" s="16">
        <v>1121940765</v>
      </c>
      <c r="H3602" t="s">
        <v>1817</v>
      </c>
      <c r="I3602" t="s">
        <v>1800</v>
      </c>
      <c r="J3602" s="5">
        <v>50820000</v>
      </c>
      <c r="K3602" s="3">
        <f>J3602</f>
        <v>50820000</v>
      </c>
      <c r="L3602" s="5">
        <v>6200000</v>
      </c>
      <c r="M3602" s="2">
        <v>45719</v>
      </c>
      <c r="N3602" s="2">
        <v>45720</v>
      </c>
      <c r="O3602" s="2">
        <v>45900</v>
      </c>
      <c r="P3602" s="3"/>
      <c r="Q3602" s="3">
        <v>50820000</v>
      </c>
      <c r="R3602" s="13">
        <v>24180000</v>
      </c>
      <c r="S3602" s="7">
        <f ca="1">IF(CPS!$N3534="SIN INICIO",0,IF((((TODAY()-N3602)*100%)/(O3602-N3602))&gt;=100%,"100%",(((TODAY()-N3602)*100%)/(O3602-N3602))))</f>
        <v>0.96666666666666667</v>
      </c>
      <c r="T3602" s="8">
        <f>Q3602-R3602</f>
        <v>26640000</v>
      </c>
      <c r="U3602" t="s">
        <v>11302</v>
      </c>
    </row>
    <row r="3603" spans="1:21" x14ac:dyDescent="0.25">
      <c r="A3603">
        <v>2025</v>
      </c>
      <c r="B3603" t="s">
        <v>11303</v>
      </c>
      <c r="C3603" t="s">
        <v>22</v>
      </c>
      <c r="D3603" t="s">
        <v>23</v>
      </c>
      <c r="E3603" t="s">
        <v>24</v>
      </c>
      <c r="F3603" t="s">
        <v>11304</v>
      </c>
      <c r="G3603" s="16">
        <v>12447411</v>
      </c>
      <c r="H3603" t="s">
        <v>1937</v>
      </c>
      <c r="I3603" t="s">
        <v>1800</v>
      </c>
      <c r="J3603" s="5">
        <v>24800000</v>
      </c>
      <c r="K3603" s="3">
        <f>J3603</f>
        <v>24800000</v>
      </c>
      <c r="L3603" s="5">
        <v>6200000</v>
      </c>
      <c r="M3603" s="2">
        <v>45713</v>
      </c>
      <c r="N3603" s="2">
        <v>45714</v>
      </c>
      <c r="O3603" s="2">
        <v>45808</v>
      </c>
      <c r="P3603" s="3"/>
      <c r="Q3603" s="3">
        <v>24800000</v>
      </c>
      <c r="R3603" s="13">
        <v>19633333</v>
      </c>
      <c r="S3603" s="7" t="str">
        <f ca="1">IF(CPS!$N3535="SIN INICIO",0,IF((((TODAY()-N3603)*100%)/(O3603-N3603))&gt;=100%,"100%",(((TODAY()-N3603)*100%)/(O3603-N3603))))</f>
        <v>100%</v>
      </c>
      <c r="T3603" s="8">
        <f>Q3603-R3603</f>
        <v>5166667</v>
      </c>
      <c r="U3603" t="s">
        <v>11305</v>
      </c>
    </row>
    <row r="3604" spans="1:21" x14ac:dyDescent="0.25">
      <c r="A3604">
        <v>2025</v>
      </c>
      <c r="B3604" t="s">
        <v>11306</v>
      </c>
      <c r="C3604" t="s">
        <v>22</v>
      </c>
      <c r="D3604" t="s">
        <v>23</v>
      </c>
      <c r="E3604" t="s">
        <v>24</v>
      </c>
      <c r="F3604" t="s">
        <v>11307</v>
      </c>
      <c r="G3604" s="16">
        <v>1065629266</v>
      </c>
      <c r="H3604" t="s">
        <v>11308</v>
      </c>
      <c r="I3604" t="s">
        <v>1800</v>
      </c>
      <c r="J3604" s="5">
        <v>43400000</v>
      </c>
      <c r="K3604" s="3">
        <f>J3604</f>
        <v>43400000</v>
      </c>
      <c r="L3604" s="5">
        <v>6200000</v>
      </c>
      <c r="M3604" s="2">
        <v>45713</v>
      </c>
      <c r="N3604" s="2">
        <v>45714</v>
      </c>
      <c r="O3604" s="2">
        <v>45900</v>
      </c>
      <c r="P3604" s="3"/>
      <c r="Q3604" s="3">
        <v>43400000</v>
      </c>
      <c r="R3604" s="13">
        <v>25833333</v>
      </c>
      <c r="S3604" s="7">
        <f ca="1">IF(CPS!$N3536="SIN INICIO",0,IF((((TODAY()-N3604)*100%)/(O3604-N3604))&gt;=100%,"100%",(((TODAY()-N3604)*100%)/(O3604-N3604))))</f>
        <v>0.967741935483871</v>
      </c>
      <c r="T3604" s="8">
        <f>Q3604-R3604</f>
        <v>17566667</v>
      </c>
      <c r="U3604" t="s">
        <v>11309</v>
      </c>
    </row>
    <row r="3605" spans="1:21" x14ac:dyDescent="0.25">
      <c r="A3605">
        <v>2025</v>
      </c>
      <c r="B3605" t="s">
        <v>11310</v>
      </c>
      <c r="C3605" t="s">
        <v>22</v>
      </c>
      <c r="D3605" t="s">
        <v>23</v>
      </c>
      <c r="E3605" t="s">
        <v>121</v>
      </c>
      <c r="F3605" t="s">
        <v>11311</v>
      </c>
      <c r="G3605" s="16">
        <v>40397378</v>
      </c>
      <c r="H3605" t="s">
        <v>4902</v>
      </c>
      <c r="I3605" t="s">
        <v>155</v>
      </c>
      <c r="J3605" s="5">
        <v>26666640</v>
      </c>
      <c r="K3605" s="3">
        <f>J3605</f>
        <v>26666640</v>
      </c>
      <c r="L3605" s="5">
        <v>4444440</v>
      </c>
      <c r="M3605" s="2">
        <v>45714</v>
      </c>
      <c r="N3605" s="2">
        <v>45719</v>
      </c>
      <c r="O3605" s="2">
        <v>45900</v>
      </c>
      <c r="P3605" s="3"/>
      <c r="Q3605" s="3">
        <v>26666640</v>
      </c>
      <c r="R3605" s="13">
        <v>13037024</v>
      </c>
      <c r="S3605" s="7">
        <f ca="1">IF(CPS!$N3537="SIN INICIO",0,IF((((TODAY()-N3605)*100%)/(O3605-N3605))&gt;=100%,"100%",(((TODAY()-N3605)*100%)/(O3605-N3605))))</f>
        <v>0.96685082872928174</v>
      </c>
      <c r="T3605" s="8">
        <f>Q3605-R3605</f>
        <v>13629616</v>
      </c>
      <c r="U3605" t="s">
        <v>11312</v>
      </c>
    </row>
    <row r="3606" spans="1:21" x14ac:dyDescent="0.25">
      <c r="A3606">
        <v>2025</v>
      </c>
      <c r="B3606" t="s">
        <v>11313</v>
      </c>
      <c r="C3606" t="s">
        <v>22</v>
      </c>
      <c r="D3606" t="s">
        <v>23</v>
      </c>
      <c r="E3606" t="s">
        <v>121</v>
      </c>
      <c r="F3606" t="s">
        <v>11314</v>
      </c>
      <c r="G3606" s="16">
        <v>1006795143</v>
      </c>
      <c r="H3606" t="s">
        <v>1557</v>
      </c>
      <c r="I3606" t="s">
        <v>155</v>
      </c>
      <c r="J3606" s="5">
        <v>26666640</v>
      </c>
      <c r="K3606" s="3">
        <f>J3606</f>
        <v>26666640</v>
      </c>
      <c r="L3606" s="5">
        <v>4444440</v>
      </c>
      <c r="M3606" s="2">
        <v>45714</v>
      </c>
      <c r="N3606" s="2">
        <v>45719</v>
      </c>
      <c r="O3606" s="2">
        <v>45835</v>
      </c>
      <c r="P3606" s="3"/>
      <c r="Q3606" s="3">
        <v>26666640</v>
      </c>
      <c r="R3606" s="13">
        <v>4148144</v>
      </c>
      <c r="S3606" s="7" t="str">
        <f ca="1">IF(CPS!$N3538="SIN INICIO",0,IF((((TODAY()-N3606)*100%)/(O3606-N3606))&gt;=100%,"100%",(((TODAY()-N3606)*100%)/(O3606-N3606))))</f>
        <v>100%</v>
      </c>
      <c r="T3606" s="8">
        <f>Q3606-R3606</f>
        <v>22518496</v>
      </c>
      <c r="U3606" t="s">
        <v>11315</v>
      </c>
    </row>
    <row r="3607" spans="1:21" x14ac:dyDescent="0.25">
      <c r="A3607">
        <v>2025</v>
      </c>
      <c r="B3607" t="s">
        <v>11316</v>
      </c>
      <c r="C3607" t="s">
        <v>22</v>
      </c>
      <c r="D3607" t="s">
        <v>23</v>
      </c>
      <c r="E3607" t="s">
        <v>24</v>
      </c>
      <c r="F3607" t="s">
        <v>11317</v>
      </c>
      <c r="G3607" s="16">
        <v>78705899</v>
      </c>
      <c r="H3607" t="s">
        <v>1828</v>
      </c>
      <c r="I3607" t="s">
        <v>1895</v>
      </c>
      <c r="J3607" s="5">
        <v>57619024</v>
      </c>
      <c r="K3607" s="3">
        <f>J3607</f>
        <v>57619024</v>
      </c>
      <c r="L3607" s="5">
        <v>7202378</v>
      </c>
      <c r="M3607" s="2">
        <v>45713</v>
      </c>
      <c r="N3607" s="2">
        <v>45715</v>
      </c>
      <c r="O3607" s="2">
        <v>45930</v>
      </c>
      <c r="P3607" s="3"/>
      <c r="Q3607" s="3">
        <v>57619024</v>
      </c>
      <c r="R3607" s="13">
        <v>29769829</v>
      </c>
      <c r="S3607" s="7">
        <f ca="1">IF(CPS!$N3539="SIN INICIO",0,IF((((TODAY()-N3607)*100%)/(O3607-N3607))&gt;=100%,"100%",(((TODAY()-N3607)*100%)/(O3607-N3607))))</f>
        <v>0.83255813953488367</v>
      </c>
      <c r="T3607" s="8">
        <f>Q3607-R3607</f>
        <v>27849195</v>
      </c>
      <c r="U3607" t="s">
        <v>11318</v>
      </c>
    </row>
    <row r="3608" spans="1:21" x14ac:dyDescent="0.25">
      <c r="A3608">
        <v>2025</v>
      </c>
      <c r="B3608" t="s">
        <v>11319</v>
      </c>
      <c r="C3608" t="s">
        <v>22</v>
      </c>
      <c r="D3608" t="s">
        <v>23</v>
      </c>
      <c r="E3608" t="s">
        <v>24</v>
      </c>
      <c r="F3608" t="s">
        <v>11320</v>
      </c>
      <c r="G3608" s="16">
        <v>1110459097</v>
      </c>
      <c r="H3608" t="s">
        <v>2218</v>
      </c>
      <c r="I3608" t="s">
        <v>1800</v>
      </c>
      <c r="J3608" s="5">
        <v>43400000</v>
      </c>
      <c r="K3608" s="3">
        <f>J3608</f>
        <v>43400000</v>
      </c>
      <c r="L3608" s="5">
        <v>6200000</v>
      </c>
      <c r="M3608" s="2">
        <v>45713</v>
      </c>
      <c r="N3608" s="2" t="s">
        <v>14961</v>
      </c>
      <c r="O3608" s="2">
        <v>45900</v>
      </c>
      <c r="P3608" s="3"/>
      <c r="Q3608" s="3">
        <v>43400000</v>
      </c>
      <c r="R3608" s="13">
        <v>25626667</v>
      </c>
      <c r="S3608" s="7" t="e">
        <f ca="1">IF(CPS!$N3540="SIN INICIO",0,IF((((TODAY()-N3608)*100%)/(O3608-N3608))&gt;=100%,"100%",(((TODAY()-N3608)*100%)/(O3608-N3608))))</f>
        <v>#VALUE!</v>
      </c>
      <c r="T3608" s="8">
        <f>Q3608-R3608</f>
        <v>17773333</v>
      </c>
      <c r="U3608" t="s">
        <v>11321</v>
      </c>
    </row>
    <row r="3609" spans="1:21" x14ac:dyDescent="0.25">
      <c r="A3609">
        <v>2025</v>
      </c>
      <c r="B3609" t="s">
        <v>11322</v>
      </c>
      <c r="C3609" t="s">
        <v>22</v>
      </c>
      <c r="D3609" t="s">
        <v>23</v>
      </c>
      <c r="E3609" t="s">
        <v>24</v>
      </c>
      <c r="F3609" t="s">
        <v>11323</v>
      </c>
      <c r="G3609" s="16">
        <v>1030537309</v>
      </c>
      <c r="H3609" t="s">
        <v>11324</v>
      </c>
      <c r="I3609" t="s">
        <v>1800</v>
      </c>
      <c r="J3609" s="5">
        <v>43400000</v>
      </c>
      <c r="K3609" s="3">
        <f>J3609</f>
        <v>43400000</v>
      </c>
      <c r="L3609" s="5">
        <v>6200000</v>
      </c>
      <c r="M3609" s="2">
        <v>45714</v>
      </c>
      <c r="N3609" s="2">
        <v>45715</v>
      </c>
      <c r="O3609" s="2">
        <v>45900</v>
      </c>
      <c r="P3609" s="3"/>
      <c r="Q3609" s="3">
        <v>43400000</v>
      </c>
      <c r="R3609" s="13">
        <v>25626667</v>
      </c>
      <c r="S3609" s="7">
        <f ca="1">IF(CPS!$N3541="SIN INICIO",0,IF((((TODAY()-N3609)*100%)/(O3609-N3609))&gt;=100%,"100%",(((TODAY()-N3609)*100%)/(O3609-N3609))))</f>
        <v>0.96756756756756757</v>
      </c>
      <c r="T3609" s="8">
        <f>Q3609-R3609</f>
        <v>17773333</v>
      </c>
      <c r="U3609" t="s">
        <v>11325</v>
      </c>
    </row>
    <row r="3610" spans="1:21" x14ac:dyDescent="0.25">
      <c r="A3610">
        <v>2025</v>
      </c>
      <c r="B3610" t="s">
        <v>11326</v>
      </c>
      <c r="C3610" t="s">
        <v>22</v>
      </c>
      <c r="D3610" t="s">
        <v>23</v>
      </c>
      <c r="E3610" t="s">
        <v>24</v>
      </c>
      <c r="F3610" t="s">
        <v>11327</v>
      </c>
      <c r="G3610" s="16">
        <v>1067874799</v>
      </c>
      <c r="H3610" t="s">
        <v>1817</v>
      </c>
      <c r="I3610" t="s">
        <v>1800</v>
      </c>
      <c r="J3610" s="5">
        <v>43400000</v>
      </c>
      <c r="K3610" s="3">
        <f>J3610</f>
        <v>43400000</v>
      </c>
      <c r="L3610" s="5">
        <v>6200000</v>
      </c>
      <c r="M3610" s="2">
        <v>45713</v>
      </c>
      <c r="N3610" s="2">
        <v>45714</v>
      </c>
      <c r="O3610" s="2">
        <v>45900</v>
      </c>
      <c r="P3610" s="3"/>
      <c r="Q3610" s="3">
        <v>43400000</v>
      </c>
      <c r="R3610" s="13">
        <v>6406666</v>
      </c>
      <c r="S3610" s="7">
        <f ca="1">IF(CPS!$N3542="SIN INICIO",0,IF((((TODAY()-N3610)*100%)/(O3610-N3610))&gt;=100%,"100%",(((TODAY()-N3610)*100%)/(O3610-N3610))))</f>
        <v>0.967741935483871</v>
      </c>
      <c r="T3610" s="8">
        <f>Q3610-R3610</f>
        <v>36993334</v>
      </c>
      <c r="U3610" t="s">
        <v>11328</v>
      </c>
    </row>
    <row r="3611" spans="1:21" x14ac:dyDescent="0.25">
      <c r="A3611">
        <v>2025</v>
      </c>
      <c r="B3611" t="s">
        <v>11329</v>
      </c>
      <c r="C3611" t="s">
        <v>22</v>
      </c>
      <c r="D3611" t="s">
        <v>23</v>
      </c>
      <c r="E3611" t="s">
        <v>121</v>
      </c>
      <c r="F3611" t="s">
        <v>11330</v>
      </c>
      <c r="G3611" s="16">
        <v>1128054123</v>
      </c>
      <c r="H3611" t="s">
        <v>2166</v>
      </c>
      <c r="I3611" t="s">
        <v>1800</v>
      </c>
      <c r="J3611" s="5">
        <v>29050000</v>
      </c>
      <c r="K3611" s="3">
        <f>J3611</f>
        <v>29050000</v>
      </c>
      <c r="L3611" s="5">
        <v>4150000</v>
      </c>
      <c r="M3611" s="2">
        <v>45714</v>
      </c>
      <c r="N3611" s="2">
        <v>45715</v>
      </c>
      <c r="O3611" s="2">
        <v>45900</v>
      </c>
      <c r="P3611" s="3"/>
      <c r="Q3611" s="3">
        <v>29050000</v>
      </c>
      <c r="R3611" s="13">
        <v>20750000</v>
      </c>
      <c r="S3611" s="7">
        <f ca="1">IF(CPS!$N3543="SIN INICIO",0,IF((((TODAY()-N3611)*100%)/(O3611-N3611))&gt;=100%,"100%",(((TODAY()-N3611)*100%)/(O3611-N3611))))</f>
        <v>0.96756756756756757</v>
      </c>
      <c r="T3611" s="8">
        <f>Q3611-R3611</f>
        <v>8300000</v>
      </c>
      <c r="U3611" t="s">
        <v>11331</v>
      </c>
    </row>
    <row r="3612" spans="1:21" x14ac:dyDescent="0.25">
      <c r="A3612">
        <v>2025</v>
      </c>
      <c r="B3612" t="s">
        <v>11332</v>
      </c>
      <c r="C3612" t="s">
        <v>22</v>
      </c>
      <c r="D3612" t="s">
        <v>23</v>
      </c>
      <c r="E3612" t="s">
        <v>24</v>
      </c>
      <c r="F3612" t="s">
        <v>11333</v>
      </c>
      <c r="G3612" s="16">
        <v>1087422496</v>
      </c>
      <c r="H3612" t="s">
        <v>1817</v>
      </c>
      <c r="I3612" t="s">
        <v>1800</v>
      </c>
      <c r="J3612" s="5">
        <v>43400000</v>
      </c>
      <c r="K3612" s="3">
        <f>J3612</f>
        <v>43400000</v>
      </c>
      <c r="L3612" s="5">
        <v>6200000</v>
      </c>
      <c r="M3612" s="2">
        <v>45714</v>
      </c>
      <c r="N3612" s="2">
        <v>45715</v>
      </c>
      <c r="O3612" s="2">
        <v>45900</v>
      </c>
      <c r="P3612" s="3"/>
      <c r="Q3612" s="3">
        <v>43400000</v>
      </c>
      <c r="R3612" s="13">
        <v>25626667</v>
      </c>
      <c r="S3612" s="7">
        <f ca="1">IF(CPS!$N3544="SIN INICIO",0,IF((((TODAY()-N3612)*100%)/(O3612-N3612))&gt;=100%,"100%",(((TODAY()-N3612)*100%)/(O3612-N3612))))</f>
        <v>0.96756756756756757</v>
      </c>
      <c r="T3612" s="8">
        <f>Q3612-R3612</f>
        <v>17773333</v>
      </c>
      <c r="U3612" t="s">
        <v>11334</v>
      </c>
    </row>
    <row r="3613" spans="1:21" x14ac:dyDescent="0.25">
      <c r="A3613">
        <v>2025</v>
      </c>
      <c r="B3613" t="s">
        <v>11335</v>
      </c>
      <c r="C3613" t="s">
        <v>22</v>
      </c>
      <c r="D3613" t="s">
        <v>23</v>
      </c>
      <c r="E3613" t="s">
        <v>121</v>
      </c>
      <c r="F3613" t="s">
        <v>11336</v>
      </c>
      <c r="G3613" s="16">
        <v>1127382871</v>
      </c>
      <c r="H3613" t="s">
        <v>1821</v>
      </c>
      <c r="I3613" t="s">
        <v>1800</v>
      </c>
      <c r="J3613" s="5">
        <v>24900000</v>
      </c>
      <c r="K3613" s="3">
        <f>J3613</f>
        <v>24900000</v>
      </c>
      <c r="L3613" s="5">
        <v>4150000</v>
      </c>
      <c r="M3613" s="2">
        <v>45713</v>
      </c>
      <c r="N3613" s="2">
        <v>45714</v>
      </c>
      <c r="O3613" s="2">
        <v>45869</v>
      </c>
      <c r="P3613" s="3"/>
      <c r="Q3613" s="3">
        <v>24900000</v>
      </c>
      <c r="R3613" s="13">
        <v>17291667</v>
      </c>
      <c r="S3613" s="7" t="str">
        <f ca="1">IF(CPS!$N3545="SIN INICIO",0,IF((((TODAY()-N3613)*100%)/(O3613-N3613))&gt;=100%,"100%",(((TODAY()-N3613)*100%)/(O3613-N3613))))</f>
        <v>100%</v>
      </c>
      <c r="T3613" s="8">
        <f>Q3613-R3613</f>
        <v>7608333</v>
      </c>
      <c r="U3613" t="s">
        <v>11337</v>
      </c>
    </row>
    <row r="3614" spans="1:21" x14ac:dyDescent="0.25">
      <c r="A3614">
        <v>2025</v>
      </c>
      <c r="B3614" t="s">
        <v>11338</v>
      </c>
      <c r="C3614" t="s">
        <v>22</v>
      </c>
      <c r="D3614" t="s">
        <v>23</v>
      </c>
      <c r="E3614" t="s">
        <v>121</v>
      </c>
      <c r="F3614" t="s">
        <v>11339</v>
      </c>
      <c r="G3614" s="16">
        <v>1022386665</v>
      </c>
      <c r="H3614" t="s">
        <v>1821</v>
      </c>
      <c r="I3614" t="s">
        <v>1800</v>
      </c>
      <c r="J3614" s="5">
        <v>29050000</v>
      </c>
      <c r="K3614" s="3">
        <f>J3614</f>
        <v>29050000</v>
      </c>
      <c r="L3614" s="5">
        <v>4150000</v>
      </c>
      <c r="M3614" s="2">
        <v>45713</v>
      </c>
      <c r="N3614" s="2">
        <v>45714</v>
      </c>
      <c r="O3614" s="2">
        <v>45900</v>
      </c>
      <c r="P3614" s="3"/>
      <c r="Q3614" s="3">
        <v>29050000</v>
      </c>
      <c r="R3614" s="13">
        <v>17291667</v>
      </c>
      <c r="S3614" s="7">
        <f ca="1">IF(CPS!$N3546="SIN INICIO",0,IF((((TODAY()-N3614)*100%)/(O3614-N3614))&gt;=100%,"100%",(((TODAY()-N3614)*100%)/(O3614-N3614))))</f>
        <v>0.967741935483871</v>
      </c>
      <c r="T3614" s="8">
        <f>Q3614-R3614</f>
        <v>11758333</v>
      </c>
      <c r="U3614" t="s">
        <v>11340</v>
      </c>
    </row>
    <row r="3615" spans="1:21" x14ac:dyDescent="0.25">
      <c r="A3615">
        <v>2025</v>
      </c>
      <c r="B3615" t="s">
        <v>11341</v>
      </c>
      <c r="C3615" t="s">
        <v>22</v>
      </c>
      <c r="D3615" t="s">
        <v>23</v>
      </c>
      <c r="E3615" t="s">
        <v>121</v>
      </c>
      <c r="F3615" t="s">
        <v>11342</v>
      </c>
      <c r="G3615" s="16">
        <v>1071348540</v>
      </c>
      <c r="H3615" t="s">
        <v>4381</v>
      </c>
      <c r="I3615" t="s">
        <v>1895</v>
      </c>
      <c r="J3615" s="5">
        <v>37359592</v>
      </c>
      <c r="K3615" s="3">
        <f>J3615</f>
        <v>37359592</v>
      </c>
      <c r="L3615" s="5">
        <v>4669949</v>
      </c>
      <c r="M3615" s="2">
        <v>45713</v>
      </c>
      <c r="N3615" s="2">
        <v>45715</v>
      </c>
      <c r="O3615" s="2">
        <v>45930</v>
      </c>
      <c r="P3615" s="3"/>
      <c r="Q3615" s="3">
        <v>37359592</v>
      </c>
      <c r="R3615" s="13">
        <v>19302456</v>
      </c>
      <c r="S3615" s="7">
        <f ca="1">IF(CPS!$N3547="SIN INICIO",0,IF((((TODAY()-N3615)*100%)/(O3615-N3615))&gt;=100%,"100%",(((TODAY()-N3615)*100%)/(O3615-N3615))))</f>
        <v>0.83255813953488367</v>
      </c>
      <c r="T3615" s="8">
        <f>Q3615-R3615</f>
        <v>18057136</v>
      </c>
      <c r="U3615" t="s">
        <v>11343</v>
      </c>
    </row>
    <row r="3616" spans="1:21" x14ac:dyDescent="0.25">
      <c r="A3616">
        <v>2025</v>
      </c>
      <c r="B3616" t="s">
        <v>11344</v>
      </c>
      <c r="C3616" t="s">
        <v>22</v>
      </c>
      <c r="D3616" t="s">
        <v>23</v>
      </c>
      <c r="E3616" t="s">
        <v>121</v>
      </c>
      <c r="F3616" t="s">
        <v>11345</v>
      </c>
      <c r="G3616" s="16">
        <v>1070781742</v>
      </c>
      <c r="H3616" t="s">
        <v>1557</v>
      </c>
      <c r="I3616" t="s">
        <v>155</v>
      </c>
      <c r="J3616" s="5">
        <v>22222200</v>
      </c>
      <c r="K3616" s="3">
        <f>J3616</f>
        <v>22222200</v>
      </c>
      <c r="L3616" s="5">
        <v>4444440</v>
      </c>
      <c r="M3616" s="2">
        <v>45713</v>
      </c>
      <c r="N3616" s="2">
        <v>45714</v>
      </c>
      <c r="O3616" s="2">
        <v>45838</v>
      </c>
      <c r="P3616" s="3"/>
      <c r="Q3616" s="3">
        <v>22222200</v>
      </c>
      <c r="R3616" s="13">
        <v>18518500</v>
      </c>
      <c r="S3616" s="7" t="str">
        <f ca="1">IF(CPS!$N3548="SIN INICIO",0,IF((((TODAY()-N3616)*100%)/(O3616-N3616))&gt;=100%,"100%",(((TODAY()-N3616)*100%)/(O3616-N3616))))</f>
        <v>100%</v>
      </c>
      <c r="T3616" s="8">
        <f>Q3616-R3616</f>
        <v>3703700</v>
      </c>
      <c r="U3616" t="s">
        <v>11346</v>
      </c>
    </row>
    <row r="3617" spans="1:23" x14ac:dyDescent="0.25">
      <c r="A3617">
        <v>2025</v>
      </c>
      <c r="B3617" t="s">
        <v>11347</v>
      </c>
      <c r="C3617" t="s">
        <v>22</v>
      </c>
      <c r="D3617" t="s">
        <v>23</v>
      </c>
      <c r="E3617" t="s">
        <v>121</v>
      </c>
      <c r="F3617" t="s">
        <v>11348</v>
      </c>
      <c r="G3617" s="16">
        <v>52937460</v>
      </c>
      <c r="H3617" t="s">
        <v>1557</v>
      </c>
      <c r="I3617" t="s">
        <v>155</v>
      </c>
      <c r="J3617" s="5">
        <v>22222200</v>
      </c>
      <c r="K3617" s="3">
        <f>J3617</f>
        <v>22222200</v>
      </c>
      <c r="L3617" s="5">
        <v>4444440</v>
      </c>
      <c r="M3617" s="2">
        <v>45713</v>
      </c>
      <c r="N3617" s="2">
        <v>45714</v>
      </c>
      <c r="O3617" s="2">
        <v>45900</v>
      </c>
      <c r="P3617" s="3">
        <v>8888880</v>
      </c>
      <c r="Q3617" s="3">
        <v>27407380</v>
      </c>
      <c r="R3617" s="13">
        <v>18518500</v>
      </c>
      <c r="S3617" s="7">
        <f ca="1">IF(CPS!$N3549="SIN INICIO",0,IF((((TODAY()-N3617)*100%)/(O3617-N3617))&gt;=100%,"100%",(((TODAY()-N3617)*100%)/(O3617-N3617))))</f>
        <v>0.967741935483871</v>
      </c>
      <c r="T3617" s="8">
        <f>Q3617-R3617</f>
        <v>8888880</v>
      </c>
      <c r="U3617" t="s">
        <v>11349</v>
      </c>
    </row>
    <row r="3618" spans="1:23" x14ac:dyDescent="0.25">
      <c r="A3618">
        <v>2025</v>
      </c>
      <c r="B3618" t="s">
        <v>11350</v>
      </c>
      <c r="C3618" t="s">
        <v>22</v>
      </c>
      <c r="D3618" t="s">
        <v>23</v>
      </c>
      <c r="E3618" t="s">
        <v>24</v>
      </c>
      <c r="F3618" t="s">
        <v>11351</v>
      </c>
      <c r="G3618" s="16">
        <v>1024546532</v>
      </c>
      <c r="H3618" t="s">
        <v>6447</v>
      </c>
      <c r="I3618" t="s">
        <v>1895</v>
      </c>
      <c r="J3618" s="5">
        <v>36010000</v>
      </c>
      <c r="K3618" s="3">
        <f>J3618</f>
        <v>36010000</v>
      </c>
      <c r="L3618" s="5">
        <v>7202000</v>
      </c>
      <c r="M3618" s="2">
        <v>45713</v>
      </c>
      <c r="N3618" s="2">
        <v>45715</v>
      </c>
      <c r="O3618" s="2">
        <v>45838</v>
      </c>
      <c r="P3618" s="3"/>
      <c r="Q3618" s="3">
        <v>36010000</v>
      </c>
      <c r="R3618" s="13">
        <v>29768267</v>
      </c>
      <c r="S3618" s="7" t="str">
        <f ca="1">IF(CPS!$N3550="SIN INICIO",0,IF((((TODAY()-N3618)*100%)/(O3618-N3618))&gt;=100%,"100%",(((TODAY()-N3618)*100%)/(O3618-N3618))))</f>
        <v>100%</v>
      </c>
      <c r="T3618" s="8">
        <f>Q3618-R3618</f>
        <v>6241733</v>
      </c>
      <c r="U3618" t="s">
        <v>11352</v>
      </c>
    </row>
    <row r="3619" spans="1:23" x14ac:dyDescent="0.25">
      <c r="A3619">
        <v>2025</v>
      </c>
      <c r="B3619" t="s">
        <v>11353</v>
      </c>
      <c r="C3619" t="s">
        <v>22</v>
      </c>
      <c r="D3619" t="s">
        <v>23</v>
      </c>
      <c r="E3619" t="s">
        <v>24</v>
      </c>
      <c r="F3619" t="s">
        <v>11354</v>
      </c>
      <c r="G3619" s="16">
        <v>1093215469</v>
      </c>
      <c r="H3619" t="s">
        <v>1828</v>
      </c>
      <c r="I3619" t="s">
        <v>1895</v>
      </c>
      <c r="J3619" s="5">
        <v>50809904</v>
      </c>
      <c r="K3619" s="3">
        <f>J3619</f>
        <v>50809904</v>
      </c>
      <c r="L3619" s="5">
        <v>6351238</v>
      </c>
      <c r="M3619" s="2">
        <v>45714</v>
      </c>
      <c r="N3619" s="2">
        <v>45715</v>
      </c>
      <c r="O3619" s="2">
        <v>45930</v>
      </c>
      <c r="P3619" s="3"/>
      <c r="Q3619" s="3">
        <v>50809904</v>
      </c>
      <c r="R3619" s="13">
        <v>24981536</v>
      </c>
      <c r="S3619" s="7">
        <f ca="1">IF(CPS!$N3551="SIN INICIO",0,IF((((TODAY()-N3619)*100%)/(O3619-N3619))&gt;=100%,"100%",(((TODAY()-N3619)*100%)/(O3619-N3619))))</f>
        <v>0.83255813953488367</v>
      </c>
      <c r="T3619" s="8">
        <f>Q3619-R3619</f>
        <v>25828368</v>
      </c>
      <c r="U3619" t="s">
        <v>11355</v>
      </c>
    </row>
    <row r="3620" spans="1:23" x14ac:dyDescent="0.25">
      <c r="A3620">
        <v>2025</v>
      </c>
      <c r="B3620" t="s">
        <v>11356</v>
      </c>
      <c r="C3620" t="s">
        <v>22</v>
      </c>
      <c r="D3620" t="s">
        <v>23</v>
      </c>
      <c r="E3620" t="s">
        <v>24</v>
      </c>
      <c r="F3620" t="s">
        <v>11357</v>
      </c>
      <c r="G3620" s="16">
        <v>1047393257</v>
      </c>
      <c r="H3620" t="s">
        <v>1849</v>
      </c>
      <c r="I3620" t="s">
        <v>1800</v>
      </c>
      <c r="J3620" s="5">
        <v>43400000</v>
      </c>
      <c r="K3620" s="3">
        <f>J3620</f>
        <v>43400000</v>
      </c>
      <c r="L3620" s="5">
        <v>6200000</v>
      </c>
      <c r="M3620" s="2">
        <v>45713</v>
      </c>
      <c r="N3620" s="2">
        <v>45715</v>
      </c>
      <c r="O3620" s="2">
        <v>45900</v>
      </c>
      <c r="P3620" s="3"/>
      <c r="Q3620" s="3">
        <v>43400000</v>
      </c>
      <c r="R3620" s="13">
        <v>25626667</v>
      </c>
      <c r="S3620" s="7">
        <f ca="1">IF(CPS!$N3552="SIN INICIO",0,IF((((TODAY()-N3620)*100%)/(O3620-N3620))&gt;=100%,"100%",(((TODAY()-N3620)*100%)/(O3620-N3620))))</f>
        <v>0.96756756756756757</v>
      </c>
      <c r="T3620" s="8">
        <f>Q3620-R3620</f>
        <v>17773333</v>
      </c>
      <c r="U3620" t="s">
        <v>11358</v>
      </c>
    </row>
    <row r="3621" spans="1:23" x14ac:dyDescent="0.25">
      <c r="A3621">
        <v>2025</v>
      </c>
      <c r="B3621" t="s">
        <v>11359</v>
      </c>
      <c r="C3621" t="s">
        <v>22</v>
      </c>
      <c r="D3621" t="s">
        <v>23</v>
      </c>
      <c r="E3621" t="s">
        <v>24</v>
      </c>
      <c r="F3621" t="s">
        <v>11360</v>
      </c>
      <c r="G3621" s="16">
        <v>1085309710</v>
      </c>
      <c r="H3621" t="s">
        <v>1937</v>
      </c>
      <c r="I3621" t="s">
        <v>1800</v>
      </c>
      <c r="J3621" s="5">
        <v>33880000</v>
      </c>
      <c r="K3621" s="3">
        <f>J3621</f>
        <v>33880000</v>
      </c>
      <c r="L3621" s="5">
        <v>8470000</v>
      </c>
      <c r="M3621" s="2">
        <v>45714</v>
      </c>
      <c r="N3621" s="2">
        <v>45716</v>
      </c>
      <c r="O3621" s="2">
        <v>45808</v>
      </c>
      <c r="P3621" s="3"/>
      <c r="Q3621" s="3">
        <v>33880000</v>
      </c>
      <c r="R3621" s="13">
        <v>29927333</v>
      </c>
      <c r="S3621" s="7" t="str">
        <f ca="1">IF(CPS!$N3553="SIN INICIO",0,IF((((TODAY()-N3621)*100%)/(O3621-N3621))&gt;=100%,"100%",(((TODAY()-N3621)*100%)/(O3621-N3621))))</f>
        <v>100%</v>
      </c>
      <c r="T3621" s="8">
        <f>Q3621-R3621</f>
        <v>3952667</v>
      </c>
      <c r="U3621" t="s">
        <v>11361</v>
      </c>
    </row>
    <row r="3622" spans="1:23" x14ac:dyDescent="0.25">
      <c r="A3622">
        <v>2025</v>
      </c>
      <c r="B3622" t="s">
        <v>11362</v>
      </c>
      <c r="C3622" t="s">
        <v>22</v>
      </c>
      <c r="D3622" t="s">
        <v>23</v>
      </c>
      <c r="E3622" t="s">
        <v>24</v>
      </c>
      <c r="F3622" t="s">
        <v>11363</v>
      </c>
      <c r="G3622" s="16">
        <v>1086756461</v>
      </c>
      <c r="H3622" t="s">
        <v>1937</v>
      </c>
      <c r="I3622" t="s">
        <v>1800</v>
      </c>
      <c r="J3622" s="5">
        <v>43400000</v>
      </c>
      <c r="K3622" s="3">
        <f>J3622</f>
        <v>43400000</v>
      </c>
      <c r="L3622" s="5">
        <v>6200000</v>
      </c>
      <c r="M3622" s="2">
        <v>45713</v>
      </c>
      <c r="N3622" s="2">
        <v>45714</v>
      </c>
      <c r="O3622" s="2">
        <v>45900</v>
      </c>
      <c r="P3622" s="3"/>
      <c r="Q3622" s="3">
        <v>43400000</v>
      </c>
      <c r="R3622" s="13">
        <v>25833333</v>
      </c>
      <c r="S3622" s="7">
        <f ca="1">IF(CPS!$N3554="SIN INICIO",0,IF((((TODAY()-N3622)*100%)/(O3622-N3622))&gt;=100%,"100%",(((TODAY()-N3622)*100%)/(O3622-N3622))))</f>
        <v>0.967741935483871</v>
      </c>
      <c r="T3622" s="8">
        <f>Q3622-R3622</f>
        <v>17566667</v>
      </c>
      <c r="U3622" t="s">
        <v>11364</v>
      </c>
    </row>
    <row r="3623" spans="1:23" x14ac:dyDescent="0.25">
      <c r="A3623">
        <v>2025</v>
      </c>
      <c r="B3623" t="s">
        <v>11365</v>
      </c>
      <c r="C3623" t="s">
        <v>22</v>
      </c>
      <c r="D3623" t="s">
        <v>23</v>
      </c>
      <c r="E3623" t="s">
        <v>121</v>
      </c>
      <c r="F3623" t="s">
        <v>11366</v>
      </c>
      <c r="G3623" s="16">
        <v>1057710911</v>
      </c>
      <c r="H3623" t="s">
        <v>2166</v>
      </c>
      <c r="I3623" t="s">
        <v>1800</v>
      </c>
      <c r="J3623" s="5">
        <v>24900000</v>
      </c>
      <c r="K3623" s="3">
        <f>J3623</f>
        <v>24900000</v>
      </c>
      <c r="L3623" s="5">
        <v>4150000</v>
      </c>
      <c r="M3623" s="2">
        <v>45713</v>
      </c>
      <c r="N3623" s="2">
        <v>45714</v>
      </c>
      <c r="O3623" s="2">
        <v>45900</v>
      </c>
      <c r="P3623" s="3"/>
      <c r="Q3623" s="3">
        <v>24900000</v>
      </c>
      <c r="R3623" s="13">
        <v>17291667</v>
      </c>
      <c r="S3623" s="7">
        <f ca="1">IF(CPS!$N3555="SIN INICIO",0,IF((((TODAY()-N3623)*100%)/(O3623-N3623))&gt;=100%,"100%",(((TODAY()-N3623)*100%)/(O3623-N3623))))</f>
        <v>0.967741935483871</v>
      </c>
      <c r="T3623" s="8">
        <f>Q3623-R3623</f>
        <v>7608333</v>
      </c>
      <c r="U3623" t="s">
        <v>11367</v>
      </c>
    </row>
    <row r="3624" spans="1:23" x14ac:dyDescent="0.25">
      <c r="A3624">
        <v>2025</v>
      </c>
      <c r="B3624" t="s">
        <v>11368</v>
      </c>
      <c r="C3624" t="s">
        <v>22</v>
      </c>
      <c r="D3624" t="s">
        <v>23</v>
      </c>
      <c r="E3624" t="s">
        <v>121</v>
      </c>
      <c r="F3624" t="s">
        <v>11369</v>
      </c>
      <c r="G3624" s="16">
        <v>84038870</v>
      </c>
      <c r="H3624" t="s">
        <v>1821</v>
      </c>
      <c r="I3624" t="s">
        <v>1800</v>
      </c>
      <c r="J3624" s="5">
        <v>35157500</v>
      </c>
      <c r="K3624" s="3">
        <f>J3624</f>
        <v>35157500</v>
      </c>
      <c r="L3624" s="5">
        <v>5022500</v>
      </c>
      <c r="M3624" s="2">
        <v>45714</v>
      </c>
      <c r="N3624" s="2">
        <v>45715</v>
      </c>
      <c r="O3624" s="2">
        <v>45900</v>
      </c>
      <c r="P3624" s="3"/>
      <c r="Q3624" s="3">
        <v>35157500</v>
      </c>
      <c r="R3624" s="13">
        <v>20759667</v>
      </c>
      <c r="S3624" s="7">
        <f ca="1">IF(CPS!$N3556="SIN INICIO",0,IF((((TODAY()-N3624)*100%)/(O3624-N3624))&gt;=100%,"100%",(((TODAY()-N3624)*100%)/(O3624-N3624))))</f>
        <v>0.96756756756756757</v>
      </c>
      <c r="T3624" s="8">
        <f>Q3624-R3624</f>
        <v>14397833</v>
      </c>
      <c r="U3624" t="s">
        <v>11370</v>
      </c>
    </row>
    <row r="3625" spans="1:23" x14ac:dyDescent="0.25">
      <c r="A3625">
        <v>2025</v>
      </c>
      <c r="B3625" t="s">
        <v>11371</v>
      </c>
      <c r="C3625" t="s">
        <v>22</v>
      </c>
      <c r="D3625" t="s">
        <v>23</v>
      </c>
      <c r="E3625" t="s">
        <v>24</v>
      </c>
      <c r="F3625" t="s">
        <v>11372</v>
      </c>
      <c r="G3625" s="16">
        <v>73194424</v>
      </c>
      <c r="H3625" t="s">
        <v>1817</v>
      </c>
      <c r="I3625" t="s">
        <v>1800</v>
      </c>
      <c r="J3625" s="5">
        <v>43400000</v>
      </c>
      <c r="K3625" s="3">
        <f>J3625</f>
        <v>43400000</v>
      </c>
      <c r="L3625" s="5">
        <v>6200000</v>
      </c>
      <c r="M3625" s="2">
        <v>45714</v>
      </c>
      <c r="N3625" s="2">
        <v>45715</v>
      </c>
      <c r="O3625" s="2">
        <v>45900</v>
      </c>
      <c r="P3625" s="3"/>
      <c r="Q3625" s="3">
        <v>43400000</v>
      </c>
      <c r="R3625" s="13">
        <v>25626667</v>
      </c>
      <c r="S3625" s="7">
        <f ca="1">IF(CPS!$N3557="SIN INICIO",0,IF((((TODAY()-N3625)*100%)/(O3625-N3625))&gt;=100%,"100%",(((TODAY()-N3625)*100%)/(O3625-N3625))))</f>
        <v>0.96756756756756757</v>
      </c>
      <c r="T3625" s="8">
        <f>Q3625-R3625</f>
        <v>17773333</v>
      </c>
      <c r="U3625" t="s">
        <v>11373</v>
      </c>
    </row>
    <row r="3626" spans="1:23" x14ac:dyDescent="0.25">
      <c r="A3626">
        <v>2025</v>
      </c>
      <c r="B3626" t="s">
        <v>11374</v>
      </c>
      <c r="C3626" t="s">
        <v>22</v>
      </c>
      <c r="D3626" t="s">
        <v>23</v>
      </c>
      <c r="E3626" t="s">
        <v>24</v>
      </c>
      <c r="F3626" t="s">
        <v>11375</v>
      </c>
      <c r="G3626" s="16">
        <v>1010182492</v>
      </c>
      <c r="H3626" t="s">
        <v>11376</v>
      </c>
      <c r="I3626" t="s">
        <v>1800</v>
      </c>
      <c r="J3626" s="5">
        <v>59290000</v>
      </c>
      <c r="K3626" s="3">
        <f>J3626</f>
        <v>59290000</v>
      </c>
      <c r="L3626" s="5">
        <v>8470000</v>
      </c>
      <c r="M3626" s="2">
        <v>45714</v>
      </c>
      <c r="N3626" s="2">
        <v>45715</v>
      </c>
      <c r="O3626" s="2">
        <v>45900</v>
      </c>
      <c r="P3626" s="3"/>
      <c r="Q3626" s="3">
        <v>59290000</v>
      </c>
      <c r="R3626" s="13">
        <v>35009333</v>
      </c>
      <c r="S3626" s="7">
        <f ca="1">IF(CPS!$N3558="SIN INICIO",0,IF((((TODAY()-N3626)*100%)/(O3626-N3626))&gt;=100%,"100%",(((TODAY()-N3626)*100%)/(O3626-N3626))))</f>
        <v>0.96756756756756757</v>
      </c>
      <c r="T3626" s="8">
        <f>Q3626-R3626</f>
        <v>24280667</v>
      </c>
      <c r="U3626" t="s">
        <v>11377</v>
      </c>
    </row>
    <row r="3627" spans="1:23" x14ac:dyDescent="0.25">
      <c r="A3627">
        <v>2025</v>
      </c>
      <c r="B3627" t="s">
        <v>11378</v>
      </c>
      <c r="C3627" t="s">
        <v>22</v>
      </c>
      <c r="D3627" t="s">
        <v>23</v>
      </c>
      <c r="E3627" t="s">
        <v>121</v>
      </c>
      <c r="F3627" t="s">
        <v>11379</v>
      </c>
      <c r="G3627" s="16">
        <v>1067893362</v>
      </c>
      <c r="H3627" t="s">
        <v>2891</v>
      </c>
      <c r="I3627" t="s">
        <v>1800</v>
      </c>
      <c r="J3627" s="5">
        <v>29050000</v>
      </c>
      <c r="K3627" s="3">
        <f>J3627</f>
        <v>29050000</v>
      </c>
      <c r="L3627" s="5">
        <v>4150000</v>
      </c>
      <c r="M3627" s="2">
        <v>45713</v>
      </c>
      <c r="N3627" s="2">
        <v>45714</v>
      </c>
      <c r="O3627" s="2">
        <v>45900</v>
      </c>
      <c r="P3627" s="3"/>
      <c r="Q3627" s="3">
        <v>29050000</v>
      </c>
      <c r="R3627" s="13">
        <v>17291667</v>
      </c>
      <c r="S3627" s="7">
        <f ca="1">IF(CPS!$N3559="SIN INICIO",0,IF((((TODAY()-N3627)*100%)/(O3627-N3627))&gt;=100%,"100%",(((TODAY()-N3627)*100%)/(O3627-N3627))))</f>
        <v>0.967741935483871</v>
      </c>
      <c r="T3627" s="8">
        <f>Q3627-R3627</f>
        <v>11758333</v>
      </c>
      <c r="U3627" t="s">
        <v>11380</v>
      </c>
    </row>
    <row r="3628" spans="1:23" x14ac:dyDescent="0.25">
      <c r="A3628">
        <v>2025</v>
      </c>
      <c r="B3628" t="s">
        <v>11381</v>
      </c>
      <c r="C3628" t="s">
        <v>22</v>
      </c>
      <c r="D3628" t="s">
        <v>23</v>
      </c>
      <c r="E3628" t="s">
        <v>121</v>
      </c>
      <c r="F3628" t="s">
        <v>11382</v>
      </c>
      <c r="G3628" s="16">
        <v>1118533056</v>
      </c>
      <c r="H3628" t="s">
        <v>2891</v>
      </c>
      <c r="I3628" t="s">
        <v>1800</v>
      </c>
      <c r="J3628" s="5">
        <v>29050000</v>
      </c>
      <c r="K3628" s="3">
        <f>J3628</f>
        <v>29050000</v>
      </c>
      <c r="L3628" s="5">
        <v>4150000</v>
      </c>
      <c r="M3628" s="2">
        <v>45713</v>
      </c>
      <c r="N3628" s="2">
        <v>45714</v>
      </c>
      <c r="O3628" s="2">
        <v>45900</v>
      </c>
      <c r="P3628" s="3"/>
      <c r="Q3628" s="3">
        <v>29050000</v>
      </c>
      <c r="R3628" s="13">
        <v>17291667</v>
      </c>
      <c r="S3628" s="7">
        <f ca="1">IF(CPS!$N3560="SIN INICIO",0,IF((((TODAY()-N3628)*100%)/(O3628-N3628))&gt;=100%,"100%",(((TODAY()-N3628)*100%)/(O3628-N3628))))</f>
        <v>0.967741935483871</v>
      </c>
      <c r="T3628" s="8">
        <f>Q3628-R3628</f>
        <v>11758333</v>
      </c>
      <c r="U3628" t="s">
        <v>11383</v>
      </c>
    </row>
    <row r="3629" spans="1:23" x14ac:dyDescent="0.25">
      <c r="A3629">
        <v>2025</v>
      </c>
      <c r="B3629" t="s">
        <v>11384</v>
      </c>
      <c r="C3629" t="s">
        <v>22</v>
      </c>
      <c r="D3629" t="s">
        <v>23</v>
      </c>
      <c r="E3629" t="s">
        <v>24</v>
      </c>
      <c r="F3629" t="s">
        <v>11385</v>
      </c>
      <c r="G3629" s="16">
        <v>1090424160</v>
      </c>
      <c r="H3629" t="s">
        <v>4381</v>
      </c>
      <c r="I3629" t="s">
        <v>1895</v>
      </c>
      <c r="J3629" s="5">
        <v>24500000</v>
      </c>
      <c r="K3629" s="3">
        <f>J3629</f>
        <v>24500000</v>
      </c>
      <c r="L3629" s="5">
        <v>4900000</v>
      </c>
      <c r="M3629" s="2">
        <v>45713</v>
      </c>
      <c r="N3629" s="2">
        <v>45714</v>
      </c>
      <c r="O3629" s="2">
        <v>45838</v>
      </c>
      <c r="P3629" s="3"/>
      <c r="Q3629" s="3">
        <v>24500000</v>
      </c>
      <c r="R3629" s="13">
        <v>20416667</v>
      </c>
      <c r="S3629" s="7" t="str">
        <f ca="1">IF(CPS!$N3561="SIN INICIO",0,IF((((TODAY()-N3629)*100%)/(O3629-N3629))&gt;=100%,"100%",(((TODAY()-N3629)*100%)/(O3629-N3629))))</f>
        <v>100%</v>
      </c>
      <c r="T3629" s="8">
        <f>Q3629-R3629</f>
        <v>4083333</v>
      </c>
      <c r="U3629" t="s">
        <v>11386</v>
      </c>
    </row>
    <row r="3630" spans="1:23" x14ac:dyDescent="0.25">
      <c r="A3630">
        <v>2025</v>
      </c>
      <c r="B3630" t="s">
        <v>11387</v>
      </c>
      <c r="C3630" t="s">
        <v>22</v>
      </c>
      <c r="D3630" t="s">
        <v>23</v>
      </c>
      <c r="E3630" t="s">
        <v>24</v>
      </c>
      <c r="F3630" t="s">
        <v>11388</v>
      </c>
      <c r="G3630" s="16">
        <v>1121949571</v>
      </c>
      <c r="H3630" t="s">
        <v>2067</v>
      </c>
      <c r="I3630" t="s">
        <v>1895</v>
      </c>
      <c r="J3630" s="5">
        <v>34237640</v>
      </c>
      <c r="K3630" s="3">
        <f>J3630</f>
        <v>34237640</v>
      </c>
      <c r="L3630" s="5">
        <v>6847528</v>
      </c>
      <c r="M3630" s="2">
        <v>45713</v>
      </c>
      <c r="N3630" s="2">
        <v>45714</v>
      </c>
      <c r="O3630" s="2">
        <v>45838</v>
      </c>
      <c r="P3630" s="3"/>
      <c r="Q3630" s="3">
        <v>34237640</v>
      </c>
      <c r="R3630" s="13">
        <v>28531367</v>
      </c>
      <c r="S3630" s="7" t="str">
        <f ca="1">IF(CPS!$N3562="SIN INICIO",0,IF((((TODAY()-N3630)*100%)/(O3630-N3630))&gt;=100%,"100%",(((TODAY()-N3630)*100%)/(O3630-N3630))))</f>
        <v>100%</v>
      </c>
      <c r="T3630" s="8">
        <f>Q3630-R3630</f>
        <v>5706273</v>
      </c>
      <c r="U3630" t="s">
        <v>11389</v>
      </c>
    </row>
    <row r="3631" spans="1:23" x14ac:dyDescent="0.25">
      <c r="A3631">
        <v>2025</v>
      </c>
      <c r="B3631" t="s">
        <v>11390</v>
      </c>
      <c r="C3631" t="s">
        <v>22</v>
      </c>
      <c r="D3631" t="s">
        <v>23</v>
      </c>
      <c r="E3631" t="s">
        <v>121</v>
      </c>
      <c r="F3631" t="s">
        <v>11391</v>
      </c>
      <c r="G3631" s="16">
        <v>1127078613</v>
      </c>
      <c r="H3631" t="s">
        <v>4381</v>
      </c>
      <c r="I3631" t="s">
        <v>1895</v>
      </c>
      <c r="J3631" s="5">
        <v>37359592</v>
      </c>
      <c r="K3631" s="3">
        <f>J3631</f>
        <v>37359592</v>
      </c>
      <c r="L3631" s="5">
        <v>4669949</v>
      </c>
      <c r="M3631" s="2">
        <v>45714</v>
      </c>
      <c r="N3631" s="2">
        <v>45715</v>
      </c>
      <c r="O3631" s="2">
        <v>45930</v>
      </c>
      <c r="P3631" s="3"/>
      <c r="Q3631" s="3">
        <v>37359592</v>
      </c>
      <c r="R3631" s="13">
        <v>0</v>
      </c>
      <c r="S3631" s="7">
        <f ca="1">IF(CPS!$N3563="SIN INICIO",0,IF((((TODAY()-N3631)*100%)/(O3631-N3631))&gt;=100%,"100%",(((TODAY()-N3631)*100%)/(O3631-N3631))))</f>
        <v>0.83255813953488367</v>
      </c>
      <c r="T3631" s="8">
        <f>Q3631-R3631</f>
        <v>37359592</v>
      </c>
      <c r="U3631" t="s">
        <v>11392</v>
      </c>
      <c r="V3631">
        <v>1127078613</v>
      </c>
      <c r="W3631" t="b">
        <f>V3631=Tabla1[[#This Row],[ID CONTRATISTA]]</f>
        <v>1</v>
      </c>
    </row>
    <row r="3632" spans="1:23" x14ac:dyDescent="0.25">
      <c r="A3632">
        <v>2025</v>
      </c>
      <c r="B3632" t="s">
        <v>11393</v>
      </c>
      <c r="C3632" t="s">
        <v>22</v>
      </c>
      <c r="D3632" t="s">
        <v>23</v>
      </c>
      <c r="E3632" t="s">
        <v>24</v>
      </c>
      <c r="F3632" t="s">
        <v>11394</v>
      </c>
      <c r="G3632" s="16">
        <v>1013637891</v>
      </c>
      <c r="H3632" t="s">
        <v>1937</v>
      </c>
      <c r="I3632" t="s">
        <v>1800</v>
      </c>
      <c r="J3632" s="5">
        <v>59290000</v>
      </c>
      <c r="K3632" s="3">
        <f>J3632</f>
        <v>59290000</v>
      </c>
      <c r="L3632" s="5">
        <v>8470000</v>
      </c>
      <c r="M3632" s="2">
        <v>45714</v>
      </c>
      <c r="N3632" s="2">
        <v>45715</v>
      </c>
      <c r="O3632" s="2">
        <v>45900</v>
      </c>
      <c r="P3632" s="3"/>
      <c r="Q3632" s="3">
        <v>59290000</v>
      </c>
      <c r="R3632" s="13">
        <v>35009333</v>
      </c>
      <c r="S3632" s="7">
        <f ca="1">IF(CPS!$N3564="SIN INICIO",0,IF((((TODAY()-N3632)*100%)/(O3632-N3632))&gt;=100%,"100%",(((TODAY()-N3632)*100%)/(O3632-N3632))))</f>
        <v>0.96756756756756757</v>
      </c>
      <c r="T3632" s="8">
        <f>Q3632-R3632</f>
        <v>24280667</v>
      </c>
      <c r="U3632" t="s">
        <v>11395</v>
      </c>
    </row>
    <row r="3633" spans="1:21" x14ac:dyDescent="0.25">
      <c r="A3633">
        <v>2025</v>
      </c>
      <c r="B3633" t="s">
        <v>11396</v>
      </c>
      <c r="C3633" t="s">
        <v>22</v>
      </c>
      <c r="D3633" t="s">
        <v>23</v>
      </c>
      <c r="E3633" t="s">
        <v>24</v>
      </c>
      <c r="F3633" t="s">
        <v>11397</v>
      </c>
      <c r="G3633" s="16">
        <v>40189661</v>
      </c>
      <c r="H3633" t="s">
        <v>1849</v>
      </c>
      <c r="I3633" t="s">
        <v>1800</v>
      </c>
      <c r="J3633" s="5">
        <v>37200000</v>
      </c>
      <c r="K3633" s="3">
        <f>J3633</f>
        <v>37200000</v>
      </c>
      <c r="L3633" s="5">
        <v>6200000</v>
      </c>
      <c r="M3633" s="2">
        <v>45713</v>
      </c>
      <c r="N3633" s="2">
        <v>45715</v>
      </c>
      <c r="O3633" s="2">
        <v>45869</v>
      </c>
      <c r="P3633" s="3"/>
      <c r="Q3633" s="3">
        <v>37200000</v>
      </c>
      <c r="R3633" s="13">
        <v>25833333</v>
      </c>
      <c r="S3633" s="7" t="str">
        <f ca="1">IF(CPS!$N3565="SIN INICIO",0,IF((((TODAY()-N3633)*100%)/(O3633-N3633))&gt;=100%,"100%",(((TODAY()-N3633)*100%)/(O3633-N3633))))</f>
        <v>100%</v>
      </c>
      <c r="T3633" s="8">
        <f>Q3633-R3633</f>
        <v>11366667</v>
      </c>
      <c r="U3633" t="s">
        <v>11398</v>
      </c>
    </row>
    <row r="3634" spans="1:21" x14ac:dyDescent="0.25">
      <c r="A3634">
        <v>2025</v>
      </c>
      <c r="B3634" t="s">
        <v>11399</v>
      </c>
      <c r="C3634" t="s">
        <v>22</v>
      </c>
      <c r="D3634" t="s">
        <v>23</v>
      </c>
      <c r="E3634" t="s">
        <v>24</v>
      </c>
      <c r="F3634" t="s">
        <v>11400</v>
      </c>
      <c r="G3634" s="16">
        <v>1067955220</v>
      </c>
      <c r="H3634" t="s">
        <v>1937</v>
      </c>
      <c r="I3634" t="s">
        <v>1800</v>
      </c>
      <c r="J3634" s="5">
        <v>32200000</v>
      </c>
      <c r="K3634" s="3">
        <f>J3634</f>
        <v>32200000</v>
      </c>
      <c r="L3634" s="5">
        <v>4600000</v>
      </c>
      <c r="M3634" s="2">
        <v>45715</v>
      </c>
      <c r="N3634" s="2">
        <v>45716</v>
      </c>
      <c r="O3634" s="2">
        <v>45867</v>
      </c>
      <c r="P3634" s="3"/>
      <c r="Q3634" s="3">
        <v>32200000</v>
      </c>
      <c r="R3634" s="13">
        <v>18860000</v>
      </c>
      <c r="S3634" s="7" t="str">
        <f ca="1">IF(CPS!$N3566="SIN INICIO",0,IF((((TODAY()-N3634)*100%)/(O3634-N3634))&gt;=100%,"100%",(((TODAY()-N3634)*100%)/(O3634-N3634))))</f>
        <v>100%</v>
      </c>
      <c r="T3634" s="8">
        <f>Q3634-R3634</f>
        <v>13340000</v>
      </c>
      <c r="U3634" t="s">
        <v>11401</v>
      </c>
    </row>
    <row r="3635" spans="1:21" x14ac:dyDescent="0.25">
      <c r="A3635">
        <v>2025</v>
      </c>
      <c r="B3635" t="s">
        <v>11402</v>
      </c>
      <c r="C3635" t="s">
        <v>22</v>
      </c>
      <c r="D3635" t="s">
        <v>23</v>
      </c>
      <c r="E3635" t="s">
        <v>24</v>
      </c>
      <c r="F3635" t="s">
        <v>11403</v>
      </c>
      <c r="G3635" s="16">
        <v>1032493694</v>
      </c>
      <c r="H3635" t="s">
        <v>4395</v>
      </c>
      <c r="I3635" t="s">
        <v>3403</v>
      </c>
      <c r="J3635" s="5">
        <v>33435500</v>
      </c>
      <c r="K3635" s="3">
        <f>J3635</f>
        <v>33435500</v>
      </c>
      <c r="L3635" s="5">
        <v>4776500</v>
      </c>
      <c r="M3635" s="2">
        <v>45714</v>
      </c>
      <c r="N3635" s="2">
        <v>45715</v>
      </c>
      <c r="O3635" s="2">
        <v>45900</v>
      </c>
      <c r="P3635" s="3"/>
      <c r="Q3635" s="3">
        <v>33435500</v>
      </c>
      <c r="R3635" s="13">
        <v>10985950</v>
      </c>
      <c r="S3635" s="7">
        <f ca="1">IF(CPS!$N3567="SIN INICIO",0,IF((((TODAY()-N3635)*100%)/(O3635-N3635))&gt;=100%,"100%",(((TODAY()-N3635)*100%)/(O3635-N3635))))</f>
        <v>0.96756756756756757</v>
      </c>
      <c r="T3635" s="8">
        <f>Q3635-R3635</f>
        <v>22449550</v>
      </c>
      <c r="U3635" t="s">
        <v>11404</v>
      </c>
    </row>
    <row r="3636" spans="1:21" x14ac:dyDescent="0.25">
      <c r="A3636">
        <v>2025</v>
      </c>
      <c r="B3636" t="s">
        <v>11405</v>
      </c>
      <c r="C3636" t="s">
        <v>22</v>
      </c>
      <c r="D3636" t="s">
        <v>23</v>
      </c>
      <c r="E3636" t="s">
        <v>121</v>
      </c>
      <c r="F3636" t="s">
        <v>11406</v>
      </c>
      <c r="G3636" s="16">
        <v>74362957</v>
      </c>
      <c r="H3636" t="s">
        <v>2037</v>
      </c>
      <c r="I3636" t="s">
        <v>1895</v>
      </c>
      <c r="J3636" s="5">
        <v>37359592</v>
      </c>
      <c r="K3636" s="3">
        <f>J3636</f>
        <v>37359592</v>
      </c>
      <c r="L3636" s="5">
        <v>4669949</v>
      </c>
      <c r="M3636" s="2">
        <v>45714</v>
      </c>
      <c r="N3636" s="2">
        <v>45715</v>
      </c>
      <c r="O3636" s="2">
        <v>45930</v>
      </c>
      <c r="P3636" s="3"/>
      <c r="Q3636" s="3">
        <v>37359592</v>
      </c>
      <c r="R3636" s="13">
        <v>19302456</v>
      </c>
      <c r="S3636" s="7">
        <f ca="1">IF(CPS!$N3568="SIN INICIO",0,IF((((TODAY()-N3636)*100%)/(O3636-N3636))&gt;=100%,"100%",(((TODAY()-N3636)*100%)/(O3636-N3636))))</f>
        <v>0.83255813953488367</v>
      </c>
      <c r="T3636" s="8">
        <f>Q3636-R3636</f>
        <v>18057136</v>
      </c>
      <c r="U3636" t="s">
        <v>11407</v>
      </c>
    </row>
    <row r="3637" spans="1:21" x14ac:dyDescent="0.25">
      <c r="A3637">
        <v>2025</v>
      </c>
      <c r="B3637" t="s">
        <v>11408</v>
      </c>
      <c r="C3637" t="s">
        <v>22</v>
      </c>
      <c r="D3637" t="s">
        <v>23</v>
      </c>
      <c r="E3637" t="s">
        <v>121</v>
      </c>
      <c r="F3637" t="s">
        <v>11409</v>
      </c>
      <c r="G3637" s="16">
        <v>1073687058</v>
      </c>
      <c r="H3637" t="s">
        <v>11410</v>
      </c>
      <c r="I3637" t="s">
        <v>155</v>
      </c>
      <c r="J3637" s="5">
        <v>22222200</v>
      </c>
      <c r="K3637" s="3">
        <f>J3637</f>
        <v>22222200</v>
      </c>
      <c r="L3637" s="5">
        <v>4444440</v>
      </c>
      <c r="M3637" s="2">
        <v>45713</v>
      </c>
      <c r="N3637" s="2">
        <v>45714</v>
      </c>
      <c r="O3637" s="2">
        <v>45900</v>
      </c>
      <c r="P3637" s="3">
        <v>8888880</v>
      </c>
      <c r="Q3637" s="3">
        <v>27407380</v>
      </c>
      <c r="R3637" s="13">
        <v>18518500</v>
      </c>
      <c r="S3637" s="7">
        <f ca="1">IF(CPS!$N3569="SIN INICIO",0,IF((((TODAY()-N3637)*100%)/(O3637-N3637))&gt;=100%,"100%",(((TODAY()-N3637)*100%)/(O3637-N3637))))</f>
        <v>0.967741935483871</v>
      </c>
      <c r="T3637" s="8">
        <f>Q3637-R3637</f>
        <v>8888880</v>
      </c>
      <c r="U3637" t="s">
        <v>11411</v>
      </c>
    </row>
    <row r="3638" spans="1:21" x14ac:dyDescent="0.25">
      <c r="A3638">
        <v>2025</v>
      </c>
      <c r="B3638" t="s">
        <v>11412</v>
      </c>
      <c r="C3638" t="s">
        <v>22</v>
      </c>
      <c r="D3638" t="s">
        <v>23</v>
      </c>
      <c r="E3638" t="s">
        <v>121</v>
      </c>
      <c r="F3638" t="s">
        <v>11413</v>
      </c>
      <c r="G3638" s="16">
        <v>52913480</v>
      </c>
      <c r="H3638" t="s">
        <v>11414</v>
      </c>
      <c r="I3638" t="s">
        <v>155</v>
      </c>
      <c r="J3638" s="5">
        <v>22222200</v>
      </c>
      <c r="K3638" s="3">
        <f>J3638</f>
        <v>22222200</v>
      </c>
      <c r="L3638" s="5">
        <v>4444440</v>
      </c>
      <c r="M3638" s="2">
        <v>45713</v>
      </c>
      <c r="N3638" s="2">
        <v>45714</v>
      </c>
      <c r="O3638" s="2">
        <v>45900</v>
      </c>
      <c r="P3638" s="3">
        <v>8888880</v>
      </c>
      <c r="Q3638" s="3">
        <v>27407380</v>
      </c>
      <c r="R3638" s="13">
        <v>18518500</v>
      </c>
      <c r="S3638" s="7">
        <f ca="1">IF(CPS!$N3570="SIN INICIO",0,IF((((TODAY()-N3638)*100%)/(O3638-N3638))&gt;=100%,"100%",(((TODAY()-N3638)*100%)/(O3638-N3638))))</f>
        <v>0.967741935483871</v>
      </c>
      <c r="T3638" s="8">
        <f>Q3638-R3638</f>
        <v>8888880</v>
      </c>
      <c r="U3638" t="s">
        <v>11415</v>
      </c>
    </row>
    <row r="3639" spans="1:21" x14ac:dyDescent="0.25">
      <c r="A3639">
        <v>2025</v>
      </c>
      <c r="B3639" t="s">
        <v>11416</v>
      </c>
      <c r="C3639" t="s">
        <v>22</v>
      </c>
      <c r="D3639" t="s">
        <v>23</v>
      </c>
      <c r="E3639" t="s">
        <v>121</v>
      </c>
      <c r="F3639" t="s">
        <v>11417</v>
      </c>
      <c r="G3639" s="16">
        <v>52826365</v>
      </c>
      <c r="H3639" t="s">
        <v>10373</v>
      </c>
      <c r="I3639" t="s">
        <v>591</v>
      </c>
      <c r="J3639" s="5">
        <v>28714350</v>
      </c>
      <c r="K3639" s="3">
        <f>J3639</f>
        <v>28714350</v>
      </c>
      <c r="L3639" s="5">
        <v>4785725</v>
      </c>
      <c r="M3639" s="2">
        <v>45714</v>
      </c>
      <c r="N3639" s="2">
        <v>45715</v>
      </c>
      <c r="O3639" s="2">
        <v>45900</v>
      </c>
      <c r="P3639" s="3"/>
      <c r="Q3639" s="3">
        <v>28714350</v>
      </c>
      <c r="R3639" s="13">
        <v>18823852</v>
      </c>
      <c r="S3639" s="7">
        <f ca="1">IF(CPS!$N3571="SIN INICIO",0,IF((((TODAY()-N3639)*100%)/(O3639-N3639))&gt;=100%,"100%",(((TODAY()-N3639)*100%)/(O3639-N3639))))</f>
        <v>0.96756756756756757</v>
      </c>
      <c r="T3639" s="8">
        <f>Q3639-R3639</f>
        <v>9890498</v>
      </c>
      <c r="U3639" t="s">
        <v>11418</v>
      </c>
    </row>
    <row r="3640" spans="1:21" x14ac:dyDescent="0.25">
      <c r="A3640">
        <v>2025</v>
      </c>
      <c r="B3640" t="s">
        <v>11419</v>
      </c>
      <c r="C3640" t="s">
        <v>22</v>
      </c>
      <c r="D3640" t="s">
        <v>23</v>
      </c>
      <c r="E3640" t="s">
        <v>24</v>
      </c>
      <c r="F3640" t="s">
        <v>11420</v>
      </c>
      <c r="G3640" s="16">
        <v>1004915728</v>
      </c>
      <c r="H3640" t="s">
        <v>2218</v>
      </c>
      <c r="I3640" t="s">
        <v>1800</v>
      </c>
      <c r="J3640" s="5">
        <v>32200000</v>
      </c>
      <c r="K3640" s="3">
        <f>J3640</f>
        <v>32200000</v>
      </c>
      <c r="L3640" s="5">
        <v>4600000</v>
      </c>
      <c r="M3640" s="2">
        <v>45714</v>
      </c>
      <c r="N3640" s="2">
        <v>45715</v>
      </c>
      <c r="O3640" s="2">
        <v>45900</v>
      </c>
      <c r="P3640" s="3"/>
      <c r="Q3640" s="3">
        <v>32200000</v>
      </c>
      <c r="R3640" s="13">
        <v>19013333</v>
      </c>
      <c r="S3640" s="7">
        <f ca="1">IF(CPS!$N3572="SIN INICIO",0,IF((((TODAY()-N3640)*100%)/(O3640-N3640))&gt;=100%,"100%",(((TODAY()-N3640)*100%)/(O3640-N3640))))</f>
        <v>0.96756756756756757</v>
      </c>
      <c r="T3640" s="8">
        <f>Q3640-R3640</f>
        <v>13186667</v>
      </c>
      <c r="U3640" t="s">
        <v>11421</v>
      </c>
    </row>
    <row r="3641" spans="1:21" x14ac:dyDescent="0.25">
      <c r="A3641">
        <v>2025</v>
      </c>
      <c r="B3641" t="s">
        <v>11422</v>
      </c>
      <c r="C3641" t="s">
        <v>22</v>
      </c>
      <c r="D3641" t="s">
        <v>23</v>
      </c>
      <c r="E3641" t="s">
        <v>24</v>
      </c>
      <c r="F3641" t="s">
        <v>11423</v>
      </c>
      <c r="G3641" s="16">
        <v>1082244335</v>
      </c>
      <c r="H3641" t="s">
        <v>1849</v>
      </c>
      <c r="I3641" t="s">
        <v>1800</v>
      </c>
      <c r="J3641" s="5">
        <v>43400000</v>
      </c>
      <c r="K3641" s="3">
        <f>J3641</f>
        <v>43400000</v>
      </c>
      <c r="L3641" s="5">
        <v>6200000</v>
      </c>
      <c r="M3641" s="2">
        <v>45714</v>
      </c>
      <c r="N3641" s="2">
        <v>45715</v>
      </c>
      <c r="O3641" s="2">
        <v>45900</v>
      </c>
      <c r="P3641" s="3"/>
      <c r="Q3641" s="3">
        <v>43400000</v>
      </c>
      <c r="R3641" s="13">
        <v>25626667</v>
      </c>
      <c r="S3641" s="7">
        <f ca="1">IF(CPS!$N3573="SIN INICIO",0,IF((((TODAY()-N3641)*100%)/(O3641-N3641))&gt;=100%,"100%",(((TODAY()-N3641)*100%)/(O3641-N3641))))</f>
        <v>0.96756756756756757</v>
      </c>
      <c r="T3641" s="8">
        <f>Q3641-R3641</f>
        <v>17773333</v>
      </c>
      <c r="U3641" t="s">
        <v>11424</v>
      </c>
    </row>
    <row r="3642" spans="1:21" x14ac:dyDescent="0.25">
      <c r="A3642">
        <v>2025</v>
      </c>
      <c r="B3642" t="s">
        <v>11425</v>
      </c>
      <c r="C3642" t="s">
        <v>22</v>
      </c>
      <c r="D3642" t="s">
        <v>23</v>
      </c>
      <c r="E3642" t="s">
        <v>24</v>
      </c>
      <c r="F3642" t="s">
        <v>11426</v>
      </c>
      <c r="G3642" s="16">
        <v>1067841971</v>
      </c>
      <c r="H3642" t="s">
        <v>1828</v>
      </c>
      <c r="I3642" t="s">
        <v>1895</v>
      </c>
      <c r="J3642" s="5">
        <v>57619024</v>
      </c>
      <c r="K3642" s="3">
        <f>J3642</f>
        <v>57619024</v>
      </c>
      <c r="L3642" s="5">
        <v>7202378</v>
      </c>
      <c r="M3642" s="2">
        <v>45713</v>
      </c>
      <c r="N3642" s="2">
        <v>45715</v>
      </c>
      <c r="O3642" s="2">
        <v>45930</v>
      </c>
      <c r="P3642" s="3"/>
      <c r="Q3642" s="3">
        <v>57619024</v>
      </c>
      <c r="R3642" s="13">
        <v>29769829</v>
      </c>
      <c r="S3642" s="7">
        <f ca="1">IF(CPS!$N3574="SIN INICIO",0,IF((((TODAY()-N3642)*100%)/(O3642-N3642))&gt;=100%,"100%",(((TODAY()-N3642)*100%)/(O3642-N3642))))</f>
        <v>0.83255813953488367</v>
      </c>
      <c r="T3642" s="8">
        <f>Q3642-R3642</f>
        <v>27849195</v>
      </c>
      <c r="U3642" t="s">
        <v>11427</v>
      </c>
    </row>
    <row r="3643" spans="1:21" x14ac:dyDescent="0.25">
      <c r="A3643">
        <v>2025</v>
      </c>
      <c r="B3643" t="s">
        <v>11428</v>
      </c>
      <c r="C3643" t="s">
        <v>22</v>
      </c>
      <c r="D3643" t="s">
        <v>23</v>
      </c>
      <c r="E3643" t="s">
        <v>24</v>
      </c>
      <c r="F3643" t="s">
        <v>11429</v>
      </c>
      <c r="G3643" s="16">
        <v>71292538</v>
      </c>
      <c r="H3643" t="s">
        <v>1520</v>
      </c>
      <c r="I3643" t="s">
        <v>1895</v>
      </c>
      <c r="J3643" s="5">
        <v>82509000</v>
      </c>
      <c r="K3643" s="3">
        <f>J3643</f>
        <v>82509000</v>
      </c>
      <c r="L3643" s="5">
        <v>11787000</v>
      </c>
      <c r="M3643" s="2">
        <v>45715</v>
      </c>
      <c r="N3643" s="2">
        <v>45716</v>
      </c>
      <c r="O3643" s="2">
        <v>45900</v>
      </c>
      <c r="P3643" s="3"/>
      <c r="Q3643" s="3">
        <v>82509000</v>
      </c>
      <c r="R3643" s="13">
        <v>58935000</v>
      </c>
      <c r="S3643" s="7">
        <f ca="1">IF(CPS!$N3575="SIN INICIO",0,IF((((TODAY()-N3643)*100%)/(O3643-N3643))&gt;=100%,"100%",(((TODAY()-N3643)*100%)/(O3643-N3643))))</f>
        <v>0.96739130434782605</v>
      </c>
      <c r="T3643" s="8">
        <f>Q3643-R3643</f>
        <v>23574000</v>
      </c>
      <c r="U3643" t="s">
        <v>11430</v>
      </c>
    </row>
    <row r="3644" spans="1:21" x14ac:dyDescent="0.25">
      <c r="A3644">
        <v>2025</v>
      </c>
      <c r="B3644" t="s">
        <v>11431</v>
      </c>
      <c r="C3644" t="s">
        <v>22</v>
      </c>
      <c r="D3644" t="s">
        <v>23</v>
      </c>
      <c r="E3644" t="s">
        <v>121</v>
      </c>
      <c r="F3644" t="s">
        <v>11432</v>
      </c>
      <c r="G3644" s="16">
        <v>1090370545</v>
      </c>
      <c r="H3644" t="s">
        <v>2166</v>
      </c>
      <c r="I3644" t="s">
        <v>1800</v>
      </c>
      <c r="J3644" s="5">
        <v>29050000</v>
      </c>
      <c r="K3644" s="3">
        <f>J3644</f>
        <v>29050000</v>
      </c>
      <c r="L3644" s="5">
        <v>4150000</v>
      </c>
      <c r="M3644" s="2">
        <v>45714</v>
      </c>
      <c r="N3644" s="2">
        <v>45715</v>
      </c>
      <c r="O3644" s="2">
        <v>45900</v>
      </c>
      <c r="P3644" s="3"/>
      <c r="Q3644" s="3">
        <v>29050000</v>
      </c>
      <c r="R3644" s="13">
        <v>17153333</v>
      </c>
      <c r="S3644" s="7">
        <f ca="1">IF(CPS!$N3576="SIN INICIO",0,IF((((TODAY()-N3644)*100%)/(O3644-N3644))&gt;=100%,"100%",(((TODAY()-N3644)*100%)/(O3644-N3644))))</f>
        <v>0.96756756756756757</v>
      </c>
      <c r="T3644" s="8">
        <f>Q3644-R3644</f>
        <v>11896667</v>
      </c>
      <c r="U3644" t="s">
        <v>11433</v>
      </c>
    </row>
    <row r="3645" spans="1:21" x14ac:dyDescent="0.25">
      <c r="A3645">
        <v>2025</v>
      </c>
      <c r="B3645" t="s">
        <v>11434</v>
      </c>
      <c r="C3645" t="s">
        <v>22</v>
      </c>
      <c r="D3645" t="s">
        <v>23</v>
      </c>
      <c r="E3645" t="s">
        <v>24</v>
      </c>
      <c r="F3645" t="s">
        <v>11435</v>
      </c>
      <c r="G3645" s="16">
        <v>9772031</v>
      </c>
      <c r="H3645" t="s">
        <v>10108</v>
      </c>
      <c r="I3645" t="s">
        <v>591</v>
      </c>
      <c r="J3645" s="5">
        <v>93275000</v>
      </c>
      <c r="K3645" s="3">
        <f>J3645</f>
        <v>93275000</v>
      </c>
      <c r="L3645" s="5">
        <v>13325000</v>
      </c>
      <c r="M3645" s="2">
        <v>45714</v>
      </c>
      <c r="N3645" s="2">
        <v>45715</v>
      </c>
      <c r="O3645" s="2">
        <v>45900</v>
      </c>
      <c r="P3645" s="3"/>
      <c r="Q3645" s="3">
        <v>93275000</v>
      </c>
      <c r="R3645" s="13">
        <v>52411667</v>
      </c>
      <c r="S3645" s="7">
        <f ca="1">IF(CPS!$N3577="SIN INICIO",0,IF((((TODAY()-N3645)*100%)/(O3645-N3645))&gt;=100%,"100%",(((TODAY()-N3645)*100%)/(O3645-N3645))))</f>
        <v>0.96756756756756757</v>
      </c>
      <c r="T3645" s="8">
        <f>Q3645-R3645</f>
        <v>40863333</v>
      </c>
      <c r="U3645" t="s">
        <v>11436</v>
      </c>
    </row>
    <row r="3646" spans="1:21" x14ac:dyDescent="0.25">
      <c r="A3646">
        <v>2025</v>
      </c>
      <c r="B3646" t="s">
        <v>11437</v>
      </c>
      <c r="C3646" t="s">
        <v>22</v>
      </c>
      <c r="D3646" t="s">
        <v>23</v>
      </c>
      <c r="E3646" t="s">
        <v>24</v>
      </c>
      <c r="F3646" t="s">
        <v>11438</v>
      </c>
      <c r="G3646" s="16">
        <v>1121918126</v>
      </c>
      <c r="H3646" t="s">
        <v>1828</v>
      </c>
      <c r="I3646" t="s">
        <v>1895</v>
      </c>
      <c r="J3646" s="5">
        <v>47105568</v>
      </c>
      <c r="K3646" s="3">
        <f>J3646</f>
        <v>47105568</v>
      </c>
      <c r="L3646" s="5">
        <v>5888196</v>
      </c>
      <c r="M3646" s="2">
        <v>45713</v>
      </c>
      <c r="N3646" s="2">
        <v>45714</v>
      </c>
      <c r="O3646" s="2">
        <v>45930</v>
      </c>
      <c r="P3646" s="3"/>
      <c r="Q3646" s="3">
        <v>47105568</v>
      </c>
      <c r="R3646" s="13">
        <v>18645954</v>
      </c>
      <c r="S3646" s="7">
        <f ca="1">IF(CPS!$N3578="SIN INICIO",0,IF((((TODAY()-N3646)*100%)/(O3646-N3646))&gt;=100%,"100%",(((TODAY()-N3646)*100%)/(O3646-N3646))))</f>
        <v>0.83333333333333337</v>
      </c>
      <c r="T3646" s="8">
        <f>Q3646-R3646</f>
        <v>28459614</v>
      </c>
      <c r="U3646" t="s">
        <v>11439</v>
      </c>
    </row>
    <row r="3647" spans="1:21" x14ac:dyDescent="0.25">
      <c r="A3647">
        <v>2025</v>
      </c>
      <c r="B3647" t="s">
        <v>11440</v>
      </c>
      <c r="C3647" t="s">
        <v>22</v>
      </c>
      <c r="D3647" t="s">
        <v>23</v>
      </c>
      <c r="E3647" t="s">
        <v>24</v>
      </c>
      <c r="F3647" t="s">
        <v>11441</v>
      </c>
      <c r="G3647" s="16">
        <v>1121877977</v>
      </c>
      <c r="H3647" t="s">
        <v>386</v>
      </c>
      <c r="I3647" t="s">
        <v>271</v>
      </c>
      <c r="J3647" s="5">
        <v>66000000</v>
      </c>
      <c r="K3647" s="3">
        <f>J3647</f>
        <v>66000000</v>
      </c>
      <c r="L3647" s="5">
        <v>11000000</v>
      </c>
      <c r="M3647" s="2">
        <v>45716</v>
      </c>
      <c r="N3647" s="2">
        <v>45717</v>
      </c>
      <c r="O3647" s="2">
        <v>45869</v>
      </c>
      <c r="P3647" s="3"/>
      <c r="Q3647" s="3">
        <v>66000000</v>
      </c>
      <c r="R3647" s="13">
        <v>43266667</v>
      </c>
      <c r="S3647" s="7" t="str">
        <f ca="1">IF(CPS!$N3579="SIN INICIO",0,IF((((TODAY()-N3647)*100%)/(O3647-N3647))&gt;=100%,"100%",(((TODAY()-N3647)*100%)/(O3647-N3647))))</f>
        <v>100%</v>
      </c>
      <c r="T3647" s="8">
        <f>Q3647-R3647</f>
        <v>22733333</v>
      </c>
      <c r="U3647" t="s">
        <v>11442</v>
      </c>
    </row>
    <row r="3648" spans="1:21" x14ac:dyDescent="0.25">
      <c r="A3648">
        <v>2025</v>
      </c>
      <c r="B3648" t="s">
        <v>11443</v>
      </c>
      <c r="C3648" t="s">
        <v>22</v>
      </c>
      <c r="D3648" t="s">
        <v>23</v>
      </c>
      <c r="E3648" t="s">
        <v>24</v>
      </c>
      <c r="F3648" t="s">
        <v>11444</v>
      </c>
      <c r="G3648" s="16">
        <v>69009612</v>
      </c>
      <c r="H3648" t="s">
        <v>5958</v>
      </c>
      <c r="I3648" t="s">
        <v>660</v>
      </c>
      <c r="J3648" s="5">
        <v>39312000</v>
      </c>
      <c r="K3648" s="3">
        <f>J3648</f>
        <v>39312000</v>
      </c>
      <c r="L3648" s="5">
        <v>6552000</v>
      </c>
      <c r="M3648" s="2">
        <v>45713</v>
      </c>
      <c r="N3648" s="2">
        <v>45715</v>
      </c>
      <c r="O3648" s="2">
        <v>45869</v>
      </c>
      <c r="P3648" s="3"/>
      <c r="Q3648" s="3">
        <v>39312000</v>
      </c>
      <c r="R3648" s="13">
        <v>27081600</v>
      </c>
      <c r="S3648" s="7" t="str">
        <f ca="1">IF(CPS!$N3580="SIN INICIO",0,IF((((TODAY()-N3648)*100%)/(O3648-N3648))&gt;=100%,"100%",(((TODAY()-N3648)*100%)/(O3648-N3648))))</f>
        <v>100%</v>
      </c>
      <c r="T3648" s="8">
        <f>Q3648-R3648</f>
        <v>12230400</v>
      </c>
      <c r="U3648" t="s">
        <v>11445</v>
      </c>
    </row>
    <row r="3649" spans="1:21" x14ac:dyDescent="0.25">
      <c r="A3649">
        <v>2025</v>
      </c>
      <c r="B3649" t="s">
        <v>11446</v>
      </c>
      <c r="C3649" t="s">
        <v>22</v>
      </c>
      <c r="D3649" t="s">
        <v>23</v>
      </c>
      <c r="E3649" t="s">
        <v>24</v>
      </c>
      <c r="F3649" t="s">
        <v>11447</v>
      </c>
      <c r="G3649" s="16">
        <v>1032480738</v>
      </c>
      <c r="H3649" t="s">
        <v>4395</v>
      </c>
      <c r="I3649" t="s">
        <v>3403</v>
      </c>
      <c r="J3649" s="5">
        <v>33435500</v>
      </c>
      <c r="K3649" s="3">
        <f>J3649</f>
        <v>33435500</v>
      </c>
      <c r="L3649" s="5">
        <v>4776500</v>
      </c>
      <c r="M3649" s="2">
        <v>45714</v>
      </c>
      <c r="N3649" s="2">
        <v>45715</v>
      </c>
      <c r="O3649" s="2">
        <v>45900</v>
      </c>
      <c r="P3649" s="3"/>
      <c r="Q3649" s="3">
        <v>33435500</v>
      </c>
      <c r="R3649" s="13">
        <v>19742867</v>
      </c>
      <c r="S3649" s="7">
        <f ca="1">IF(CPS!$N3581="SIN INICIO",0,IF((((TODAY()-N3649)*100%)/(O3649-N3649))&gt;=100%,"100%",(((TODAY()-N3649)*100%)/(O3649-N3649))))</f>
        <v>0.96756756756756757</v>
      </c>
      <c r="T3649" s="8">
        <f>Q3649-R3649</f>
        <v>13692633</v>
      </c>
      <c r="U3649" t="s">
        <v>11448</v>
      </c>
    </row>
    <row r="3650" spans="1:21" x14ac:dyDescent="0.25">
      <c r="A3650">
        <v>2025</v>
      </c>
      <c r="B3650" t="s">
        <v>11449</v>
      </c>
      <c r="C3650" t="s">
        <v>22</v>
      </c>
      <c r="D3650" t="s">
        <v>23</v>
      </c>
      <c r="E3650" t="s">
        <v>24</v>
      </c>
      <c r="F3650" t="s">
        <v>11450</v>
      </c>
      <c r="G3650" s="16">
        <v>1067967514</v>
      </c>
      <c r="H3650" t="s">
        <v>2211</v>
      </c>
      <c r="I3650" t="s">
        <v>1895</v>
      </c>
      <c r="J3650" s="5">
        <v>38088872</v>
      </c>
      <c r="K3650" s="3">
        <f>J3650</f>
        <v>38088872</v>
      </c>
      <c r="L3650" s="5">
        <v>4761109</v>
      </c>
      <c r="M3650" s="2">
        <v>45714</v>
      </c>
      <c r="N3650" s="2">
        <v>45715</v>
      </c>
      <c r="O3650" s="2">
        <v>45930</v>
      </c>
      <c r="P3650" s="3"/>
      <c r="Q3650" s="3">
        <v>38088872</v>
      </c>
      <c r="R3650" s="13">
        <v>19679251</v>
      </c>
      <c r="S3650" s="7">
        <f ca="1">IF(CPS!$N3582="SIN INICIO",0,IF((((TODAY()-N3650)*100%)/(O3650-N3650))&gt;=100%,"100%",(((TODAY()-N3650)*100%)/(O3650-N3650))))</f>
        <v>0.83255813953488367</v>
      </c>
      <c r="T3650" s="8">
        <f>Q3650-R3650</f>
        <v>18409621</v>
      </c>
      <c r="U3650" t="s">
        <v>11451</v>
      </c>
    </row>
    <row r="3651" spans="1:21" x14ac:dyDescent="0.25">
      <c r="A3651">
        <v>2025</v>
      </c>
      <c r="B3651" t="s">
        <v>11452</v>
      </c>
      <c r="C3651" t="s">
        <v>22</v>
      </c>
      <c r="D3651" t="s">
        <v>23</v>
      </c>
      <c r="E3651" t="s">
        <v>24</v>
      </c>
      <c r="F3651" t="s">
        <v>11453</v>
      </c>
      <c r="G3651" s="16">
        <v>1102839605</v>
      </c>
      <c r="H3651" t="s">
        <v>1828</v>
      </c>
      <c r="I3651" t="s">
        <v>1895</v>
      </c>
      <c r="J3651" s="5">
        <v>57619024</v>
      </c>
      <c r="K3651" s="3">
        <f>J3651</f>
        <v>57619024</v>
      </c>
      <c r="L3651" s="5">
        <v>7202378</v>
      </c>
      <c r="M3651" s="2">
        <v>45714</v>
      </c>
      <c r="N3651" s="2">
        <v>45715</v>
      </c>
      <c r="O3651" s="2">
        <v>45930</v>
      </c>
      <c r="P3651" s="3"/>
      <c r="Q3651" s="3">
        <v>57619024</v>
      </c>
      <c r="R3651" s="13">
        <v>29769829</v>
      </c>
      <c r="S3651" s="7">
        <f ca="1">IF(CPS!$N3583="SIN INICIO",0,IF((((TODAY()-N3651)*100%)/(O3651-N3651))&gt;=100%,"100%",(((TODAY()-N3651)*100%)/(O3651-N3651))))</f>
        <v>0.83255813953488367</v>
      </c>
      <c r="T3651" s="8">
        <f>Q3651-R3651</f>
        <v>27849195</v>
      </c>
      <c r="U3651" t="s">
        <v>11454</v>
      </c>
    </row>
    <row r="3652" spans="1:21" x14ac:dyDescent="0.25">
      <c r="A3652">
        <v>2025</v>
      </c>
      <c r="B3652" t="s">
        <v>11455</v>
      </c>
      <c r="C3652" t="s">
        <v>22</v>
      </c>
      <c r="D3652" t="s">
        <v>23</v>
      </c>
      <c r="E3652" t="s">
        <v>121</v>
      </c>
      <c r="F3652" t="s">
        <v>11456</v>
      </c>
      <c r="G3652" s="16">
        <v>1110592390</v>
      </c>
      <c r="H3652" t="s">
        <v>11111</v>
      </c>
      <c r="I3652" t="s">
        <v>1800</v>
      </c>
      <c r="J3652" s="5">
        <v>29050000</v>
      </c>
      <c r="K3652" s="3">
        <f>J3652</f>
        <v>29050000</v>
      </c>
      <c r="L3652" s="5">
        <v>4150000</v>
      </c>
      <c r="M3652" s="2">
        <v>45714</v>
      </c>
      <c r="N3652" s="2">
        <v>45715</v>
      </c>
      <c r="O3652" s="2">
        <v>45900</v>
      </c>
      <c r="P3652" s="3"/>
      <c r="Q3652" s="3">
        <v>29050000</v>
      </c>
      <c r="R3652" s="13">
        <v>17153333</v>
      </c>
      <c r="S3652" s="7">
        <f ca="1">IF(CPS!$N3584="SIN INICIO",0,IF((((TODAY()-N3652)*100%)/(O3652-N3652))&gt;=100%,"100%",(((TODAY()-N3652)*100%)/(O3652-N3652))))</f>
        <v>0.96756756756756757</v>
      </c>
      <c r="T3652" s="8">
        <f>Q3652-R3652</f>
        <v>11896667</v>
      </c>
      <c r="U3652" t="s">
        <v>11457</v>
      </c>
    </row>
    <row r="3653" spans="1:21" x14ac:dyDescent="0.25">
      <c r="A3653">
        <v>2025</v>
      </c>
      <c r="B3653" t="s">
        <v>11458</v>
      </c>
      <c r="C3653" t="s">
        <v>22</v>
      </c>
      <c r="D3653" t="s">
        <v>23</v>
      </c>
      <c r="E3653" t="s">
        <v>24</v>
      </c>
      <c r="F3653" t="s">
        <v>11459</v>
      </c>
      <c r="G3653" s="16">
        <v>1152201595</v>
      </c>
      <c r="H3653" t="s">
        <v>6319</v>
      </c>
      <c r="I3653" t="s">
        <v>1895</v>
      </c>
      <c r="J3653" s="5">
        <v>37359592</v>
      </c>
      <c r="K3653" s="3">
        <f>J3653</f>
        <v>37359592</v>
      </c>
      <c r="L3653" s="5">
        <v>4669949</v>
      </c>
      <c r="M3653" s="2">
        <v>45714</v>
      </c>
      <c r="N3653" s="2">
        <v>45715</v>
      </c>
      <c r="O3653" s="2">
        <v>45930</v>
      </c>
      <c r="P3653" s="3"/>
      <c r="Q3653" s="3">
        <v>37359592</v>
      </c>
      <c r="R3653" s="13">
        <v>19302456</v>
      </c>
      <c r="S3653" s="7">
        <f ca="1">IF(CPS!$N3585="SIN INICIO",0,IF((((TODAY()-N3653)*100%)/(O3653-N3653))&gt;=100%,"100%",(((TODAY()-N3653)*100%)/(O3653-N3653))))</f>
        <v>0.83255813953488367</v>
      </c>
      <c r="T3653" s="8">
        <f>Q3653-R3653</f>
        <v>18057136</v>
      </c>
      <c r="U3653" t="s">
        <v>11460</v>
      </c>
    </row>
    <row r="3654" spans="1:21" x14ac:dyDescent="0.25">
      <c r="A3654">
        <v>2025</v>
      </c>
      <c r="B3654" t="s">
        <v>11461</v>
      </c>
      <c r="C3654" t="s">
        <v>22</v>
      </c>
      <c r="D3654" t="s">
        <v>23</v>
      </c>
      <c r="E3654" t="s">
        <v>24</v>
      </c>
      <c r="F3654" t="s">
        <v>11462</v>
      </c>
      <c r="G3654" s="16">
        <v>1020747539</v>
      </c>
      <c r="H3654" t="s">
        <v>1520</v>
      </c>
      <c r="I3654" t="s">
        <v>591</v>
      </c>
      <c r="J3654" s="5">
        <v>92250000</v>
      </c>
      <c r="K3654" s="3">
        <f>J3654</f>
        <v>92250000</v>
      </c>
      <c r="L3654" s="5">
        <v>15375000</v>
      </c>
      <c r="M3654" s="2">
        <v>45714</v>
      </c>
      <c r="N3654" s="2">
        <v>45715</v>
      </c>
      <c r="O3654" s="2">
        <v>45900</v>
      </c>
      <c r="P3654" s="3"/>
      <c r="Q3654" s="3">
        <v>92250000</v>
      </c>
      <c r="R3654" s="13">
        <v>60475000</v>
      </c>
      <c r="S3654" s="7">
        <f ca="1">IF(CPS!$N3586="SIN INICIO",0,IF((((TODAY()-N3654)*100%)/(O3654-N3654))&gt;=100%,"100%",(((TODAY()-N3654)*100%)/(O3654-N3654))))</f>
        <v>0.96756756756756757</v>
      </c>
      <c r="T3654" s="8">
        <f>Q3654-R3654</f>
        <v>31775000</v>
      </c>
      <c r="U3654" t="s">
        <v>11463</v>
      </c>
    </row>
    <row r="3655" spans="1:21" x14ac:dyDescent="0.25">
      <c r="A3655">
        <v>2025</v>
      </c>
      <c r="B3655" t="s">
        <v>11464</v>
      </c>
      <c r="C3655" t="s">
        <v>22</v>
      </c>
      <c r="D3655" t="s">
        <v>23</v>
      </c>
      <c r="E3655" t="s">
        <v>24</v>
      </c>
      <c r="F3655" t="s">
        <v>11465</v>
      </c>
      <c r="G3655" s="16">
        <v>1028037933</v>
      </c>
      <c r="H3655" t="s">
        <v>1520</v>
      </c>
      <c r="I3655" t="s">
        <v>591</v>
      </c>
      <c r="J3655" s="5">
        <v>44250000</v>
      </c>
      <c r="K3655" s="3">
        <f>J3655</f>
        <v>44250000</v>
      </c>
      <c r="L3655" s="5">
        <v>7380000</v>
      </c>
      <c r="M3655" s="2">
        <v>45714</v>
      </c>
      <c r="N3655" s="2">
        <v>45715</v>
      </c>
      <c r="O3655" s="2">
        <v>45747</v>
      </c>
      <c r="P3655" s="3"/>
      <c r="Q3655" s="3">
        <v>44250000</v>
      </c>
      <c r="R3655" s="13">
        <v>29028000</v>
      </c>
      <c r="S3655" s="7" t="str">
        <f ca="1">IF(CPS!$N3587="SIN INICIO",0,IF((((TODAY()-N3655)*100%)/(O3655-N3655))&gt;=100%,"100%",(((TODAY()-N3655)*100%)/(O3655-N3655))))</f>
        <v>100%</v>
      </c>
      <c r="T3655" s="8">
        <f>Q3655-R3655</f>
        <v>15222000</v>
      </c>
      <c r="U3655" t="s">
        <v>11466</v>
      </c>
    </row>
    <row r="3656" spans="1:21" x14ac:dyDescent="0.25">
      <c r="A3656">
        <v>2025</v>
      </c>
      <c r="B3656" t="s">
        <v>11467</v>
      </c>
      <c r="C3656" t="s">
        <v>22</v>
      </c>
      <c r="D3656" t="s">
        <v>23</v>
      </c>
      <c r="E3656" t="s">
        <v>121</v>
      </c>
      <c r="F3656" t="s">
        <v>11468</v>
      </c>
      <c r="G3656" s="16">
        <v>1018468035</v>
      </c>
      <c r="H3656" t="s">
        <v>607</v>
      </c>
      <c r="I3656" t="s">
        <v>271</v>
      </c>
      <c r="J3656" s="5">
        <v>35157500</v>
      </c>
      <c r="K3656" s="3">
        <f>J3656</f>
        <v>35157500</v>
      </c>
      <c r="L3656" s="5">
        <v>5022500</v>
      </c>
      <c r="M3656" s="2">
        <v>45714</v>
      </c>
      <c r="N3656" s="2">
        <v>45715</v>
      </c>
      <c r="O3656" s="2">
        <v>45900</v>
      </c>
      <c r="P3656" s="3"/>
      <c r="Q3656" s="3">
        <v>35157500</v>
      </c>
      <c r="R3656" s="13">
        <v>15737167</v>
      </c>
      <c r="S3656" s="7">
        <f ca="1">IF(CPS!$N3588="SIN INICIO",0,IF((((TODAY()-N3656)*100%)/(O3656-N3656))&gt;=100%,"100%",(((TODAY()-N3656)*100%)/(O3656-N3656))))</f>
        <v>0.96756756756756757</v>
      </c>
      <c r="T3656" s="8">
        <f>Q3656-R3656</f>
        <v>19420333</v>
      </c>
      <c r="U3656" t="s">
        <v>11469</v>
      </c>
    </row>
    <row r="3657" spans="1:21" x14ac:dyDescent="0.25">
      <c r="A3657">
        <v>2025</v>
      </c>
      <c r="B3657" t="s">
        <v>11470</v>
      </c>
      <c r="C3657" t="s">
        <v>22</v>
      </c>
      <c r="D3657" t="s">
        <v>23</v>
      </c>
      <c r="E3657" t="s">
        <v>24</v>
      </c>
      <c r="F3657" t="s">
        <v>11471</v>
      </c>
      <c r="G3657" s="16">
        <v>43973565</v>
      </c>
      <c r="H3657" t="s">
        <v>1887</v>
      </c>
      <c r="I3657" t="s">
        <v>1895</v>
      </c>
      <c r="J3657" s="5">
        <v>50809904</v>
      </c>
      <c r="K3657" s="3">
        <f>J3657</f>
        <v>50809904</v>
      </c>
      <c r="L3657" s="5">
        <v>6351238</v>
      </c>
      <c r="M3657" s="2">
        <v>45713</v>
      </c>
      <c r="N3657" s="2">
        <v>45715</v>
      </c>
      <c r="O3657" s="2">
        <v>45930</v>
      </c>
      <c r="P3657" s="3"/>
      <c r="Q3657" s="3">
        <v>50809904</v>
      </c>
      <c r="R3657" s="13">
        <v>26251784</v>
      </c>
      <c r="S3657" s="7">
        <f ca="1">IF(CPS!$N3589="SIN INICIO",0,IF((((TODAY()-N3657)*100%)/(O3657-N3657))&gt;=100%,"100%",(((TODAY()-N3657)*100%)/(O3657-N3657))))</f>
        <v>0.83255813953488367</v>
      </c>
      <c r="T3657" s="8">
        <f>Q3657-R3657</f>
        <v>24558120</v>
      </c>
      <c r="U3657" t="s">
        <v>11472</v>
      </c>
    </row>
    <row r="3658" spans="1:21" x14ac:dyDescent="0.25">
      <c r="A3658">
        <v>2025</v>
      </c>
      <c r="B3658" t="s">
        <v>11473</v>
      </c>
      <c r="C3658" t="s">
        <v>22</v>
      </c>
      <c r="D3658" t="s">
        <v>23</v>
      </c>
      <c r="E3658" t="s">
        <v>24</v>
      </c>
      <c r="F3658" t="s">
        <v>11474</v>
      </c>
      <c r="G3658" s="16">
        <v>1061790639</v>
      </c>
      <c r="H3658" t="s">
        <v>1887</v>
      </c>
      <c r="I3658" t="s">
        <v>1895</v>
      </c>
      <c r="J3658" s="5">
        <v>50809904</v>
      </c>
      <c r="K3658" s="3">
        <f>J3658</f>
        <v>50809904</v>
      </c>
      <c r="L3658" s="5">
        <v>6351238</v>
      </c>
      <c r="M3658" s="2">
        <v>45714</v>
      </c>
      <c r="N3658" s="2">
        <v>45715</v>
      </c>
      <c r="O3658" s="2">
        <v>45930</v>
      </c>
      <c r="P3658" s="3"/>
      <c r="Q3658" s="3">
        <v>50809904</v>
      </c>
      <c r="R3658" s="13">
        <v>26251784</v>
      </c>
      <c r="S3658" s="7">
        <f ca="1">IF(CPS!$N3590="SIN INICIO",0,IF((((TODAY()-N3658)*100%)/(O3658-N3658))&gt;=100%,"100%",(((TODAY()-N3658)*100%)/(O3658-N3658))))</f>
        <v>0.83255813953488367</v>
      </c>
      <c r="T3658" s="8">
        <f>Q3658-R3658</f>
        <v>24558120</v>
      </c>
      <c r="U3658" t="s">
        <v>11475</v>
      </c>
    </row>
    <row r="3659" spans="1:21" x14ac:dyDescent="0.25">
      <c r="A3659">
        <v>2025</v>
      </c>
      <c r="B3659" t="s">
        <v>11476</v>
      </c>
      <c r="C3659" t="s">
        <v>22</v>
      </c>
      <c r="D3659" t="s">
        <v>23</v>
      </c>
      <c r="E3659" t="s">
        <v>24</v>
      </c>
      <c r="F3659" t="s">
        <v>11477</v>
      </c>
      <c r="G3659" s="16">
        <v>1144166228</v>
      </c>
      <c r="H3659" t="s">
        <v>2739</v>
      </c>
      <c r="I3659" t="s">
        <v>660</v>
      </c>
      <c r="J3659" s="5">
        <v>39312000</v>
      </c>
      <c r="K3659" s="3">
        <f>J3659</f>
        <v>39312000</v>
      </c>
      <c r="L3659" s="5">
        <v>6552000</v>
      </c>
      <c r="M3659" s="2">
        <v>45714</v>
      </c>
      <c r="N3659" s="2">
        <v>45715</v>
      </c>
      <c r="O3659" s="2">
        <v>45869</v>
      </c>
      <c r="P3659" s="3"/>
      <c r="Q3659" s="3">
        <v>39312000</v>
      </c>
      <c r="R3659" s="13">
        <v>27081600</v>
      </c>
      <c r="S3659" s="7" t="str">
        <f ca="1">IF(CPS!$N3591="SIN INICIO",0,IF((((TODAY()-N3659)*100%)/(O3659-N3659))&gt;=100%,"100%",(((TODAY()-N3659)*100%)/(O3659-N3659))))</f>
        <v>100%</v>
      </c>
      <c r="T3659" s="8">
        <f>Q3659-R3659</f>
        <v>12230400</v>
      </c>
      <c r="U3659" t="s">
        <v>11478</v>
      </c>
    </row>
    <row r="3660" spans="1:21" x14ac:dyDescent="0.25">
      <c r="A3660">
        <v>2025</v>
      </c>
      <c r="B3660" t="s">
        <v>11479</v>
      </c>
      <c r="C3660" t="s">
        <v>22</v>
      </c>
      <c r="D3660" t="s">
        <v>23</v>
      </c>
      <c r="E3660" t="s">
        <v>24</v>
      </c>
      <c r="F3660" t="s">
        <v>11480</v>
      </c>
      <c r="G3660" s="16">
        <v>79998212</v>
      </c>
      <c r="H3660" t="s">
        <v>1817</v>
      </c>
      <c r="I3660" t="s">
        <v>1800</v>
      </c>
      <c r="J3660" s="5">
        <v>37200000</v>
      </c>
      <c r="K3660" s="3">
        <f>J3660</f>
        <v>37200000</v>
      </c>
      <c r="L3660" s="5">
        <v>6200000</v>
      </c>
      <c r="M3660" s="2">
        <v>45714</v>
      </c>
      <c r="N3660" s="2">
        <v>45715</v>
      </c>
      <c r="O3660" s="2">
        <v>45869</v>
      </c>
      <c r="P3660" s="3"/>
      <c r="Q3660" s="3">
        <v>37200000</v>
      </c>
      <c r="R3660" s="13">
        <v>25626667</v>
      </c>
      <c r="S3660" s="7" t="str">
        <f ca="1">IF(CPS!$N3592="SIN INICIO",0,IF((((TODAY()-N3660)*100%)/(O3660-N3660))&gt;=100%,"100%",(((TODAY()-N3660)*100%)/(O3660-N3660))))</f>
        <v>100%</v>
      </c>
      <c r="T3660" s="8">
        <f>Q3660-R3660</f>
        <v>11573333</v>
      </c>
      <c r="U3660" t="s">
        <v>11481</v>
      </c>
    </row>
    <row r="3661" spans="1:21" x14ac:dyDescent="0.25">
      <c r="A3661">
        <v>2025</v>
      </c>
      <c r="B3661" t="s">
        <v>11482</v>
      </c>
      <c r="C3661" t="s">
        <v>22</v>
      </c>
      <c r="D3661" t="s">
        <v>23</v>
      </c>
      <c r="E3661" t="s">
        <v>121</v>
      </c>
      <c r="F3661" t="s">
        <v>11483</v>
      </c>
      <c r="G3661" s="16">
        <v>1088338045</v>
      </c>
      <c r="H3661" t="s">
        <v>1821</v>
      </c>
      <c r="I3661" t="s">
        <v>1800</v>
      </c>
      <c r="J3661" s="5">
        <v>24900000</v>
      </c>
      <c r="K3661" s="3">
        <f>J3661</f>
        <v>24900000</v>
      </c>
      <c r="L3661" s="5">
        <v>4150000</v>
      </c>
      <c r="M3661" s="2">
        <v>45714</v>
      </c>
      <c r="N3661" s="2">
        <v>45715</v>
      </c>
      <c r="O3661" s="2">
        <v>45869</v>
      </c>
      <c r="P3661" s="3"/>
      <c r="Q3661" s="3">
        <v>24900000</v>
      </c>
      <c r="R3661" s="13">
        <v>17153333</v>
      </c>
      <c r="S3661" s="7" t="str">
        <f ca="1">IF(CPS!$N3593="SIN INICIO",0,IF((((TODAY()-N3661)*100%)/(O3661-N3661))&gt;=100%,"100%",(((TODAY()-N3661)*100%)/(O3661-N3661))))</f>
        <v>100%</v>
      </c>
      <c r="T3661" s="8">
        <f>Q3661-R3661</f>
        <v>7746667</v>
      </c>
      <c r="U3661" t="s">
        <v>11484</v>
      </c>
    </row>
    <row r="3662" spans="1:21" x14ac:dyDescent="0.25">
      <c r="A3662">
        <v>2025</v>
      </c>
      <c r="B3662" t="s">
        <v>11485</v>
      </c>
      <c r="C3662" t="s">
        <v>22</v>
      </c>
      <c r="D3662" t="s">
        <v>23</v>
      </c>
      <c r="E3662" t="s">
        <v>24</v>
      </c>
      <c r="F3662" t="s">
        <v>11486</v>
      </c>
      <c r="G3662" s="16">
        <v>1121869415</v>
      </c>
      <c r="H3662" t="s">
        <v>1817</v>
      </c>
      <c r="I3662" t="s">
        <v>1800</v>
      </c>
      <c r="J3662" s="5">
        <v>50820000</v>
      </c>
      <c r="K3662" s="3">
        <f>J3662</f>
        <v>50820000</v>
      </c>
      <c r="L3662" s="5">
        <v>8470000</v>
      </c>
      <c r="M3662" s="2">
        <v>45714</v>
      </c>
      <c r="N3662" s="2">
        <v>45715</v>
      </c>
      <c r="O3662" s="2">
        <v>45869</v>
      </c>
      <c r="P3662" s="3"/>
      <c r="Q3662" s="3">
        <v>50820000</v>
      </c>
      <c r="R3662" s="13">
        <v>35009333</v>
      </c>
      <c r="S3662" s="7" t="str">
        <f ca="1">IF(CPS!$N3594="SIN INICIO",0,IF((((TODAY()-N3662)*100%)/(O3662-N3662))&gt;=100%,"100%",(((TODAY()-N3662)*100%)/(O3662-N3662))))</f>
        <v>100%</v>
      </c>
      <c r="T3662" s="8">
        <f>Q3662-R3662</f>
        <v>15810667</v>
      </c>
      <c r="U3662" t="s">
        <v>11487</v>
      </c>
    </row>
    <row r="3663" spans="1:21" x14ac:dyDescent="0.25">
      <c r="A3663">
        <v>2025</v>
      </c>
      <c r="B3663" t="s">
        <v>11488</v>
      </c>
      <c r="C3663" t="s">
        <v>22</v>
      </c>
      <c r="D3663" t="s">
        <v>23</v>
      </c>
      <c r="E3663" t="s">
        <v>24</v>
      </c>
      <c r="F3663" t="s">
        <v>11489</v>
      </c>
      <c r="G3663" s="16">
        <v>1067859564</v>
      </c>
      <c r="H3663" t="s">
        <v>11308</v>
      </c>
      <c r="I3663" t="s">
        <v>1800</v>
      </c>
      <c r="J3663" s="5">
        <v>50820000</v>
      </c>
      <c r="K3663" s="3">
        <f>J3663</f>
        <v>50820000</v>
      </c>
      <c r="L3663" s="5">
        <v>8470000</v>
      </c>
      <c r="M3663" s="2">
        <v>45714</v>
      </c>
      <c r="N3663" s="2">
        <v>45715</v>
      </c>
      <c r="O3663" s="2">
        <v>45869</v>
      </c>
      <c r="P3663" s="3"/>
      <c r="Q3663" s="3">
        <v>50820000</v>
      </c>
      <c r="R3663" s="13">
        <v>35009333</v>
      </c>
      <c r="S3663" s="7" t="str">
        <f ca="1">IF(CPS!$N3595="SIN INICIO",0,IF((((TODAY()-N3663)*100%)/(O3663-N3663))&gt;=100%,"100%",(((TODAY()-N3663)*100%)/(O3663-N3663))))</f>
        <v>100%</v>
      </c>
      <c r="T3663" s="8">
        <f>Q3663-R3663</f>
        <v>15810667</v>
      </c>
      <c r="U3663" t="s">
        <v>11490</v>
      </c>
    </row>
    <row r="3664" spans="1:21" x14ac:dyDescent="0.25">
      <c r="A3664">
        <v>2025</v>
      </c>
      <c r="B3664" t="s">
        <v>11491</v>
      </c>
      <c r="C3664" t="s">
        <v>22</v>
      </c>
      <c r="D3664" t="s">
        <v>23</v>
      </c>
      <c r="E3664" t="s">
        <v>24</v>
      </c>
      <c r="F3664" t="s">
        <v>11492</v>
      </c>
      <c r="G3664" s="16">
        <v>1049618783</v>
      </c>
      <c r="H3664" t="s">
        <v>1937</v>
      </c>
      <c r="I3664" t="s">
        <v>1800</v>
      </c>
      <c r="J3664" s="5">
        <v>50820000</v>
      </c>
      <c r="K3664" s="3">
        <f>J3664</f>
        <v>50820000</v>
      </c>
      <c r="L3664" s="5">
        <v>8740000</v>
      </c>
      <c r="M3664" s="2">
        <v>45719</v>
      </c>
      <c r="N3664" s="2">
        <v>45720</v>
      </c>
      <c r="O3664" s="2">
        <v>45869</v>
      </c>
      <c r="P3664" s="3"/>
      <c r="Q3664" s="3">
        <v>50820000</v>
      </c>
      <c r="R3664" s="13">
        <v>33033000</v>
      </c>
      <c r="S3664" s="7" t="str">
        <f ca="1">IF(CPS!$N3596="SIN INICIO",0,IF((((TODAY()-N3664)*100%)/(O3664-N3664))&gt;=100%,"100%",(((TODAY()-N3664)*100%)/(O3664-N3664))))</f>
        <v>100%</v>
      </c>
      <c r="T3664" s="8">
        <f>Q3664-R3664</f>
        <v>17787000</v>
      </c>
      <c r="U3664" t="s">
        <v>11493</v>
      </c>
    </row>
    <row r="3665" spans="1:21" x14ac:dyDescent="0.25">
      <c r="A3665">
        <v>2025</v>
      </c>
      <c r="B3665" t="s">
        <v>11494</v>
      </c>
      <c r="C3665" t="s">
        <v>22</v>
      </c>
      <c r="D3665" t="s">
        <v>23</v>
      </c>
      <c r="E3665" t="s">
        <v>24</v>
      </c>
      <c r="F3665" t="s">
        <v>11495</v>
      </c>
      <c r="G3665" s="16">
        <v>1192806326</v>
      </c>
      <c r="H3665" t="s">
        <v>1817</v>
      </c>
      <c r="I3665" t="s">
        <v>1800</v>
      </c>
      <c r="J3665" s="5">
        <v>43400000</v>
      </c>
      <c r="K3665" s="3">
        <f>J3665</f>
        <v>43400000</v>
      </c>
      <c r="L3665" s="5">
        <v>6200000</v>
      </c>
      <c r="M3665" s="2">
        <v>45714</v>
      </c>
      <c r="N3665" s="2">
        <v>45716</v>
      </c>
      <c r="O3665" s="2">
        <v>45900</v>
      </c>
      <c r="P3665" s="3"/>
      <c r="Q3665" s="3">
        <v>43400000</v>
      </c>
      <c r="R3665" s="13">
        <v>25420000</v>
      </c>
      <c r="S3665" s="7">
        <f ca="1">IF(CPS!$N3597="SIN INICIO",0,IF((((TODAY()-N3665)*100%)/(O3665-N3665))&gt;=100%,"100%",(((TODAY()-N3665)*100%)/(O3665-N3665))))</f>
        <v>0.96739130434782605</v>
      </c>
      <c r="T3665" s="8">
        <f>Q3665-R3665</f>
        <v>17980000</v>
      </c>
      <c r="U3665" t="s">
        <v>11496</v>
      </c>
    </row>
    <row r="3666" spans="1:21" x14ac:dyDescent="0.25">
      <c r="A3666">
        <v>2025</v>
      </c>
      <c r="B3666" t="s">
        <v>11497</v>
      </c>
      <c r="C3666" t="s">
        <v>22</v>
      </c>
      <c r="D3666" t="s">
        <v>23</v>
      </c>
      <c r="E3666" t="s">
        <v>24</v>
      </c>
      <c r="F3666" t="s">
        <v>11498</v>
      </c>
      <c r="G3666" s="16">
        <v>1031160412</v>
      </c>
      <c r="H3666" t="s">
        <v>1520</v>
      </c>
      <c r="I3666" t="s">
        <v>591</v>
      </c>
      <c r="J3666" s="5">
        <v>50368500</v>
      </c>
      <c r="K3666" s="3">
        <f>J3666</f>
        <v>50368500</v>
      </c>
      <c r="L3666" s="5">
        <v>8394750</v>
      </c>
      <c r="M3666" s="2">
        <v>45715</v>
      </c>
      <c r="N3666" s="2">
        <v>45716</v>
      </c>
      <c r="O3666" s="2">
        <v>45900</v>
      </c>
      <c r="P3666" s="3"/>
      <c r="Q3666" s="3">
        <v>50368500</v>
      </c>
      <c r="R3666" s="13">
        <v>33019350</v>
      </c>
      <c r="S3666" s="7">
        <f ca="1">IF(CPS!$N3598="SIN INICIO",0,IF((((TODAY()-N3666)*100%)/(O3666-N3666))&gt;=100%,"100%",(((TODAY()-N3666)*100%)/(O3666-N3666))))</f>
        <v>0.96739130434782605</v>
      </c>
      <c r="T3666" s="8">
        <f>Q3666-R3666</f>
        <v>17349150</v>
      </c>
      <c r="U3666" t="s">
        <v>11499</v>
      </c>
    </row>
    <row r="3667" spans="1:21" x14ac:dyDescent="0.25">
      <c r="A3667">
        <v>2025</v>
      </c>
      <c r="B3667" t="s">
        <v>11500</v>
      </c>
      <c r="C3667" t="s">
        <v>22</v>
      </c>
      <c r="D3667" t="s">
        <v>23</v>
      </c>
      <c r="E3667" t="s">
        <v>121</v>
      </c>
      <c r="F3667" t="s">
        <v>11501</v>
      </c>
      <c r="G3667" s="16">
        <v>1049623907</v>
      </c>
      <c r="H3667" t="s">
        <v>2166</v>
      </c>
      <c r="I3667" t="s">
        <v>1800</v>
      </c>
      <c r="J3667" s="5">
        <v>24900000</v>
      </c>
      <c r="K3667" s="3">
        <f>J3667</f>
        <v>24900000</v>
      </c>
      <c r="L3667" s="5">
        <v>4150000</v>
      </c>
      <c r="M3667" s="2">
        <v>45714</v>
      </c>
      <c r="N3667" s="2">
        <v>45719</v>
      </c>
      <c r="O3667" s="2">
        <v>45900</v>
      </c>
      <c r="P3667" s="3"/>
      <c r="Q3667" s="3">
        <v>24900000</v>
      </c>
      <c r="R3667" s="13">
        <v>16323333</v>
      </c>
      <c r="S3667" s="7">
        <f ca="1">IF(CPS!$N3599="SIN INICIO",0,IF((((TODAY()-N3667)*100%)/(O3667-N3667))&gt;=100%,"100%",(((TODAY()-N3667)*100%)/(O3667-N3667))))</f>
        <v>0.96685082872928174</v>
      </c>
      <c r="T3667" s="8">
        <f>Q3667-R3667</f>
        <v>8576667</v>
      </c>
      <c r="U3667" t="s">
        <v>11502</v>
      </c>
    </row>
    <row r="3668" spans="1:21" x14ac:dyDescent="0.25">
      <c r="A3668">
        <v>2025</v>
      </c>
      <c r="B3668" t="s">
        <v>11503</v>
      </c>
      <c r="C3668" t="s">
        <v>22</v>
      </c>
      <c r="D3668" t="s">
        <v>23</v>
      </c>
      <c r="E3668" t="s">
        <v>24</v>
      </c>
      <c r="F3668" t="s">
        <v>11504</v>
      </c>
      <c r="G3668" s="16">
        <v>11078986</v>
      </c>
      <c r="H3668" t="s">
        <v>1937</v>
      </c>
      <c r="I3668" t="s">
        <v>1800</v>
      </c>
      <c r="J3668" s="5">
        <v>43400000</v>
      </c>
      <c r="K3668" s="3">
        <f>J3668</f>
        <v>43400000</v>
      </c>
      <c r="L3668" s="5">
        <v>6200000</v>
      </c>
      <c r="M3668" s="2">
        <v>45714</v>
      </c>
      <c r="N3668" s="2">
        <v>45715</v>
      </c>
      <c r="O3668" s="2">
        <v>45900</v>
      </c>
      <c r="P3668" s="3"/>
      <c r="Q3668" s="3">
        <v>43400000</v>
      </c>
      <c r="R3668" s="13">
        <v>25626667</v>
      </c>
      <c r="S3668" s="7">
        <f ca="1">IF(CPS!$N3600="SIN INICIO",0,IF((((TODAY()-N3668)*100%)/(O3668-N3668))&gt;=100%,"100%",(((TODAY()-N3668)*100%)/(O3668-N3668))))</f>
        <v>0.96756756756756757</v>
      </c>
      <c r="T3668" s="8">
        <f>Q3668-R3668</f>
        <v>17773333</v>
      </c>
      <c r="U3668" t="s">
        <v>11505</v>
      </c>
    </row>
    <row r="3669" spans="1:21" x14ac:dyDescent="0.25">
      <c r="A3669">
        <v>2025</v>
      </c>
      <c r="B3669" t="s">
        <v>11506</v>
      </c>
      <c r="C3669" t="s">
        <v>22</v>
      </c>
      <c r="D3669" t="s">
        <v>23</v>
      </c>
      <c r="E3669" t="s">
        <v>24</v>
      </c>
      <c r="F3669" t="s">
        <v>11507</v>
      </c>
      <c r="G3669" s="16">
        <v>1026288874</v>
      </c>
      <c r="H3669" t="s">
        <v>1520</v>
      </c>
      <c r="I3669" t="s">
        <v>591</v>
      </c>
      <c r="J3669" s="5">
        <v>52275000</v>
      </c>
      <c r="K3669" s="3">
        <f>J3669</f>
        <v>52275000</v>
      </c>
      <c r="L3669" s="5">
        <v>8712500</v>
      </c>
      <c r="M3669" s="2">
        <v>45714</v>
      </c>
      <c r="N3669" s="2">
        <v>45719</v>
      </c>
      <c r="O3669" s="2">
        <v>45900</v>
      </c>
      <c r="P3669" s="3"/>
      <c r="Q3669" s="3">
        <v>52275000</v>
      </c>
      <c r="R3669" s="13">
        <v>34269167</v>
      </c>
      <c r="S3669" s="7">
        <f ca="1">IF(CPS!$N3601="SIN INICIO",0,IF((((TODAY()-N3669)*100%)/(O3669-N3669))&gt;=100%,"100%",(((TODAY()-N3669)*100%)/(O3669-N3669))))</f>
        <v>0.96685082872928174</v>
      </c>
      <c r="T3669" s="8">
        <f>Q3669-R3669</f>
        <v>18005833</v>
      </c>
      <c r="U3669" t="s">
        <v>11508</v>
      </c>
    </row>
    <row r="3670" spans="1:21" x14ac:dyDescent="0.25">
      <c r="A3670">
        <v>2025</v>
      </c>
      <c r="B3670" t="s">
        <v>11509</v>
      </c>
      <c r="C3670" t="s">
        <v>22</v>
      </c>
      <c r="D3670" t="s">
        <v>23</v>
      </c>
      <c r="E3670" t="s">
        <v>24</v>
      </c>
      <c r="F3670" t="s">
        <v>11510</v>
      </c>
      <c r="G3670" s="16">
        <v>1007285232</v>
      </c>
      <c r="H3670" t="s">
        <v>6536</v>
      </c>
      <c r="I3670" t="s">
        <v>1895</v>
      </c>
      <c r="J3670" s="5">
        <v>50809904</v>
      </c>
      <c r="K3670" s="3">
        <f>J3670</f>
        <v>50809904</v>
      </c>
      <c r="L3670" s="5">
        <v>6351238</v>
      </c>
      <c r="M3670" s="2">
        <v>45714</v>
      </c>
      <c r="N3670" s="2">
        <v>45715</v>
      </c>
      <c r="O3670" s="2">
        <v>45930</v>
      </c>
      <c r="P3670" s="3"/>
      <c r="Q3670" s="3">
        <v>50809904</v>
      </c>
      <c r="R3670" s="13">
        <v>26251784</v>
      </c>
      <c r="S3670" s="7">
        <f ca="1">IF(CPS!$N3602="SIN INICIO",0,IF((((TODAY()-N3670)*100%)/(O3670-N3670))&gt;=100%,"100%",(((TODAY()-N3670)*100%)/(O3670-N3670))))</f>
        <v>0.83255813953488367</v>
      </c>
      <c r="T3670" s="8">
        <f>Q3670-R3670</f>
        <v>24558120</v>
      </c>
      <c r="U3670" t="s">
        <v>11511</v>
      </c>
    </row>
    <row r="3671" spans="1:21" x14ac:dyDescent="0.25">
      <c r="A3671">
        <v>2025</v>
      </c>
      <c r="B3671" t="s">
        <v>11512</v>
      </c>
      <c r="C3671" t="s">
        <v>22</v>
      </c>
      <c r="D3671" t="s">
        <v>23</v>
      </c>
      <c r="E3671" t="s">
        <v>24</v>
      </c>
      <c r="F3671" t="s">
        <v>11513</v>
      </c>
      <c r="G3671" s="16">
        <v>1064841779</v>
      </c>
      <c r="H3671" t="s">
        <v>1828</v>
      </c>
      <c r="I3671" t="s">
        <v>1895</v>
      </c>
      <c r="J3671" s="5">
        <v>45956648</v>
      </c>
      <c r="K3671" s="3">
        <f>J3671</f>
        <v>45956648</v>
      </c>
      <c r="L3671" s="5">
        <v>5744581</v>
      </c>
      <c r="M3671" s="2">
        <v>45714</v>
      </c>
      <c r="N3671" s="2">
        <v>45715</v>
      </c>
      <c r="O3671" s="2">
        <v>45930</v>
      </c>
      <c r="P3671" s="3"/>
      <c r="Q3671" s="3">
        <v>45956648</v>
      </c>
      <c r="R3671" s="13">
        <v>17999687</v>
      </c>
      <c r="S3671" s="7">
        <f ca="1">IF(CPS!$N3603="SIN INICIO",0,IF((((TODAY()-N3671)*100%)/(O3671-N3671))&gt;=100%,"100%",(((TODAY()-N3671)*100%)/(O3671-N3671))))</f>
        <v>0.83255813953488367</v>
      </c>
      <c r="T3671" s="8">
        <f>Q3671-R3671</f>
        <v>27956961</v>
      </c>
      <c r="U3671" t="s">
        <v>11514</v>
      </c>
    </row>
    <row r="3672" spans="1:21" x14ac:dyDescent="0.25">
      <c r="A3672">
        <v>2025</v>
      </c>
      <c r="B3672" t="s">
        <v>11515</v>
      </c>
      <c r="C3672" t="s">
        <v>22</v>
      </c>
      <c r="D3672" t="s">
        <v>23</v>
      </c>
      <c r="E3672" t="s">
        <v>24</v>
      </c>
      <c r="F3672" t="s">
        <v>11516</v>
      </c>
      <c r="G3672" s="16">
        <v>1017237601</v>
      </c>
      <c r="H3672" t="s">
        <v>1937</v>
      </c>
      <c r="I3672" t="s">
        <v>1800</v>
      </c>
      <c r="J3672" s="5">
        <v>37200000</v>
      </c>
      <c r="K3672" s="3">
        <f>J3672</f>
        <v>37200000</v>
      </c>
      <c r="L3672" s="5">
        <v>6200000</v>
      </c>
      <c r="M3672" s="2">
        <v>45714</v>
      </c>
      <c r="N3672" s="2">
        <v>45716</v>
      </c>
      <c r="O3672" s="2">
        <v>45869</v>
      </c>
      <c r="P3672" s="3"/>
      <c r="Q3672" s="3">
        <v>37200000</v>
      </c>
      <c r="R3672" s="13">
        <v>25420000</v>
      </c>
      <c r="S3672" s="7" t="str">
        <f ca="1">IF(CPS!$N3604="SIN INICIO",0,IF((((TODAY()-N3672)*100%)/(O3672-N3672))&gt;=100%,"100%",(((TODAY()-N3672)*100%)/(O3672-N3672))))</f>
        <v>100%</v>
      </c>
      <c r="T3672" s="8">
        <f>Q3672-R3672</f>
        <v>11780000</v>
      </c>
      <c r="U3672" t="s">
        <v>11517</v>
      </c>
    </row>
    <row r="3673" spans="1:21" x14ac:dyDescent="0.25">
      <c r="A3673">
        <v>2025</v>
      </c>
      <c r="B3673" t="s">
        <v>11518</v>
      </c>
      <c r="C3673" t="s">
        <v>22</v>
      </c>
      <c r="D3673" t="s">
        <v>23</v>
      </c>
      <c r="E3673" t="s">
        <v>121</v>
      </c>
      <c r="F3673" t="s">
        <v>11519</v>
      </c>
      <c r="G3673" s="16">
        <v>1015434706</v>
      </c>
      <c r="H3673" t="s">
        <v>533</v>
      </c>
      <c r="I3673" t="s">
        <v>271</v>
      </c>
      <c r="J3673" s="5">
        <v>30135000</v>
      </c>
      <c r="K3673" s="3">
        <f>J3673</f>
        <v>30135000</v>
      </c>
      <c r="L3673" s="5">
        <v>4305000</v>
      </c>
      <c r="M3673" s="2">
        <v>45715</v>
      </c>
      <c r="N3673" s="2">
        <v>45717</v>
      </c>
      <c r="O3673" s="2">
        <v>45900</v>
      </c>
      <c r="P3673" s="3"/>
      <c r="Q3673" s="3">
        <v>30135000</v>
      </c>
      <c r="R3673" s="13">
        <v>19755167</v>
      </c>
      <c r="S3673" s="7">
        <f ca="1">IF(CPS!$N3605="SIN INICIO",0,IF((((TODAY()-N3673)*100%)/(O3673-N3673))&gt;=100%,"100%",(((TODAY()-N3673)*100%)/(O3673-N3673))))</f>
        <v>0.96721311475409832</v>
      </c>
      <c r="T3673" s="8">
        <f>Q3673-R3673</f>
        <v>10379833</v>
      </c>
      <c r="U3673" t="s">
        <v>11520</v>
      </c>
    </row>
    <row r="3674" spans="1:21" x14ac:dyDescent="0.25">
      <c r="A3674">
        <v>2025</v>
      </c>
      <c r="B3674" t="s">
        <v>11521</v>
      </c>
      <c r="C3674" t="s">
        <v>22</v>
      </c>
      <c r="D3674" t="s">
        <v>23</v>
      </c>
      <c r="E3674" t="s">
        <v>24</v>
      </c>
      <c r="F3674" t="s">
        <v>11522</v>
      </c>
      <c r="G3674" s="16">
        <v>1088345433</v>
      </c>
      <c r="H3674" t="s">
        <v>1887</v>
      </c>
      <c r="I3674" t="s">
        <v>1895</v>
      </c>
      <c r="J3674" s="5">
        <v>50809904</v>
      </c>
      <c r="K3674" s="3">
        <f>J3674</f>
        <v>50809904</v>
      </c>
      <c r="L3674" s="5">
        <v>3651238</v>
      </c>
      <c r="M3674" s="2">
        <v>45719</v>
      </c>
      <c r="N3674" s="2">
        <v>45720</v>
      </c>
      <c r="O3674" s="2">
        <v>45930</v>
      </c>
      <c r="P3674" s="3"/>
      <c r="Q3674" s="3">
        <v>50809904</v>
      </c>
      <c r="R3674" s="13">
        <v>24769828</v>
      </c>
      <c r="S3674" s="7">
        <f ca="1">IF(CPS!$N3606="SIN INICIO",0,IF((((TODAY()-N3674)*100%)/(O3674-N3674))&gt;=100%,"100%",(((TODAY()-N3674)*100%)/(O3674-N3674))))</f>
        <v>0.82857142857142863</v>
      </c>
      <c r="T3674" s="8">
        <f>Q3674-R3674</f>
        <v>26040076</v>
      </c>
      <c r="U3674" t="s">
        <v>18921</v>
      </c>
    </row>
    <row r="3675" spans="1:21" x14ac:dyDescent="0.25">
      <c r="A3675">
        <v>2025</v>
      </c>
      <c r="B3675" t="s">
        <v>11523</v>
      </c>
      <c r="C3675" t="s">
        <v>22</v>
      </c>
      <c r="D3675" t="s">
        <v>23</v>
      </c>
      <c r="E3675" t="s">
        <v>24</v>
      </c>
      <c r="F3675" t="s">
        <v>11524</v>
      </c>
      <c r="G3675" s="16">
        <v>1121954549</v>
      </c>
      <c r="H3675" t="s">
        <v>830</v>
      </c>
      <c r="I3675" t="s">
        <v>155</v>
      </c>
      <c r="J3675" s="5">
        <v>63000000</v>
      </c>
      <c r="K3675" s="3">
        <f>J3675</f>
        <v>63000000</v>
      </c>
      <c r="L3675" s="5">
        <v>9000000</v>
      </c>
      <c r="M3675" s="2">
        <v>45713</v>
      </c>
      <c r="N3675" s="2">
        <v>45713</v>
      </c>
      <c r="O3675" s="2">
        <v>45900</v>
      </c>
      <c r="P3675" s="3"/>
      <c r="Q3675" s="3">
        <v>63000000</v>
      </c>
      <c r="R3675" s="13">
        <v>37800000</v>
      </c>
      <c r="S3675" s="7">
        <f ca="1">IF(CPS!$N3607="SIN INICIO",0,IF((((TODAY()-N3675)*100%)/(O3675-N3675))&gt;=100%,"100%",(((TODAY()-N3675)*100%)/(O3675-N3675))))</f>
        <v>0.96791443850267378</v>
      </c>
      <c r="T3675" s="8">
        <f>Q3675-R3675</f>
        <v>25200000</v>
      </c>
      <c r="U3675" t="s">
        <v>11525</v>
      </c>
    </row>
    <row r="3676" spans="1:21" x14ac:dyDescent="0.25">
      <c r="A3676">
        <v>2025</v>
      </c>
      <c r="B3676" t="s">
        <v>11526</v>
      </c>
      <c r="C3676" t="s">
        <v>22</v>
      </c>
      <c r="D3676" t="s">
        <v>23</v>
      </c>
      <c r="E3676" t="s">
        <v>24</v>
      </c>
      <c r="F3676" t="s">
        <v>11527</v>
      </c>
      <c r="G3676" s="16">
        <v>1122647334</v>
      </c>
      <c r="H3676" t="s">
        <v>281</v>
      </c>
      <c r="I3676" t="s">
        <v>271</v>
      </c>
      <c r="J3676" s="5">
        <v>60000000</v>
      </c>
      <c r="K3676" s="3">
        <f>J3676</f>
        <v>60000000</v>
      </c>
      <c r="L3676" s="5">
        <v>10000000</v>
      </c>
      <c r="M3676" s="2">
        <v>45720</v>
      </c>
      <c r="N3676" s="2">
        <v>45720</v>
      </c>
      <c r="O3676" s="2">
        <v>45900</v>
      </c>
      <c r="P3676" s="3"/>
      <c r="Q3676" s="3">
        <v>60000000</v>
      </c>
      <c r="R3676" s="13">
        <v>39000000</v>
      </c>
      <c r="S3676" s="7">
        <f ca="1">IF(CPS!$N3608="SIN INICIO",0,IF((((TODAY()-N3676)*100%)/(O3676-N3676))&gt;=100%,"100%",(((TODAY()-N3676)*100%)/(O3676-N3676))))</f>
        <v>0</v>
      </c>
      <c r="T3676" s="8">
        <f>Q3676-R3676</f>
        <v>21000000</v>
      </c>
      <c r="U3676" t="s">
        <v>11528</v>
      </c>
    </row>
    <row r="3677" spans="1:21" x14ac:dyDescent="0.25">
      <c r="A3677">
        <v>2025</v>
      </c>
      <c r="B3677" t="s">
        <v>11529</v>
      </c>
      <c r="C3677" t="s">
        <v>22</v>
      </c>
      <c r="D3677" t="s">
        <v>23</v>
      </c>
      <c r="E3677" t="s">
        <v>24</v>
      </c>
      <c r="F3677" t="s">
        <v>11530</v>
      </c>
      <c r="G3677" s="16">
        <v>1026584567</v>
      </c>
      <c r="H3677" t="s">
        <v>11531</v>
      </c>
      <c r="I3677" t="s">
        <v>2344</v>
      </c>
      <c r="J3677" s="5">
        <v>23933490</v>
      </c>
      <c r="K3677" s="3">
        <f>J3677</f>
        <v>23933490</v>
      </c>
      <c r="L3677" s="5">
        <v>4786698</v>
      </c>
      <c r="M3677" s="2">
        <v>45714</v>
      </c>
      <c r="N3677" s="2">
        <v>45715</v>
      </c>
      <c r="O3677" s="2">
        <v>45900</v>
      </c>
      <c r="P3677" s="3">
        <v>9573396</v>
      </c>
      <c r="Q3677" s="3">
        <v>33506886</v>
      </c>
      <c r="R3677" s="13">
        <v>19785018</v>
      </c>
      <c r="S3677" s="7">
        <f ca="1">IF(CPS!$N3609="SIN INICIO",0,IF((((TODAY()-N3677)*100%)/(O3677-N3677))&gt;=100%,"100%",(((TODAY()-N3677)*100%)/(O3677-N3677))))</f>
        <v>0.96756756756756757</v>
      </c>
      <c r="T3677" s="8">
        <f>Q3677-R3677</f>
        <v>13721868</v>
      </c>
      <c r="U3677" t="s">
        <v>11532</v>
      </c>
    </row>
    <row r="3678" spans="1:21" x14ac:dyDescent="0.25">
      <c r="A3678">
        <v>2025</v>
      </c>
      <c r="B3678" t="s">
        <v>11533</v>
      </c>
      <c r="C3678" t="s">
        <v>22</v>
      </c>
      <c r="D3678" t="s">
        <v>23</v>
      </c>
      <c r="E3678" t="s">
        <v>24</v>
      </c>
      <c r="F3678" t="s">
        <v>11534</v>
      </c>
      <c r="G3678" s="16">
        <v>1049606283</v>
      </c>
      <c r="H3678" t="s">
        <v>11094</v>
      </c>
      <c r="I3678" t="s">
        <v>1800</v>
      </c>
      <c r="J3678" s="5">
        <v>37200000</v>
      </c>
      <c r="K3678" s="3">
        <f>J3678</f>
        <v>37200000</v>
      </c>
      <c r="L3678" s="5">
        <v>6200000</v>
      </c>
      <c r="M3678" s="2">
        <v>45714</v>
      </c>
      <c r="N3678" s="2">
        <v>45715</v>
      </c>
      <c r="O3678" s="2">
        <v>45900</v>
      </c>
      <c r="P3678" s="3"/>
      <c r="Q3678" s="3">
        <v>37200000</v>
      </c>
      <c r="R3678" s="13">
        <v>24386667</v>
      </c>
      <c r="S3678" s="7">
        <f ca="1">IF(CPS!$N3610="SIN INICIO",0,IF((((TODAY()-N3678)*100%)/(O3678-N3678))&gt;=100%,"100%",(((TODAY()-N3678)*100%)/(O3678-N3678))))</f>
        <v>0.96756756756756757</v>
      </c>
      <c r="T3678" s="8">
        <f>Q3678-R3678</f>
        <v>12813333</v>
      </c>
      <c r="U3678" t="s">
        <v>11535</v>
      </c>
    </row>
    <row r="3679" spans="1:21" x14ac:dyDescent="0.25">
      <c r="A3679">
        <v>2025</v>
      </c>
      <c r="B3679" t="s">
        <v>11536</v>
      </c>
      <c r="C3679" t="s">
        <v>22</v>
      </c>
      <c r="D3679" t="s">
        <v>23</v>
      </c>
      <c r="E3679" t="s">
        <v>24</v>
      </c>
      <c r="F3679" t="s">
        <v>11537</v>
      </c>
      <c r="G3679" s="16">
        <v>52657168</v>
      </c>
      <c r="H3679" t="s">
        <v>1520</v>
      </c>
      <c r="I3679" t="s">
        <v>591</v>
      </c>
      <c r="J3679" s="5">
        <v>46125000</v>
      </c>
      <c r="K3679" s="3">
        <f>J3679</f>
        <v>46125000</v>
      </c>
      <c r="L3679" s="5">
        <v>7687500</v>
      </c>
      <c r="M3679" s="2">
        <v>45714</v>
      </c>
      <c r="N3679" s="2">
        <v>45715</v>
      </c>
      <c r="O3679" s="2">
        <v>45900</v>
      </c>
      <c r="P3679" s="3"/>
      <c r="Q3679" s="3">
        <v>46125000</v>
      </c>
      <c r="R3679" s="13">
        <v>30237500</v>
      </c>
      <c r="S3679" s="7">
        <f ca="1">IF(CPS!$N3611="SIN INICIO",0,IF((((TODAY()-N3679)*100%)/(O3679-N3679))&gt;=100%,"100%",(((TODAY()-N3679)*100%)/(O3679-N3679))))</f>
        <v>0.96756756756756757</v>
      </c>
      <c r="T3679" s="8">
        <f>Q3679-R3679</f>
        <v>15887500</v>
      </c>
      <c r="U3679" t="s">
        <v>11538</v>
      </c>
    </row>
    <row r="3680" spans="1:21" x14ac:dyDescent="0.25">
      <c r="A3680">
        <v>2025</v>
      </c>
      <c r="B3680" t="s">
        <v>11539</v>
      </c>
      <c r="C3680" t="s">
        <v>22</v>
      </c>
      <c r="D3680" t="s">
        <v>23</v>
      </c>
      <c r="E3680" t="s">
        <v>24</v>
      </c>
      <c r="F3680" t="s">
        <v>11540</v>
      </c>
      <c r="G3680" s="16">
        <v>1018475437</v>
      </c>
      <c r="H3680" t="s">
        <v>11541</v>
      </c>
      <c r="I3680" t="s">
        <v>660</v>
      </c>
      <c r="J3680" s="5">
        <v>48000000</v>
      </c>
      <c r="K3680" s="3">
        <f>J3680</f>
        <v>48000000</v>
      </c>
      <c r="L3680" s="5">
        <v>8000000</v>
      </c>
      <c r="M3680" s="2">
        <v>45714</v>
      </c>
      <c r="N3680" s="2">
        <v>45716</v>
      </c>
      <c r="O3680" s="2">
        <v>45900</v>
      </c>
      <c r="P3680" s="3"/>
      <c r="Q3680" s="3">
        <v>48000000</v>
      </c>
      <c r="R3680" s="13">
        <v>31466667</v>
      </c>
      <c r="S3680" s="7">
        <f ca="1">IF(CPS!$N3612="SIN INICIO",0,IF((((TODAY()-N3680)*100%)/(O3680-N3680))&gt;=100%,"100%",(((TODAY()-N3680)*100%)/(O3680-N3680))))</f>
        <v>0.96739130434782605</v>
      </c>
      <c r="T3680" s="8">
        <f>Q3680-R3680</f>
        <v>16533333</v>
      </c>
      <c r="U3680" t="s">
        <v>11542</v>
      </c>
    </row>
    <row r="3681" spans="1:21" x14ac:dyDescent="0.25">
      <c r="A3681">
        <v>2025</v>
      </c>
      <c r="B3681" t="s">
        <v>11543</v>
      </c>
      <c r="C3681" t="s">
        <v>22</v>
      </c>
      <c r="D3681" t="s">
        <v>23</v>
      </c>
      <c r="E3681" t="s">
        <v>121</v>
      </c>
      <c r="F3681" t="s">
        <v>11544</v>
      </c>
      <c r="G3681" s="16">
        <v>40443981</v>
      </c>
      <c r="H3681" t="s">
        <v>2037</v>
      </c>
      <c r="I3681" t="s">
        <v>1895</v>
      </c>
      <c r="J3681" s="5">
        <v>23349745</v>
      </c>
      <c r="K3681" s="3">
        <f>J3681</f>
        <v>23349745</v>
      </c>
      <c r="L3681" s="5">
        <v>4669949</v>
      </c>
      <c r="M3681" s="2">
        <v>45713</v>
      </c>
      <c r="N3681" s="2">
        <v>45714</v>
      </c>
      <c r="O3681" s="2">
        <v>45838</v>
      </c>
      <c r="P3681" s="3"/>
      <c r="Q3681" s="3">
        <v>23349745</v>
      </c>
      <c r="R3681" s="13">
        <v>19458121</v>
      </c>
      <c r="S3681" s="7" t="str">
        <f ca="1">IF(CPS!$N3613="SIN INICIO",0,IF((((TODAY()-N3681)*100%)/(O3681-N3681))&gt;=100%,"100%",(((TODAY()-N3681)*100%)/(O3681-N3681))))</f>
        <v>100%</v>
      </c>
      <c r="T3681" s="8">
        <f>Q3681-R3681</f>
        <v>3891624</v>
      </c>
      <c r="U3681" t="s">
        <v>11545</v>
      </c>
    </row>
    <row r="3682" spans="1:21" x14ac:dyDescent="0.25">
      <c r="A3682">
        <v>2025</v>
      </c>
      <c r="B3682" t="s">
        <v>11546</v>
      </c>
      <c r="C3682" t="s">
        <v>22</v>
      </c>
      <c r="D3682" t="s">
        <v>23</v>
      </c>
      <c r="E3682" t="s">
        <v>24</v>
      </c>
      <c r="F3682" t="s">
        <v>11547</v>
      </c>
      <c r="G3682" s="16">
        <v>38143486</v>
      </c>
      <c r="H3682" t="s">
        <v>1849</v>
      </c>
      <c r="I3682" t="s">
        <v>1800</v>
      </c>
      <c r="J3682" s="5">
        <v>50820000</v>
      </c>
      <c r="K3682" s="3">
        <f>J3682</f>
        <v>50820000</v>
      </c>
      <c r="L3682" s="5">
        <v>8470000</v>
      </c>
      <c r="M3682" s="2">
        <v>45714</v>
      </c>
      <c r="N3682" s="2">
        <v>45717</v>
      </c>
      <c r="O3682" s="2">
        <v>45869</v>
      </c>
      <c r="P3682" s="3"/>
      <c r="Q3682" s="3">
        <v>50820000</v>
      </c>
      <c r="R3682" s="13">
        <v>34727000</v>
      </c>
      <c r="S3682" s="7" t="str">
        <f ca="1">IF(CPS!$N3614="SIN INICIO",0,IF((((TODAY()-N3682)*100%)/(O3682-N3682))&gt;=100%,"100%",(((TODAY()-N3682)*100%)/(O3682-N3682))))</f>
        <v>100%</v>
      </c>
      <c r="T3682" s="8">
        <f>Q3682-R3682</f>
        <v>16093000</v>
      </c>
      <c r="U3682" t="s">
        <v>11548</v>
      </c>
    </row>
    <row r="3683" spans="1:21" x14ac:dyDescent="0.25">
      <c r="A3683">
        <v>2025</v>
      </c>
      <c r="B3683" t="s">
        <v>11549</v>
      </c>
      <c r="C3683" t="s">
        <v>22</v>
      </c>
      <c r="D3683" t="s">
        <v>23</v>
      </c>
      <c r="E3683" t="s">
        <v>24</v>
      </c>
      <c r="F3683" t="s">
        <v>11550</v>
      </c>
      <c r="G3683" s="16">
        <v>30235034</v>
      </c>
      <c r="H3683" t="s">
        <v>2218</v>
      </c>
      <c r="I3683" t="s">
        <v>1800</v>
      </c>
      <c r="J3683" s="5">
        <v>50820000</v>
      </c>
      <c r="K3683" s="3">
        <f>J3683</f>
        <v>50820000</v>
      </c>
      <c r="L3683" s="5">
        <v>8470000</v>
      </c>
      <c r="M3683" s="2">
        <v>45714</v>
      </c>
      <c r="N3683" s="2">
        <v>45715</v>
      </c>
      <c r="O3683" s="2">
        <v>45869</v>
      </c>
      <c r="P3683" s="3"/>
      <c r="Q3683" s="3">
        <v>50820000</v>
      </c>
      <c r="R3683" s="13">
        <v>35009333</v>
      </c>
      <c r="S3683" s="7" t="str">
        <f ca="1">IF(CPS!$N3615="SIN INICIO",0,IF((((TODAY()-N3683)*100%)/(O3683-N3683))&gt;=100%,"100%",(((TODAY()-N3683)*100%)/(O3683-N3683))))</f>
        <v>100%</v>
      </c>
      <c r="T3683" s="8">
        <f>Q3683-R3683</f>
        <v>15810667</v>
      </c>
      <c r="U3683" t="s">
        <v>11551</v>
      </c>
    </row>
    <row r="3684" spans="1:21" x14ac:dyDescent="0.25">
      <c r="A3684">
        <v>2025</v>
      </c>
      <c r="B3684" t="s">
        <v>11552</v>
      </c>
      <c r="C3684" t="s">
        <v>22</v>
      </c>
      <c r="D3684" t="s">
        <v>23</v>
      </c>
      <c r="E3684" t="s">
        <v>24</v>
      </c>
      <c r="F3684" t="s">
        <v>11553</v>
      </c>
      <c r="G3684" s="16">
        <v>1055272683</v>
      </c>
      <c r="H3684" t="s">
        <v>1849</v>
      </c>
      <c r="I3684" t="s">
        <v>1800</v>
      </c>
      <c r="J3684" s="5">
        <v>50820000</v>
      </c>
      <c r="K3684" s="3">
        <f>J3684</f>
        <v>50820000</v>
      </c>
      <c r="L3684" s="5">
        <v>8470000</v>
      </c>
      <c r="M3684" s="2">
        <v>45714</v>
      </c>
      <c r="N3684" s="2">
        <v>45716</v>
      </c>
      <c r="O3684" s="2">
        <v>45869</v>
      </c>
      <c r="P3684" s="3"/>
      <c r="Q3684" s="3">
        <v>50820000</v>
      </c>
      <c r="R3684" s="13">
        <v>23716000</v>
      </c>
      <c r="S3684" s="7" t="str">
        <f ca="1">IF(CPS!$N3616="SIN INICIO",0,IF((((TODAY()-N3684)*100%)/(O3684-N3684))&gt;=100%,"100%",(((TODAY()-N3684)*100%)/(O3684-N3684))))</f>
        <v>100%</v>
      </c>
      <c r="T3684" s="8">
        <f>Q3684-R3684</f>
        <v>27104000</v>
      </c>
      <c r="U3684" t="s">
        <v>11554</v>
      </c>
    </row>
    <row r="3685" spans="1:21" x14ac:dyDescent="0.25">
      <c r="A3685">
        <v>2025</v>
      </c>
      <c r="B3685" t="s">
        <v>11555</v>
      </c>
      <c r="C3685" t="s">
        <v>22</v>
      </c>
      <c r="D3685" t="s">
        <v>23</v>
      </c>
      <c r="E3685" t="s">
        <v>121</v>
      </c>
      <c r="F3685" t="s">
        <v>11556</v>
      </c>
      <c r="G3685" s="16">
        <v>1054091731</v>
      </c>
      <c r="H3685" t="s">
        <v>2891</v>
      </c>
      <c r="I3685" t="s">
        <v>1800</v>
      </c>
      <c r="J3685" s="5">
        <v>29050000</v>
      </c>
      <c r="K3685" s="3">
        <f>J3685</f>
        <v>29050000</v>
      </c>
      <c r="L3685" s="5">
        <v>4150000</v>
      </c>
      <c r="M3685" s="2">
        <v>45714</v>
      </c>
      <c r="N3685" s="2">
        <v>45715</v>
      </c>
      <c r="O3685" s="2">
        <v>45900</v>
      </c>
      <c r="P3685" s="3"/>
      <c r="Q3685" s="3">
        <v>29050000</v>
      </c>
      <c r="R3685" s="13">
        <v>17153333</v>
      </c>
      <c r="S3685" s="7">
        <f ca="1">IF(CPS!$N3617="SIN INICIO",0,IF((((TODAY()-N3685)*100%)/(O3685-N3685))&gt;=100%,"100%",(((TODAY()-N3685)*100%)/(O3685-N3685))))</f>
        <v>0.96756756756756757</v>
      </c>
      <c r="T3685" s="8">
        <f>Q3685-R3685</f>
        <v>11896667</v>
      </c>
      <c r="U3685" t="s">
        <v>11557</v>
      </c>
    </row>
    <row r="3686" spans="1:21" x14ac:dyDescent="0.25">
      <c r="A3686">
        <v>2025</v>
      </c>
      <c r="B3686" t="s">
        <v>11558</v>
      </c>
      <c r="C3686" t="s">
        <v>22</v>
      </c>
      <c r="D3686" t="s">
        <v>23</v>
      </c>
      <c r="E3686" t="s">
        <v>24</v>
      </c>
      <c r="F3686" t="s">
        <v>11559</v>
      </c>
      <c r="G3686" s="16">
        <v>1036940640</v>
      </c>
      <c r="H3686" t="s">
        <v>1849</v>
      </c>
      <c r="I3686" t="s">
        <v>1800</v>
      </c>
      <c r="J3686" s="5">
        <v>24800000</v>
      </c>
      <c r="K3686" s="3">
        <f>J3686</f>
        <v>24800000</v>
      </c>
      <c r="L3686" s="5">
        <v>6200000</v>
      </c>
      <c r="M3686" s="2">
        <v>45714</v>
      </c>
      <c r="N3686" s="2">
        <v>45715</v>
      </c>
      <c r="O3686" s="2">
        <v>45808</v>
      </c>
      <c r="P3686" s="3"/>
      <c r="Q3686" s="3">
        <v>24800000</v>
      </c>
      <c r="R3686" s="13">
        <v>19426667</v>
      </c>
      <c r="S3686" s="7" t="str">
        <f ca="1">IF(CPS!$N3618="SIN INICIO",0,IF((((TODAY()-N3686)*100%)/(O3686-N3686))&gt;=100%,"100%",(((TODAY()-N3686)*100%)/(O3686-N3686))))</f>
        <v>100%</v>
      </c>
      <c r="T3686" s="8">
        <f>Q3686-R3686</f>
        <v>5373333</v>
      </c>
      <c r="U3686" t="s">
        <v>11560</v>
      </c>
    </row>
    <row r="3687" spans="1:21" x14ac:dyDescent="0.25">
      <c r="A3687">
        <v>2025</v>
      </c>
      <c r="B3687" t="s">
        <v>11561</v>
      </c>
      <c r="C3687" t="s">
        <v>22</v>
      </c>
      <c r="D3687" t="s">
        <v>23</v>
      </c>
      <c r="E3687" t="s">
        <v>121</v>
      </c>
      <c r="F3687" t="s">
        <v>11562</v>
      </c>
      <c r="G3687" s="16">
        <v>1022382583</v>
      </c>
      <c r="H3687" t="s">
        <v>3748</v>
      </c>
      <c r="I3687" t="s">
        <v>155</v>
      </c>
      <c r="J3687" s="5">
        <v>22222200</v>
      </c>
      <c r="K3687" s="3">
        <f>J3687</f>
        <v>22222200</v>
      </c>
      <c r="L3687" s="5">
        <v>4444440</v>
      </c>
      <c r="M3687" s="2">
        <v>45714</v>
      </c>
      <c r="N3687" s="2">
        <v>45715</v>
      </c>
      <c r="O3687" s="2">
        <v>45900</v>
      </c>
      <c r="P3687" s="3">
        <v>8888880</v>
      </c>
      <c r="Q3687" s="3">
        <v>27259232</v>
      </c>
      <c r="R3687" s="13">
        <v>18370352</v>
      </c>
      <c r="S3687" s="7">
        <f ca="1">IF(CPS!$N3619="SIN INICIO",0,IF((((TODAY()-N3687)*100%)/(O3687-N3687))&gt;=100%,"100%",(((TODAY()-N3687)*100%)/(O3687-N3687))))</f>
        <v>0.96756756756756757</v>
      </c>
      <c r="T3687" s="8">
        <f>Q3687-R3687</f>
        <v>8888880</v>
      </c>
      <c r="U3687" t="s">
        <v>11563</v>
      </c>
    </row>
    <row r="3688" spans="1:21" x14ac:dyDescent="0.25">
      <c r="A3688">
        <v>2025</v>
      </c>
      <c r="B3688" t="s">
        <v>11564</v>
      </c>
      <c r="C3688" t="s">
        <v>22</v>
      </c>
      <c r="D3688" t="s">
        <v>23</v>
      </c>
      <c r="E3688" t="s">
        <v>24</v>
      </c>
      <c r="F3688" t="s">
        <v>11565</v>
      </c>
      <c r="G3688" s="16">
        <v>1062283280</v>
      </c>
      <c r="H3688" t="s">
        <v>11541</v>
      </c>
      <c r="I3688" t="s">
        <v>660</v>
      </c>
      <c r="J3688" s="5">
        <v>51000000</v>
      </c>
      <c r="K3688" s="3">
        <f>J3688</f>
        <v>51000000</v>
      </c>
      <c r="L3688" s="5">
        <v>8500000</v>
      </c>
      <c r="M3688" s="2">
        <v>45714</v>
      </c>
      <c r="N3688" s="2">
        <v>45716</v>
      </c>
      <c r="O3688" s="2">
        <v>45900</v>
      </c>
      <c r="P3688" s="3"/>
      <c r="Q3688" s="3">
        <v>51000000</v>
      </c>
      <c r="R3688" s="13">
        <v>33433333</v>
      </c>
      <c r="S3688" s="7">
        <f ca="1">IF(CPS!$N3620="SIN INICIO",0,IF((((TODAY()-N3688)*100%)/(O3688-N3688))&gt;=100%,"100%",(((TODAY()-N3688)*100%)/(O3688-N3688))))</f>
        <v>0.96739130434782605</v>
      </c>
      <c r="T3688" s="8">
        <f>Q3688-R3688</f>
        <v>17566667</v>
      </c>
      <c r="U3688" t="s">
        <v>11566</v>
      </c>
    </row>
    <row r="3689" spans="1:21" x14ac:dyDescent="0.25">
      <c r="A3689">
        <v>2025</v>
      </c>
      <c r="B3689" t="s">
        <v>11567</v>
      </c>
      <c r="C3689" t="s">
        <v>22</v>
      </c>
      <c r="D3689" t="s">
        <v>23</v>
      </c>
      <c r="E3689" t="s">
        <v>24</v>
      </c>
      <c r="F3689" t="s">
        <v>11568</v>
      </c>
      <c r="G3689" s="16">
        <v>1030629058</v>
      </c>
      <c r="H3689" t="s">
        <v>11181</v>
      </c>
      <c r="I3689" t="s">
        <v>3403</v>
      </c>
      <c r="J3689" s="5">
        <v>44144250</v>
      </c>
      <c r="K3689" s="3">
        <f>J3689</f>
        <v>44144250</v>
      </c>
      <c r="L3689" s="5">
        <v>6877750</v>
      </c>
      <c r="M3689" s="2">
        <v>45714</v>
      </c>
      <c r="N3689" s="2">
        <v>45715</v>
      </c>
      <c r="O3689" s="2">
        <v>45899</v>
      </c>
      <c r="P3689" s="3"/>
      <c r="Q3689" s="3">
        <v>44144250</v>
      </c>
      <c r="R3689" s="13">
        <v>28428033</v>
      </c>
      <c r="S3689" s="7">
        <f ca="1">IF(CPS!$N3621="SIN INICIO",0,IF((((TODAY()-N3689)*100%)/(O3689-N3689))&gt;=100%,"100%",(((TODAY()-N3689)*100%)/(O3689-N3689))))</f>
        <v>0.97282608695652173</v>
      </c>
      <c r="T3689" s="8">
        <f>Q3689-R3689</f>
        <v>15716217</v>
      </c>
      <c r="U3689" t="s">
        <v>11569</v>
      </c>
    </row>
    <row r="3690" spans="1:21" x14ac:dyDescent="0.25">
      <c r="A3690">
        <v>2025</v>
      </c>
      <c r="B3690" t="s">
        <v>11570</v>
      </c>
      <c r="C3690" t="s">
        <v>22</v>
      </c>
      <c r="D3690" t="s">
        <v>23</v>
      </c>
      <c r="E3690" t="s">
        <v>121</v>
      </c>
      <c r="F3690" t="s">
        <v>11571</v>
      </c>
      <c r="G3690" s="16">
        <v>1014256167</v>
      </c>
      <c r="H3690" t="s">
        <v>4902</v>
      </c>
      <c r="I3690" t="s">
        <v>155</v>
      </c>
      <c r="J3690" s="5">
        <v>22222200</v>
      </c>
      <c r="K3690" s="3">
        <f>J3690</f>
        <v>22222200</v>
      </c>
      <c r="L3690" s="5">
        <v>4444440</v>
      </c>
      <c r="M3690" s="2">
        <v>45714</v>
      </c>
      <c r="N3690" s="2">
        <v>45715</v>
      </c>
      <c r="O3690" s="2">
        <v>45900</v>
      </c>
      <c r="P3690" s="3">
        <v>8888880</v>
      </c>
      <c r="Q3690" s="3">
        <v>27259232</v>
      </c>
      <c r="R3690" s="13">
        <v>18370352</v>
      </c>
      <c r="S3690" s="7">
        <f ca="1">IF(CPS!$N3622="SIN INICIO",0,IF((((TODAY()-N3690)*100%)/(O3690-N3690))&gt;=100%,"100%",(((TODAY()-N3690)*100%)/(O3690-N3690))))</f>
        <v>0.96756756756756757</v>
      </c>
      <c r="T3690" s="8">
        <f>Q3690-R3690</f>
        <v>8888880</v>
      </c>
      <c r="U3690" t="s">
        <v>11572</v>
      </c>
    </row>
    <row r="3691" spans="1:21" x14ac:dyDescent="0.25">
      <c r="A3691">
        <v>2025</v>
      </c>
      <c r="B3691" t="s">
        <v>11573</v>
      </c>
      <c r="C3691" t="s">
        <v>22</v>
      </c>
      <c r="D3691" t="s">
        <v>23</v>
      </c>
      <c r="E3691" t="s">
        <v>121</v>
      </c>
      <c r="F3691" t="s">
        <v>11574</v>
      </c>
      <c r="G3691" s="16">
        <v>6890525</v>
      </c>
      <c r="H3691" t="s">
        <v>4381</v>
      </c>
      <c r="I3691" t="s">
        <v>1895</v>
      </c>
      <c r="J3691" s="5">
        <v>37359592</v>
      </c>
      <c r="K3691" s="3">
        <f>J3691</f>
        <v>37359592</v>
      </c>
      <c r="L3691" s="5">
        <v>4669949</v>
      </c>
      <c r="M3691" s="2">
        <v>45714</v>
      </c>
      <c r="N3691" s="2">
        <v>45715</v>
      </c>
      <c r="O3691" s="2">
        <v>45807</v>
      </c>
      <c r="P3691" s="3"/>
      <c r="Q3691" s="3">
        <v>37359592</v>
      </c>
      <c r="R3691" s="13">
        <v>14632507</v>
      </c>
      <c r="S3691" s="7" t="str">
        <f ca="1">IF(CPS!$N3623="SIN INICIO",0,IF((((TODAY()-N3691)*100%)/(O3691-N3691))&gt;=100%,"100%",(((TODAY()-N3691)*100%)/(O3691-N3691))))</f>
        <v>100%</v>
      </c>
      <c r="T3691" s="8">
        <f>Q3691-R3691</f>
        <v>22727085</v>
      </c>
      <c r="U3691" t="s">
        <v>11575</v>
      </c>
    </row>
    <row r="3692" spans="1:21" x14ac:dyDescent="0.25">
      <c r="A3692">
        <v>2025</v>
      </c>
      <c r="B3692" t="s">
        <v>11576</v>
      </c>
      <c r="C3692" t="s">
        <v>22</v>
      </c>
      <c r="D3692" t="s">
        <v>23</v>
      </c>
      <c r="E3692" t="s">
        <v>24</v>
      </c>
      <c r="F3692" t="s">
        <v>11577</v>
      </c>
      <c r="G3692" s="16">
        <v>18262269</v>
      </c>
      <c r="H3692" t="s">
        <v>1828</v>
      </c>
      <c r="I3692" t="s">
        <v>1895</v>
      </c>
      <c r="J3692" s="5">
        <v>50809904</v>
      </c>
      <c r="K3692" s="3">
        <f>J3692</f>
        <v>50809904</v>
      </c>
      <c r="L3692" s="5">
        <v>6351238</v>
      </c>
      <c r="M3692" s="2">
        <v>45714</v>
      </c>
      <c r="N3692" s="2">
        <v>45715</v>
      </c>
      <c r="O3692" s="2">
        <v>45930</v>
      </c>
      <c r="P3692" s="3"/>
      <c r="Q3692" s="3">
        <v>50809904</v>
      </c>
      <c r="R3692" s="13">
        <v>26251784</v>
      </c>
      <c r="S3692" s="7">
        <f ca="1">IF(CPS!$N3624="SIN INICIO",0,IF((((TODAY()-N3692)*100%)/(O3692-N3692))&gt;=100%,"100%",(((TODAY()-N3692)*100%)/(O3692-N3692))))</f>
        <v>0.83255813953488367</v>
      </c>
      <c r="T3692" s="8">
        <f>Q3692-R3692</f>
        <v>24558120</v>
      </c>
      <c r="U3692" t="s">
        <v>11578</v>
      </c>
    </row>
    <row r="3693" spans="1:21" x14ac:dyDescent="0.25">
      <c r="A3693">
        <v>2025</v>
      </c>
      <c r="B3693" t="s">
        <v>11579</v>
      </c>
      <c r="C3693" t="s">
        <v>22</v>
      </c>
      <c r="D3693" t="s">
        <v>23</v>
      </c>
      <c r="E3693" t="s">
        <v>24</v>
      </c>
      <c r="F3693" t="s">
        <v>11580</v>
      </c>
      <c r="G3693" s="16">
        <v>1033802645</v>
      </c>
      <c r="H3693" t="s">
        <v>281</v>
      </c>
      <c r="I3693" t="s">
        <v>271</v>
      </c>
      <c r="J3693" s="5">
        <v>29280822</v>
      </c>
      <c r="K3693" s="3">
        <f>J3693</f>
        <v>29280822</v>
      </c>
      <c r="L3693" s="5">
        <v>4880137</v>
      </c>
      <c r="M3693" s="2">
        <v>45714</v>
      </c>
      <c r="N3693" s="2">
        <v>45716</v>
      </c>
      <c r="O3693" s="2">
        <v>45900</v>
      </c>
      <c r="P3693" s="3"/>
      <c r="Q3693" s="3">
        <v>29280822</v>
      </c>
      <c r="R3693" s="13">
        <v>19195206</v>
      </c>
      <c r="S3693" s="7">
        <f ca="1">IF(CPS!$N3625="SIN INICIO",0,IF((((TODAY()-N3693)*100%)/(O3693-N3693))&gt;=100%,"100%",(((TODAY()-N3693)*100%)/(O3693-N3693))))</f>
        <v>0.96739130434782605</v>
      </c>
      <c r="T3693" s="8">
        <f>Q3693-R3693</f>
        <v>10085616</v>
      </c>
      <c r="U3693" s="9" t="s">
        <v>11581</v>
      </c>
    </row>
    <row r="3694" spans="1:21" x14ac:dyDescent="0.25">
      <c r="A3694">
        <v>2025</v>
      </c>
      <c r="B3694" t="s">
        <v>11582</v>
      </c>
      <c r="C3694" t="s">
        <v>22</v>
      </c>
      <c r="D3694" t="s">
        <v>23</v>
      </c>
      <c r="E3694" t="s">
        <v>121</v>
      </c>
      <c r="F3694" t="s">
        <v>11583</v>
      </c>
      <c r="G3694" s="16">
        <v>86074934</v>
      </c>
      <c r="H3694" t="s">
        <v>4902</v>
      </c>
      <c r="I3694" t="s">
        <v>155</v>
      </c>
      <c r="J3694" s="5">
        <v>26666640</v>
      </c>
      <c r="K3694" s="3">
        <f>J3694</f>
        <v>26666640</v>
      </c>
      <c r="L3694" s="5">
        <v>4444440</v>
      </c>
      <c r="M3694" s="2">
        <v>45714</v>
      </c>
      <c r="N3694" s="2">
        <v>45719</v>
      </c>
      <c r="O3694" s="2">
        <v>45900</v>
      </c>
      <c r="P3694" s="3"/>
      <c r="Q3694" s="3">
        <v>26666640</v>
      </c>
      <c r="R3694" s="13">
        <v>13073024</v>
      </c>
      <c r="S3694" s="7">
        <f ca="1">IF(CPS!$N3626="SIN INICIO",0,IF((((TODAY()-N3694)*100%)/(O3694-N3694))&gt;=100%,"100%",(((TODAY()-N3694)*100%)/(O3694-N3694))))</f>
        <v>0.96685082872928174</v>
      </c>
      <c r="T3694" s="8">
        <f>Q3694-R3694</f>
        <v>13593616</v>
      </c>
      <c r="U3694" t="s">
        <v>18922</v>
      </c>
    </row>
    <row r="3695" spans="1:21" x14ac:dyDescent="0.25">
      <c r="A3695">
        <v>2025</v>
      </c>
      <c r="B3695" t="s">
        <v>11584</v>
      </c>
      <c r="C3695" t="s">
        <v>22</v>
      </c>
      <c r="D3695" t="s">
        <v>23</v>
      </c>
      <c r="E3695" t="s">
        <v>24</v>
      </c>
      <c r="F3695" t="s">
        <v>11585</v>
      </c>
      <c r="G3695" s="16">
        <v>1024515850</v>
      </c>
      <c r="H3695" t="s">
        <v>10108</v>
      </c>
      <c r="I3695" t="s">
        <v>591</v>
      </c>
      <c r="J3695" s="5">
        <v>50368500</v>
      </c>
      <c r="K3695" s="3">
        <f>J3695</f>
        <v>50368500</v>
      </c>
      <c r="L3695" s="5">
        <v>8394750</v>
      </c>
      <c r="M3695" s="2">
        <v>45719</v>
      </c>
      <c r="N3695" s="2">
        <v>45720</v>
      </c>
      <c r="O3695" s="2">
        <v>45900</v>
      </c>
      <c r="P3695" s="3"/>
      <c r="Q3695" s="3">
        <v>50368500</v>
      </c>
      <c r="R3695" s="13">
        <v>32739524.969999999</v>
      </c>
      <c r="S3695" s="7">
        <f ca="1">IF(CPS!$N3627="SIN INICIO",0,IF((((TODAY()-N3695)*100%)/(O3695-N3695))&gt;=100%,"100%",(((TODAY()-N3695)*100%)/(O3695-N3695))))</f>
        <v>0.96666666666666667</v>
      </c>
      <c r="T3695" s="8">
        <f>Q3695-R3695</f>
        <v>17628975.030000001</v>
      </c>
      <c r="U3695" t="s">
        <v>11586</v>
      </c>
    </row>
    <row r="3696" spans="1:21" x14ac:dyDescent="0.25">
      <c r="A3696">
        <v>2025</v>
      </c>
      <c r="B3696" t="s">
        <v>11587</v>
      </c>
      <c r="C3696" t="s">
        <v>22</v>
      </c>
      <c r="D3696" t="s">
        <v>23</v>
      </c>
      <c r="E3696" t="s">
        <v>24</v>
      </c>
      <c r="F3696" t="s">
        <v>11588</v>
      </c>
      <c r="G3696" s="16">
        <v>38666795</v>
      </c>
      <c r="H3696" t="s">
        <v>11589</v>
      </c>
      <c r="I3696" t="s">
        <v>649</v>
      </c>
      <c r="J3696" s="5">
        <v>149500000</v>
      </c>
      <c r="K3696" s="3">
        <f>J3696</f>
        <v>149500000</v>
      </c>
      <c r="L3696" s="5">
        <v>13000000</v>
      </c>
      <c r="M3696" s="2">
        <v>45721</v>
      </c>
      <c r="N3696" s="2">
        <v>45722</v>
      </c>
      <c r="O3696" s="2">
        <v>46022</v>
      </c>
      <c r="P3696" s="3"/>
      <c r="Q3696" s="3">
        <v>149500000</v>
      </c>
      <c r="R3696" s="13">
        <v>49833333</v>
      </c>
      <c r="S3696" s="7">
        <f ca="1">IF(CPS!$N3628="SIN INICIO",0,IF((((TODAY()-N3696)*100%)/(O3696-N3696))&gt;=100%,"100%",(((TODAY()-N3696)*100%)/(O3696-N3696))))</f>
        <v>0.57333333333333336</v>
      </c>
      <c r="T3696" s="8">
        <f>Q3696-R3696</f>
        <v>99666667</v>
      </c>
      <c r="U3696" t="s">
        <v>11590</v>
      </c>
    </row>
    <row r="3697" spans="1:21" x14ac:dyDescent="0.25">
      <c r="A3697">
        <v>2025</v>
      </c>
      <c r="B3697" t="s">
        <v>11591</v>
      </c>
      <c r="C3697" t="s">
        <v>22</v>
      </c>
      <c r="D3697" t="s">
        <v>23</v>
      </c>
      <c r="E3697" t="s">
        <v>24</v>
      </c>
      <c r="F3697" t="s">
        <v>11592</v>
      </c>
      <c r="G3697" s="16">
        <v>1026252427</v>
      </c>
      <c r="H3697" t="s">
        <v>11593</v>
      </c>
      <c r="I3697" t="s">
        <v>3403</v>
      </c>
      <c r="J3697" s="5">
        <v>75553401</v>
      </c>
      <c r="K3697" s="3">
        <f>J3697</f>
        <v>75553401</v>
      </c>
      <c r="L3697" s="5">
        <v>6868491</v>
      </c>
      <c r="M3697" s="2">
        <v>45723</v>
      </c>
      <c r="N3697" s="2">
        <v>45726</v>
      </c>
      <c r="O3697" s="2">
        <v>45814</v>
      </c>
      <c r="P3697" s="3"/>
      <c r="Q3697" s="3">
        <v>75553401</v>
      </c>
      <c r="R3697" s="13">
        <v>19918624</v>
      </c>
      <c r="S3697" s="7" t="str">
        <f ca="1">IF(CPS!$N3629="SIN INICIO",0,IF((((TODAY()-N3697)*100%)/(O3697-N3697))&gt;=100%,"100%",(((TODAY()-N3697)*100%)/(O3697-N3697))))</f>
        <v>100%</v>
      </c>
      <c r="T3697" s="8">
        <f>Q3697-R3697</f>
        <v>55634777</v>
      </c>
      <c r="U3697" t="s">
        <v>11594</v>
      </c>
    </row>
    <row r="3698" spans="1:21" x14ac:dyDescent="0.25">
      <c r="A3698">
        <v>2025</v>
      </c>
      <c r="B3698" t="s">
        <v>11595</v>
      </c>
      <c r="C3698" t="s">
        <v>22</v>
      </c>
      <c r="D3698" t="s">
        <v>23</v>
      </c>
      <c r="E3698" t="s">
        <v>24</v>
      </c>
      <c r="F3698" t="s">
        <v>11596</v>
      </c>
      <c r="G3698" s="16">
        <v>1013673256</v>
      </c>
      <c r="H3698" t="s">
        <v>11597</v>
      </c>
      <c r="I3698" t="s">
        <v>3403</v>
      </c>
      <c r="J3698" s="5">
        <v>75553401</v>
      </c>
      <c r="K3698" s="3">
        <f>J3698</f>
        <v>75553401</v>
      </c>
      <c r="L3698" s="5">
        <v>6868491</v>
      </c>
      <c r="M3698" s="2">
        <v>45723</v>
      </c>
      <c r="N3698" s="2">
        <v>45726</v>
      </c>
      <c r="O3698" s="2">
        <v>46022</v>
      </c>
      <c r="P3698" s="3"/>
      <c r="Q3698" s="3">
        <v>75553401</v>
      </c>
      <c r="R3698" s="13">
        <v>25413417</v>
      </c>
      <c r="S3698" s="7">
        <f ca="1">IF(CPS!$N3630="SIN INICIO",0,IF((((TODAY()-N3698)*100%)/(O3698-N3698))&gt;=100%,"100%",(((TODAY()-N3698)*100%)/(O3698-N3698))))</f>
        <v>0.56756756756756754</v>
      </c>
      <c r="T3698" s="8">
        <f>Q3698-R3698</f>
        <v>50139984</v>
      </c>
      <c r="U3698" t="s">
        <v>11598</v>
      </c>
    </row>
    <row r="3699" spans="1:21" x14ac:dyDescent="0.25">
      <c r="A3699">
        <v>2025</v>
      </c>
      <c r="B3699" t="s">
        <v>11599</v>
      </c>
      <c r="C3699" t="s">
        <v>22</v>
      </c>
      <c r="D3699" t="s">
        <v>23</v>
      </c>
      <c r="E3699" t="s">
        <v>24</v>
      </c>
      <c r="F3699" t="s">
        <v>11600</v>
      </c>
      <c r="G3699" s="16">
        <v>8127216</v>
      </c>
      <c r="H3699" t="s">
        <v>11601</v>
      </c>
      <c r="I3699" t="s">
        <v>3403</v>
      </c>
      <c r="J3699" s="5">
        <v>75553401</v>
      </c>
      <c r="K3699" s="3">
        <f>J3699</f>
        <v>75553401</v>
      </c>
      <c r="L3699" s="5">
        <v>6868491</v>
      </c>
      <c r="M3699" s="2">
        <v>45723</v>
      </c>
      <c r="N3699" s="2">
        <v>45726</v>
      </c>
      <c r="O3699" s="2">
        <v>45955</v>
      </c>
      <c r="P3699" s="3"/>
      <c r="Q3699" s="3">
        <v>75553401</v>
      </c>
      <c r="R3699" s="13">
        <v>25413417</v>
      </c>
      <c r="S3699" s="7">
        <f ca="1">IF(CPS!$N3631="SIN INICIO",0,IF((((TODAY()-N3699)*100%)/(O3699-N3699))&gt;=100%,"100%",(((TODAY()-N3699)*100%)/(O3699-N3699))))</f>
        <v>0.73362445414847166</v>
      </c>
      <c r="T3699" s="8">
        <f>Q3699-R3699</f>
        <v>50139984</v>
      </c>
      <c r="U3699" t="s">
        <v>11602</v>
      </c>
    </row>
    <row r="3700" spans="1:21" x14ac:dyDescent="0.25">
      <c r="A3700">
        <v>2025</v>
      </c>
      <c r="B3700" t="s">
        <v>11603</v>
      </c>
      <c r="C3700" t="s">
        <v>22</v>
      </c>
      <c r="D3700" t="s">
        <v>23</v>
      </c>
      <c r="E3700" t="s">
        <v>24</v>
      </c>
      <c r="F3700" t="s">
        <v>11604</v>
      </c>
      <c r="G3700" s="16">
        <v>1085324698</v>
      </c>
      <c r="H3700" t="s">
        <v>11605</v>
      </c>
      <c r="I3700" t="s">
        <v>3403</v>
      </c>
      <c r="J3700" s="5">
        <v>75553401</v>
      </c>
      <c r="K3700" s="3">
        <f>J3700</f>
        <v>75553401</v>
      </c>
      <c r="L3700" s="5">
        <v>6868491</v>
      </c>
      <c r="M3700" s="2">
        <v>45726</v>
      </c>
      <c r="N3700" s="2">
        <v>45727</v>
      </c>
      <c r="O3700" s="2">
        <v>45955</v>
      </c>
      <c r="P3700" s="3"/>
      <c r="Q3700" s="3">
        <v>75553401</v>
      </c>
      <c r="R3700" s="13">
        <v>25184467</v>
      </c>
      <c r="S3700" s="7">
        <f ca="1">IF(CPS!$N3632="SIN INICIO",0,IF((((TODAY()-N3700)*100%)/(O3700-N3700))&gt;=100%,"100%",(((TODAY()-N3700)*100%)/(O3700-N3700))))</f>
        <v>0.73245614035087714</v>
      </c>
      <c r="T3700" s="8">
        <f>Q3700-R3700</f>
        <v>50368934</v>
      </c>
      <c r="U3700" t="s">
        <v>11606</v>
      </c>
    </row>
    <row r="3701" spans="1:21" x14ac:dyDescent="0.25">
      <c r="A3701">
        <v>2025</v>
      </c>
      <c r="B3701" t="s">
        <v>11607</v>
      </c>
      <c r="C3701" t="s">
        <v>22</v>
      </c>
      <c r="D3701" t="s">
        <v>23</v>
      </c>
      <c r="E3701" t="s">
        <v>24</v>
      </c>
      <c r="F3701" t="s">
        <v>11608</v>
      </c>
      <c r="G3701" s="16">
        <v>11227394</v>
      </c>
      <c r="H3701" t="s">
        <v>11597</v>
      </c>
      <c r="I3701" t="s">
        <v>3403</v>
      </c>
      <c r="J3701" s="5">
        <v>75553401</v>
      </c>
      <c r="K3701" s="3">
        <f>J3701</f>
        <v>75553401</v>
      </c>
      <c r="L3701" s="5">
        <v>6868491</v>
      </c>
      <c r="M3701" s="2">
        <v>45723</v>
      </c>
      <c r="N3701" s="2">
        <v>45726</v>
      </c>
      <c r="O3701" s="2">
        <v>45955</v>
      </c>
      <c r="P3701" s="3"/>
      <c r="Q3701" s="3">
        <v>75553401</v>
      </c>
      <c r="R3701" s="13">
        <v>25413417</v>
      </c>
      <c r="S3701" s="7">
        <f ca="1">IF(CPS!$N3633="SIN INICIO",0,IF((((TODAY()-N3701)*100%)/(O3701-N3701))&gt;=100%,"100%",(((TODAY()-N3701)*100%)/(O3701-N3701))))</f>
        <v>0.73362445414847166</v>
      </c>
      <c r="T3701" s="8">
        <f>Q3701-R3701</f>
        <v>50139984</v>
      </c>
      <c r="U3701" t="s">
        <v>11609</v>
      </c>
    </row>
    <row r="3702" spans="1:21" x14ac:dyDescent="0.25">
      <c r="A3702">
        <v>2025</v>
      </c>
      <c r="B3702" t="s">
        <v>11610</v>
      </c>
      <c r="C3702" t="s">
        <v>22</v>
      </c>
      <c r="D3702" t="s">
        <v>23</v>
      </c>
      <c r="E3702" t="s">
        <v>24</v>
      </c>
      <c r="F3702" t="s">
        <v>11611</v>
      </c>
      <c r="G3702" s="16">
        <v>35536856</v>
      </c>
      <c r="H3702" t="s">
        <v>11612</v>
      </c>
      <c r="I3702" t="s">
        <v>3403</v>
      </c>
      <c r="J3702" s="5">
        <v>75553401</v>
      </c>
      <c r="K3702" s="3">
        <f>J3702</f>
        <v>75553401</v>
      </c>
      <c r="L3702" s="5">
        <v>6868491</v>
      </c>
      <c r="M3702" s="2">
        <v>45723</v>
      </c>
      <c r="N3702" s="2">
        <v>45726</v>
      </c>
      <c r="O3702" s="2">
        <v>45955</v>
      </c>
      <c r="P3702" s="3"/>
      <c r="Q3702" s="3">
        <v>75553401</v>
      </c>
      <c r="R3702" s="13">
        <v>25413417</v>
      </c>
      <c r="S3702" s="7">
        <f ca="1">IF(CPS!$N3634="SIN INICIO",0,IF((((TODAY()-N3702)*100%)/(O3702-N3702))&gt;=100%,"100%",(((TODAY()-N3702)*100%)/(O3702-N3702))))</f>
        <v>0.73362445414847166</v>
      </c>
      <c r="T3702" s="8">
        <f>Q3702-R3702</f>
        <v>50139984</v>
      </c>
      <c r="U3702" t="s">
        <v>11613</v>
      </c>
    </row>
    <row r="3703" spans="1:21" x14ac:dyDescent="0.25">
      <c r="A3703">
        <v>2025</v>
      </c>
      <c r="B3703" t="s">
        <v>11614</v>
      </c>
      <c r="C3703" t="s">
        <v>22</v>
      </c>
      <c r="D3703" t="s">
        <v>23</v>
      </c>
      <c r="E3703" t="s">
        <v>24</v>
      </c>
      <c r="F3703" t="s">
        <v>11615</v>
      </c>
      <c r="G3703" s="16">
        <v>1049621704</v>
      </c>
      <c r="H3703" t="s">
        <v>11612</v>
      </c>
      <c r="I3703" t="s">
        <v>3403</v>
      </c>
      <c r="J3703" s="5">
        <v>75553401</v>
      </c>
      <c r="K3703" s="3">
        <f>J3703</f>
        <v>75553401</v>
      </c>
      <c r="L3703" s="5">
        <v>6868491</v>
      </c>
      <c r="M3703" s="2">
        <v>45723</v>
      </c>
      <c r="N3703" s="2">
        <v>45726</v>
      </c>
      <c r="O3703" s="2">
        <v>45955</v>
      </c>
      <c r="P3703" s="3"/>
      <c r="Q3703" s="3">
        <v>75553401</v>
      </c>
      <c r="R3703" s="13">
        <v>25413417</v>
      </c>
      <c r="S3703" s="7">
        <f ca="1">IF(CPS!$N3635="SIN INICIO",0,IF((((TODAY()-N3703)*100%)/(O3703-N3703))&gt;=100%,"100%",(((TODAY()-N3703)*100%)/(O3703-N3703))))</f>
        <v>0.73362445414847166</v>
      </c>
      <c r="T3703" s="8">
        <f>Q3703-R3703</f>
        <v>50139984</v>
      </c>
      <c r="U3703" t="s">
        <v>18923</v>
      </c>
    </row>
    <row r="3704" spans="1:21" x14ac:dyDescent="0.25">
      <c r="A3704">
        <v>2025</v>
      </c>
      <c r="B3704" t="s">
        <v>11616</v>
      </c>
      <c r="C3704" t="s">
        <v>22</v>
      </c>
      <c r="D3704" t="s">
        <v>23</v>
      </c>
      <c r="E3704" t="s">
        <v>24</v>
      </c>
      <c r="F3704" t="s">
        <v>11617</v>
      </c>
      <c r="G3704" s="16">
        <v>1030626941</v>
      </c>
      <c r="H3704" t="s">
        <v>11612</v>
      </c>
      <c r="I3704" t="s">
        <v>3403</v>
      </c>
      <c r="J3704" s="5">
        <v>75553401</v>
      </c>
      <c r="K3704" s="3">
        <f>J3704</f>
        <v>75553401</v>
      </c>
      <c r="L3704" s="5">
        <v>8967264</v>
      </c>
      <c r="M3704" s="2">
        <v>45723</v>
      </c>
      <c r="N3704" s="2">
        <v>45726</v>
      </c>
      <c r="O3704" s="2">
        <v>45955</v>
      </c>
      <c r="P3704" s="3"/>
      <c r="Q3704" s="3">
        <v>75553401</v>
      </c>
      <c r="R3704" s="13">
        <v>33178877</v>
      </c>
      <c r="S3704" s="7">
        <f ca="1">IF(CPS!$N3636="SIN INICIO",0,IF((((TODAY()-N3704)*100%)/(O3704-N3704))&gt;=100%,"100%",(((TODAY()-N3704)*100%)/(O3704-N3704))))</f>
        <v>0.73362445414847166</v>
      </c>
      <c r="T3704" s="8">
        <f>Q3704-R3704</f>
        <v>42374524</v>
      </c>
      <c r="U3704" t="s">
        <v>11618</v>
      </c>
    </row>
    <row r="3705" spans="1:21" x14ac:dyDescent="0.25">
      <c r="A3705">
        <v>2025</v>
      </c>
      <c r="B3705" t="s">
        <v>11619</v>
      </c>
      <c r="C3705" t="s">
        <v>22</v>
      </c>
      <c r="D3705" t="s">
        <v>23</v>
      </c>
      <c r="E3705" t="s">
        <v>24</v>
      </c>
      <c r="F3705" t="s">
        <v>11620</v>
      </c>
      <c r="G3705" s="16">
        <v>1049648440</v>
      </c>
      <c r="H3705" t="s">
        <v>11612</v>
      </c>
      <c r="I3705" t="s">
        <v>3403</v>
      </c>
      <c r="J3705" s="5">
        <v>75553401</v>
      </c>
      <c r="K3705" s="3">
        <f>J3705</f>
        <v>75553401</v>
      </c>
      <c r="L3705" s="5">
        <v>6868491</v>
      </c>
      <c r="M3705" s="2">
        <v>45723</v>
      </c>
      <c r="N3705" s="2">
        <v>45726</v>
      </c>
      <c r="O3705" s="2">
        <v>45955</v>
      </c>
      <c r="P3705" s="3"/>
      <c r="Q3705" s="3">
        <v>75553401</v>
      </c>
      <c r="R3705" s="13">
        <v>25413417</v>
      </c>
      <c r="S3705" s="7">
        <f ca="1">IF(CPS!$N3637="SIN INICIO",0,IF((((TODAY()-N3705)*100%)/(O3705-N3705))&gt;=100%,"100%",(((TODAY()-N3705)*100%)/(O3705-N3705))))</f>
        <v>0.73362445414847166</v>
      </c>
      <c r="T3705" s="8">
        <f>Q3705-R3705</f>
        <v>50139984</v>
      </c>
      <c r="U3705" t="s">
        <v>11621</v>
      </c>
    </row>
    <row r="3706" spans="1:21" x14ac:dyDescent="0.25">
      <c r="A3706">
        <v>2025</v>
      </c>
      <c r="B3706" t="s">
        <v>11622</v>
      </c>
      <c r="C3706" t="s">
        <v>22</v>
      </c>
      <c r="D3706" t="s">
        <v>23</v>
      </c>
      <c r="E3706" t="s">
        <v>24</v>
      </c>
      <c r="F3706" t="s">
        <v>11623</v>
      </c>
      <c r="G3706" s="16">
        <v>1020749597</v>
      </c>
      <c r="H3706" t="s">
        <v>3402</v>
      </c>
      <c r="I3706" t="s">
        <v>3403</v>
      </c>
      <c r="J3706" s="5">
        <v>34388750</v>
      </c>
      <c r="K3706" s="3">
        <f>J3706</f>
        <v>34388750</v>
      </c>
      <c r="L3706" s="5">
        <v>6877750</v>
      </c>
      <c r="M3706" s="2">
        <v>45714</v>
      </c>
      <c r="N3706" s="2">
        <v>45715</v>
      </c>
      <c r="O3706" s="2">
        <v>45838</v>
      </c>
      <c r="P3706" s="3"/>
      <c r="Q3706" s="3">
        <v>34388750</v>
      </c>
      <c r="R3706" s="13">
        <v>28428033</v>
      </c>
      <c r="S3706" s="7" t="str">
        <f ca="1">IF(CPS!$N3638="SIN INICIO",0,IF((((TODAY()-N3706)*100%)/(O3706-N3706))&gt;=100%,"100%",(((TODAY()-N3706)*100%)/(O3706-N3706))))</f>
        <v>100%</v>
      </c>
      <c r="T3706" s="8">
        <f>Q3706-R3706</f>
        <v>5960717</v>
      </c>
      <c r="U3706" t="s">
        <v>11624</v>
      </c>
    </row>
    <row r="3707" spans="1:21" x14ac:dyDescent="0.25">
      <c r="A3707">
        <v>2025</v>
      </c>
      <c r="B3707" t="s">
        <v>11625</v>
      </c>
      <c r="C3707" t="s">
        <v>22</v>
      </c>
      <c r="D3707" t="s">
        <v>23</v>
      </c>
      <c r="E3707" t="s">
        <v>24</v>
      </c>
      <c r="F3707" t="s">
        <v>11626</v>
      </c>
      <c r="G3707" s="16">
        <v>1075290835</v>
      </c>
      <c r="H3707" t="s">
        <v>1887</v>
      </c>
      <c r="I3707" t="s">
        <v>1895</v>
      </c>
      <c r="J3707" s="5">
        <v>44458666</v>
      </c>
      <c r="K3707" s="3">
        <f>J3707</f>
        <v>44458666</v>
      </c>
      <c r="L3707" s="5">
        <v>6351238</v>
      </c>
      <c r="M3707" s="2">
        <v>45714</v>
      </c>
      <c r="N3707" s="2">
        <v>45717</v>
      </c>
      <c r="O3707" s="2">
        <v>45930</v>
      </c>
      <c r="P3707" s="3"/>
      <c r="Q3707" s="3">
        <v>44458666</v>
      </c>
      <c r="R3707" s="13">
        <v>24981536</v>
      </c>
      <c r="S3707" s="7">
        <f ca="1">IF(CPS!$N3639="SIN INICIO",0,IF((((TODAY()-N3707)*100%)/(O3707-N3707))&gt;=100%,"100%",(((TODAY()-N3707)*100%)/(O3707-N3707))))</f>
        <v>0.83098591549295775</v>
      </c>
      <c r="T3707" s="8">
        <f>Q3707-R3707</f>
        <v>19477130</v>
      </c>
      <c r="U3707" t="s">
        <v>11627</v>
      </c>
    </row>
    <row r="3708" spans="1:21" x14ac:dyDescent="0.25">
      <c r="A3708">
        <v>2025</v>
      </c>
      <c r="B3708" t="s">
        <v>11628</v>
      </c>
      <c r="C3708" t="s">
        <v>22</v>
      </c>
      <c r="D3708" t="s">
        <v>23</v>
      </c>
      <c r="E3708" t="s">
        <v>24</v>
      </c>
      <c r="F3708" t="s">
        <v>11629</v>
      </c>
      <c r="G3708" s="16">
        <v>53015558</v>
      </c>
      <c r="H3708" t="s">
        <v>611</v>
      </c>
      <c r="I3708" t="s">
        <v>515</v>
      </c>
      <c r="J3708" s="5">
        <v>53655000</v>
      </c>
      <c r="K3708" s="3">
        <f>J3708</f>
        <v>53655000</v>
      </c>
      <c r="L3708" s="5">
        <v>7665000</v>
      </c>
      <c r="M3708" s="2">
        <v>45714</v>
      </c>
      <c r="N3708" s="2">
        <v>45715</v>
      </c>
      <c r="O3708" s="2">
        <v>45900</v>
      </c>
      <c r="P3708" s="3"/>
      <c r="Q3708" s="3">
        <v>53655000</v>
      </c>
      <c r="R3708" s="13">
        <v>31682000</v>
      </c>
      <c r="S3708" s="7">
        <f ca="1">IF(CPS!$N3640="SIN INICIO",0,IF((((TODAY()-N3708)*100%)/(O3708-N3708))&gt;=100%,"100%",(((TODAY()-N3708)*100%)/(O3708-N3708))))</f>
        <v>0.96756756756756757</v>
      </c>
      <c r="T3708" s="8">
        <f>Q3708-R3708</f>
        <v>21973000</v>
      </c>
      <c r="U3708" t="s">
        <v>11630</v>
      </c>
    </row>
    <row r="3709" spans="1:21" x14ac:dyDescent="0.25">
      <c r="A3709">
        <v>2025</v>
      </c>
      <c r="B3709" t="s">
        <v>11631</v>
      </c>
      <c r="C3709" t="s">
        <v>22</v>
      </c>
      <c r="D3709" t="s">
        <v>23</v>
      </c>
      <c r="E3709" t="s">
        <v>121</v>
      </c>
      <c r="F3709" t="s">
        <v>11632</v>
      </c>
      <c r="G3709" s="16">
        <v>1013677822</v>
      </c>
      <c r="H3709" t="s">
        <v>1557</v>
      </c>
      <c r="I3709" t="s">
        <v>155</v>
      </c>
      <c r="J3709" s="5">
        <v>22222200</v>
      </c>
      <c r="K3709" s="3">
        <f>J3709</f>
        <v>22222200</v>
      </c>
      <c r="L3709" s="5">
        <v>4444440</v>
      </c>
      <c r="M3709" s="2">
        <v>45714</v>
      </c>
      <c r="N3709" s="2">
        <v>45715</v>
      </c>
      <c r="O3709" s="2">
        <v>45900</v>
      </c>
      <c r="P3709" s="3">
        <v>8888880</v>
      </c>
      <c r="Q3709" s="3">
        <v>27259232</v>
      </c>
      <c r="R3709" s="13">
        <v>18370352</v>
      </c>
      <c r="S3709" s="7">
        <f ca="1">IF(CPS!$N3641="SIN INICIO",0,IF((((TODAY()-N3709)*100%)/(O3709-N3709))&gt;=100%,"100%",(((TODAY()-N3709)*100%)/(O3709-N3709))))</f>
        <v>0.96756756756756757</v>
      </c>
      <c r="T3709" s="8">
        <f>Q3709-R3709</f>
        <v>8888880</v>
      </c>
      <c r="U3709" t="s">
        <v>11633</v>
      </c>
    </row>
    <row r="3710" spans="1:21" x14ac:dyDescent="0.25">
      <c r="A3710">
        <v>2025</v>
      </c>
      <c r="B3710" t="s">
        <v>11634</v>
      </c>
      <c r="C3710" t="s">
        <v>22</v>
      </c>
      <c r="D3710" t="s">
        <v>23</v>
      </c>
      <c r="E3710" t="s">
        <v>121</v>
      </c>
      <c r="F3710" t="s">
        <v>11635</v>
      </c>
      <c r="G3710" s="16">
        <v>35264931</v>
      </c>
      <c r="H3710" t="s">
        <v>2166</v>
      </c>
      <c r="I3710" t="s">
        <v>1800</v>
      </c>
      <c r="J3710" s="5">
        <v>24900000</v>
      </c>
      <c r="K3710" s="3">
        <f>J3710</f>
        <v>24900000</v>
      </c>
      <c r="L3710" s="5">
        <v>4150000</v>
      </c>
      <c r="M3710" s="2">
        <v>45714</v>
      </c>
      <c r="N3710" s="2">
        <v>45715</v>
      </c>
      <c r="O3710" s="2">
        <v>45869</v>
      </c>
      <c r="P3710" s="3"/>
      <c r="Q3710" s="3">
        <v>24900000</v>
      </c>
      <c r="R3710" s="13">
        <v>17153333</v>
      </c>
      <c r="S3710" s="7" t="str">
        <f ca="1">IF(CPS!$N3642="SIN INICIO",0,IF((((TODAY()-N3710)*100%)/(O3710-N3710))&gt;=100%,"100%",(((TODAY()-N3710)*100%)/(O3710-N3710))))</f>
        <v>100%</v>
      </c>
      <c r="T3710" s="8">
        <f>Q3710-R3710</f>
        <v>7746667</v>
      </c>
      <c r="U3710" t="s">
        <v>11636</v>
      </c>
    </row>
    <row r="3711" spans="1:21" x14ac:dyDescent="0.25">
      <c r="A3711">
        <v>2025</v>
      </c>
      <c r="B3711" t="s">
        <v>11637</v>
      </c>
      <c r="C3711" t="s">
        <v>22</v>
      </c>
      <c r="D3711" t="s">
        <v>23</v>
      </c>
      <c r="E3711" t="s">
        <v>24</v>
      </c>
      <c r="F3711" t="s">
        <v>11638</v>
      </c>
      <c r="G3711" s="16">
        <v>18881262</v>
      </c>
      <c r="H3711" t="s">
        <v>2211</v>
      </c>
      <c r="I3711" t="s">
        <v>1895</v>
      </c>
      <c r="J3711" s="5">
        <v>50416646</v>
      </c>
      <c r="K3711" s="3">
        <f>J3711</f>
        <v>50416646</v>
      </c>
      <c r="L3711" s="5">
        <v>7202378</v>
      </c>
      <c r="M3711" s="2">
        <v>45714</v>
      </c>
      <c r="N3711" s="2">
        <v>45719</v>
      </c>
      <c r="O3711" s="2">
        <v>45930</v>
      </c>
      <c r="P3711" s="3"/>
      <c r="Q3711" s="3">
        <v>50416646</v>
      </c>
      <c r="R3711" s="13">
        <v>28329353</v>
      </c>
      <c r="S3711" s="7">
        <f ca="1">IF(CPS!$N3643="SIN INICIO",0,IF((((TODAY()-N3711)*100%)/(O3711-N3711))&gt;=100%,"100%",(((TODAY()-N3711)*100%)/(O3711-N3711))))</f>
        <v>0.82938388625592419</v>
      </c>
      <c r="T3711" s="8">
        <f>Q3711-R3711</f>
        <v>22087293</v>
      </c>
      <c r="U3711" s="9" t="s">
        <v>11639</v>
      </c>
    </row>
    <row r="3712" spans="1:21" x14ac:dyDescent="0.25">
      <c r="A3712">
        <v>2025</v>
      </c>
      <c r="B3712" t="s">
        <v>11640</v>
      </c>
      <c r="C3712" t="s">
        <v>22</v>
      </c>
      <c r="D3712" t="s">
        <v>23</v>
      </c>
      <c r="E3712" t="s">
        <v>24</v>
      </c>
      <c r="F3712" t="s">
        <v>11641</v>
      </c>
      <c r="G3712" s="16">
        <v>1016058078</v>
      </c>
      <c r="H3712" t="s">
        <v>11642</v>
      </c>
      <c r="I3712" t="s">
        <v>591</v>
      </c>
      <c r="J3712" s="5">
        <v>60000000</v>
      </c>
      <c r="K3712" s="3">
        <f>J3712</f>
        <v>60000000</v>
      </c>
      <c r="L3712" s="5">
        <v>10000000</v>
      </c>
      <c r="M3712" s="2">
        <v>45720</v>
      </c>
      <c r="N3712" s="2">
        <v>45721</v>
      </c>
      <c r="O3712" s="2">
        <v>45900</v>
      </c>
      <c r="P3712" s="3"/>
      <c r="Q3712" s="3">
        <v>60000000</v>
      </c>
      <c r="R3712" s="13">
        <v>38666667</v>
      </c>
      <c r="S3712" s="7">
        <f ca="1">IF(CPS!$N3644="SIN INICIO",0,IF((((TODAY()-N3712)*100%)/(O3712-N3712))&gt;=100%,"100%",(((TODAY()-N3712)*100%)/(O3712-N3712))))</f>
        <v>0.96648044692737434</v>
      </c>
      <c r="T3712" s="8">
        <f>Q3712-R3712</f>
        <v>21333333</v>
      </c>
      <c r="U3712" s="9" t="s">
        <v>11643</v>
      </c>
    </row>
    <row r="3713" spans="1:21" x14ac:dyDescent="0.25">
      <c r="A3713">
        <v>2025</v>
      </c>
      <c r="B3713" t="s">
        <v>11644</v>
      </c>
      <c r="C3713" t="s">
        <v>22</v>
      </c>
      <c r="D3713" t="s">
        <v>23</v>
      </c>
      <c r="E3713" t="s">
        <v>24</v>
      </c>
      <c r="F3713" t="s">
        <v>11645</v>
      </c>
      <c r="G3713" s="16">
        <v>1092912307</v>
      </c>
      <c r="H3713" t="s">
        <v>11646</v>
      </c>
      <c r="I3713" t="s">
        <v>660</v>
      </c>
      <c r="J3713" s="5">
        <v>51000000</v>
      </c>
      <c r="K3713" s="3">
        <f>J3713</f>
        <v>51000000</v>
      </c>
      <c r="L3713" s="5">
        <v>8500000</v>
      </c>
      <c r="M3713" s="2">
        <v>45715</v>
      </c>
      <c r="N3713" s="2">
        <v>45719</v>
      </c>
      <c r="O3713" s="2">
        <v>45900</v>
      </c>
      <c r="P3713" s="3"/>
      <c r="Q3713" s="3">
        <v>51000000</v>
      </c>
      <c r="R3713" s="13">
        <v>33433333</v>
      </c>
      <c r="S3713" s="7">
        <f ca="1">IF(CPS!$N3645="SIN INICIO",0,IF((((TODAY()-N3713)*100%)/(O3713-N3713))&gt;=100%,"100%",(((TODAY()-N3713)*100%)/(O3713-N3713))))</f>
        <v>0.96685082872928174</v>
      </c>
      <c r="T3713" s="8">
        <f>Q3713-R3713</f>
        <v>17566667</v>
      </c>
      <c r="U3713" s="9" t="s">
        <v>11647</v>
      </c>
    </row>
    <row r="3714" spans="1:21" x14ac:dyDescent="0.25">
      <c r="A3714">
        <v>2025</v>
      </c>
      <c r="B3714" t="s">
        <v>11648</v>
      </c>
      <c r="C3714" t="s">
        <v>22</v>
      </c>
      <c r="D3714" t="s">
        <v>23</v>
      </c>
      <c r="E3714" t="s">
        <v>24</v>
      </c>
      <c r="F3714" t="s">
        <v>11649</v>
      </c>
      <c r="G3714" s="16">
        <v>80851077</v>
      </c>
      <c r="H3714" t="s">
        <v>11650</v>
      </c>
      <c r="I3714" t="s">
        <v>1800</v>
      </c>
      <c r="J3714" s="5">
        <v>50820000</v>
      </c>
      <c r="K3714" s="3">
        <f>J3714</f>
        <v>50820000</v>
      </c>
      <c r="L3714" s="5">
        <v>8470000</v>
      </c>
      <c r="M3714" s="2">
        <v>45715</v>
      </c>
      <c r="N3714" s="2">
        <v>45716</v>
      </c>
      <c r="O3714" s="2">
        <v>45869</v>
      </c>
      <c r="P3714" s="3"/>
      <c r="Q3714" s="3">
        <v>50820000</v>
      </c>
      <c r="R3714" s="13">
        <v>34727000</v>
      </c>
      <c r="S3714" s="7" t="str">
        <f ca="1">IF(CPS!$N3646="SIN INICIO",0,IF((((TODAY()-N3714)*100%)/(O3714-N3714))&gt;=100%,"100%",(((TODAY()-N3714)*100%)/(O3714-N3714))))</f>
        <v>100%</v>
      </c>
      <c r="T3714" s="8">
        <f>Q3714-R3714</f>
        <v>16093000</v>
      </c>
      <c r="U3714" s="9" t="s">
        <v>11651</v>
      </c>
    </row>
    <row r="3715" spans="1:21" x14ac:dyDescent="0.25">
      <c r="A3715">
        <v>2025</v>
      </c>
      <c r="B3715" t="s">
        <v>11652</v>
      </c>
      <c r="C3715" t="s">
        <v>22</v>
      </c>
      <c r="D3715" t="s">
        <v>23</v>
      </c>
      <c r="E3715" t="s">
        <v>24</v>
      </c>
      <c r="F3715" t="s">
        <v>11653</v>
      </c>
      <c r="G3715" s="16">
        <v>1082805020</v>
      </c>
      <c r="H3715" t="s">
        <v>1520</v>
      </c>
      <c r="I3715" t="s">
        <v>591</v>
      </c>
      <c r="J3715" s="5">
        <v>92250000</v>
      </c>
      <c r="K3715" s="3">
        <f>J3715</f>
        <v>92250000</v>
      </c>
      <c r="L3715" s="5">
        <v>15375000</v>
      </c>
      <c r="M3715" s="2">
        <v>45715</v>
      </c>
      <c r="N3715" s="2">
        <v>45716</v>
      </c>
      <c r="O3715" s="2">
        <v>45900</v>
      </c>
      <c r="P3715" s="3"/>
      <c r="Q3715" s="3">
        <v>92250000</v>
      </c>
      <c r="R3715" s="13">
        <v>60475000</v>
      </c>
      <c r="S3715" s="7">
        <f ca="1">IF(CPS!$N3647="SIN INICIO",0,IF((((TODAY()-N3715)*100%)/(O3715-N3715))&gt;=100%,"100%",(((TODAY()-N3715)*100%)/(O3715-N3715))))</f>
        <v>0.96739130434782605</v>
      </c>
      <c r="T3715" s="8">
        <f>Q3715-R3715</f>
        <v>31775000</v>
      </c>
      <c r="U3715" s="9" t="s">
        <v>11654</v>
      </c>
    </row>
    <row r="3716" spans="1:21" x14ac:dyDescent="0.25">
      <c r="A3716">
        <v>2025</v>
      </c>
      <c r="B3716" t="s">
        <v>11655</v>
      </c>
      <c r="C3716" t="s">
        <v>22</v>
      </c>
      <c r="D3716" t="s">
        <v>23</v>
      </c>
      <c r="E3716" t="s">
        <v>24</v>
      </c>
      <c r="F3716" t="s">
        <v>11656</v>
      </c>
      <c r="G3716" s="16">
        <v>86061738</v>
      </c>
      <c r="H3716" t="s">
        <v>11657</v>
      </c>
      <c r="I3716" t="s">
        <v>515</v>
      </c>
      <c r="J3716" s="5">
        <v>55128000</v>
      </c>
      <c r="K3716" s="3">
        <f>J3716</f>
        <v>55128000</v>
      </c>
      <c r="L3716" s="5">
        <v>9188000</v>
      </c>
      <c r="M3716" s="2">
        <v>45719</v>
      </c>
      <c r="N3716" s="2">
        <v>45720</v>
      </c>
      <c r="O3716" s="2">
        <v>45900</v>
      </c>
      <c r="P3716" s="3"/>
      <c r="Q3716" s="3">
        <v>55128000</v>
      </c>
      <c r="R3716" s="13">
        <v>35833200</v>
      </c>
      <c r="S3716" s="7">
        <f ca="1">IF(CPS!$N3648="SIN INICIO",0,IF((((TODAY()-N3716)*100%)/(O3716-N3716))&gt;=100%,"100%",(((TODAY()-N3716)*100%)/(O3716-N3716))))</f>
        <v>0.96666666666666667</v>
      </c>
      <c r="T3716" s="8">
        <f>Q3716-R3716</f>
        <v>19294800</v>
      </c>
      <c r="U3716" t="s">
        <v>11658</v>
      </c>
    </row>
    <row r="3717" spans="1:21" x14ac:dyDescent="0.25">
      <c r="A3717">
        <v>2025</v>
      </c>
      <c r="B3717" t="s">
        <v>11659</v>
      </c>
      <c r="C3717" t="s">
        <v>22</v>
      </c>
      <c r="D3717" t="s">
        <v>23</v>
      </c>
      <c r="E3717" t="s">
        <v>24</v>
      </c>
      <c r="F3717" t="s">
        <v>11660</v>
      </c>
      <c r="G3717" s="16">
        <v>16078949</v>
      </c>
      <c r="H3717" t="s">
        <v>2211</v>
      </c>
      <c r="I3717" t="s">
        <v>1895</v>
      </c>
      <c r="J3717" s="5">
        <v>65520000</v>
      </c>
      <c r="K3717" s="3">
        <f>J3717</f>
        <v>65520000</v>
      </c>
      <c r="L3717" s="5">
        <v>13104000</v>
      </c>
      <c r="M3717" s="2">
        <v>45715</v>
      </c>
      <c r="N3717" s="2">
        <v>45716</v>
      </c>
      <c r="O3717" s="2">
        <v>45838</v>
      </c>
      <c r="P3717" s="3"/>
      <c r="Q3717" s="3">
        <v>65520000</v>
      </c>
      <c r="R3717" s="13">
        <v>40622400</v>
      </c>
      <c r="S3717" s="7" t="str">
        <f ca="1">IF(CPS!$N3649="SIN INICIO",0,IF((((TODAY()-N3717)*100%)/(O3717-N3717))&gt;=100%,"100%",(((TODAY()-N3717)*100%)/(O3717-N3717))))</f>
        <v>100%</v>
      </c>
      <c r="T3717" s="8">
        <f>Q3717-R3717</f>
        <v>24897600</v>
      </c>
      <c r="U3717" t="s">
        <v>11661</v>
      </c>
    </row>
    <row r="3718" spans="1:21" x14ac:dyDescent="0.25">
      <c r="A3718">
        <v>2025</v>
      </c>
      <c r="B3718" t="s">
        <v>11662</v>
      </c>
      <c r="C3718" t="s">
        <v>22</v>
      </c>
      <c r="D3718" t="s">
        <v>23</v>
      </c>
      <c r="E3718" t="s">
        <v>24</v>
      </c>
      <c r="F3718" t="s">
        <v>11663</v>
      </c>
      <c r="G3718" s="16">
        <v>1067881214</v>
      </c>
      <c r="H3718" t="s">
        <v>611</v>
      </c>
      <c r="I3718" t="s">
        <v>515</v>
      </c>
      <c r="J3718" s="5">
        <v>49530000</v>
      </c>
      <c r="K3718" s="3">
        <f>J3718</f>
        <v>49530000</v>
      </c>
      <c r="L3718" s="5">
        <v>8255000</v>
      </c>
      <c r="M3718" s="2">
        <v>45715</v>
      </c>
      <c r="N3718" s="2">
        <v>45719</v>
      </c>
      <c r="O3718" s="2">
        <v>45900</v>
      </c>
      <c r="P3718" s="3"/>
      <c r="Q3718" s="3">
        <v>49530000</v>
      </c>
      <c r="R3718" s="13">
        <v>32469667</v>
      </c>
      <c r="S3718" s="7">
        <f ca="1">IF(CPS!$N3650="SIN INICIO",0,IF((((TODAY()-N3718)*100%)/(O3718-N3718))&gt;=100%,"100%",(((TODAY()-N3718)*100%)/(O3718-N3718))))</f>
        <v>0.96685082872928174</v>
      </c>
      <c r="T3718" s="8">
        <f>Q3718-R3718</f>
        <v>17060333</v>
      </c>
      <c r="U3718" t="s">
        <v>18924</v>
      </c>
    </row>
    <row r="3719" spans="1:21" x14ac:dyDescent="0.25">
      <c r="A3719">
        <v>2025</v>
      </c>
      <c r="B3719" t="s">
        <v>11664</v>
      </c>
      <c r="C3719" t="s">
        <v>22</v>
      </c>
      <c r="D3719" t="s">
        <v>23</v>
      </c>
      <c r="E3719" t="s">
        <v>24</v>
      </c>
      <c r="F3719" t="s">
        <v>11665</v>
      </c>
      <c r="G3719" s="16">
        <v>1085258506</v>
      </c>
      <c r="H3719" t="s">
        <v>558</v>
      </c>
      <c r="I3719" t="s">
        <v>1895</v>
      </c>
      <c r="J3719" s="5">
        <v>27779400</v>
      </c>
      <c r="K3719" s="3">
        <f>J3719</f>
        <v>27779400</v>
      </c>
      <c r="L3719" s="5">
        <v>6944850</v>
      </c>
      <c r="M3719" s="2">
        <v>45721</v>
      </c>
      <c r="N3719" s="2">
        <v>45728</v>
      </c>
      <c r="O3719" s="2">
        <v>45838</v>
      </c>
      <c r="P3719" s="3"/>
      <c r="Q3719" s="3">
        <v>27779400</v>
      </c>
      <c r="R3719" s="13">
        <v>25232955</v>
      </c>
      <c r="S3719" s="7" t="str">
        <f ca="1">IF(CPS!$N3651="SIN INICIO",0,IF((((TODAY()-N3719)*100%)/(O3719-N3719))&gt;=100%,"100%",(((TODAY()-N3719)*100%)/(O3719-N3719))))</f>
        <v>100%</v>
      </c>
      <c r="T3719" s="8">
        <f>Q3719-R3719</f>
        <v>2546445</v>
      </c>
      <c r="U3719" t="s">
        <v>11666</v>
      </c>
    </row>
    <row r="3720" spans="1:21" x14ac:dyDescent="0.25">
      <c r="A3720">
        <v>2025</v>
      </c>
      <c r="B3720" t="s">
        <v>11667</v>
      </c>
      <c r="C3720" t="s">
        <v>22</v>
      </c>
      <c r="D3720" t="s">
        <v>23</v>
      </c>
      <c r="E3720" t="s">
        <v>24</v>
      </c>
      <c r="F3720" t="s">
        <v>11668</v>
      </c>
      <c r="G3720" s="16">
        <v>1050969359</v>
      </c>
      <c r="H3720" t="s">
        <v>2166</v>
      </c>
      <c r="I3720" t="s">
        <v>1800</v>
      </c>
      <c r="J3720" s="5">
        <v>50820000</v>
      </c>
      <c r="K3720" s="3">
        <f>J3720</f>
        <v>50820000</v>
      </c>
      <c r="L3720" s="5">
        <v>8470000</v>
      </c>
      <c r="M3720" s="2">
        <v>45719</v>
      </c>
      <c r="N3720" s="2">
        <v>45720</v>
      </c>
      <c r="O3720" s="2">
        <v>45900</v>
      </c>
      <c r="P3720" s="3"/>
      <c r="Q3720" s="3">
        <v>50820000</v>
      </c>
      <c r="R3720" s="13">
        <v>33033000</v>
      </c>
      <c r="S3720" s="7">
        <f ca="1">IF(CPS!$N3652="SIN INICIO",0,IF((((TODAY()-N3720)*100%)/(O3720-N3720))&gt;=100%,"100%",(((TODAY()-N3720)*100%)/(O3720-N3720))))</f>
        <v>0.96666666666666667</v>
      </c>
      <c r="T3720" s="8">
        <f>Q3720-R3720</f>
        <v>17787000</v>
      </c>
      <c r="U3720" t="s">
        <v>11669</v>
      </c>
    </row>
    <row r="3721" spans="1:21" x14ac:dyDescent="0.25">
      <c r="A3721">
        <v>2025</v>
      </c>
      <c r="B3721" t="s">
        <v>11670</v>
      </c>
      <c r="C3721" t="s">
        <v>22</v>
      </c>
      <c r="D3721" t="s">
        <v>23</v>
      </c>
      <c r="E3721" t="s">
        <v>24</v>
      </c>
      <c r="F3721" t="s">
        <v>11671</v>
      </c>
      <c r="G3721" s="16">
        <v>55212569</v>
      </c>
      <c r="H3721" t="s">
        <v>1828</v>
      </c>
      <c r="I3721" t="s">
        <v>1895</v>
      </c>
      <c r="J3721" s="5">
        <v>44458666</v>
      </c>
      <c r="K3721" s="3">
        <f>J3721</f>
        <v>44458666</v>
      </c>
      <c r="L3721" s="5">
        <v>6351238</v>
      </c>
      <c r="M3721" s="2">
        <v>45714</v>
      </c>
      <c r="N3721" s="2">
        <v>45716</v>
      </c>
      <c r="O3721" s="2">
        <v>45930</v>
      </c>
      <c r="P3721" s="3"/>
      <c r="Q3721" s="3">
        <v>44458666</v>
      </c>
      <c r="R3721" s="13">
        <v>24981536</v>
      </c>
      <c r="S3721" s="7">
        <f ca="1">IF(CPS!$N3653="SIN INICIO",0,IF((((TODAY()-N3721)*100%)/(O3721-N3721))&gt;=100%,"100%",(((TODAY()-N3721)*100%)/(O3721-N3721))))</f>
        <v>0.83177570093457942</v>
      </c>
      <c r="T3721" s="8">
        <f>Q3721-R3721</f>
        <v>19477130</v>
      </c>
      <c r="U3721" t="s">
        <v>18925</v>
      </c>
    </row>
    <row r="3722" spans="1:21" x14ac:dyDescent="0.25">
      <c r="A3722">
        <v>2025</v>
      </c>
      <c r="B3722" t="s">
        <v>11672</v>
      </c>
      <c r="C3722" t="s">
        <v>22</v>
      </c>
      <c r="D3722" t="s">
        <v>23</v>
      </c>
      <c r="E3722" t="s">
        <v>24</v>
      </c>
      <c r="F3722" t="s">
        <v>11673</v>
      </c>
      <c r="G3722" s="16">
        <v>1040368300</v>
      </c>
      <c r="H3722" t="s">
        <v>8448</v>
      </c>
      <c r="I3722" t="s">
        <v>1800</v>
      </c>
      <c r="J3722" s="5">
        <v>43400000</v>
      </c>
      <c r="K3722" s="3">
        <f>J3722</f>
        <v>43400000</v>
      </c>
      <c r="L3722" s="5">
        <v>6200000</v>
      </c>
      <c r="M3722" s="2">
        <v>45716</v>
      </c>
      <c r="N3722" s="2">
        <v>45716</v>
      </c>
      <c r="O3722" s="2">
        <v>45900</v>
      </c>
      <c r="P3722" s="3"/>
      <c r="Q3722" s="3">
        <v>43400000</v>
      </c>
      <c r="R3722" s="13">
        <v>25420000</v>
      </c>
      <c r="S3722" s="7">
        <f ca="1">IF(CPS!$N3654="SIN INICIO",0,IF((((TODAY()-N3722)*100%)/(O3722-N3722))&gt;=100%,"100%",(((TODAY()-N3722)*100%)/(O3722-N3722))))</f>
        <v>0.96739130434782605</v>
      </c>
      <c r="T3722" s="8">
        <f>Q3722-R3722</f>
        <v>17980000</v>
      </c>
      <c r="U3722" s="9" t="s">
        <v>11674</v>
      </c>
    </row>
    <row r="3723" spans="1:21" x14ac:dyDescent="0.25">
      <c r="A3723">
        <v>2025</v>
      </c>
      <c r="B3723" t="s">
        <v>11675</v>
      </c>
      <c r="C3723" t="s">
        <v>22</v>
      </c>
      <c r="D3723" t="s">
        <v>23</v>
      </c>
      <c r="E3723" t="s">
        <v>24</v>
      </c>
      <c r="F3723" t="s">
        <v>11676</v>
      </c>
      <c r="G3723" s="16">
        <v>35394456</v>
      </c>
      <c r="H3723" t="s">
        <v>2818</v>
      </c>
      <c r="I3723" t="s">
        <v>2476</v>
      </c>
      <c r="J3723" s="5">
        <v>78000000</v>
      </c>
      <c r="K3723" s="3">
        <f>J3723</f>
        <v>78000000</v>
      </c>
      <c r="L3723" s="5">
        <v>13000000</v>
      </c>
      <c r="M3723" s="2">
        <v>45716</v>
      </c>
      <c r="N3723" s="2">
        <v>45717</v>
      </c>
      <c r="O3723" s="2">
        <v>45900</v>
      </c>
      <c r="P3723" s="3"/>
      <c r="Q3723" s="3">
        <v>78000000</v>
      </c>
      <c r="R3723" s="13">
        <v>51133333</v>
      </c>
      <c r="S3723" s="7">
        <f ca="1">IF(CPS!$N3655="SIN INICIO",0,IF((((TODAY()-N3723)*100%)/(O3723-N3723))&gt;=100%,"100%",(((TODAY()-N3723)*100%)/(O3723-N3723))))</f>
        <v>0.96721311475409832</v>
      </c>
      <c r="T3723" s="8">
        <f>Q3723-R3723</f>
        <v>26866667</v>
      </c>
      <c r="U3723" s="9" t="s">
        <v>18926</v>
      </c>
    </row>
    <row r="3724" spans="1:21" x14ac:dyDescent="0.25">
      <c r="A3724">
        <v>2025</v>
      </c>
      <c r="B3724" t="s">
        <v>11677</v>
      </c>
      <c r="C3724" t="s">
        <v>22</v>
      </c>
      <c r="D3724" t="s">
        <v>23</v>
      </c>
      <c r="E3724" t="s">
        <v>24</v>
      </c>
      <c r="F3724" t="s">
        <v>11678</v>
      </c>
      <c r="G3724" s="16">
        <v>79278746</v>
      </c>
      <c r="H3724" t="s">
        <v>400</v>
      </c>
      <c r="I3724" t="s">
        <v>271</v>
      </c>
      <c r="J3724" s="5">
        <v>60000000</v>
      </c>
      <c r="K3724" s="3">
        <f>J3724</f>
        <v>60000000</v>
      </c>
      <c r="L3724" s="5">
        <v>10000000</v>
      </c>
      <c r="M3724" s="2">
        <v>45715</v>
      </c>
      <c r="N3724" s="2">
        <v>45719</v>
      </c>
      <c r="O3724" s="2">
        <v>45900</v>
      </c>
      <c r="P3724" s="3"/>
      <c r="Q3724" s="3">
        <v>60000000</v>
      </c>
      <c r="R3724" s="13">
        <v>39333333</v>
      </c>
      <c r="S3724" s="7">
        <f ca="1">IF(CPS!$N3656="SIN INICIO",0,IF((((TODAY()-N3724)*100%)/(O3724-N3724))&gt;=100%,"100%",(((TODAY()-N3724)*100%)/(O3724-N3724))))</f>
        <v>0.96685082872928174</v>
      </c>
      <c r="T3724" s="8">
        <f>Q3724-R3724</f>
        <v>20666667</v>
      </c>
      <c r="U3724" s="9" t="s">
        <v>11679</v>
      </c>
    </row>
    <row r="3725" spans="1:21" x14ac:dyDescent="0.25">
      <c r="A3725">
        <v>2025</v>
      </c>
      <c r="B3725" t="s">
        <v>11680</v>
      </c>
      <c r="C3725" t="s">
        <v>22</v>
      </c>
      <c r="D3725" t="s">
        <v>23</v>
      </c>
      <c r="E3725" t="s">
        <v>24</v>
      </c>
      <c r="F3725" t="s">
        <v>11681</v>
      </c>
      <c r="G3725" s="16">
        <v>46455279</v>
      </c>
      <c r="H3725" t="s">
        <v>3659</v>
      </c>
      <c r="I3725" t="s">
        <v>1800</v>
      </c>
      <c r="J3725" s="5">
        <v>50820000</v>
      </c>
      <c r="K3725" s="3">
        <f>J3725</f>
        <v>50820000</v>
      </c>
      <c r="L3725" s="5">
        <v>8470000</v>
      </c>
      <c r="M3725" s="2">
        <v>45716</v>
      </c>
      <c r="N3725" s="2">
        <v>45717</v>
      </c>
      <c r="O3725" s="2">
        <v>45900</v>
      </c>
      <c r="P3725" s="3"/>
      <c r="Q3725" s="3">
        <v>50820000</v>
      </c>
      <c r="R3725" s="13">
        <v>33315333</v>
      </c>
      <c r="S3725" s="7">
        <f ca="1">IF(CPS!$N3657="SIN INICIO",0,IF((((TODAY()-N3725)*100%)/(O3725-N3725))&gt;=100%,"100%",(((TODAY()-N3725)*100%)/(O3725-N3725))))</f>
        <v>0.96721311475409832</v>
      </c>
      <c r="T3725" s="8">
        <f>Q3725-R3725</f>
        <v>17504667</v>
      </c>
      <c r="U3725" s="9" t="s">
        <v>18927</v>
      </c>
    </row>
    <row r="3726" spans="1:21" x14ac:dyDescent="0.25">
      <c r="A3726">
        <v>2025</v>
      </c>
      <c r="B3726" t="s">
        <v>11682</v>
      </c>
      <c r="C3726" t="s">
        <v>22</v>
      </c>
      <c r="D3726" t="s">
        <v>23</v>
      </c>
      <c r="E3726" t="s">
        <v>24</v>
      </c>
      <c r="F3726" t="s">
        <v>11683</v>
      </c>
      <c r="G3726" s="16">
        <v>1063173856</v>
      </c>
      <c r="H3726" t="s">
        <v>1817</v>
      </c>
      <c r="I3726" t="s">
        <v>1800</v>
      </c>
      <c r="J3726" s="5">
        <v>37200000</v>
      </c>
      <c r="K3726" s="3">
        <f>J3726</f>
        <v>37200000</v>
      </c>
      <c r="L3726" s="5">
        <v>6200000</v>
      </c>
      <c r="M3726" s="2">
        <v>45715</v>
      </c>
      <c r="N3726" s="2">
        <v>45721</v>
      </c>
      <c r="O3726" s="2">
        <v>45900</v>
      </c>
      <c r="P3726" s="3"/>
      <c r="Q3726" s="3">
        <v>37200000</v>
      </c>
      <c r="R3726" s="13">
        <v>23973333</v>
      </c>
      <c r="S3726" s="7">
        <f ca="1">IF(CPS!$N3658="SIN INICIO",0,IF((((TODAY()-N3726)*100%)/(O3726-N3726))&gt;=100%,"100%",(((TODAY()-N3726)*100%)/(O3726-N3726))))</f>
        <v>0.96648044692737434</v>
      </c>
      <c r="T3726" s="8">
        <f>Q3726-R3726</f>
        <v>13226667</v>
      </c>
      <c r="U3726" s="9" t="s">
        <v>11684</v>
      </c>
    </row>
    <row r="3727" spans="1:21" x14ac:dyDescent="0.25">
      <c r="A3727">
        <v>2025</v>
      </c>
      <c r="B3727" t="s">
        <v>11685</v>
      </c>
      <c r="C3727" t="s">
        <v>22</v>
      </c>
      <c r="D3727" t="s">
        <v>23</v>
      </c>
      <c r="E3727" t="s">
        <v>24</v>
      </c>
      <c r="F3727" t="s">
        <v>11686</v>
      </c>
      <c r="G3727" s="16">
        <v>40781832</v>
      </c>
      <c r="H3727" t="s">
        <v>2908</v>
      </c>
      <c r="I3727" t="s">
        <v>591</v>
      </c>
      <c r="J3727" s="5">
        <v>64575000</v>
      </c>
      <c r="K3727" s="3">
        <f>J3727</f>
        <v>64575000</v>
      </c>
      <c r="L3727" s="5">
        <v>10762500</v>
      </c>
      <c r="M3727" s="2">
        <v>45715</v>
      </c>
      <c r="N3727" s="2">
        <v>45719</v>
      </c>
      <c r="O3727" s="2">
        <v>45900</v>
      </c>
      <c r="P3727" s="3"/>
      <c r="Q3727" s="3">
        <v>64575000</v>
      </c>
      <c r="R3727" s="13">
        <v>42332500</v>
      </c>
      <c r="S3727" s="7">
        <f ca="1">IF(CPS!$N3659="SIN INICIO",0,IF((((TODAY()-N3727)*100%)/(O3727-N3727))&gt;=100%,"100%",(((TODAY()-N3727)*100%)/(O3727-N3727))))</f>
        <v>0.96685082872928174</v>
      </c>
      <c r="T3727" s="8">
        <f>Q3727-R3727</f>
        <v>22242500</v>
      </c>
      <c r="U3727" s="9" t="s">
        <v>11687</v>
      </c>
    </row>
    <row r="3728" spans="1:21" x14ac:dyDescent="0.25">
      <c r="A3728">
        <v>2025</v>
      </c>
      <c r="B3728" t="s">
        <v>11688</v>
      </c>
      <c r="C3728" t="s">
        <v>22</v>
      </c>
      <c r="D3728" t="s">
        <v>23</v>
      </c>
      <c r="E3728" t="s">
        <v>24</v>
      </c>
      <c r="F3728" t="s">
        <v>11689</v>
      </c>
      <c r="G3728" s="16">
        <v>1085273349</v>
      </c>
      <c r="H3728" t="s">
        <v>1817</v>
      </c>
      <c r="I3728" t="s">
        <v>1800</v>
      </c>
      <c r="J3728" s="5">
        <v>33880000</v>
      </c>
      <c r="K3728" s="3">
        <f>J3728</f>
        <v>33880000</v>
      </c>
      <c r="L3728" s="5">
        <v>8470000</v>
      </c>
      <c r="M3728" s="2">
        <v>45715</v>
      </c>
      <c r="N3728" s="2">
        <v>45716</v>
      </c>
      <c r="O3728" s="2">
        <v>45838</v>
      </c>
      <c r="P3728" s="3"/>
      <c r="Q3728" s="3">
        <v>33880000</v>
      </c>
      <c r="R3728" s="13">
        <v>33315333</v>
      </c>
      <c r="S3728" s="7" t="str">
        <f ca="1">IF(CPS!$N3660="SIN INICIO",0,IF((((TODAY()-N3728)*100%)/(O3728-N3728))&gt;=100%,"100%",(((TODAY()-N3728)*100%)/(O3728-N3728))))</f>
        <v>100%</v>
      </c>
      <c r="T3728" s="8">
        <f>Q3728-R3728</f>
        <v>564667</v>
      </c>
      <c r="U3728" s="9" t="s">
        <v>11690</v>
      </c>
    </row>
    <row r="3729" spans="1:21" x14ac:dyDescent="0.25">
      <c r="A3729">
        <v>2025</v>
      </c>
      <c r="B3729" t="s">
        <v>11691</v>
      </c>
      <c r="C3729" t="s">
        <v>22</v>
      </c>
      <c r="D3729" t="s">
        <v>23</v>
      </c>
      <c r="E3729" t="s">
        <v>121</v>
      </c>
      <c r="F3729" t="s">
        <v>11692</v>
      </c>
      <c r="G3729" s="16">
        <v>86069945</v>
      </c>
      <c r="H3729" t="s">
        <v>1642</v>
      </c>
      <c r="I3729" t="s">
        <v>155</v>
      </c>
      <c r="J3729" s="5">
        <v>26666640</v>
      </c>
      <c r="K3729" s="3">
        <f>J3729</f>
        <v>26666640</v>
      </c>
      <c r="L3729" s="5">
        <v>4444440</v>
      </c>
      <c r="M3729" s="2">
        <v>45715</v>
      </c>
      <c r="N3729" s="2">
        <v>45719</v>
      </c>
      <c r="O3729" s="2">
        <v>45900</v>
      </c>
      <c r="P3729" s="3"/>
      <c r="Q3729" s="3">
        <v>26666640</v>
      </c>
      <c r="R3729" s="13">
        <v>8592584</v>
      </c>
      <c r="S3729" s="7">
        <f ca="1">IF(CPS!$N3661="SIN INICIO",0,IF((((TODAY()-N3729)*100%)/(O3729-N3729))&gt;=100%,"100%",(((TODAY()-N3729)*100%)/(O3729-N3729))))</f>
        <v>0.96685082872928174</v>
      </c>
      <c r="T3729" s="8">
        <f>Q3729-R3729</f>
        <v>18074056</v>
      </c>
      <c r="U3729" s="9" t="s">
        <v>11693</v>
      </c>
    </row>
    <row r="3730" spans="1:21" x14ac:dyDescent="0.25">
      <c r="A3730">
        <v>2025</v>
      </c>
      <c r="B3730" t="s">
        <v>11694</v>
      </c>
      <c r="C3730" t="s">
        <v>22</v>
      </c>
      <c r="D3730" t="s">
        <v>23</v>
      </c>
      <c r="E3730" t="s">
        <v>24</v>
      </c>
      <c r="F3730" t="s">
        <v>11695</v>
      </c>
      <c r="G3730" s="16">
        <v>1121938647</v>
      </c>
      <c r="H3730" t="s">
        <v>154</v>
      </c>
      <c r="I3730" t="s">
        <v>155</v>
      </c>
      <c r="J3730" s="5">
        <v>36036000</v>
      </c>
      <c r="K3730" s="3">
        <f>J3730</f>
        <v>36036000</v>
      </c>
      <c r="L3730" s="5">
        <v>6006000</v>
      </c>
      <c r="M3730" s="2">
        <v>45716</v>
      </c>
      <c r="N3730" s="2">
        <v>45716</v>
      </c>
      <c r="O3730" s="2">
        <v>45900</v>
      </c>
      <c r="P3730" s="3"/>
      <c r="Q3730" s="3">
        <v>36036000</v>
      </c>
      <c r="R3730" s="13">
        <v>23623600</v>
      </c>
      <c r="S3730" s="7">
        <f ca="1">IF(CPS!$N3662="SIN INICIO",0,IF((((TODAY()-N3730)*100%)/(O3730-N3730))&gt;=100%,"100%",(((TODAY()-N3730)*100%)/(O3730-N3730))))</f>
        <v>0.96739130434782605</v>
      </c>
      <c r="T3730" s="8">
        <f>Q3730-R3730</f>
        <v>12412400</v>
      </c>
      <c r="U3730" s="9" t="s">
        <v>11696</v>
      </c>
    </row>
    <row r="3731" spans="1:21" x14ac:dyDescent="0.25">
      <c r="A3731">
        <v>2025</v>
      </c>
      <c r="B3731" t="s">
        <v>11697</v>
      </c>
      <c r="C3731" t="s">
        <v>22</v>
      </c>
      <c r="D3731" t="s">
        <v>23</v>
      </c>
      <c r="E3731" t="s">
        <v>24</v>
      </c>
      <c r="F3731" t="s">
        <v>11698</v>
      </c>
      <c r="G3731" s="16">
        <v>1124851824</v>
      </c>
      <c r="H3731" t="s">
        <v>659</v>
      </c>
      <c r="I3731" t="s">
        <v>660</v>
      </c>
      <c r="J3731" s="5">
        <v>24400685</v>
      </c>
      <c r="K3731" s="3">
        <f>J3731</f>
        <v>24400685</v>
      </c>
      <c r="L3731" s="5">
        <v>4880137</v>
      </c>
      <c r="M3731" s="2">
        <v>45716</v>
      </c>
      <c r="N3731" s="2">
        <v>45717</v>
      </c>
      <c r="O3731" s="2">
        <v>45900</v>
      </c>
      <c r="P3731" s="3"/>
      <c r="Q3731" s="3">
        <v>24400685</v>
      </c>
      <c r="R3731" s="13">
        <v>19195206</v>
      </c>
      <c r="S3731" s="7">
        <f ca="1">IF(CPS!$N3663="SIN INICIO",0,IF((((TODAY()-N3731)*100%)/(O3731-N3731))&gt;=100%,"100%",(((TODAY()-N3731)*100%)/(O3731-N3731))))</f>
        <v>0.96721311475409832</v>
      </c>
      <c r="T3731" s="8">
        <f>Q3731-R3731</f>
        <v>5205479</v>
      </c>
      <c r="U3731" s="9" t="s">
        <v>11699</v>
      </c>
    </row>
    <row r="3732" spans="1:21" x14ac:dyDescent="0.25">
      <c r="A3732">
        <v>2025</v>
      </c>
      <c r="B3732" t="s">
        <v>11700</v>
      </c>
      <c r="C3732" t="s">
        <v>22</v>
      </c>
      <c r="D3732" t="s">
        <v>23</v>
      </c>
      <c r="E3732" t="s">
        <v>24</v>
      </c>
      <c r="F3732" t="s">
        <v>11701</v>
      </c>
      <c r="G3732" s="16">
        <v>1111743994</v>
      </c>
      <c r="H3732" t="s">
        <v>792</v>
      </c>
      <c r="I3732" t="s">
        <v>591</v>
      </c>
      <c r="J3732" s="5">
        <v>39000000</v>
      </c>
      <c r="K3732" s="3">
        <f>J3732</f>
        <v>39000000</v>
      </c>
      <c r="L3732" s="5">
        <v>6500000</v>
      </c>
      <c r="M3732" s="2">
        <v>45719</v>
      </c>
      <c r="N3732" s="2">
        <v>45720</v>
      </c>
      <c r="O3732" s="2">
        <v>45900</v>
      </c>
      <c r="P3732" s="3"/>
      <c r="Q3732" s="3">
        <v>39000000</v>
      </c>
      <c r="R3732" s="13">
        <v>25350000</v>
      </c>
      <c r="S3732" s="7">
        <f ca="1">IF(CPS!$N3664="SIN INICIO",0,IF((((TODAY()-N3732)*100%)/(O3732-N3732))&gt;=100%,"100%",(((TODAY()-N3732)*100%)/(O3732-N3732))))</f>
        <v>0.96666666666666667</v>
      </c>
      <c r="T3732" s="8">
        <f>Q3732-R3732</f>
        <v>13650000</v>
      </c>
      <c r="U3732" s="9" t="s">
        <v>11702</v>
      </c>
    </row>
    <row r="3733" spans="1:21" x14ac:dyDescent="0.25">
      <c r="A3733">
        <v>2025</v>
      </c>
      <c r="B3733" t="s">
        <v>11703</v>
      </c>
      <c r="C3733" t="s">
        <v>22</v>
      </c>
      <c r="D3733" t="s">
        <v>23</v>
      </c>
      <c r="E3733" t="s">
        <v>24</v>
      </c>
      <c r="F3733" t="s">
        <v>11704</v>
      </c>
      <c r="G3733" s="16">
        <v>1121903604</v>
      </c>
      <c r="H3733" t="s">
        <v>2988</v>
      </c>
      <c r="I3733" t="s">
        <v>1800</v>
      </c>
      <c r="J3733" s="5">
        <v>50820000</v>
      </c>
      <c r="K3733" s="3">
        <f>J3733</f>
        <v>50820000</v>
      </c>
      <c r="L3733" s="5">
        <v>8470000</v>
      </c>
      <c r="M3733" s="2">
        <v>45719</v>
      </c>
      <c r="N3733" s="2">
        <v>45721</v>
      </c>
      <c r="O3733" s="2">
        <v>45869</v>
      </c>
      <c r="P3733" s="3"/>
      <c r="Q3733" s="3">
        <v>50820000</v>
      </c>
      <c r="R3733" s="13">
        <v>32750667</v>
      </c>
      <c r="S3733" s="7" t="str">
        <f ca="1">IF(CPS!$N3665="SIN INICIO",0,IF((((TODAY()-N3733)*100%)/(O3733-N3733))&gt;=100%,"100%",(((TODAY()-N3733)*100%)/(O3733-N3733))))</f>
        <v>100%</v>
      </c>
      <c r="T3733" s="8">
        <f>Q3733-R3733</f>
        <v>18069333</v>
      </c>
      <c r="U3733" s="9" t="s">
        <v>11705</v>
      </c>
    </row>
    <row r="3734" spans="1:21" x14ac:dyDescent="0.25">
      <c r="A3734">
        <v>2025</v>
      </c>
      <c r="B3734" t="s">
        <v>11706</v>
      </c>
      <c r="C3734" t="s">
        <v>22</v>
      </c>
      <c r="D3734" t="s">
        <v>23</v>
      </c>
      <c r="E3734" t="s">
        <v>24</v>
      </c>
      <c r="F3734" t="s">
        <v>11707</v>
      </c>
      <c r="G3734" s="16">
        <v>1088330564</v>
      </c>
      <c r="H3734" t="s">
        <v>1828</v>
      </c>
      <c r="I3734" t="s">
        <v>1895</v>
      </c>
      <c r="J3734" s="5">
        <v>44458666</v>
      </c>
      <c r="K3734" s="3">
        <f>J3734</f>
        <v>44458666</v>
      </c>
      <c r="L3734" s="5">
        <v>6351238</v>
      </c>
      <c r="M3734" s="2">
        <v>45719</v>
      </c>
      <c r="N3734" s="2">
        <v>45721</v>
      </c>
      <c r="O3734" s="2">
        <v>45930</v>
      </c>
      <c r="P3734" s="3"/>
      <c r="Q3734" s="3">
        <v>44458666</v>
      </c>
      <c r="R3734" s="13">
        <v>18206882</v>
      </c>
      <c r="S3734" s="7">
        <f ca="1">IF(CPS!$N3666="SIN INICIO",0,IF((((TODAY()-N3734)*100%)/(O3734-N3734))&gt;=100%,"100%",(((TODAY()-N3734)*100%)/(O3734-N3734))))</f>
        <v>0.82775119617224879</v>
      </c>
      <c r="T3734" s="8">
        <f>Q3734-R3734</f>
        <v>26251784</v>
      </c>
      <c r="U3734" s="9" t="s">
        <v>11708</v>
      </c>
    </row>
    <row r="3735" spans="1:21" x14ac:dyDescent="0.25">
      <c r="A3735">
        <v>2025</v>
      </c>
      <c r="B3735" t="s">
        <v>11709</v>
      </c>
      <c r="C3735" t="s">
        <v>22</v>
      </c>
      <c r="D3735" t="s">
        <v>23</v>
      </c>
      <c r="E3735" t="s">
        <v>24</v>
      </c>
      <c r="F3735" t="s">
        <v>11710</v>
      </c>
      <c r="G3735" s="16">
        <v>1121948562</v>
      </c>
      <c r="H3735" t="s">
        <v>10927</v>
      </c>
      <c r="I3735" t="s">
        <v>1800</v>
      </c>
      <c r="J3735" s="5">
        <v>37200000</v>
      </c>
      <c r="K3735" s="3">
        <f>J3735</f>
        <v>37200000</v>
      </c>
      <c r="L3735" s="5">
        <v>6200000</v>
      </c>
      <c r="M3735" s="2">
        <v>45715</v>
      </c>
      <c r="N3735" s="2">
        <v>45716</v>
      </c>
      <c r="O3735" s="2">
        <v>45869</v>
      </c>
      <c r="P3735" s="3"/>
      <c r="Q3735" s="3">
        <v>37200000</v>
      </c>
      <c r="R3735" s="13">
        <v>25420000</v>
      </c>
      <c r="S3735" s="7" t="str">
        <f ca="1">IF(CPS!$N3667="SIN INICIO",0,IF((((TODAY()-N3735)*100%)/(O3735-N3735))&gt;=100%,"100%",(((TODAY()-N3735)*100%)/(O3735-N3735))))</f>
        <v>100%</v>
      </c>
      <c r="T3735" s="8">
        <f>Q3735-R3735</f>
        <v>11780000</v>
      </c>
      <c r="U3735" t="s">
        <v>11711</v>
      </c>
    </row>
    <row r="3736" spans="1:21" x14ac:dyDescent="0.25">
      <c r="A3736">
        <v>2025</v>
      </c>
      <c r="B3736" t="s">
        <v>11712</v>
      </c>
      <c r="C3736" t="s">
        <v>22</v>
      </c>
      <c r="D3736" t="s">
        <v>23</v>
      </c>
      <c r="E3736" t="s">
        <v>121</v>
      </c>
      <c r="F3736" t="s">
        <v>11713</v>
      </c>
      <c r="G3736" s="16">
        <v>40325934</v>
      </c>
      <c r="H3736" t="s">
        <v>1821</v>
      </c>
      <c r="I3736" t="s">
        <v>1800</v>
      </c>
      <c r="J3736" s="5">
        <v>24900000</v>
      </c>
      <c r="K3736" s="3">
        <f>J3736</f>
        <v>24900000</v>
      </c>
      <c r="L3736" s="5">
        <v>4150000</v>
      </c>
      <c r="M3736" s="2">
        <v>45715</v>
      </c>
      <c r="N3736" s="2">
        <v>45716</v>
      </c>
      <c r="O3736" s="2">
        <v>45900</v>
      </c>
      <c r="P3736" s="3"/>
      <c r="Q3736" s="3">
        <v>24900000</v>
      </c>
      <c r="R3736" s="13">
        <v>16323333</v>
      </c>
      <c r="S3736" s="7">
        <f ca="1">IF(CPS!$N3668="SIN INICIO",0,IF((((TODAY()-N3736)*100%)/(O3736-N3736))&gt;=100%,"100%",(((TODAY()-N3736)*100%)/(O3736-N3736))))</f>
        <v>0.96739130434782605</v>
      </c>
      <c r="T3736" s="8">
        <f>Q3736-R3736</f>
        <v>8576667</v>
      </c>
      <c r="U3736" s="9" t="s">
        <v>11714</v>
      </c>
    </row>
    <row r="3737" spans="1:21" x14ac:dyDescent="0.25">
      <c r="A3737">
        <v>2025</v>
      </c>
      <c r="B3737" t="s">
        <v>11715</v>
      </c>
      <c r="C3737" t="s">
        <v>22</v>
      </c>
      <c r="D3737" t="s">
        <v>23</v>
      </c>
      <c r="E3737" t="s">
        <v>24</v>
      </c>
      <c r="F3737" t="s">
        <v>11716</v>
      </c>
      <c r="G3737" s="16">
        <v>1118867300</v>
      </c>
      <c r="H3737" t="s">
        <v>11717</v>
      </c>
      <c r="I3737" t="s">
        <v>591</v>
      </c>
      <c r="J3737" s="5">
        <v>27390112</v>
      </c>
      <c r="K3737" s="3">
        <f>J3737</f>
        <v>27390112</v>
      </c>
      <c r="L3737" s="5">
        <v>6847528</v>
      </c>
      <c r="M3737" s="2">
        <v>45719</v>
      </c>
      <c r="N3737" s="2">
        <v>45720</v>
      </c>
      <c r="O3737" s="2">
        <v>45838</v>
      </c>
      <c r="P3737" s="3"/>
      <c r="Q3737" s="3">
        <v>27390112</v>
      </c>
      <c r="R3737" s="13">
        <v>26705359</v>
      </c>
      <c r="S3737" s="7" t="str">
        <f ca="1">IF(CPS!$N3669="SIN INICIO",0,IF((((TODAY()-N3737)*100%)/(O3737-N3737))&gt;=100%,"100%",(((TODAY()-N3737)*100%)/(O3737-N3737))))</f>
        <v>100%</v>
      </c>
      <c r="T3737" s="8">
        <f>Q3737-R3737</f>
        <v>684753</v>
      </c>
      <c r="U3737" s="9" t="s">
        <v>11718</v>
      </c>
    </row>
    <row r="3738" spans="1:21" x14ac:dyDescent="0.25">
      <c r="A3738">
        <v>2025</v>
      </c>
      <c r="B3738" t="s">
        <v>11719</v>
      </c>
      <c r="C3738" t="s">
        <v>22</v>
      </c>
      <c r="D3738" t="s">
        <v>23</v>
      </c>
      <c r="E3738" t="s">
        <v>24</v>
      </c>
      <c r="F3738" t="s">
        <v>11720</v>
      </c>
      <c r="G3738" s="16">
        <v>1085332828</v>
      </c>
      <c r="H3738" t="s">
        <v>3252</v>
      </c>
      <c r="I3738" t="s">
        <v>591</v>
      </c>
      <c r="J3738" s="5">
        <v>32000000</v>
      </c>
      <c r="K3738" s="3">
        <f>J3738</f>
        <v>32000000</v>
      </c>
      <c r="L3738" s="5">
        <v>8000000</v>
      </c>
      <c r="M3738" s="2">
        <v>45719</v>
      </c>
      <c r="N3738" s="2">
        <v>45720</v>
      </c>
      <c r="O3738" s="2">
        <v>45838</v>
      </c>
      <c r="P3738" s="3"/>
      <c r="Q3738" s="3">
        <v>32000000</v>
      </c>
      <c r="R3738" s="13">
        <v>31200000</v>
      </c>
      <c r="S3738" s="7" t="str">
        <f ca="1">IF(CPS!$N3670="SIN INICIO",0,IF((((TODAY()-N3738)*100%)/(O3738-N3738))&gt;=100%,"100%",(((TODAY()-N3738)*100%)/(O3738-N3738))))</f>
        <v>100%</v>
      </c>
      <c r="T3738" s="8">
        <f>Q3738-R3738</f>
        <v>800000</v>
      </c>
      <c r="U3738" s="9" t="s">
        <v>11721</v>
      </c>
    </row>
    <row r="3739" spans="1:21" x14ac:dyDescent="0.25">
      <c r="A3739">
        <v>2025</v>
      </c>
      <c r="B3739" t="s">
        <v>11722</v>
      </c>
      <c r="C3739" t="s">
        <v>22</v>
      </c>
      <c r="D3739" t="s">
        <v>23</v>
      </c>
      <c r="E3739" t="s">
        <v>24</v>
      </c>
      <c r="F3739" t="s">
        <v>11723</v>
      </c>
      <c r="G3739" s="16">
        <v>1067888022</v>
      </c>
      <c r="H3739" t="s">
        <v>1817</v>
      </c>
      <c r="I3739" t="s">
        <v>1800</v>
      </c>
      <c r="J3739" s="5">
        <v>50820000</v>
      </c>
      <c r="K3739" s="3">
        <f>J3739</f>
        <v>50820000</v>
      </c>
      <c r="L3739" s="5">
        <v>8470000</v>
      </c>
      <c r="M3739" s="2">
        <v>45719</v>
      </c>
      <c r="N3739" s="2">
        <v>45721</v>
      </c>
      <c r="O3739" s="2">
        <v>45900</v>
      </c>
      <c r="P3739" s="3"/>
      <c r="Q3739" s="3">
        <v>50820000</v>
      </c>
      <c r="R3739" s="13">
        <v>32750667</v>
      </c>
      <c r="S3739" s="7">
        <f ca="1">IF(CPS!$N3671="SIN INICIO",0,IF((((TODAY()-N3739)*100%)/(O3739-N3739))&gt;=100%,"100%",(((TODAY()-N3739)*100%)/(O3739-N3739))))</f>
        <v>0.96648044692737434</v>
      </c>
      <c r="T3739" s="8">
        <f>Q3739-R3739</f>
        <v>18069333</v>
      </c>
      <c r="U3739" s="9" t="s">
        <v>11724</v>
      </c>
    </row>
    <row r="3740" spans="1:21" x14ac:dyDescent="0.25">
      <c r="A3740">
        <v>2025</v>
      </c>
      <c r="B3740" t="s">
        <v>11725</v>
      </c>
      <c r="C3740" t="s">
        <v>22</v>
      </c>
      <c r="D3740" t="s">
        <v>23</v>
      </c>
      <c r="E3740" t="s">
        <v>24</v>
      </c>
      <c r="F3740" t="s">
        <v>11726</v>
      </c>
      <c r="G3740" s="16">
        <v>1049629408</v>
      </c>
      <c r="H3740" t="s">
        <v>3659</v>
      </c>
      <c r="I3740" t="s">
        <v>1800</v>
      </c>
      <c r="J3740" s="5">
        <v>50820000</v>
      </c>
      <c r="K3740" s="3">
        <f>J3740</f>
        <v>50820000</v>
      </c>
      <c r="L3740" s="5">
        <v>8470000</v>
      </c>
      <c r="M3740" s="2">
        <v>45719</v>
      </c>
      <c r="N3740" s="2">
        <v>45720</v>
      </c>
      <c r="O3740" s="2">
        <v>45900</v>
      </c>
      <c r="P3740" s="3"/>
      <c r="Q3740" s="3">
        <v>50820000</v>
      </c>
      <c r="R3740" s="13">
        <v>33033000</v>
      </c>
      <c r="S3740" s="7">
        <f ca="1">IF(CPS!$N3672="SIN INICIO",0,IF((((TODAY()-N3740)*100%)/(O3740-N3740))&gt;=100%,"100%",(((TODAY()-N3740)*100%)/(O3740-N3740))))</f>
        <v>0.96666666666666667</v>
      </c>
      <c r="T3740" s="8">
        <f>Q3740-R3740</f>
        <v>17787000</v>
      </c>
      <c r="U3740" s="9" t="s">
        <v>11727</v>
      </c>
    </row>
    <row r="3741" spans="1:21" x14ac:dyDescent="0.25">
      <c r="A3741">
        <v>2025</v>
      </c>
      <c r="B3741" t="s">
        <v>11728</v>
      </c>
      <c r="C3741" t="s">
        <v>22</v>
      </c>
      <c r="D3741" t="s">
        <v>23</v>
      </c>
      <c r="E3741" t="s">
        <v>24</v>
      </c>
      <c r="F3741" t="s">
        <v>11729</v>
      </c>
      <c r="G3741" s="16">
        <v>1061716475</v>
      </c>
      <c r="H3741" t="s">
        <v>11730</v>
      </c>
      <c r="I3741" t="s">
        <v>660</v>
      </c>
      <c r="J3741" s="5">
        <v>48000000</v>
      </c>
      <c r="K3741" s="3">
        <f>J3741</f>
        <v>48000000</v>
      </c>
      <c r="L3741" s="5">
        <v>8000000</v>
      </c>
      <c r="M3741" s="2">
        <v>45719</v>
      </c>
      <c r="N3741" s="2">
        <v>45720</v>
      </c>
      <c r="O3741" s="2">
        <v>45900</v>
      </c>
      <c r="P3741" s="3"/>
      <c r="Q3741" s="3">
        <v>48000000</v>
      </c>
      <c r="R3741" s="13">
        <v>31200000</v>
      </c>
      <c r="S3741" s="7">
        <f ca="1">IF(CPS!$N3673="SIN INICIO",0,IF((((TODAY()-N3741)*100%)/(O3741-N3741))&gt;=100%,"100%",(((TODAY()-N3741)*100%)/(O3741-N3741))))</f>
        <v>0.96666666666666667</v>
      </c>
      <c r="T3741" s="8">
        <f>Q3741-R3741</f>
        <v>16800000</v>
      </c>
      <c r="U3741" s="9" t="s">
        <v>11731</v>
      </c>
    </row>
    <row r="3742" spans="1:21" x14ac:dyDescent="0.25">
      <c r="A3742">
        <v>2025</v>
      </c>
      <c r="B3742" t="s">
        <v>11732</v>
      </c>
      <c r="C3742" t="s">
        <v>22</v>
      </c>
      <c r="D3742" t="s">
        <v>23</v>
      </c>
      <c r="E3742" t="s">
        <v>24</v>
      </c>
      <c r="F3742" t="s">
        <v>11733</v>
      </c>
      <c r="G3742" s="16">
        <v>34554716</v>
      </c>
      <c r="H3742" t="s">
        <v>9263</v>
      </c>
      <c r="I3742" t="s">
        <v>660</v>
      </c>
      <c r="J3742" s="5">
        <v>51000000</v>
      </c>
      <c r="K3742" s="3">
        <f>J3742</f>
        <v>51000000</v>
      </c>
      <c r="L3742" s="5">
        <v>8000000</v>
      </c>
      <c r="M3742" s="2">
        <v>45719</v>
      </c>
      <c r="N3742" s="2">
        <v>45720</v>
      </c>
      <c r="O3742" s="2">
        <v>45900</v>
      </c>
      <c r="P3742" s="3"/>
      <c r="Q3742" s="3">
        <v>51000000</v>
      </c>
      <c r="R3742" s="13">
        <v>33150000</v>
      </c>
      <c r="S3742" s="7">
        <f ca="1">IF(CPS!$N3674="SIN INICIO",0,IF((((TODAY()-N3742)*100%)/(O3742-N3742))&gt;=100%,"100%",(((TODAY()-N3742)*100%)/(O3742-N3742))))</f>
        <v>0.96666666666666667</v>
      </c>
      <c r="T3742" s="8">
        <f>Q3742-R3742</f>
        <v>17850000</v>
      </c>
      <c r="U3742" s="9" t="s">
        <v>11734</v>
      </c>
    </row>
    <row r="3743" spans="1:21" x14ac:dyDescent="0.25">
      <c r="A3743">
        <v>2025</v>
      </c>
      <c r="B3743" t="s">
        <v>11735</v>
      </c>
      <c r="C3743" t="s">
        <v>22</v>
      </c>
      <c r="D3743" t="s">
        <v>23</v>
      </c>
      <c r="E3743" t="s">
        <v>121</v>
      </c>
      <c r="F3743" t="s">
        <v>11736</v>
      </c>
      <c r="G3743" s="16">
        <v>1072751471</v>
      </c>
      <c r="H3743" t="s">
        <v>11737</v>
      </c>
      <c r="I3743" t="s">
        <v>591</v>
      </c>
      <c r="J3743" s="5">
        <v>28710000</v>
      </c>
      <c r="K3743" s="3">
        <f>J3743</f>
        <v>28710000</v>
      </c>
      <c r="L3743" s="5">
        <v>4785000</v>
      </c>
      <c r="M3743" s="2">
        <v>45716</v>
      </c>
      <c r="N3743" s="2">
        <v>45719</v>
      </c>
      <c r="O3743" s="2">
        <v>45900</v>
      </c>
      <c r="P3743" s="3"/>
      <c r="Q3743" s="3">
        <v>28710000</v>
      </c>
      <c r="R3743" s="13">
        <v>18821000</v>
      </c>
      <c r="S3743" s="7">
        <f ca="1">IF(CPS!$N3675="SIN INICIO",0,IF((((TODAY()-N3743)*100%)/(O3743-N3743))&gt;=100%,"100%",(((TODAY()-N3743)*100%)/(O3743-N3743))))</f>
        <v>0.96685082872928174</v>
      </c>
      <c r="T3743" s="8">
        <f>Q3743-R3743</f>
        <v>9889000</v>
      </c>
      <c r="U3743" s="9" t="s">
        <v>11738</v>
      </c>
    </row>
    <row r="3744" spans="1:21" x14ac:dyDescent="0.25">
      <c r="A3744">
        <v>2025</v>
      </c>
      <c r="B3744" t="s">
        <v>11739</v>
      </c>
      <c r="C3744" t="s">
        <v>22</v>
      </c>
      <c r="D3744" t="s">
        <v>23</v>
      </c>
      <c r="E3744" t="s">
        <v>24</v>
      </c>
      <c r="F3744" t="s">
        <v>11740</v>
      </c>
      <c r="G3744" s="16">
        <v>1077435063</v>
      </c>
      <c r="H3744" t="s">
        <v>1817</v>
      </c>
      <c r="I3744" t="s">
        <v>1800</v>
      </c>
      <c r="J3744" s="5">
        <v>37200000</v>
      </c>
      <c r="K3744" s="3">
        <f>J3744</f>
        <v>37200000</v>
      </c>
      <c r="L3744" s="5">
        <v>6200000</v>
      </c>
      <c r="M3744" s="2">
        <v>45719</v>
      </c>
      <c r="N3744" s="2">
        <v>45720</v>
      </c>
      <c r="O3744" s="2">
        <v>45900</v>
      </c>
      <c r="P3744" s="3"/>
      <c r="Q3744" s="3">
        <v>37200000</v>
      </c>
      <c r="R3744" s="13">
        <v>24180000</v>
      </c>
      <c r="S3744" s="7">
        <f ca="1">IF(CPS!$N3676="SIN INICIO",0,IF((((TODAY()-N3744)*100%)/(O3744-N3744))&gt;=100%,"100%",(((TODAY()-N3744)*100%)/(O3744-N3744))))</f>
        <v>0.96666666666666667</v>
      </c>
      <c r="T3744" s="8">
        <f>Q3744-R3744</f>
        <v>13020000</v>
      </c>
      <c r="U3744" s="9" t="s">
        <v>11741</v>
      </c>
    </row>
    <row r="3745" spans="1:21" x14ac:dyDescent="0.25">
      <c r="A3745">
        <v>2025</v>
      </c>
      <c r="B3745" t="s">
        <v>11742</v>
      </c>
      <c r="C3745" t="s">
        <v>22</v>
      </c>
      <c r="D3745" t="s">
        <v>23</v>
      </c>
      <c r="E3745" t="s">
        <v>24</v>
      </c>
      <c r="F3745" t="s">
        <v>11743</v>
      </c>
      <c r="G3745" s="16">
        <v>1086134734</v>
      </c>
      <c r="H3745" t="s">
        <v>1821</v>
      </c>
      <c r="I3745" t="s">
        <v>1800</v>
      </c>
      <c r="J3745" s="5">
        <v>30135000</v>
      </c>
      <c r="K3745" s="3">
        <f>J3745</f>
        <v>30135000</v>
      </c>
      <c r="L3745" s="5">
        <v>5022500</v>
      </c>
      <c r="M3745" s="2">
        <v>45715</v>
      </c>
      <c r="N3745" s="2">
        <v>45717</v>
      </c>
      <c r="O3745" s="2">
        <v>45900</v>
      </c>
      <c r="P3745" s="3"/>
      <c r="Q3745" s="3">
        <v>30135000</v>
      </c>
      <c r="R3745" s="13">
        <v>19755167</v>
      </c>
      <c r="S3745" s="7">
        <f ca="1">IF(CPS!$N3677="SIN INICIO",0,IF((((TODAY()-N3745)*100%)/(O3745-N3745))&gt;=100%,"100%",(((TODAY()-N3745)*100%)/(O3745-N3745))))</f>
        <v>0.96721311475409832</v>
      </c>
      <c r="T3745" s="8">
        <f>Q3745-R3745</f>
        <v>10379833</v>
      </c>
      <c r="U3745" s="9" t="s">
        <v>11744</v>
      </c>
    </row>
    <row r="3746" spans="1:21" x14ac:dyDescent="0.25">
      <c r="A3746">
        <v>2025</v>
      </c>
      <c r="B3746" t="s">
        <v>11745</v>
      </c>
      <c r="C3746" t="s">
        <v>22</v>
      </c>
      <c r="D3746" t="s">
        <v>23</v>
      </c>
      <c r="E3746" t="s">
        <v>24</v>
      </c>
      <c r="F3746" t="s">
        <v>11746</v>
      </c>
      <c r="G3746" s="16">
        <v>38473501</v>
      </c>
      <c r="H3746" t="s">
        <v>1817</v>
      </c>
      <c r="I3746" t="s">
        <v>1800</v>
      </c>
      <c r="J3746" s="5">
        <v>50820000</v>
      </c>
      <c r="K3746" s="3">
        <f>J3746</f>
        <v>50820000</v>
      </c>
      <c r="L3746" s="5">
        <v>8470000</v>
      </c>
      <c r="M3746" s="2">
        <v>45715</v>
      </c>
      <c r="N3746" s="2">
        <v>45719</v>
      </c>
      <c r="O3746" s="2">
        <v>45900</v>
      </c>
      <c r="P3746" s="3"/>
      <c r="Q3746" s="3">
        <v>50820000</v>
      </c>
      <c r="R3746" s="13">
        <v>33315333</v>
      </c>
      <c r="S3746" s="7">
        <f ca="1">IF(CPS!$N3678="SIN INICIO",0,IF((((TODAY()-N3746)*100%)/(O3746-N3746))&gt;=100%,"100%",(((TODAY()-N3746)*100%)/(O3746-N3746))))</f>
        <v>0.96685082872928174</v>
      </c>
      <c r="T3746" s="8">
        <f>Q3746-R3746</f>
        <v>17504667</v>
      </c>
      <c r="U3746" s="9" t="s">
        <v>11747</v>
      </c>
    </row>
    <row r="3747" spans="1:21" x14ac:dyDescent="0.25">
      <c r="A3747">
        <v>2025</v>
      </c>
      <c r="B3747" t="s">
        <v>11748</v>
      </c>
      <c r="C3747" t="s">
        <v>22</v>
      </c>
      <c r="D3747" t="s">
        <v>23</v>
      </c>
      <c r="E3747" t="s">
        <v>24</v>
      </c>
      <c r="F3747" t="s">
        <v>11749</v>
      </c>
      <c r="G3747" s="16">
        <v>1081817182</v>
      </c>
      <c r="H3747" t="s">
        <v>1937</v>
      </c>
      <c r="I3747" t="s">
        <v>1800</v>
      </c>
      <c r="J3747" s="5">
        <v>27600000</v>
      </c>
      <c r="K3747" s="3">
        <f>J3747</f>
        <v>27600000</v>
      </c>
      <c r="L3747" s="5">
        <v>4600000</v>
      </c>
      <c r="M3747" s="2">
        <v>45715</v>
      </c>
      <c r="N3747" s="2">
        <v>45717</v>
      </c>
      <c r="O3747" s="2">
        <v>45900</v>
      </c>
      <c r="P3747" s="3"/>
      <c r="Q3747" s="3">
        <v>27600000</v>
      </c>
      <c r="R3747" s="13">
        <v>18093333</v>
      </c>
      <c r="S3747" s="7">
        <f ca="1">IF(CPS!$N3679="SIN INICIO",0,IF((((TODAY()-N3747)*100%)/(O3747-N3747))&gt;=100%,"100%",(((TODAY()-N3747)*100%)/(O3747-N3747))))</f>
        <v>0.96721311475409832</v>
      </c>
      <c r="T3747" s="8">
        <f>Q3747-R3747</f>
        <v>9506667</v>
      </c>
      <c r="U3747" s="9" t="s">
        <v>11750</v>
      </c>
    </row>
    <row r="3748" spans="1:21" x14ac:dyDescent="0.25">
      <c r="A3748">
        <v>2025</v>
      </c>
      <c r="B3748" t="s">
        <v>11751</v>
      </c>
      <c r="C3748" t="s">
        <v>22</v>
      </c>
      <c r="D3748" t="s">
        <v>23</v>
      </c>
      <c r="E3748" t="s">
        <v>24</v>
      </c>
      <c r="F3748" t="s">
        <v>11752</v>
      </c>
      <c r="G3748" s="16">
        <v>1110519761</v>
      </c>
      <c r="H3748" t="s">
        <v>1520</v>
      </c>
      <c r="I3748" t="s">
        <v>591</v>
      </c>
      <c r="J3748" s="5">
        <v>52275000</v>
      </c>
      <c r="K3748" s="3">
        <f>J3748</f>
        <v>52275000</v>
      </c>
      <c r="L3748" s="5">
        <v>8712500</v>
      </c>
      <c r="M3748" s="2">
        <v>45721</v>
      </c>
      <c r="N3748" s="2">
        <v>45722</v>
      </c>
      <c r="O3748" s="2">
        <v>45900</v>
      </c>
      <c r="P3748" s="3"/>
      <c r="Q3748" s="3">
        <v>52275000</v>
      </c>
      <c r="R3748" s="13">
        <v>33397917</v>
      </c>
      <c r="S3748" s="7">
        <f ca="1">IF(CPS!$N3680="SIN INICIO",0,IF((((TODAY()-N3748)*100%)/(O3748-N3748))&gt;=100%,"100%",(((TODAY()-N3748)*100%)/(O3748-N3748))))</f>
        <v>0.9662921348314607</v>
      </c>
      <c r="T3748" s="8">
        <f>Q3748-R3748</f>
        <v>18877083</v>
      </c>
      <c r="U3748" t="s">
        <v>11753</v>
      </c>
    </row>
    <row r="3749" spans="1:21" x14ac:dyDescent="0.25">
      <c r="A3749">
        <v>2025</v>
      </c>
      <c r="B3749" t="s">
        <v>11754</v>
      </c>
      <c r="C3749" t="s">
        <v>22</v>
      </c>
      <c r="D3749" t="s">
        <v>23</v>
      </c>
      <c r="E3749" t="s">
        <v>24</v>
      </c>
      <c r="F3749" t="s">
        <v>11755</v>
      </c>
      <c r="G3749" s="16">
        <v>40381580</v>
      </c>
      <c r="H3749" t="s">
        <v>11756</v>
      </c>
      <c r="I3749" t="s">
        <v>271</v>
      </c>
      <c r="J3749" s="5">
        <v>96000000</v>
      </c>
      <c r="K3749" s="3">
        <f>J3749</f>
        <v>96000000</v>
      </c>
      <c r="L3749" s="5">
        <v>16000000</v>
      </c>
      <c r="M3749" s="2">
        <v>45716</v>
      </c>
      <c r="N3749" s="2">
        <v>45719</v>
      </c>
      <c r="O3749" s="2">
        <v>45900</v>
      </c>
      <c r="P3749" s="3"/>
      <c r="Q3749" s="3">
        <v>96000000</v>
      </c>
      <c r="R3749" s="13">
        <v>62933333</v>
      </c>
      <c r="S3749" s="7">
        <f ca="1">IF(CPS!$N3681="SIN INICIO",0,IF((((TODAY()-N3749)*100%)/(O3749-N3749))&gt;=100%,"100%",(((TODAY()-N3749)*100%)/(O3749-N3749))))</f>
        <v>0.96685082872928174</v>
      </c>
      <c r="T3749" s="8">
        <f>Q3749-R3749</f>
        <v>33066667</v>
      </c>
      <c r="U3749" t="s">
        <v>11757</v>
      </c>
    </row>
    <row r="3750" spans="1:21" x14ac:dyDescent="0.25">
      <c r="A3750">
        <v>2025</v>
      </c>
      <c r="B3750" t="s">
        <v>11758</v>
      </c>
      <c r="C3750" t="s">
        <v>22</v>
      </c>
      <c r="D3750" t="s">
        <v>23</v>
      </c>
      <c r="E3750" t="s">
        <v>24</v>
      </c>
      <c r="F3750" t="s">
        <v>11759</v>
      </c>
      <c r="G3750" s="16">
        <v>1073533547</v>
      </c>
      <c r="H3750" t="s">
        <v>11760</v>
      </c>
      <c r="I3750" t="s">
        <v>591</v>
      </c>
      <c r="J3750" s="5">
        <v>44292300</v>
      </c>
      <c r="K3750" s="3">
        <f>J3750</f>
        <v>44292300</v>
      </c>
      <c r="L3750" s="5">
        <v>7382050</v>
      </c>
      <c r="M3750" s="2">
        <v>45716</v>
      </c>
      <c r="N3750" s="2">
        <v>45717</v>
      </c>
      <c r="O3750" s="2">
        <v>45900</v>
      </c>
      <c r="P3750" s="3"/>
      <c r="Q3750" s="3">
        <v>44292300</v>
      </c>
      <c r="R3750" s="13">
        <v>29036063</v>
      </c>
      <c r="S3750" s="7">
        <f ca="1">IF(CPS!$N3682="SIN INICIO",0,IF((((TODAY()-N3750)*100%)/(O3750-N3750))&gt;=100%,"100%",(((TODAY()-N3750)*100%)/(O3750-N3750))))</f>
        <v>0.96721311475409832</v>
      </c>
      <c r="T3750" s="8">
        <f>Q3750-R3750</f>
        <v>15256237</v>
      </c>
      <c r="U3750" t="s">
        <v>11761</v>
      </c>
    </row>
    <row r="3751" spans="1:21" x14ac:dyDescent="0.25">
      <c r="A3751">
        <v>2025</v>
      </c>
      <c r="B3751" t="s">
        <v>11762</v>
      </c>
      <c r="C3751" t="s">
        <v>22</v>
      </c>
      <c r="D3751" t="s">
        <v>23</v>
      </c>
      <c r="E3751" t="s">
        <v>24</v>
      </c>
      <c r="F3751" t="s">
        <v>11763</v>
      </c>
      <c r="G3751" s="16">
        <v>39532954</v>
      </c>
      <c r="H3751" t="s">
        <v>11764</v>
      </c>
      <c r="I3751" t="s">
        <v>591</v>
      </c>
      <c r="J3751" s="5">
        <v>58898550</v>
      </c>
      <c r="K3751" s="3">
        <f>J3751</f>
        <v>58898550</v>
      </c>
      <c r="L3751" s="5">
        <v>9816425</v>
      </c>
      <c r="M3751" s="2">
        <v>45716</v>
      </c>
      <c r="N3751" s="2">
        <v>45719</v>
      </c>
      <c r="O3751" s="2">
        <v>45900</v>
      </c>
      <c r="P3751" s="3"/>
      <c r="Q3751" s="3">
        <v>58898550</v>
      </c>
      <c r="R3751" s="13">
        <v>38611272</v>
      </c>
      <c r="S3751" s="7">
        <f ca="1">IF(CPS!$N3683="SIN INICIO",0,IF((((TODAY()-N3751)*100%)/(O3751-N3751))&gt;=100%,"100%",(((TODAY()-N3751)*100%)/(O3751-N3751))))</f>
        <v>0.96685082872928174</v>
      </c>
      <c r="T3751" s="8">
        <f>Q3751-R3751</f>
        <v>20287278</v>
      </c>
      <c r="U3751" s="9" t="s">
        <v>11765</v>
      </c>
    </row>
    <row r="3752" spans="1:21" x14ac:dyDescent="0.25">
      <c r="A3752">
        <v>2025</v>
      </c>
      <c r="B3752" t="s">
        <v>11766</v>
      </c>
      <c r="C3752" t="s">
        <v>22</v>
      </c>
      <c r="D3752" t="s">
        <v>23</v>
      </c>
      <c r="E3752" t="s">
        <v>24</v>
      </c>
      <c r="F3752" t="s">
        <v>11767</v>
      </c>
      <c r="G3752" s="16">
        <v>97436974</v>
      </c>
      <c r="H3752" t="s">
        <v>2739</v>
      </c>
      <c r="I3752" t="s">
        <v>660</v>
      </c>
      <c r="J3752" s="5">
        <v>32760000</v>
      </c>
      <c r="K3752" s="3">
        <f>J3752</f>
        <v>32760000</v>
      </c>
      <c r="L3752" s="5">
        <v>6552000</v>
      </c>
      <c r="M3752" s="2">
        <v>45719</v>
      </c>
      <c r="N3752" s="2">
        <v>45721</v>
      </c>
      <c r="O3752" s="2">
        <v>45869</v>
      </c>
      <c r="P3752" s="3"/>
      <c r="Q3752" s="3">
        <v>32760000</v>
      </c>
      <c r="R3752" s="13">
        <v>25334400</v>
      </c>
      <c r="S3752" s="7" t="str">
        <f ca="1">IF(CPS!$N3684="SIN INICIO",0,IF((((TODAY()-N3752)*100%)/(O3752-N3752))&gt;=100%,"100%",(((TODAY()-N3752)*100%)/(O3752-N3752))))</f>
        <v>100%</v>
      </c>
      <c r="T3752" s="8">
        <f>Q3752-R3752</f>
        <v>7425600</v>
      </c>
      <c r="U3752" s="9" t="s">
        <v>11768</v>
      </c>
    </row>
    <row r="3753" spans="1:21" x14ac:dyDescent="0.25">
      <c r="A3753">
        <v>2025</v>
      </c>
      <c r="B3753" t="s">
        <v>11769</v>
      </c>
      <c r="C3753" t="s">
        <v>22</v>
      </c>
      <c r="D3753" t="s">
        <v>23</v>
      </c>
      <c r="E3753" t="s">
        <v>24</v>
      </c>
      <c r="F3753" t="s">
        <v>11770</v>
      </c>
      <c r="G3753" s="16">
        <v>1121870170</v>
      </c>
      <c r="H3753" t="s">
        <v>11771</v>
      </c>
      <c r="I3753" t="s">
        <v>649</v>
      </c>
      <c r="J3753" s="5">
        <v>27000000</v>
      </c>
      <c r="K3753" s="3">
        <f>J3753</f>
        <v>27000000</v>
      </c>
      <c r="L3753" s="5">
        <v>4500000</v>
      </c>
      <c r="M3753" s="2">
        <v>45716</v>
      </c>
      <c r="N3753" s="2">
        <v>45720</v>
      </c>
      <c r="O3753" s="2">
        <v>45900</v>
      </c>
      <c r="P3753" s="3"/>
      <c r="Q3753" s="3">
        <v>27000000</v>
      </c>
      <c r="R3753" s="13">
        <v>17550000</v>
      </c>
      <c r="S3753" s="7">
        <f ca="1">IF(CPS!$N3685="SIN INICIO",0,IF((((TODAY()-N3753)*100%)/(O3753-N3753))&gt;=100%,"100%",(((TODAY()-N3753)*100%)/(O3753-N3753))))</f>
        <v>0.96666666666666667</v>
      </c>
      <c r="T3753" s="8">
        <f>Q3753-R3753</f>
        <v>9450000</v>
      </c>
      <c r="U3753" t="s">
        <v>11772</v>
      </c>
    </row>
    <row r="3754" spans="1:21" x14ac:dyDescent="0.25">
      <c r="A3754">
        <v>2025</v>
      </c>
      <c r="B3754" t="s">
        <v>11773</v>
      </c>
      <c r="C3754" t="s">
        <v>22</v>
      </c>
      <c r="D3754" t="s">
        <v>23</v>
      </c>
      <c r="E3754" t="s">
        <v>24</v>
      </c>
      <c r="F3754" t="s">
        <v>11774</v>
      </c>
      <c r="G3754" s="16">
        <v>1085314320</v>
      </c>
      <c r="H3754" t="s">
        <v>1937</v>
      </c>
      <c r="I3754" t="s">
        <v>1800</v>
      </c>
      <c r="J3754" s="5">
        <v>50820000</v>
      </c>
      <c r="K3754" s="3">
        <f>J3754</f>
        <v>50820000</v>
      </c>
      <c r="L3754" s="5">
        <v>8470000</v>
      </c>
      <c r="M3754" s="2">
        <v>45719</v>
      </c>
      <c r="N3754" s="2">
        <v>45720</v>
      </c>
      <c r="O3754" s="2">
        <v>45900</v>
      </c>
      <c r="P3754" s="3"/>
      <c r="Q3754" s="3">
        <v>50820000</v>
      </c>
      <c r="R3754" s="13">
        <v>33033000</v>
      </c>
      <c r="S3754" s="7">
        <f ca="1">IF(CPS!$N3686="SIN INICIO",0,IF((((TODAY()-N3754)*100%)/(O3754-N3754))&gt;=100%,"100%",(((TODAY()-N3754)*100%)/(O3754-N3754))))</f>
        <v>0.96666666666666667</v>
      </c>
      <c r="T3754" s="8">
        <f>Q3754-R3754</f>
        <v>17787000</v>
      </c>
      <c r="U3754" s="9" t="s">
        <v>11775</v>
      </c>
    </row>
    <row r="3755" spans="1:21" x14ac:dyDescent="0.25">
      <c r="A3755">
        <v>2025</v>
      </c>
      <c r="B3755" t="s">
        <v>11776</v>
      </c>
      <c r="C3755" t="s">
        <v>22</v>
      </c>
      <c r="D3755" t="s">
        <v>23</v>
      </c>
      <c r="E3755" t="s">
        <v>121</v>
      </c>
      <c r="F3755" t="s">
        <v>11777</v>
      </c>
      <c r="G3755" s="16">
        <v>1018510526</v>
      </c>
      <c r="H3755" t="s">
        <v>1557</v>
      </c>
      <c r="I3755" t="s">
        <v>155</v>
      </c>
      <c r="J3755" s="5">
        <v>22222200</v>
      </c>
      <c r="K3755" s="3">
        <f>J3755</f>
        <v>22222200</v>
      </c>
      <c r="L3755" s="5">
        <v>4444440</v>
      </c>
      <c r="M3755" s="2">
        <v>45715</v>
      </c>
      <c r="N3755" s="2">
        <v>45716</v>
      </c>
      <c r="O3755" s="2">
        <v>45900</v>
      </c>
      <c r="P3755" s="3">
        <v>8888880</v>
      </c>
      <c r="Q3755" s="3">
        <v>31111080</v>
      </c>
      <c r="R3755" s="13">
        <v>18222204</v>
      </c>
      <c r="S3755" s="7">
        <f ca="1">IF(CPS!$N3687="SIN INICIO",0,IF((((TODAY()-N3755)*100%)/(O3755-N3755))&gt;=100%,"100%",(((TODAY()-N3755)*100%)/(O3755-N3755))))</f>
        <v>0.96739130434782605</v>
      </c>
      <c r="T3755" s="8">
        <f>Q3755-R3755</f>
        <v>12888876</v>
      </c>
      <c r="U3755" t="s">
        <v>11778</v>
      </c>
    </row>
    <row r="3756" spans="1:21" x14ac:dyDescent="0.25">
      <c r="A3756">
        <v>2025</v>
      </c>
      <c r="B3756" t="s">
        <v>11779</v>
      </c>
      <c r="C3756" t="s">
        <v>22</v>
      </c>
      <c r="D3756" t="s">
        <v>23</v>
      </c>
      <c r="E3756" t="s">
        <v>24</v>
      </c>
      <c r="F3756" t="s">
        <v>11780</v>
      </c>
      <c r="G3756" s="16">
        <v>1121961708</v>
      </c>
      <c r="H3756" t="s">
        <v>3030</v>
      </c>
      <c r="I3756" t="s">
        <v>1800</v>
      </c>
      <c r="J3756" s="5">
        <v>27600000</v>
      </c>
      <c r="K3756" s="3">
        <f>J3756</f>
        <v>27600000</v>
      </c>
      <c r="L3756" s="5">
        <v>4600000</v>
      </c>
      <c r="M3756" s="2">
        <v>45719</v>
      </c>
      <c r="N3756" s="2">
        <v>45720</v>
      </c>
      <c r="O3756" s="2">
        <v>45900</v>
      </c>
      <c r="P3756" s="3"/>
      <c r="Q3756" s="3">
        <v>27600000</v>
      </c>
      <c r="R3756" s="13">
        <v>17940000</v>
      </c>
      <c r="S3756" s="7">
        <f ca="1">IF(CPS!$N3688="SIN INICIO",0,IF((((TODAY()-N3756)*100%)/(O3756-N3756))&gt;=100%,"100%",(((TODAY()-N3756)*100%)/(O3756-N3756))))</f>
        <v>0.96666666666666667</v>
      </c>
      <c r="T3756" s="8">
        <f>Q3756-R3756</f>
        <v>9660000</v>
      </c>
      <c r="U3756" s="9" t="s">
        <v>11781</v>
      </c>
    </row>
    <row r="3757" spans="1:21" x14ac:dyDescent="0.25">
      <c r="A3757">
        <v>2025</v>
      </c>
      <c r="B3757" t="s">
        <v>11782</v>
      </c>
      <c r="C3757" t="s">
        <v>22</v>
      </c>
      <c r="D3757" t="s">
        <v>23</v>
      </c>
      <c r="E3757" t="s">
        <v>24</v>
      </c>
      <c r="F3757" t="s">
        <v>11783</v>
      </c>
      <c r="G3757" s="16">
        <v>53016438</v>
      </c>
      <c r="H3757" t="s">
        <v>2389</v>
      </c>
      <c r="I3757" t="s">
        <v>591</v>
      </c>
      <c r="J3757" s="5">
        <v>46125000</v>
      </c>
      <c r="K3757" s="3">
        <f>J3757</f>
        <v>46125000</v>
      </c>
      <c r="L3757" s="5">
        <v>7687500</v>
      </c>
      <c r="M3757" s="2">
        <v>45719</v>
      </c>
      <c r="N3757" s="2">
        <v>45720</v>
      </c>
      <c r="O3757" s="2">
        <v>45900</v>
      </c>
      <c r="P3757" s="3"/>
      <c r="Q3757" s="3">
        <v>46125000</v>
      </c>
      <c r="R3757" s="13">
        <v>29981250</v>
      </c>
      <c r="S3757" s="7">
        <f ca="1">IF(CPS!$N3689="SIN INICIO",0,IF((((TODAY()-N3757)*100%)/(O3757-N3757))&gt;=100%,"100%",(((TODAY()-N3757)*100%)/(O3757-N3757))))</f>
        <v>0.96666666666666667</v>
      </c>
      <c r="T3757" s="8">
        <f>Q3757-R3757</f>
        <v>16143750</v>
      </c>
      <c r="U3757" s="9" t="s">
        <v>11784</v>
      </c>
    </row>
    <row r="3758" spans="1:21" x14ac:dyDescent="0.25">
      <c r="A3758">
        <v>2025</v>
      </c>
      <c r="B3758" t="s">
        <v>11785</v>
      </c>
      <c r="C3758" t="s">
        <v>22</v>
      </c>
      <c r="D3758" t="s">
        <v>23</v>
      </c>
      <c r="E3758" t="s">
        <v>24</v>
      </c>
      <c r="F3758" t="s">
        <v>11786</v>
      </c>
      <c r="G3758" s="16">
        <v>10768434</v>
      </c>
      <c r="H3758" t="s">
        <v>2218</v>
      </c>
      <c r="I3758" t="s">
        <v>1800</v>
      </c>
      <c r="J3758" s="5">
        <v>37200000</v>
      </c>
      <c r="K3758" s="3">
        <f>J3758</f>
        <v>37200000</v>
      </c>
      <c r="L3758" s="5">
        <v>6200000</v>
      </c>
      <c r="M3758" s="2">
        <v>45719</v>
      </c>
      <c r="N3758" s="2">
        <v>45720</v>
      </c>
      <c r="O3758" s="2">
        <v>45900</v>
      </c>
      <c r="P3758" s="3"/>
      <c r="Q3758" s="3">
        <v>37200000</v>
      </c>
      <c r="R3758" s="13">
        <v>24180000</v>
      </c>
      <c r="S3758" s="7">
        <f ca="1">IF(CPS!$N3690="SIN INICIO",0,IF((((TODAY()-N3758)*100%)/(O3758-N3758))&gt;=100%,"100%",(((TODAY()-N3758)*100%)/(O3758-N3758))))</f>
        <v>0.96666666666666667</v>
      </c>
      <c r="T3758" s="8">
        <f>Q3758-R3758</f>
        <v>13020000</v>
      </c>
      <c r="U3758" t="s">
        <v>11787</v>
      </c>
    </row>
    <row r="3759" spans="1:21" x14ac:dyDescent="0.25">
      <c r="A3759">
        <v>2025</v>
      </c>
      <c r="B3759" t="s">
        <v>11788</v>
      </c>
      <c r="C3759" t="s">
        <v>22</v>
      </c>
      <c r="D3759" t="s">
        <v>23</v>
      </c>
      <c r="E3759" t="s">
        <v>24</v>
      </c>
      <c r="F3759" t="s">
        <v>11789</v>
      </c>
      <c r="G3759" s="16">
        <v>1083021135</v>
      </c>
      <c r="H3759" t="s">
        <v>3030</v>
      </c>
      <c r="I3759" t="s">
        <v>1800</v>
      </c>
      <c r="J3759" s="5">
        <v>37200000</v>
      </c>
      <c r="K3759" s="3">
        <f>J3759</f>
        <v>37200000</v>
      </c>
      <c r="L3759" s="5">
        <v>6200000</v>
      </c>
      <c r="M3759" s="2">
        <v>45719</v>
      </c>
      <c r="N3759" s="2">
        <v>45720</v>
      </c>
      <c r="O3759" s="2">
        <v>45900</v>
      </c>
      <c r="P3759" s="3"/>
      <c r="Q3759" s="3">
        <v>37200000</v>
      </c>
      <c r="R3759" s="13">
        <v>24180000</v>
      </c>
      <c r="S3759" s="7">
        <f ca="1">IF(CPS!$N3691="SIN INICIO",0,IF((((TODAY()-N3759)*100%)/(O3759-N3759))&gt;=100%,"100%",(((TODAY()-N3759)*100%)/(O3759-N3759))))</f>
        <v>0.96666666666666667</v>
      </c>
      <c r="T3759" s="8">
        <f>Q3759-R3759</f>
        <v>13020000</v>
      </c>
      <c r="U3759" t="s">
        <v>11790</v>
      </c>
    </row>
    <row r="3760" spans="1:21" x14ac:dyDescent="0.25">
      <c r="A3760">
        <v>2025</v>
      </c>
      <c r="B3760" t="s">
        <v>11791</v>
      </c>
      <c r="C3760" t="s">
        <v>22</v>
      </c>
      <c r="D3760" t="s">
        <v>23</v>
      </c>
      <c r="E3760" t="s">
        <v>24</v>
      </c>
      <c r="F3760" t="s">
        <v>11792</v>
      </c>
      <c r="G3760" s="16">
        <v>40411061</v>
      </c>
      <c r="H3760" t="s">
        <v>400</v>
      </c>
      <c r="I3760" t="s">
        <v>271</v>
      </c>
      <c r="J3760" s="5">
        <v>54000000</v>
      </c>
      <c r="K3760" s="3">
        <f>J3760</f>
        <v>54000000</v>
      </c>
      <c r="L3760" s="5">
        <v>9000000</v>
      </c>
      <c r="M3760" s="2">
        <v>45719</v>
      </c>
      <c r="N3760" s="2">
        <v>45720</v>
      </c>
      <c r="O3760" s="2">
        <v>45900</v>
      </c>
      <c r="P3760" s="3"/>
      <c r="Q3760" s="3">
        <v>54000000</v>
      </c>
      <c r="R3760" s="13">
        <v>35100000</v>
      </c>
      <c r="S3760" s="7">
        <f ca="1">IF(CPS!$N3692="SIN INICIO",0,IF((((TODAY()-N3760)*100%)/(O3760-N3760))&gt;=100%,"100%",(((TODAY()-N3760)*100%)/(O3760-N3760))))</f>
        <v>0.96666666666666667</v>
      </c>
      <c r="T3760" s="8">
        <f>Q3760-R3760</f>
        <v>18900000</v>
      </c>
      <c r="U3760" t="s">
        <v>11793</v>
      </c>
    </row>
    <row r="3761" spans="1:21" x14ac:dyDescent="0.25">
      <c r="A3761">
        <v>2025</v>
      </c>
      <c r="B3761" t="s">
        <v>11794</v>
      </c>
      <c r="C3761" t="s">
        <v>22</v>
      </c>
      <c r="D3761" t="s">
        <v>23</v>
      </c>
      <c r="E3761" t="s">
        <v>24</v>
      </c>
      <c r="F3761" t="s">
        <v>11795</v>
      </c>
      <c r="G3761" s="16">
        <v>1047490203</v>
      </c>
      <c r="H3761" t="s">
        <v>2218</v>
      </c>
      <c r="I3761" t="s">
        <v>1800</v>
      </c>
      <c r="J3761" s="5">
        <v>27600000</v>
      </c>
      <c r="K3761" s="3">
        <f>J3761</f>
        <v>27600000</v>
      </c>
      <c r="L3761" s="5">
        <v>4600000</v>
      </c>
      <c r="M3761" s="2">
        <v>45719</v>
      </c>
      <c r="N3761" s="2">
        <v>45720</v>
      </c>
      <c r="O3761" s="2">
        <v>45900</v>
      </c>
      <c r="P3761" s="3"/>
      <c r="Q3761" s="3">
        <v>27600000</v>
      </c>
      <c r="R3761" s="13">
        <v>17940000</v>
      </c>
      <c r="S3761" s="7">
        <f ca="1">IF(CPS!$N3693="SIN INICIO",0,IF((((TODAY()-N3761)*100%)/(O3761-N3761))&gt;=100%,"100%",(((TODAY()-N3761)*100%)/(O3761-N3761))))</f>
        <v>0.96666666666666667</v>
      </c>
      <c r="T3761" s="8">
        <f>Q3761-R3761</f>
        <v>9660000</v>
      </c>
      <c r="U3761" t="s">
        <v>11796</v>
      </c>
    </row>
    <row r="3762" spans="1:21" x14ac:dyDescent="0.25">
      <c r="A3762">
        <v>2025</v>
      </c>
      <c r="B3762" t="s">
        <v>11797</v>
      </c>
      <c r="C3762" t="s">
        <v>22</v>
      </c>
      <c r="D3762" t="s">
        <v>23</v>
      </c>
      <c r="E3762" t="s">
        <v>24</v>
      </c>
      <c r="F3762" t="s">
        <v>11798</v>
      </c>
      <c r="G3762" s="16">
        <v>1121865076</v>
      </c>
      <c r="H3762" t="s">
        <v>2739</v>
      </c>
      <c r="I3762" t="s">
        <v>660</v>
      </c>
      <c r="J3762" s="5">
        <v>42112296</v>
      </c>
      <c r="K3762" s="3">
        <f>J3762</f>
        <v>42112296</v>
      </c>
      <c r="L3762" s="5">
        <v>7018716</v>
      </c>
      <c r="M3762" s="2">
        <v>45720</v>
      </c>
      <c r="N3762" s="2">
        <v>45721</v>
      </c>
      <c r="O3762" s="2">
        <v>45900</v>
      </c>
      <c r="P3762" s="3"/>
      <c r="Q3762" s="3">
        <v>42112296</v>
      </c>
      <c r="R3762" s="13">
        <v>27139035</v>
      </c>
      <c r="S3762" s="7">
        <f ca="1">IF(CPS!$N3694="SIN INICIO",0,IF((((TODAY()-N3762)*100%)/(O3762-N3762))&gt;=100%,"100%",(((TODAY()-N3762)*100%)/(O3762-N3762))))</f>
        <v>0.96648044692737434</v>
      </c>
      <c r="T3762" s="8">
        <f>Q3762-R3762</f>
        <v>14973261</v>
      </c>
      <c r="U3762" t="s">
        <v>11799</v>
      </c>
    </row>
    <row r="3763" spans="1:21" x14ac:dyDescent="0.25">
      <c r="A3763">
        <v>2025</v>
      </c>
      <c r="B3763" t="s">
        <v>11800</v>
      </c>
      <c r="C3763" t="s">
        <v>22</v>
      </c>
      <c r="D3763" t="s">
        <v>23</v>
      </c>
      <c r="E3763" t="s">
        <v>121</v>
      </c>
      <c r="F3763" t="s">
        <v>11801</v>
      </c>
      <c r="G3763" s="16">
        <v>1069178748</v>
      </c>
      <c r="H3763" t="s">
        <v>1557</v>
      </c>
      <c r="I3763" t="s">
        <v>155</v>
      </c>
      <c r="J3763" s="5">
        <v>22222200</v>
      </c>
      <c r="K3763" s="3">
        <f>J3763</f>
        <v>22222200</v>
      </c>
      <c r="L3763" s="5">
        <v>4444440</v>
      </c>
      <c r="M3763" s="2">
        <v>45715</v>
      </c>
      <c r="N3763" s="2">
        <v>45716</v>
      </c>
      <c r="O3763" s="2">
        <v>45900</v>
      </c>
      <c r="P3763" s="3">
        <v>8888880</v>
      </c>
      <c r="Q3763" s="3">
        <v>27111084</v>
      </c>
      <c r="R3763" s="13">
        <v>18222204</v>
      </c>
      <c r="S3763" s="7">
        <f ca="1">IF(CPS!$N3695="SIN INICIO",0,IF((((TODAY()-N3763)*100%)/(O3763-N3763))&gt;=100%,"100%",(((TODAY()-N3763)*100%)/(O3763-N3763))))</f>
        <v>0.96739130434782605</v>
      </c>
      <c r="T3763" s="8">
        <f>Q3763-R3763</f>
        <v>8888880</v>
      </c>
      <c r="U3763" t="s">
        <v>11802</v>
      </c>
    </row>
    <row r="3764" spans="1:21" x14ac:dyDescent="0.25">
      <c r="A3764">
        <v>2025</v>
      </c>
      <c r="B3764" t="s">
        <v>11803</v>
      </c>
      <c r="C3764" t="s">
        <v>22</v>
      </c>
      <c r="D3764" t="s">
        <v>23</v>
      </c>
      <c r="E3764" t="s">
        <v>24</v>
      </c>
      <c r="F3764" t="s">
        <v>11804</v>
      </c>
      <c r="G3764" s="16">
        <v>40379273</v>
      </c>
      <c r="H3764" t="s">
        <v>11805</v>
      </c>
      <c r="I3764" t="s">
        <v>271</v>
      </c>
      <c r="J3764" s="5">
        <v>84000000</v>
      </c>
      <c r="K3764" s="3">
        <f>J3764</f>
        <v>84000000</v>
      </c>
      <c r="L3764" s="5">
        <v>14000000</v>
      </c>
      <c r="M3764" s="2">
        <v>45719</v>
      </c>
      <c r="N3764" s="2">
        <v>45720</v>
      </c>
      <c r="O3764" s="2">
        <v>45900</v>
      </c>
      <c r="P3764" s="3"/>
      <c r="Q3764" s="3">
        <v>84000000</v>
      </c>
      <c r="R3764" s="13">
        <v>54600000</v>
      </c>
      <c r="S3764" s="7">
        <f ca="1">IF(CPS!$N3696="SIN INICIO",0,IF((((TODAY()-N3764)*100%)/(O3764-N3764))&gt;=100%,"100%",(((TODAY()-N3764)*100%)/(O3764-N3764))))</f>
        <v>0.96666666666666667</v>
      </c>
      <c r="T3764" s="8">
        <f>Q3764-R3764</f>
        <v>29400000</v>
      </c>
      <c r="U3764" t="s">
        <v>11806</v>
      </c>
    </row>
    <row r="3765" spans="1:21" x14ac:dyDescent="0.25">
      <c r="A3765">
        <v>2025</v>
      </c>
      <c r="B3765" t="s">
        <v>11807</v>
      </c>
      <c r="C3765" t="s">
        <v>22</v>
      </c>
      <c r="D3765" t="s">
        <v>23</v>
      </c>
      <c r="E3765" t="s">
        <v>24</v>
      </c>
      <c r="F3765" t="s">
        <v>11808</v>
      </c>
      <c r="G3765" s="16">
        <v>1010234519</v>
      </c>
      <c r="H3765" t="s">
        <v>514</v>
      </c>
      <c r="I3765" t="s">
        <v>515</v>
      </c>
      <c r="J3765" s="5">
        <v>53655000</v>
      </c>
      <c r="K3765" s="3">
        <f>J3765</f>
        <v>53655000</v>
      </c>
      <c r="L3765" s="5">
        <v>7665000</v>
      </c>
      <c r="M3765" s="2">
        <v>45716</v>
      </c>
      <c r="N3765" s="2">
        <v>45717</v>
      </c>
      <c r="O3765" s="2">
        <v>45900</v>
      </c>
      <c r="P3765" s="3"/>
      <c r="Q3765" s="3">
        <v>53655000</v>
      </c>
      <c r="R3765" s="13">
        <v>30149000</v>
      </c>
      <c r="S3765" s="7">
        <f ca="1">IF(CPS!$N3697="SIN INICIO",0,IF((((TODAY()-N3765)*100%)/(O3765-N3765))&gt;=100%,"100%",(((TODAY()-N3765)*100%)/(O3765-N3765))))</f>
        <v>0.96721311475409832</v>
      </c>
      <c r="T3765" s="8">
        <f>Q3765-R3765</f>
        <v>23506000</v>
      </c>
      <c r="U3765" t="s">
        <v>11809</v>
      </c>
    </row>
    <row r="3766" spans="1:21" x14ac:dyDescent="0.25">
      <c r="A3766">
        <v>2025</v>
      </c>
      <c r="B3766" t="s">
        <v>11810</v>
      </c>
      <c r="C3766" t="s">
        <v>22</v>
      </c>
      <c r="D3766" t="s">
        <v>23</v>
      </c>
      <c r="E3766" t="s">
        <v>24</v>
      </c>
      <c r="F3766" t="s">
        <v>11811</v>
      </c>
      <c r="G3766" s="16">
        <v>79900035</v>
      </c>
      <c r="H3766" t="s">
        <v>400</v>
      </c>
      <c r="I3766" t="s">
        <v>271</v>
      </c>
      <c r="J3766" s="5">
        <v>60000000</v>
      </c>
      <c r="K3766" s="3">
        <f>J3766</f>
        <v>60000000</v>
      </c>
      <c r="L3766" s="5">
        <v>10000000</v>
      </c>
      <c r="M3766" s="2">
        <v>45719</v>
      </c>
      <c r="N3766" s="2">
        <v>45720</v>
      </c>
      <c r="O3766" s="2">
        <v>45900</v>
      </c>
      <c r="P3766" s="3"/>
      <c r="Q3766" s="3">
        <v>60000000</v>
      </c>
      <c r="R3766" s="13">
        <v>39000000</v>
      </c>
      <c r="S3766" s="7">
        <f ca="1">IF(CPS!$N3698="SIN INICIO",0,IF((((TODAY()-N3766)*100%)/(O3766-N3766))&gt;=100%,"100%",(((TODAY()-N3766)*100%)/(O3766-N3766))))</f>
        <v>0.96666666666666667</v>
      </c>
      <c r="T3766" s="8">
        <f>Q3766-R3766</f>
        <v>21000000</v>
      </c>
      <c r="U3766" t="s">
        <v>11812</v>
      </c>
    </row>
    <row r="3767" spans="1:21" x14ac:dyDescent="0.25">
      <c r="A3767">
        <v>2025</v>
      </c>
      <c r="B3767" t="s">
        <v>11813</v>
      </c>
      <c r="C3767" t="s">
        <v>22</v>
      </c>
      <c r="D3767" t="s">
        <v>23</v>
      </c>
      <c r="E3767" t="s">
        <v>24</v>
      </c>
      <c r="F3767" t="s">
        <v>11814</v>
      </c>
      <c r="G3767" s="16">
        <v>10011926</v>
      </c>
      <c r="H3767" t="s">
        <v>1887</v>
      </c>
      <c r="I3767" t="s">
        <v>1895</v>
      </c>
      <c r="J3767" s="5">
        <v>44458666</v>
      </c>
      <c r="K3767" s="3">
        <f>J3767</f>
        <v>44458666</v>
      </c>
      <c r="L3767" s="5">
        <v>6351238</v>
      </c>
      <c r="M3767" s="2">
        <v>45719</v>
      </c>
      <c r="N3767" s="2">
        <v>45720</v>
      </c>
      <c r="O3767" s="2">
        <v>45930</v>
      </c>
      <c r="P3767" s="3"/>
      <c r="Q3767" s="3">
        <v>44458666</v>
      </c>
      <c r="R3767" s="13">
        <v>24769828</v>
      </c>
      <c r="S3767" s="7">
        <f ca="1">IF(CPS!$N3699="SIN INICIO",0,IF((((TODAY()-N3767)*100%)/(O3767-N3767))&gt;=100%,"100%",(((TODAY()-N3767)*100%)/(O3767-N3767))))</f>
        <v>0.82857142857142863</v>
      </c>
      <c r="T3767" s="8">
        <f>Q3767-R3767</f>
        <v>19688838</v>
      </c>
      <c r="U3767" t="s">
        <v>11815</v>
      </c>
    </row>
    <row r="3768" spans="1:21" x14ac:dyDescent="0.25">
      <c r="A3768">
        <v>2025</v>
      </c>
      <c r="B3768" t="s">
        <v>11816</v>
      </c>
      <c r="C3768" t="s">
        <v>22</v>
      </c>
      <c r="D3768" t="s">
        <v>23</v>
      </c>
      <c r="E3768" t="s">
        <v>24</v>
      </c>
      <c r="F3768" t="s">
        <v>11817</v>
      </c>
      <c r="G3768" s="16">
        <v>1061782270</v>
      </c>
      <c r="H3768" t="s">
        <v>2739</v>
      </c>
      <c r="I3768" t="s">
        <v>660</v>
      </c>
      <c r="J3768" s="5">
        <v>31755000</v>
      </c>
      <c r="K3768" s="3">
        <f>J3768</f>
        <v>31755000</v>
      </c>
      <c r="L3768" s="5">
        <v>6351000</v>
      </c>
      <c r="M3768" s="2">
        <v>45719</v>
      </c>
      <c r="N3768" s="2">
        <v>45720</v>
      </c>
      <c r="O3768" s="2">
        <v>45869</v>
      </c>
      <c r="P3768" s="3"/>
      <c r="Q3768" s="3">
        <v>31755000</v>
      </c>
      <c r="R3768" s="13">
        <v>24768900</v>
      </c>
      <c r="S3768" s="7" t="str">
        <f ca="1">IF(CPS!$N3700="SIN INICIO",0,IF((((TODAY()-N3768)*100%)/(O3768-N3768))&gt;=100%,"100%",(((TODAY()-N3768)*100%)/(O3768-N3768))))</f>
        <v>100%</v>
      </c>
      <c r="T3768" s="8">
        <f>Q3768-R3768</f>
        <v>6986100</v>
      </c>
      <c r="U3768" t="s">
        <v>11818</v>
      </c>
    </row>
    <row r="3769" spans="1:21" x14ac:dyDescent="0.25">
      <c r="A3769">
        <v>2025</v>
      </c>
      <c r="B3769" t="s">
        <v>11819</v>
      </c>
      <c r="C3769" t="s">
        <v>22</v>
      </c>
      <c r="D3769" t="s">
        <v>23</v>
      </c>
      <c r="E3769" t="s">
        <v>24</v>
      </c>
      <c r="F3769" t="s">
        <v>11820</v>
      </c>
      <c r="G3769" s="16">
        <v>42136396</v>
      </c>
      <c r="H3769" t="s">
        <v>1828</v>
      </c>
      <c r="I3769" t="s">
        <v>1895</v>
      </c>
      <c r="J3769" s="5">
        <v>44458666</v>
      </c>
      <c r="K3769" s="3">
        <f>J3769</f>
        <v>44458666</v>
      </c>
      <c r="L3769" s="5">
        <v>6351238</v>
      </c>
      <c r="M3769" s="2">
        <v>45719</v>
      </c>
      <c r="N3769" s="2">
        <v>45721</v>
      </c>
      <c r="O3769" s="2">
        <v>45930</v>
      </c>
      <c r="P3769" s="3"/>
      <c r="Q3769" s="3">
        <v>44458666</v>
      </c>
      <c r="R3769" s="13">
        <v>24558120</v>
      </c>
      <c r="S3769" s="7">
        <f ca="1">IF(CPS!$N3701="SIN INICIO",0,IF((((TODAY()-N3769)*100%)/(O3769-N3769))&gt;=100%,"100%",(((TODAY()-N3769)*100%)/(O3769-N3769))))</f>
        <v>0.82775119617224879</v>
      </c>
      <c r="T3769" s="8">
        <f>Q3769-R3769</f>
        <v>19900546</v>
      </c>
      <c r="U3769" t="s">
        <v>11821</v>
      </c>
    </row>
    <row r="3770" spans="1:21" x14ac:dyDescent="0.25">
      <c r="A3770">
        <v>2025</v>
      </c>
      <c r="B3770" t="s">
        <v>11822</v>
      </c>
      <c r="C3770" t="s">
        <v>22</v>
      </c>
      <c r="D3770" t="s">
        <v>23</v>
      </c>
      <c r="E3770" t="s">
        <v>24</v>
      </c>
      <c r="F3770" t="s">
        <v>11823</v>
      </c>
      <c r="G3770" s="16">
        <v>1010162982</v>
      </c>
      <c r="H3770" t="s">
        <v>1520</v>
      </c>
      <c r="I3770" t="s">
        <v>591</v>
      </c>
      <c r="J3770" s="5">
        <v>92250000</v>
      </c>
      <c r="K3770" s="3">
        <f>J3770</f>
        <v>92250000</v>
      </c>
      <c r="L3770" s="5">
        <v>15375000</v>
      </c>
      <c r="M3770" s="2">
        <v>45719</v>
      </c>
      <c r="N3770" s="2">
        <v>45721</v>
      </c>
      <c r="O3770" s="2">
        <v>45900</v>
      </c>
      <c r="P3770" s="3"/>
      <c r="Q3770" s="3">
        <v>92250000</v>
      </c>
      <c r="R3770" s="13">
        <v>59450000</v>
      </c>
      <c r="S3770" s="7">
        <f ca="1">IF(CPS!$N3702="SIN INICIO",0,IF((((TODAY()-N3770)*100%)/(O3770-N3770))&gt;=100%,"100%",(((TODAY()-N3770)*100%)/(O3770-N3770))))</f>
        <v>0.96648044692737434</v>
      </c>
      <c r="T3770" s="8">
        <f>Q3770-R3770</f>
        <v>32800000</v>
      </c>
      <c r="U3770" t="s">
        <v>11824</v>
      </c>
    </row>
    <row r="3771" spans="1:21" x14ac:dyDescent="0.25">
      <c r="A3771">
        <v>2025</v>
      </c>
      <c r="B3771" t="s">
        <v>11825</v>
      </c>
      <c r="C3771" t="s">
        <v>22</v>
      </c>
      <c r="D3771" t="s">
        <v>23</v>
      </c>
      <c r="E3771" t="s">
        <v>24</v>
      </c>
      <c r="F3771" t="s">
        <v>11826</v>
      </c>
      <c r="G3771" s="16">
        <v>1024515092</v>
      </c>
      <c r="H3771" t="s">
        <v>486</v>
      </c>
      <c r="I3771" t="s">
        <v>337</v>
      </c>
      <c r="J3771" s="5">
        <v>68400000</v>
      </c>
      <c r="K3771" s="3">
        <f>J3771</f>
        <v>68400000</v>
      </c>
      <c r="L3771" s="5">
        <v>11400000</v>
      </c>
      <c r="M3771" s="2">
        <v>45719</v>
      </c>
      <c r="N3771" s="2">
        <v>45721</v>
      </c>
      <c r="O3771" s="2">
        <v>45900</v>
      </c>
      <c r="P3771" s="3"/>
      <c r="Q3771" s="3">
        <v>68400000</v>
      </c>
      <c r="R3771" s="13">
        <v>44080000</v>
      </c>
      <c r="S3771" s="7">
        <f ca="1">IF(CPS!$N3703="SIN INICIO",0,IF((((TODAY()-N3771)*100%)/(O3771-N3771))&gt;=100%,"100%",(((TODAY()-N3771)*100%)/(O3771-N3771))))</f>
        <v>0.96648044692737434</v>
      </c>
      <c r="T3771" s="8">
        <f>Q3771-R3771</f>
        <v>24320000</v>
      </c>
      <c r="U3771" t="s">
        <v>11827</v>
      </c>
    </row>
    <row r="3772" spans="1:21" x14ac:dyDescent="0.25">
      <c r="A3772">
        <v>2025</v>
      </c>
      <c r="B3772" t="s">
        <v>11828</v>
      </c>
      <c r="C3772" t="s">
        <v>22</v>
      </c>
      <c r="D3772" t="s">
        <v>23</v>
      </c>
      <c r="E3772" t="s">
        <v>24</v>
      </c>
      <c r="F3772" t="s">
        <v>11829</v>
      </c>
      <c r="G3772" s="16">
        <v>1085317194</v>
      </c>
      <c r="H3772" t="s">
        <v>6447</v>
      </c>
      <c r="I3772" t="s">
        <v>591</v>
      </c>
      <c r="J3772" s="5">
        <v>28809512</v>
      </c>
      <c r="K3772" s="3">
        <f>J3772</f>
        <v>28809512</v>
      </c>
      <c r="L3772" s="5">
        <v>7202378</v>
      </c>
      <c r="M3772" s="2">
        <v>45719</v>
      </c>
      <c r="N3772" s="2">
        <v>45720</v>
      </c>
      <c r="O3772" s="2">
        <v>45838</v>
      </c>
      <c r="P3772" s="3"/>
      <c r="Q3772" s="3">
        <v>28809512</v>
      </c>
      <c r="R3772" s="13">
        <v>28089274</v>
      </c>
      <c r="S3772" s="7" t="str">
        <f ca="1">IF(CPS!$N3704="SIN INICIO",0,IF((((TODAY()-N3772)*100%)/(O3772-N3772))&gt;=100%,"100%",(((TODAY()-N3772)*100%)/(O3772-N3772))))</f>
        <v>100%</v>
      </c>
      <c r="T3772" s="8">
        <f>Q3772-R3772</f>
        <v>720238</v>
      </c>
      <c r="U3772" t="s">
        <v>11830</v>
      </c>
    </row>
    <row r="3773" spans="1:21" x14ac:dyDescent="0.25">
      <c r="A3773">
        <v>2025</v>
      </c>
      <c r="B3773" t="s">
        <v>11831</v>
      </c>
      <c r="C3773" t="s">
        <v>22</v>
      </c>
      <c r="D3773" t="s">
        <v>23</v>
      </c>
      <c r="E3773" t="s">
        <v>24</v>
      </c>
      <c r="F3773" t="s">
        <v>11832</v>
      </c>
      <c r="G3773" s="16">
        <v>1196965187</v>
      </c>
      <c r="H3773" t="s">
        <v>1817</v>
      </c>
      <c r="I3773" t="s">
        <v>1800</v>
      </c>
      <c r="J3773" s="5">
        <v>37200000</v>
      </c>
      <c r="K3773" s="3">
        <f>J3773</f>
        <v>37200000</v>
      </c>
      <c r="L3773" s="5">
        <v>6200000</v>
      </c>
      <c r="M3773" s="2">
        <v>45719</v>
      </c>
      <c r="N3773" s="2">
        <v>45720</v>
      </c>
      <c r="O3773" s="2">
        <v>45900</v>
      </c>
      <c r="P3773" s="3"/>
      <c r="Q3773" s="3">
        <v>37200000</v>
      </c>
      <c r="R3773" s="13">
        <v>24180000</v>
      </c>
      <c r="S3773" s="7">
        <f ca="1">IF(CPS!$N3705="SIN INICIO",0,IF((((TODAY()-N3773)*100%)/(O3773-N3773))&gt;=100%,"100%",(((TODAY()-N3773)*100%)/(O3773-N3773))))</f>
        <v>0.96666666666666667</v>
      </c>
      <c r="T3773" s="8">
        <f>Q3773-R3773</f>
        <v>13020000</v>
      </c>
      <c r="U3773" t="s">
        <v>11833</v>
      </c>
    </row>
    <row r="3774" spans="1:21" x14ac:dyDescent="0.25">
      <c r="A3774">
        <v>2025</v>
      </c>
      <c r="B3774" t="s">
        <v>11834</v>
      </c>
      <c r="C3774" t="s">
        <v>22</v>
      </c>
      <c r="D3774" t="s">
        <v>23</v>
      </c>
      <c r="E3774" t="s">
        <v>24</v>
      </c>
      <c r="F3774" t="s">
        <v>11835</v>
      </c>
      <c r="G3774" s="16">
        <v>1065372119</v>
      </c>
      <c r="H3774" t="s">
        <v>1937</v>
      </c>
      <c r="I3774" t="s">
        <v>1800</v>
      </c>
      <c r="J3774" s="5">
        <v>66000000</v>
      </c>
      <c r="K3774" s="3">
        <f>J3774</f>
        <v>66000000</v>
      </c>
      <c r="L3774" s="5">
        <v>11000000</v>
      </c>
      <c r="M3774" s="2">
        <v>45719</v>
      </c>
      <c r="N3774" s="2">
        <v>45720</v>
      </c>
      <c r="O3774" s="2">
        <v>45900</v>
      </c>
      <c r="P3774" s="3"/>
      <c r="Q3774" s="3">
        <v>66000000</v>
      </c>
      <c r="R3774" s="13">
        <v>42900000</v>
      </c>
      <c r="S3774" s="7">
        <f ca="1">IF(CPS!$N3706="SIN INICIO",0,IF((((TODAY()-N3774)*100%)/(O3774-N3774))&gt;=100%,"100%",(((TODAY()-N3774)*100%)/(O3774-N3774))))</f>
        <v>0.96666666666666667</v>
      </c>
      <c r="T3774" s="8">
        <f>Q3774-R3774</f>
        <v>23100000</v>
      </c>
      <c r="U3774" t="s">
        <v>18928</v>
      </c>
    </row>
    <row r="3775" spans="1:21" x14ac:dyDescent="0.25">
      <c r="A3775">
        <v>2025</v>
      </c>
      <c r="B3775" t="s">
        <v>11836</v>
      </c>
      <c r="C3775" t="s">
        <v>22</v>
      </c>
      <c r="D3775" t="s">
        <v>23</v>
      </c>
      <c r="E3775" t="s">
        <v>24</v>
      </c>
      <c r="F3775" t="s">
        <v>11837</v>
      </c>
      <c r="G3775" s="16">
        <v>1121911049</v>
      </c>
      <c r="H3775" t="s">
        <v>1937</v>
      </c>
      <c r="I3775" t="s">
        <v>1800</v>
      </c>
      <c r="J3775" s="5">
        <v>37200000</v>
      </c>
      <c r="K3775" s="3">
        <f>J3775</f>
        <v>37200000</v>
      </c>
      <c r="L3775" s="5">
        <v>6200000</v>
      </c>
      <c r="M3775" s="2">
        <v>45720</v>
      </c>
      <c r="N3775" s="2">
        <v>45721</v>
      </c>
      <c r="O3775" s="2">
        <v>45900</v>
      </c>
      <c r="P3775" s="3"/>
      <c r="Q3775" s="3">
        <v>37200000</v>
      </c>
      <c r="R3775" s="13">
        <v>23973333</v>
      </c>
      <c r="S3775" s="7">
        <f ca="1">IF(CPS!$N3707="SIN INICIO",0,IF((((TODAY()-N3775)*100%)/(O3775-N3775))&gt;=100%,"100%",(((TODAY()-N3775)*100%)/(O3775-N3775))))</f>
        <v>0.96648044692737434</v>
      </c>
      <c r="T3775" s="8">
        <f>Q3775-R3775</f>
        <v>13226667</v>
      </c>
      <c r="U3775" t="s">
        <v>11838</v>
      </c>
    </row>
    <row r="3776" spans="1:21" x14ac:dyDescent="0.25">
      <c r="A3776">
        <v>2025</v>
      </c>
      <c r="B3776" t="s">
        <v>11839</v>
      </c>
      <c r="C3776" t="s">
        <v>22</v>
      </c>
      <c r="D3776" t="s">
        <v>23</v>
      </c>
      <c r="E3776" t="s">
        <v>24</v>
      </c>
      <c r="F3776" t="s">
        <v>11840</v>
      </c>
      <c r="G3776" s="16">
        <v>1031155576</v>
      </c>
      <c r="H3776" t="s">
        <v>792</v>
      </c>
      <c r="I3776" t="s">
        <v>591</v>
      </c>
      <c r="J3776" s="5">
        <v>52275000</v>
      </c>
      <c r="K3776" s="3">
        <f>J3776</f>
        <v>52275000</v>
      </c>
      <c r="L3776" s="5">
        <v>8712500</v>
      </c>
      <c r="M3776" s="2">
        <v>45720</v>
      </c>
      <c r="N3776" s="2">
        <v>45721</v>
      </c>
      <c r="O3776" s="2">
        <v>45900</v>
      </c>
      <c r="P3776" s="3"/>
      <c r="Q3776" s="3">
        <v>52275000</v>
      </c>
      <c r="R3776" s="13">
        <v>33688333</v>
      </c>
      <c r="S3776" s="7">
        <f ca="1">IF(CPS!$N3708="SIN INICIO",0,IF((((TODAY()-N3776)*100%)/(O3776-N3776))&gt;=100%,"100%",(((TODAY()-N3776)*100%)/(O3776-N3776))))</f>
        <v>0.96648044692737434</v>
      </c>
      <c r="T3776" s="8">
        <f>Q3776-R3776</f>
        <v>18586667</v>
      </c>
      <c r="U3776" t="s">
        <v>11841</v>
      </c>
    </row>
    <row r="3777" spans="1:21" x14ac:dyDescent="0.25">
      <c r="A3777">
        <v>2025</v>
      </c>
      <c r="B3777" t="s">
        <v>11842</v>
      </c>
      <c r="C3777" t="s">
        <v>22</v>
      </c>
      <c r="D3777" t="s">
        <v>23</v>
      </c>
      <c r="E3777" t="s">
        <v>24</v>
      </c>
      <c r="F3777" t="s">
        <v>11843</v>
      </c>
      <c r="G3777" s="16">
        <v>66944507</v>
      </c>
      <c r="H3777" t="s">
        <v>792</v>
      </c>
      <c r="I3777" t="s">
        <v>591</v>
      </c>
      <c r="J3777" s="5">
        <v>40294800</v>
      </c>
      <c r="K3777" s="3">
        <f>J3777</f>
        <v>40294800</v>
      </c>
      <c r="L3777" s="5">
        <v>6715800</v>
      </c>
      <c r="M3777" s="2">
        <v>45720</v>
      </c>
      <c r="N3777" s="2">
        <v>45721</v>
      </c>
      <c r="O3777" s="2">
        <v>45900</v>
      </c>
      <c r="P3777" s="3"/>
      <c r="Q3777" s="3">
        <v>40294800</v>
      </c>
      <c r="R3777" s="13">
        <v>25967760</v>
      </c>
      <c r="S3777" s="7">
        <f ca="1">IF(CPS!$N3709="SIN INICIO",0,IF((((TODAY()-N3777)*100%)/(O3777-N3777))&gt;=100%,"100%",(((TODAY()-N3777)*100%)/(O3777-N3777))))</f>
        <v>0.96648044692737434</v>
      </c>
      <c r="T3777" s="8">
        <f>Q3777-R3777</f>
        <v>14327040</v>
      </c>
      <c r="U3777" t="s">
        <v>11844</v>
      </c>
    </row>
    <row r="3778" spans="1:21" x14ac:dyDescent="0.25">
      <c r="A3778">
        <v>2025</v>
      </c>
      <c r="B3778" t="s">
        <v>11845</v>
      </c>
      <c r="C3778" t="s">
        <v>22</v>
      </c>
      <c r="D3778" t="s">
        <v>23</v>
      </c>
      <c r="E3778" t="s">
        <v>24</v>
      </c>
      <c r="F3778" t="s">
        <v>11846</v>
      </c>
      <c r="G3778" s="16">
        <v>6775109</v>
      </c>
      <c r="H3778" t="s">
        <v>1817</v>
      </c>
      <c r="I3778" t="s">
        <v>1800</v>
      </c>
      <c r="J3778" s="5">
        <v>66000000</v>
      </c>
      <c r="K3778" s="3">
        <f>J3778</f>
        <v>66000000</v>
      </c>
      <c r="L3778" s="5">
        <v>11000000</v>
      </c>
      <c r="M3778" s="2">
        <v>45721</v>
      </c>
      <c r="N3778" s="2">
        <v>45722</v>
      </c>
      <c r="O3778" s="2">
        <v>45900</v>
      </c>
      <c r="P3778" s="3"/>
      <c r="Q3778" s="3">
        <v>66000000</v>
      </c>
      <c r="R3778" s="13">
        <v>42166667</v>
      </c>
      <c r="S3778" s="7">
        <f ca="1">IF(CPS!$N3710="SIN INICIO",0,IF((((TODAY()-N3778)*100%)/(O3778-N3778))&gt;=100%,"100%",(((TODAY()-N3778)*100%)/(O3778-N3778))))</f>
        <v>0.9662921348314607</v>
      </c>
      <c r="T3778" s="8">
        <f>Q3778-R3778</f>
        <v>23833333</v>
      </c>
      <c r="U3778" t="s">
        <v>11847</v>
      </c>
    </row>
    <row r="3779" spans="1:21" x14ac:dyDescent="0.25">
      <c r="A3779">
        <v>2025</v>
      </c>
      <c r="B3779" t="s">
        <v>11848</v>
      </c>
      <c r="C3779" t="s">
        <v>22</v>
      </c>
      <c r="D3779" t="s">
        <v>23</v>
      </c>
      <c r="E3779" t="s">
        <v>24</v>
      </c>
      <c r="F3779" t="s">
        <v>11849</v>
      </c>
      <c r="G3779" s="16">
        <v>1075270589</v>
      </c>
      <c r="H3779" t="s">
        <v>11850</v>
      </c>
      <c r="I3779" t="s">
        <v>271</v>
      </c>
      <c r="J3779" s="5">
        <v>58800000</v>
      </c>
      <c r="K3779" s="3">
        <f>J3779</f>
        <v>58800000</v>
      </c>
      <c r="L3779" s="5">
        <v>9800000</v>
      </c>
      <c r="M3779" s="2">
        <v>45716</v>
      </c>
      <c r="N3779" s="2">
        <v>45719</v>
      </c>
      <c r="O3779" s="2">
        <v>45900</v>
      </c>
      <c r="P3779" s="3"/>
      <c r="Q3779" s="3">
        <v>58800000</v>
      </c>
      <c r="R3779" s="13">
        <v>38546667</v>
      </c>
      <c r="S3779" s="7">
        <f ca="1">IF(CPS!$N3711="SIN INICIO",0,IF((((TODAY()-N3779)*100%)/(O3779-N3779))&gt;=100%,"100%",(((TODAY()-N3779)*100%)/(O3779-N3779))))</f>
        <v>0.96685082872928174</v>
      </c>
      <c r="T3779" s="8">
        <f>Q3779-R3779</f>
        <v>20253333</v>
      </c>
      <c r="U3779" t="s">
        <v>11851</v>
      </c>
    </row>
    <row r="3780" spans="1:21" x14ac:dyDescent="0.25">
      <c r="A3780">
        <v>2025</v>
      </c>
      <c r="B3780" t="s">
        <v>11852</v>
      </c>
      <c r="C3780" t="s">
        <v>22</v>
      </c>
      <c r="D3780" t="s">
        <v>23</v>
      </c>
      <c r="E3780" t="s">
        <v>24</v>
      </c>
      <c r="F3780" t="s">
        <v>11853</v>
      </c>
      <c r="G3780" s="16">
        <v>1088271210</v>
      </c>
      <c r="H3780" t="s">
        <v>1817</v>
      </c>
      <c r="I3780" t="s">
        <v>1800</v>
      </c>
      <c r="J3780" s="5">
        <v>50820000</v>
      </c>
      <c r="K3780" s="3">
        <f>J3780</f>
        <v>50820000</v>
      </c>
      <c r="L3780" s="5">
        <v>8470000</v>
      </c>
      <c r="M3780" s="2">
        <v>45721</v>
      </c>
      <c r="N3780" s="2">
        <v>45722</v>
      </c>
      <c r="O3780" s="2">
        <v>45900</v>
      </c>
      <c r="P3780" s="3"/>
      <c r="Q3780" s="3">
        <v>50820000</v>
      </c>
      <c r="R3780" s="13">
        <v>32468333</v>
      </c>
      <c r="S3780" s="7">
        <f ca="1">IF(CPS!$N3712="SIN INICIO",0,IF((((TODAY()-N3780)*100%)/(O3780-N3780))&gt;=100%,"100%",(((TODAY()-N3780)*100%)/(O3780-N3780))))</f>
        <v>0.9662921348314607</v>
      </c>
      <c r="T3780" s="8">
        <f>Q3780-R3780</f>
        <v>18351667</v>
      </c>
      <c r="U3780" t="s">
        <v>11854</v>
      </c>
    </row>
    <row r="3781" spans="1:21" x14ac:dyDescent="0.25">
      <c r="A3781">
        <v>2025</v>
      </c>
      <c r="B3781" t="s">
        <v>11855</v>
      </c>
      <c r="C3781" t="s">
        <v>22</v>
      </c>
      <c r="D3781" t="s">
        <v>23</v>
      </c>
      <c r="E3781" t="s">
        <v>121</v>
      </c>
      <c r="F3781" t="s">
        <v>11856</v>
      </c>
      <c r="G3781" s="16">
        <v>50913435</v>
      </c>
      <c r="H3781" t="s">
        <v>2166</v>
      </c>
      <c r="I3781" t="s">
        <v>1800</v>
      </c>
      <c r="J3781" s="5">
        <v>24900000</v>
      </c>
      <c r="K3781" s="3">
        <f>J3781</f>
        <v>24900000</v>
      </c>
      <c r="L3781" s="5">
        <v>4150000</v>
      </c>
      <c r="M3781" s="2">
        <v>45719</v>
      </c>
      <c r="N3781" s="2">
        <v>45720</v>
      </c>
      <c r="O3781" s="2">
        <v>45900</v>
      </c>
      <c r="P3781" s="3"/>
      <c r="Q3781" s="3">
        <v>24900000</v>
      </c>
      <c r="R3781" s="13">
        <v>16185000</v>
      </c>
      <c r="S3781" s="7">
        <f ca="1">IF(CPS!$N3713="SIN INICIO",0,IF((((TODAY()-N3781)*100%)/(O3781-N3781))&gt;=100%,"100%",(((TODAY()-N3781)*100%)/(O3781-N3781))))</f>
        <v>0.96666666666666667</v>
      </c>
      <c r="T3781" s="8">
        <f>Q3781-R3781</f>
        <v>8715000</v>
      </c>
      <c r="U3781" t="s">
        <v>11857</v>
      </c>
    </row>
    <row r="3782" spans="1:21" x14ac:dyDescent="0.25">
      <c r="A3782">
        <v>2025</v>
      </c>
      <c r="B3782" t="s">
        <v>11858</v>
      </c>
      <c r="C3782" t="s">
        <v>22</v>
      </c>
      <c r="D3782" t="s">
        <v>23</v>
      </c>
      <c r="E3782" t="s">
        <v>24</v>
      </c>
      <c r="F3782" t="s">
        <v>11859</v>
      </c>
      <c r="G3782" s="16">
        <v>93344870</v>
      </c>
      <c r="H3782" t="s">
        <v>2739</v>
      </c>
      <c r="I3782" t="s">
        <v>660</v>
      </c>
      <c r="J3782" s="5">
        <v>39312000</v>
      </c>
      <c r="K3782" s="3">
        <f>J3782</f>
        <v>39312000</v>
      </c>
      <c r="L3782" s="5">
        <v>6552000</v>
      </c>
      <c r="M3782" s="2">
        <v>45719</v>
      </c>
      <c r="N3782" s="2">
        <v>45720</v>
      </c>
      <c r="O3782" s="2">
        <v>45900</v>
      </c>
      <c r="P3782" s="3"/>
      <c r="Q3782" s="3">
        <v>39312000</v>
      </c>
      <c r="R3782" s="13">
        <v>25552800</v>
      </c>
      <c r="S3782" s="7">
        <f ca="1">IF(CPS!$N3714="SIN INICIO",0,IF((((TODAY()-N3782)*100%)/(O3782-N3782))&gt;=100%,"100%",(((TODAY()-N3782)*100%)/(O3782-N3782))))</f>
        <v>0.96666666666666667</v>
      </c>
      <c r="T3782" s="8">
        <f>Q3782-R3782</f>
        <v>13759200</v>
      </c>
      <c r="U3782" t="s">
        <v>11860</v>
      </c>
    </row>
    <row r="3783" spans="1:21" x14ac:dyDescent="0.25">
      <c r="A3783">
        <v>2025</v>
      </c>
      <c r="B3783" t="s">
        <v>11861</v>
      </c>
      <c r="C3783" t="s">
        <v>22</v>
      </c>
      <c r="D3783" t="s">
        <v>23</v>
      </c>
      <c r="E3783" t="s">
        <v>24</v>
      </c>
      <c r="F3783" t="s">
        <v>11862</v>
      </c>
      <c r="G3783" s="16">
        <v>1085296909</v>
      </c>
      <c r="H3783" t="s">
        <v>1937</v>
      </c>
      <c r="I3783" t="s">
        <v>1800</v>
      </c>
      <c r="J3783" s="5">
        <v>37200000</v>
      </c>
      <c r="K3783" s="3">
        <f>J3783</f>
        <v>37200000</v>
      </c>
      <c r="L3783" s="5">
        <v>6200000</v>
      </c>
      <c r="M3783" s="2">
        <v>45715</v>
      </c>
      <c r="N3783" s="2">
        <v>45716</v>
      </c>
      <c r="O3783" s="2">
        <v>45838</v>
      </c>
      <c r="P3783" s="3"/>
      <c r="Q3783" s="3">
        <v>37200000</v>
      </c>
      <c r="R3783" s="13">
        <v>31000000</v>
      </c>
      <c r="S3783" s="7" t="str">
        <f ca="1">IF(CPS!$N3715="SIN INICIO",0,IF((((TODAY()-N3783)*100%)/(O3783-N3783))&gt;=100%,"100%",(((TODAY()-N3783)*100%)/(O3783-N3783))))</f>
        <v>100%</v>
      </c>
      <c r="T3783" s="8">
        <f>Q3783-R3783</f>
        <v>6200000</v>
      </c>
      <c r="U3783" t="s">
        <v>11863</v>
      </c>
    </row>
    <row r="3784" spans="1:21" x14ac:dyDescent="0.25">
      <c r="A3784">
        <v>2025</v>
      </c>
      <c r="B3784" t="s">
        <v>11864</v>
      </c>
      <c r="C3784" t="s">
        <v>22</v>
      </c>
      <c r="D3784" t="s">
        <v>23</v>
      </c>
      <c r="E3784" t="s">
        <v>24</v>
      </c>
      <c r="F3784" t="s">
        <v>11865</v>
      </c>
      <c r="G3784" s="16">
        <v>1018409877</v>
      </c>
      <c r="H3784" t="s">
        <v>10108</v>
      </c>
      <c r="I3784" t="s">
        <v>591</v>
      </c>
      <c r="J3784" s="5">
        <v>52275000</v>
      </c>
      <c r="K3784" s="3">
        <f>J3784</f>
        <v>52275000</v>
      </c>
      <c r="L3784" s="5">
        <v>8712500</v>
      </c>
      <c r="M3784" s="2">
        <v>45719</v>
      </c>
      <c r="N3784" s="2">
        <v>45720</v>
      </c>
      <c r="O3784" s="2">
        <v>45900</v>
      </c>
      <c r="P3784" s="3"/>
      <c r="Q3784" s="3">
        <v>52275000</v>
      </c>
      <c r="R3784" s="13">
        <v>33978750</v>
      </c>
      <c r="S3784" s="7">
        <f ca="1">IF(CPS!$N3716="SIN INICIO",0,IF((((TODAY()-N3784)*100%)/(O3784-N3784))&gt;=100%,"100%",(((TODAY()-N3784)*100%)/(O3784-N3784))))</f>
        <v>0.96666666666666667</v>
      </c>
      <c r="T3784" s="8">
        <f>Q3784-R3784</f>
        <v>18296250</v>
      </c>
      <c r="U3784" t="s">
        <v>11866</v>
      </c>
    </row>
    <row r="3785" spans="1:21" x14ac:dyDescent="0.25">
      <c r="A3785">
        <v>2025</v>
      </c>
      <c r="B3785" t="s">
        <v>11867</v>
      </c>
      <c r="C3785" t="s">
        <v>22</v>
      </c>
      <c r="D3785" t="s">
        <v>23</v>
      </c>
      <c r="E3785" t="s">
        <v>121</v>
      </c>
      <c r="F3785" t="s">
        <v>11868</v>
      </c>
      <c r="G3785" s="16">
        <v>39812193</v>
      </c>
      <c r="H3785" t="s">
        <v>11869</v>
      </c>
      <c r="I3785" t="s">
        <v>591</v>
      </c>
      <c r="J3785" s="5">
        <v>28714350</v>
      </c>
      <c r="K3785" s="3">
        <f>J3785</f>
        <v>28714350</v>
      </c>
      <c r="L3785" s="5">
        <v>4785725</v>
      </c>
      <c r="M3785" s="2">
        <v>45719</v>
      </c>
      <c r="N3785" s="2">
        <v>45720</v>
      </c>
      <c r="O3785" s="2">
        <v>45900</v>
      </c>
      <c r="P3785" s="3"/>
      <c r="Q3785" s="3">
        <v>28714350</v>
      </c>
      <c r="R3785" s="13">
        <v>18664328</v>
      </c>
      <c r="S3785" s="7">
        <f ca="1">IF(CPS!$N3717="SIN INICIO",0,IF((((TODAY()-N3785)*100%)/(O3785-N3785))&gt;=100%,"100%",(((TODAY()-N3785)*100%)/(O3785-N3785))))</f>
        <v>0.96666666666666667</v>
      </c>
      <c r="T3785" s="8">
        <f>Q3785-R3785</f>
        <v>10050022</v>
      </c>
      <c r="U3785" t="s">
        <v>11870</v>
      </c>
    </row>
    <row r="3786" spans="1:21" x14ac:dyDescent="0.25">
      <c r="A3786">
        <v>2025</v>
      </c>
      <c r="B3786" t="s">
        <v>11871</v>
      </c>
      <c r="C3786" t="s">
        <v>22</v>
      </c>
      <c r="D3786" t="s">
        <v>23</v>
      </c>
      <c r="E3786" t="s">
        <v>24</v>
      </c>
      <c r="F3786" t="s">
        <v>11872</v>
      </c>
      <c r="G3786" s="16">
        <v>1085285965</v>
      </c>
      <c r="H3786" t="s">
        <v>2218</v>
      </c>
      <c r="I3786" t="s">
        <v>1800</v>
      </c>
      <c r="J3786" s="5">
        <v>33880000</v>
      </c>
      <c r="K3786" s="3">
        <f>J3786</f>
        <v>33880000</v>
      </c>
      <c r="L3786" s="5">
        <v>8470000</v>
      </c>
      <c r="M3786" s="2">
        <v>45719</v>
      </c>
      <c r="N3786" s="2">
        <v>45720</v>
      </c>
      <c r="O3786" s="2">
        <v>45838</v>
      </c>
      <c r="P3786" s="3"/>
      <c r="Q3786" s="3">
        <v>33880000</v>
      </c>
      <c r="R3786" s="13">
        <v>33033000</v>
      </c>
      <c r="S3786" s="7" t="str">
        <f ca="1">IF(CPS!$N3718="SIN INICIO",0,IF((((TODAY()-N3786)*100%)/(O3786-N3786))&gt;=100%,"100%",(((TODAY()-N3786)*100%)/(O3786-N3786))))</f>
        <v>100%</v>
      </c>
      <c r="T3786" s="8">
        <f>Q3786-R3786</f>
        <v>847000</v>
      </c>
      <c r="U3786" t="s">
        <v>11873</v>
      </c>
    </row>
    <row r="3787" spans="1:21" x14ac:dyDescent="0.25">
      <c r="A3787">
        <v>2025</v>
      </c>
      <c r="B3787" t="s">
        <v>11874</v>
      </c>
      <c r="C3787" t="s">
        <v>22</v>
      </c>
      <c r="D3787" t="s">
        <v>23</v>
      </c>
      <c r="E3787" t="s">
        <v>24</v>
      </c>
      <c r="F3787" t="s">
        <v>11875</v>
      </c>
      <c r="G3787" s="16">
        <v>1085305543</v>
      </c>
      <c r="H3787" t="s">
        <v>2218</v>
      </c>
      <c r="I3787" t="s">
        <v>1800</v>
      </c>
      <c r="J3787" s="5">
        <v>50820000</v>
      </c>
      <c r="K3787" s="3">
        <f>J3787</f>
        <v>50820000</v>
      </c>
      <c r="L3787" s="5">
        <v>8470000</v>
      </c>
      <c r="M3787" s="2">
        <v>45719</v>
      </c>
      <c r="N3787" s="2">
        <v>45720</v>
      </c>
      <c r="O3787" s="2">
        <v>45900</v>
      </c>
      <c r="P3787" s="3"/>
      <c r="Q3787" s="3">
        <v>50820000</v>
      </c>
      <c r="R3787" s="13">
        <v>33033000</v>
      </c>
      <c r="S3787" s="7">
        <f ca="1">IF(CPS!$N3719="SIN INICIO",0,IF((((TODAY()-N3787)*100%)/(O3787-N3787))&gt;=100%,"100%",(((TODAY()-N3787)*100%)/(O3787-N3787))))</f>
        <v>0.96666666666666667</v>
      </c>
      <c r="T3787" s="8">
        <f>Q3787-R3787</f>
        <v>17787000</v>
      </c>
      <c r="U3787" t="s">
        <v>11876</v>
      </c>
    </row>
    <row r="3788" spans="1:21" x14ac:dyDescent="0.25">
      <c r="A3788">
        <v>2025</v>
      </c>
      <c r="B3788" t="s">
        <v>11877</v>
      </c>
      <c r="C3788" t="s">
        <v>22</v>
      </c>
      <c r="D3788" t="s">
        <v>23</v>
      </c>
      <c r="E3788" t="s">
        <v>24</v>
      </c>
      <c r="F3788" t="s">
        <v>11878</v>
      </c>
      <c r="G3788" s="16">
        <v>25181384</v>
      </c>
      <c r="H3788" t="s">
        <v>1849</v>
      </c>
      <c r="I3788" t="s">
        <v>1800</v>
      </c>
      <c r="J3788" s="5">
        <v>37200000</v>
      </c>
      <c r="K3788" s="3">
        <f>J3788</f>
        <v>37200000</v>
      </c>
      <c r="L3788" s="5">
        <v>6200000</v>
      </c>
      <c r="M3788" s="2">
        <v>45719</v>
      </c>
      <c r="N3788" s="2">
        <v>45720</v>
      </c>
      <c r="O3788" s="2">
        <v>45900</v>
      </c>
      <c r="P3788" s="3"/>
      <c r="Q3788" s="3">
        <v>37200000</v>
      </c>
      <c r="R3788" s="13">
        <v>24180000</v>
      </c>
      <c r="S3788" s="7">
        <f ca="1">IF(CPS!$N3720="SIN INICIO",0,IF((((TODAY()-N3788)*100%)/(O3788-N3788))&gt;=100%,"100%",(((TODAY()-N3788)*100%)/(O3788-N3788))))</f>
        <v>0.96666666666666667</v>
      </c>
      <c r="T3788" s="8">
        <f>Q3788-R3788</f>
        <v>13020000</v>
      </c>
      <c r="U3788" s="9" t="s">
        <v>11879</v>
      </c>
    </row>
    <row r="3789" spans="1:21" x14ac:dyDescent="0.25">
      <c r="A3789">
        <v>2025</v>
      </c>
      <c r="B3789" t="s">
        <v>11880</v>
      </c>
      <c r="C3789" t="s">
        <v>22</v>
      </c>
      <c r="D3789" t="s">
        <v>23</v>
      </c>
      <c r="E3789" t="s">
        <v>24</v>
      </c>
      <c r="F3789" t="s">
        <v>11881</v>
      </c>
      <c r="G3789" s="16">
        <v>49596976</v>
      </c>
      <c r="H3789" t="s">
        <v>2218</v>
      </c>
      <c r="I3789" t="s">
        <v>1800</v>
      </c>
      <c r="J3789" s="5">
        <v>50820000</v>
      </c>
      <c r="K3789" s="3">
        <f>J3789</f>
        <v>50820000</v>
      </c>
      <c r="L3789" s="5">
        <v>8470000</v>
      </c>
      <c r="M3789" s="2">
        <v>45719</v>
      </c>
      <c r="N3789" s="2">
        <v>45720</v>
      </c>
      <c r="O3789" s="2">
        <v>45900</v>
      </c>
      <c r="P3789" s="3"/>
      <c r="Q3789" s="3">
        <v>50820000</v>
      </c>
      <c r="R3789" s="13">
        <v>33033000</v>
      </c>
      <c r="S3789" s="7">
        <f ca="1">IF(CPS!$N3721="SIN INICIO",0,IF((((TODAY()-N3789)*100%)/(O3789-N3789))&gt;=100%,"100%",(((TODAY()-N3789)*100%)/(O3789-N3789))))</f>
        <v>0.96666666666666667</v>
      </c>
      <c r="T3789" s="8">
        <f>Q3789-R3789</f>
        <v>17787000</v>
      </c>
      <c r="U3789" s="9" t="s">
        <v>11882</v>
      </c>
    </row>
    <row r="3790" spans="1:21" x14ac:dyDescent="0.25">
      <c r="A3790">
        <v>2025</v>
      </c>
      <c r="B3790" t="s">
        <v>11883</v>
      </c>
      <c r="C3790" t="s">
        <v>22</v>
      </c>
      <c r="D3790" t="s">
        <v>23</v>
      </c>
      <c r="E3790" t="s">
        <v>24</v>
      </c>
      <c r="F3790" t="s">
        <v>11884</v>
      </c>
      <c r="G3790" s="16">
        <v>40187278</v>
      </c>
      <c r="H3790" t="s">
        <v>1849</v>
      </c>
      <c r="I3790" t="s">
        <v>1800</v>
      </c>
      <c r="J3790" s="5">
        <v>37200000</v>
      </c>
      <c r="K3790" s="3">
        <f>J3790</f>
        <v>37200000</v>
      </c>
      <c r="L3790" s="5">
        <v>6200000</v>
      </c>
      <c r="M3790" s="2">
        <v>45719</v>
      </c>
      <c r="N3790" s="2">
        <v>45720</v>
      </c>
      <c r="O3790" s="2">
        <v>45900</v>
      </c>
      <c r="P3790" s="3"/>
      <c r="Q3790" s="3">
        <v>37200000</v>
      </c>
      <c r="R3790" s="13">
        <v>24180000</v>
      </c>
      <c r="S3790" s="7">
        <f ca="1">IF(CPS!$N3722="SIN INICIO",0,IF((((TODAY()-N3790)*100%)/(O3790-N3790))&gt;=100%,"100%",(((TODAY()-N3790)*100%)/(O3790-N3790))))</f>
        <v>0.96666666666666667</v>
      </c>
      <c r="T3790" s="8">
        <f>Q3790-R3790</f>
        <v>13020000</v>
      </c>
      <c r="U3790" s="9" t="s">
        <v>11885</v>
      </c>
    </row>
    <row r="3791" spans="1:21" x14ac:dyDescent="0.25">
      <c r="A3791">
        <v>2025</v>
      </c>
      <c r="B3791" t="s">
        <v>11886</v>
      </c>
      <c r="C3791" t="s">
        <v>22</v>
      </c>
      <c r="D3791" t="s">
        <v>23</v>
      </c>
      <c r="E3791" t="s">
        <v>24</v>
      </c>
      <c r="F3791" t="s">
        <v>11887</v>
      </c>
      <c r="G3791" s="16">
        <v>1067921539</v>
      </c>
      <c r="H3791" t="s">
        <v>1828</v>
      </c>
      <c r="I3791" t="s">
        <v>1895</v>
      </c>
      <c r="J3791" s="5">
        <v>50416646</v>
      </c>
      <c r="K3791" s="3">
        <f>J3791</f>
        <v>50416646</v>
      </c>
      <c r="L3791" s="5">
        <v>7202378</v>
      </c>
      <c r="M3791" s="2">
        <v>45719</v>
      </c>
      <c r="N3791" s="2">
        <v>45720</v>
      </c>
      <c r="O3791" s="2">
        <v>45930</v>
      </c>
      <c r="P3791" s="3"/>
      <c r="Q3791" s="3">
        <v>50416646</v>
      </c>
      <c r="R3791" s="13">
        <v>28089274</v>
      </c>
      <c r="S3791" s="7">
        <f ca="1">IF(CPS!$N3723="SIN INICIO",0,IF((((TODAY()-N3791)*100%)/(O3791-N3791))&gt;=100%,"100%",(((TODAY()-N3791)*100%)/(O3791-N3791))))</f>
        <v>0.82857142857142863</v>
      </c>
      <c r="T3791" s="8">
        <f>Q3791-R3791</f>
        <v>22327372</v>
      </c>
      <c r="U3791" s="9" t="s">
        <v>11888</v>
      </c>
    </row>
    <row r="3792" spans="1:21" x14ac:dyDescent="0.25">
      <c r="A3792">
        <v>2025</v>
      </c>
      <c r="B3792" t="s">
        <v>11889</v>
      </c>
      <c r="C3792" t="s">
        <v>22</v>
      </c>
      <c r="D3792" t="s">
        <v>23</v>
      </c>
      <c r="E3792" t="s">
        <v>24</v>
      </c>
      <c r="F3792" t="s">
        <v>11890</v>
      </c>
      <c r="G3792" s="16">
        <v>41118631</v>
      </c>
      <c r="H3792" t="s">
        <v>6447</v>
      </c>
      <c r="I3792" t="s">
        <v>591</v>
      </c>
      <c r="J3792" s="5">
        <v>55237640</v>
      </c>
      <c r="K3792" s="3">
        <f>J3792</f>
        <v>55237640</v>
      </c>
      <c r="L3792" s="5">
        <v>11047528</v>
      </c>
      <c r="M3792" s="2">
        <v>45719</v>
      </c>
      <c r="N3792" s="2">
        <v>45719</v>
      </c>
      <c r="O3792" s="2">
        <v>45869</v>
      </c>
      <c r="P3792" s="3"/>
      <c r="Q3792" s="3">
        <v>55237640</v>
      </c>
      <c r="R3792" s="13">
        <v>43453610</v>
      </c>
      <c r="S3792" s="7" t="str">
        <f ca="1">IF(CPS!$N3724="SIN INICIO",0,IF((((TODAY()-N3792)*100%)/(O3792-N3792))&gt;=100%,"100%",(((TODAY()-N3792)*100%)/(O3792-N3792))))</f>
        <v>100%</v>
      </c>
      <c r="T3792" s="8">
        <f>Q3792-R3792</f>
        <v>11784030</v>
      </c>
      <c r="U3792" s="9" t="s">
        <v>11891</v>
      </c>
    </row>
    <row r="3793" spans="1:21" x14ac:dyDescent="0.25">
      <c r="A3793">
        <v>2025</v>
      </c>
      <c r="B3793" t="s">
        <v>11892</v>
      </c>
      <c r="C3793" t="s">
        <v>22</v>
      </c>
      <c r="D3793" t="s">
        <v>23</v>
      </c>
      <c r="E3793" t="s">
        <v>24</v>
      </c>
      <c r="F3793" t="s">
        <v>11893</v>
      </c>
      <c r="G3793" s="16">
        <v>1023025994</v>
      </c>
      <c r="H3793" t="s">
        <v>281</v>
      </c>
      <c r="I3793" t="s">
        <v>271</v>
      </c>
      <c r="J3793" s="5">
        <v>29280822</v>
      </c>
      <c r="K3793" s="3">
        <f>J3793</f>
        <v>29280822</v>
      </c>
      <c r="L3793" s="5">
        <v>4880137</v>
      </c>
      <c r="M3793" s="2">
        <v>45719</v>
      </c>
      <c r="N3793" s="2">
        <v>45720</v>
      </c>
      <c r="O3793" s="2">
        <v>45900</v>
      </c>
      <c r="P3793" s="3"/>
      <c r="Q3793" s="3">
        <v>29280822</v>
      </c>
      <c r="R3793" s="13">
        <v>19032534</v>
      </c>
      <c r="S3793" s="7">
        <f ca="1">IF(CPS!$N3725="SIN INICIO",0,IF((((TODAY()-N3793)*100%)/(O3793-N3793))&gt;=100%,"100%",(((TODAY()-N3793)*100%)/(O3793-N3793))))</f>
        <v>0.96666666666666667</v>
      </c>
      <c r="T3793" s="8">
        <f>Q3793-R3793</f>
        <v>10248288</v>
      </c>
      <c r="U3793" s="9" t="s">
        <v>11894</v>
      </c>
    </row>
    <row r="3794" spans="1:21" x14ac:dyDescent="0.25">
      <c r="A3794">
        <v>2025</v>
      </c>
      <c r="B3794" t="s">
        <v>11895</v>
      </c>
      <c r="C3794" t="s">
        <v>22</v>
      </c>
      <c r="D3794" t="s">
        <v>23</v>
      </c>
      <c r="E3794" t="s">
        <v>24</v>
      </c>
      <c r="F3794" t="s">
        <v>11896</v>
      </c>
      <c r="G3794" s="16">
        <v>52817190</v>
      </c>
      <c r="H3794" t="s">
        <v>659</v>
      </c>
      <c r="I3794" t="s">
        <v>660</v>
      </c>
      <c r="J3794" s="5">
        <v>48000000</v>
      </c>
      <c r="K3794" s="3">
        <f>J3794</f>
        <v>48000000</v>
      </c>
      <c r="L3794" s="5">
        <v>8000000</v>
      </c>
      <c r="M3794" s="2">
        <v>45720</v>
      </c>
      <c r="N3794" s="2">
        <v>45721</v>
      </c>
      <c r="O3794" s="2">
        <v>45900</v>
      </c>
      <c r="P3794" s="3"/>
      <c r="Q3794" s="3">
        <v>48000000</v>
      </c>
      <c r="R3794" s="13">
        <v>30933333</v>
      </c>
      <c r="S3794" s="7">
        <f ca="1">IF(CPS!$N3726="SIN INICIO",0,IF((((TODAY()-N3794)*100%)/(O3794-N3794))&gt;=100%,"100%",(((TODAY()-N3794)*100%)/(O3794-N3794))))</f>
        <v>0.96648044692737434</v>
      </c>
      <c r="T3794" s="8">
        <f>Q3794-R3794</f>
        <v>17066667</v>
      </c>
      <c r="U3794" s="9" t="s">
        <v>11897</v>
      </c>
    </row>
    <row r="3795" spans="1:21" x14ac:dyDescent="0.25">
      <c r="A3795">
        <v>2025</v>
      </c>
      <c r="B3795" t="s">
        <v>11898</v>
      </c>
      <c r="C3795" t="s">
        <v>22</v>
      </c>
      <c r="D3795" t="s">
        <v>23</v>
      </c>
      <c r="E3795" t="s">
        <v>24</v>
      </c>
      <c r="F3795" t="s">
        <v>11899</v>
      </c>
      <c r="G3795" s="16">
        <v>1121890289</v>
      </c>
      <c r="H3795" t="s">
        <v>611</v>
      </c>
      <c r="I3795" t="s">
        <v>515</v>
      </c>
      <c r="J3795" s="5">
        <v>45990000</v>
      </c>
      <c r="K3795" s="3">
        <f>J3795</f>
        <v>45990000</v>
      </c>
      <c r="L3795" s="5">
        <v>7665000</v>
      </c>
      <c r="M3795" s="2">
        <v>45726</v>
      </c>
      <c r="N3795" s="2">
        <v>45727</v>
      </c>
      <c r="O3795" s="2">
        <v>45900</v>
      </c>
      <c r="P3795" s="3"/>
      <c r="Q3795" s="3">
        <v>45990000</v>
      </c>
      <c r="R3795" s="13">
        <v>28105000</v>
      </c>
      <c r="S3795" s="7">
        <f ca="1">IF(CPS!$N3727="SIN INICIO",0,IF((((TODAY()-N3795)*100%)/(O3795-N3795))&gt;=100%,"100%",(((TODAY()-N3795)*100%)/(O3795-N3795))))</f>
        <v>0.96531791907514453</v>
      </c>
      <c r="T3795" s="8">
        <f>Q3795-R3795</f>
        <v>17885000</v>
      </c>
      <c r="U3795" s="9" t="s">
        <v>11900</v>
      </c>
    </row>
    <row r="3796" spans="1:21" x14ac:dyDescent="0.25">
      <c r="A3796">
        <v>2025</v>
      </c>
      <c r="B3796" t="s">
        <v>11901</v>
      </c>
      <c r="C3796" t="s">
        <v>22</v>
      </c>
      <c r="D3796" t="s">
        <v>23</v>
      </c>
      <c r="E3796" t="s">
        <v>24</v>
      </c>
      <c r="F3796" t="s">
        <v>11902</v>
      </c>
      <c r="G3796" s="16">
        <v>1087200451</v>
      </c>
      <c r="H3796" t="s">
        <v>1520</v>
      </c>
      <c r="I3796" t="s">
        <v>591</v>
      </c>
      <c r="J3796" s="5">
        <v>79950000</v>
      </c>
      <c r="K3796" s="3">
        <f>J3796</f>
        <v>79950000</v>
      </c>
      <c r="L3796" s="5">
        <v>13325000</v>
      </c>
      <c r="M3796" s="2">
        <v>45720</v>
      </c>
      <c r="N3796" s="2">
        <v>45721</v>
      </c>
      <c r="O3796" s="2">
        <v>45900</v>
      </c>
      <c r="P3796" s="3"/>
      <c r="Q3796" s="3">
        <v>79950000</v>
      </c>
      <c r="R3796" s="13">
        <v>51523333</v>
      </c>
      <c r="S3796" s="7">
        <f ca="1">IF(CPS!$N3728="SIN INICIO",0,IF((((TODAY()-N3796)*100%)/(O3796-N3796))&gt;=100%,"100%",(((TODAY()-N3796)*100%)/(O3796-N3796))))</f>
        <v>0.96648044692737434</v>
      </c>
      <c r="T3796" s="8">
        <f>Q3796-R3796</f>
        <v>28426667</v>
      </c>
      <c r="U3796" s="9" t="s">
        <v>11903</v>
      </c>
    </row>
    <row r="3797" spans="1:21" x14ac:dyDescent="0.25">
      <c r="A3797">
        <v>2025</v>
      </c>
      <c r="B3797" t="s">
        <v>11904</v>
      </c>
      <c r="C3797" t="s">
        <v>22</v>
      </c>
      <c r="D3797" t="s">
        <v>23</v>
      </c>
      <c r="E3797" t="s">
        <v>24</v>
      </c>
      <c r="F3797" t="s">
        <v>11905</v>
      </c>
      <c r="G3797" s="16">
        <v>10549059</v>
      </c>
      <c r="H3797" t="s">
        <v>659</v>
      </c>
      <c r="I3797" t="s">
        <v>660</v>
      </c>
      <c r="J3797" s="5">
        <v>32760000</v>
      </c>
      <c r="K3797" s="3">
        <f>J3797</f>
        <v>32760000</v>
      </c>
      <c r="L3797" s="5">
        <v>6552000</v>
      </c>
      <c r="M3797" s="2">
        <v>45719</v>
      </c>
      <c r="N3797" s="2">
        <v>45720</v>
      </c>
      <c r="O3797" s="2">
        <v>45869</v>
      </c>
      <c r="P3797" s="3"/>
      <c r="Q3797" s="3">
        <v>32760000</v>
      </c>
      <c r="R3797" s="13">
        <v>25552800</v>
      </c>
      <c r="S3797" s="7" t="str">
        <f ca="1">IF(CPS!$N3729="SIN INICIO",0,IF((((TODAY()-N3797)*100%)/(O3797-N3797))&gt;=100%,"100%",(((TODAY()-N3797)*100%)/(O3797-N3797))))</f>
        <v>100%</v>
      </c>
      <c r="T3797" s="8">
        <f>Q3797-R3797</f>
        <v>7207200</v>
      </c>
      <c r="U3797" t="s">
        <v>11906</v>
      </c>
    </row>
    <row r="3798" spans="1:21" x14ac:dyDescent="0.25">
      <c r="A3798">
        <v>2025</v>
      </c>
      <c r="B3798" t="s">
        <v>11907</v>
      </c>
      <c r="C3798" t="s">
        <v>22</v>
      </c>
      <c r="D3798" t="s">
        <v>23</v>
      </c>
      <c r="E3798" t="s">
        <v>24</v>
      </c>
      <c r="F3798" t="s">
        <v>11908</v>
      </c>
      <c r="G3798" s="16">
        <v>1061745158</v>
      </c>
      <c r="H3798" t="s">
        <v>9263</v>
      </c>
      <c r="I3798" t="s">
        <v>660</v>
      </c>
      <c r="J3798" s="5">
        <v>39312000</v>
      </c>
      <c r="K3798" s="3">
        <f>J3798</f>
        <v>39312000</v>
      </c>
      <c r="L3798" s="5">
        <v>6552000</v>
      </c>
      <c r="M3798" s="2">
        <v>45719</v>
      </c>
      <c r="N3798" s="2">
        <v>45721</v>
      </c>
      <c r="O3798" s="2">
        <v>45900</v>
      </c>
      <c r="P3798" s="3"/>
      <c r="Q3798" s="3">
        <v>39312000</v>
      </c>
      <c r="R3798" s="13">
        <v>25334400</v>
      </c>
      <c r="S3798" s="7">
        <f ca="1">IF(CPS!$N3730="SIN INICIO",0,IF((((TODAY()-N3798)*100%)/(O3798-N3798))&gt;=100%,"100%",(((TODAY()-N3798)*100%)/(O3798-N3798))))</f>
        <v>0.96648044692737434</v>
      </c>
      <c r="T3798" s="8">
        <f>Q3798-R3798</f>
        <v>13977600</v>
      </c>
      <c r="U3798" t="s">
        <v>11909</v>
      </c>
    </row>
    <row r="3799" spans="1:21" x14ac:dyDescent="0.25">
      <c r="A3799">
        <v>2025</v>
      </c>
      <c r="B3799" t="s">
        <v>11910</v>
      </c>
      <c r="C3799" t="s">
        <v>22</v>
      </c>
      <c r="D3799" t="s">
        <v>23</v>
      </c>
      <c r="E3799" t="s">
        <v>24</v>
      </c>
      <c r="F3799" t="s">
        <v>11911</v>
      </c>
      <c r="G3799" s="16">
        <v>1091666445</v>
      </c>
      <c r="H3799" t="s">
        <v>3659</v>
      </c>
      <c r="I3799" t="s">
        <v>1800</v>
      </c>
      <c r="J3799" s="5">
        <v>59290000</v>
      </c>
      <c r="K3799" s="3">
        <f>J3799</f>
        <v>59290000</v>
      </c>
      <c r="L3799" s="5">
        <v>8470000</v>
      </c>
      <c r="M3799" s="2">
        <v>45719</v>
      </c>
      <c r="N3799" s="2">
        <v>45720</v>
      </c>
      <c r="O3799" s="2">
        <v>45900</v>
      </c>
      <c r="P3799" s="3"/>
      <c r="Q3799" s="3">
        <v>59290000</v>
      </c>
      <c r="R3799" s="13">
        <v>33033000</v>
      </c>
      <c r="S3799" s="7">
        <f ca="1">IF(CPS!$N3731="SIN INICIO",0,IF((((TODAY()-N3799)*100%)/(O3799-N3799))&gt;=100%,"100%",(((TODAY()-N3799)*100%)/(O3799-N3799))))</f>
        <v>0.96666666666666667</v>
      </c>
      <c r="T3799" s="8">
        <f>Q3799-R3799</f>
        <v>26257000</v>
      </c>
      <c r="U3799" t="s">
        <v>11912</v>
      </c>
    </row>
    <row r="3800" spans="1:21" x14ac:dyDescent="0.25">
      <c r="A3800">
        <v>2025</v>
      </c>
      <c r="B3800" t="s">
        <v>11913</v>
      </c>
      <c r="C3800" t="s">
        <v>22</v>
      </c>
      <c r="D3800" t="s">
        <v>23</v>
      </c>
      <c r="E3800" t="s">
        <v>24</v>
      </c>
      <c r="F3800" t="s">
        <v>11914</v>
      </c>
      <c r="G3800" s="16">
        <v>40187560</v>
      </c>
      <c r="H3800" t="s">
        <v>1937</v>
      </c>
      <c r="I3800" t="s">
        <v>1800</v>
      </c>
      <c r="J3800" s="5">
        <v>50820000</v>
      </c>
      <c r="K3800" s="3">
        <f>J3800</f>
        <v>50820000</v>
      </c>
      <c r="L3800" s="5">
        <v>8470000</v>
      </c>
      <c r="M3800" s="2">
        <v>45719</v>
      </c>
      <c r="N3800" s="2">
        <v>45720</v>
      </c>
      <c r="O3800" s="2">
        <v>45900</v>
      </c>
      <c r="P3800" s="3"/>
      <c r="Q3800" s="3">
        <v>50820000</v>
      </c>
      <c r="R3800" s="13">
        <v>33033000</v>
      </c>
      <c r="S3800" s="7">
        <f ca="1">IF(CPS!$N3732="SIN INICIO",0,IF((((TODAY()-N3800)*100%)/(O3800-N3800))&gt;=100%,"100%",(((TODAY()-N3800)*100%)/(O3800-N3800))))</f>
        <v>0.96666666666666667</v>
      </c>
      <c r="T3800" s="8">
        <f>Q3800-R3800</f>
        <v>17787000</v>
      </c>
      <c r="U3800" t="s">
        <v>11915</v>
      </c>
    </row>
    <row r="3801" spans="1:21" x14ac:dyDescent="0.25">
      <c r="A3801">
        <v>2025</v>
      </c>
      <c r="B3801" t="s">
        <v>11916</v>
      </c>
      <c r="C3801" t="s">
        <v>22</v>
      </c>
      <c r="D3801" t="s">
        <v>23</v>
      </c>
      <c r="E3801" t="s">
        <v>24</v>
      </c>
      <c r="F3801" t="s">
        <v>11917</v>
      </c>
      <c r="G3801" s="16">
        <v>1019092177</v>
      </c>
      <c r="H3801" t="s">
        <v>11918</v>
      </c>
      <c r="I3801" t="s">
        <v>3403</v>
      </c>
      <c r="J3801" s="5">
        <v>71738112</v>
      </c>
      <c r="K3801" s="3">
        <f>J3801</f>
        <v>71738112</v>
      </c>
      <c r="L3801" s="5">
        <v>8967264</v>
      </c>
      <c r="M3801" s="2">
        <v>45723</v>
      </c>
      <c r="N3801" s="2">
        <v>45726</v>
      </c>
      <c r="O3801" s="2">
        <v>45955</v>
      </c>
      <c r="P3801" s="3"/>
      <c r="Q3801" s="3">
        <v>71738112</v>
      </c>
      <c r="R3801" s="13">
        <v>33178877</v>
      </c>
      <c r="S3801" s="7">
        <f ca="1">IF(CPS!$N3733="SIN INICIO",0,IF((((TODAY()-N3801)*100%)/(O3801-N3801))&gt;=100%,"100%",(((TODAY()-N3801)*100%)/(O3801-N3801))))</f>
        <v>0.73362445414847166</v>
      </c>
      <c r="T3801" s="8">
        <f>Q3801-R3801</f>
        <v>38559235</v>
      </c>
      <c r="U3801" t="s">
        <v>11919</v>
      </c>
    </row>
    <row r="3802" spans="1:21" x14ac:dyDescent="0.25">
      <c r="A3802">
        <v>2025</v>
      </c>
      <c r="B3802" t="s">
        <v>11920</v>
      </c>
      <c r="C3802" t="s">
        <v>22</v>
      </c>
      <c r="D3802" t="s">
        <v>23</v>
      </c>
      <c r="E3802" t="s">
        <v>24</v>
      </c>
      <c r="F3802" t="s">
        <v>11921</v>
      </c>
      <c r="G3802" s="16">
        <v>80810365</v>
      </c>
      <c r="H3802" t="s">
        <v>11597</v>
      </c>
      <c r="I3802" t="s">
        <v>3403</v>
      </c>
      <c r="J3802" s="5">
        <v>54947928</v>
      </c>
      <c r="K3802" s="3">
        <f>J3802</f>
        <v>54947928</v>
      </c>
      <c r="L3802" s="5">
        <v>6868491</v>
      </c>
      <c r="M3802" s="2">
        <v>45723</v>
      </c>
      <c r="N3802" s="2">
        <v>45726</v>
      </c>
      <c r="O3802" s="2">
        <v>45955</v>
      </c>
      <c r="P3802" s="3"/>
      <c r="Q3802" s="3">
        <v>54947928</v>
      </c>
      <c r="R3802" s="13">
        <v>11676435</v>
      </c>
      <c r="S3802" s="7">
        <f ca="1">IF(CPS!$N3734="SIN INICIO",0,IF((((TODAY()-N3802)*100%)/(O3802-N3802))&gt;=100%,"100%",(((TODAY()-N3802)*100%)/(O3802-N3802))))</f>
        <v>0.73362445414847166</v>
      </c>
      <c r="T3802" s="8">
        <f>Q3802-R3802</f>
        <v>43271493</v>
      </c>
      <c r="U3802" t="s">
        <v>11922</v>
      </c>
    </row>
    <row r="3803" spans="1:21" x14ac:dyDescent="0.25">
      <c r="A3803">
        <v>2025</v>
      </c>
      <c r="B3803" t="s">
        <v>11923</v>
      </c>
      <c r="C3803" t="s">
        <v>22</v>
      </c>
      <c r="D3803" t="s">
        <v>23</v>
      </c>
      <c r="E3803" t="s">
        <v>24</v>
      </c>
      <c r="F3803" t="s">
        <v>11924</v>
      </c>
      <c r="G3803" s="16">
        <v>9146416</v>
      </c>
      <c r="H3803" t="s">
        <v>3659</v>
      </c>
      <c r="I3803" t="s">
        <v>1800</v>
      </c>
      <c r="J3803" s="5">
        <v>50820000</v>
      </c>
      <c r="K3803" s="3">
        <f>J3803</f>
        <v>50820000</v>
      </c>
      <c r="L3803" s="5">
        <v>8470000</v>
      </c>
      <c r="M3803" s="2">
        <v>45719</v>
      </c>
      <c r="N3803" s="2">
        <v>45720</v>
      </c>
      <c r="O3803" s="2">
        <v>45869</v>
      </c>
      <c r="P3803" s="3"/>
      <c r="Q3803" s="3">
        <v>50820000</v>
      </c>
      <c r="R3803" s="13">
        <v>33033000</v>
      </c>
      <c r="S3803" s="7" t="str">
        <f ca="1">IF(CPS!$N3735="SIN INICIO",0,IF((((TODAY()-N3803)*100%)/(O3803-N3803))&gt;=100%,"100%",(((TODAY()-N3803)*100%)/(O3803-N3803))))</f>
        <v>100%</v>
      </c>
      <c r="T3803" s="8">
        <f>Q3803-R3803</f>
        <v>17787000</v>
      </c>
      <c r="U3803" t="s">
        <v>11925</v>
      </c>
    </row>
    <row r="3804" spans="1:21" x14ac:dyDescent="0.25">
      <c r="A3804">
        <v>2025</v>
      </c>
      <c r="B3804" t="s">
        <v>11926</v>
      </c>
      <c r="C3804" t="s">
        <v>22</v>
      </c>
      <c r="D3804" t="s">
        <v>23</v>
      </c>
      <c r="E3804" t="s">
        <v>121</v>
      </c>
      <c r="F3804" t="s">
        <v>11927</v>
      </c>
      <c r="G3804" s="16">
        <v>1061702704</v>
      </c>
      <c r="H3804" t="s">
        <v>6586</v>
      </c>
      <c r="I3804" t="s">
        <v>660</v>
      </c>
      <c r="J3804" s="5">
        <v>25112500</v>
      </c>
      <c r="K3804" s="3">
        <f>J3804</f>
        <v>25112500</v>
      </c>
      <c r="L3804" s="5">
        <v>5022500</v>
      </c>
      <c r="M3804" s="2">
        <v>45719</v>
      </c>
      <c r="N3804" s="2">
        <v>45720</v>
      </c>
      <c r="O3804" s="2">
        <v>45869</v>
      </c>
      <c r="P3804" s="3"/>
      <c r="Q3804" s="3">
        <v>25112500</v>
      </c>
      <c r="R3804" s="13">
        <v>19587750</v>
      </c>
      <c r="S3804" s="7" t="str">
        <f ca="1">IF(CPS!$N3736="SIN INICIO",0,IF((((TODAY()-N3804)*100%)/(O3804-N3804))&gt;=100%,"100%",(((TODAY()-N3804)*100%)/(O3804-N3804))))</f>
        <v>100%</v>
      </c>
      <c r="T3804" s="8">
        <f>Q3804-R3804</f>
        <v>5524750</v>
      </c>
      <c r="U3804" t="s">
        <v>11928</v>
      </c>
    </row>
    <row r="3805" spans="1:21" x14ac:dyDescent="0.25">
      <c r="A3805">
        <v>2025</v>
      </c>
      <c r="B3805" t="s">
        <v>11929</v>
      </c>
      <c r="C3805" t="s">
        <v>22</v>
      </c>
      <c r="D3805" t="s">
        <v>23</v>
      </c>
      <c r="E3805" t="s">
        <v>24</v>
      </c>
      <c r="F3805" t="s">
        <v>11930</v>
      </c>
      <c r="G3805" s="16">
        <v>10765776</v>
      </c>
      <c r="H3805" t="s">
        <v>11760</v>
      </c>
      <c r="I3805" t="s">
        <v>591</v>
      </c>
      <c r="J3805" s="5">
        <v>34753650</v>
      </c>
      <c r="K3805" s="3">
        <f>J3805</f>
        <v>34753650</v>
      </c>
      <c r="L3805" s="5">
        <v>5792275</v>
      </c>
      <c r="M3805" s="2">
        <v>45719</v>
      </c>
      <c r="N3805" s="2">
        <v>45720</v>
      </c>
      <c r="O3805" s="2">
        <v>45900</v>
      </c>
      <c r="P3805" s="3"/>
      <c r="Q3805" s="3">
        <v>34753650</v>
      </c>
      <c r="R3805" s="13">
        <v>22589873</v>
      </c>
      <c r="S3805" s="7">
        <f ca="1">IF(CPS!$N3737="SIN INICIO",0,IF((((TODAY()-N3805)*100%)/(O3805-N3805))&gt;=100%,"100%",(((TODAY()-N3805)*100%)/(O3805-N3805))))</f>
        <v>0.96666666666666667</v>
      </c>
      <c r="T3805" s="8">
        <f>Q3805-R3805</f>
        <v>12163777</v>
      </c>
      <c r="U3805" t="s">
        <v>11931</v>
      </c>
    </row>
    <row r="3806" spans="1:21" x14ac:dyDescent="0.25">
      <c r="A3806">
        <v>2025</v>
      </c>
      <c r="B3806" t="s">
        <v>11932</v>
      </c>
      <c r="C3806" t="s">
        <v>22</v>
      </c>
      <c r="D3806" t="s">
        <v>23</v>
      </c>
      <c r="E3806" t="s">
        <v>24</v>
      </c>
      <c r="F3806" t="s">
        <v>11933</v>
      </c>
      <c r="G3806" s="16">
        <v>13070028</v>
      </c>
      <c r="H3806" t="s">
        <v>2988</v>
      </c>
      <c r="I3806" t="s">
        <v>1800</v>
      </c>
      <c r="J3806" s="5">
        <v>37200000</v>
      </c>
      <c r="K3806" s="3">
        <f>J3806</f>
        <v>37200000</v>
      </c>
      <c r="L3806" s="5">
        <v>6200000</v>
      </c>
      <c r="M3806" s="2">
        <v>45720</v>
      </c>
      <c r="N3806" s="2">
        <v>45721</v>
      </c>
      <c r="O3806" s="2">
        <v>45900</v>
      </c>
      <c r="P3806" s="3"/>
      <c r="Q3806" s="3">
        <v>37200000</v>
      </c>
      <c r="R3806" s="13">
        <v>23973333</v>
      </c>
      <c r="S3806" s="7">
        <f ca="1">IF(CPS!$N3738="SIN INICIO",0,IF((((TODAY()-N3806)*100%)/(O3806-N3806))&gt;=100%,"100%",(((TODAY()-N3806)*100%)/(O3806-N3806))))</f>
        <v>0.96648044692737434</v>
      </c>
      <c r="T3806" s="8">
        <f>Q3806-R3806</f>
        <v>13226667</v>
      </c>
      <c r="U3806" t="s">
        <v>18929</v>
      </c>
    </row>
    <row r="3807" spans="1:21" x14ac:dyDescent="0.25">
      <c r="A3807">
        <v>2025</v>
      </c>
      <c r="B3807" t="s">
        <v>11934</v>
      </c>
      <c r="C3807" t="s">
        <v>22</v>
      </c>
      <c r="D3807" t="s">
        <v>23</v>
      </c>
      <c r="E3807" t="s">
        <v>24</v>
      </c>
      <c r="F3807" t="s">
        <v>11935</v>
      </c>
      <c r="G3807" s="16">
        <v>1122654772</v>
      </c>
      <c r="H3807" t="s">
        <v>2988</v>
      </c>
      <c r="I3807" t="s">
        <v>1800</v>
      </c>
      <c r="J3807" s="5">
        <v>37200000</v>
      </c>
      <c r="K3807" s="3">
        <f>J3807</f>
        <v>37200000</v>
      </c>
      <c r="L3807" s="5">
        <v>6200000</v>
      </c>
      <c r="M3807" s="2">
        <v>45719</v>
      </c>
      <c r="N3807" s="2">
        <v>45721</v>
      </c>
      <c r="O3807" s="2">
        <v>45900</v>
      </c>
      <c r="P3807" s="3"/>
      <c r="Q3807" s="3">
        <v>37200000</v>
      </c>
      <c r="R3807" s="13">
        <v>23973333</v>
      </c>
      <c r="S3807" s="7">
        <f ca="1">IF(CPS!$N3739="SIN INICIO",0,IF((((TODAY()-N3807)*100%)/(O3807-N3807))&gt;=100%,"100%",(((TODAY()-N3807)*100%)/(O3807-N3807))))</f>
        <v>0.96648044692737434</v>
      </c>
      <c r="T3807" s="8">
        <f>Q3807-R3807</f>
        <v>13226667</v>
      </c>
      <c r="U3807" t="s">
        <v>11936</v>
      </c>
    </row>
    <row r="3808" spans="1:21" x14ac:dyDescent="0.25">
      <c r="A3808">
        <v>2025</v>
      </c>
      <c r="B3808" t="s">
        <v>11937</v>
      </c>
      <c r="C3808" t="s">
        <v>22</v>
      </c>
      <c r="D3808" t="s">
        <v>23</v>
      </c>
      <c r="E3808" t="s">
        <v>24</v>
      </c>
      <c r="F3808" t="s">
        <v>11938</v>
      </c>
      <c r="G3808" s="16">
        <v>1026294859</v>
      </c>
      <c r="H3808" t="s">
        <v>2988</v>
      </c>
      <c r="I3808" t="s">
        <v>1800</v>
      </c>
      <c r="J3808" s="5">
        <v>27600000</v>
      </c>
      <c r="K3808" s="3">
        <f>J3808</f>
        <v>27600000</v>
      </c>
      <c r="L3808" s="5">
        <v>4600000</v>
      </c>
      <c r="M3808" s="2">
        <v>45719</v>
      </c>
      <c r="N3808" s="2">
        <v>45721</v>
      </c>
      <c r="O3808" s="2">
        <v>45900</v>
      </c>
      <c r="P3808" s="3"/>
      <c r="Q3808" s="3">
        <v>27600000</v>
      </c>
      <c r="R3808" s="13">
        <v>17786667</v>
      </c>
      <c r="S3808" s="7">
        <f ca="1">IF(CPS!$N3740="SIN INICIO",0,IF((((TODAY()-N3808)*100%)/(O3808-N3808))&gt;=100%,"100%",(((TODAY()-N3808)*100%)/(O3808-N3808))))</f>
        <v>0.96648044692737434</v>
      </c>
      <c r="T3808" s="8">
        <f>Q3808-R3808</f>
        <v>9813333</v>
      </c>
      <c r="U3808" t="s">
        <v>11939</v>
      </c>
    </row>
    <row r="3809" spans="1:21" x14ac:dyDescent="0.25">
      <c r="A3809">
        <v>2025</v>
      </c>
      <c r="B3809" t="s">
        <v>11940</v>
      </c>
      <c r="C3809" t="s">
        <v>22</v>
      </c>
      <c r="D3809" t="s">
        <v>23</v>
      </c>
      <c r="E3809" t="s">
        <v>24</v>
      </c>
      <c r="F3809" t="s">
        <v>11941</v>
      </c>
      <c r="G3809" s="16">
        <v>17325763</v>
      </c>
      <c r="H3809" t="s">
        <v>348</v>
      </c>
      <c r="I3809" t="s">
        <v>337</v>
      </c>
      <c r="J3809" s="5">
        <v>49078944</v>
      </c>
      <c r="K3809" s="3">
        <f>J3809</f>
        <v>49078944</v>
      </c>
      <c r="L3809" s="5">
        <v>8179824</v>
      </c>
      <c r="M3809" s="2">
        <v>45719</v>
      </c>
      <c r="N3809" s="2">
        <v>45721</v>
      </c>
      <c r="O3809" s="2">
        <v>45900</v>
      </c>
      <c r="P3809" s="3"/>
      <c r="Q3809" s="3">
        <v>49078944</v>
      </c>
      <c r="R3809" s="13">
        <v>31628653</v>
      </c>
      <c r="S3809" s="7">
        <f ca="1">IF(CPS!$N3741="SIN INICIO",0,IF((((TODAY()-N3809)*100%)/(O3809-N3809))&gt;=100%,"100%",(((TODAY()-N3809)*100%)/(O3809-N3809))))</f>
        <v>0.96648044692737434</v>
      </c>
      <c r="T3809" s="8">
        <f>Q3809-R3809</f>
        <v>17450291</v>
      </c>
      <c r="U3809" t="s">
        <v>11942</v>
      </c>
    </row>
    <row r="3810" spans="1:21" x14ac:dyDescent="0.25">
      <c r="A3810">
        <v>2025</v>
      </c>
      <c r="B3810" t="s">
        <v>11943</v>
      </c>
      <c r="C3810" t="s">
        <v>22</v>
      </c>
      <c r="D3810" t="s">
        <v>23</v>
      </c>
      <c r="E3810" t="s">
        <v>24</v>
      </c>
      <c r="F3810" t="s">
        <v>11944</v>
      </c>
      <c r="G3810" s="16">
        <v>1088218763</v>
      </c>
      <c r="H3810" t="s">
        <v>3030</v>
      </c>
      <c r="I3810" t="s">
        <v>1800</v>
      </c>
      <c r="J3810" s="5">
        <v>37200000</v>
      </c>
      <c r="K3810" s="3">
        <f>J3810</f>
        <v>37200000</v>
      </c>
      <c r="L3810" s="5">
        <v>6200000</v>
      </c>
      <c r="M3810" s="2">
        <v>45719</v>
      </c>
      <c r="N3810" s="2">
        <v>45720</v>
      </c>
      <c r="O3810" s="2">
        <v>45900</v>
      </c>
      <c r="P3810" s="3"/>
      <c r="Q3810" s="3">
        <v>37200000</v>
      </c>
      <c r="R3810" s="13">
        <v>24180000</v>
      </c>
      <c r="S3810" s="7">
        <f ca="1">IF(CPS!$N3742="SIN INICIO",0,IF((((TODAY()-N3810)*100%)/(O3810-N3810))&gt;=100%,"100%",(((TODAY()-N3810)*100%)/(O3810-N3810))))</f>
        <v>0.96666666666666667</v>
      </c>
      <c r="T3810" s="8">
        <f>Q3810-R3810</f>
        <v>13020000</v>
      </c>
      <c r="U3810" t="s">
        <v>11945</v>
      </c>
    </row>
    <row r="3811" spans="1:21" x14ac:dyDescent="0.25">
      <c r="A3811">
        <v>2025</v>
      </c>
      <c r="B3811" t="s">
        <v>11946</v>
      </c>
      <c r="C3811" t="s">
        <v>22</v>
      </c>
      <c r="D3811" t="s">
        <v>23</v>
      </c>
      <c r="E3811" t="s">
        <v>24</v>
      </c>
      <c r="F3811" t="s">
        <v>11947</v>
      </c>
      <c r="G3811" s="16">
        <v>1120376495</v>
      </c>
      <c r="H3811" t="s">
        <v>3030</v>
      </c>
      <c r="I3811" t="s">
        <v>1800</v>
      </c>
      <c r="J3811" s="5">
        <v>37200000</v>
      </c>
      <c r="K3811" s="3">
        <f>J3811</f>
        <v>37200000</v>
      </c>
      <c r="L3811" s="5">
        <v>6200000</v>
      </c>
      <c r="M3811" s="2">
        <v>45720</v>
      </c>
      <c r="N3811" s="2">
        <v>45722</v>
      </c>
      <c r="O3811" s="2">
        <v>45900</v>
      </c>
      <c r="P3811" s="3"/>
      <c r="Q3811" s="3">
        <v>37200000</v>
      </c>
      <c r="R3811" s="13">
        <v>23766667</v>
      </c>
      <c r="S3811" s="7">
        <f ca="1">IF(CPS!$N3743="SIN INICIO",0,IF((((TODAY()-N3811)*100%)/(O3811-N3811))&gt;=100%,"100%",(((TODAY()-N3811)*100%)/(O3811-N3811))))</f>
        <v>0.9662921348314607</v>
      </c>
      <c r="T3811" s="8">
        <f>Q3811-R3811</f>
        <v>13433333</v>
      </c>
      <c r="U3811" t="s">
        <v>11948</v>
      </c>
    </row>
    <row r="3812" spans="1:21" x14ac:dyDescent="0.25">
      <c r="A3812">
        <v>2025</v>
      </c>
      <c r="B3812" t="s">
        <v>11949</v>
      </c>
      <c r="C3812" t="s">
        <v>22</v>
      </c>
      <c r="D3812" t="s">
        <v>23</v>
      </c>
      <c r="E3812" t="s">
        <v>24</v>
      </c>
      <c r="F3812" t="s">
        <v>11950</v>
      </c>
      <c r="G3812" s="16">
        <v>1006476624</v>
      </c>
      <c r="H3812" t="s">
        <v>3030</v>
      </c>
      <c r="I3812" t="s">
        <v>1800</v>
      </c>
      <c r="J3812" s="5">
        <v>27600000</v>
      </c>
      <c r="K3812" s="3">
        <f>J3812</f>
        <v>27600000</v>
      </c>
      <c r="L3812" s="5">
        <v>4600000</v>
      </c>
      <c r="M3812" s="2">
        <v>45719</v>
      </c>
      <c r="N3812" s="2">
        <v>45720</v>
      </c>
      <c r="O3812" s="2">
        <v>45900</v>
      </c>
      <c r="P3812" s="3"/>
      <c r="Q3812" s="3">
        <v>27600000</v>
      </c>
      <c r="R3812" s="13">
        <v>17940000</v>
      </c>
      <c r="S3812" s="7">
        <f ca="1">IF(CPS!$N3744="SIN INICIO",0,IF((((TODAY()-N3812)*100%)/(O3812-N3812))&gt;=100%,"100%",(((TODAY()-N3812)*100%)/(O3812-N3812))))</f>
        <v>0.96666666666666667</v>
      </c>
      <c r="T3812" s="8">
        <f>Q3812-R3812</f>
        <v>9660000</v>
      </c>
      <c r="U3812" t="s">
        <v>11951</v>
      </c>
    </row>
    <row r="3813" spans="1:21" x14ac:dyDescent="0.25">
      <c r="A3813">
        <v>2025</v>
      </c>
      <c r="B3813" t="s">
        <v>11952</v>
      </c>
      <c r="C3813" t="s">
        <v>22</v>
      </c>
      <c r="D3813" t="s">
        <v>23</v>
      </c>
      <c r="E3813" t="s">
        <v>24</v>
      </c>
      <c r="F3813" t="s">
        <v>11953</v>
      </c>
      <c r="G3813" s="16">
        <v>1016052891</v>
      </c>
      <c r="H3813" t="s">
        <v>3030</v>
      </c>
      <c r="I3813" t="s">
        <v>1800</v>
      </c>
      <c r="J3813" s="5">
        <v>66000000</v>
      </c>
      <c r="K3813" s="3">
        <f>J3813</f>
        <v>66000000</v>
      </c>
      <c r="L3813" s="5">
        <v>11000000</v>
      </c>
      <c r="M3813" s="2">
        <v>45719</v>
      </c>
      <c r="N3813" s="2">
        <v>45720</v>
      </c>
      <c r="O3813" s="2">
        <v>45900</v>
      </c>
      <c r="P3813" s="3"/>
      <c r="Q3813" s="3">
        <v>66000000</v>
      </c>
      <c r="R3813" s="13">
        <v>42900000</v>
      </c>
      <c r="S3813" s="7">
        <f ca="1">IF(CPS!$N3745="SIN INICIO",0,IF((((TODAY()-N3813)*100%)/(O3813-N3813))&gt;=100%,"100%",(((TODAY()-N3813)*100%)/(O3813-N3813))))</f>
        <v>0.96666666666666667</v>
      </c>
      <c r="T3813" s="8">
        <f>Q3813-R3813</f>
        <v>23100000</v>
      </c>
      <c r="U3813" t="s">
        <v>11954</v>
      </c>
    </row>
    <row r="3814" spans="1:21" x14ac:dyDescent="0.25">
      <c r="A3814">
        <v>2025</v>
      </c>
      <c r="B3814" t="s">
        <v>11955</v>
      </c>
      <c r="C3814" t="s">
        <v>22</v>
      </c>
      <c r="D3814" t="s">
        <v>23</v>
      </c>
      <c r="E3814" t="s">
        <v>24</v>
      </c>
      <c r="F3814" t="s">
        <v>11956</v>
      </c>
      <c r="G3814" s="16">
        <v>1118815521</v>
      </c>
      <c r="H3814" t="s">
        <v>11957</v>
      </c>
      <c r="I3814" t="s">
        <v>1895</v>
      </c>
      <c r="J3814" s="5">
        <v>27390112</v>
      </c>
      <c r="K3814" s="3">
        <f>J3814</f>
        <v>27390112</v>
      </c>
      <c r="L3814" s="5">
        <v>6847528</v>
      </c>
      <c r="M3814" s="2">
        <v>45719</v>
      </c>
      <c r="N3814" s="2">
        <v>45720</v>
      </c>
      <c r="O3814" s="2">
        <v>45838</v>
      </c>
      <c r="P3814" s="3"/>
      <c r="Q3814" s="3">
        <v>27390112</v>
      </c>
      <c r="R3814" s="13">
        <v>26705359</v>
      </c>
      <c r="S3814" s="7" t="str">
        <f ca="1">IF(CPS!$N3746="SIN INICIO",0,IF((((TODAY()-N3814)*100%)/(O3814-N3814))&gt;=100%,"100%",(((TODAY()-N3814)*100%)/(O3814-N3814))))</f>
        <v>100%</v>
      </c>
      <c r="T3814" s="8">
        <f>Q3814-R3814</f>
        <v>684753</v>
      </c>
      <c r="U3814" t="s">
        <v>11958</v>
      </c>
    </row>
    <row r="3815" spans="1:21" x14ac:dyDescent="0.25">
      <c r="A3815">
        <v>2025</v>
      </c>
      <c r="B3815" t="s">
        <v>11959</v>
      </c>
      <c r="C3815" t="s">
        <v>22</v>
      </c>
      <c r="D3815" t="s">
        <v>23</v>
      </c>
      <c r="E3815" t="s">
        <v>24</v>
      </c>
      <c r="F3815" t="s">
        <v>11960</v>
      </c>
      <c r="G3815" s="16">
        <v>1115860356</v>
      </c>
      <c r="H3815" t="s">
        <v>1817</v>
      </c>
      <c r="I3815" t="s">
        <v>1800</v>
      </c>
      <c r="J3815" s="5">
        <v>50820000</v>
      </c>
      <c r="K3815" s="3">
        <f>J3815</f>
        <v>50820000</v>
      </c>
      <c r="L3815" s="5">
        <v>8470000</v>
      </c>
      <c r="M3815" s="2">
        <v>45719</v>
      </c>
      <c r="N3815" s="2">
        <v>45720</v>
      </c>
      <c r="O3815" s="2">
        <v>45900</v>
      </c>
      <c r="P3815" s="3"/>
      <c r="Q3815" s="3">
        <v>50820000</v>
      </c>
      <c r="R3815" s="13">
        <v>33033000</v>
      </c>
      <c r="S3815" s="7">
        <f ca="1">IF(CPS!$N3747="SIN INICIO",0,IF((((TODAY()-N3815)*100%)/(O3815-N3815))&gt;=100%,"100%",(((TODAY()-N3815)*100%)/(O3815-N3815))))</f>
        <v>0.96666666666666667</v>
      </c>
      <c r="T3815" s="8">
        <f>Q3815-R3815</f>
        <v>17787000</v>
      </c>
      <c r="U3815" t="s">
        <v>11961</v>
      </c>
    </row>
    <row r="3816" spans="1:21" x14ac:dyDescent="0.25">
      <c r="A3816">
        <v>2025</v>
      </c>
      <c r="B3816" t="s">
        <v>11962</v>
      </c>
      <c r="C3816" t="s">
        <v>22</v>
      </c>
      <c r="D3816" t="s">
        <v>23</v>
      </c>
      <c r="E3816" t="s">
        <v>24</v>
      </c>
      <c r="F3816" t="s">
        <v>11963</v>
      </c>
      <c r="G3816" s="16">
        <v>91539948</v>
      </c>
      <c r="H3816" t="s">
        <v>2739</v>
      </c>
      <c r="I3816" t="s">
        <v>660</v>
      </c>
      <c r="J3816" s="5">
        <v>48000000</v>
      </c>
      <c r="K3816" s="3">
        <f>J3816</f>
        <v>48000000</v>
      </c>
      <c r="L3816" s="5">
        <v>8000000</v>
      </c>
      <c r="M3816" s="2">
        <v>45721</v>
      </c>
      <c r="N3816" s="2">
        <v>45723</v>
      </c>
      <c r="O3816" s="2">
        <v>45900</v>
      </c>
      <c r="P3816" s="3"/>
      <c r="Q3816" s="3">
        <v>48000000</v>
      </c>
      <c r="R3816" s="13">
        <v>30400000</v>
      </c>
      <c r="S3816" s="7">
        <f ca="1">IF(CPS!$N3748="SIN INICIO",0,IF((((TODAY()-N3816)*100%)/(O3816-N3816))&gt;=100%,"100%",(((TODAY()-N3816)*100%)/(O3816-N3816))))</f>
        <v>0.96610169491525422</v>
      </c>
      <c r="T3816" s="8">
        <f>Q3816-R3816</f>
        <v>17600000</v>
      </c>
      <c r="U3816" t="s">
        <v>11964</v>
      </c>
    </row>
    <row r="3817" spans="1:21" x14ac:dyDescent="0.25">
      <c r="A3817">
        <v>2025</v>
      </c>
      <c r="B3817" t="s">
        <v>11965</v>
      </c>
      <c r="C3817" t="s">
        <v>22</v>
      </c>
      <c r="D3817" t="s">
        <v>23</v>
      </c>
      <c r="E3817" t="s">
        <v>24</v>
      </c>
      <c r="F3817" t="s">
        <v>11966</v>
      </c>
      <c r="G3817" s="16">
        <v>1052385018</v>
      </c>
      <c r="H3817" t="s">
        <v>2412</v>
      </c>
      <c r="I3817" t="s">
        <v>591</v>
      </c>
      <c r="J3817" s="5">
        <v>49200000</v>
      </c>
      <c r="K3817" s="3">
        <f>J3817</f>
        <v>49200000</v>
      </c>
      <c r="L3817" s="5">
        <v>8200000</v>
      </c>
      <c r="M3817" s="2">
        <v>45720</v>
      </c>
      <c r="N3817" s="2">
        <v>45721</v>
      </c>
      <c r="O3817" s="2">
        <v>45900</v>
      </c>
      <c r="P3817" s="3"/>
      <c r="Q3817" s="3">
        <v>49200000</v>
      </c>
      <c r="R3817" s="13">
        <v>31706667</v>
      </c>
      <c r="S3817" s="7">
        <f ca="1">IF(CPS!$N3749="SIN INICIO",0,IF((((TODAY()-N3817)*100%)/(O3817-N3817))&gt;=100%,"100%",(((TODAY()-N3817)*100%)/(O3817-N3817))))</f>
        <v>0.96648044692737434</v>
      </c>
      <c r="T3817" s="8">
        <f>Q3817-R3817</f>
        <v>17493333</v>
      </c>
      <c r="U3817" t="s">
        <v>11967</v>
      </c>
    </row>
    <row r="3818" spans="1:21" x14ac:dyDescent="0.25">
      <c r="A3818">
        <v>2025</v>
      </c>
      <c r="B3818" t="s">
        <v>11968</v>
      </c>
      <c r="C3818" t="s">
        <v>22</v>
      </c>
      <c r="D3818" t="s">
        <v>23</v>
      </c>
      <c r="E3818" t="s">
        <v>24</v>
      </c>
      <c r="F3818" t="s">
        <v>11969</v>
      </c>
      <c r="G3818" s="16">
        <v>17413931</v>
      </c>
      <c r="H3818" t="s">
        <v>11970</v>
      </c>
      <c r="I3818" t="s">
        <v>515</v>
      </c>
      <c r="J3818" s="5">
        <v>44292000</v>
      </c>
      <c r="K3818" s="3">
        <f>J3818</f>
        <v>44292000</v>
      </c>
      <c r="L3818" s="5">
        <v>7382000</v>
      </c>
      <c r="M3818" s="2">
        <v>45719</v>
      </c>
      <c r="N3818" s="2">
        <v>45720</v>
      </c>
      <c r="O3818" s="2">
        <v>45900</v>
      </c>
      <c r="P3818" s="3"/>
      <c r="Q3818" s="3">
        <v>44292000</v>
      </c>
      <c r="R3818" s="13">
        <v>28789800</v>
      </c>
      <c r="S3818" s="7">
        <f ca="1">IF(CPS!$N3750="SIN INICIO",0,IF((((TODAY()-N3818)*100%)/(O3818-N3818))&gt;=100%,"100%",(((TODAY()-N3818)*100%)/(O3818-N3818))))</f>
        <v>0.96666666666666667</v>
      </c>
      <c r="T3818" s="8">
        <f>Q3818-R3818</f>
        <v>15502200</v>
      </c>
      <c r="U3818" t="s">
        <v>11971</v>
      </c>
    </row>
    <row r="3819" spans="1:21" x14ac:dyDescent="0.25">
      <c r="A3819">
        <v>2025</v>
      </c>
      <c r="B3819" t="s">
        <v>11972</v>
      </c>
      <c r="C3819" t="s">
        <v>22</v>
      </c>
      <c r="D3819" t="s">
        <v>23</v>
      </c>
      <c r="E3819" t="s">
        <v>24</v>
      </c>
      <c r="F3819" t="s">
        <v>11973</v>
      </c>
      <c r="G3819" s="16">
        <v>1067925022</v>
      </c>
      <c r="H3819" t="s">
        <v>1817</v>
      </c>
      <c r="I3819" t="s">
        <v>1800</v>
      </c>
      <c r="J3819" s="5">
        <v>50820000</v>
      </c>
      <c r="K3819" s="3">
        <f>J3819</f>
        <v>50820000</v>
      </c>
      <c r="L3819" s="5">
        <v>8470000</v>
      </c>
      <c r="M3819" s="2">
        <v>45719</v>
      </c>
      <c r="N3819" s="2">
        <v>45720</v>
      </c>
      <c r="O3819" s="2">
        <v>45900</v>
      </c>
      <c r="P3819" s="3"/>
      <c r="Q3819" s="3">
        <v>50820000</v>
      </c>
      <c r="R3819" s="13">
        <v>33033000</v>
      </c>
      <c r="S3819" s="7">
        <f ca="1">IF(CPS!$N3751="SIN INICIO",0,IF((((TODAY()-N3819)*100%)/(O3819-N3819))&gt;=100%,"100%",(((TODAY()-N3819)*100%)/(O3819-N3819))))</f>
        <v>0.96666666666666667</v>
      </c>
      <c r="T3819" s="8">
        <f>Q3819-R3819</f>
        <v>17787000</v>
      </c>
      <c r="U3819" t="s">
        <v>11974</v>
      </c>
    </row>
    <row r="3820" spans="1:21" x14ac:dyDescent="0.25">
      <c r="A3820">
        <v>2025</v>
      </c>
      <c r="B3820" t="s">
        <v>11975</v>
      </c>
      <c r="C3820" t="s">
        <v>22</v>
      </c>
      <c r="D3820" t="s">
        <v>23</v>
      </c>
      <c r="E3820" t="s">
        <v>24</v>
      </c>
      <c r="F3820" t="s">
        <v>11976</v>
      </c>
      <c r="G3820" s="16">
        <v>1013592793</v>
      </c>
      <c r="H3820" t="s">
        <v>1817</v>
      </c>
      <c r="I3820" t="s">
        <v>1800</v>
      </c>
      <c r="J3820" s="5">
        <v>66000000</v>
      </c>
      <c r="K3820" s="3">
        <f>J3820</f>
        <v>66000000</v>
      </c>
      <c r="L3820" s="5">
        <v>11000000</v>
      </c>
      <c r="M3820" s="2">
        <v>45719</v>
      </c>
      <c r="N3820" s="2">
        <v>45720</v>
      </c>
      <c r="O3820" s="2">
        <v>45900</v>
      </c>
      <c r="P3820" s="3"/>
      <c r="Q3820" s="3">
        <v>66000000</v>
      </c>
      <c r="R3820" s="13">
        <v>42900000</v>
      </c>
      <c r="S3820" s="7">
        <f ca="1">IF(CPS!$N3752="SIN INICIO",0,IF((((TODAY()-N3820)*100%)/(O3820-N3820))&gt;=100%,"100%",(((TODAY()-N3820)*100%)/(O3820-N3820))))</f>
        <v>0.96666666666666667</v>
      </c>
      <c r="T3820" s="8">
        <f>Q3820-R3820</f>
        <v>23100000</v>
      </c>
      <c r="U3820" t="s">
        <v>11977</v>
      </c>
    </row>
    <row r="3821" spans="1:21" x14ac:dyDescent="0.25">
      <c r="A3821">
        <v>2025</v>
      </c>
      <c r="B3821" t="s">
        <v>11978</v>
      </c>
      <c r="C3821" t="s">
        <v>22</v>
      </c>
      <c r="D3821" t="s">
        <v>23</v>
      </c>
      <c r="E3821" t="s">
        <v>121</v>
      </c>
      <c r="F3821" t="s">
        <v>11979</v>
      </c>
      <c r="G3821" s="16">
        <v>43545685</v>
      </c>
      <c r="H3821" t="s">
        <v>11869</v>
      </c>
      <c r="I3821" t="s">
        <v>591</v>
      </c>
      <c r="J3821" s="5">
        <v>28714350</v>
      </c>
      <c r="K3821" s="3">
        <f>J3821</f>
        <v>28714350</v>
      </c>
      <c r="L3821" s="5">
        <v>4785725</v>
      </c>
      <c r="M3821" s="2">
        <v>45719</v>
      </c>
      <c r="N3821" s="2">
        <v>45720</v>
      </c>
      <c r="O3821" s="2">
        <v>45900</v>
      </c>
      <c r="P3821" s="3"/>
      <c r="Q3821" s="3">
        <v>28714350</v>
      </c>
      <c r="R3821" s="13">
        <v>18664328</v>
      </c>
      <c r="S3821" s="7">
        <f ca="1">IF(CPS!$N3753="SIN INICIO",0,IF((((TODAY()-N3821)*100%)/(O3821-N3821))&gt;=100%,"100%",(((TODAY()-N3821)*100%)/(O3821-N3821))))</f>
        <v>0.96666666666666667</v>
      </c>
      <c r="T3821" s="8">
        <f>Q3821-R3821</f>
        <v>10050022</v>
      </c>
      <c r="U3821" s="9" t="s">
        <v>11980</v>
      </c>
    </row>
    <row r="3822" spans="1:21" x14ac:dyDescent="0.25">
      <c r="A3822">
        <v>2025</v>
      </c>
      <c r="B3822" t="s">
        <v>11981</v>
      </c>
      <c r="C3822" t="s">
        <v>22</v>
      </c>
      <c r="D3822" t="s">
        <v>23</v>
      </c>
      <c r="E3822" t="s">
        <v>24</v>
      </c>
      <c r="F3822" t="s">
        <v>11982</v>
      </c>
      <c r="G3822" s="16">
        <v>36311969</v>
      </c>
      <c r="H3822" t="s">
        <v>1849</v>
      </c>
      <c r="I3822" t="s">
        <v>1800</v>
      </c>
      <c r="J3822" s="5">
        <v>37200000</v>
      </c>
      <c r="K3822" s="3">
        <f>J3822</f>
        <v>37200000</v>
      </c>
      <c r="L3822" s="5">
        <v>6200000</v>
      </c>
      <c r="M3822" s="2">
        <v>45719</v>
      </c>
      <c r="N3822" s="2">
        <v>45720</v>
      </c>
      <c r="O3822" s="2">
        <v>45900</v>
      </c>
      <c r="P3822" s="3"/>
      <c r="Q3822" s="3">
        <v>37200000</v>
      </c>
      <c r="R3822" s="13">
        <v>24180000</v>
      </c>
      <c r="S3822" s="7">
        <f ca="1">IF(CPS!$N3754="SIN INICIO",0,IF((((TODAY()-N3822)*100%)/(O3822-N3822))&gt;=100%,"100%",(((TODAY()-N3822)*100%)/(O3822-N3822))))</f>
        <v>0.96666666666666667</v>
      </c>
      <c r="T3822" s="8">
        <f>Q3822-R3822</f>
        <v>13020000</v>
      </c>
      <c r="U3822" t="s">
        <v>11983</v>
      </c>
    </row>
    <row r="3823" spans="1:21" x14ac:dyDescent="0.25">
      <c r="A3823">
        <v>2025</v>
      </c>
      <c r="B3823" t="s">
        <v>11984</v>
      </c>
      <c r="C3823" t="s">
        <v>22</v>
      </c>
      <c r="D3823" t="s">
        <v>23</v>
      </c>
      <c r="E3823" t="s">
        <v>24</v>
      </c>
      <c r="F3823" t="s">
        <v>11985</v>
      </c>
      <c r="G3823" s="16">
        <v>1085320874</v>
      </c>
      <c r="H3823" t="s">
        <v>3252</v>
      </c>
      <c r="I3823" t="s">
        <v>591</v>
      </c>
      <c r="J3823" s="5">
        <v>28809512</v>
      </c>
      <c r="K3823" s="3">
        <f>J3823</f>
        <v>28809512</v>
      </c>
      <c r="L3823" s="5">
        <v>7202378</v>
      </c>
      <c r="M3823" s="2">
        <v>45719</v>
      </c>
      <c r="N3823" s="2">
        <v>45720</v>
      </c>
      <c r="O3823" s="2">
        <v>45838</v>
      </c>
      <c r="P3823" s="3"/>
      <c r="Q3823" s="3">
        <v>28809512</v>
      </c>
      <c r="R3823" s="13">
        <v>28089274</v>
      </c>
      <c r="S3823" s="7" t="str">
        <f ca="1">IF(CPS!$N3755="SIN INICIO",0,IF((((TODAY()-N3823)*100%)/(O3823-N3823))&gt;=100%,"100%",(((TODAY()-N3823)*100%)/(O3823-N3823))))</f>
        <v>100%</v>
      </c>
      <c r="T3823" s="8">
        <f>Q3823-R3823</f>
        <v>720238</v>
      </c>
      <c r="U3823" t="s">
        <v>11986</v>
      </c>
    </row>
    <row r="3824" spans="1:21" x14ac:dyDescent="0.25">
      <c r="A3824">
        <v>2025</v>
      </c>
      <c r="B3824" t="s">
        <v>11987</v>
      </c>
      <c r="C3824" t="s">
        <v>22</v>
      </c>
      <c r="D3824" t="s">
        <v>23</v>
      </c>
      <c r="E3824" t="s">
        <v>24</v>
      </c>
      <c r="F3824" t="s">
        <v>11988</v>
      </c>
      <c r="G3824" s="16">
        <v>1121963063</v>
      </c>
      <c r="H3824" t="s">
        <v>1817</v>
      </c>
      <c r="I3824" t="s">
        <v>1800</v>
      </c>
      <c r="J3824" s="5">
        <v>37200000</v>
      </c>
      <c r="K3824" s="3">
        <f>J3824</f>
        <v>37200000</v>
      </c>
      <c r="L3824" s="5">
        <v>6200000</v>
      </c>
      <c r="M3824" s="2">
        <v>45720</v>
      </c>
      <c r="N3824" s="2">
        <v>45720</v>
      </c>
      <c r="O3824" s="2">
        <v>45900</v>
      </c>
      <c r="P3824" s="3"/>
      <c r="Q3824" s="3">
        <v>37200000</v>
      </c>
      <c r="R3824" s="13">
        <v>23973333</v>
      </c>
      <c r="S3824" s="7">
        <f ca="1">IF(CPS!$N3756="SIN INICIO",0,IF((((TODAY()-N3824)*100%)/(O3824-N3824))&gt;=100%,"100%",(((TODAY()-N3824)*100%)/(O3824-N3824))))</f>
        <v>0.96666666666666667</v>
      </c>
      <c r="T3824" s="8">
        <f>Q3824-R3824</f>
        <v>13226667</v>
      </c>
      <c r="U3824" s="9" t="s">
        <v>11989</v>
      </c>
    </row>
    <row r="3825" spans="1:21" x14ac:dyDescent="0.25">
      <c r="A3825">
        <v>2025</v>
      </c>
      <c r="B3825" t="s">
        <v>11990</v>
      </c>
      <c r="C3825" t="s">
        <v>22</v>
      </c>
      <c r="D3825" t="s">
        <v>23</v>
      </c>
      <c r="E3825" t="s">
        <v>24</v>
      </c>
      <c r="F3825" t="s">
        <v>11991</v>
      </c>
      <c r="G3825" s="16">
        <v>1063151752</v>
      </c>
      <c r="H3825" t="s">
        <v>1817</v>
      </c>
      <c r="I3825" t="s">
        <v>1800</v>
      </c>
      <c r="J3825" s="5">
        <v>24800000</v>
      </c>
      <c r="K3825" s="3">
        <f>J3825</f>
        <v>24800000</v>
      </c>
      <c r="L3825" s="5">
        <v>6200000</v>
      </c>
      <c r="M3825" s="2">
        <v>45719</v>
      </c>
      <c r="N3825" s="2">
        <v>45721</v>
      </c>
      <c r="O3825" s="2">
        <v>45838</v>
      </c>
      <c r="P3825" s="3"/>
      <c r="Q3825" s="3">
        <v>24800000</v>
      </c>
      <c r="R3825" s="13">
        <v>23973333</v>
      </c>
      <c r="S3825" s="7" t="str">
        <f ca="1">IF(CPS!$N3757="SIN INICIO",0,IF((((TODAY()-N3825)*100%)/(O3825-N3825))&gt;=100%,"100%",(((TODAY()-N3825)*100%)/(O3825-N3825))))</f>
        <v>100%</v>
      </c>
      <c r="T3825" s="8">
        <f>Q3825-R3825</f>
        <v>826667</v>
      </c>
      <c r="U3825" s="9" t="s">
        <v>11992</v>
      </c>
    </row>
    <row r="3826" spans="1:21" x14ac:dyDescent="0.25">
      <c r="A3826">
        <v>2025</v>
      </c>
      <c r="B3826" t="s">
        <v>11993</v>
      </c>
      <c r="C3826" t="s">
        <v>22</v>
      </c>
      <c r="D3826" t="s">
        <v>23</v>
      </c>
      <c r="E3826" t="s">
        <v>24</v>
      </c>
      <c r="F3826" t="s">
        <v>11994</v>
      </c>
      <c r="G3826" s="16">
        <v>52782509</v>
      </c>
      <c r="H3826" t="s">
        <v>11995</v>
      </c>
      <c r="I3826" t="s">
        <v>660</v>
      </c>
      <c r="J3826" s="5">
        <v>54000000</v>
      </c>
      <c r="K3826" s="3">
        <f>J3826</f>
        <v>54000000</v>
      </c>
      <c r="L3826" s="5">
        <v>9000000</v>
      </c>
      <c r="M3826" s="2">
        <v>45720</v>
      </c>
      <c r="N3826" s="2">
        <v>45721</v>
      </c>
      <c r="O3826" s="2">
        <v>45900</v>
      </c>
      <c r="P3826" s="3"/>
      <c r="Q3826" s="3">
        <v>54000000</v>
      </c>
      <c r="R3826" s="13">
        <v>34800000</v>
      </c>
      <c r="S3826" s="7">
        <f ca="1">IF(CPS!$N3758="SIN INICIO",0,IF((((TODAY()-N3826)*100%)/(O3826-N3826))&gt;=100%,"100%",(((TODAY()-N3826)*100%)/(O3826-N3826))))</f>
        <v>0.96648044692737434</v>
      </c>
      <c r="T3826" s="8">
        <f>Q3826-R3826</f>
        <v>19200000</v>
      </c>
      <c r="U3826" s="9" t="s">
        <v>11996</v>
      </c>
    </row>
    <row r="3827" spans="1:21" x14ac:dyDescent="0.25">
      <c r="A3827">
        <v>2025</v>
      </c>
      <c r="B3827" t="s">
        <v>11997</v>
      </c>
      <c r="C3827" t="s">
        <v>22</v>
      </c>
      <c r="D3827" t="s">
        <v>23</v>
      </c>
      <c r="E3827" t="s">
        <v>24</v>
      </c>
      <c r="F3827" t="s">
        <v>11998</v>
      </c>
      <c r="G3827" s="16">
        <v>1019119371</v>
      </c>
      <c r="H3827" t="s">
        <v>10108</v>
      </c>
      <c r="I3827" t="s">
        <v>591</v>
      </c>
      <c r="J3827" s="5">
        <v>29280822</v>
      </c>
      <c r="K3827" s="3">
        <f>J3827</f>
        <v>29280822</v>
      </c>
      <c r="L3827" s="5">
        <v>4880137</v>
      </c>
      <c r="M3827" s="2">
        <v>45719</v>
      </c>
      <c r="N3827" s="2">
        <v>45721</v>
      </c>
      <c r="O3827" s="2">
        <v>45900</v>
      </c>
      <c r="P3827" s="3"/>
      <c r="Q3827" s="3">
        <v>29280822</v>
      </c>
      <c r="R3827" s="13">
        <v>18869863</v>
      </c>
      <c r="S3827" s="7">
        <f ca="1">IF(CPS!$N3759="SIN INICIO",0,IF((((TODAY()-N3827)*100%)/(O3827-N3827))&gt;=100%,"100%",(((TODAY()-N3827)*100%)/(O3827-N3827))))</f>
        <v>0.96648044692737434</v>
      </c>
      <c r="T3827" s="8">
        <f>Q3827-R3827</f>
        <v>10410959</v>
      </c>
      <c r="U3827" s="9" t="s">
        <v>11999</v>
      </c>
    </row>
    <row r="3828" spans="1:21" x14ac:dyDescent="0.25">
      <c r="A3828">
        <v>2025</v>
      </c>
      <c r="B3828" t="s">
        <v>12000</v>
      </c>
      <c r="C3828" t="s">
        <v>22</v>
      </c>
      <c r="D3828" t="s">
        <v>23</v>
      </c>
      <c r="E3828" t="s">
        <v>24</v>
      </c>
      <c r="F3828" t="s">
        <v>12001</v>
      </c>
      <c r="G3828" s="16">
        <v>80824703</v>
      </c>
      <c r="H3828" t="s">
        <v>1520</v>
      </c>
      <c r="I3828" t="s">
        <v>591</v>
      </c>
      <c r="J3828" s="5">
        <v>55350000</v>
      </c>
      <c r="K3828" s="3">
        <f>J3828</f>
        <v>55350000</v>
      </c>
      <c r="L3828" s="5">
        <v>9225000</v>
      </c>
      <c r="M3828" s="2">
        <v>45722</v>
      </c>
      <c r="N3828" s="2">
        <v>45723</v>
      </c>
      <c r="O3828" s="2">
        <v>45900</v>
      </c>
      <c r="P3828" s="3"/>
      <c r="Q3828" s="3">
        <v>55350000</v>
      </c>
      <c r="R3828" s="13">
        <v>35055000</v>
      </c>
      <c r="S3828" s="7">
        <f ca="1">IF(CPS!$N3760="SIN INICIO",0,IF((((TODAY()-N3828)*100%)/(O3828-N3828))&gt;=100%,"100%",(((TODAY()-N3828)*100%)/(O3828-N3828))))</f>
        <v>0.96610169491525422</v>
      </c>
      <c r="T3828" s="8">
        <f>Q3828-R3828</f>
        <v>20295000</v>
      </c>
      <c r="U3828" t="s">
        <v>12002</v>
      </c>
    </row>
    <row r="3829" spans="1:21" x14ac:dyDescent="0.25">
      <c r="A3829">
        <v>2025</v>
      </c>
      <c r="B3829" t="s">
        <v>12003</v>
      </c>
      <c r="C3829" t="s">
        <v>22</v>
      </c>
      <c r="D3829" t="s">
        <v>23</v>
      </c>
      <c r="E3829" t="s">
        <v>121</v>
      </c>
      <c r="F3829" t="s">
        <v>12004</v>
      </c>
      <c r="G3829" s="16">
        <v>39719613</v>
      </c>
      <c r="H3829" t="s">
        <v>3185</v>
      </c>
      <c r="I3829" t="s">
        <v>2476</v>
      </c>
      <c r="J3829" s="5">
        <v>18945045</v>
      </c>
      <c r="K3829" s="3">
        <f>J3829</f>
        <v>18945045</v>
      </c>
      <c r="L3829" s="5">
        <v>3789009</v>
      </c>
      <c r="M3829" s="2">
        <v>45720</v>
      </c>
      <c r="N3829" s="2">
        <v>45721</v>
      </c>
      <c r="O3829" s="2">
        <v>45869</v>
      </c>
      <c r="P3829" s="3"/>
      <c r="Q3829" s="3">
        <v>18945045</v>
      </c>
      <c r="R3829" s="13">
        <v>14650835</v>
      </c>
      <c r="S3829" s="7" t="str">
        <f ca="1">IF(CPS!$N3761="SIN INICIO",0,IF((((TODAY()-N3829)*100%)/(O3829-N3829))&gt;=100%,"100%",(((TODAY()-N3829)*100%)/(O3829-N3829))))</f>
        <v>100%</v>
      </c>
      <c r="T3829" s="8">
        <f>Q3829-R3829</f>
        <v>4294210</v>
      </c>
      <c r="U3829" t="s">
        <v>12005</v>
      </c>
    </row>
    <row r="3830" spans="1:21" x14ac:dyDescent="0.25">
      <c r="A3830">
        <v>2025</v>
      </c>
      <c r="B3830" t="s">
        <v>12006</v>
      </c>
      <c r="C3830" t="s">
        <v>22</v>
      </c>
      <c r="D3830" t="s">
        <v>23</v>
      </c>
      <c r="E3830" t="s">
        <v>24</v>
      </c>
      <c r="F3830" t="s">
        <v>12007</v>
      </c>
      <c r="G3830" s="16">
        <v>1085312707</v>
      </c>
      <c r="H3830" t="s">
        <v>1937</v>
      </c>
      <c r="I3830" t="s">
        <v>1800</v>
      </c>
      <c r="J3830" s="5">
        <v>37200000</v>
      </c>
      <c r="K3830" s="3">
        <f>J3830</f>
        <v>37200000</v>
      </c>
      <c r="L3830" s="5">
        <v>6200000</v>
      </c>
      <c r="M3830" s="2">
        <v>45719</v>
      </c>
      <c r="N3830" s="2">
        <v>45721</v>
      </c>
      <c r="O3830" s="2">
        <v>45846</v>
      </c>
      <c r="P3830" s="3"/>
      <c r="Q3830" s="3">
        <v>37200000</v>
      </c>
      <c r="R3830" s="13">
        <v>23973333</v>
      </c>
      <c r="S3830" s="7" t="str">
        <f ca="1">IF(CPS!$N3762="SIN INICIO",0,IF((((TODAY()-N3830)*100%)/(O3830-N3830))&gt;=100%,"100%",(((TODAY()-N3830)*100%)/(O3830-N3830))))</f>
        <v>100%</v>
      </c>
      <c r="T3830" s="8">
        <f>Q3830-R3830</f>
        <v>13226667</v>
      </c>
      <c r="U3830" t="s">
        <v>12008</v>
      </c>
    </row>
    <row r="3831" spans="1:21" x14ac:dyDescent="0.25">
      <c r="A3831">
        <v>2025</v>
      </c>
      <c r="B3831" t="s">
        <v>12009</v>
      </c>
      <c r="C3831" t="s">
        <v>22</v>
      </c>
      <c r="D3831" t="s">
        <v>23</v>
      </c>
      <c r="E3831" t="s">
        <v>121</v>
      </c>
      <c r="F3831" t="s">
        <v>12010</v>
      </c>
      <c r="G3831" s="16">
        <v>1065564191</v>
      </c>
      <c r="H3831" t="s">
        <v>2166</v>
      </c>
      <c r="I3831" t="s">
        <v>1800</v>
      </c>
      <c r="J3831" s="5">
        <v>30135000</v>
      </c>
      <c r="K3831" s="3">
        <f>J3831</f>
        <v>30135000</v>
      </c>
      <c r="L3831" s="5">
        <v>5022500</v>
      </c>
      <c r="M3831" s="2">
        <v>45720</v>
      </c>
      <c r="N3831" s="2">
        <v>45722</v>
      </c>
      <c r="O3831" s="2">
        <v>45900</v>
      </c>
      <c r="P3831" s="3"/>
      <c r="Q3831" s="3">
        <v>30135000</v>
      </c>
      <c r="R3831" s="13">
        <v>19252917</v>
      </c>
      <c r="S3831" s="7">
        <f ca="1">IF(CPS!$N3763="SIN INICIO",0,IF((((TODAY()-N3831)*100%)/(O3831-N3831))&gt;=100%,"100%",(((TODAY()-N3831)*100%)/(O3831-N3831))))</f>
        <v>0.9662921348314607</v>
      </c>
      <c r="T3831" s="8">
        <f>Q3831-R3831</f>
        <v>10882083</v>
      </c>
      <c r="U3831" t="s">
        <v>18930</v>
      </c>
    </row>
    <row r="3832" spans="1:21" x14ac:dyDescent="0.25">
      <c r="A3832">
        <v>2025</v>
      </c>
      <c r="B3832" t="s">
        <v>12011</v>
      </c>
      <c r="C3832" t="s">
        <v>22</v>
      </c>
      <c r="D3832" t="s">
        <v>23</v>
      </c>
      <c r="E3832" t="s">
        <v>24</v>
      </c>
      <c r="F3832" t="s">
        <v>12012</v>
      </c>
      <c r="G3832" s="16">
        <v>1085295520</v>
      </c>
      <c r="H3832" t="s">
        <v>12013</v>
      </c>
      <c r="I3832" t="s">
        <v>1800</v>
      </c>
      <c r="J3832" s="5">
        <v>37200000</v>
      </c>
      <c r="K3832" s="3">
        <f>J3832</f>
        <v>37200000</v>
      </c>
      <c r="L3832" s="5">
        <v>6200000</v>
      </c>
      <c r="M3832" s="2">
        <v>45720</v>
      </c>
      <c r="N3832" s="2">
        <v>45721</v>
      </c>
      <c r="O3832" s="2">
        <v>45900</v>
      </c>
      <c r="P3832" s="3"/>
      <c r="Q3832" s="3">
        <v>37200000</v>
      </c>
      <c r="R3832" s="13">
        <v>23973333</v>
      </c>
      <c r="S3832" s="7">
        <f ca="1">IF(CPS!$N3764="SIN INICIO",0,IF((((TODAY()-N3832)*100%)/(O3832-N3832))&gt;=100%,"100%",(((TODAY()-N3832)*100%)/(O3832-N3832))))</f>
        <v>0.96648044692737434</v>
      </c>
      <c r="T3832" s="8">
        <f>Q3832-R3832</f>
        <v>13226667</v>
      </c>
      <c r="U3832" t="s">
        <v>12014</v>
      </c>
    </row>
    <row r="3833" spans="1:21" x14ac:dyDescent="0.25">
      <c r="A3833">
        <v>2025</v>
      </c>
      <c r="B3833" t="s">
        <v>12015</v>
      </c>
      <c r="C3833" t="s">
        <v>22</v>
      </c>
      <c r="D3833" t="s">
        <v>23</v>
      </c>
      <c r="E3833" t="s">
        <v>121</v>
      </c>
      <c r="F3833" t="s">
        <v>12016</v>
      </c>
      <c r="G3833" s="16">
        <v>1121882932</v>
      </c>
      <c r="H3833" t="s">
        <v>3549</v>
      </c>
      <c r="I3833" t="s">
        <v>1800</v>
      </c>
      <c r="J3833" s="5">
        <v>24900000</v>
      </c>
      <c r="K3833" s="3">
        <f>J3833</f>
        <v>24900000</v>
      </c>
      <c r="L3833" s="5">
        <v>4150000</v>
      </c>
      <c r="M3833" s="2">
        <v>45719</v>
      </c>
      <c r="N3833" s="2">
        <v>45720</v>
      </c>
      <c r="O3833" s="2">
        <v>45900</v>
      </c>
      <c r="P3833" s="3"/>
      <c r="Q3833" s="3">
        <v>24900000</v>
      </c>
      <c r="R3833" s="13">
        <v>16185000</v>
      </c>
      <c r="S3833" s="7">
        <f ca="1">IF(CPS!$N3765="SIN INICIO",0,IF((((TODAY()-N3833)*100%)/(O3833-N3833))&gt;=100%,"100%",(((TODAY()-N3833)*100%)/(O3833-N3833))))</f>
        <v>0.96666666666666667</v>
      </c>
      <c r="T3833" s="8">
        <f>Q3833-R3833</f>
        <v>8715000</v>
      </c>
      <c r="U3833" t="s">
        <v>12017</v>
      </c>
    </row>
    <row r="3834" spans="1:21" x14ac:dyDescent="0.25">
      <c r="A3834">
        <v>2025</v>
      </c>
      <c r="B3834" t="s">
        <v>12018</v>
      </c>
      <c r="C3834" t="s">
        <v>22</v>
      </c>
      <c r="D3834" t="s">
        <v>23</v>
      </c>
      <c r="E3834" t="s">
        <v>24</v>
      </c>
      <c r="F3834" t="s">
        <v>12019</v>
      </c>
      <c r="G3834" s="16">
        <v>1075320707</v>
      </c>
      <c r="H3834" t="s">
        <v>879</v>
      </c>
      <c r="I3834" t="s">
        <v>515</v>
      </c>
      <c r="J3834" s="5">
        <v>35328000</v>
      </c>
      <c r="K3834" s="3">
        <f>J3834</f>
        <v>35328000</v>
      </c>
      <c r="L3834" s="5">
        <v>5888000</v>
      </c>
      <c r="M3834" s="2">
        <v>45719</v>
      </c>
      <c r="N3834" s="2">
        <v>45721</v>
      </c>
      <c r="O3834" s="2">
        <v>45900</v>
      </c>
      <c r="P3834" s="3"/>
      <c r="Q3834" s="3">
        <v>35328000</v>
      </c>
      <c r="R3834" s="13">
        <v>22766933</v>
      </c>
      <c r="S3834" s="7">
        <f ca="1">IF(CPS!$N3766="SIN INICIO",0,IF((((TODAY()-N3834)*100%)/(O3834-N3834))&gt;=100%,"100%",(((TODAY()-N3834)*100%)/(O3834-N3834))))</f>
        <v>0.96648044692737434</v>
      </c>
      <c r="T3834" s="8">
        <f>Q3834-R3834</f>
        <v>12561067</v>
      </c>
      <c r="U3834" t="s">
        <v>12020</v>
      </c>
    </row>
    <row r="3835" spans="1:21" x14ac:dyDescent="0.25">
      <c r="A3835">
        <v>2025</v>
      </c>
      <c r="B3835" t="s">
        <v>12021</v>
      </c>
      <c r="C3835" t="s">
        <v>22</v>
      </c>
      <c r="D3835" t="s">
        <v>23</v>
      </c>
      <c r="E3835" t="s">
        <v>121</v>
      </c>
      <c r="F3835" t="s">
        <v>12022</v>
      </c>
      <c r="G3835" s="16">
        <v>73186265</v>
      </c>
      <c r="H3835" t="s">
        <v>1821</v>
      </c>
      <c r="I3835" t="s">
        <v>1800</v>
      </c>
      <c r="J3835" s="5">
        <v>24900000</v>
      </c>
      <c r="K3835" s="3">
        <f>J3835</f>
        <v>24900000</v>
      </c>
      <c r="L3835" s="5">
        <v>4150000</v>
      </c>
      <c r="M3835" s="2">
        <v>45719</v>
      </c>
      <c r="N3835" s="2">
        <v>45721</v>
      </c>
      <c r="O3835" s="2">
        <v>45900</v>
      </c>
      <c r="P3835" s="3"/>
      <c r="Q3835" s="3">
        <v>24900000</v>
      </c>
      <c r="R3835" s="13">
        <v>16046667</v>
      </c>
      <c r="S3835" s="7">
        <f ca="1">IF(CPS!$N3767="SIN INICIO",0,IF((((TODAY()-N3835)*100%)/(O3835-N3835))&gt;=100%,"100%",(((TODAY()-N3835)*100%)/(O3835-N3835))))</f>
        <v>0.96648044692737434</v>
      </c>
      <c r="T3835" s="8">
        <f>Q3835-R3835</f>
        <v>8853333</v>
      </c>
      <c r="U3835" t="s">
        <v>12023</v>
      </c>
    </row>
    <row r="3836" spans="1:21" x14ac:dyDescent="0.25">
      <c r="A3836">
        <v>2025</v>
      </c>
      <c r="B3836" t="s">
        <v>12024</v>
      </c>
      <c r="C3836" t="s">
        <v>22</v>
      </c>
      <c r="D3836" t="s">
        <v>23</v>
      </c>
      <c r="E3836" t="s">
        <v>24</v>
      </c>
      <c r="F3836" t="s">
        <v>12025</v>
      </c>
      <c r="G3836" s="16">
        <v>1085313482</v>
      </c>
      <c r="H3836" t="s">
        <v>1937</v>
      </c>
      <c r="I3836" t="s">
        <v>1800</v>
      </c>
      <c r="J3836" s="5">
        <v>37200000</v>
      </c>
      <c r="K3836" s="3">
        <f>J3836</f>
        <v>37200000</v>
      </c>
      <c r="L3836" s="5">
        <v>6200000</v>
      </c>
      <c r="M3836" s="2">
        <v>45719</v>
      </c>
      <c r="N3836" s="2">
        <v>45720</v>
      </c>
      <c r="O3836" s="2">
        <v>45900</v>
      </c>
      <c r="P3836" s="3"/>
      <c r="Q3836" s="3">
        <v>37200000</v>
      </c>
      <c r="R3836" s="13">
        <v>24180000</v>
      </c>
      <c r="S3836" s="7">
        <f ca="1">IF(CPS!$N3768="SIN INICIO",0,IF((((TODAY()-N3836)*100%)/(O3836-N3836))&gt;=100%,"100%",(((TODAY()-N3836)*100%)/(O3836-N3836))))</f>
        <v>0.96666666666666667</v>
      </c>
      <c r="T3836" s="8">
        <f>Q3836-R3836</f>
        <v>13020000</v>
      </c>
      <c r="U3836" t="s">
        <v>12026</v>
      </c>
    </row>
    <row r="3837" spans="1:21" x14ac:dyDescent="0.25">
      <c r="A3837">
        <v>2025</v>
      </c>
      <c r="B3837" t="s">
        <v>12027</v>
      </c>
      <c r="C3837" t="s">
        <v>22</v>
      </c>
      <c r="D3837" t="s">
        <v>23</v>
      </c>
      <c r="E3837" t="s">
        <v>24</v>
      </c>
      <c r="F3837" t="s">
        <v>12028</v>
      </c>
      <c r="G3837" s="16">
        <v>1037649807</v>
      </c>
      <c r="H3837" t="s">
        <v>12029</v>
      </c>
      <c r="I3837" t="s">
        <v>2476</v>
      </c>
      <c r="J3837" s="5">
        <v>36912185</v>
      </c>
      <c r="K3837" s="3">
        <f>J3837</f>
        <v>36912185</v>
      </c>
      <c r="L3837" s="5">
        <v>7382437</v>
      </c>
      <c r="M3837" s="2">
        <v>45721</v>
      </c>
      <c r="N3837" s="2">
        <v>45722</v>
      </c>
      <c r="O3837" s="2">
        <v>45869</v>
      </c>
      <c r="P3837" s="3"/>
      <c r="Q3837" s="3">
        <v>36912185</v>
      </c>
      <c r="R3837" s="13">
        <v>28299342</v>
      </c>
      <c r="S3837" s="7" t="str">
        <f ca="1">IF(CPS!$N3769="SIN INICIO",0,IF((((TODAY()-N3837)*100%)/(O3837-N3837))&gt;=100%,"100%",(((TODAY()-N3837)*100%)/(O3837-N3837))))</f>
        <v>100%</v>
      </c>
      <c r="T3837" s="8">
        <f>Q3837-R3837</f>
        <v>8612843</v>
      </c>
      <c r="U3837" t="s">
        <v>12030</v>
      </c>
    </row>
    <row r="3838" spans="1:21" x14ac:dyDescent="0.25">
      <c r="A3838">
        <v>2025</v>
      </c>
      <c r="B3838" t="s">
        <v>12031</v>
      </c>
      <c r="C3838" t="s">
        <v>22</v>
      </c>
      <c r="D3838" t="s">
        <v>23</v>
      </c>
      <c r="E3838" t="s">
        <v>121</v>
      </c>
      <c r="F3838" t="s">
        <v>12032</v>
      </c>
      <c r="G3838" s="16">
        <v>91427463</v>
      </c>
      <c r="H3838" t="s">
        <v>2166</v>
      </c>
      <c r="I3838" t="s">
        <v>1800</v>
      </c>
      <c r="J3838" s="5">
        <v>24900000</v>
      </c>
      <c r="K3838" s="3">
        <f>J3838</f>
        <v>24900000</v>
      </c>
      <c r="L3838" s="5">
        <v>4150000</v>
      </c>
      <c r="M3838" s="2">
        <v>45723</v>
      </c>
      <c r="N3838" s="2">
        <v>45724</v>
      </c>
      <c r="O3838" s="2">
        <v>45900</v>
      </c>
      <c r="P3838" s="3"/>
      <c r="Q3838" s="3">
        <v>24900000</v>
      </c>
      <c r="R3838" s="13">
        <v>15355000</v>
      </c>
      <c r="S3838" s="7">
        <f ca="1">IF(CPS!$N3770="SIN INICIO",0,IF((((TODAY()-N3838)*100%)/(O3838-N3838))&gt;=100%,"100%",(((TODAY()-N3838)*100%)/(O3838-N3838))))</f>
        <v>0.96590909090909094</v>
      </c>
      <c r="T3838" s="8">
        <f>Q3838-R3838</f>
        <v>9545000</v>
      </c>
      <c r="U3838" t="s">
        <v>18931</v>
      </c>
    </row>
    <row r="3839" spans="1:21" x14ac:dyDescent="0.25">
      <c r="A3839">
        <v>2025</v>
      </c>
      <c r="B3839" t="s">
        <v>12033</v>
      </c>
      <c r="C3839" t="s">
        <v>22</v>
      </c>
      <c r="D3839" t="s">
        <v>23</v>
      </c>
      <c r="E3839" t="s">
        <v>24</v>
      </c>
      <c r="F3839" t="s">
        <v>12034</v>
      </c>
      <c r="G3839" s="16">
        <v>1022937564</v>
      </c>
      <c r="H3839" t="s">
        <v>400</v>
      </c>
      <c r="I3839" t="s">
        <v>271</v>
      </c>
      <c r="J3839" s="5">
        <v>38107428</v>
      </c>
      <c r="K3839" s="3">
        <f>J3839</f>
        <v>38107428</v>
      </c>
      <c r="L3839" s="5">
        <v>6351238</v>
      </c>
      <c r="M3839" s="2">
        <v>45720</v>
      </c>
      <c r="N3839" s="2">
        <v>45721</v>
      </c>
      <c r="O3839" s="2">
        <v>45900</v>
      </c>
      <c r="P3839" s="3"/>
      <c r="Q3839" s="3">
        <v>38107428</v>
      </c>
      <c r="R3839" s="13">
        <v>24558120</v>
      </c>
      <c r="S3839" s="7">
        <f ca="1">IF(CPS!$N3771="SIN INICIO",0,IF((((TODAY()-N3839)*100%)/(O3839-N3839))&gt;=100%,"100%",(((TODAY()-N3839)*100%)/(O3839-N3839))))</f>
        <v>0.96648044692737434</v>
      </c>
      <c r="T3839" s="8">
        <f>Q3839-R3839</f>
        <v>13549308</v>
      </c>
      <c r="U3839" t="s">
        <v>12035</v>
      </c>
    </row>
    <row r="3840" spans="1:21" x14ac:dyDescent="0.25">
      <c r="A3840">
        <v>2025</v>
      </c>
      <c r="B3840" t="s">
        <v>12036</v>
      </c>
      <c r="C3840" t="s">
        <v>22</v>
      </c>
      <c r="D3840" t="s">
        <v>23</v>
      </c>
      <c r="E3840" t="s">
        <v>24</v>
      </c>
      <c r="F3840" t="s">
        <v>12037</v>
      </c>
      <c r="G3840" s="16">
        <v>80056257</v>
      </c>
      <c r="H3840" t="s">
        <v>1520</v>
      </c>
      <c r="I3840" t="s">
        <v>591</v>
      </c>
      <c r="J3840" s="5">
        <v>52275000</v>
      </c>
      <c r="K3840" s="3">
        <f>J3840</f>
        <v>52275000</v>
      </c>
      <c r="L3840" s="5">
        <v>8712500</v>
      </c>
      <c r="M3840" s="2">
        <v>45719</v>
      </c>
      <c r="N3840" s="2">
        <v>45721</v>
      </c>
      <c r="O3840" s="2">
        <v>45900</v>
      </c>
      <c r="P3840" s="3"/>
      <c r="Q3840" s="3">
        <v>52275000</v>
      </c>
      <c r="R3840" s="13">
        <v>33688333</v>
      </c>
      <c r="S3840" s="7">
        <f ca="1">IF(CPS!$N3772="SIN INICIO",0,IF((((TODAY()-N3840)*100%)/(O3840-N3840))&gt;=100%,"100%",(((TODAY()-N3840)*100%)/(O3840-N3840))))</f>
        <v>0.96648044692737434</v>
      </c>
      <c r="T3840" s="8">
        <f>Q3840-R3840</f>
        <v>18586667</v>
      </c>
      <c r="U3840" t="s">
        <v>18932</v>
      </c>
    </row>
    <row r="3841" spans="1:23" x14ac:dyDescent="0.25">
      <c r="A3841">
        <v>2025</v>
      </c>
      <c r="B3841" t="s">
        <v>12038</v>
      </c>
      <c r="C3841" t="s">
        <v>22</v>
      </c>
      <c r="D3841" t="s">
        <v>23</v>
      </c>
      <c r="E3841" t="s">
        <v>24</v>
      </c>
      <c r="F3841" t="s">
        <v>12039</v>
      </c>
      <c r="G3841" s="16">
        <v>1077454528</v>
      </c>
      <c r="H3841" t="s">
        <v>1937</v>
      </c>
      <c r="I3841" t="s">
        <v>1800</v>
      </c>
      <c r="J3841" s="5">
        <v>50820000</v>
      </c>
      <c r="K3841" s="3">
        <f>J3841</f>
        <v>50820000</v>
      </c>
      <c r="L3841" s="5">
        <v>8470000</v>
      </c>
      <c r="M3841" s="2">
        <v>45719</v>
      </c>
      <c r="N3841" s="2">
        <v>45720</v>
      </c>
      <c r="O3841" s="2">
        <v>45900</v>
      </c>
      <c r="P3841" s="3"/>
      <c r="Q3841" s="3">
        <v>50820000</v>
      </c>
      <c r="R3841" s="13">
        <v>33033000</v>
      </c>
      <c r="S3841" s="7">
        <f ca="1">IF(CPS!$N3773="SIN INICIO",0,IF((((TODAY()-N3841)*100%)/(O3841-N3841))&gt;=100%,"100%",(((TODAY()-N3841)*100%)/(O3841-N3841))))</f>
        <v>0.96666666666666667</v>
      </c>
      <c r="T3841" s="8">
        <f>Q3841-R3841</f>
        <v>17787000</v>
      </c>
      <c r="U3841" t="s">
        <v>12040</v>
      </c>
    </row>
    <row r="3842" spans="1:23" x14ac:dyDescent="0.25">
      <c r="A3842">
        <v>2025</v>
      </c>
      <c r="B3842" t="s">
        <v>12041</v>
      </c>
      <c r="C3842" t="s">
        <v>22</v>
      </c>
      <c r="D3842" t="s">
        <v>23</v>
      </c>
      <c r="E3842" t="s">
        <v>24</v>
      </c>
      <c r="F3842" t="s">
        <v>12042</v>
      </c>
      <c r="G3842" s="16">
        <v>14475641</v>
      </c>
      <c r="H3842" t="s">
        <v>792</v>
      </c>
      <c r="I3842" t="s">
        <v>591</v>
      </c>
      <c r="J3842" s="5">
        <v>67650000</v>
      </c>
      <c r="K3842" s="3">
        <f>J3842</f>
        <v>67650000</v>
      </c>
      <c r="L3842" s="5">
        <v>11275000</v>
      </c>
      <c r="M3842" s="2">
        <v>45719</v>
      </c>
      <c r="N3842" s="2">
        <v>45720</v>
      </c>
      <c r="O3842" s="2">
        <v>45747</v>
      </c>
      <c r="P3842" s="3"/>
      <c r="Q3842" s="3">
        <v>67650000</v>
      </c>
      <c r="R3842" s="13">
        <v>43596667</v>
      </c>
      <c r="S3842" s="7" t="str">
        <f ca="1">IF(CPS!$N3774="SIN INICIO",0,IF((((TODAY()-N3842)*100%)/(O3842-N3842))&gt;=100%,"100%",(((TODAY()-N3842)*100%)/(O3842-N3842))))</f>
        <v>100%</v>
      </c>
      <c r="T3842" s="8">
        <f>Q3842-R3842</f>
        <v>24053333</v>
      </c>
      <c r="U3842" t="s">
        <v>12043</v>
      </c>
    </row>
    <row r="3843" spans="1:23" x14ac:dyDescent="0.25">
      <c r="A3843">
        <v>2025</v>
      </c>
      <c r="B3843" t="s">
        <v>12044</v>
      </c>
      <c r="C3843" t="s">
        <v>22</v>
      </c>
      <c r="D3843" t="s">
        <v>23</v>
      </c>
      <c r="E3843" t="s">
        <v>24</v>
      </c>
      <c r="F3843" t="s">
        <v>12045</v>
      </c>
      <c r="G3843" s="16">
        <v>53015233</v>
      </c>
      <c r="H3843" t="s">
        <v>879</v>
      </c>
      <c r="I3843" t="s">
        <v>515</v>
      </c>
      <c r="J3843" s="5">
        <v>49530000</v>
      </c>
      <c r="K3843" s="3">
        <f>J3843</f>
        <v>49530000</v>
      </c>
      <c r="L3843" s="5">
        <v>8255000</v>
      </c>
      <c r="M3843" s="2">
        <v>45720</v>
      </c>
      <c r="N3843" s="2">
        <v>45721</v>
      </c>
      <c r="O3843" s="2">
        <v>45900</v>
      </c>
      <c r="P3843" s="3"/>
      <c r="Q3843" s="3">
        <v>49530000</v>
      </c>
      <c r="R3843" s="13">
        <v>31919333</v>
      </c>
      <c r="S3843" s="7">
        <f ca="1">IF(CPS!$N3775="SIN INICIO",0,IF((((TODAY()-N3843)*100%)/(O3843-N3843))&gt;=100%,"100%",(((TODAY()-N3843)*100%)/(O3843-N3843))))</f>
        <v>0.96648044692737434</v>
      </c>
      <c r="T3843" s="8">
        <f>Q3843-R3843</f>
        <v>17610667</v>
      </c>
      <c r="U3843" s="9" t="s">
        <v>12046</v>
      </c>
    </row>
    <row r="3844" spans="1:23" x14ac:dyDescent="0.25">
      <c r="A3844">
        <v>2025</v>
      </c>
      <c r="B3844" t="s">
        <v>12047</v>
      </c>
      <c r="C3844" t="s">
        <v>22</v>
      </c>
      <c r="D3844" t="s">
        <v>23</v>
      </c>
      <c r="E3844" t="s">
        <v>121</v>
      </c>
      <c r="F3844" t="s">
        <v>12048</v>
      </c>
      <c r="G3844" s="16">
        <v>1064839092</v>
      </c>
      <c r="H3844" t="s">
        <v>2166</v>
      </c>
      <c r="I3844" t="s">
        <v>1800</v>
      </c>
      <c r="J3844" s="5">
        <v>35157500</v>
      </c>
      <c r="K3844" s="3">
        <f>J3844</f>
        <v>35157500</v>
      </c>
      <c r="L3844" s="5">
        <v>5022500</v>
      </c>
      <c r="M3844" s="2">
        <v>45721</v>
      </c>
      <c r="N3844" s="2">
        <v>45723</v>
      </c>
      <c r="O3844" s="2">
        <v>45900</v>
      </c>
      <c r="P3844" s="3"/>
      <c r="Q3844" s="3">
        <v>35157500</v>
      </c>
      <c r="R3844" s="13">
        <v>19085500</v>
      </c>
      <c r="S3844" s="7">
        <f ca="1">IF(CPS!$N3776="SIN INICIO",0,IF((((TODAY()-N3844)*100%)/(O3844-N3844))&gt;=100%,"100%",(((TODAY()-N3844)*100%)/(O3844-N3844))))</f>
        <v>0.96610169491525422</v>
      </c>
      <c r="T3844" s="8">
        <f>Q3844-R3844</f>
        <v>16072000</v>
      </c>
      <c r="U3844" t="s">
        <v>18933</v>
      </c>
    </row>
    <row r="3845" spans="1:23" x14ac:dyDescent="0.25">
      <c r="A3845">
        <v>2025</v>
      </c>
      <c r="B3845" t="s">
        <v>12049</v>
      </c>
      <c r="C3845" t="s">
        <v>22</v>
      </c>
      <c r="D3845" t="s">
        <v>23</v>
      </c>
      <c r="E3845" t="s">
        <v>24</v>
      </c>
      <c r="F3845" t="s">
        <v>12050</v>
      </c>
      <c r="G3845" s="16">
        <v>1123532117</v>
      </c>
      <c r="H3845" t="s">
        <v>1937</v>
      </c>
      <c r="I3845" t="s">
        <v>1800</v>
      </c>
      <c r="J3845" s="5">
        <v>67760000</v>
      </c>
      <c r="K3845" s="3">
        <f>J3845</f>
        <v>67760000</v>
      </c>
      <c r="L3845" s="5">
        <v>8470000</v>
      </c>
      <c r="M3845" s="2">
        <v>45719</v>
      </c>
      <c r="N3845" s="2">
        <v>45720</v>
      </c>
      <c r="O3845" s="2">
        <v>45900</v>
      </c>
      <c r="P3845" s="3"/>
      <c r="Q3845" s="3">
        <v>67760000</v>
      </c>
      <c r="R3845" s="13">
        <v>33033000</v>
      </c>
      <c r="S3845" s="7">
        <f ca="1">IF(CPS!$N3777="SIN INICIO",0,IF((((TODAY()-N3845)*100%)/(O3845-N3845))&gt;=100%,"100%",(((TODAY()-N3845)*100%)/(O3845-N3845))))</f>
        <v>0.96666666666666667</v>
      </c>
      <c r="T3845" s="8">
        <f>Q3845-R3845</f>
        <v>34727000</v>
      </c>
      <c r="U3845" t="s">
        <v>12051</v>
      </c>
    </row>
    <row r="3846" spans="1:23" x14ac:dyDescent="0.25">
      <c r="A3846">
        <v>2025</v>
      </c>
      <c r="B3846" t="s">
        <v>12052</v>
      </c>
      <c r="C3846" t="s">
        <v>22</v>
      </c>
      <c r="D3846" t="s">
        <v>23</v>
      </c>
      <c r="E3846" t="s">
        <v>24</v>
      </c>
      <c r="F3846" t="s">
        <v>12053</v>
      </c>
      <c r="G3846" s="16">
        <v>46378440</v>
      </c>
      <c r="H3846" t="s">
        <v>1937</v>
      </c>
      <c r="I3846" t="s">
        <v>1800</v>
      </c>
      <c r="J3846" s="5">
        <v>50820000</v>
      </c>
      <c r="K3846" s="3">
        <f>J3846</f>
        <v>50820000</v>
      </c>
      <c r="L3846" s="5">
        <v>8470000</v>
      </c>
      <c r="M3846" s="2">
        <v>45721</v>
      </c>
      <c r="N3846" s="2">
        <v>45722</v>
      </c>
      <c r="O3846" s="2">
        <v>45900</v>
      </c>
      <c r="P3846" s="3"/>
      <c r="Q3846" s="3">
        <v>50820000</v>
      </c>
      <c r="R3846" s="13">
        <v>32468333</v>
      </c>
      <c r="S3846" s="7">
        <f ca="1">IF(CPS!$N3778="SIN INICIO",0,IF((((TODAY()-N3846)*100%)/(O3846-N3846))&gt;=100%,"100%",(((TODAY()-N3846)*100%)/(O3846-N3846))))</f>
        <v>0.9662921348314607</v>
      </c>
      <c r="T3846" s="8">
        <f>Q3846-R3846</f>
        <v>18351667</v>
      </c>
      <c r="U3846" t="s">
        <v>12054</v>
      </c>
    </row>
    <row r="3847" spans="1:23" x14ac:dyDescent="0.25">
      <c r="A3847">
        <v>2025</v>
      </c>
      <c r="B3847" t="s">
        <v>12055</v>
      </c>
      <c r="C3847" t="s">
        <v>22</v>
      </c>
      <c r="D3847" t="s">
        <v>23</v>
      </c>
      <c r="E3847" t="s">
        <v>24</v>
      </c>
      <c r="F3847" t="s">
        <v>12056</v>
      </c>
      <c r="G3847" s="16">
        <v>1024510456</v>
      </c>
      <c r="H3847" t="s">
        <v>12057</v>
      </c>
      <c r="I3847" t="s">
        <v>660</v>
      </c>
      <c r="J3847" s="5">
        <v>42000000</v>
      </c>
      <c r="K3847" s="3">
        <f>J3847</f>
        <v>42000000</v>
      </c>
      <c r="L3847" s="5">
        <v>7000000</v>
      </c>
      <c r="M3847" s="2">
        <v>45719</v>
      </c>
      <c r="N3847" s="2">
        <v>45721</v>
      </c>
      <c r="O3847" s="2">
        <v>45900</v>
      </c>
      <c r="P3847" s="3"/>
      <c r="Q3847" s="3">
        <v>42000000</v>
      </c>
      <c r="R3847" s="13">
        <v>0</v>
      </c>
      <c r="S3847" s="7">
        <f ca="1">IF(CPS!$N3779="SIN INICIO",0,IF((((TODAY()-N3847)*100%)/(O3847-N3847))&gt;=100%,"100%",(((TODAY()-N3847)*100%)/(O3847-N3847))))</f>
        <v>0.96648044692737434</v>
      </c>
      <c r="T3847" s="8">
        <f>Q3847-R3847</f>
        <v>42000000</v>
      </c>
      <c r="U3847" s="9" t="s">
        <v>12058</v>
      </c>
      <c r="V3847">
        <v>1024510456</v>
      </c>
      <c r="W3847" t="b">
        <f>V3847=Tabla1[[#This Row],[ID CONTRATISTA]]</f>
        <v>1</v>
      </c>
    </row>
    <row r="3848" spans="1:23" x14ac:dyDescent="0.25">
      <c r="A3848">
        <v>2025</v>
      </c>
      <c r="B3848" t="s">
        <v>12059</v>
      </c>
      <c r="C3848" t="s">
        <v>22</v>
      </c>
      <c r="D3848" t="s">
        <v>23</v>
      </c>
      <c r="E3848" t="s">
        <v>24</v>
      </c>
      <c r="F3848" t="s">
        <v>12060</v>
      </c>
      <c r="G3848" s="16">
        <v>1075322011</v>
      </c>
      <c r="H3848" t="s">
        <v>2211</v>
      </c>
      <c r="I3848" t="s">
        <v>1895</v>
      </c>
      <c r="J3848" s="5">
        <v>47932696</v>
      </c>
      <c r="K3848" s="3">
        <f>J3848</f>
        <v>47932696</v>
      </c>
      <c r="L3848" s="5">
        <v>6847528</v>
      </c>
      <c r="M3848" s="2">
        <v>45719</v>
      </c>
      <c r="N3848" s="2">
        <v>45720</v>
      </c>
      <c r="O3848" s="2">
        <v>45930</v>
      </c>
      <c r="P3848" s="3"/>
      <c r="Q3848" s="3">
        <v>47932696</v>
      </c>
      <c r="R3848" s="13">
        <v>26705359</v>
      </c>
      <c r="S3848" s="7">
        <f ca="1">IF(CPS!$N3780="SIN INICIO",0,IF((((TODAY()-N3848)*100%)/(O3848-N3848))&gt;=100%,"100%",(((TODAY()-N3848)*100%)/(O3848-N3848))))</f>
        <v>0.82857142857142863</v>
      </c>
      <c r="T3848" s="8">
        <f>Q3848-R3848</f>
        <v>21227337</v>
      </c>
      <c r="U3848" s="9" t="s">
        <v>12061</v>
      </c>
    </row>
    <row r="3849" spans="1:23" x14ac:dyDescent="0.25">
      <c r="A3849">
        <v>2025</v>
      </c>
      <c r="B3849" t="s">
        <v>12062</v>
      </c>
      <c r="C3849" t="s">
        <v>22</v>
      </c>
      <c r="D3849" t="s">
        <v>23</v>
      </c>
      <c r="E3849" t="s">
        <v>24</v>
      </c>
      <c r="F3849" t="s">
        <v>12063</v>
      </c>
      <c r="G3849" s="16">
        <v>52935870</v>
      </c>
      <c r="H3849" t="s">
        <v>11760</v>
      </c>
      <c r="I3849" t="s">
        <v>591</v>
      </c>
      <c r="J3849" s="5">
        <v>92250000</v>
      </c>
      <c r="K3849" s="3">
        <f>J3849</f>
        <v>92250000</v>
      </c>
      <c r="L3849" s="5">
        <v>15375000</v>
      </c>
      <c r="M3849" s="2">
        <v>45721</v>
      </c>
      <c r="N3849" s="2">
        <v>45722</v>
      </c>
      <c r="O3849" s="2">
        <v>45838</v>
      </c>
      <c r="P3849" s="3"/>
      <c r="Q3849" s="3">
        <v>92250000</v>
      </c>
      <c r="R3849" s="13">
        <v>59842030</v>
      </c>
      <c r="S3849" s="7" t="str">
        <f ca="1">IF(CPS!$N3781="SIN INICIO",0,IF((((TODAY()-N3849)*100%)/(O3849-N3849))&gt;=100%,"100%",(((TODAY()-N3849)*100%)/(O3849-N3849))))</f>
        <v>100%</v>
      </c>
      <c r="T3849" s="8">
        <f>Q3849-R3849</f>
        <v>32407970</v>
      </c>
      <c r="U3849" s="9" t="s">
        <v>12064</v>
      </c>
    </row>
    <row r="3850" spans="1:23" x14ac:dyDescent="0.25">
      <c r="A3850">
        <v>2025</v>
      </c>
      <c r="B3850" t="s">
        <v>12065</v>
      </c>
      <c r="C3850" t="s">
        <v>22</v>
      </c>
      <c r="D3850" t="s">
        <v>23</v>
      </c>
      <c r="E3850" t="s">
        <v>24</v>
      </c>
      <c r="F3850" t="s">
        <v>12066</v>
      </c>
      <c r="G3850" s="16">
        <v>1068663983</v>
      </c>
      <c r="H3850" t="s">
        <v>1937</v>
      </c>
      <c r="I3850" t="s">
        <v>1800</v>
      </c>
      <c r="J3850" s="5">
        <v>37200000</v>
      </c>
      <c r="K3850" s="3">
        <f>J3850</f>
        <v>37200000</v>
      </c>
      <c r="L3850" s="5">
        <v>6200000</v>
      </c>
      <c r="M3850" s="2">
        <v>45719</v>
      </c>
      <c r="N3850" s="2">
        <v>45721</v>
      </c>
      <c r="O3850" s="2">
        <v>45900</v>
      </c>
      <c r="P3850" s="3"/>
      <c r="Q3850" s="3">
        <v>37200000</v>
      </c>
      <c r="R3850" s="13">
        <v>23973333</v>
      </c>
      <c r="S3850" s="7">
        <f ca="1">IF(CPS!$N3782="SIN INICIO",0,IF((((TODAY()-N3850)*100%)/(O3850-N3850))&gt;=100%,"100%",(((TODAY()-N3850)*100%)/(O3850-N3850))))</f>
        <v>0.96648044692737434</v>
      </c>
      <c r="T3850" s="8">
        <f>Q3850-R3850</f>
        <v>13226667</v>
      </c>
      <c r="U3850" s="9" t="s">
        <v>18934</v>
      </c>
    </row>
    <row r="3851" spans="1:23" x14ac:dyDescent="0.25">
      <c r="A3851">
        <v>2025</v>
      </c>
      <c r="B3851" t="s">
        <v>12067</v>
      </c>
      <c r="C3851" t="s">
        <v>22</v>
      </c>
      <c r="D3851" t="s">
        <v>23</v>
      </c>
      <c r="E3851" t="s">
        <v>24</v>
      </c>
      <c r="F3851" t="s">
        <v>12068</v>
      </c>
      <c r="G3851" s="16">
        <v>1121864260</v>
      </c>
      <c r="H3851" t="s">
        <v>1937</v>
      </c>
      <c r="I3851" t="s">
        <v>1800</v>
      </c>
      <c r="J3851" s="5">
        <v>42350000</v>
      </c>
      <c r="K3851" s="3">
        <f>J3851</f>
        <v>42350000</v>
      </c>
      <c r="L3851" s="5">
        <v>8470000</v>
      </c>
      <c r="M3851" s="2">
        <v>45720</v>
      </c>
      <c r="N3851" s="2">
        <v>45721</v>
      </c>
      <c r="O3851" s="2">
        <v>45869</v>
      </c>
      <c r="P3851" s="3"/>
      <c r="Q3851" s="3">
        <v>42350000</v>
      </c>
      <c r="R3851" s="13">
        <v>32750667</v>
      </c>
      <c r="S3851" s="7" t="str">
        <f ca="1">IF(CPS!$N3783="SIN INICIO",0,IF((((TODAY()-N3851)*100%)/(O3851-N3851))&gt;=100%,"100%",(((TODAY()-N3851)*100%)/(O3851-N3851))))</f>
        <v>100%</v>
      </c>
      <c r="T3851" s="8">
        <f>Q3851-R3851</f>
        <v>9599333</v>
      </c>
      <c r="U3851" s="9" t="s">
        <v>18935</v>
      </c>
    </row>
    <row r="3852" spans="1:23" x14ac:dyDescent="0.25">
      <c r="A3852">
        <v>2025</v>
      </c>
      <c r="B3852" t="s">
        <v>12069</v>
      </c>
      <c r="C3852" t="s">
        <v>22</v>
      </c>
      <c r="D3852" t="s">
        <v>23</v>
      </c>
      <c r="E3852" t="s">
        <v>24</v>
      </c>
      <c r="F3852" t="s">
        <v>12070</v>
      </c>
      <c r="G3852" s="16">
        <v>33365243</v>
      </c>
      <c r="H3852" t="s">
        <v>1817</v>
      </c>
      <c r="I3852" t="s">
        <v>1800</v>
      </c>
      <c r="J3852" s="5">
        <v>37200000</v>
      </c>
      <c r="K3852" s="3">
        <f>J3852</f>
        <v>37200000</v>
      </c>
      <c r="L3852" s="5">
        <v>6200000</v>
      </c>
      <c r="M3852" s="2">
        <v>45719</v>
      </c>
      <c r="N3852" s="2">
        <v>45720</v>
      </c>
      <c r="O3852" s="2">
        <v>45900</v>
      </c>
      <c r="P3852" s="3"/>
      <c r="Q3852" s="3">
        <v>37200000</v>
      </c>
      <c r="R3852" s="13">
        <v>24180000</v>
      </c>
      <c r="S3852" s="7">
        <f ca="1">IF(CPS!$N3784="SIN INICIO",0,IF((((TODAY()-N3852)*100%)/(O3852-N3852))&gt;=100%,"100%",(((TODAY()-N3852)*100%)/(O3852-N3852))))</f>
        <v>0.96666666666666667</v>
      </c>
      <c r="T3852" s="8">
        <f>Q3852-R3852</f>
        <v>13020000</v>
      </c>
      <c r="U3852" t="s">
        <v>12071</v>
      </c>
    </row>
    <row r="3853" spans="1:23" x14ac:dyDescent="0.25">
      <c r="A3853">
        <v>2025</v>
      </c>
      <c r="B3853" t="s">
        <v>12072</v>
      </c>
      <c r="C3853" t="s">
        <v>22</v>
      </c>
      <c r="D3853" t="s">
        <v>23</v>
      </c>
      <c r="E3853" t="s">
        <v>121</v>
      </c>
      <c r="F3853" t="s">
        <v>12073</v>
      </c>
      <c r="G3853" s="16">
        <v>1053609065</v>
      </c>
      <c r="H3853" t="s">
        <v>10341</v>
      </c>
      <c r="I3853" t="s">
        <v>1800</v>
      </c>
      <c r="J3853" s="5">
        <v>30135000</v>
      </c>
      <c r="K3853" s="3">
        <f>J3853</f>
        <v>30135000</v>
      </c>
      <c r="L3853" s="5">
        <v>5022500</v>
      </c>
      <c r="M3853" s="2">
        <v>45719</v>
      </c>
      <c r="N3853" s="2">
        <v>45720</v>
      </c>
      <c r="O3853" s="2">
        <v>45900</v>
      </c>
      <c r="P3853" s="3"/>
      <c r="Q3853" s="3">
        <v>30135000</v>
      </c>
      <c r="R3853" s="13">
        <v>19587750</v>
      </c>
      <c r="S3853" s="7">
        <f ca="1">IF(CPS!$N3785="SIN INICIO",0,IF((((TODAY()-N3853)*100%)/(O3853-N3853))&gt;=100%,"100%",(((TODAY()-N3853)*100%)/(O3853-N3853))))</f>
        <v>0.96666666666666667</v>
      </c>
      <c r="T3853" s="8">
        <f>Q3853-R3853</f>
        <v>10547250</v>
      </c>
      <c r="U3853" t="s">
        <v>12074</v>
      </c>
    </row>
    <row r="3854" spans="1:23" x14ac:dyDescent="0.25">
      <c r="A3854">
        <v>2025</v>
      </c>
      <c r="B3854" t="s">
        <v>12075</v>
      </c>
      <c r="C3854" t="s">
        <v>22</v>
      </c>
      <c r="D3854" t="s">
        <v>23</v>
      </c>
      <c r="E3854" t="s">
        <v>121</v>
      </c>
      <c r="F3854" t="s">
        <v>12076</v>
      </c>
      <c r="G3854" s="16">
        <v>1094951225</v>
      </c>
      <c r="H3854" t="s">
        <v>10341</v>
      </c>
      <c r="I3854" t="s">
        <v>1800</v>
      </c>
      <c r="J3854" s="5">
        <v>30135000</v>
      </c>
      <c r="K3854" s="3">
        <f>J3854</f>
        <v>30135000</v>
      </c>
      <c r="L3854" s="5">
        <v>5022500</v>
      </c>
      <c r="M3854" s="2">
        <v>45720</v>
      </c>
      <c r="N3854" s="2">
        <v>45721</v>
      </c>
      <c r="O3854" s="2">
        <v>45900</v>
      </c>
      <c r="P3854" s="3"/>
      <c r="Q3854" s="3">
        <v>30135000</v>
      </c>
      <c r="R3854" s="13">
        <v>19420333</v>
      </c>
      <c r="S3854" s="7">
        <f ca="1">IF(CPS!$N3786="SIN INICIO",0,IF((((TODAY()-N3854)*100%)/(O3854-N3854))&gt;=100%,"100%",(((TODAY()-N3854)*100%)/(O3854-N3854))))</f>
        <v>0.96648044692737434</v>
      </c>
      <c r="T3854" s="8">
        <f>Q3854-R3854</f>
        <v>10714667</v>
      </c>
      <c r="U3854" s="9" t="s">
        <v>12077</v>
      </c>
    </row>
    <row r="3855" spans="1:23" x14ac:dyDescent="0.25">
      <c r="A3855">
        <v>2025</v>
      </c>
      <c r="B3855" t="s">
        <v>12078</v>
      </c>
      <c r="C3855" t="s">
        <v>22</v>
      </c>
      <c r="D3855" t="s">
        <v>23</v>
      </c>
      <c r="E3855" t="s">
        <v>121</v>
      </c>
      <c r="F3855" t="s">
        <v>12079</v>
      </c>
      <c r="G3855" s="16">
        <v>1067877161</v>
      </c>
      <c r="H3855" t="s">
        <v>1821</v>
      </c>
      <c r="I3855" t="s">
        <v>1800</v>
      </c>
      <c r="J3855" s="5">
        <v>24900000</v>
      </c>
      <c r="K3855" s="3">
        <f>J3855</f>
        <v>24900000</v>
      </c>
      <c r="L3855" s="5">
        <v>4150000</v>
      </c>
      <c r="M3855" s="2">
        <v>45720</v>
      </c>
      <c r="N3855" s="2">
        <v>45721</v>
      </c>
      <c r="O3855" s="2">
        <v>45849</v>
      </c>
      <c r="P3855" s="3"/>
      <c r="Q3855" s="3">
        <v>24900000</v>
      </c>
      <c r="R3855" s="13">
        <v>16046667</v>
      </c>
      <c r="S3855" s="7" t="str">
        <f ca="1">IF(CPS!$N3787="SIN INICIO",0,IF((((TODAY()-N3855)*100%)/(O3855-N3855))&gt;=100%,"100%",(((TODAY()-N3855)*100%)/(O3855-N3855))))</f>
        <v>100%</v>
      </c>
      <c r="T3855" s="8">
        <f>Q3855-R3855</f>
        <v>8853333</v>
      </c>
      <c r="U3855" s="9" t="s">
        <v>12080</v>
      </c>
    </row>
    <row r="3856" spans="1:23" x14ac:dyDescent="0.25">
      <c r="A3856">
        <v>2025</v>
      </c>
      <c r="B3856" t="s">
        <v>12081</v>
      </c>
      <c r="C3856" t="s">
        <v>22</v>
      </c>
      <c r="D3856" t="s">
        <v>23</v>
      </c>
      <c r="E3856" t="s">
        <v>24</v>
      </c>
      <c r="F3856" t="s">
        <v>12082</v>
      </c>
      <c r="G3856" s="16">
        <v>86051749</v>
      </c>
      <c r="H3856" t="s">
        <v>281</v>
      </c>
      <c r="I3856" t="s">
        <v>271</v>
      </c>
      <c r="J3856" s="5">
        <v>60000000</v>
      </c>
      <c r="K3856" s="3">
        <f>J3856</f>
        <v>60000000</v>
      </c>
      <c r="L3856" s="5">
        <v>10000000</v>
      </c>
      <c r="M3856" s="2">
        <v>45720</v>
      </c>
      <c r="N3856" s="2">
        <v>45721</v>
      </c>
      <c r="O3856" s="2">
        <v>45900</v>
      </c>
      <c r="P3856" s="3"/>
      <c r="Q3856" s="3">
        <v>60000000</v>
      </c>
      <c r="R3856" s="13">
        <v>38666667</v>
      </c>
      <c r="S3856" s="7">
        <f ca="1">IF(CPS!$N3788="SIN INICIO",0,IF((((TODAY()-N3856)*100%)/(O3856-N3856))&gt;=100%,"100%",(((TODAY()-N3856)*100%)/(O3856-N3856))))</f>
        <v>0.96648044692737434</v>
      </c>
      <c r="T3856" s="8">
        <f>Q3856-R3856</f>
        <v>21333333</v>
      </c>
      <c r="U3856" s="9" t="s">
        <v>12083</v>
      </c>
    </row>
    <row r="3857" spans="1:21" x14ac:dyDescent="0.25">
      <c r="A3857">
        <v>2025</v>
      </c>
      <c r="B3857" t="s">
        <v>12084</v>
      </c>
      <c r="C3857" t="s">
        <v>22</v>
      </c>
      <c r="D3857" t="s">
        <v>23</v>
      </c>
      <c r="E3857" t="s">
        <v>24</v>
      </c>
      <c r="F3857" t="s">
        <v>12085</v>
      </c>
      <c r="G3857" s="16">
        <v>25743166</v>
      </c>
      <c r="H3857" t="s">
        <v>2739</v>
      </c>
      <c r="I3857" t="s">
        <v>660</v>
      </c>
      <c r="J3857" s="5">
        <v>51000000</v>
      </c>
      <c r="K3857" s="3">
        <f>J3857</f>
        <v>51000000</v>
      </c>
      <c r="L3857" s="5">
        <v>8500000</v>
      </c>
      <c r="M3857" s="2">
        <v>45719</v>
      </c>
      <c r="N3857" s="2">
        <v>45720</v>
      </c>
      <c r="O3857" s="2">
        <v>45900</v>
      </c>
      <c r="P3857" s="3"/>
      <c r="Q3857" s="3">
        <v>51000000</v>
      </c>
      <c r="R3857" s="13">
        <v>33150000</v>
      </c>
      <c r="S3857" s="7">
        <f ca="1">IF(CPS!$N3789="SIN INICIO",0,IF((((TODAY()-N3857)*100%)/(O3857-N3857))&gt;=100%,"100%",(((TODAY()-N3857)*100%)/(O3857-N3857))))</f>
        <v>0.96666666666666667</v>
      </c>
      <c r="T3857" s="8">
        <f>Q3857-R3857</f>
        <v>17850000</v>
      </c>
      <c r="U3857" s="9" t="s">
        <v>12086</v>
      </c>
    </row>
    <row r="3858" spans="1:21" x14ac:dyDescent="0.25">
      <c r="A3858">
        <v>2025</v>
      </c>
      <c r="B3858" t="s">
        <v>12087</v>
      </c>
      <c r="C3858" t="s">
        <v>22</v>
      </c>
      <c r="D3858" t="s">
        <v>23</v>
      </c>
      <c r="E3858" t="s">
        <v>24</v>
      </c>
      <c r="F3858" t="s">
        <v>12088</v>
      </c>
      <c r="G3858" s="16">
        <v>1057604282</v>
      </c>
      <c r="H3858" t="s">
        <v>6042</v>
      </c>
      <c r="I3858" t="s">
        <v>1800</v>
      </c>
      <c r="J3858" s="5">
        <v>50820000</v>
      </c>
      <c r="K3858" s="3">
        <f>J3858</f>
        <v>50820000</v>
      </c>
      <c r="L3858" s="5">
        <v>8470000</v>
      </c>
      <c r="M3858" s="2">
        <v>45720</v>
      </c>
      <c r="N3858" s="2">
        <v>45721</v>
      </c>
      <c r="O3858" s="2">
        <v>45900</v>
      </c>
      <c r="P3858" s="3"/>
      <c r="Q3858" s="3">
        <v>50820000</v>
      </c>
      <c r="R3858" s="13">
        <v>32750667</v>
      </c>
      <c r="S3858" s="7">
        <f ca="1">IF(CPS!$N3790="SIN INICIO",0,IF((((TODAY()-N3858)*100%)/(O3858-N3858))&gt;=100%,"100%",(((TODAY()-N3858)*100%)/(O3858-N3858))))</f>
        <v>0.96648044692737434</v>
      </c>
      <c r="T3858" s="8">
        <f>Q3858-R3858</f>
        <v>18069333</v>
      </c>
      <c r="U3858" t="s">
        <v>12089</v>
      </c>
    </row>
    <row r="3859" spans="1:21" x14ac:dyDescent="0.25">
      <c r="A3859">
        <v>2025</v>
      </c>
      <c r="B3859" t="s">
        <v>12090</v>
      </c>
      <c r="C3859" t="s">
        <v>22</v>
      </c>
      <c r="D3859" t="s">
        <v>23</v>
      </c>
      <c r="E3859" t="s">
        <v>24</v>
      </c>
      <c r="F3859" t="s">
        <v>12091</v>
      </c>
      <c r="G3859" s="16">
        <v>1030607108</v>
      </c>
      <c r="H3859" t="s">
        <v>2475</v>
      </c>
      <c r="I3859" t="s">
        <v>2476</v>
      </c>
      <c r="J3859" s="5">
        <v>36912185</v>
      </c>
      <c r="K3859" s="3">
        <f>J3859</f>
        <v>36912185</v>
      </c>
      <c r="L3859" s="5">
        <v>7382437</v>
      </c>
      <c r="M3859" s="2">
        <v>45720</v>
      </c>
      <c r="N3859" s="2">
        <v>45721</v>
      </c>
      <c r="O3859" s="2">
        <v>45869</v>
      </c>
      <c r="P3859" s="3"/>
      <c r="Q3859" s="3">
        <v>36912185</v>
      </c>
      <c r="R3859" s="13">
        <v>28545423</v>
      </c>
      <c r="S3859" s="7" t="str">
        <f ca="1">IF(CPS!$N3791="SIN INICIO",0,IF((((TODAY()-N3859)*100%)/(O3859-N3859))&gt;=100%,"100%",(((TODAY()-N3859)*100%)/(O3859-N3859))))</f>
        <v>100%</v>
      </c>
      <c r="T3859" s="8">
        <f>Q3859-R3859</f>
        <v>8366762</v>
      </c>
      <c r="U3859" s="9" t="s">
        <v>12092</v>
      </c>
    </row>
    <row r="3860" spans="1:21" x14ac:dyDescent="0.25">
      <c r="A3860">
        <v>2025</v>
      </c>
      <c r="B3860" t="s">
        <v>12093</v>
      </c>
      <c r="C3860" t="s">
        <v>22</v>
      </c>
      <c r="D3860" t="s">
        <v>23</v>
      </c>
      <c r="E3860" t="s">
        <v>24</v>
      </c>
      <c r="F3860" t="s">
        <v>12094</v>
      </c>
      <c r="G3860" s="16">
        <v>52998613</v>
      </c>
      <c r="H3860" t="s">
        <v>2218</v>
      </c>
      <c r="I3860" t="s">
        <v>1800</v>
      </c>
      <c r="J3860" s="5">
        <v>37200000</v>
      </c>
      <c r="K3860" s="3">
        <f>J3860</f>
        <v>37200000</v>
      </c>
      <c r="L3860" s="5">
        <v>6200000</v>
      </c>
      <c r="M3860" s="2">
        <v>45719</v>
      </c>
      <c r="N3860" s="2">
        <v>45720</v>
      </c>
      <c r="O3860" s="2">
        <v>45798</v>
      </c>
      <c r="P3860" s="3"/>
      <c r="Q3860" s="3">
        <v>37200000</v>
      </c>
      <c r="R3860" s="13">
        <v>25719333</v>
      </c>
      <c r="S3860" s="7" t="str">
        <f ca="1">IF(CPS!$N3792="SIN INICIO",0,IF((((TODAY()-N3860)*100%)/(O3860-N3860))&gt;=100%,"100%",(((TODAY()-N3860)*100%)/(O3860-N3860))))</f>
        <v>100%</v>
      </c>
      <c r="T3860" s="8">
        <f>Q3860-R3860</f>
        <v>11480667</v>
      </c>
      <c r="U3860" t="s">
        <v>12095</v>
      </c>
    </row>
    <row r="3861" spans="1:21" x14ac:dyDescent="0.25">
      <c r="A3861">
        <v>2025</v>
      </c>
      <c r="B3861" t="s">
        <v>12096</v>
      </c>
      <c r="C3861" t="s">
        <v>22</v>
      </c>
      <c r="D3861" t="s">
        <v>23</v>
      </c>
      <c r="E3861" t="s">
        <v>24</v>
      </c>
      <c r="F3861" t="s">
        <v>12097</v>
      </c>
      <c r="G3861" s="16">
        <v>52376817</v>
      </c>
      <c r="H3861" t="s">
        <v>1520</v>
      </c>
      <c r="I3861" t="s">
        <v>591</v>
      </c>
      <c r="J3861" s="5">
        <v>52275000</v>
      </c>
      <c r="K3861" s="3">
        <f>J3861</f>
        <v>52275000</v>
      </c>
      <c r="L3861" s="5">
        <v>8712500</v>
      </c>
      <c r="M3861" s="2">
        <v>45720</v>
      </c>
      <c r="N3861" s="2">
        <v>45721</v>
      </c>
      <c r="O3861" s="2">
        <v>45900</v>
      </c>
      <c r="P3861" s="3"/>
      <c r="Q3861" s="3">
        <v>52275000</v>
      </c>
      <c r="R3861" s="13">
        <v>33688333</v>
      </c>
      <c r="S3861" s="7">
        <f ca="1">IF(CPS!$N3793="SIN INICIO",0,IF((((TODAY()-N3861)*100%)/(O3861-N3861))&gt;=100%,"100%",(((TODAY()-N3861)*100%)/(O3861-N3861))))</f>
        <v>0.96648044692737434</v>
      </c>
      <c r="T3861" s="8">
        <f>Q3861-R3861</f>
        <v>18586667</v>
      </c>
      <c r="U3861" t="s">
        <v>12098</v>
      </c>
    </row>
    <row r="3862" spans="1:21" x14ac:dyDescent="0.25">
      <c r="A3862">
        <v>2025</v>
      </c>
      <c r="B3862" t="s">
        <v>12099</v>
      </c>
      <c r="C3862" t="s">
        <v>22</v>
      </c>
      <c r="D3862" t="s">
        <v>23</v>
      </c>
      <c r="E3862" t="s">
        <v>24</v>
      </c>
      <c r="F3862" t="s">
        <v>12100</v>
      </c>
      <c r="G3862" s="16">
        <v>1019115473</v>
      </c>
      <c r="H3862" t="s">
        <v>792</v>
      </c>
      <c r="I3862" t="s">
        <v>591</v>
      </c>
      <c r="J3862" s="5">
        <v>46125000</v>
      </c>
      <c r="K3862" s="3">
        <f>J3862</f>
        <v>46125000</v>
      </c>
      <c r="L3862" s="5">
        <v>7687500</v>
      </c>
      <c r="M3862" s="2">
        <v>45720</v>
      </c>
      <c r="N3862" s="2">
        <v>45721</v>
      </c>
      <c r="O3862" s="2">
        <v>45900</v>
      </c>
      <c r="P3862" s="3"/>
      <c r="Q3862" s="3">
        <v>46125000</v>
      </c>
      <c r="R3862" s="13">
        <v>29725000</v>
      </c>
      <c r="S3862" s="7">
        <f ca="1">IF(CPS!$N3794="SIN INICIO",0,IF((((TODAY()-N3862)*100%)/(O3862-N3862))&gt;=100%,"100%",(((TODAY()-N3862)*100%)/(O3862-N3862))))</f>
        <v>0.96648044692737434</v>
      </c>
      <c r="T3862" s="8">
        <f>Q3862-R3862</f>
        <v>16400000</v>
      </c>
      <c r="U3862" s="9" t="s">
        <v>12101</v>
      </c>
    </row>
    <row r="3863" spans="1:21" x14ac:dyDescent="0.25">
      <c r="A3863">
        <v>2025</v>
      </c>
      <c r="B3863" t="s">
        <v>12102</v>
      </c>
      <c r="C3863" t="s">
        <v>22</v>
      </c>
      <c r="D3863" t="s">
        <v>23</v>
      </c>
      <c r="E3863" t="s">
        <v>121</v>
      </c>
      <c r="F3863" t="s">
        <v>12103</v>
      </c>
      <c r="G3863" s="16">
        <v>40445984</v>
      </c>
      <c r="H3863" t="s">
        <v>533</v>
      </c>
      <c r="I3863" t="s">
        <v>271</v>
      </c>
      <c r="J3863" s="5">
        <v>28019694</v>
      </c>
      <c r="K3863" s="3">
        <f>J3863</f>
        <v>28019694</v>
      </c>
      <c r="L3863" s="5">
        <v>4669949</v>
      </c>
      <c r="M3863" s="2">
        <v>45719</v>
      </c>
      <c r="N3863" s="2">
        <v>45721</v>
      </c>
      <c r="O3863" s="2">
        <v>45900</v>
      </c>
      <c r="P3863" s="3"/>
      <c r="Q3863" s="3">
        <v>28019694</v>
      </c>
      <c r="R3863" s="13">
        <v>18057136</v>
      </c>
      <c r="S3863" s="7">
        <f ca="1">IF(CPS!$N3795="SIN INICIO",0,IF((((TODAY()-N3863)*100%)/(O3863-N3863))&gt;=100%,"100%",(((TODAY()-N3863)*100%)/(O3863-N3863))))</f>
        <v>0.96648044692737434</v>
      </c>
      <c r="T3863" s="8">
        <f>Q3863-R3863</f>
        <v>9962558</v>
      </c>
      <c r="U3863" s="9" t="s">
        <v>12104</v>
      </c>
    </row>
    <row r="3864" spans="1:21" x14ac:dyDescent="0.25">
      <c r="A3864">
        <v>2025</v>
      </c>
      <c r="B3864" t="s">
        <v>12105</v>
      </c>
      <c r="C3864" t="s">
        <v>22</v>
      </c>
      <c r="D3864" t="s">
        <v>23</v>
      </c>
      <c r="E3864" t="s">
        <v>24</v>
      </c>
      <c r="F3864" t="s">
        <v>12106</v>
      </c>
      <c r="G3864" s="16">
        <v>1000363175</v>
      </c>
      <c r="H3864" t="s">
        <v>1520</v>
      </c>
      <c r="I3864" t="s">
        <v>591</v>
      </c>
      <c r="J3864" s="5">
        <v>52275000</v>
      </c>
      <c r="K3864" s="3">
        <f>J3864</f>
        <v>52275000</v>
      </c>
      <c r="L3864" s="5">
        <v>8712500</v>
      </c>
      <c r="M3864" s="2">
        <v>45720</v>
      </c>
      <c r="N3864" s="2">
        <v>45721</v>
      </c>
      <c r="O3864" s="2">
        <v>45900</v>
      </c>
      <c r="P3864" s="3"/>
      <c r="Q3864" s="3">
        <v>52275000</v>
      </c>
      <c r="R3864" s="13">
        <v>33688333</v>
      </c>
      <c r="S3864" s="7">
        <f ca="1">IF(CPS!$N3796="SIN INICIO",0,IF((((TODAY()-N3864)*100%)/(O3864-N3864))&gt;=100%,"100%",(((TODAY()-N3864)*100%)/(O3864-N3864))))</f>
        <v>0.96648044692737434</v>
      </c>
      <c r="T3864" s="8">
        <f>Q3864-R3864</f>
        <v>18586667</v>
      </c>
      <c r="U3864" t="s">
        <v>12107</v>
      </c>
    </row>
    <row r="3865" spans="1:21" x14ac:dyDescent="0.25">
      <c r="A3865">
        <v>2025</v>
      </c>
      <c r="B3865" t="s">
        <v>12108</v>
      </c>
      <c r="C3865" t="s">
        <v>22</v>
      </c>
      <c r="D3865" t="s">
        <v>23</v>
      </c>
      <c r="E3865" t="s">
        <v>24</v>
      </c>
      <c r="F3865" t="s">
        <v>12109</v>
      </c>
      <c r="G3865" s="16">
        <v>1073998649</v>
      </c>
      <c r="H3865" t="s">
        <v>1937</v>
      </c>
      <c r="I3865" t="s">
        <v>1800</v>
      </c>
      <c r="J3865" s="5">
        <v>37200000</v>
      </c>
      <c r="K3865" s="3">
        <f>J3865</f>
        <v>37200000</v>
      </c>
      <c r="L3865" s="5">
        <v>6200000</v>
      </c>
      <c r="M3865" s="2">
        <v>45719</v>
      </c>
      <c r="N3865" s="2">
        <v>45720</v>
      </c>
      <c r="O3865" s="2">
        <v>45900</v>
      </c>
      <c r="P3865" s="3"/>
      <c r="Q3865" s="3">
        <v>37200000</v>
      </c>
      <c r="R3865" s="13">
        <v>24180000</v>
      </c>
      <c r="S3865" s="7">
        <f ca="1">IF(CPS!$N3797="SIN INICIO",0,IF((((TODAY()-N3865)*100%)/(O3865-N3865))&gt;=100%,"100%",(((TODAY()-N3865)*100%)/(O3865-N3865))))</f>
        <v>0.96666666666666667</v>
      </c>
      <c r="T3865" s="8">
        <f>Q3865-R3865</f>
        <v>13020000</v>
      </c>
      <c r="U3865" s="9" t="s">
        <v>18936</v>
      </c>
    </row>
    <row r="3866" spans="1:21" x14ac:dyDescent="0.25">
      <c r="A3866">
        <v>2025</v>
      </c>
      <c r="B3866" t="s">
        <v>12110</v>
      </c>
      <c r="C3866" t="s">
        <v>22</v>
      </c>
      <c r="D3866" t="s">
        <v>23</v>
      </c>
      <c r="E3866" t="s">
        <v>24</v>
      </c>
      <c r="F3866" t="s">
        <v>12111</v>
      </c>
      <c r="G3866" s="16">
        <v>39626643</v>
      </c>
      <c r="H3866" t="s">
        <v>1520</v>
      </c>
      <c r="I3866" t="s">
        <v>591</v>
      </c>
      <c r="J3866" s="5">
        <v>61500000</v>
      </c>
      <c r="K3866" s="3">
        <f>J3866</f>
        <v>61500000</v>
      </c>
      <c r="L3866" s="5">
        <v>10250000</v>
      </c>
      <c r="M3866" s="2">
        <v>45719</v>
      </c>
      <c r="N3866" s="2">
        <v>45720</v>
      </c>
      <c r="O3866" s="2">
        <v>45900</v>
      </c>
      <c r="P3866" s="3"/>
      <c r="Q3866" s="3">
        <v>61500000</v>
      </c>
      <c r="R3866" s="13">
        <v>39975000</v>
      </c>
      <c r="S3866" s="7">
        <f ca="1">IF(CPS!$N3798="SIN INICIO",0,IF((((TODAY()-N3866)*100%)/(O3866-N3866))&gt;=100%,"100%",(((TODAY()-N3866)*100%)/(O3866-N3866))))</f>
        <v>0.96666666666666667</v>
      </c>
      <c r="T3866" s="8">
        <f>Q3866-R3866</f>
        <v>21525000</v>
      </c>
      <c r="U3866" t="s">
        <v>12112</v>
      </c>
    </row>
    <row r="3867" spans="1:21" x14ac:dyDescent="0.25">
      <c r="A3867">
        <v>2025</v>
      </c>
      <c r="B3867" t="s">
        <v>12113</v>
      </c>
      <c r="C3867" t="s">
        <v>22</v>
      </c>
      <c r="D3867" t="s">
        <v>23</v>
      </c>
      <c r="E3867" t="s">
        <v>24</v>
      </c>
      <c r="F3867" t="s">
        <v>12114</v>
      </c>
      <c r="G3867" s="16">
        <v>1017122728</v>
      </c>
      <c r="H3867" t="s">
        <v>12115</v>
      </c>
      <c r="I3867" t="s">
        <v>591</v>
      </c>
      <c r="J3867" s="5">
        <v>66000000</v>
      </c>
      <c r="K3867" s="3">
        <f>J3867</f>
        <v>66000000</v>
      </c>
      <c r="L3867" s="5">
        <v>11000000</v>
      </c>
      <c r="M3867" s="2">
        <v>45720</v>
      </c>
      <c r="N3867" s="2">
        <v>45721</v>
      </c>
      <c r="O3867" s="2">
        <v>45900</v>
      </c>
      <c r="P3867" s="3"/>
      <c r="Q3867" s="3">
        <v>66000000</v>
      </c>
      <c r="R3867" s="13">
        <v>42533333</v>
      </c>
      <c r="S3867" s="7">
        <f ca="1">IF(CPS!$N3799="SIN INICIO",0,IF((((TODAY()-N3867)*100%)/(O3867-N3867))&gt;=100%,"100%",(((TODAY()-N3867)*100%)/(O3867-N3867))))</f>
        <v>0.96648044692737434</v>
      </c>
      <c r="T3867" s="8">
        <f>Q3867-R3867</f>
        <v>23466667</v>
      </c>
      <c r="U3867" t="s">
        <v>12116</v>
      </c>
    </row>
    <row r="3868" spans="1:21" x14ac:dyDescent="0.25">
      <c r="A3868">
        <v>2025</v>
      </c>
      <c r="B3868" t="s">
        <v>12117</v>
      </c>
      <c r="C3868" t="s">
        <v>22</v>
      </c>
      <c r="D3868" t="s">
        <v>23</v>
      </c>
      <c r="E3868" t="s">
        <v>24</v>
      </c>
      <c r="F3868" t="s">
        <v>12118</v>
      </c>
      <c r="G3868" s="16">
        <v>65774256</v>
      </c>
      <c r="H3868" t="s">
        <v>1937</v>
      </c>
      <c r="I3868" t="s">
        <v>1800</v>
      </c>
      <c r="J3868" s="5">
        <v>50820000</v>
      </c>
      <c r="K3868" s="3">
        <f>J3868</f>
        <v>50820000</v>
      </c>
      <c r="L3868" s="5">
        <v>8470000</v>
      </c>
      <c r="M3868" s="2">
        <v>45720</v>
      </c>
      <c r="N3868" s="2">
        <v>45721</v>
      </c>
      <c r="O3868" s="2">
        <v>45900</v>
      </c>
      <c r="P3868" s="3"/>
      <c r="Q3868" s="3">
        <v>50820000</v>
      </c>
      <c r="R3868" s="13">
        <v>27386334</v>
      </c>
      <c r="S3868" s="7">
        <f ca="1">IF(CPS!$N3800="SIN INICIO",0,IF((((TODAY()-N3868)*100%)/(O3868-N3868))&gt;=100%,"100%",(((TODAY()-N3868)*100%)/(O3868-N3868))))</f>
        <v>0.96648044692737434</v>
      </c>
      <c r="T3868" s="8">
        <f>Q3868-R3868</f>
        <v>23433666</v>
      </c>
      <c r="U3868" s="9" t="s">
        <v>12119</v>
      </c>
    </row>
    <row r="3869" spans="1:21" x14ac:dyDescent="0.25">
      <c r="A3869">
        <v>2025</v>
      </c>
      <c r="B3869" t="s">
        <v>12120</v>
      </c>
      <c r="C3869" t="s">
        <v>22</v>
      </c>
      <c r="D3869" t="s">
        <v>23</v>
      </c>
      <c r="E3869" t="s">
        <v>24</v>
      </c>
      <c r="F3869" t="s">
        <v>12121</v>
      </c>
      <c r="G3869" s="16">
        <v>1085252313</v>
      </c>
      <c r="H3869" t="s">
        <v>1937</v>
      </c>
      <c r="I3869" t="s">
        <v>1800</v>
      </c>
      <c r="J3869" s="5">
        <v>33880000</v>
      </c>
      <c r="K3869" s="3">
        <f>J3869</f>
        <v>33880000</v>
      </c>
      <c r="L3869" s="5">
        <v>8470000</v>
      </c>
      <c r="M3869" s="2">
        <v>45720</v>
      </c>
      <c r="N3869" s="2">
        <v>45721</v>
      </c>
      <c r="O3869" s="2">
        <v>45838</v>
      </c>
      <c r="P3869" s="3"/>
      <c r="Q3869" s="3">
        <v>33880000</v>
      </c>
      <c r="R3869" s="13">
        <v>32750667</v>
      </c>
      <c r="S3869" s="7" t="str">
        <f ca="1">IF(CPS!$N3801="SIN INICIO",0,IF((((TODAY()-N3869)*100%)/(O3869-N3869))&gt;=100%,"100%",(((TODAY()-N3869)*100%)/(O3869-N3869))))</f>
        <v>100%</v>
      </c>
      <c r="T3869" s="8">
        <f>Q3869-R3869</f>
        <v>1129333</v>
      </c>
      <c r="U3869" s="9" t="s">
        <v>18937</v>
      </c>
    </row>
    <row r="3870" spans="1:21" x14ac:dyDescent="0.25">
      <c r="A3870">
        <v>2025</v>
      </c>
      <c r="B3870" t="s">
        <v>12122</v>
      </c>
      <c r="C3870" t="s">
        <v>22</v>
      </c>
      <c r="D3870" t="s">
        <v>23</v>
      </c>
      <c r="E3870" t="s">
        <v>121</v>
      </c>
      <c r="F3870" t="s">
        <v>12123</v>
      </c>
      <c r="G3870" s="16">
        <v>31007524</v>
      </c>
      <c r="H3870" t="s">
        <v>2891</v>
      </c>
      <c r="I3870" t="s">
        <v>1800</v>
      </c>
      <c r="J3870" s="5">
        <v>24900000</v>
      </c>
      <c r="K3870" s="3">
        <f>J3870</f>
        <v>24900000</v>
      </c>
      <c r="L3870" s="5">
        <v>4150000</v>
      </c>
      <c r="M3870" s="2">
        <v>45719</v>
      </c>
      <c r="N3870" s="2">
        <v>45720</v>
      </c>
      <c r="O3870" s="2">
        <v>45900</v>
      </c>
      <c r="P3870" s="3"/>
      <c r="Q3870" s="3">
        <v>24900000</v>
      </c>
      <c r="R3870" s="13">
        <v>16185000</v>
      </c>
      <c r="S3870" s="7">
        <f ca="1">IF(CPS!$N3802="SIN INICIO",0,IF((((TODAY()-N3870)*100%)/(O3870-N3870))&gt;=100%,"100%",(((TODAY()-N3870)*100%)/(O3870-N3870))))</f>
        <v>0.96666666666666667</v>
      </c>
      <c r="T3870" s="8">
        <f>Q3870-R3870</f>
        <v>8715000</v>
      </c>
      <c r="U3870" s="9" t="s">
        <v>12124</v>
      </c>
    </row>
    <row r="3871" spans="1:21" x14ac:dyDescent="0.25">
      <c r="A3871">
        <v>2025</v>
      </c>
      <c r="B3871" t="s">
        <v>12125</v>
      </c>
      <c r="C3871" t="s">
        <v>22</v>
      </c>
      <c r="D3871" t="s">
        <v>23</v>
      </c>
      <c r="E3871" t="s">
        <v>24</v>
      </c>
      <c r="F3871" t="s">
        <v>12126</v>
      </c>
      <c r="G3871" s="16">
        <v>1014181316</v>
      </c>
      <c r="H3871" t="s">
        <v>281</v>
      </c>
      <c r="I3871" t="s">
        <v>271</v>
      </c>
      <c r="J3871" s="5">
        <v>60000000</v>
      </c>
      <c r="K3871" s="3">
        <f>J3871</f>
        <v>60000000</v>
      </c>
      <c r="L3871" s="5">
        <v>10000000</v>
      </c>
      <c r="M3871" s="2">
        <v>45719</v>
      </c>
      <c r="N3871" s="2">
        <v>45721</v>
      </c>
      <c r="O3871" s="2">
        <v>45900</v>
      </c>
      <c r="P3871" s="3"/>
      <c r="Q3871" s="3">
        <v>60000000</v>
      </c>
      <c r="R3871" s="13">
        <v>38666667</v>
      </c>
      <c r="S3871" s="7">
        <f ca="1">IF(CPS!$N3803="SIN INICIO",0,IF((((TODAY()-N3871)*100%)/(O3871-N3871))&gt;=100%,"100%",(((TODAY()-N3871)*100%)/(O3871-N3871))))</f>
        <v>0.96648044692737434</v>
      </c>
      <c r="T3871" s="8">
        <f>Q3871-R3871</f>
        <v>21333333</v>
      </c>
      <c r="U3871" t="s">
        <v>12127</v>
      </c>
    </row>
    <row r="3872" spans="1:21" x14ac:dyDescent="0.25">
      <c r="A3872">
        <v>2025</v>
      </c>
      <c r="B3872" t="s">
        <v>12128</v>
      </c>
      <c r="C3872" t="s">
        <v>22</v>
      </c>
      <c r="D3872" t="s">
        <v>23</v>
      </c>
      <c r="E3872" t="s">
        <v>24</v>
      </c>
      <c r="F3872" t="s">
        <v>12129</v>
      </c>
      <c r="G3872" s="16">
        <v>80854622</v>
      </c>
      <c r="H3872" t="s">
        <v>2475</v>
      </c>
      <c r="I3872" t="s">
        <v>2476</v>
      </c>
      <c r="J3872" s="5">
        <v>39312000</v>
      </c>
      <c r="K3872" s="3">
        <f>J3872</f>
        <v>39312000</v>
      </c>
      <c r="L3872" s="5">
        <v>7382437</v>
      </c>
      <c r="M3872" s="2">
        <v>45719</v>
      </c>
      <c r="N3872" s="2">
        <v>45721</v>
      </c>
      <c r="O3872" s="2">
        <v>45869</v>
      </c>
      <c r="P3872" s="3"/>
      <c r="Q3872" s="3">
        <v>39312000</v>
      </c>
      <c r="R3872" s="13">
        <v>28545423</v>
      </c>
      <c r="S3872" s="7" t="str">
        <f ca="1">IF(CPS!$N3804="SIN INICIO",0,IF((((TODAY()-N3872)*100%)/(O3872-N3872))&gt;=100%,"100%",(((TODAY()-N3872)*100%)/(O3872-N3872))))</f>
        <v>100%</v>
      </c>
      <c r="T3872" s="8">
        <f>Q3872-R3872</f>
        <v>10766577</v>
      </c>
      <c r="U3872" t="s">
        <v>12130</v>
      </c>
    </row>
    <row r="3873" spans="1:21" x14ac:dyDescent="0.25">
      <c r="A3873">
        <v>2025</v>
      </c>
      <c r="B3873" t="s">
        <v>12131</v>
      </c>
      <c r="C3873" t="s">
        <v>22</v>
      </c>
      <c r="D3873" t="s">
        <v>23</v>
      </c>
      <c r="E3873" t="s">
        <v>24</v>
      </c>
      <c r="F3873" t="s">
        <v>12132</v>
      </c>
      <c r="G3873" s="16">
        <v>1067873961</v>
      </c>
      <c r="H3873" t="s">
        <v>2218</v>
      </c>
      <c r="I3873" t="s">
        <v>1800</v>
      </c>
      <c r="J3873" s="5">
        <v>37200000</v>
      </c>
      <c r="K3873" s="3">
        <f>J3873</f>
        <v>37200000</v>
      </c>
      <c r="L3873" s="5">
        <v>6200000</v>
      </c>
      <c r="M3873" s="2">
        <v>45719</v>
      </c>
      <c r="N3873" s="2">
        <v>45720</v>
      </c>
      <c r="O3873" s="2">
        <v>45900</v>
      </c>
      <c r="P3873" s="3"/>
      <c r="Q3873" s="3">
        <v>37200000</v>
      </c>
      <c r="R3873" s="13">
        <v>24180000</v>
      </c>
      <c r="S3873" s="7">
        <f ca="1">IF(CPS!$N3805="SIN INICIO",0,IF((((TODAY()-N3873)*100%)/(O3873-N3873))&gt;=100%,"100%",(((TODAY()-N3873)*100%)/(O3873-N3873))))</f>
        <v>0.96666666666666667</v>
      </c>
      <c r="T3873" s="8">
        <f>Q3873-R3873</f>
        <v>13020000</v>
      </c>
      <c r="U3873" t="s">
        <v>18938</v>
      </c>
    </row>
    <row r="3874" spans="1:21" x14ac:dyDescent="0.25">
      <c r="A3874">
        <v>2025</v>
      </c>
      <c r="B3874" t="s">
        <v>12133</v>
      </c>
      <c r="C3874" t="s">
        <v>22</v>
      </c>
      <c r="D3874" t="s">
        <v>23</v>
      </c>
      <c r="E3874" t="s">
        <v>24</v>
      </c>
      <c r="F3874" t="s">
        <v>12134</v>
      </c>
      <c r="G3874" s="16">
        <v>87060589</v>
      </c>
      <c r="H3874" t="s">
        <v>1849</v>
      </c>
      <c r="I3874" t="s">
        <v>1800</v>
      </c>
      <c r="J3874" s="5">
        <v>50820000</v>
      </c>
      <c r="K3874" s="3">
        <f>J3874</f>
        <v>50820000</v>
      </c>
      <c r="L3874" s="5">
        <v>8470000</v>
      </c>
      <c r="M3874" s="2">
        <v>45719</v>
      </c>
      <c r="N3874" s="2">
        <v>45720</v>
      </c>
      <c r="O3874" s="2">
        <v>45900</v>
      </c>
      <c r="P3874" s="3"/>
      <c r="Q3874" s="3">
        <v>50820000</v>
      </c>
      <c r="R3874" s="13">
        <v>33033000</v>
      </c>
      <c r="S3874" s="7">
        <f ca="1">IF(CPS!$N3806="SIN INICIO",0,IF((((TODAY()-N3874)*100%)/(O3874-N3874))&gt;=100%,"100%",(((TODAY()-N3874)*100%)/(O3874-N3874))))</f>
        <v>0.96666666666666667</v>
      </c>
      <c r="T3874" s="8">
        <f>Q3874-R3874</f>
        <v>17787000</v>
      </c>
      <c r="U3874" t="s">
        <v>12135</v>
      </c>
    </row>
    <row r="3875" spans="1:21" x14ac:dyDescent="0.25">
      <c r="A3875">
        <v>2025</v>
      </c>
      <c r="B3875" t="s">
        <v>12136</v>
      </c>
      <c r="C3875" t="s">
        <v>22</v>
      </c>
      <c r="D3875" t="s">
        <v>23</v>
      </c>
      <c r="E3875" t="s">
        <v>24</v>
      </c>
      <c r="F3875" t="s">
        <v>12137</v>
      </c>
      <c r="G3875" s="16">
        <v>1067403859</v>
      </c>
      <c r="H3875" t="s">
        <v>1887</v>
      </c>
      <c r="I3875" t="s">
        <v>1895</v>
      </c>
      <c r="J3875" s="5">
        <v>44458666</v>
      </c>
      <c r="K3875" s="3">
        <f>J3875</f>
        <v>44458666</v>
      </c>
      <c r="L3875" s="5">
        <v>6351238</v>
      </c>
      <c r="M3875" s="2">
        <v>45719</v>
      </c>
      <c r="N3875" s="2">
        <v>45721</v>
      </c>
      <c r="O3875" s="2">
        <v>45930</v>
      </c>
      <c r="P3875" s="3"/>
      <c r="Q3875" s="3">
        <v>44458666</v>
      </c>
      <c r="R3875" s="13">
        <v>24558120</v>
      </c>
      <c r="S3875" s="7">
        <f ca="1">IF(CPS!$N3807="SIN INICIO",0,IF((((TODAY()-N3875)*100%)/(O3875-N3875))&gt;=100%,"100%",(((TODAY()-N3875)*100%)/(O3875-N3875))))</f>
        <v>0.82775119617224879</v>
      </c>
      <c r="T3875" s="8">
        <f>Q3875-R3875</f>
        <v>19900546</v>
      </c>
      <c r="U3875" t="s">
        <v>12138</v>
      </c>
    </row>
    <row r="3876" spans="1:21" x14ac:dyDescent="0.25">
      <c r="A3876">
        <v>2025</v>
      </c>
      <c r="B3876" t="s">
        <v>12139</v>
      </c>
      <c r="C3876" t="s">
        <v>22</v>
      </c>
      <c r="D3876" t="s">
        <v>23</v>
      </c>
      <c r="E3876" t="s">
        <v>24</v>
      </c>
      <c r="F3876" t="s">
        <v>12140</v>
      </c>
      <c r="G3876" s="16">
        <v>80853109</v>
      </c>
      <c r="H3876" t="s">
        <v>1887</v>
      </c>
      <c r="I3876" t="s">
        <v>1895</v>
      </c>
      <c r="J3876" s="5">
        <v>44458666</v>
      </c>
      <c r="K3876" s="3">
        <f>J3876</f>
        <v>44458666</v>
      </c>
      <c r="L3876" s="5">
        <v>6351238</v>
      </c>
      <c r="M3876" s="2">
        <v>45719</v>
      </c>
      <c r="N3876" s="2">
        <v>45720</v>
      </c>
      <c r="O3876" s="2">
        <v>45930</v>
      </c>
      <c r="P3876" s="3"/>
      <c r="Q3876" s="3">
        <v>44458666</v>
      </c>
      <c r="R3876" s="13">
        <v>24769828</v>
      </c>
      <c r="S3876" s="7">
        <f ca="1">IF(CPS!$N3808="SIN INICIO",0,IF((((TODAY()-N3876)*100%)/(O3876-N3876))&gt;=100%,"100%",(((TODAY()-N3876)*100%)/(O3876-N3876))))</f>
        <v>0.82857142857142863</v>
      </c>
      <c r="T3876" s="8">
        <f>Q3876-R3876</f>
        <v>19688838</v>
      </c>
      <c r="U3876" t="s">
        <v>12141</v>
      </c>
    </row>
    <row r="3877" spans="1:21" x14ac:dyDescent="0.25">
      <c r="A3877">
        <v>2025</v>
      </c>
      <c r="B3877" t="s">
        <v>12142</v>
      </c>
      <c r="C3877" t="s">
        <v>22</v>
      </c>
      <c r="D3877" t="s">
        <v>23</v>
      </c>
      <c r="E3877" t="s">
        <v>121</v>
      </c>
      <c r="F3877" t="s">
        <v>12143</v>
      </c>
      <c r="G3877" s="16">
        <v>1123802833</v>
      </c>
      <c r="H3877" t="s">
        <v>3748</v>
      </c>
      <c r="I3877" t="s">
        <v>155</v>
      </c>
      <c r="J3877" s="5">
        <v>24337356</v>
      </c>
      <c r="K3877" s="3">
        <f>J3877</f>
        <v>24337356</v>
      </c>
      <c r="L3877" s="5">
        <v>4056226</v>
      </c>
      <c r="M3877" s="2">
        <v>45719</v>
      </c>
      <c r="N3877" s="2">
        <v>45720</v>
      </c>
      <c r="O3877" s="2">
        <v>45900</v>
      </c>
      <c r="P3877" s="3"/>
      <c r="Q3877" s="3">
        <v>24337356</v>
      </c>
      <c r="R3877" s="13">
        <v>15819281</v>
      </c>
      <c r="S3877" s="7">
        <f ca="1">IF(CPS!$N3809="SIN INICIO",0,IF((((TODAY()-N3877)*100%)/(O3877-N3877))&gt;=100%,"100%",(((TODAY()-N3877)*100%)/(O3877-N3877))))</f>
        <v>0.96666666666666667</v>
      </c>
      <c r="T3877" s="8">
        <f>Q3877-R3877</f>
        <v>8518075</v>
      </c>
      <c r="U3877" t="s">
        <v>12144</v>
      </c>
    </row>
    <row r="3878" spans="1:21" x14ac:dyDescent="0.25">
      <c r="A3878">
        <v>2025</v>
      </c>
      <c r="B3878" t="s">
        <v>12145</v>
      </c>
      <c r="C3878" t="s">
        <v>22</v>
      </c>
      <c r="D3878" t="s">
        <v>23</v>
      </c>
      <c r="E3878" t="s">
        <v>121</v>
      </c>
      <c r="F3878" t="s">
        <v>12146</v>
      </c>
      <c r="G3878" s="16">
        <v>73198874</v>
      </c>
      <c r="H3878" t="s">
        <v>607</v>
      </c>
      <c r="I3878" t="s">
        <v>271</v>
      </c>
      <c r="J3878" s="5">
        <v>22500000</v>
      </c>
      <c r="K3878" s="3">
        <f>J3878</f>
        <v>22500000</v>
      </c>
      <c r="L3878" s="5">
        <v>3750000</v>
      </c>
      <c r="M3878" s="2">
        <v>45719</v>
      </c>
      <c r="N3878" s="2">
        <v>45721</v>
      </c>
      <c r="O3878" s="2">
        <v>45900</v>
      </c>
      <c r="P3878" s="3"/>
      <c r="Q3878" s="3">
        <v>22500000</v>
      </c>
      <c r="R3878" s="13">
        <v>14500000</v>
      </c>
      <c r="S3878" s="7">
        <f ca="1">IF(CPS!$N3810="SIN INICIO",0,IF((((TODAY()-N3878)*100%)/(O3878-N3878))&gt;=100%,"100%",(((TODAY()-N3878)*100%)/(O3878-N3878))))</f>
        <v>0.96648044692737434</v>
      </c>
      <c r="T3878" s="8">
        <f>Q3878-R3878</f>
        <v>8000000</v>
      </c>
      <c r="U3878" t="s">
        <v>12147</v>
      </c>
    </row>
    <row r="3879" spans="1:21" x14ac:dyDescent="0.25">
      <c r="A3879">
        <v>2025</v>
      </c>
      <c r="B3879" t="s">
        <v>12148</v>
      </c>
      <c r="C3879" t="s">
        <v>22</v>
      </c>
      <c r="D3879" t="s">
        <v>23</v>
      </c>
      <c r="E3879" t="s">
        <v>24</v>
      </c>
      <c r="F3879" t="s">
        <v>12149</v>
      </c>
      <c r="G3879" s="16">
        <v>1067925823</v>
      </c>
      <c r="H3879" t="s">
        <v>2218</v>
      </c>
      <c r="I3879" t="s">
        <v>1800</v>
      </c>
      <c r="J3879" s="5">
        <v>27600000</v>
      </c>
      <c r="K3879" s="3">
        <f>J3879</f>
        <v>27600000</v>
      </c>
      <c r="L3879" s="5">
        <v>4600000</v>
      </c>
      <c r="M3879" s="2">
        <v>45720</v>
      </c>
      <c r="N3879" s="2">
        <v>45721</v>
      </c>
      <c r="O3879" s="2">
        <v>45869</v>
      </c>
      <c r="P3879" s="3"/>
      <c r="Q3879" s="3">
        <v>27600000</v>
      </c>
      <c r="R3879" s="13">
        <v>17786667</v>
      </c>
      <c r="S3879" s="7" t="str">
        <f ca="1">IF(CPS!$N3811="SIN INICIO",0,IF((((TODAY()-N3879)*100%)/(O3879-N3879))&gt;=100%,"100%",(((TODAY()-N3879)*100%)/(O3879-N3879))))</f>
        <v>100%</v>
      </c>
      <c r="T3879" s="8">
        <f>Q3879-R3879</f>
        <v>9813333</v>
      </c>
      <c r="U3879" t="s">
        <v>12150</v>
      </c>
    </row>
    <row r="3880" spans="1:21" x14ac:dyDescent="0.25">
      <c r="A3880">
        <v>2025</v>
      </c>
      <c r="B3880" t="s">
        <v>12151</v>
      </c>
      <c r="C3880" t="s">
        <v>22</v>
      </c>
      <c r="D3880" t="s">
        <v>23</v>
      </c>
      <c r="E3880" t="s">
        <v>24</v>
      </c>
      <c r="F3880" t="s">
        <v>12152</v>
      </c>
      <c r="G3880" s="16">
        <v>1067716754</v>
      </c>
      <c r="H3880" t="s">
        <v>2218</v>
      </c>
      <c r="I3880" t="s">
        <v>1800</v>
      </c>
      <c r="J3880" s="5">
        <v>37200000</v>
      </c>
      <c r="K3880" s="3">
        <f>J3880</f>
        <v>37200000</v>
      </c>
      <c r="L3880" s="5">
        <v>6200000</v>
      </c>
      <c r="M3880" s="2">
        <v>45720</v>
      </c>
      <c r="N3880" s="2">
        <v>45721</v>
      </c>
      <c r="O3880" s="2">
        <v>45900</v>
      </c>
      <c r="P3880" s="3"/>
      <c r="Q3880" s="3">
        <v>37200000</v>
      </c>
      <c r="R3880" s="13">
        <v>23973333</v>
      </c>
      <c r="S3880" s="7">
        <f ca="1">IF(CPS!$N3812="SIN INICIO",0,IF((((TODAY()-N3880)*100%)/(O3880-N3880))&gt;=100%,"100%",(((TODAY()-N3880)*100%)/(O3880-N3880))))</f>
        <v>0.96648044692737434</v>
      </c>
      <c r="T3880" s="8">
        <f>Q3880-R3880</f>
        <v>13226667</v>
      </c>
      <c r="U3880" s="9" t="s">
        <v>12153</v>
      </c>
    </row>
    <row r="3881" spans="1:21" x14ac:dyDescent="0.25">
      <c r="A3881">
        <v>2025</v>
      </c>
      <c r="B3881" t="s">
        <v>12154</v>
      </c>
      <c r="C3881" t="s">
        <v>22</v>
      </c>
      <c r="D3881" t="s">
        <v>23</v>
      </c>
      <c r="E3881" t="s">
        <v>24</v>
      </c>
      <c r="F3881" t="s">
        <v>12155</v>
      </c>
      <c r="G3881" s="16">
        <v>1026257354</v>
      </c>
      <c r="H3881" t="s">
        <v>1817</v>
      </c>
      <c r="I3881" t="s">
        <v>1800</v>
      </c>
      <c r="J3881" s="5">
        <v>37200000</v>
      </c>
      <c r="K3881" s="3">
        <f>J3881</f>
        <v>37200000</v>
      </c>
      <c r="L3881" s="5">
        <v>6200000</v>
      </c>
      <c r="M3881" s="2">
        <v>45721</v>
      </c>
      <c r="N3881" s="2">
        <v>45722</v>
      </c>
      <c r="O3881" s="2">
        <v>45900</v>
      </c>
      <c r="P3881" s="3"/>
      <c r="Q3881" s="3">
        <v>37200000</v>
      </c>
      <c r="R3881" s="13">
        <v>23766667</v>
      </c>
      <c r="S3881" s="7">
        <f ca="1">IF(CPS!$N3813="SIN INICIO",0,IF((((TODAY()-N3881)*100%)/(O3881-N3881))&gt;=100%,"100%",(((TODAY()-N3881)*100%)/(O3881-N3881))))</f>
        <v>0.9662921348314607</v>
      </c>
      <c r="T3881" s="8">
        <f>Q3881-R3881</f>
        <v>13433333</v>
      </c>
      <c r="U3881" t="s">
        <v>12156</v>
      </c>
    </row>
    <row r="3882" spans="1:21" x14ac:dyDescent="0.25">
      <c r="A3882">
        <v>2025</v>
      </c>
      <c r="B3882" t="s">
        <v>12157</v>
      </c>
      <c r="C3882" t="s">
        <v>22</v>
      </c>
      <c r="D3882" t="s">
        <v>23</v>
      </c>
      <c r="E3882" t="s">
        <v>24</v>
      </c>
      <c r="F3882" t="s">
        <v>12158</v>
      </c>
      <c r="G3882" s="16">
        <v>12568149</v>
      </c>
      <c r="H3882" t="s">
        <v>1937</v>
      </c>
      <c r="I3882" t="s">
        <v>1800</v>
      </c>
      <c r="J3882" s="5">
        <v>37200000</v>
      </c>
      <c r="K3882" s="3">
        <f>J3882</f>
        <v>37200000</v>
      </c>
      <c r="L3882" s="5">
        <v>6200000</v>
      </c>
      <c r="M3882" s="2">
        <v>45721</v>
      </c>
      <c r="N3882" s="2">
        <v>45722</v>
      </c>
      <c r="O3882" s="2">
        <v>45900</v>
      </c>
      <c r="P3882" s="3"/>
      <c r="Q3882" s="3">
        <v>37200000</v>
      </c>
      <c r="R3882" s="13">
        <v>23766667</v>
      </c>
      <c r="S3882" s="7">
        <f ca="1">IF(CPS!$N3814="SIN INICIO",0,IF((((TODAY()-N3882)*100%)/(O3882-N3882))&gt;=100%,"100%",(((TODAY()-N3882)*100%)/(O3882-N3882))))</f>
        <v>0.9662921348314607</v>
      </c>
      <c r="T3882" s="8">
        <f>Q3882-R3882</f>
        <v>13433333</v>
      </c>
      <c r="U3882" s="9" t="s">
        <v>12159</v>
      </c>
    </row>
    <row r="3883" spans="1:21" x14ac:dyDescent="0.25">
      <c r="A3883">
        <v>2025</v>
      </c>
      <c r="B3883" t="s">
        <v>12160</v>
      </c>
      <c r="C3883" t="s">
        <v>22</v>
      </c>
      <c r="D3883" t="s">
        <v>23</v>
      </c>
      <c r="E3883" t="s">
        <v>24</v>
      </c>
      <c r="F3883" t="s">
        <v>12161</v>
      </c>
      <c r="G3883" s="16">
        <v>1065891689</v>
      </c>
      <c r="H3883" t="s">
        <v>1937</v>
      </c>
      <c r="I3883" t="s">
        <v>1800</v>
      </c>
      <c r="J3883" s="5">
        <v>37200000</v>
      </c>
      <c r="K3883" s="3">
        <f>J3883</f>
        <v>37200000</v>
      </c>
      <c r="L3883" s="5">
        <v>6200000</v>
      </c>
      <c r="M3883" s="2">
        <v>45721</v>
      </c>
      <c r="N3883" s="2">
        <v>45722</v>
      </c>
      <c r="O3883" s="2">
        <v>45900</v>
      </c>
      <c r="P3883" s="3"/>
      <c r="Q3883" s="3">
        <v>37200000</v>
      </c>
      <c r="R3883" s="13">
        <v>23766667</v>
      </c>
      <c r="S3883" s="7">
        <f ca="1">IF(CPS!$N3815="SIN INICIO",0,IF((((TODAY()-N3883)*100%)/(O3883-N3883))&gt;=100%,"100%",(((TODAY()-N3883)*100%)/(O3883-N3883))))</f>
        <v>0.9662921348314607</v>
      </c>
      <c r="T3883" s="8">
        <f>Q3883-R3883</f>
        <v>13433333</v>
      </c>
      <c r="U3883" s="9" t="s">
        <v>12162</v>
      </c>
    </row>
    <row r="3884" spans="1:21" x14ac:dyDescent="0.25">
      <c r="A3884">
        <v>2025</v>
      </c>
      <c r="B3884" t="s">
        <v>12163</v>
      </c>
      <c r="C3884" t="s">
        <v>22</v>
      </c>
      <c r="D3884" t="s">
        <v>23</v>
      </c>
      <c r="E3884" t="s">
        <v>24</v>
      </c>
      <c r="F3884" t="s">
        <v>12164</v>
      </c>
      <c r="G3884" s="16">
        <v>1071631749</v>
      </c>
      <c r="H3884" t="s">
        <v>1817</v>
      </c>
      <c r="I3884" t="s">
        <v>1800</v>
      </c>
      <c r="J3884" s="5">
        <v>37200000</v>
      </c>
      <c r="K3884" s="3">
        <f>J3884</f>
        <v>37200000</v>
      </c>
      <c r="L3884" s="5">
        <v>6200000</v>
      </c>
      <c r="M3884" s="2">
        <v>45721</v>
      </c>
      <c r="N3884" s="2">
        <v>45722</v>
      </c>
      <c r="O3884" s="2">
        <v>45900</v>
      </c>
      <c r="P3884" s="3"/>
      <c r="Q3884" s="3">
        <v>37200000</v>
      </c>
      <c r="R3884" s="13">
        <v>23766667</v>
      </c>
      <c r="S3884" s="7">
        <f ca="1">IF(CPS!$N3816="SIN INICIO",0,IF((((TODAY()-N3884)*100%)/(O3884-N3884))&gt;=100%,"100%",(((TODAY()-N3884)*100%)/(O3884-N3884))))</f>
        <v>0.9662921348314607</v>
      </c>
      <c r="T3884" s="8">
        <f>Q3884-R3884</f>
        <v>13433333</v>
      </c>
      <c r="U3884" s="9" t="s">
        <v>12165</v>
      </c>
    </row>
    <row r="3885" spans="1:21" x14ac:dyDescent="0.25">
      <c r="A3885">
        <v>2025</v>
      </c>
      <c r="B3885" t="s">
        <v>12166</v>
      </c>
      <c r="C3885" t="s">
        <v>22</v>
      </c>
      <c r="D3885" t="s">
        <v>23</v>
      </c>
      <c r="E3885" t="s">
        <v>24</v>
      </c>
      <c r="F3885" t="s">
        <v>12167</v>
      </c>
      <c r="G3885" s="16">
        <v>7171063</v>
      </c>
      <c r="H3885" t="s">
        <v>1817</v>
      </c>
      <c r="I3885" t="s">
        <v>1800</v>
      </c>
      <c r="J3885" s="5">
        <v>50820000</v>
      </c>
      <c r="K3885" s="3">
        <f>J3885</f>
        <v>50820000</v>
      </c>
      <c r="L3885" s="5">
        <v>8470000</v>
      </c>
      <c r="M3885" s="2">
        <v>45720</v>
      </c>
      <c r="N3885" s="2">
        <v>45721</v>
      </c>
      <c r="O3885" s="2">
        <v>45900</v>
      </c>
      <c r="P3885" s="3"/>
      <c r="Q3885" s="3">
        <v>50820000</v>
      </c>
      <c r="R3885" s="13">
        <v>32750667</v>
      </c>
      <c r="S3885" s="7">
        <f ca="1">IF(CPS!$N3817="SIN INICIO",0,IF((((TODAY()-N3885)*100%)/(O3885-N3885))&gt;=100%,"100%",(((TODAY()-N3885)*100%)/(O3885-N3885))))</f>
        <v>0.96648044692737434</v>
      </c>
      <c r="T3885" s="8">
        <f>Q3885-R3885</f>
        <v>18069333</v>
      </c>
      <c r="U3885" s="9" t="s">
        <v>18939</v>
      </c>
    </row>
    <row r="3886" spans="1:21" x14ac:dyDescent="0.25">
      <c r="A3886">
        <v>2025</v>
      </c>
      <c r="B3886" t="s">
        <v>12168</v>
      </c>
      <c r="C3886" t="s">
        <v>22</v>
      </c>
      <c r="D3886" t="s">
        <v>23</v>
      </c>
      <c r="E3886" t="s">
        <v>24</v>
      </c>
      <c r="F3886" t="s">
        <v>12169</v>
      </c>
      <c r="G3886" s="16">
        <v>1061700080</v>
      </c>
      <c r="H3886" t="s">
        <v>2739</v>
      </c>
      <c r="I3886" t="s">
        <v>660</v>
      </c>
      <c r="J3886" s="5">
        <v>39312000</v>
      </c>
      <c r="K3886" s="3">
        <f>J3886</f>
        <v>39312000</v>
      </c>
      <c r="L3886" s="5">
        <v>6552000</v>
      </c>
      <c r="M3886" s="2">
        <v>45720</v>
      </c>
      <c r="N3886" s="2">
        <v>45721</v>
      </c>
      <c r="O3886" s="2">
        <v>45900</v>
      </c>
      <c r="P3886" s="3"/>
      <c r="Q3886" s="3">
        <v>39312000</v>
      </c>
      <c r="R3886" s="13">
        <v>25334400</v>
      </c>
      <c r="S3886" s="7">
        <f ca="1">IF(CPS!$N3818="SIN INICIO",0,IF((((TODAY()-N3886)*100%)/(O3886-N3886))&gt;=100%,"100%",(((TODAY()-N3886)*100%)/(O3886-N3886))))</f>
        <v>0.96648044692737434</v>
      </c>
      <c r="T3886" s="8">
        <f>Q3886-R3886</f>
        <v>13977600</v>
      </c>
      <c r="U3886" s="9" t="s">
        <v>12170</v>
      </c>
    </row>
    <row r="3887" spans="1:21" x14ac:dyDescent="0.25">
      <c r="A3887">
        <v>2025</v>
      </c>
      <c r="B3887" t="s">
        <v>12171</v>
      </c>
      <c r="C3887" t="s">
        <v>22</v>
      </c>
      <c r="D3887" t="s">
        <v>23</v>
      </c>
      <c r="E3887" t="s">
        <v>24</v>
      </c>
      <c r="F3887" t="s">
        <v>12172</v>
      </c>
      <c r="G3887" s="16">
        <v>64704719</v>
      </c>
      <c r="H3887" t="s">
        <v>1937</v>
      </c>
      <c r="I3887" t="s">
        <v>1800</v>
      </c>
      <c r="J3887" s="5">
        <v>37200000</v>
      </c>
      <c r="K3887" s="3">
        <f>J3887</f>
        <v>37200000</v>
      </c>
      <c r="L3887" s="5">
        <v>6200000</v>
      </c>
      <c r="M3887" s="2">
        <v>45720</v>
      </c>
      <c r="N3887" s="2">
        <v>45721</v>
      </c>
      <c r="O3887" s="2">
        <v>45900</v>
      </c>
      <c r="P3887" s="3"/>
      <c r="Q3887" s="3">
        <v>37200000</v>
      </c>
      <c r="R3887" s="13">
        <v>23973333</v>
      </c>
      <c r="S3887" s="7">
        <f ca="1">IF(CPS!$N3819="SIN INICIO",0,IF((((TODAY()-N3887)*100%)/(O3887-N3887))&gt;=100%,"100%",(((TODAY()-N3887)*100%)/(O3887-N3887))))</f>
        <v>0.96648044692737434</v>
      </c>
      <c r="T3887" s="8">
        <f>Q3887-R3887</f>
        <v>13226667</v>
      </c>
      <c r="U3887" s="9" t="s">
        <v>12173</v>
      </c>
    </row>
    <row r="3888" spans="1:21" x14ac:dyDescent="0.25">
      <c r="A3888">
        <v>2025</v>
      </c>
      <c r="B3888" t="s">
        <v>12174</v>
      </c>
      <c r="C3888" t="s">
        <v>22</v>
      </c>
      <c r="D3888" t="s">
        <v>23</v>
      </c>
      <c r="E3888" t="s">
        <v>121</v>
      </c>
      <c r="F3888" t="s">
        <v>12175</v>
      </c>
      <c r="G3888" s="16">
        <v>1093769418</v>
      </c>
      <c r="H3888" t="s">
        <v>2166</v>
      </c>
      <c r="I3888" t="s">
        <v>1800</v>
      </c>
      <c r="J3888" s="5">
        <v>24900000</v>
      </c>
      <c r="K3888" s="3">
        <f>J3888</f>
        <v>24900000</v>
      </c>
      <c r="L3888" s="5">
        <v>4150000</v>
      </c>
      <c r="M3888" s="2">
        <v>45720</v>
      </c>
      <c r="N3888" s="2">
        <v>45721</v>
      </c>
      <c r="O3888" s="2">
        <v>45900</v>
      </c>
      <c r="P3888" s="3"/>
      <c r="Q3888" s="3">
        <v>24900000</v>
      </c>
      <c r="R3888" s="13">
        <v>16046667</v>
      </c>
      <c r="S3888" s="7">
        <f ca="1">IF(CPS!$N3820="SIN INICIO",0,IF((((TODAY()-N3888)*100%)/(O3888-N3888))&gt;=100%,"100%",(((TODAY()-N3888)*100%)/(O3888-N3888))))</f>
        <v>0.96648044692737434</v>
      </c>
      <c r="T3888" s="8">
        <f>Q3888-R3888</f>
        <v>8853333</v>
      </c>
      <c r="U3888" s="10" t="s">
        <v>12176</v>
      </c>
    </row>
    <row r="3889" spans="1:21" x14ac:dyDescent="0.25">
      <c r="A3889">
        <v>2025</v>
      </c>
      <c r="B3889" t="s">
        <v>12177</v>
      </c>
      <c r="C3889" t="s">
        <v>22</v>
      </c>
      <c r="D3889" t="s">
        <v>23</v>
      </c>
      <c r="E3889" t="s">
        <v>24</v>
      </c>
      <c r="F3889" t="s">
        <v>12178</v>
      </c>
      <c r="G3889" s="16">
        <v>1047377780</v>
      </c>
      <c r="H3889" t="s">
        <v>1849</v>
      </c>
      <c r="I3889" t="s">
        <v>1800</v>
      </c>
      <c r="J3889" s="5">
        <v>50820000</v>
      </c>
      <c r="K3889" s="3">
        <f>J3889</f>
        <v>50820000</v>
      </c>
      <c r="L3889" s="5">
        <v>8470000</v>
      </c>
      <c r="M3889" s="2">
        <v>45719</v>
      </c>
      <c r="N3889" s="2">
        <v>45720</v>
      </c>
      <c r="O3889" s="2">
        <v>45900</v>
      </c>
      <c r="P3889" s="3"/>
      <c r="Q3889" s="3">
        <v>50820000</v>
      </c>
      <c r="R3889" s="13">
        <v>33033000</v>
      </c>
      <c r="S3889" s="7">
        <f ca="1">IF(CPS!$N3821="SIN INICIO",0,IF((((TODAY()-N3889)*100%)/(O3889-N3889))&gt;=100%,"100%",(((TODAY()-N3889)*100%)/(O3889-N3889))))</f>
        <v>0.96666666666666667</v>
      </c>
      <c r="T3889" s="8">
        <f>Q3889-R3889</f>
        <v>17787000</v>
      </c>
      <c r="U3889" s="9" t="s">
        <v>18940</v>
      </c>
    </row>
    <row r="3890" spans="1:21" x14ac:dyDescent="0.25">
      <c r="A3890">
        <v>2025</v>
      </c>
      <c r="B3890" t="s">
        <v>12179</v>
      </c>
      <c r="C3890" t="s">
        <v>22</v>
      </c>
      <c r="D3890" t="s">
        <v>23</v>
      </c>
      <c r="E3890" t="s">
        <v>24</v>
      </c>
      <c r="F3890" t="s">
        <v>12180</v>
      </c>
      <c r="G3890" s="16">
        <v>1064792510</v>
      </c>
      <c r="H3890" t="s">
        <v>1849</v>
      </c>
      <c r="I3890" t="s">
        <v>1800</v>
      </c>
      <c r="J3890" s="5">
        <v>37200000</v>
      </c>
      <c r="K3890" s="3">
        <f>J3890</f>
        <v>37200000</v>
      </c>
      <c r="L3890" s="5">
        <v>6200000</v>
      </c>
      <c r="M3890" s="2">
        <v>45719</v>
      </c>
      <c r="N3890" s="2">
        <v>45721</v>
      </c>
      <c r="O3890" s="2">
        <v>45900</v>
      </c>
      <c r="P3890" s="3"/>
      <c r="Q3890" s="3">
        <v>37200000</v>
      </c>
      <c r="R3890" s="13">
        <v>23973333</v>
      </c>
      <c r="S3890" s="7">
        <f ca="1">IF(CPS!$N3822="SIN INICIO",0,IF((((TODAY()-N3890)*100%)/(O3890-N3890))&gt;=100%,"100%",(((TODAY()-N3890)*100%)/(O3890-N3890))))</f>
        <v>0.96648044692737434</v>
      </c>
      <c r="T3890" s="8">
        <f>Q3890-R3890</f>
        <v>13226667</v>
      </c>
      <c r="U3890" s="9" t="s">
        <v>18941</v>
      </c>
    </row>
    <row r="3891" spans="1:21" x14ac:dyDescent="0.25">
      <c r="A3891">
        <v>2025</v>
      </c>
      <c r="B3891" t="s">
        <v>12181</v>
      </c>
      <c r="C3891" t="s">
        <v>22</v>
      </c>
      <c r="D3891" t="s">
        <v>23</v>
      </c>
      <c r="E3891" t="s">
        <v>24</v>
      </c>
      <c r="F3891" t="s">
        <v>12182</v>
      </c>
      <c r="G3891" s="16">
        <v>1077475020</v>
      </c>
      <c r="H3891" t="s">
        <v>2389</v>
      </c>
      <c r="I3891" t="s">
        <v>591</v>
      </c>
      <c r="J3891" s="5">
        <v>46125000</v>
      </c>
      <c r="K3891" s="3">
        <f>J3891</f>
        <v>46125000</v>
      </c>
      <c r="L3891" s="5">
        <v>7687500</v>
      </c>
      <c r="M3891" s="2">
        <v>45720</v>
      </c>
      <c r="N3891" s="2">
        <v>45721</v>
      </c>
      <c r="O3891" s="2">
        <v>45807</v>
      </c>
      <c r="P3891" s="3"/>
      <c r="Q3891" s="3">
        <v>46125000</v>
      </c>
      <c r="R3891" s="13">
        <v>22037500</v>
      </c>
      <c r="S3891" s="7" t="str">
        <f ca="1">IF(CPS!$N3823="SIN INICIO",0,IF((((TODAY()-N3891)*100%)/(O3891-N3891))&gt;=100%,"100%",(((TODAY()-N3891)*100%)/(O3891-N3891))))</f>
        <v>100%</v>
      </c>
      <c r="T3891" s="8">
        <f>Q3891-R3891</f>
        <v>24087500</v>
      </c>
      <c r="U3891" s="9" t="s">
        <v>18942</v>
      </c>
    </row>
    <row r="3892" spans="1:21" x14ac:dyDescent="0.25">
      <c r="A3892">
        <v>2025</v>
      </c>
      <c r="B3892" t="s">
        <v>12183</v>
      </c>
      <c r="C3892" t="s">
        <v>22</v>
      </c>
      <c r="D3892" t="s">
        <v>23</v>
      </c>
      <c r="E3892" t="s">
        <v>24</v>
      </c>
      <c r="F3892" t="s">
        <v>12184</v>
      </c>
      <c r="G3892" s="16">
        <v>11812701</v>
      </c>
      <c r="H3892" t="s">
        <v>2218</v>
      </c>
      <c r="I3892" t="s">
        <v>1800</v>
      </c>
      <c r="J3892" s="5">
        <v>50820000</v>
      </c>
      <c r="K3892" s="3">
        <f>J3892</f>
        <v>50820000</v>
      </c>
      <c r="L3892" s="5">
        <v>8470000</v>
      </c>
      <c r="M3892" s="2">
        <v>45719</v>
      </c>
      <c r="N3892" s="2">
        <v>45720</v>
      </c>
      <c r="O3892" s="2">
        <v>45900</v>
      </c>
      <c r="P3892" s="3"/>
      <c r="Q3892" s="3">
        <v>50820000</v>
      </c>
      <c r="R3892" s="13">
        <v>33033000</v>
      </c>
      <c r="S3892" s="7">
        <f ca="1">IF(CPS!$N3824="SIN INICIO",0,IF((((TODAY()-N3892)*100%)/(O3892-N3892))&gt;=100%,"100%",(((TODAY()-N3892)*100%)/(O3892-N3892))))</f>
        <v>0.96666666666666667</v>
      </c>
      <c r="T3892" s="8">
        <f>Q3892-R3892</f>
        <v>17787000</v>
      </c>
      <c r="U3892" s="9" t="s">
        <v>12185</v>
      </c>
    </row>
    <row r="3893" spans="1:21" x14ac:dyDescent="0.25">
      <c r="A3893">
        <v>2025</v>
      </c>
      <c r="B3893" t="s">
        <v>12186</v>
      </c>
      <c r="C3893" t="s">
        <v>22</v>
      </c>
      <c r="D3893" t="s">
        <v>23</v>
      </c>
      <c r="E3893" t="s">
        <v>24</v>
      </c>
      <c r="F3893" t="s">
        <v>12187</v>
      </c>
      <c r="G3893" s="16">
        <v>1062878505</v>
      </c>
      <c r="H3893" t="s">
        <v>2218</v>
      </c>
      <c r="I3893" t="s">
        <v>1800</v>
      </c>
      <c r="J3893" s="5">
        <v>27600000</v>
      </c>
      <c r="K3893" s="3">
        <f>J3893</f>
        <v>27600000</v>
      </c>
      <c r="L3893" s="5">
        <v>4600000</v>
      </c>
      <c r="M3893" s="2">
        <v>45719</v>
      </c>
      <c r="N3893" s="2">
        <v>45720</v>
      </c>
      <c r="O3893" s="2">
        <v>45900</v>
      </c>
      <c r="P3893" s="3"/>
      <c r="Q3893" s="3">
        <v>27600000</v>
      </c>
      <c r="R3893" s="13">
        <v>17940000</v>
      </c>
      <c r="S3893" s="7">
        <f ca="1">IF(CPS!$N3825="SIN INICIO",0,IF((((TODAY()-N3893)*100%)/(O3893-N3893))&gt;=100%,"100%",(((TODAY()-N3893)*100%)/(O3893-N3893))))</f>
        <v>0.96666666666666667</v>
      </c>
      <c r="T3893" s="8">
        <f>Q3893-R3893</f>
        <v>9660000</v>
      </c>
      <c r="U3893" s="9" t="s">
        <v>18943</v>
      </c>
    </row>
    <row r="3894" spans="1:21" x14ac:dyDescent="0.25">
      <c r="A3894">
        <v>2025</v>
      </c>
      <c r="B3894" t="s">
        <v>12188</v>
      </c>
      <c r="C3894" t="s">
        <v>22</v>
      </c>
      <c r="D3894" t="s">
        <v>23</v>
      </c>
      <c r="E3894" t="s">
        <v>24</v>
      </c>
      <c r="F3894" t="s">
        <v>12189</v>
      </c>
      <c r="G3894" s="16">
        <v>1067837063</v>
      </c>
      <c r="H3894" t="s">
        <v>1887</v>
      </c>
      <c r="I3894" t="s">
        <v>1895</v>
      </c>
      <c r="J3894" s="5">
        <v>50416646</v>
      </c>
      <c r="K3894" s="3">
        <f>J3894</f>
        <v>50416646</v>
      </c>
      <c r="L3894" s="5">
        <v>7202378</v>
      </c>
      <c r="M3894" s="2">
        <v>45719</v>
      </c>
      <c r="N3894" s="2">
        <v>45721</v>
      </c>
      <c r="O3894" s="2">
        <v>45930</v>
      </c>
      <c r="P3894" s="3"/>
      <c r="Q3894" s="3">
        <v>50416646</v>
      </c>
      <c r="R3894" s="13">
        <v>27849195</v>
      </c>
      <c r="S3894" s="7">
        <f ca="1">IF(CPS!$N3826="SIN INICIO",0,IF((((TODAY()-N3894)*100%)/(O3894-N3894))&gt;=100%,"100%",(((TODAY()-N3894)*100%)/(O3894-N3894))))</f>
        <v>0.82775119617224879</v>
      </c>
      <c r="T3894" s="8">
        <f>Q3894-R3894</f>
        <v>22567451</v>
      </c>
      <c r="U3894" s="9" t="s">
        <v>12190</v>
      </c>
    </row>
    <row r="3895" spans="1:21" x14ac:dyDescent="0.25">
      <c r="A3895">
        <v>2025</v>
      </c>
      <c r="B3895" t="s">
        <v>12191</v>
      </c>
      <c r="C3895" t="s">
        <v>22</v>
      </c>
      <c r="D3895" t="s">
        <v>23</v>
      </c>
      <c r="E3895" t="s">
        <v>24</v>
      </c>
      <c r="F3895" t="s">
        <v>12192</v>
      </c>
      <c r="G3895" s="16">
        <v>78732163</v>
      </c>
      <c r="H3895" t="s">
        <v>1828</v>
      </c>
      <c r="I3895" t="s">
        <v>1895</v>
      </c>
      <c r="J3895" s="5">
        <v>50416646</v>
      </c>
      <c r="K3895" s="3">
        <f>J3895</f>
        <v>50416646</v>
      </c>
      <c r="L3895" s="5">
        <v>7202378</v>
      </c>
      <c r="M3895" s="2">
        <v>45719</v>
      </c>
      <c r="N3895" s="2">
        <v>45720</v>
      </c>
      <c r="O3895" s="2">
        <v>45930</v>
      </c>
      <c r="P3895" s="3"/>
      <c r="Q3895" s="3">
        <v>50416646</v>
      </c>
      <c r="R3895" s="13">
        <v>28089274</v>
      </c>
      <c r="S3895" s="7">
        <f ca="1">IF(CPS!$N3827="SIN INICIO",0,IF((((TODAY()-N3895)*100%)/(O3895-N3895))&gt;=100%,"100%",(((TODAY()-N3895)*100%)/(O3895-N3895))))</f>
        <v>0.82857142857142863</v>
      </c>
      <c r="T3895" s="8">
        <f>Q3895-R3895</f>
        <v>22327372</v>
      </c>
      <c r="U3895" s="9" t="s">
        <v>12193</v>
      </c>
    </row>
    <row r="3896" spans="1:21" x14ac:dyDescent="0.25">
      <c r="A3896">
        <v>2025</v>
      </c>
      <c r="B3896" t="s">
        <v>12194</v>
      </c>
      <c r="C3896" t="s">
        <v>22</v>
      </c>
      <c r="D3896" t="s">
        <v>23</v>
      </c>
      <c r="E3896" t="s">
        <v>24</v>
      </c>
      <c r="F3896" t="s">
        <v>12195</v>
      </c>
      <c r="G3896" s="16">
        <v>1085322742</v>
      </c>
      <c r="H3896" t="s">
        <v>1937</v>
      </c>
      <c r="I3896" t="s">
        <v>1800</v>
      </c>
      <c r="J3896" s="5">
        <v>27600000</v>
      </c>
      <c r="K3896" s="3">
        <f>J3896</f>
        <v>27600000</v>
      </c>
      <c r="L3896" s="5">
        <v>4600000</v>
      </c>
      <c r="M3896" s="2">
        <v>45719</v>
      </c>
      <c r="N3896" s="2">
        <v>45721</v>
      </c>
      <c r="O3896" s="2">
        <v>45900</v>
      </c>
      <c r="P3896" s="3"/>
      <c r="Q3896" s="3">
        <v>27600000</v>
      </c>
      <c r="R3896" s="13">
        <v>17786667</v>
      </c>
      <c r="S3896" s="7">
        <f ca="1">IF(CPS!$N3828="SIN INICIO",0,IF((((TODAY()-N3896)*100%)/(O3896-N3896))&gt;=100%,"100%",(((TODAY()-N3896)*100%)/(O3896-N3896))))</f>
        <v>0.96648044692737434</v>
      </c>
      <c r="T3896" s="8">
        <f>Q3896-R3896</f>
        <v>9813333</v>
      </c>
      <c r="U3896" s="9" t="s">
        <v>18944</v>
      </c>
    </row>
    <row r="3897" spans="1:21" x14ac:dyDescent="0.25">
      <c r="A3897">
        <v>2025</v>
      </c>
      <c r="B3897" t="s">
        <v>12196</v>
      </c>
      <c r="C3897" t="s">
        <v>22</v>
      </c>
      <c r="D3897" t="s">
        <v>23</v>
      </c>
      <c r="E3897" t="s">
        <v>24</v>
      </c>
      <c r="F3897" t="s">
        <v>12197</v>
      </c>
      <c r="G3897" s="16">
        <v>11060717</v>
      </c>
      <c r="H3897" t="s">
        <v>1828</v>
      </c>
      <c r="I3897" t="s">
        <v>1895</v>
      </c>
      <c r="J3897" s="5">
        <v>44458666</v>
      </c>
      <c r="K3897" s="3">
        <f>J3897</f>
        <v>44458666</v>
      </c>
      <c r="L3897" s="5">
        <v>6351238</v>
      </c>
      <c r="M3897" s="2">
        <v>45719</v>
      </c>
      <c r="N3897" s="2">
        <v>45721</v>
      </c>
      <c r="O3897" s="2">
        <v>45930</v>
      </c>
      <c r="P3897" s="3"/>
      <c r="Q3897" s="3">
        <v>44458666</v>
      </c>
      <c r="R3897" s="13">
        <v>24558120</v>
      </c>
      <c r="S3897" s="7">
        <f ca="1">IF(CPS!$N3829="SIN INICIO",0,IF((((TODAY()-N3897)*100%)/(O3897-N3897))&gt;=100%,"100%",(((TODAY()-N3897)*100%)/(O3897-N3897))))</f>
        <v>0.82775119617224879</v>
      </c>
      <c r="T3897" s="8">
        <f>Q3897-R3897</f>
        <v>19900546</v>
      </c>
      <c r="U3897" s="9" t="s">
        <v>12198</v>
      </c>
    </row>
    <row r="3898" spans="1:21" x14ac:dyDescent="0.25">
      <c r="A3898">
        <v>2025</v>
      </c>
      <c r="B3898" t="s">
        <v>12199</v>
      </c>
      <c r="C3898" t="s">
        <v>22</v>
      </c>
      <c r="D3898" t="s">
        <v>23</v>
      </c>
      <c r="E3898" t="s">
        <v>121</v>
      </c>
      <c r="F3898" t="s">
        <v>12200</v>
      </c>
      <c r="G3898" s="16">
        <v>1075276752</v>
      </c>
      <c r="H3898" t="s">
        <v>1821</v>
      </c>
      <c r="I3898" t="s">
        <v>1800</v>
      </c>
      <c r="J3898" s="5">
        <v>24900000</v>
      </c>
      <c r="K3898" s="3">
        <f>J3898</f>
        <v>24900000</v>
      </c>
      <c r="L3898" s="5">
        <v>4150000</v>
      </c>
      <c r="M3898" s="2">
        <v>45719</v>
      </c>
      <c r="N3898" s="2">
        <v>45721</v>
      </c>
      <c r="O3898" s="2">
        <v>45900</v>
      </c>
      <c r="P3898" s="3"/>
      <c r="Q3898" s="3">
        <v>24900000</v>
      </c>
      <c r="R3898" s="13">
        <v>16046667</v>
      </c>
      <c r="S3898" s="7">
        <f ca="1">IF(CPS!$N3830="SIN INICIO",0,IF((((TODAY()-N3898)*100%)/(O3898-N3898))&gt;=100%,"100%",(((TODAY()-N3898)*100%)/(O3898-N3898))))</f>
        <v>0.96648044692737434</v>
      </c>
      <c r="T3898" s="8">
        <f>Q3898-R3898</f>
        <v>8853333</v>
      </c>
      <c r="U3898" s="9" t="s">
        <v>18945</v>
      </c>
    </row>
    <row r="3899" spans="1:21" x14ac:dyDescent="0.25">
      <c r="A3899">
        <v>2025</v>
      </c>
      <c r="B3899" t="s">
        <v>12201</v>
      </c>
      <c r="C3899" t="s">
        <v>22</v>
      </c>
      <c r="D3899" t="s">
        <v>23</v>
      </c>
      <c r="E3899" t="s">
        <v>24</v>
      </c>
      <c r="F3899" t="s">
        <v>12202</v>
      </c>
      <c r="G3899" s="16">
        <v>1024507132</v>
      </c>
      <c r="H3899" t="s">
        <v>1817</v>
      </c>
      <c r="I3899" t="s">
        <v>1800</v>
      </c>
      <c r="J3899" s="5">
        <v>33880000</v>
      </c>
      <c r="K3899" s="3">
        <f>J3899</f>
        <v>33880000</v>
      </c>
      <c r="L3899" s="5">
        <v>8470000</v>
      </c>
      <c r="M3899" s="2">
        <v>45719</v>
      </c>
      <c r="N3899" s="2">
        <v>45721</v>
      </c>
      <c r="O3899" s="2">
        <v>45838</v>
      </c>
      <c r="P3899" s="3"/>
      <c r="Q3899" s="3">
        <v>33880000</v>
      </c>
      <c r="R3899" s="13">
        <v>32750667</v>
      </c>
      <c r="S3899" s="7" t="str">
        <f ca="1">IF(CPS!$N3831="SIN INICIO",0,IF((((TODAY()-N3899)*100%)/(O3899-N3899))&gt;=100%,"100%",(((TODAY()-N3899)*100%)/(O3899-N3899))))</f>
        <v>100%</v>
      </c>
      <c r="T3899" s="8">
        <f>Q3899-R3899</f>
        <v>1129333</v>
      </c>
      <c r="U3899" s="9" t="s">
        <v>18946</v>
      </c>
    </row>
    <row r="3900" spans="1:21" x14ac:dyDescent="0.25">
      <c r="A3900">
        <v>2025</v>
      </c>
      <c r="B3900" t="s">
        <v>12203</v>
      </c>
      <c r="C3900" t="s">
        <v>22</v>
      </c>
      <c r="D3900" t="s">
        <v>23</v>
      </c>
      <c r="E3900" t="s">
        <v>24</v>
      </c>
      <c r="F3900" t="s">
        <v>12204</v>
      </c>
      <c r="G3900" s="16">
        <v>1067942280</v>
      </c>
      <c r="H3900" t="s">
        <v>1817</v>
      </c>
      <c r="I3900" t="s">
        <v>1800</v>
      </c>
      <c r="J3900" s="5">
        <v>37200000</v>
      </c>
      <c r="K3900" s="3">
        <f>J3900</f>
        <v>37200000</v>
      </c>
      <c r="L3900" s="5">
        <v>6200000</v>
      </c>
      <c r="M3900" s="2">
        <v>45720</v>
      </c>
      <c r="N3900" s="2">
        <v>45721</v>
      </c>
      <c r="O3900" s="2">
        <v>45900</v>
      </c>
      <c r="P3900" s="3"/>
      <c r="Q3900" s="3">
        <v>37200000</v>
      </c>
      <c r="R3900" s="13">
        <v>23973333</v>
      </c>
      <c r="S3900" s="7">
        <f ca="1">IF(CPS!$N3832="SIN INICIO",0,IF((((TODAY()-N3900)*100%)/(O3900-N3900))&gt;=100%,"100%",(((TODAY()-N3900)*100%)/(O3900-N3900))))</f>
        <v>0.96648044692737434</v>
      </c>
      <c r="T3900" s="8">
        <f>Q3900-R3900</f>
        <v>13226667</v>
      </c>
      <c r="U3900" t="s">
        <v>18947</v>
      </c>
    </row>
    <row r="3901" spans="1:21" x14ac:dyDescent="0.25">
      <c r="A3901">
        <v>2025</v>
      </c>
      <c r="B3901" t="s">
        <v>12205</v>
      </c>
      <c r="C3901" t="s">
        <v>22</v>
      </c>
      <c r="D3901" t="s">
        <v>23</v>
      </c>
      <c r="E3901" t="s">
        <v>24</v>
      </c>
      <c r="F3901" t="s">
        <v>12206</v>
      </c>
      <c r="G3901" s="16">
        <v>34966171</v>
      </c>
      <c r="H3901" t="s">
        <v>3252</v>
      </c>
      <c r="I3901" t="s">
        <v>591</v>
      </c>
      <c r="J3901" s="5">
        <v>34070400</v>
      </c>
      <c r="K3901" s="3">
        <f>J3901</f>
        <v>34070400</v>
      </c>
      <c r="L3901" s="5">
        <v>8517600</v>
      </c>
      <c r="M3901" s="2">
        <v>45719</v>
      </c>
      <c r="N3901" s="2">
        <v>45721</v>
      </c>
      <c r="O3901" s="2">
        <v>45838</v>
      </c>
      <c r="P3901" s="3"/>
      <c r="Q3901" s="3">
        <v>34070400</v>
      </c>
      <c r="R3901" s="13">
        <v>32934720</v>
      </c>
      <c r="S3901" s="7" t="str">
        <f ca="1">IF(CPS!$N3833="SIN INICIO",0,IF((((TODAY()-N3901)*100%)/(O3901-N3901))&gt;=100%,"100%",(((TODAY()-N3901)*100%)/(O3901-N3901))))</f>
        <v>100%</v>
      </c>
      <c r="T3901" s="8">
        <f>Q3901-R3901</f>
        <v>1135680</v>
      </c>
      <c r="U3901" t="s">
        <v>12207</v>
      </c>
    </row>
    <row r="3902" spans="1:21" x14ac:dyDescent="0.25">
      <c r="A3902">
        <v>2025</v>
      </c>
      <c r="B3902" t="s">
        <v>12208</v>
      </c>
      <c r="C3902" t="s">
        <v>22</v>
      </c>
      <c r="D3902" t="s">
        <v>23</v>
      </c>
      <c r="E3902" t="s">
        <v>24</v>
      </c>
      <c r="F3902" t="s">
        <v>12209</v>
      </c>
      <c r="G3902" s="16">
        <v>1121858364</v>
      </c>
      <c r="H3902" t="s">
        <v>1849</v>
      </c>
      <c r="I3902" t="s">
        <v>1800</v>
      </c>
      <c r="J3902" s="5">
        <v>37200000</v>
      </c>
      <c r="K3902" s="3">
        <f>J3902</f>
        <v>37200000</v>
      </c>
      <c r="L3902" s="5">
        <v>6200000</v>
      </c>
      <c r="M3902" s="2">
        <v>45720</v>
      </c>
      <c r="N3902" s="2">
        <v>45722</v>
      </c>
      <c r="O3902" s="2">
        <v>45900</v>
      </c>
      <c r="P3902" s="3"/>
      <c r="Q3902" s="3">
        <v>37200000</v>
      </c>
      <c r="R3902" s="13">
        <v>23766667</v>
      </c>
      <c r="S3902" s="7">
        <f ca="1">IF(CPS!$N3834="SIN INICIO",0,IF((((TODAY()-N3902)*100%)/(O3902-N3902))&gt;=100%,"100%",(((TODAY()-N3902)*100%)/(O3902-N3902))))</f>
        <v>0.9662921348314607</v>
      </c>
      <c r="T3902" s="8">
        <f>Q3902-R3902</f>
        <v>13433333</v>
      </c>
      <c r="U3902" t="s">
        <v>12210</v>
      </c>
    </row>
    <row r="3903" spans="1:21" x14ac:dyDescent="0.25">
      <c r="A3903">
        <v>2025</v>
      </c>
      <c r="B3903" t="s">
        <v>12211</v>
      </c>
      <c r="C3903" t="s">
        <v>22</v>
      </c>
      <c r="D3903" t="s">
        <v>23</v>
      </c>
      <c r="E3903" t="s">
        <v>24</v>
      </c>
      <c r="F3903" t="s">
        <v>12212</v>
      </c>
      <c r="G3903" s="16">
        <v>1067966562</v>
      </c>
      <c r="H3903" t="s">
        <v>1828</v>
      </c>
      <c r="I3903" t="s">
        <v>1895</v>
      </c>
      <c r="J3903" s="5">
        <v>50416646</v>
      </c>
      <c r="K3903" s="3">
        <f>J3903</f>
        <v>50416646</v>
      </c>
      <c r="L3903" s="5">
        <v>7202378</v>
      </c>
      <c r="M3903" s="2">
        <v>45720</v>
      </c>
      <c r="N3903" s="2">
        <v>45723</v>
      </c>
      <c r="O3903" s="2">
        <v>45930</v>
      </c>
      <c r="P3903" s="3"/>
      <c r="Q3903" s="3">
        <v>50416646</v>
      </c>
      <c r="R3903" s="13">
        <v>27369036</v>
      </c>
      <c r="S3903" s="7">
        <f ca="1">IF(CPS!$N3835="SIN INICIO",0,IF((((TODAY()-N3903)*100%)/(O3903-N3903))&gt;=100%,"100%",(((TODAY()-N3903)*100%)/(O3903-N3903))))</f>
        <v>0.82608695652173914</v>
      </c>
      <c r="T3903" s="8">
        <f>Q3903-R3903</f>
        <v>23047610</v>
      </c>
      <c r="U3903" t="s">
        <v>18948</v>
      </c>
    </row>
    <row r="3904" spans="1:21" x14ac:dyDescent="0.25">
      <c r="A3904">
        <v>2025</v>
      </c>
      <c r="B3904" t="s">
        <v>12213</v>
      </c>
      <c r="C3904" t="s">
        <v>22</v>
      </c>
      <c r="D3904" t="s">
        <v>23</v>
      </c>
      <c r="E3904" t="s">
        <v>24</v>
      </c>
      <c r="F3904" t="s">
        <v>12214</v>
      </c>
      <c r="G3904" s="16">
        <v>40374974</v>
      </c>
      <c r="H3904" t="s">
        <v>400</v>
      </c>
      <c r="I3904" t="s">
        <v>271</v>
      </c>
      <c r="J3904" s="5">
        <v>60000000</v>
      </c>
      <c r="K3904" s="3">
        <f>J3904</f>
        <v>60000000</v>
      </c>
      <c r="L3904" s="5">
        <v>10000000</v>
      </c>
      <c r="M3904" s="2">
        <v>45721</v>
      </c>
      <c r="N3904" s="2">
        <v>45722</v>
      </c>
      <c r="O3904" s="2">
        <v>45900</v>
      </c>
      <c r="P3904" s="3"/>
      <c r="Q3904" s="3">
        <v>60000000</v>
      </c>
      <c r="R3904" s="13">
        <v>38333333</v>
      </c>
      <c r="S3904" s="7">
        <f ca="1">IF(CPS!$N3836="SIN INICIO",0,IF((((TODAY()-N3904)*100%)/(O3904-N3904))&gt;=100%,"100%",(((TODAY()-N3904)*100%)/(O3904-N3904))))</f>
        <v>0.9662921348314607</v>
      </c>
      <c r="T3904" s="8">
        <f>Q3904-R3904</f>
        <v>21666667</v>
      </c>
      <c r="U3904" s="9" t="s">
        <v>12215</v>
      </c>
    </row>
    <row r="3905" spans="1:21" x14ac:dyDescent="0.25">
      <c r="A3905">
        <v>2025</v>
      </c>
      <c r="B3905" t="s">
        <v>12216</v>
      </c>
      <c r="C3905" t="s">
        <v>22</v>
      </c>
      <c r="D3905" t="s">
        <v>23</v>
      </c>
      <c r="E3905" t="s">
        <v>121</v>
      </c>
      <c r="F3905" t="s">
        <v>12217</v>
      </c>
      <c r="G3905" s="16">
        <v>51939758</v>
      </c>
      <c r="H3905" t="s">
        <v>6607</v>
      </c>
      <c r="I3905" t="s">
        <v>271</v>
      </c>
      <c r="J3905" s="5">
        <v>27000000</v>
      </c>
      <c r="K3905" s="3">
        <f>J3905</f>
        <v>27000000</v>
      </c>
      <c r="L3905" s="5">
        <v>4500000</v>
      </c>
      <c r="M3905" s="2">
        <v>45719</v>
      </c>
      <c r="N3905" s="2">
        <v>45721</v>
      </c>
      <c r="O3905" s="2">
        <v>45900</v>
      </c>
      <c r="P3905" s="3"/>
      <c r="Q3905" s="3">
        <v>27000000</v>
      </c>
      <c r="R3905" s="13">
        <v>17400000</v>
      </c>
      <c r="S3905" s="7">
        <f ca="1">IF(CPS!$N3837="SIN INICIO",0,IF((((TODAY()-N3905)*100%)/(O3905-N3905))&gt;=100%,"100%",(((TODAY()-N3905)*100%)/(O3905-N3905))))</f>
        <v>0.96648044692737434</v>
      </c>
      <c r="T3905" s="8">
        <f>Q3905-R3905</f>
        <v>9600000</v>
      </c>
      <c r="U3905" s="9" t="s">
        <v>12218</v>
      </c>
    </row>
    <row r="3906" spans="1:21" x14ac:dyDescent="0.25">
      <c r="A3906">
        <v>2025</v>
      </c>
      <c r="B3906" t="s">
        <v>12219</v>
      </c>
      <c r="C3906" t="s">
        <v>22</v>
      </c>
      <c r="D3906" t="s">
        <v>23</v>
      </c>
      <c r="E3906" t="s">
        <v>24</v>
      </c>
      <c r="F3906" t="s">
        <v>12220</v>
      </c>
      <c r="G3906" s="16">
        <v>1105785737</v>
      </c>
      <c r="H3906" t="s">
        <v>2211</v>
      </c>
      <c r="I3906" t="s">
        <v>1895</v>
      </c>
      <c r="J3906" s="5">
        <v>40212067</v>
      </c>
      <c r="K3906" s="3">
        <f>J3906</f>
        <v>40212067</v>
      </c>
      <c r="L3906" s="5">
        <v>5744581</v>
      </c>
      <c r="M3906" s="2">
        <v>45720</v>
      </c>
      <c r="N3906" s="2">
        <v>45721</v>
      </c>
      <c r="O3906" s="2">
        <v>45930</v>
      </c>
      <c r="P3906" s="3"/>
      <c r="Q3906" s="3">
        <v>40212067</v>
      </c>
      <c r="R3906" s="13">
        <v>22212380</v>
      </c>
      <c r="S3906" s="7">
        <f ca="1">IF(CPS!$N3838="SIN INICIO",0,IF((((TODAY()-N3906)*100%)/(O3906-N3906))&gt;=100%,"100%",(((TODAY()-N3906)*100%)/(O3906-N3906))))</f>
        <v>0.82775119617224879</v>
      </c>
      <c r="T3906" s="8">
        <f>Q3906-R3906</f>
        <v>17999687</v>
      </c>
      <c r="U3906" s="9" t="s">
        <v>12221</v>
      </c>
    </row>
    <row r="3907" spans="1:21" x14ac:dyDescent="0.25">
      <c r="A3907">
        <v>2025</v>
      </c>
      <c r="B3907" t="s">
        <v>12222</v>
      </c>
      <c r="C3907" t="s">
        <v>22</v>
      </c>
      <c r="D3907" t="s">
        <v>23</v>
      </c>
      <c r="E3907" t="s">
        <v>24</v>
      </c>
      <c r="F3907" t="s">
        <v>12223</v>
      </c>
      <c r="G3907" s="16">
        <v>52966472</v>
      </c>
      <c r="H3907" t="s">
        <v>2475</v>
      </c>
      <c r="I3907" t="s">
        <v>2476</v>
      </c>
      <c r="J3907" s="5">
        <v>36912185</v>
      </c>
      <c r="K3907" s="3">
        <f>J3907</f>
        <v>36912185</v>
      </c>
      <c r="L3907" s="5">
        <v>7382437</v>
      </c>
      <c r="M3907" s="2">
        <v>45720</v>
      </c>
      <c r="N3907" s="2">
        <v>45721</v>
      </c>
      <c r="O3907" s="2">
        <v>45869</v>
      </c>
      <c r="P3907" s="3"/>
      <c r="Q3907" s="3">
        <v>36912185</v>
      </c>
      <c r="R3907" s="13">
        <v>28545423</v>
      </c>
      <c r="S3907" s="7" t="str">
        <f ca="1">IF(CPS!$N3839="SIN INICIO",0,IF((((TODAY()-N3907)*100%)/(O3907-N3907))&gt;=100%,"100%",(((TODAY()-N3907)*100%)/(O3907-N3907))))</f>
        <v>100%</v>
      </c>
      <c r="T3907" s="8">
        <f>Q3907-R3907</f>
        <v>8366762</v>
      </c>
      <c r="U3907" s="9" t="s">
        <v>12224</v>
      </c>
    </row>
    <row r="3908" spans="1:21" x14ac:dyDescent="0.25">
      <c r="A3908">
        <v>2025</v>
      </c>
      <c r="B3908" t="s">
        <v>12225</v>
      </c>
      <c r="C3908" t="s">
        <v>22</v>
      </c>
      <c r="D3908" t="s">
        <v>23</v>
      </c>
      <c r="E3908" t="s">
        <v>24</v>
      </c>
      <c r="F3908" t="s">
        <v>12226</v>
      </c>
      <c r="G3908" s="16">
        <v>28538129</v>
      </c>
      <c r="H3908" t="s">
        <v>2211</v>
      </c>
      <c r="I3908" t="s">
        <v>1895</v>
      </c>
      <c r="J3908" s="5">
        <v>50416646</v>
      </c>
      <c r="K3908" s="3">
        <f>J3908</f>
        <v>50416646</v>
      </c>
      <c r="L3908" s="5">
        <v>7202378</v>
      </c>
      <c r="M3908" s="2">
        <v>45722</v>
      </c>
      <c r="N3908" s="2">
        <v>45723</v>
      </c>
      <c r="O3908" s="2">
        <v>45930</v>
      </c>
      <c r="P3908" s="3"/>
      <c r="Q3908" s="3">
        <v>50416646</v>
      </c>
      <c r="R3908" s="13">
        <v>27369036</v>
      </c>
      <c r="S3908" s="7">
        <f ca="1">IF(CPS!$N3840="SIN INICIO",0,IF((((TODAY()-N3908)*100%)/(O3908-N3908))&gt;=100%,"100%",(((TODAY()-N3908)*100%)/(O3908-N3908))))</f>
        <v>0.82608695652173914</v>
      </c>
      <c r="T3908" s="8">
        <f>Q3908-R3908</f>
        <v>23047610</v>
      </c>
      <c r="U3908" s="9" t="s">
        <v>12227</v>
      </c>
    </row>
    <row r="3909" spans="1:21" x14ac:dyDescent="0.25">
      <c r="A3909">
        <v>2025</v>
      </c>
      <c r="B3909" t="s">
        <v>12228</v>
      </c>
      <c r="C3909" t="s">
        <v>22</v>
      </c>
      <c r="D3909" t="s">
        <v>23</v>
      </c>
      <c r="E3909" t="s">
        <v>24</v>
      </c>
      <c r="F3909" t="s">
        <v>12229</v>
      </c>
      <c r="G3909" s="16">
        <v>52480364</v>
      </c>
      <c r="H3909" t="s">
        <v>558</v>
      </c>
      <c r="I3909" t="s">
        <v>538</v>
      </c>
      <c r="J3909" s="5">
        <v>27779400</v>
      </c>
      <c r="K3909" s="3">
        <f>J3909</f>
        <v>27779400</v>
      </c>
      <c r="L3909" s="5">
        <v>6944850</v>
      </c>
      <c r="M3909" s="2">
        <v>45722</v>
      </c>
      <c r="N3909" s="2">
        <v>45724</v>
      </c>
      <c r="O3909" s="2">
        <v>45838</v>
      </c>
      <c r="P3909" s="3"/>
      <c r="Q3909" s="3">
        <v>27779400</v>
      </c>
      <c r="R3909" s="13">
        <v>25695945</v>
      </c>
      <c r="S3909" s="7" t="str">
        <f ca="1">IF(CPS!$N3841="SIN INICIO",0,IF((((TODAY()-N3909)*100%)/(O3909-N3909))&gt;=100%,"100%",(((TODAY()-N3909)*100%)/(O3909-N3909))))</f>
        <v>100%</v>
      </c>
      <c r="T3909" s="8">
        <f>Q3909-R3909</f>
        <v>2083455</v>
      </c>
      <c r="U3909" s="9" t="s">
        <v>18949</v>
      </c>
    </row>
    <row r="3910" spans="1:21" x14ac:dyDescent="0.25">
      <c r="A3910">
        <v>2025</v>
      </c>
      <c r="B3910" t="s">
        <v>12230</v>
      </c>
      <c r="C3910" t="s">
        <v>22</v>
      </c>
      <c r="D3910" t="s">
        <v>23</v>
      </c>
      <c r="E3910" t="s">
        <v>24</v>
      </c>
      <c r="F3910" t="s">
        <v>12231</v>
      </c>
      <c r="G3910" s="16">
        <v>1005712751</v>
      </c>
      <c r="H3910" t="s">
        <v>2211</v>
      </c>
      <c r="I3910" t="s">
        <v>1895</v>
      </c>
      <c r="J3910" s="5">
        <v>38515869</v>
      </c>
      <c r="K3910" s="3">
        <f>J3910</f>
        <v>38515869</v>
      </c>
      <c r="L3910" s="5">
        <v>5502267</v>
      </c>
      <c r="M3910" s="2">
        <v>45722</v>
      </c>
      <c r="N3910" s="2">
        <v>45723</v>
      </c>
      <c r="O3910" s="2">
        <v>45930</v>
      </c>
      <c r="P3910" s="3"/>
      <c r="Q3910" s="3">
        <v>38515869</v>
      </c>
      <c r="R3910" s="13">
        <v>20908615</v>
      </c>
      <c r="S3910" s="7">
        <f ca="1">IF(CPS!$N3842="SIN INICIO",0,IF((((TODAY()-N3910)*100%)/(O3910-N3910))&gt;=100%,"100%",(((TODAY()-N3910)*100%)/(O3910-N3910))))</f>
        <v>0.82608695652173914</v>
      </c>
      <c r="T3910" s="8">
        <f>Q3910-R3910</f>
        <v>17607254</v>
      </c>
      <c r="U3910" s="9" t="s">
        <v>12232</v>
      </c>
    </row>
    <row r="3911" spans="1:21" x14ac:dyDescent="0.25">
      <c r="A3911">
        <v>2025</v>
      </c>
      <c r="B3911" t="s">
        <v>12233</v>
      </c>
      <c r="C3911" t="s">
        <v>22</v>
      </c>
      <c r="D3911" t="s">
        <v>23</v>
      </c>
      <c r="E3911" t="s">
        <v>24</v>
      </c>
      <c r="F3911" t="s">
        <v>12234</v>
      </c>
      <c r="G3911" s="16">
        <v>1013594420</v>
      </c>
      <c r="H3911" t="s">
        <v>1817</v>
      </c>
      <c r="I3911" t="s">
        <v>1800</v>
      </c>
      <c r="J3911" s="5">
        <v>50820000</v>
      </c>
      <c r="K3911" s="3">
        <f>J3911</f>
        <v>50820000</v>
      </c>
      <c r="L3911" s="5">
        <v>8470000</v>
      </c>
      <c r="M3911" s="2">
        <v>45719</v>
      </c>
      <c r="N3911" s="2">
        <v>45720</v>
      </c>
      <c r="O3911" s="2">
        <v>45900</v>
      </c>
      <c r="P3911" s="3"/>
      <c r="Q3911" s="3">
        <v>50820000</v>
      </c>
      <c r="R3911" s="13">
        <v>33033000</v>
      </c>
      <c r="S3911" s="7">
        <f ca="1">IF(CPS!$N3843="SIN INICIO",0,IF((((TODAY()-N3911)*100%)/(O3911-N3911))&gt;=100%,"100%",(((TODAY()-N3911)*100%)/(O3911-N3911))))</f>
        <v>0.96666666666666667</v>
      </c>
      <c r="T3911" s="8">
        <f>Q3911-R3911</f>
        <v>17787000</v>
      </c>
      <c r="U3911" s="9" t="s">
        <v>12235</v>
      </c>
    </row>
    <row r="3912" spans="1:21" x14ac:dyDescent="0.25">
      <c r="A3912">
        <v>2025</v>
      </c>
      <c r="B3912" t="s">
        <v>12236</v>
      </c>
      <c r="C3912" t="s">
        <v>22</v>
      </c>
      <c r="D3912" t="s">
        <v>23</v>
      </c>
      <c r="E3912" t="s">
        <v>24</v>
      </c>
      <c r="F3912" t="s">
        <v>12237</v>
      </c>
      <c r="G3912" s="16">
        <v>76043192</v>
      </c>
      <c r="H3912" t="s">
        <v>792</v>
      </c>
      <c r="I3912" t="s">
        <v>591</v>
      </c>
      <c r="J3912" s="5">
        <v>61500000</v>
      </c>
      <c r="K3912" s="3">
        <f>J3912</f>
        <v>61500000</v>
      </c>
      <c r="L3912" s="5">
        <v>10250000</v>
      </c>
      <c r="M3912" s="2">
        <v>45720</v>
      </c>
      <c r="N3912" s="2">
        <v>45721</v>
      </c>
      <c r="O3912" s="2">
        <v>45900</v>
      </c>
      <c r="P3912" s="3"/>
      <c r="Q3912" s="3">
        <v>61500000</v>
      </c>
      <c r="R3912" s="13">
        <v>29383333</v>
      </c>
      <c r="S3912" s="7">
        <f ca="1">IF(CPS!$N3844="SIN INICIO",0,IF((((TODAY()-N3912)*100%)/(O3912-N3912))&gt;=100%,"100%",(((TODAY()-N3912)*100%)/(O3912-N3912))))</f>
        <v>0.96648044692737434</v>
      </c>
      <c r="T3912" s="8">
        <f>Q3912-R3912</f>
        <v>32116667</v>
      </c>
      <c r="U3912" s="9" t="s">
        <v>12238</v>
      </c>
    </row>
    <row r="3913" spans="1:21" x14ac:dyDescent="0.25">
      <c r="A3913">
        <v>2025</v>
      </c>
      <c r="B3913" t="s">
        <v>12239</v>
      </c>
      <c r="C3913" t="s">
        <v>22</v>
      </c>
      <c r="D3913" t="s">
        <v>23</v>
      </c>
      <c r="E3913" t="s">
        <v>24</v>
      </c>
      <c r="F3913" t="s">
        <v>12240</v>
      </c>
      <c r="G3913" s="16">
        <v>21249157</v>
      </c>
      <c r="H3913" t="s">
        <v>1817</v>
      </c>
      <c r="I3913" t="s">
        <v>1800</v>
      </c>
      <c r="J3913" s="5">
        <v>37200000</v>
      </c>
      <c r="K3913" s="3">
        <f>J3913</f>
        <v>37200000</v>
      </c>
      <c r="L3913" s="5">
        <v>6200000</v>
      </c>
      <c r="M3913" s="2">
        <v>45719</v>
      </c>
      <c r="N3913" s="2">
        <v>45720</v>
      </c>
      <c r="O3913" s="2">
        <v>45900</v>
      </c>
      <c r="P3913" s="3"/>
      <c r="Q3913" s="3">
        <v>37200000</v>
      </c>
      <c r="R3913" s="13">
        <v>24180000</v>
      </c>
      <c r="S3913" s="7">
        <f ca="1">IF(CPS!$N3845="SIN INICIO",0,IF((((TODAY()-N3913)*100%)/(O3913-N3913))&gt;=100%,"100%",(((TODAY()-N3913)*100%)/(O3913-N3913))))</f>
        <v>0.96666666666666667</v>
      </c>
      <c r="T3913" s="8">
        <f>Q3913-R3913</f>
        <v>13020000</v>
      </c>
      <c r="U3913" s="9" t="s">
        <v>18950</v>
      </c>
    </row>
    <row r="3914" spans="1:21" x14ac:dyDescent="0.25">
      <c r="A3914">
        <v>2025</v>
      </c>
      <c r="B3914" t="s">
        <v>12241</v>
      </c>
      <c r="C3914" t="s">
        <v>22</v>
      </c>
      <c r="D3914" t="s">
        <v>23</v>
      </c>
      <c r="E3914" t="s">
        <v>24</v>
      </c>
      <c r="F3914" t="s">
        <v>12242</v>
      </c>
      <c r="G3914" s="16">
        <v>1015395678</v>
      </c>
      <c r="H3914" t="s">
        <v>10108</v>
      </c>
      <c r="I3914" t="s">
        <v>591</v>
      </c>
      <c r="J3914" s="5">
        <v>52275000</v>
      </c>
      <c r="K3914" s="3">
        <f>J3914</f>
        <v>52275000</v>
      </c>
      <c r="L3914" s="5">
        <v>8712500</v>
      </c>
      <c r="M3914" s="2">
        <v>45720</v>
      </c>
      <c r="N3914" s="2">
        <v>45721</v>
      </c>
      <c r="O3914" s="2">
        <v>45900</v>
      </c>
      <c r="P3914" s="3"/>
      <c r="Q3914" s="3">
        <v>52275000</v>
      </c>
      <c r="R3914" s="13">
        <v>33688333</v>
      </c>
      <c r="S3914" s="7">
        <f ca="1">IF(CPS!$N3846="SIN INICIO",0,IF((((TODAY()-N3914)*100%)/(O3914-N3914))&gt;=100%,"100%",(((TODAY()-N3914)*100%)/(O3914-N3914))))</f>
        <v>0.96648044692737434</v>
      </c>
      <c r="T3914" s="8">
        <f>Q3914-R3914</f>
        <v>18586667</v>
      </c>
      <c r="U3914" s="9" t="s">
        <v>12243</v>
      </c>
    </row>
    <row r="3915" spans="1:21" x14ac:dyDescent="0.25">
      <c r="A3915">
        <v>2025</v>
      </c>
      <c r="B3915" t="s">
        <v>12244</v>
      </c>
      <c r="C3915" t="s">
        <v>22</v>
      </c>
      <c r="D3915" t="s">
        <v>23</v>
      </c>
      <c r="E3915" t="s">
        <v>24</v>
      </c>
      <c r="F3915" t="s">
        <v>12245</v>
      </c>
      <c r="G3915" s="16">
        <v>1014251775</v>
      </c>
      <c r="H3915" t="s">
        <v>2389</v>
      </c>
      <c r="I3915" t="s">
        <v>591</v>
      </c>
      <c r="J3915" s="5">
        <v>52275000</v>
      </c>
      <c r="K3915" s="3">
        <f>J3915</f>
        <v>52275000</v>
      </c>
      <c r="L3915" s="5">
        <v>8712500</v>
      </c>
      <c r="M3915" s="2">
        <v>45720</v>
      </c>
      <c r="N3915" s="2">
        <v>45721</v>
      </c>
      <c r="O3915" s="2">
        <v>45900</v>
      </c>
      <c r="P3915" s="3"/>
      <c r="Q3915" s="3">
        <v>52275000</v>
      </c>
      <c r="R3915" s="13">
        <v>33688333</v>
      </c>
      <c r="S3915" s="7">
        <f ca="1">IF(CPS!$N3847="SIN INICIO",0,IF((((TODAY()-N3915)*100%)/(O3915-N3915))&gt;=100%,"100%",(((TODAY()-N3915)*100%)/(O3915-N3915))))</f>
        <v>0.96648044692737434</v>
      </c>
      <c r="T3915" s="8">
        <f>Q3915-R3915</f>
        <v>18586667</v>
      </c>
      <c r="U3915" s="9" t="s">
        <v>12246</v>
      </c>
    </row>
    <row r="3916" spans="1:21" x14ac:dyDescent="0.25">
      <c r="A3916">
        <v>2025</v>
      </c>
      <c r="B3916" t="s">
        <v>12247</v>
      </c>
      <c r="C3916" t="s">
        <v>22</v>
      </c>
      <c r="D3916" t="s">
        <v>23</v>
      </c>
      <c r="E3916" t="s">
        <v>24</v>
      </c>
      <c r="F3916" t="s">
        <v>12248</v>
      </c>
      <c r="G3916" s="16">
        <v>1030604875</v>
      </c>
      <c r="H3916" t="s">
        <v>2908</v>
      </c>
      <c r="I3916" t="s">
        <v>591</v>
      </c>
      <c r="J3916" s="5">
        <v>52275000</v>
      </c>
      <c r="K3916" s="3">
        <f>J3916</f>
        <v>52275000</v>
      </c>
      <c r="L3916" s="5">
        <v>8712500</v>
      </c>
      <c r="M3916" s="2">
        <v>45721</v>
      </c>
      <c r="N3916" s="2">
        <v>45722</v>
      </c>
      <c r="O3916" s="2">
        <v>45900</v>
      </c>
      <c r="P3916" s="3"/>
      <c r="Q3916" s="3">
        <v>52275000</v>
      </c>
      <c r="R3916" s="13">
        <v>33397917</v>
      </c>
      <c r="S3916" s="7">
        <f ca="1">IF(CPS!$N3848="SIN INICIO",0,IF((((TODAY()-N3916)*100%)/(O3916-N3916))&gt;=100%,"100%",(((TODAY()-N3916)*100%)/(O3916-N3916))))</f>
        <v>0.9662921348314607</v>
      </c>
      <c r="T3916" s="8">
        <f>Q3916-R3916</f>
        <v>18877083</v>
      </c>
      <c r="U3916" s="9" t="s">
        <v>12249</v>
      </c>
    </row>
    <row r="3917" spans="1:21" x14ac:dyDescent="0.25">
      <c r="A3917">
        <v>2025</v>
      </c>
      <c r="B3917" t="s">
        <v>12250</v>
      </c>
      <c r="C3917" t="s">
        <v>22</v>
      </c>
      <c r="D3917" t="s">
        <v>23</v>
      </c>
      <c r="E3917" t="s">
        <v>121</v>
      </c>
      <c r="F3917" t="s">
        <v>12251</v>
      </c>
      <c r="G3917" s="16">
        <v>50935111</v>
      </c>
      <c r="H3917" t="s">
        <v>2166</v>
      </c>
      <c r="I3917" t="s">
        <v>1800</v>
      </c>
      <c r="J3917" s="5">
        <v>50935111</v>
      </c>
      <c r="K3917" s="3">
        <f>J3917</f>
        <v>50935111</v>
      </c>
      <c r="L3917" s="5">
        <v>4150000</v>
      </c>
      <c r="M3917" s="2">
        <v>45719</v>
      </c>
      <c r="N3917" s="2">
        <v>45721</v>
      </c>
      <c r="O3917" s="2">
        <v>45900</v>
      </c>
      <c r="P3917" s="3"/>
      <c r="Q3917" s="3">
        <v>50935111</v>
      </c>
      <c r="R3917" s="13">
        <v>16046667</v>
      </c>
      <c r="S3917" s="7">
        <f ca="1">IF(CPS!$N3849="SIN INICIO",0,IF((((TODAY()-N3917)*100%)/(O3917-N3917))&gt;=100%,"100%",(((TODAY()-N3917)*100%)/(O3917-N3917))))</f>
        <v>0.96648044692737434</v>
      </c>
      <c r="T3917" s="8">
        <f>Q3917-R3917</f>
        <v>34888444</v>
      </c>
      <c r="U3917" s="9" t="s">
        <v>12252</v>
      </c>
    </row>
    <row r="3918" spans="1:21" x14ac:dyDescent="0.25">
      <c r="A3918">
        <v>2025</v>
      </c>
      <c r="B3918" t="s">
        <v>12253</v>
      </c>
      <c r="C3918" t="s">
        <v>22</v>
      </c>
      <c r="D3918" t="s">
        <v>23</v>
      </c>
      <c r="E3918" t="s">
        <v>24</v>
      </c>
      <c r="F3918" t="s">
        <v>12254</v>
      </c>
      <c r="G3918" s="16">
        <v>40391932</v>
      </c>
      <c r="H3918" t="s">
        <v>2475</v>
      </c>
      <c r="I3918" t="s">
        <v>2476</v>
      </c>
      <c r="J3918" s="5">
        <v>50305920</v>
      </c>
      <c r="K3918" s="3">
        <f>J3918</f>
        <v>50305920</v>
      </c>
      <c r="L3918" s="5">
        <v>8384320</v>
      </c>
      <c r="M3918" s="2">
        <v>45720</v>
      </c>
      <c r="N3918" s="2">
        <v>45721</v>
      </c>
      <c r="O3918" s="2">
        <v>45900</v>
      </c>
      <c r="P3918" s="3"/>
      <c r="Q3918" s="3">
        <v>50305920</v>
      </c>
      <c r="R3918" s="13">
        <v>32419371</v>
      </c>
      <c r="S3918" s="7">
        <f ca="1">IF(CPS!$N3850="SIN INICIO",0,IF((((TODAY()-N3918)*100%)/(O3918-N3918))&gt;=100%,"100%",(((TODAY()-N3918)*100%)/(O3918-N3918))))</f>
        <v>0.96648044692737434</v>
      </c>
      <c r="T3918" s="8">
        <f>Q3918-R3918</f>
        <v>17886549</v>
      </c>
      <c r="U3918" s="9" t="s">
        <v>12255</v>
      </c>
    </row>
    <row r="3919" spans="1:21" x14ac:dyDescent="0.25">
      <c r="A3919">
        <v>2025</v>
      </c>
      <c r="B3919" t="s">
        <v>12256</v>
      </c>
      <c r="C3919" t="s">
        <v>22</v>
      </c>
      <c r="D3919" t="s">
        <v>23</v>
      </c>
      <c r="E3919" t="s">
        <v>24</v>
      </c>
      <c r="F3919" t="s">
        <v>12257</v>
      </c>
      <c r="G3919" s="16">
        <v>1121939667</v>
      </c>
      <c r="H3919" t="s">
        <v>2818</v>
      </c>
      <c r="I3919" t="s">
        <v>2476</v>
      </c>
      <c r="J3919" s="5">
        <v>36912185</v>
      </c>
      <c r="K3919" s="3">
        <f>J3919</f>
        <v>36912185</v>
      </c>
      <c r="L3919" s="5">
        <v>7382437</v>
      </c>
      <c r="M3919" s="2">
        <v>45719</v>
      </c>
      <c r="N3919" s="2">
        <v>45721</v>
      </c>
      <c r="O3919" s="2">
        <v>45869</v>
      </c>
      <c r="P3919" s="3"/>
      <c r="Q3919" s="3">
        <v>36912185</v>
      </c>
      <c r="R3919" s="13">
        <v>13780549</v>
      </c>
      <c r="S3919" s="7" t="str">
        <f ca="1">IF(CPS!$N3851="SIN INICIO",0,IF((((TODAY()-N3919)*100%)/(O3919-N3919))&gt;=100%,"100%",(((TODAY()-N3919)*100%)/(O3919-N3919))))</f>
        <v>100%</v>
      </c>
      <c r="T3919" s="8">
        <f>Q3919-R3919</f>
        <v>23131636</v>
      </c>
      <c r="U3919" s="9" t="s">
        <v>12258</v>
      </c>
    </row>
    <row r="3920" spans="1:21" x14ac:dyDescent="0.25">
      <c r="A3920">
        <v>2025</v>
      </c>
      <c r="B3920" t="s">
        <v>12259</v>
      </c>
      <c r="C3920" t="s">
        <v>22</v>
      </c>
      <c r="D3920" t="s">
        <v>23</v>
      </c>
      <c r="E3920" t="s">
        <v>24</v>
      </c>
      <c r="F3920" t="s">
        <v>12260</v>
      </c>
      <c r="G3920" s="16">
        <v>1102721674</v>
      </c>
      <c r="H3920" t="s">
        <v>281</v>
      </c>
      <c r="I3920" t="s">
        <v>271</v>
      </c>
      <c r="J3920" s="5">
        <v>54600000</v>
      </c>
      <c r="K3920" s="3">
        <f>J3920</f>
        <v>54600000</v>
      </c>
      <c r="L3920" s="5">
        <v>9100000</v>
      </c>
      <c r="M3920" s="2">
        <v>45720</v>
      </c>
      <c r="N3920" s="2">
        <v>45721</v>
      </c>
      <c r="O3920" s="2">
        <v>45900</v>
      </c>
      <c r="P3920" s="3"/>
      <c r="Q3920" s="3">
        <v>54600000</v>
      </c>
      <c r="R3920" s="13">
        <v>35186667</v>
      </c>
      <c r="S3920" s="7">
        <f ca="1">IF(CPS!$N3852="SIN INICIO",0,IF((((TODAY()-N3920)*100%)/(O3920-N3920))&gt;=100%,"100%",(((TODAY()-N3920)*100%)/(O3920-N3920))))</f>
        <v>0.96648044692737434</v>
      </c>
      <c r="T3920" s="8">
        <f>Q3920-R3920</f>
        <v>19413333</v>
      </c>
      <c r="U3920" s="9" t="s">
        <v>12261</v>
      </c>
    </row>
    <row r="3921" spans="1:21" x14ac:dyDescent="0.25">
      <c r="A3921">
        <v>2025</v>
      </c>
      <c r="B3921" t="s">
        <v>12262</v>
      </c>
      <c r="C3921" t="s">
        <v>22</v>
      </c>
      <c r="D3921" t="s">
        <v>23</v>
      </c>
      <c r="E3921" t="s">
        <v>24</v>
      </c>
      <c r="F3921" t="s">
        <v>12263</v>
      </c>
      <c r="G3921" s="16">
        <v>1122652453</v>
      </c>
      <c r="H3921" t="s">
        <v>12264</v>
      </c>
      <c r="I3921" t="s">
        <v>2476</v>
      </c>
      <c r="J3921" s="5">
        <v>44294622</v>
      </c>
      <c r="K3921" s="3">
        <f>J3921</f>
        <v>44294622</v>
      </c>
      <c r="L3921" s="5">
        <v>7382437</v>
      </c>
      <c r="M3921" s="2">
        <v>45720</v>
      </c>
      <c r="N3921" s="2">
        <v>45721</v>
      </c>
      <c r="O3921" s="2">
        <v>45900</v>
      </c>
      <c r="P3921" s="3"/>
      <c r="Q3921" s="3">
        <v>44294622</v>
      </c>
      <c r="R3921" s="13">
        <v>21162986</v>
      </c>
      <c r="S3921" s="7">
        <f ca="1">IF(CPS!$N3853="SIN INICIO",0,IF((((TODAY()-N3921)*100%)/(O3921-N3921))&gt;=100%,"100%",(((TODAY()-N3921)*100%)/(O3921-N3921))))</f>
        <v>0.96648044692737434</v>
      </c>
      <c r="T3921" s="8">
        <f>Q3921-R3921</f>
        <v>23131636</v>
      </c>
      <c r="U3921" s="9" t="s">
        <v>12265</v>
      </c>
    </row>
    <row r="3922" spans="1:21" x14ac:dyDescent="0.25">
      <c r="A3922">
        <v>2025</v>
      </c>
      <c r="B3922" t="s">
        <v>12266</v>
      </c>
      <c r="C3922" t="s">
        <v>22</v>
      </c>
      <c r="D3922" t="s">
        <v>23</v>
      </c>
      <c r="E3922" t="s">
        <v>121</v>
      </c>
      <c r="F3922" t="s">
        <v>12267</v>
      </c>
      <c r="G3922" s="16">
        <v>1122129803</v>
      </c>
      <c r="H3922" t="s">
        <v>2037</v>
      </c>
      <c r="I3922" t="s">
        <v>1895</v>
      </c>
      <c r="J3922" s="5">
        <v>19600000</v>
      </c>
      <c r="K3922" s="3">
        <f>J3922</f>
        <v>19600000</v>
      </c>
      <c r="L3922" s="5">
        <v>4900000</v>
      </c>
      <c r="M3922" s="2">
        <v>45719</v>
      </c>
      <c r="N3922" s="2">
        <v>45721</v>
      </c>
      <c r="O3922" s="2">
        <v>45838</v>
      </c>
      <c r="P3922" s="3"/>
      <c r="Q3922" s="3">
        <v>19600000</v>
      </c>
      <c r="R3922" s="13">
        <v>18946667</v>
      </c>
      <c r="S3922" s="7" t="str">
        <f ca="1">IF(CPS!$N3854="SIN INICIO",0,IF((((TODAY()-N3922)*100%)/(O3922-N3922))&gt;=100%,"100%",(((TODAY()-N3922)*100%)/(O3922-N3922))))</f>
        <v>100%</v>
      </c>
      <c r="T3922" s="8">
        <f>Q3922-R3922</f>
        <v>653333</v>
      </c>
      <c r="U3922" s="9" t="s">
        <v>12268</v>
      </c>
    </row>
    <row r="3923" spans="1:21" x14ac:dyDescent="0.25">
      <c r="A3923">
        <v>2025</v>
      </c>
      <c r="B3923" t="s">
        <v>12269</v>
      </c>
      <c r="C3923" t="s">
        <v>22</v>
      </c>
      <c r="D3923" t="s">
        <v>23</v>
      </c>
      <c r="E3923" t="s">
        <v>24</v>
      </c>
      <c r="F3923" t="s">
        <v>12270</v>
      </c>
      <c r="G3923" s="16">
        <v>40944139</v>
      </c>
      <c r="H3923" t="s">
        <v>3252</v>
      </c>
      <c r="I3923" t="s">
        <v>591</v>
      </c>
      <c r="J3923" s="5">
        <v>28809512</v>
      </c>
      <c r="K3923" s="3">
        <f>J3923</f>
        <v>28809512</v>
      </c>
      <c r="L3923" s="5">
        <v>7202378</v>
      </c>
      <c r="M3923" s="2">
        <v>45719</v>
      </c>
      <c r="N3923" s="2">
        <v>45721</v>
      </c>
      <c r="O3923" s="2">
        <v>45838</v>
      </c>
      <c r="P3923" s="3"/>
      <c r="Q3923" s="3">
        <v>28809512</v>
      </c>
      <c r="R3923" s="13">
        <v>27849195</v>
      </c>
      <c r="S3923" s="7" t="str">
        <f ca="1">IF(CPS!$N3855="SIN INICIO",0,IF((((TODAY()-N3923)*100%)/(O3923-N3923))&gt;=100%,"100%",(((TODAY()-N3923)*100%)/(O3923-N3923))))</f>
        <v>100%</v>
      </c>
      <c r="T3923" s="8">
        <f>Q3923-R3923</f>
        <v>960317</v>
      </c>
      <c r="U3923" s="9" t="s">
        <v>12271</v>
      </c>
    </row>
    <row r="3924" spans="1:21" x14ac:dyDescent="0.25">
      <c r="A3924">
        <v>2025</v>
      </c>
      <c r="B3924" t="s">
        <v>12272</v>
      </c>
      <c r="C3924" t="s">
        <v>22</v>
      </c>
      <c r="D3924" t="s">
        <v>23</v>
      </c>
      <c r="E3924" t="s">
        <v>24</v>
      </c>
      <c r="F3924" t="s">
        <v>12273</v>
      </c>
      <c r="G3924" s="16">
        <v>1018465962</v>
      </c>
      <c r="H3924" t="s">
        <v>12274</v>
      </c>
      <c r="I3924" t="s">
        <v>649</v>
      </c>
      <c r="J3924" s="5">
        <v>92227520</v>
      </c>
      <c r="K3924" s="3">
        <f>J3924</f>
        <v>92227520</v>
      </c>
      <c r="L3924" s="5">
        <v>8384320</v>
      </c>
      <c r="M3924" s="2">
        <v>45726</v>
      </c>
      <c r="N3924" s="2">
        <v>45727</v>
      </c>
      <c r="O3924" s="2">
        <v>46022</v>
      </c>
      <c r="P3924" s="3"/>
      <c r="Q3924" s="3">
        <v>92227520</v>
      </c>
      <c r="R3924" s="13">
        <v>30742507</v>
      </c>
      <c r="S3924" s="7">
        <f ca="1">IF(CPS!$N3856="SIN INICIO",0,IF((((TODAY()-N3924)*100%)/(O3924-N3924))&gt;=100%,"100%",(((TODAY()-N3924)*100%)/(O3924-N3924))))</f>
        <v>0.56610169491525419</v>
      </c>
      <c r="T3924" s="8">
        <f>Q3924-R3924</f>
        <v>61485013</v>
      </c>
      <c r="U3924" s="9" t="s">
        <v>12275</v>
      </c>
    </row>
    <row r="3925" spans="1:21" x14ac:dyDescent="0.25">
      <c r="A3925">
        <v>2025</v>
      </c>
      <c r="B3925" t="s">
        <v>12276</v>
      </c>
      <c r="C3925" t="s">
        <v>22</v>
      </c>
      <c r="D3925" t="s">
        <v>23</v>
      </c>
      <c r="E3925" t="s">
        <v>24</v>
      </c>
      <c r="F3925" t="s">
        <v>12277</v>
      </c>
      <c r="G3925" s="16">
        <v>1091660613</v>
      </c>
      <c r="H3925" t="s">
        <v>12278</v>
      </c>
      <c r="I3925" t="s">
        <v>649</v>
      </c>
      <c r="J3925" s="5">
        <v>100100000</v>
      </c>
      <c r="K3925" s="3">
        <f>J3925</f>
        <v>100100000</v>
      </c>
      <c r="L3925" s="5">
        <v>9100000</v>
      </c>
      <c r="M3925" s="2">
        <v>45723</v>
      </c>
      <c r="N3925" s="2">
        <v>45726</v>
      </c>
      <c r="O3925" s="2">
        <v>46022</v>
      </c>
      <c r="P3925" s="3"/>
      <c r="Q3925" s="3">
        <v>100100000</v>
      </c>
      <c r="R3925" s="13">
        <v>33670000</v>
      </c>
      <c r="S3925" s="7">
        <f ca="1">IF(CPS!$N3857="SIN INICIO",0,IF((((TODAY()-N3925)*100%)/(O3925-N3925))&gt;=100%,"100%",(((TODAY()-N3925)*100%)/(O3925-N3925))))</f>
        <v>0.56756756756756754</v>
      </c>
      <c r="T3925" s="8">
        <f>Q3925-R3925</f>
        <v>66430000</v>
      </c>
      <c r="U3925" s="9" t="s">
        <v>12279</v>
      </c>
    </row>
    <row r="3926" spans="1:21" x14ac:dyDescent="0.25">
      <c r="A3926">
        <v>2025</v>
      </c>
      <c r="B3926" t="s">
        <v>12280</v>
      </c>
      <c r="C3926" t="s">
        <v>22</v>
      </c>
      <c r="D3926" t="s">
        <v>23</v>
      </c>
      <c r="E3926" t="s">
        <v>24</v>
      </c>
      <c r="F3926" t="s">
        <v>12281</v>
      </c>
      <c r="G3926" s="16">
        <v>79732328</v>
      </c>
      <c r="H3926" t="s">
        <v>12274</v>
      </c>
      <c r="I3926" t="s">
        <v>649</v>
      </c>
      <c r="J3926" s="5">
        <v>100100000</v>
      </c>
      <c r="K3926" s="3">
        <f>J3926</f>
        <v>100100000</v>
      </c>
      <c r="L3926" s="5">
        <v>9100000</v>
      </c>
      <c r="M3926" s="2">
        <v>45726</v>
      </c>
      <c r="N3926" s="2">
        <v>45727</v>
      </c>
      <c r="O3926" s="2">
        <v>46022</v>
      </c>
      <c r="P3926" s="3"/>
      <c r="Q3926" s="3">
        <v>100100000</v>
      </c>
      <c r="R3926" s="13">
        <v>24266666.990000002</v>
      </c>
      <c r="S3926" s="7">
        <f ca="1">IF(CPS!$N3858="SIN INICIO",0,IF((((TODAY()-N3926)*100%)/(O3926-N3926))&gt;=100%,"100%",(((TODAY()-N3926)*100%)/(O3926-N3926))))</f>
        <v>0.56610169491525419</v>
      </c>
      <c r="T3926" s="8">
        <f>Q3926-R3926</f>
        <v>75833333.00999999</v>
      </c>
      <c r="U3926" s="9" t="s">
        <v>12282</v>
      </c>
    </row>
    <row r="3927" spans="1:21" x14ac:dyDescent="0.25">
      <c r="A3927">
        <v>2025</v>
      </c>
      <c r="B3927" t="s">
        <v>12283</v>
      </c>
      <c r="C3927" t="s">
        <v>22</v>
      </c>
      <c r="D3927" t="s">
        <v>23</v>
      </c>
      <c r="E3927" t="s">
        <v>24</v>
      </c>
      <c r="F3927" t="s">
        <v>12284</v>
      </c>
      <c r="G3927" s="16">
        <v>80019762</v>
      </c>
      <c r="H3927" t="s">
        <v>12285</v>
      </c>
      <c r="I3927" t="s">
        <v>649</v>
      </c>
      <c r="J3927" s="5">
        <v>83843200</v>
      </c>
      <c r="K3927" s="3">
        <f>J3927</f>
        <v>83843200</v>
      </c>
      <c r="L3927" s="5">
        <v>8384320</v>
      </c>
      <c r="M3927" s="2">
        <v>45726</v>
      </c>
      <c r="N3927" s="2">
        <v>45727</v>
      </c>
      <c r="O3927" s="2">
        <v>46022</v>
      </c>
      <c r="P3927" s="3"/>
      <c r="Q3927" s="3">
        <v>83843200</v>
      </c>
      <c r="R3927" s="13">
        <v>13973867</v>
      </c>
      <c r="S3927" s="7">
        <f ca="1">IF(CPS!$N3859="SIN INICIO",0,IF((((TODAY()-N3927)*100%)/(O3927-N3927))&gt;=100%,"100%",(((TODAY()-N3927)*100%)/(O3927-N3927))))</f>
        <v>0.56610169491525419</v>
      </c>
      <c r="T3927" s="8">
        <f>Q3927-R3927</f>
        <v>69869333</v>
      </c>
      <c r="U3927" s="9" t="s">
        <v>12286</v>
      </c>
    </row>
    <row r="3928" spans="1:21" x14ac:dyDescent="0.25">
      <c r="A3928">
        <v>2025</v>
      </c>
      <c r="B3928" t="s">
        <v>12287</v>
      </c>
      <c r="C3928" t="s">
        <v>22</v>
      </c>
      <c r="D3928" t="s">
        <v>23</v>
      </c>
      <c r="E3928" t="s">
        <v>24</v>
      </c>
      <c r="F3928" t="s">
        <v>12288</v>
      </c>
      <c r="G3928" s="16">
        <v>52458082</v>
      </c>
      <c r="H3928" t="s">
        <v>12289</v>
      </c>
      <c r="I3928" t="s">
        <v>649</v>
      </c>
      <c r="J3928" s="5">
        <v>100100000</v>
      </c>
      <c r="K3928" s="3">
        <f>J3928</f>
        <v>100100000</v>
      </c>
      <c r="L3928" s="5">
        <v>9100000</v>
      </c>
      <c r="M3928" s="2">
        <v>45726</v>
      </c>
      <c r="N3928" s="2">
        <v>45727</v>
      </c>
      <c r="O3928" s="2">
        <v>46022</v>
      </c>
      <c r="P3928" s="3"/>
      <c r="Q3928" s="3">
        <v>100100000</v>
      </c>
      <c r="R3928" s="13">
        <v>33366667</v>
      </c>
      <c r="S3928" s="7">
        <f ca="1">IF(CPS!$N3860="SIN INICIO",0,IF((((TODAY()-N3928)*100%)/(O3928-N3928))&gt;=100%,"100%",(((TODAY()-N3928)*100%)/(O3928-N3928))))</f>
        <v>0.56610169491525419</v>
      </c>
      <c r="T3928" s="8">
        <f>Q3928-R3928</f>
        <v>66733333</v>
      </c>
      <c r="U3928" s="9" t="s">
        <v>12290</v>
      </c>
    </row>
    <row r="3929" spans="1:21" x14ac:dyDescent="0.25">
      <c r="A3929">
        <v>2025</v>
      </c>
      <c r="B3929" t="s">
        <v>12291</v>
      </c>
      <c r="C3929" t="s">
        <v>22</v>
      </c>
      <c r="D3929" t="s">
        <v>23</v>
      </c>
      <c r="E3929" t="s">
        <v>24</v>
      </c>
      <c r="F3929" t="s">
        <v>12292</v>
      </c>
      <c r="G3929" s="16">
        <v>1020780573</v>
      </c>
      <c r="H3929" t="s">
        <v>12293</v>
      </c>
      <c r="I3929" t="s">
        <v>649</v>
      </c>
      <c r="J3929" s="5">
        <v>92227520</v>
      </c>
      <c r="K3929" s="3">
        <f>J3929</f>
        <v>92227520</v>
      </c>
      <c r="L3929" s="5">
        <v>8384320</v>
      </c>
      <c r="M3929" s="2">
        <v>45722</v>
      </c>
      <c r="N3929" s="2">
        <v>45726</v>
      </c>
      <c r="O3929" s="2">
        <v>46022</v>
      </c>
      <c r="P3929" s="3"/>
      <c r="Q3929" s="3">
        <v>92227520</v>
      </c>
      <c r="R3929" s="13">
        <v>31021984</v>
      </c>
      <c r="S3929" s="7">
        <f ca="1">IF(CPS!$N3861="SIN INICIO",0,IF((((TODAY()-N3929)*100%)/(O3929-N3929))&gt;=100%,"100%",(((TODAY()-N3929)*100%)/(O3929-N3929))))</f>
        <v>0.56756756756756754</v>
      </c>
      <c r="T3929" s="8">
        <f>Q3929-R3929</f>
        <v>61205536</v>
      </c>
      <c r="U3929" s="9" t="s">
        <v>12294</v>
      </c>
    </row>
    <row r="3930" spans="1:21" x14ac:dyDescent="0.25">
      <c r="A3930">
        <v>2025</v>
      </c>
      <c r="B3930" t="s">
        <v>12295</v>
      </c>
      <c r="C3930" t="s">
        <v>22</v>
      </c>
      <c r="D3930" t="s">
        <v>23</v>
      </c>
      <c r="E3930" t="s">
        <v>24</v>
      </c>
      <c r="F3930" t="s">
        <v>12296</v>
      </c>
      <c r="G3930" s="16">
        <v>1123088381</v>
      </c>
      <c r="H3930" t="s">
        <v>1887</v>
      </c>
      <c r="I3930" t="s">
        <v>271</v>
      </c>
      <c r="J3930" s="5">
        <v>66000000</v>
      </c>
      <c r="K3930" s="3">
        <f>J3930</f>
        <v>66000000</v>
      </c>
      <c r="L3930" s="5">
        <v>11000000</v>
      </c>
      <c r="M3930" s="2">
        <v>45723</v>
      </c>
      <c r="N3930" s="2">
        <v>45726</v>
      </c>
      <c r="O3930" s="2">
        <v>45900</v>
      </c>
      <c r="P3930" s="3"/>
      <c r="Q3930" s="3">
        <v>66000000</v>
      </c>
      <c r="R3930" s="13">
        <v>18700000</v>
      </c>
      <c r="S3930" s="7">
        <f ca="1">IF(CPS!$N3862="SIN INICIO",0,IF((((TODAY()-N3930)*100%)/(O3930-N3930))&gt;=100%,"100%",(((TODAY()-N3930)*100%)/(O3930-N3930))))</f>
        <v>0.96551724137931039</v>
      </c>
      <c r="T3930" s="8">
        <f>Q3930-R3930</f>
        <v>47300000</v>
      </c>
      <c r="U3930" s="9" t="s">
        <v>12297</v>
      </c>
    </row>
    <row r="3931" spans="1:21" x14ac:dyDescent="0.25">
      <c r="A3931">
        <v>2025</v>
      </c>
      <c r="B3931" t="s">
        <v>12298</v>
      </c>
      <c r="C3931" t="s">
        <v>22</v>
      </c>
      <c r="D3931" t="s">
        <v>23</v>
      </c>
      <c r="E3931" t="s">
        <v>121</v>
      </c>
      <c r="F3931" t="s">
        <v>12299</v>
      </c>
      <c r="G3931" s="16">
        <v>1120559829</v>
      </c>
      <c r="H3931" t="s">
        <v>533</v>
      </c>
      <c r="I3931" t="s">
        <v>271</v>
      </c>
      <c r="J3931" s="5">
        <v>22500000</v>
      </c>
      <c r="K3931" s="3">
        <f>J3931</f>
        <v>22500000</v>
      </c>
      <c r="L3931" s="5">
        <v>3750000</v>
      </c>
      <c r="M3931" s="2">
        <v>45721</v>
      </c>
      <c r="N3931" s="2">
        <v>45722</v>
      </c>
      <c r="O3931" s="2">
        <v>45900</v>
      </c>
      <c r="P3931" s="3"/>
      <c r="Q3931" s="3">
        <v>22500000</v>
      </c>
      <c r="R3931" s="13">
        <v>14375000</v>
      </c>
      <c r="S3931" s="7">
        <f ca="1">IF(CPS!$N3863="SIN INICIO",0,IF((((TODAY()-N3931)*100%)/(O3931-N3931))&gt;=100%,"100%",(((TODAY()-N3931)*100%)/(O3931-N3931))))</f>
        <v>0.9662921348314607</v>
      </c>
      <c r="T3931" s="8">
        <f>Q3931-R3931</f>
        <v>8125000</v>
      </c>
      <c r="U3931" s="9" t="s">
        <v>12300</v>
      </c>
    </row>
    <row r="3932" spans="1:21" x14ac:dyDescent="0.25">
      <c r="A3932">
        <v>2025</v>
      </c>
      <c r="B3932" t="s">
        <v>12301</v>
      </c>
      <c r="C3932" t="s">
        <v>22</v>
      </c>
      <c r="D3932" t="s">
        <v>23</v>
      </c>
      <c r="E3932" t="s">
        <v>24</v>
      </c>
      <c r="F3932" t="s">
        <v>12302</v>
      </c>
      <c r="G3932" s="16">
        <v>1077435999</v>
      </c>
      <c r="H3932" t="s">
        <v>1828</v>
      </c>
      <c r="I3932" t="s">
        <v>1895</v>
      </c>
      <c r="J3932" s="5">
        <v>44458666</v>
      </c>
      <c r="K3932" s="3">
        <f>J3932</f>
        <v>44458666</v>
      </c>
      <c r="L3932" s="5">
        <v>6351238</v>
      </c>
      <c r="M3932" s="2">
        <v>45720</v>
      </c>
      <c r="N3932" s="2">
        <v>45721</v>
      </c>
      <c r="O3932" s="2">
        <v>45930</v>
      </c>
      <c r="P3932" s="3"/>
      <c r="Q3932" s="3">
        <v>44458666</v>
      </c>
      <c r="R3932" s="13">
        <v>24558120</v>
      </c>
      <c r="S3932" s="7">
        <f ca="1">IF(CPS!$N3864="SIN INICIO",0,IF((((TODAY()-N3932)*100%)/(O3932-N3932))&gt;=100%,"100%",(((TODAY()-N3932)*100%)/(O3932-N3932))))</f>
        <v>0.82775119617224879</v>
      </c>
      <c r="T3932" s="8">
        <f>Q3932-R3932</f>
        <v>19900546</v>
      </c>
      <c r="U3932" s="9" t="s">
        <v>12303</v>
      </c>
    </row>
    <row r="3933" spans="1:21" x14ac:dyDescent="0.25">
      <c r="A3933">
        <v>2025</v>
      </c>
      <c r="B3933" t="s">
        <v>12304</v>
      </c>
      <c r="C3933" t="s">
        <v>22</v>
      </c>
      <c r="D3933" t="s">
        <v>23</v>
      </c>
      <c r="E3933" t="s">
        <v>24</v>
      </c>
      <c r="F3933" t="s">
        <v>12305</v>
      </c>
      <c r="G3933" s="16">
        <v>1085270119</v>
      </c>
      <c r="H3933" t="s">
        <v>281</v>
      </c>
      <c r="I3933" t="s">
        <v>271</v>
      </c>
      <c r="J3933" s="5">
        <v>60000000</v>
      </c>
      <c r="K3933" s="3">
        <f>J3933</f>
        <v>60000000</v>
      </c>
      <c r="L3933" s="5">
        <v>10000000</v>
      </c>
      <c r="M3933" s="2">
        <v>45720</v>
      </c>
      <c r="N3933" s="2">
        <v>45721</v>
      </c>
      <c r="O3933" s="2">
        <v>45900</v>
      </c>
      <c r="P3933" s="3"/>
      <c r="Q3933" s="3">
        <v>60000000</v>
      </c>
      <c r="R3933" s="13">
        <v>38666667</v>
      </c>
      <c r="S3933" s="7">
        <f ca="1">IF(CPS!$N3865="SIN INICIO",0,IF((((TODAY()-N3933)*100%)/(O3933-N3933))&gt;=100%,"100%",(((TODAY()-N3933)*100%)/(O3933-N3933))))</f>
        <v>0.96648044692737434</v>
      </c>
      <c r="T3933" s="8">
        <f>Q3933-R3933</f>
        <v>21333333</v>
      </c>
      <c r="U3933" s="9" t="s">
        <v>12306</v>
      </c>
    </row>
    <row r="3934" spans="1:21" x14ac:dyDescent="0.25">
      <c r="A3934">
        <v>2025</v>
      </c>
      <c r="B3934" t="s">
        <v>12307</v>
      </c>
      <c r="C3934" t="s">
        <v>22</v>
      </c>
      <c r="D3934" t="s">
        <v>23</v>
      </c>
      <c r="E3934" t="s">
        <v>24</v>
      </c>
      <c r="F3934" t="s">
        <v>12308</v>
      </c>
      <c r="G3934" s="16">
        <v>1122655350</v>
      </c>
      <c r="H3934" t="s">
        <v>12309</v>
      </c>
      <c r="I3934" t="s">
        <v>271</v>
      </c>
      <c r="J3934" s="5">
        <v>33013602</v>
      </c>
      <c r="K3934" s="3">
        <f>J3934</f>
        <v>33013602</v>
      </c>
      <c r="L3934" s="5">
        <v>5502267</v>
      </c>
      <c r="M3934" s="2">
        <v>45720</v>
      </c>
      <c r="N3934" s="2">
        <v>45721</v>
      </c>
      <c r="O3934" s="2">
        <v>45900</v>
      </c>
      <c r="P3934" s="3"/>
      <c r="Q3934" s="3">
        <v>33013602</v>
      </c>
      <c r="R3934" s="13">
        <v>21275432</v>
      </c>
      <c r="S3934" s="7">
        <f ca="1">IF(CPS!$N3866="SIN INICIO",0,IF((((TODAY()-N3934)*100%)/(O3934-N3934))&gt;=100%,"100%",(((TODAY()-N3934)*100%)/(O3934-N3934))))</f>
        <v>0.96648044692737434</v>
      </c>
      <c r="T3934" s="8">
        <f>Q3934-R3934</f>
        <v>11738170</v>
      </c>
      <c r="U3934" s="9" t="s">
        <v>12310</v>
      </c>
    </row>
    <row r="3935" spans="1:21" x14ac:dyDescent="0.25">
      <c r="A3935">
        <v>2025</v>
      </c>
      <c r="B3935" t="s">
        <v>12311</v>
      </c>
      <c r="C3935" t="s">
        <v>22</v>
      </c>
      <c r="D3935" t="s">
        <v>23</v>
      </c>
      <c r="E3935" t="s">
        <v>24</v>
      </c>
      <c r="F3935" t="s">
        <v>12312</v>
      </c>
      <c r="G3935" s="16">
        <v>9529455</v>
      </c>
      <c r="H3935" t="s">
        <v>1817</v>
      </c>
      <c r="I3935" t="s">
        <v>1800</v>
      </c>
      <c r="J3935" s="5">
        <v>50820000</v>
      </c>
      <c r="K3935" s="3">
        <f>J3935</f>
        <v>50820000</v>
      </c>
      <c r="L3935" s="5">
        <v>8470000</v>
      </c>
      <c r="M3935" s="2">
        <v>45720</v>
      </c>
      <c r="N3935" s="2">
        <v>45721</v>
      </c>
      <c r="O3935" s="2">
        <v>45900</v>
      </c>
      <c r="P3935" s="3"/>
      <c r="Q3935" s="3">
        <v>50820000</v>
      </c>
      <c r="R3935" s="13">
        <v>23433667</v>
      </c>
      <c r="S3935" s="7">
        <f ca="1">IF(CPS!$N3867="SIN INICIO",0,IF((((TODAY()-N3935)*100%)/(O3935-N3935))&gt;=100%,"100%",(((TODAY()-N3935)*100%)/(O3935-N3935))))</f>
        <v>0.96648044692737434</v>
      </c>
      <c r="T3935" s="8">
        <f>Q3935-R3935</f>
        <v>27386333</v>
      </c>
      <c r="U3935" s="9" t="s">
        <v>12313</v>
      </c>
    </row>
    <row r="3936" spans="1:21" x14ac:dyDescent="0.25">
      <c r="A3936">
        <v>2025</v>
      </c>
      <c r="B3936" t="s">
        <v>12314</v>
      </c>
      <c r="C3936" t="s">
        <v>22</v>
      </c>
      <c r="D3936" t="s">
        <v>23</v>
      </c>
      <c r="E3936" t="s">
        <v>121</v>
      </c>
      <c r="F3936" t="s">
        <v>12315</v>
      </c>
      <c r="G3936" s="16">
        <v>1066750779</v>
      </c>
      <c r="H3936" t="s">
        <v>4381</v>
      </c>
      <c r="I3936" t="s">
        <v>1895</v>
      </c>
      <c r="J3936" s="5">
        <v>29082039</v>
      </c>
      <c r="K3936" s="3">
        <f>J3936</f>
        <v>29082039</v>
      </c>
      <c r="L3936" s="5">
        <v>4154577</v>
      </c>
      <c r="M3936" s="2">
        <v>45720</v>
      </c>
      <c r="N3936" s="2">
        <v>45721</v>
      </c>
      <c r="O3936" s="2">
        <v>45930</v>
      </c>
      <c r="P3936" s="3"/>
      <c r="Q3936" s="3">
        <v>29082039</v>
      </c>
      <c r="R3936" s="13">
        <v>16064364</v>
      </c>
      <c r="S3936" s="7">
        <f ca="1">IF(CPS!$N3868="SIN INICIO",0,IF((((TODAY()-N3936)*100%)/(O3936-N3936))&gt;=100%,"100%",(((TODAY()-N3936)*100%)/(O3936-N3936))))</f>
        <v>0.82775119617224879</v>
      </c>
      <c r="T3936" s="8">
        <f>Q3936-R3936</f>
        <v>13017675</v>
      </c>
      <c r="U3936" s="9" t="s">
        <v>12316</v>
      </c>
    </row>
    <row r="3937" spans="1:21" x14ac:dyDescent="0.25">
      <c r="A3937">
        <v>2025</v>
      </c>
      <c r="B3937" t="s">
        <v>12317</v>
      </c>
      <c r="C3937" t="s">
        <v>22</v>
      </c>
      <c r="D3937" t="s">
        <v>23</v>
      </c>
      <c r="E3937" t="s">
        <v>24</v>
      </c>
      <c r="F3937" t="s">
        <v>12318</v>
      </c>
      <c r="G3937" s="16">
        <v>15047064</v>
      </c>
      <c r="H3937" t="s">
        <v>1828</v>
      </c>
      <c r="I3937" t="s">
        <v>1895</v>
      </c>
      <c r="J3937" s="5">
        <v>50416646</v>
      </c>
      <c r="K3937" s="3">
        <f>J3937</f>
        <v>50416646</v>
      </c>
      <c r="L3937" s="5">
        <v>7202378</v>
      </c>
      <c r="M3937" s="2">
        <v>45720</v>
      </c>
      <c r="N3937" s="2">
        <v>45721</v>
      </c>
      <c r="O3937" s="2">
        <v>45930</v>
      </c>
      <c r="P3937" s="3"/>
      <c r="Q3937" s="3">
        <v>50416646</v>
      </c>
      <c r="R3937" s="13">
        <v>27849195</v>
      </c>
      <c r="S3937" s="7">
        <f ca="1">IF(CPS!$N3869="SIN INICIO",0,IF((((TODAY()-N3937)*100%)/(O3937-N3937))&gt;=100%,"100%",(((TODAY()-N3937)*100%)/(O3937-N3937))))</f>
        <v>0.82775119617224879</v>
      </c>
      <c r="T3937" s="8">
        <f>Q3937-R3937</f>
        <v>22567451</v>
      </c>
      <c r="U3937" s="9" t="s">
        <v>12319</v>
      </c>
    </row>
    <row r="3938" spans="1:21" x14ac:dyDescent="0.25">
      <c r="A3938">
        <v>2025</v>
      </c>
      <c r="B3938" t="s">
        <v>12320</v>
      </c>
      <c r="C3938" t="s">
        <v>22</v>
      </c>
      <c r="D3938" t="s">
        <v>23</v>
      </c>
      <c r="E3938" t="s">
        <v>24</v>
      </c>
      <c r="F3938" t="s">
        <v>12321</v>
      </c>
      <c r="G3938" s="16">
        <v>1143353718</v>
      </c>
      <c r="H3938" t="s">
        <v>1937</v>
      </c>
      <c r="I3938" t="s">
        <v>1800</v>
      </c>
      <c r="J3938" s="5">
        <v>37200000</v>
      </c>
      <c r="K3938" s="3">
        <f>J3938</f>
        <v>37200000</v>
      </c>
      <c r="L3938" s="5">
        <v>6200000</v>
      </c>
      <c r="M3938" s="2">
        <v>45720</v>
      </c>
      <c r="N3938" s="2">
        <v>45721</v>
      </c>
      <c r="O3938" s="2">
        <v>45900</v>
      </c>
      <c r="P3938" s="3"/>
      <c r="Q3938" s="3">
        <v>37200000</v>
      </c>
      <c r="R3938" s="13">
        <v>23973333</v>
      </c>
      <c r="S3938" s="7">
        <f ca="1">IF(CPS!$N3870="SIN INICIO",0,IF((((TODAY()-N3938)*100%)/(O3938-N3938))&gt;=100%,"100%",(((TODAY()-N3938)*100%)/(O3938-N3938))))</f>
        <v>0.96648044692737434</v>
      </c>
      <c r="T3938" s="8">
        <f>Q3938-R3938</f>
        <v>13226667</v>
      </c>
      <c r="U3938" s="9" t="s">
        <v>12322</v>
      </c>
    </row>
    <row r="3939" spans="1:21" x14ac:dyDescent="0.25">
      <c r="A3939">
        <v>2025</v>
      </c>
      <c r="B3939" t="s">
        <v>12323</v>
      </c>
      <c r="C3939" t="s">
        <v>22</v>
      </c>
      <c r="D3939" t="s">
        <v>23</v>
      </c>
      <c r="E3939" t="s">
        <v>24</v>
      </c>
      <c r="F3939" t="s">
        <v>12324</v>
      </c>
      <c r="G3939" s="16">
        <v>1082956621</v>
      </c>
      <c r="H3939" t="s">
        <v>281</v>
      </c>
      <c r="I3939" t="s">
        <v>271</v>
      </c>
      <c r="J3939" s="5">
        <v>26250000</v>
      </c>
      <c r="K3939" s="3">
        <f>J3939</f>
        <v>26250000</v>
      </c>
      <c r="L3939" s="5">
        <v>3750000</v>
      </c>
      <c r="M3939" s="2">
        <v>45720</v>
      </c>
      <c r="N3939" s="2">
        <v>45721</v>
      </c>
      <c r="O3939" s="2">
        <v>45900</v>
      </c>
      <c r="P3939" s="3"/>
      <c r="Q3939" s="3">
        <v>26250000</v>
      </c>
      <c r="R3939" s="13">
        <v>14500000</v>
      </c>
      <c r="S3939" s="7">
        <f ca="1">IF(CPS!$N3871="SIN INICIO",0,IF((((TODAY()-N3939)*100%)/(O3939-N3939))&gt;=100%,"100%",(((TODAY()-N3939)*100%)/(O3939-N3939))))</f>
        <v>0.96648044692737434</v>
      </c>
      <c r="T3939" s="8">
        <f>Q3939-R3939</f>
        <v>11750000</v>
      </c>
      <c r="U3939" s="9" t="s">
        <v>12325</v>
      </c>
    </row>
    <row r="3940" spans="1:21" x14ac:dyDescent="0.25">
      <c r="A3940">
        <v>2025</v>
      </c>
      <c r="B3940" t="s">
        <v>12326</v>
      </c>
      <c r="C3940" t="s">
        <v>22</v>
      </c>
      <c r="D3940" t="s">
        <v>23</v>
      </c>
      <c r="E3940" t="s">
        <v>24</v>
      </c>
      <c r="F3940" t="s">
        <v>12327</v>
      </c>
      <c r="G3940" s="16">
        <v>1013657532</v>
      </c>
      <c r="H3940" t="s">
        <v>3846</v>
      </c>
      <c r="I3940" t="s">
        <v>271</v>
      </c>
      <c r="J3940" s="5">
        <v>57000000</v>
      </c>
      <c r="K3940" s="3">
        <f>J3940</f>
        <v>57000000</v>
      </c>
      <c r="L3940" s="5">
        <v>9500000</v>
      </c>
      <c r="M3940" s="2">
        <v>45723</v>
      </c>
      <c r="N3940" s="2">
        <v>45726</v>
      </c>
      <c r="O3940" s="2">
        <v>45900</v>
      </c>
      <c r="P3940" s="3"/>
      <c r="Q3940" s="3">
        <v>57000000</v>
      </c>
      <c r="R3940" s="13">
        <v>6650000</v>
      </c>
      <c r="S3940" s="7">
        <f ca="1">IF(CPS!$N3872="SIN INICIO",0,IF((((TODAY()-N3940)*100%)/(O3940-N3940))&gt;=100%,"100%",(((TODAY()-N3940)*100%)/(O3940-N3940))))</f>
        <v>0.96551724137931039</v>
      </c>
      <c r="T3940" s="8">
        <f>Q3940-R3940</f>
        <v>50350000</v>
      </c>
      <c r="U3940" s="9" t="s">
        <v>12328</v>
      </c>
    </row>
    <row r="3941" spans="1:21" x14ac:dyDescent="0.25">
      <c r="A3941">
        <v>2025</v>
      </c>
      <c r="B3941" t="s">
        <v>12329</v>
      </c>
      <c r="C3941" t="s">
        <v>22</v>
      </c>
      <c r="D3941" t="s">
        <v>23</v>
      </c>
      <c r="E3941" t="s">
        <v>24</v>
      </c>
      <c r="F3941" t="s">
        <v>12330</v>
      </c>
      <c r="G3941" s="16">
        <v>1065010893</v>
      </c>
      <c r="H3941" t="s">
        <v>664</v>
      </c>
      <c r="I3941" t="s">
        <v>538</v>
      </c>
      <c r="J3941" s="5">
        <v>27779400</v>
      </c>
      <c r="K3941" s="3">
        <f>J3941</f>
        <v>27779400</v>
      </c>
      <c r="L3941" s="5">
        <v>6944850</v>
      </c>
      <c r="M3941" s="2">
        <v>45721</v>
      </c>
      <c r="N3941" s="2">
        <v>45723</v>
      </c>
      <c r="O3941" s="2">
        <v>45838</v>
      </c>
      <c r="P3941" s="3"/>
      <c r="Q3941" s="3">
        <v>27779400</v>
      </c>
      <c r="R3941" s="13">
        <v>26390430</v>
      </c>
      <c r="S3941" s="7" t="str">
        <f ca="1">IF(CPS!$N3873="SIN INICIO",0,IF((((TODAY()-N3941)*100%)/(O3941-N3941))&gt;=100%,"100%",(((TODAY()-N3941)*100%)/(O3941-N3941))))</f>
        <v>100%</v>
      </c>
      <c r="T3941" s="8">
        <f>Q3941-R3941</f>
        <v>1388970</v>
      </c>
      <c r="U3941" s="9" t="s">
        <v>18951</v>
      </c>
    </row>
    <row r="3942" spans="1:21" x14ac:dyDescent="0.25">
      <c r="A3942">
        <v>2025</v>
      </c>
      <c r="B3942" t="s">
        <v>12331</v>
      </c>
      <c r="C3942" t="s">
        <v>22</v>
      </c>
      <c r="D3942" t="s">
        <v>23</v>
      </c>
      <c r="E3942" t="s">
        <v>24</v>
      </c>
      <c r="F3942" t="s">
        <v>12332</v>
      </c>
      <c r="G3942" s="16">
        <v>1121819994</v>
      </c>
      <c r="H3942" t="s">
        <v>2739</v>
      </c>
      <c r="I3942" t="s">
        <v>660</v>
      </c>
      <c r="J3942" s="5">
        <v>34467486</v>
      </c>
      <c r="K3942" s="3">
        <f>J3942</f>
        <v>34467486</v>
      </c>
      <c r="L3942" s="5">
        <v>5744581</v>
      </c>
      <c r="M3942" s="2">
        <v>45720</v>
      </c>
      <c r="N3942" s="2">
        <v>45721</v>
      </c>
      <c r="O3942" s="2">
        <v>45900</v>
      </c>
      <c r="P3942" s="3"/>
      <c r="Q3942" s="3">
        <v>34467486</v>
      </c>
      <c r="R3942" s="13">
        <v>22212380</v>
      </c>
      <c r="S3942" s="7">
        <f ca="1">IF(CPS!$N3874="SIN INICIO",0,IF((((TODAY()-N3942)*100%)/(O3942-N3942))&gt;=100%,"100%",(((TODAY()-N3942)*100%)/(O3942-N3942))))</f>
        <v>0.96648044692737434</v>
      </c>
      <c r="T3942" s="8">
        <f>Q3942-R3942</f>
        <v>12255106</v>
      </c>
      <c r="U3942" s="9" t="s">
        <v>12333</v>
      </c>
    </row>
    <row r="3943" spans="1:21" x14ac:dyDescent="0.25">
      <c r="A3943">
        <v>2025</v>
      </c>
      <c r="B3943" t="s">
        <v>12334</v>
      </c>
      <c r="C3943" t="s">
        <v>22</v>
      </c>
      <c r="D3943" t="s">
        <v>23</v>
      </c>
      <c r="E3943" t="s">
        <v>24</v>
      </c>
      <c r="F3943" t="s">
        <v>12335</v>
      </c>
      <c r="G3943" s="16">
        <v>86050327</v>
      </c>
      <c r="H3943" t="s">
        <v>12336</v>
      </c>
      <c r="I3943" t="s">
        <v>167</v>
      </c>
      <c r="J3943" s="5">
        <v>108000000</v>
      </c>
      <c r="K3943" s="3">
        <f>J3943</f>
        <v>108000000</v>
      </c>
      <c r="L3943" s="5">
        <v>18000000</v>
      </c>
      <c r="M3943" s="2">
        <v>45729</v>
      </c>
      <c r="N3943" s="2">
        <v>45730</v>
      </c>
      <c r="O3943" s="2">
        <v>45900</v>
      </c>
      <c r="P3943" s="3"/>
      <c r="Q3943" s="3">
        <v>108000000</v>
      </c>
      <c r="R3943" s="13">
        <v>64200000</v>
      </c>
      <c r="S3943" s="7">
        <f ca="1">IF(CPS!$N3875="SIN INICIO",0,IF((((TODAY()-N3943)*100%)/(O3943-N3943))&gt;=100%,"100%",(((TODAY()-N3943)*100%)/(O3943-N3943))))</f>
        <v>0.96470588235294119</v>
      </c>
      <c r="T3943" s="8">
        <f>Q3943-R3943</f>
        <v>43800000</v>
      </c>
      <c r="U3943" t="s">
        <v>12337</v>
      </c>
    </row>
    <row r="3944" spans="1:21" x14ac:dyDescent="0.25">
      <c r="A3944">
        <v>2025</v>
      </c>
      <c r="B3944" t="s">
        <v>12338</v>
      </c>
      <c r="C3944" t="s">
        <v>22</v>
      </c>
      <c r="D3944" t="s">
        <v>23</v>
      </c>
      <c r="E3944" t="s">
        <v>24</v>
      </c>
      <c r="F3944" t="s">
        <v>12339</v>
      </c>
      <c r="G3944" s="16">
        <v>1098761337</v>
      </c>
      <c r="H3944" t="s">
        <v>8672</v>
      </c>
      <c r="I3944" t="s">
        <v>2476</v>
      </c>
      <c r="J3944" s="5">
        <v>35080625</v>
      </c>
      <c r="K3944" s="3">
        <f>J3944</f>
        <v>35080625</v>
      </c>
      <c r="L3944" s="5">
        <v>7016125</v>
      </c>
      <c r="M3944" s="2">
        <v>45722</v>
      </c>
      <c r="N3944" s="2">
        <v>45724</v>
      </c>
      <c r="O3944" s="2">
        <v>45869</v>
      </c>
      <c r="P3944" s="3"/>
      <c r="Q3944" s="3">
        <v>35080625</v>
      </c>
      <c r="R3944" s="13">
        <v>18943538</v>
      </c>
      <c r="S3944" s="7" t="str">
        <f ca="1">IF(CPS!$N3876="SIN INICIO",0,IF((((TODAY()-N3944)*100%)/(O3944-N3944))&gt;=100%,"100%",(((TODAY()-N3944)*100%)/(O3944-N3944))))</f>
        <v>100%</v>
      </c>
      <c r="T3944" s="8">
        <f>Q3944-R3944</f>
        <v>16137087</v>
      </c>
      <c r="U3944" t="s">
        <v>18952</v>
      </c>
    </row>
    <row r="3945" spans="1:21" x14ac:dyDescent="0.25">
      <c r="A3945">
        <v>2025</v>
      </c>
      <c r="B3945" t="s">
        <v>12340</v>
      </c>
      <c r="C3945" t="s">
        <v>22</v>
      </c>
      <c r="D3945" t="s">
        <v>23</v>
      </c>
      <c r="E3945" t="s">
        <v>121</v>
      </c>
      <c r="F3945" t="s">
        <v>12341</v>
      </c>
      <c r="G3945" s="16">
        <v>1120364420</v>
      </c>
      <c r="H3945" t="s">
        <v>2891</v>
      </c>
      <c r="I3945" t="s">
        <v>1800</v>
      </c>
      <c r="J3945" s="5">
        <v>24900000</v>
      </c>
      <c r="K3945" s="3">
        <f>J3945</f>
        <v>24900000</v>
      </c>
      <c r="L3945" s="5">
        <v>4150000</v>
      </c>
      <c r="M3945" s="2">
        <v>45720</v>
      </c>
      <c r="N3945" s="2">
        <v>45721</v>
      </c>
      <c r="O3945" s="2">
        <v>45900</v>
      </c>
      <c r="P3945" s="3"/>
      <c r="Q3945" s="3">
        <v>24900000</v>
      </c>
      <c r="R3945" s="13">
        <v>16046667</v>
      </c>
      <c r="S3945" s="7">
        <f ca="1">IF(CPS!$N3877="SIN INICIO",0,IF((((TODAY()-N3945)*100%)/(O3945-N3945))&gt;=100%,"100%",(((TODAY()-N3945)*100%)/(O3945-N3945))))</f>
        <v>0.96648044692737434</v>
      </c>
      <c r="T3945" s="8">
        <f>Q3945-R3945</f>
        <v>8853333</v>
      </c>
      <c r="U3945" t="s">
        <v>12342</v>
      </c>
    </row>
    <row r="3946" spans="1:21" x14ac:dyDescent="0.25">
      <c r="A3946">
        <v>2025</v>
      </c>
      <c r="B3946" t="s">
        <v>12343</v>
      </c>
      <c r="C3946" t="s">
        <v>22</v>
      </c>
      <c r="D3946" t="s">
        <v>23</v>
      </c>
      <c r="E3946" t="s">
        <v>121</v>
      </c>
      <c r="F3946" t="s">
        <v>12344</v>
      </c>
      <c r="G3946" s="16">
        <v>1030650765</v>
      </c>
      <c r="H3946" t="s">
        <v>12345</v>
      </c>
      <c r="I3946" t="s">
        <v>1800</v>
      </c>
      <c r="J3946" s="5">
        <v>30135000</v>
      </c>
      <c r="K3946" s="3">
        <f>J3946</f>
        <v>30135000</v>
      </c>
      <c r="L3946" s="5">
        <v>5022500</v>
      </c>
      <c r="M3946" s="2">
        <v>45720</v>
      </c>
      <c r="N3946" s="2">
        <v>45722</v>
      </c>
      <c r="O3946" s="2">
        <v>45900</v>
      </c>
      <c r="P3946" s="3"/>
      <c r="Q3946" s="3">
        <v>30135000</v>
      </c>
      <c r="R3946" s="13">
        <v>19252917</v>
      </c>
      <c r="S3946" s="7">
        <f ca="1">IF(CPS!$N3878="SIN INICIO",0,IF((((TODAY()-N3946)*100%)/(O3946-N3946))&gt;=100%,"100%",(((TODAY()-N3946)*100%)/(O3946-N3946))))</f>
        <v>0.9662921348314607</v>
      </c>
      <c r="T3946" s="8">
        <f>Q3946-R3946</f>
        <v>10882083</v>
      </c>
      <c r="U3946" t="s">
        <v>18953</v>
      </c>
    </row>
    <row r="3947" spans="1:21" x14ac:dyDescent="0.25">
      <c r="A3947">
        <v>2025</v>
      </c>
      <c r="B3947" t="s">
        <v>12346</v>
      </c>
      <c r="C3947" t="s">
        <v>22</v>
      </c>
      <c r="D3947" t="s">
        <v>23</v>
      </c>
      <c r="E3947" t="s">
        <v>24</v>
      </c>
      <c r="F3947" t="s">
        <v>12347</v>
      </c>
      <c r="G3947" s="16">
        <v>1093226562</v>
      </c>
      <c r="H3947" t="s">
        <v>1849</v>
      </c>
      <c r="I3947" t="s">
        <v>1800</v>
      </c>
      <c r="J3947" s="5">
        <v>50820000</v>
      </c>
      <c r="K3947" s="3">
        <f>J3947</f>
        <v>50820000</v>
      </c>
      <c r="L3947" s="5">
        <v>8470000</v>
      </c>
      <c r="M3947" s="2">
        <v>45720</v>
      </c>
      <c r="N3947" s="2">
        <v>45721</v>
      </c>
      <c r="O3947" s="2">
        <v>45900</v>
      </c>
      <c r="P3947" s="3"/>
      <c r="Q3947" s="3">
        <v>50820000</v>
      </c>
      <c r="R3947" s="13">
        <v>32750667</v>
      </c>
      <c r="S3947" s="7">
        <f ca="1">IF(CPS!$N3879="SIN INICIO",0,IF((((TODAY()-N3947)*100%)/(O3947-N3947))&gt;=100%,"100%",(((TODAY()-N3947)*100%)/(O3947-N3947))))</f>
        <v>0.96648044692737434</v>
      </c>
      <c r="T3947" s="8">
        <f>Q3947-R3947</f>
        <v>18069333</v>
      </c>
      <c r="U3947" t="s">
        <v>12348</v>
      </c>
    </row>
    <row r="3948" spans="1:21" x14ac:dyDescent="0.25">
      <c r="A3948">
        <v>2025</v>
      </c>
      <c r="B3948" t="s">
        <v>12349</v>
      </c>
      <c r="C3948" t="s">
        <v>22</v>
      </c>
      <c r="D3948" t="s">
        <v>23</v>
      </c>
      <c r="E3948" t="s">
        <v>24</v>
      </c>
      <c r="F3948" t="s">
        <v>12350</v>
      </c>
      <c r="G3948" s="16">
        <v>1062317220</v>
      </c>
      <c r="H3948" t="s">
        <v>9782</v>
      </c>
      <c r="I3948" t="s">
        <v>660</v>
      </c>
      <c r="J3948" s="5">
        <v>48000000</v>
      </c>
      <c r="K3948" s="3">
        <f>J3948</f>
        <v>48000000</v>
      </c>
      <c r="L3948" s="5">
        <v>8000000</v>
      </c>
      <c r="M3948" s="2">
        <v>45723</v>
      </c>
      <c r="N3948" s="2">
        <v>45724</v>
      </c>
      <c r="O3948" s="2">
        <v>45900</v>
      </c>
      <c r="P3948" s="3"/>
      <c r="Q3948" s="3">
        <v>48000000</v>
      </c>
      <c r="R3948" s="13">
        <v>29600000</v>
      </c>
      <c r="S3948" s="7">
        <f ca="1">IF(CPS!$N3880="SIN INICIO",0,IF((((TODAY()-N3948)*100%)/(O3948-N3948))&gt;=100%,"100%",(((TODAY()-N3948)*100%)/(O3948-N3948))))</f>
        <v>0.96590909090909094</v>
      </c>
      <c r="T3948" s="8">
        <f>Q3948-R3948</f>
        <v>18400000</v>
      </c>
      <c r="U3948" t="s">
        <v>12351</v>
      </c>
    </row>
    <row r="3949" spans="1:21" x14ac:dyDescent="0.25">
      <c r="A3949">
        <v>2025</v>
      </c>
      <c r="B3949" t="s">
        <v>12352</v>
      </c>
      <c r="C3949" t="s">
        <v>22</v>
      </c>
      <c r="D3949" t="s">
        <v>23</v>
      </c>
      <c r="E3949" t="s">
        <v>24</v>
      </c>
      <c r="F3949" t="s">
        <v>12353</v>
      </c>
      <c r="G3949" s="16">
        <v>94442663</v>
      </c>
      <c r="H3949" t="s">
        <v>362</v>
      </c>
      <c r="I3949" t="s">
        <v>337</v>
      </c>
      <c r="J3949" s="5">
        <v>30000000</v>
      </c>
      <c r="K3949" s="3">
        <f>J3949</f>
        <v>30000000</v>
      </c>
      <c r="L3949" s="5">
        <v>10000000</v>
      </c>
      <c r="M3949" s="2">
        <v>45720</v>
      </c>
      <c r="N3949" s="2">
        <v>45721</v>
      </c>
      <c r="O3949" s="2">
        <v>45808</v>
      </c>
      <c r="P3949" s="3"/>
      <c r="Q3949" s="3">
        <v>30000000</v>
      </c>
      <c r="R3949" s="13">
        <v>28666667</v>
      </c>
      <c r="S3949" s="7" t="str">
        <f ca="1">IF(CPS!$N3881="SIN INICIO",0,IF((((TODAY()-N3949)*100%)/(O3949-N3949))&gt;=100%,"100%",(((TODAY()-N3949)*100%)/(O3949-N3949))))</f>
        <v>100%</v>
      </c>
      <c r="T3949" s="8">
        <f>Q3949-R3949</f>
        <v>1333333</v>
      </c>
      <c r="U3949" s="9" t="s">
        <v>12354</v>
      </c>
    </row>
    <row r="3950" spans="1:21" x14ac:dyDescent="0.25">
      <c r="A3950">
        <v>2025</v>
      </c>
      <c r="B3950" t="s">
        <v>12355</v>
      </c>
      <c r="C3950" t="s">
        <v>22</v>
      </c>
      <c r="D3950" t="s">
        <v>23</v>
      </c>
      <c r="E3950" t="s">
        <v>24</v>
      </c>
      <c r="F3950" t="s">
        <v>12356</v>
      </c>
      <c r="G3950" s="16">
        <v>1013652227</v>
      </c>
      <c r="H3950" t="s">
        <v>12274</v>
      </c>
      <c r="I3950" t="s">
        <v>649</v>
      </c>
      <c r="J3950" s="5">
        <v>92227520</v>
      </c>
      <c r="K3950" s="3">
        <f>J3950</f>
        <v>92227520</v>
      </c>
      <c r="L3950" s="5">
        <v>8384320</v>
      </c>
      <c r="M3950" s="2">
        <v>45723</v>
      </c>
      <c r="N3950" s="2">
        <v>45729</v>
      </c>
      <c r="O3950" s="2">
        <v>46022</v>
      </c>
      <c r="P3950" s="3"/>
      <c r="Q3950" s="3">
        <v>92227520</v>
      </c>
      <c r="R3950" s="13">
        <v>30183552</v>
      </c>
      <c r="S3950" s="7">
        <f ca="1">IF(CPS!$N3882="SIN INICIO",0,IF((((TODAY()-N3950)*100%)/(O3950-N3950))&gt;=100%,"100%",(((TODAY()-N3950)*100%)/(O3950-N3950))))</f>
        <v>0.56313993174061439</v>
      </c>
      <c r="T3950" s="8">
        <f>Q3950-R3950</f>
        <v>62043968</v>
      </c>
      <c r="U3950" s="9" t="s">
        <v>12357</v>
      </c>
    </row>
    <row r="3951" spans="1:21" x14ac:dyDescent="0.25">
      <c r="A3951">
        <v>2025</v>
      </c>
      <c r="B3951" t="s">
        <v>12358</v>
      </c>
      <c r="C3951" t="s">
        <v>22</v>
      </c>
      <c r="D3951" t="s">
        <v>23</v>
      </c>
      <c r="E3951" t="s">
        <v>24</v>
      </c>
      <c r="F3951" t="s">
        <v>12359</v>
      </c>
      <c r="G3951" s="16">
        <v>1152693974</v>
      </c>
      <c r="H3951" t="s">
        <v>12360</v>
      </c>
      <c r="I3951" t="s">
        <v>649</v>
      </c>
      <c r="J3951" s="5">
        <v>83843200</v>
      </c>
      <c r="K3951" s="3">
        <f>J3951</f>
        <v>83843200</v>
      </c>
      <c r="L3951" s="5">
        <v>8384320</v>
      </c>
      <c r="M3951" s="2">
        <v>45726</v>
      </c>
      <c r="N3951" s="2">
        <v>45727</v>
      </c>
      <c r="O3951" s="2">
        <v>46022</v>
      </c>
      <c r="P3951" s="3"/>
      <c r="Q3951" s="3">
        <v>83843200</v>
      </c>
      <c r="R3951" s="13">
        <v>30742507</v>
      </c>
      <c r="S3951" s="7">
        <f ca="1">IF(CPS!$N3883="SIN INICIO",0,IF((((TODAY()-N3951)*100%)/(O3951-N3951))&gt;=100%,"100%",(((TODAY()-N3951)*100%)/(O3951-N3951))))</f>
        <v>0.56610169491525419</v>
      </c>
      <c r="T3951" s="8">
        <f>Q3951-R3951</f>
        <v>53100693</v>
      </c>
      <c r="U3951" s="9" t="s">
        <v>12361</v>
      </c>
    </row>
    <row r="3952" spans="1:21" x14ac:dyDescent="0.25">
      <c r="A3952">
        <v>2025</v>
      </c>
      <c r="B3952" t="s">
        <v>12362</v>
      </c>
      <c r="C3952" t="s">
        <v>22</v>
      </c>
      <c r="D3952" t="s">
        <v>23</v>
      </c>
      <c r="E3952" t="s">
        <v>24</v>
      </c>
      <c r="F3952" t="s">
        <v>12363</v>
      </c>
      <c r="G3952" s="16">
        <v>1019031267</v>
      </c>
      <c r="H3952" t="s">
        <v>12364</v>
      </c>
      <c r="I3952" t="s">
        <v>649</v>
      </c>
      <c r="J3952" s="5">
        <v>91000000</v>
      </c>
      <c r="K3952" s="3">
        <f>J3952</f>
        <v>91000000</v>
      </c>
      <c r="L3952" s="5">
        <v>9100000</v>
      </c>
      <c r="M3952" s="2">
        <v>45726</v>
      </c>
      <c r="N3952" s="2">
        <v>45727</v>
      </c>
      <c r="O3952" s="2">
        <v>46022</v>
      </c>
      <c r="P3952" s="3"/>
      <c r="Q3952" s="3">
        <v>91000000</v>
      </c>
      <c r="R3952" s="13">
        <v>33366667</v>
      </c>
      <c r="S3952" s="7">
        <f ca="1">IF(CPS!$N3884="SIN INICIO",0,IF((((TODAY()-N3952)*100%)/(O3952-N3952))&gt;=100%,"100%",(((TODAY()-N3952)*100%)/(O3952-N3952))))</f>
        <v>0.56610169491525419</v>
      </c>
      <c r="T3952" s="8">
        <f>Q3952-R3952</f>
        <v>57633333</v>
      </c>
      <c r="U3952" s="9" t="s">
        <v>12365</v>
      </c>
    </row>
    <row r="3953" spans="1:21" x14ac:dyDescent="0.25">
      <c r="A3953">
        <v>2025</v>
      </c>
      <c r="B3953" t="s">
        <v>12366</v>
      </c>
      <c r="C3953" t="s">
        <v>22</v>
      </c>
      <c r="D3953" t="s">
        <v>23</v>
      </c>
      <c r="E3953" t="s">
        <v>24</v>
      </c>
      <c r="F3953" t="s">
        <v>12367</v>
      </c>
      <c r="G3953" s="16">
        <v>1088018226</v>
      </c>
      <c r="H3953" t="s">
        <v>3363</v>
      </c>
      <c r="I3953" t="s">
        <v>1800</v>
      </c>
      <c r="J3953" s="5">
        <v>50820000</v>
      </c>
      <c r="K3953" s="3">
        <f>J3953</f>
        <v>50820000</v>
      </c>
      <c r="L3953" s="5">
        <v>8470000</v>
      </c>
      <c r="M3953" s="2">
        <v>45721</v>
      </c>
      <c r="N3953" s="2">
        <v>45723</v>
      </c>
      <c r="O3953" s="2">
        <v>45900</v>
      </c>
      <c r="P3953" s="3"/>
      <c r="Q3953" s="3">
        <v>50820000</v>
      </c>
      <c r="R3953" s="13">
        <v>32186000</v>
      </c>
      <c r="S3953" s="7">
        <f ca="1">IF(CPS!$N3885="SIN INICIO",0,IF((((TODAY()-N3953)*100%)/(O3953-N3953))&gt;=100%,"100%",(((TODAY()-N3953)*100%)/(O3953-N3953))))</f>
        <v>0.96610169491525422</v>
      </c>
      <c r="T3953" s="8">
        <f>Q3953-R3953</f>
        <v>18634000</v>
      </c>
      <c r="U3953" t="s">
        <v>18954</v>
      </c>
    </row>
    <row r="3954" spans="1:21" x14ac:dyDescent="0.25">
      <c r="A3954">
        <v>2025</v>
      </c>
      <c r="B3954" t="s">
        <v>12368</v>
      </c>
      <c r="C3954" t="s">
        <v>22</v>
      </c>
      <c r="D3954" t="s">
        <v>23</v>
      </c>
      <c r="E3954" t="s">
        <v>24</v>
      </c>
      <c r="F3954" t="s">
        <v>12369</v>
      </c>
      <c r="G3954" s="16">
        <v>39017894</v>
      </c>
      <c r="H3954" t="s">
        <v>1828</v>
      </c>
      <c r="I3954" t="s">
        <v>1895</v>
      </c>
      <c r="J3954" s="5">
        <v>50809904</v>
      </c>
      <c r="K3954" s="3">
        <f>J3954</f>
        <v>50809904</v>
      </c>
      <c r="L3954" s="5">
        <v>6351238</v>
      </c>
      <c r="M3954" s="2">
        <v>45721</v>
      </c>
      <c r="N3954" s="2">
        <v>45722</v>
      </c>
      <c r="O3954" s="2">
        <v>45930</v>
      </c>
      <c r="P3954" s="3"/>
      <c r="Q3954" s="3">
        <v>50809904</v>
      </c>
      <c r="R3954" s="13">
        <v>24346412</v>
      </c>
      <c r="S3954" s="7">
        <f ca="1">IF(CPS!$N3886="SIN INICIO",0,IF((((TODAY()-N3954)*100%)/(O3954-N3954))&gt;=100%,"100%",(((TODAY()-N3954)*100%)/(O3954-N3954))))</f>
        <v>0.82692307692307687</v>
      </c>
      <c r="T3954" s="8">
        <f>Q3954-R3954</f>
        <v>26463492</v>
      </c>
      <c r="U3954" t="s">
        <v>12370</v>
      </c>
    </row>
    <row r="3955" spans="1:21" x14ac:dyDescent="0.25">
      <c r="A3955">
        <v>2025</v>
      </c>
      <c r="B3955" t="s">
        <v>12371</v>
      </c>
      <c r="C3955" t="s">
        <v>22</v>
      </c>
      <c r="D3955" t="s">
        <v>23</v>
      </c>
      <c r="E3955" t="s">
        <v>121</v>
      </c>
      <c r="F3955" t="s">
        <v>12372</v>
      </c>
      <c r="G3955" s="16">
        <v>27806344</v>
      </c>
      <c r="H3955" t="s">
        <v>607</v>
      </c>
      <c r="I3955" t="s">
        <v>271</v>
      </c>
      <c r="J3955" s="5">
        <v>22500000</v>
      </c>
      <c r="K3955" s="3">
        <f>J3955</f>
        <v>22500000</v>
      </c>
      <c r="L3955" s="5">
        <v>3750000</v>
      </c>
      <c r="M3955" s="2">
        <v>45720</v>
      </c>
      <c r="N3955" s="2">
        <v>45721</v>
      </c>
      <c r="O3955" s="2">
        <v>45900</v>
      </c>
      <c r="P3955" s="3"/>
      <c r="Q3955" s="3">
        <v>22500000</v>
      </c>
      <c r="R3955" s="13">
        <v>14500000</v>
      </c>
      <c r="S3955" s="7">
        <f ca="1">IF(CPS!$N3887="SIN INICIO",0,IF((((TODAY()-N3955)*100%)/(O3955-N3955))&gt;=100%,"100%",(((TODAY()-N3955)*100%)/(O3955-N3955))))</f>
        <v>0.96648044692737434</v>
      </c>
      <c r="T3955" s="8">
        <f>Q3955-R3955</f>
        <v>8000000</v>
      </c>
      <c r="U3955" t="s">
        <v>12373</v>
      </c>
    </row>
    <row r="3956" spans="1:21" x14ac:dyDescent="0.25">
      <c r="A3956">
        <v>2025</v>
      </c>
      <c r="B3956" t="s">
        <v>12374</v>
      </c>
      <c r="C3956" t="s">
        <v>22</v>
      </c>
      <c r="D3956" t="s">
        <v>23</v>
      </c>
      <c r="E3956" t="s">
        <v>24</v>
      </c>
      <c r="F3956" t="s">
        <v>12375</v>
      </c>
      <c r="G3956" s="16">
        <v>35896319</v>
      </c>
      <c r="H3956" t="s">
        <v>1828</v>
      </c>
      <c r="I3956" t="s">
        <v>1895</v>
      </c>
      <c r="J3956" s="5">
        <v>44458666</v>
      </c>
      <c r="K3956" s="3">
        <f>J3956</f>
        <v>44458666</v>
      </c>
      <c r="L3956" s="5">
        <v>6351238</v>
      </c>
      <c r="M3956" s="2">
        <v>45719</v>
      </c>
      <c r="N3956" s="2">
        <v>45721</v>
      </c>
      <c r="O3956" s="2">
        <v>45930</v>
      </c>
      <c r="P3956" s="3"/>
      <c r="Q3956" s="3">
        <v>44458666</v>
      </c>
      <c r="R3956" s="13">
        <v>24558120</v>
      </c>
      <c r="S3956" s="7">
        <f ca="1">IF(CPS!$N3888="SIN INICIO",0,IF((((TODAY()-N3956)*100%)/(O3956-N3956))&gt;=100%,"100%",(((TODAY()-N3956)*100%)/(O3956-N3956))))</f>
        <v>0.82775119617224879</v>
      </c>
      <c r="T3956" s="8">
        <f>Q3956-R3956</f>
        <v>19900546</v>
      </c>
      <c r="U3956" t="s">
        <v>12376</v>
      </c>
    </row>
    <row r="3957" spans="1:21" x14ac:dyDescent="0.25">
      <c r="A3957">
        <v>2025</v>
      </c>
      <c r="B3957" t="s">
        <v>12377</v>
      </c>
      <c r="C3957" t="s">
        <v>22</v>
      </c>
      <c r="D3957" t="s">
        <v>23</v>
      </c>
      <c r="E3957" t="s">
        <v>24</v>
      </c>
      <c r="F3957" t="s">
        <v>12378</v>
      </c>
      <c r="G3957" s="16">
        <v>38290957</v>
      </c>
      <c r="H3957" t="s">
        <v>12379</v>
      </c>
      <c r="I3957" t="s">
        <v>271</v>
      </c>
      <c r="J3957" s="5">
        <v>54600000</v>
      </c>
      <c r="K3957" s="3">
        <f>J3957</f>
        <v>54600000</v>
      </c>
      <c r="L3957" s="5">
        <v>9100000</v>
      </c>
      <c r="M3957" s="2">
        <v>45720</v>
      </c>
      <c r="N3957" s="2">
        <v>45721</v>
      </c>
      <c r="O3957" s="2">
        <v>45900</v>
      </c>
      <c r="P3957" s="3"/>
      <c r="Q3957" s="3">
        <v>54600000</v>
      </c>
      <c r="R3957" s="13">
        <v>35186667</v>
      </c>
      <c r="S3957" s="7">
        <f ca="1">IF(CPS!$N3889="SIN INICIO",0,IF((((TODAY()-N3957)*100%)/(O3957-N3957))&gt;=100%,"100%",(((TODAY()-N3957)*100%)/(O3957-N3957))))</f>
        <v>0.96648044692737434</v>
      </c>
      <c r="T3957" s="8">
        <f>Q3957-R3957</f>
        <v>19413333</v>
      </c>
      <c r="U3957" t="s">
        <v>12380</v>
      </c>
    </row>
    <row r="3958" spans="1:21" x14ac:dyDescent="0.25">
      <c r="A3958">
        <v>2025</v>
      </c>
      <c r="B3958" t="s">
        <v>12381</v>
      </c>
      <c r="C3958" t="s">
        <v>22</v>
      </c>
      <c r="D3958" t="s">
        <v>23</v>
      </c>
      <c r="E3958" t="s">
        <v>24</v>
      </c>
      <c r="F3958" t="s">
        <v>12382</v>
      </c>
      <c r="G3958" s="16">
        <v>80311385</v>
      </c>
      <c r="H3958" t="s">
        <v>281</v>
      </c>
      <c r="I3958" t="s">
        <v>271</v>
      </c>
      <c r="J3958" s="5">
        <v>54600000</v>
      </c>
      <c r="K3958" s="3">
        <f>J3958</f>
        <v>54600000</v>
      </c>
      <c r="L3958" s="5">
        <v>9100000</v>
      </c>
      <c r="M3958" s="2">
        <v>45720</v>
      </c>
      <c r="N3958" s="2">
        <v>45721</v>
      </c>
      <c r="O3958" s="2">
        <v>45900</v>
      </c>
      <c r="P3958" s="3"/>
      <c r="Q3958" s="3">
        <v>54600000</v>
      </c>
      <c r="R3958" s="13">
        <v>35186667</v>
      </c>
      <c r="S3958" s="7">
        <f ca="1">IF(CPS!$N3890="SIN INICIO",0,IF((((TODAY()-N3958)*100%)/(O3958-N3958))&gt;=100%,"100%",(((TODAY()-N3958)*100%)/(O3958-N3958))))</f>
        <v>0.96648044692737434</v>
      </c>
      <c r="T3958" s="8">
        <f>Q3958-R3958</f>
        <v>19413333</v>
      </c>
      <c r="U3958" t="s">
        <v>12383</v>
      </c>
    </row>
    <row r="3959" spans="1:21" x14ac:dyDescent="0.25">
      <c r="A3959">
        <v>2025</v>
      </c>
      <c r="B3959" t="s">
        <v>12384</v>
      </c>
      <c r="C3959" t="s">
        <v>22</v>
      </c>
      <c r="D3959" t="s">
        <v>23</v>
      </c>
      <c r="E3959" t="s">
        <v>121</v>
      </c>
      <c r="F3959" t="s">
        <v>12385</v>
      </c>
      <c r="G3959" s="16">
        <v>16608721</v>
      </c>
      <c r="H3959" t="s">
        <v>12386</v>
      </c>
      <c r="I3959" t="s">
        <v>1895</v>
      </c>
      <c r="J3959" s="5">
        <v>37359592</v>
      </c>
      <c r="K3959" s="3">
        <f>J3959</f>
        <v>37359592</v>
      </c>
      <c r="L3959" s="5">
        <v>4669949</v>
      </c>
      <c r="M3959" s="2">
        <v>45728</v>
      </c>
      <c r="N3959" s="2">
        <v>45729</v>
      </c>
      <c r="O3959" s="2">
        <v>45930</v>
      </c>
      <c r="P3959" s="3"/>
      <c r="Q3959" s="3">
        <v>37359592</v>
      </c>
      <c r="R3959" s="13">
        <v>12141867</v>
      </c>
      <c r="S3959" s="7">
        <f ca="1">IF(CPS!$N3891="SIN INICIO",0,IF((((TODAY()-N3959)*100%)/(O3959-N3959))&gt;=100%,"100%",(((TODAY()-N3959)*100%)/(O3959-N3959))))</f>
        <v>0.82089552238805974</v>
      </c>
      <c r="T3959" s="8">
        <f>Q3959-R3959</f>
        <v>25217725</v>
      </c>
      <c r="U3959" t="s">
        <v>12387</v>
      </c>
    </row>
    <row r="3960" spans="1:21" x14ac:dyDescent="0.25">
      <c r="A3960">
        <v>2025</v>
      </c>
      <c r="B3960" t="s">
        <v>12388</v>
      </c>
      <c r="C3960" t="s">
        <v>22</v>
      </c>
      <c r="D3960" t="s">
        <v>23</v>
      </c>
      <c r="E3960" t="s">
        <v>121</v>
      </c>
      <c r="F3960" t="s">
        <v>12389</v>
      </c>
      <c r="G3960" s="16">
        <v>1121817433</v>
      </c>
      <c r="H3960" t="s">
        <v>4381</v>
      </c>
      <c r="I3960" t="s">
        <v>1895</v>
      </c>
      <c r="J3960" s="5">
        <v>18679796</v>
      </c>
      <c r="K3960" s="3">
        <f>J3960</f>
        <v>18679796</v>
      </c>
      <c r="L3960" s="5">
        <v>4669949</v>
      </c>
      <c r="M3960" s="2">
        <v>45719</v>
      </c>
      <c r="N3960" s="2">
        <v>45720</v>
      </c>
      <c r="O3960" s="2">
        <v>45838</v>
      </c>
      <c r="P3960" s="3"/>
      <c r="Q3960" s="3">
        <v>18679796</v>
      </c>
      <c r="R3960" s="13">
        <v>18212801</v>
      </c>
      <c r="S3960" s="7" t="str">
        <f ca="1">IF(CPS!$N3892="SIN INICIO",0,IF((((TODAY()-N3960)*100%)/(O3960-N3960))&gt;=100%,"100%",(((TODAY()-N3960)*100%)/(O3960-N3960))))</f>
        <v>100%</v>
      </c>
      <c r="T3960" s="8">
        <f>Q3960-R3960</f>
        <v>466995</v>
      </c>
      <c r="U3960" s="9" t="s">
        <v>18955</v>
      </c>
    </row>
    <row r="3961" spans="1:21" x14ac:dyDescent="0.25">
      <c r="A3961">
        <v>2025</v>
      </c>
      <c r="B3961" t="s">
        <v>12390</v>
      </c>
      <c r="C3961" t="s">
        <v>22</v>
      </c>
      <c r="D3961" t="s">
        <v>23</v>
      </c>
      <c r="E3961" t="s">
        <v>24</v>
      </c>
      <c r="F3961" t="s">
        <v>12391</v>
      </c>
      <c r="G3961" s="16">
        <v>1063080620</v>
      </c>
      <c r="H3961" t="s">
        <v>1937</v>
      </c>
      <c r="I3961" t="s">
        <v>1800</v>
      </c>
      <c r="J3961" s="5">
        <v>50820000</v>
      </c>
      <c r="K3961" s="3">
        <f>J3961</f>
        <v>50820000</v>
      </c>
      <c r="L3961" s="5">
        <v>8470000</v>
      </c>
      <c r="M3961" s="2">
        <v>45719</v>
      </c>
      <c r="N3961" s="2">
        <v>45721</v>
      </c>
      <c r="O3961" s="2">
        <v>45900</v>
      </c>
      <c r="P3961" s="3"/>
      <c r="Q3961" s="3">
        <v>50820000</v>
      </c>
      <c r="R3961" s="13">
        <v>32750667</v>
      </c>
      <c r="S3961" s="7">
        <f ca="1">IF(CPS!$N3893="SIN INICIO",0,IF((((TODAY()-N3961)*100%)/(O3961-N3961))&gt;=100%,"100%",(((TODAY()-N3961)*100%)/(O3961-N3961))))</f>
        <v>0.96648044692737434</v>
      </c>
      <c r="T3961" s="8">
        <f>Q3961-R3961</f>
        <v>18069333</v>
      </c>
      <c r="U3961" s="9" t="s">
        <v>12392</v>
      </c>
    </row>
    <row r="3962" spans="1:21" x14ac:dyDescent="0.25">
      <c r="A3962">
        <v>2025</v>
      </c>
      <c r="B3962" t="s">
        <v>12393</v>
      </c>
      <c r="C3962" t="s">
        <v>22</v>
      </c>
      <c r="D3962" t="s">
        <v>23</v>
      </c>
      <c r="E3962" t="s">
        <v>24</v>
      </c>
      <c r="F3962" t="s">
        <v>12394</v>
      </c>
      <c r="G3962" s="16">
        <v>1085277717</v>
      </c>
      <c r="H3962" t="s">
        <v>12278</v>
      </c>
      <c r="I3962" t="s">
        <v>649</v>
      </c>
      <c r="J3962" s="5">
        <v>100100000</v>
      </c>
      <c r="K3962" s="3">
        <f>J3962</f>
        <v>100100000</v>
      </c>
      <c r="L3962" s="5">
        <v>9100000</v>
      </c>
      <c r="M3962" s="2">
        <v>45726</v>
      </c>
      <c r="N3962" s="2">
        <v>45727</v>
      </c>
      <c r="O3962" s="2">
        <v>46022</v>
      </c>
      <c r="P3962" s="3"/>
      <c r="Q3962" s="3">
        <v>100100000</v>
      </c>
      <c r="R3962" s="13">
        <v>33366667</v>
      </c>
      <c r="S3962" s="7">
        <f ca="1">IF(CPS!$N3894="SIN INICIO",0,IF((((TODAY()-N3962)*100%)/(O3962-N3962))&gt;=100%,"100%",(((TODAY()-N3962)*100%)/(O3962-N3962))))</f>
        <v>0.56610169491525419</v>
      </c>
      <c r="T3962" s="8">
        <f>Q3962-R3962</f>
        <v>66733333</v>
      </c>
      <c r="U3962" s="9" t="s">
        <v>12395</v>
      </c>
    </row>
    <row r="3963" spans="1:21" x14ac:dyDescent="0.25">
      <c r="A3963">
        <v>2025</v>
      </c>
      <c r="B3963" t="s">
        <v>12396</v>
      </c>
      <c r="C3963" t="s">
        <v>22</v>
      </c>
      <c r="D3963" t="s">
        <v>23</v>
      </c>
      <c r="E3963" t="s">
        <v>24</v>
      </c>
      <c r="F3963" t="s">
        <v>12397</v>
      </c>
      <c r="G3963" s="16">
        <v>1121959575</v>
      </c>
      <c r="H3963" t="s">
        <v>400</v>
      </c>
      <c r="I3963" t="s">
        <v>271</v>
      </c>
      <c r="J3963" s="5">
        <v>39060114</v>
      </c>
      <c r="K3963" s="3">
        <f>J3963</f>
        <v>39060114</v>
      </c>
      <c r="L3963" s="5">
        <v>6510019</v>
      </c>
      <c r="M3963" s="2">
        <v>45720</v>
      </c>
      <c r="N3963" s="2">
        <v>45721</v>
      </c>
      <c r="O3963" s="2">
        <v>45900</v>
      </c>
      <c r="P3963" s="3"/>
      <c r="Q3963" s="3">
        <v>39060114</v>
      </c>
      <c r="R3963" s="13">
        <v>25172073</v>
      </c>
      <c r="S3963" s="7">
        <f ca="1">IF(CPS!$N3895="SIN INICIO",0,IF((((TODAY()-N3963)*100%)/(O3963-N3963))&gt;=100%,"100%",(((TODAY()-N3963)*100%)/(O3963-N3963))))</f>
        <v>0.96648044692737434</v>
      </c>
      <c r="T3963" s="8">
        <f>Q3963-R3963</f>
        <v>13888041</v>
      </c>
      <c r="U3963" s="9" t="s">
        <v>12398</v>
      </c>
    </row>
    <row r="3964" spans="1:21" x14ac:dyDescent="0.25">
      <c r="A3964">
        <v>2025</v>
      </c>
      <c r="B3964" t="s">
        <v>12399</v>
      </c>
      <c r="C3964" t="s">
        <v>22</v>
      </c>
      <c r="D3964" t="s">
        <v>23</v>
      </c>
      <c r="E3964" t="s">
        <v>24</v>
      </c>
      <c r="F3964" t="s">
        <v>12400</v>
      </c>
      <c r="G3964" s="16">
        <v>1007934970</v>
      </c>
      <c r="H3964" t="s">
        <v>3030</v>
      </c>
      <c r="I3964" t="s">
        <v>1800</v>
      </c>
      <c r="J3964" s="5">
        <v>27600000</v>
      </c>
      <c r="K3964" s="3">
        <f>J3964</f>
        <v>27600000</v>
      </c>
      <c r="L3964" s="5">
        <v>4600000</v>
      </c>
      <c r="M3964" s="2">
        <v>45720</v>
      </c>
      <c r="N3964" s="2">
        <v>45721</v>
      </c>
      <c r="O3964" s="2">
        <v>45900</v>
      </c>
      <c r="P3964" s="3"/>
      <c r="Q3964" s="3">
        <v>27600000</v>
      </c>
      <c r="R3964" s="13">
        <v>17786667</v>
      </c>
      <c r="S3964" s="7">
        <f ca="1">IF(CPS!$N3896="SIN INICIO",0,IF((((TODAY()-N3964)*100%)/(O3964-N3964))&gt;=100%,"100%",(((TODAY()-N3964)*100%)/(O3964-N3964))))</f>
        <v>0.96648044692737434</v>
      </c>
      <c r="T3964" s="8">
        <f>Q3964-R3964</f>
        <v>9813333</v>
      </c>
      <c r="U3964" s="9" t="s">
        <v>12401</v>
      </c>
    </row>
    <row r="3965" spans="1:21" x14ac:dyDescent="0.25">
      <c r="A3965">
        <v>2025</v>
      </c>
      <c r="B3965" t="s">
        <v>12402</v>
      </c>
      <c r="C3965" t="s">
        <v>22</v>
      </c>
      <c r="D3965" t="s">
        <v>23</v>
      </c>
      <c r="E3965" t="s">
        <v>24</v>
      </c>
      <c r="F3965" t="s">
        <v>12403</v>
      </c>
      <c r="G3965" s="16">
        <v>1121860158</v>
      </c>
      <c r="H3965" t="s">
        <v>2218</v>
      </c>
      <c r="I3965" t="s">
        <v>1800</v>
      </c>
      <c r="J3965" s="5">
        <v>50820000</v>
      </c>
      <c r="K3965" s="3">
        <f>J3965</f>
        <v>50820000</v>
      </c>
      <c r="L3965" s="5">
        <v>8470000</v>
      </c>
      <c r="M3965" s="2">
        <v>45720</v>
      </c>
      <c r="N3965" s="2">
        <v>45721</v>
      </c>
      <c r="O3965" s="2">
        <v>45900</v>
      </c>
      <c r="P3965" s="3"/>
      <c r="Q3965" s="3">
        <v>50820000</v>
      </c>
      <c r="R3965" s="13">
        <v>32750667</v>
      </c>
      <c r="S3965" s="7">
        <f ca="1">IF(CPS!$N3897="SIN INICIO",0,IF((((TODAY()-N3965)*100%)/(O3965-N3965))&gt;=100%,"100%",(((TODAY()-N3965)*100%)/(O3965-N3965))))</f>
        <v>0.96648044692737434</v>
      </c>
      <c r="T3965" s="8">
        <f>Q3965-R3965</f>
        <v>18069333</v>
      </c>
      <c r="U3965" s="9" t="s">
        <v>12404</v>
      </c>
    </row>
    <row r="3966" spans="1:21" x14ac:dyDescent="0.25">
      <c r="A3966">
        <v>2025</v>
      </c>
      <c r="B3966" t="s">
        <v>12405</v>
      </c>
      <c r="C3966" t="s">
        <v>22</v>
      </c>
      <c r="D3966" t="s">
        <v>23</v>
      </c>
      <c r="E3966" t="s">
        <v>24</v>
      </c>
      <c r="F3966" t="s">
        <v>12406</v>
      </c>
      <c r="G3966" s="16">
        <v>1049645678</v>
      </c>
      <c r="H3966" t="s">
        <v>12407</v>
      </c>
      <c r="I3966" t="s">
        <v>1800</v>
      </c>
      <c r="J3966" s="5">
        <v>37200000</v>
      </c>
      <c r="K3966" s="3">
        <f>J3966</f>
        <v>37200000</v>
      </c>
      <c r="L3966" s="5">
        <v>6200000</v>
      </c>
      <c r="M3966" s="2">
        <v>45721</v>
      </c>
      <c r="N3966" s="2">
        <v>45722</v>
      </c>
      <c r="O3966" s="2">
        <v>45900</v>
      </c>
      <c r="P3966" s="3"/>
      <c r="Q3966" s="3">
        <v>37200000</v>
      </c>
      <c r="R3966" s="13">
        <v>23766667</v>
      </c>
      <c r="S3966" s="7">
        <f ca="1">IF(CPS!$N3898="SIN INICIO",0,IF((((TODAY()-N3966)*100%)/(O3966-N3966))&gt;=100%,"100%",(((TODAY()-N3966)*100%)/(O3966-N3966))))</f>
        <v>0.9662921348314607</v>
      </c>
      <c r="T3966" s="8">
        <f>Q3966-R3966</f>
        <v>13433333</v>
      </c>
      <c r="U3966" s="9" t="s">
        <v>12408</v>
      </c>
    </row>
    <row r="3967" spans="1:21" x14ac:dyDescent="0.25">
      <c r="A3967">
        <v>2025</v>
      </c>
      <c r="B3967" t="s">
        <v>12409</v>
      </c>
      <c r="C3967" t="s">
        <v>22</v>
      </c>
      <c r="D3967" t="s">
        <v>23</v>
      </c>
      <c r="E3967" t="s">
        <v>121</v>
      </c>
      <c r="F3967" t="s">
        <v>12410</v>
      </c>
      <c r="G3967" s="16">
        <v>1000325100</v>
      </c>
      <c r="H3967" t="s">
        <v>6130</v>
      </c>
      <c r="I3967" t="s">
        <v>660</v>
      </c>
      <c r="J3967" s="5">
        <v>18780000</v>
      </c>
      <c r="K3967" s="3">
        <f>J3967</f>
        <v>18780000</v>
      </c>
      <c r="L3967" s="5">
        <v>3130000</v>
      </c>
      <c r="M3967" s="2">
        <v>45721</v>
      </c>
      <c r="N3967" s="2">
        <v>45722</v>
      </c>
      <c r="O3967" s="2">
        <v>45900</v>
      </c>
      <c r="P3967" s="3"/>
      <c r="Q3967" s="3">
        <v>18780000</v>
      </c>
      <c r="R3967" s="13">
        <v>11998333</v>
      </c>
      <c r="S3967" s="7">
        <f ca="1">IF(CPS!$N3899="SIN INICIO",0,IF((((TODAY()-N3967)*100%)/(O3967-N3967))&gt;=100%,"100%",(((TODAY()-N3967)*100%)/(O3967-N3967))))</f>
        <v>0.9662921348314607</v>
      </c>
      <c r="T3967" s="8">
        <f>Q3967-R3967</f>
        <v>6781667</v>
      </c>
      <c r="U3967" s="9" t="s">
        <v>12411</v>
      </c>
    </row>
    <row r="3968" spans="1:21" x14ac:dyDescent="0.25">
      <c r="A3968">
        <v>2025</v>
      </c>
      <c r="B3968" t="s">
        <v>12412</v>
      </c>
      <c r="C3968" t="s">
        <v>22</v>
      </c>
      <c r="D3968" t="s">
        <v>23</v>
      </c>
      <c r="E3968" t="s">
        <v>121</v>
      </c>
      <c r="F3968" t="s">
        <v>12413</v>
      </c>
      <c r="G3968" s="16">
        <v>1121937627</v>
      </c>
      <c r="H3968" t="s">
        <v>4381</v>
      </c>
      <c r="I3968" t="s">
        <v>1895</v>
      </c>
      <c r="J3968" s="5">
        <v>18679796</v>
      </c>
      <c r="K3968" s="3">
        <f>J3968</f>
        <v>18679796</v>
      </c>
      <c r="L3968" s="5">
        <v>4669949</v>
      </c>
      <c r="M3968" s="2">
        <v>45720</v>
      </c>
      <c r="N3968" s="2">
        <v>45721</v>
      </c>
      <c r="O3968" s="2">
        <v>45838</v>
      </c>
      <c r="P3968" s="3"/>
      <c r="Q3968" s="3">
        <v>18679796</v>
      </c>
      <c r="R3968" s="13">
        <v>18057136</v>
      </c>
      <c r="S3968" s="7" t="str">
        <f ca="1">IF(CPS!$N3900="SIN INICIO",0,IF((((TODAY()-N3968)*100%)/(O3968-N3968))&gt;=100%,"100%",(((TODAY()-N3968)*100%)/(O3968-N3968))))</f>
        <v>100%</v>
      </c>
      <c r="T3968" s="8">
        <f>Q3968-R3968</f>
        <v>622660</v>
      </c>
      <c r="U3968" s="9" t="s">
        <v>18956</v>
      </c>
    </row>
    <row r="3969" spans="1:23" x14ac:dyDescent="0.25">
      <c r="A3969">
        <v>2025</v>
      </c>
      <c r="B3969" t="s">
        <v>12414</v>
      </c>
      <c r="C3969" t="s">
        <v>22</v>
      </c>
      <c r="D3969" t="s">
        <v>23</v>
      </c>
      <c r="E3969" t="s">
        <v>24</v>
      </c>
      <c r="F3969" t="s">
        <v>12415</v>
      </c>
      <c r="G3969" s="16">
        <v>1121960079</v>
      </c>
      <c r="H3969" t="s">
        <v>2475</v>
      </c>
      <c r="I3969" t="s">
        <v>2476</v>
      </c>
      <c r="J3969" s="5">
        <v>36912185</v>
      </c>
      <c r="K3969" s="3">
        <f>J3969</f>
        <v>36912185</v>
      </c>
      <c r="L3969" s="5">
        <v>7382437</v>
      </c>
      <c r="M3969" s="2">
        <v>45721</v>
      </c>
      <c r="N3969" s="2">
        <v>45722</v>
      </c>
      <c r="O3969" s="2">
        <v>45869</v>
      </c>
      <c r="P3969" s="3"/>
      <c r="Q3969" s="3">
        <v>36912185</v>
      </c>
      <c r="R3969" s="13">
        <v>28299342</v>
      </c>
      <c r="S3969" s="7" t="str">
        <f ca="1">IF(CPS!$N3901="SIN INICIO",0,IF((((TODAY()-N3969)*100%)/(O3969-N3969))&gt;=100%,"100%",(((TODAY()-N3969)*100%)/(O3969-N3969))))</f>
        <v>100%</v>
      </c>
      <c r="T3969" s="8">
        <f>Q3969-R3969</f>
        <v>8612843</v>
      </c>
      <c r="U3969" t="s">
        <v>12416</v>
      </c>
    </row>
    <row r="3970" spans="1:23" x14ac:dyDescent="0.25">
      <c r="A3970">
        <v>2025</v>
      </c>
      <c r="B3970" t="s">
        <v>12417</v>
      </c>
      <c r="C3970" t="s">
        <v>22</v>
      </c>
      <c r="D3970" t="s">
        <v>23</v>
      </c>
      <c r="E3970" t="s">
        <v>24</v>
      </c>
      <c r="F3970" t="s">
        <v>12418</v>
      </c>
      <c r="G3970" s="16">
        <v>1121883421</v>
      </c>
      <c r="H3970" t="s">
        <v>281</v>
      </c>
      <c r="I3970" t="s">
        <v>271</v>
      </c>
      <c r="J3970" s="5">
        <v>54600000</v>
      </c>
      <c r="K3970" s="3">
        <f>J3970</f>
        <v>54600000</v>
      </c>
      <c r="L3970" s="5">
        <v>9100000</v>
      </c>
      <c r="M3970" s="2">
        <v>45721</v>
      </c>
      <c r="N3970" s="2">
        <v>45721</v>
      </c>
      <c r="O3970" s="2">
        <v>45900</v>
      </c>
      <c r="P3970" s="3"/>
      <c r="Q3970" s="3">
        <v>54600000</v>
      </c>
      <c r="R3970" s="13">
        <v>0</v>
      </c>
      <c r="S3970" s="7">
        <f ca="1">IF(CPS!$N3902="SIN INICIO",0,IF((((TODAY()-N3970)*100%)/(O3970-N3970))&gt;=100%,"100%",(((TODAY()-N3970)*100%)/(O3970-N3970))))</f>
        <v>0.96648044692737434</v>
      </c>
      <c r="T3970" s="8">
        <f>Q3970-R3970</f>
        <v>54600000</v>
      </c>
      <c r="U3970" t="s">
        <v>12419</v>
      </c>
      <c r="V3970">
        <v>1121883421</v>
      </c>
      <c r="W3970" t="b">
        <f>V3970=Tabla1[[#This Row],[ID CONTRATISTA]]</f>
        <v>1</v>
      </c>
    </row>
    <row r="3971" spans="1:23" x14ac:dyDescent="0.25">
      <c r="A3971">
        <v>2025</v>
      </c>
      <c r="B3971" t="s">
        <v>12420</v>
      </c>
      <c r="C3971" t="s">
        <v>22</v>
      </c>
      <c r="D3971" t="s">
        <v>23</v>
      </c>
      <c r="E3971" t="s">
        <v>24</v>
      </c>
      <c r="F3971" t="s">
        <v>12421</v>
      </c>
      <c r="G3971" s="16">
        <v>80765149</v>
      </c>
      <c r="H3971" t="s">
        <v>2412</v>
      </c>
      <c r="I3971" t="s">
        <v>591</v>
      </c>
      <c r="J3971" s="5">
        <v>52275000</v>
      </c>
      <c r="K3971" s="3">
        <f>J3971</f>
        <v>52275000</v>
      </c>
      <c r="L3971" s="5">
        <v>8712500</v>
      </c>
      <c r="M3971" s="2">
        <v>45722</v>
      </c>
      <c r="N3971" s="2">
        <v>45723</v>
      </c>
      <c r="O3971" s="2">
        <v>45900</v>
      </c>
      <c r="P3971" s="3"/>
      <c r="Q3971" s="3">
        <v>52275000</v>
      </c>
      <c r="R3971" s="13">
        <v>33107500</v>
      </c>
      <c r="S3971" s="7">
        <f ca="1">IF(CPS!$N3903="SIN INICIO",0,IF((((TODAY()-N3971)*100%)/(O3971-N3971))&gt;=100%,"100%",(((TODAY()-N3971)*100%)/(O3971-N3971))))</f>
        <v>0.96610169491525422</v>
      </c>
      <c r="T3971" s="8">
        <f>Q3971-R3971</f>
        <v>19167500</v>
      </c>
      <c r="U3971" t="s">
        <v>12422</v>
      </c>
    </row>
    <row r="3972" spans="1:23" x14ac:dyDescent="0.25">
      <c r="A3972">
        <v>2025</v>
      </c>
      <c r="B3972" t="s">
        <v>12423</v>
      </c>
      <c r="C3972" t="s">
        <v>22</v>
      </c>
      <c r="D3972" t="s">
        <v>23</v>
      </c>
      <c r="E3972" t="s">
        <v>24</v>
      </c>
      <c r="F3972" t="s">
        <v>12424</v>
      </c>
      <c r="G3972" s="16">
        <v>1047389347</v>
      </c>
      <c r="H3972" t="s">
        <v>2389</v>
      </c>
      <c r="I3972" t="s">
        <v>591</v>
      </c>
      <c r="J3972" s="5">
        <v>52275000</v>
      </c>
      <c r="K3972" s="3">
        <f>J3972</f>
        <v>52275000</v>
      </c>
      <c r="L3972" s="5">
        <v>8712500</v>
      </c>
      <c r="M3972" s="2">
        <v>45722</v>
      </c>
      <c r="N3972" s="2">
        <v>45723</v>
      </c>
      <c r="O3972" s="2">
        <v>45900</v>
      </c>
      <c r="P3972" s="3"/>
      <c r="Q3972" s="3">
        <v>52275000</v>
      </c>
      <c r="R3972" s="13">
        <v>33107500</v>
      </c>
      <c r="S3972" s="7">
        <f ca="1">IF(CPS!$N3904="SIN INICIO",0,IF((((TODAY()-N3972)*100%)/(O3972-N3972))&gt;=100%,"100%",(((TODAY()-N3972)*100%)/(O3972-N3972))))</f>
        <v>0.96610169491525422</v>
      </c>
      <c r="T3972" s="8">
        <f>Q3972-R3972</f>
        <v>19167500</v>
      </c>
      <c r="U3972" s="9" t="s">
        <v>12425</v>
      </c>
    </row>
    <row r="3973" spans="1:23" x14ac:dyDescent="0.25">
      <c r="A3973">
        <v>2025</v>
      </c>
      <c r="B3973" t="s">
        <v>12426</v>
      </c>
      <c r="C3973" t="s">
        <v>22</v>
      </c>
      <c r="D3973" t="s">
        <v>23</v>
      </c>
      <c r="E3973" t="s">
        <v>24</v>
      </c>
      <c r="F3973" t="s">
        <v>12427</v>
      </c>
      <c r="G3973" s="16">
        <v>40218346</v>
      </c>
      <c r="H3973" t="s">
        <v>1828</v>
      </c>
      <c r="I3973" t="s">
        <v>1895</v>
      </c>
      <c r="J3973" s="5">
        <v>25404952</v>
      </c>
      <c r="K3973" s="3">
        <f>J3973</f>
        <v>25404952</v>
      </c>
      <c r="L3973" s="5">
        <v>6351238</v>
      </c>
      <c r="M3973" s="2">
        <v>45726</v>
      </c>
      <c r="N3973" s="2">
        <v>45727</v>
      </c>
      <c r="O3973" s="2">
        <v>45838</v>
      </c>
      <c r="P3973" s="3"/>
      <c r="Q3973" s="3">
        <v>25404952</v>
      </c>
      <c r="R3973" s="13">
        <v>23287873</v>
      </c>
      <c r="S3973" s="7" t="str">
        <f ca="1">IF(CPS!$N3905="SIN INICIO",0,IF((((TODAY()-N3973)*100%)/(O3973-N3973))&gt;=100%,"100%",(((TODAY()-N3973)*100%)/(O3973-N3973))))</f>
        <v>100%</v>
      </c>
      <c r="T3973" s="8">
        <f>Q3973-R3973</f>
        <v>2117079</v>
      </c>
      <c r="U3973" s="9" t="s">
        <v>12428</v>
      </c>
    </row>
    <row r="3974" spans="1:23" x14ac:dyDescent="0.25">
      <c r="A3974">
        <v>2025</v>
      </c>
      <c r="B3974" t="s">
        <v>12429</v>
      </c>
      <c r="C3974" t="s">
        <v>22</v>
      </c>
      <c r="D3974" t="s">
        <v>23</v>
      </c>
      <c r="E3974" t="s">
        <v>24</v>
      </c>
      <c r="F3974" t="s">
        <v>12430</v>
      </c>
      <c r="G3974" s="16">
        <v>1069719487</v>
      </c>
      <c r="H3974" t="s">
        <v>1520</v>
      </c>
      <c r="I3974" t="s">
        <v>591</v>
      </c>
      <c r="J3974" s="5">
        <v>52275000</v>
      </c>
      <c r="K3974" s="3">
        <f>J3974</f>
        <v>52275000</v>
      </c>
      <c r="L3974" s="5">
        <v>8712500</v>
      </c>
      <c r="M3974" s="2">
        <v>45721</v>
      </c>
      <c r="N3974" s="2">
        <v>45722</v>
      </c>
      <c r="O3974" s="2">
        <v>45900</v>
      </c>
      <c r="P3974" s="3"/>
      <c r="Q3974" s="3">
        <v>52275000</v>
      </c>
      <c r="R3974" s="13">
        <v>33397917</v>
      </c>
      <c r="S3974" s="7">
        <f ca="1">IF(CPS!$N3906="SIN INICIO",0,IF((((TODAY()-N3974)*100%)/(O3974-N3974))&gt;=100%,"100%",(((TODAY()-N3974)*100%)/(O3974-N3974))))</f>
        <v>0.9662921348314607</v>
      </c>
      <c r="T3974" s="8">
        <f>Q3974-R3974</f>
        <v>18877083</v>
      </c>
      <c r="U3974" s="9" t="s">
        <v>12431</v>
      </c>
    </row>
    <row r="3975" spans="1:23" x14ac:dyDescent="0.25">
      <c r="A3975">
        <v>2025</v>
      </c>
      <c r="B3975" t="s">
        <v>12432</v>
      </c>
      <c r="C3975" t="s">
        <v>22</v>
      </c>
      <c r="D3975" t="s">
        <v>23</v>
      </c>
      <c r="E3975" t="s">
        <v>24</v>
      </c>
      <c r="F3975" t="s">
        <v>12433</v>
      </c>
      <c r="G3975" s="16">
        <v>93239520</v>
      </c>
      <c r="H3975" t="s">
        <v>1828</v>
      </c>
      <c r="I3975" t="s">
        <v>1895</v>
      </c>
      <c r="J3975" s="5">
        <v>52416000</v>
      </c>
      <c r="K3975" s="3">
        <f>J3975</f>
        <v>52416000</v>
      </c>
      <c r="L3975" s="5">
        <v>13104000</v>
      </c>
      <c r="M3975" s="2">
        <v>45720</v>
      </c>
      <c r="N3975" s="2">
        <v>45721</v>
      </c>
      <c r="O3975" s="2">
        <v>45838</v>
      </c>
      <c r="P3975" s="3"/>
      <c r="Q3975" s="3">
        <v>52416000</v>
      </c>
      <c r="R3975" s="13">
        <v>50668800</v>
      </c>
      <c r="S3975" s="7" t="str">
        <f ca="1">IF(CPS!$N3907="SIN INICIO",0,IF((((TODAY()-N3975)*100%)/(O3975-N3975))&gt;=100%,"100%",(((TODAY()-N3975)*100%)/(O3975-N3975))))</f>
        <v>100%</v>
      </c>
      <c r="T3975" s="8">
        <f>Q3975-R3975</f>
        <v>1747200</v>
      </c>
      <c r="U3975" s="9" t="s">
        <v>12434</v>
      </c>
    </row>
    <row r="3976" spans="1:23" x14ac:dyDescent="0.25">
      <c r="A3976">
        <v>2025</v>
      </c>
      <c r="B3976" t="s">
        <v>12435</v>
      </c>
      <c r="C3976" t="s">
        <v>22</v>
      </c>
      <c r="D3976" t="s">
        <v>23</v>
      </c>
      <c r="E3976" t="s">
        <v>24</v>
      </c>
      <c r="F3976" t="s">
        <v>12436</v>
      </c>
      <c r="G3976" s="16">
        <v>35896077</v>
      </c>
      <c r="H3976" t="s">
        <v>1520</v>
      </c>
      <c r="I3976" t="s">
        <v>591</v>
      </c>
      <c r="J3976" s="5">
        <v>46125000</v>
      </c>
      <c r="K3976" s="3">
        <f>J3976</f>
        <v>46125000</v>
      </c>
      <c r="L3976" s="5">
        <v>7687500</v>
      </c>
      <c r="M3976" s="2">
        <v>45720</v>
      </c>
      <c r="N3976" s="2">
        <v>45721</v>
      </c>
      <c r="O3976" s="2">
        <v>45900</v>
      </c>
      <c r="P3976" s="3"/>
      <c r="Q3976" s="3">
        <v>46125000</v>
      </c>
      <c r="R3976" s="13">
        <v>29725000</v>
      </c>
      <c r="S3976" s="7">
        <f ca="1">IF(CPS!$N3908="SIN INICIO",0,IF((((TODAY()-N3976)*100%)/(O3976-N3976))&gt;=100%,"100%",(((TODAY()-N3976)*100%)/(O3976-N3976))))</f>
        <v>0.96648044692737434</v>
      </c>
      <c r="T3976" s="8">
        <f>Q3976-R3976</f>
        <v>16400000</v>
      </c>
      <c r="U3976" s="9" t="s">
        <v>12437</v>
      </c>
    </row>
    <row r="3977" spans="1:23" x14ac:dyDescent="0.25">
      <c r="A3977">
        <v>2025</v>
      </c>
      <c r="B3977" t="s">
        <v>12438</v>
      </c>
      <c r="C3977" t="s">
        <v>22</v>
      </c>
      <c r="D3977" t="s">
        <v>23</v>
      </c>
      <c r="E3977" t="s">
        <v>24</v>
      </c>
      <c r="F3977" t="s">
        <v>12439</v>
      </c>
      <c r="G3977" s="16">
        <v>80024161</v>
      </c>
      <c r="H3977" t="s">
        <v>281</v>
      </c>
      <c r="I3977" t="s">
        <v>271</v>
      </c>
      <c r="J3977" s="5">
        <v>60000000</v>
      </c>
      <c r="K3977" s="3">
        <f>J3977</f>
        <v>60000000</v>
      </c>
      <c r="L3977" s="5">
        <v>10000000</v>
      </c>
      <c r="M3977" s="2">
        <v>45720</v>
      </c>
      <c r="N3977" s="2">
        <v>45721</v>
      </c>
      <c r="O3977" s="2">
        <v>45900</v>
      </c>
      <c r="P3977" s="3"/>
      <c r="Q3977" s="3">
        <v>60000000</v>
      </c>
      <c r="R3977" s="13">
        <v>28666667</v>
      </c>
      <c r="S3977" s="7">
        <f ca="1">IF(CPS!$N3909="SIN INICIO",0,IF((((TODAY()-N3977)*100%)/(O3977-N3977))&gt;=100%,"100%",(((TODAY()-N3977)*100%)/(O3977-N3977))))</f>
        <v>0.96648044692737434</v>
      </c>
      <c r="T3977" s="8">
        <f>Q3977-R3977</f>
        <v>31333333</v>
      </c>
      <c r="U3977" s="9" t="s">
        <v>12440</v>
      </c>
    </row>
    <row r="3978" spans="1:23" x14ac:dyDescent="0.25">
      <c r="A3978">
        <v>2025</v>
      </c>
      <c r="B3978" t="s">
        <v>12441</v>
      </c>
      <c r="C3978" t="s">
        <v>22</v>
      </c>
      <c r="D3978" t="s">
        <v>23</v>
      </c>
      <c r="E3978" t="s">
        <v>24</v>
      </c>
      <c r="F3978" t="s">
        <v>12442</v>
      </c>
      <c r="G3978" s="16">
        <v>42078661</v>
      </c>
      <c r="H3978" t="s">
        <v>1828</v>
      </c>
      <c r="I3978" t="s">
        <v>1895</v>
      </c>
      <c r="J3978" s="5">
        <v>44458666</v>
      </c>
      <c r="K3978" s="3">
        <f>J3978</f>
        <v>44458666</v>
      </c>
      <c r="L3978" s="5">
        <v>6351238</v>
      </c>
      <c r="M3978" s="2">
        <v>45723</v>
      </c>
      <c r="N3978" s="2">
        <v>45726</v>
      </c>
      <c r="O3978" s="2">
        <v>45930</v>
      </c>
      <c r="P3978" s="3"/>
      <c r="Q3978" s="3">
        <v>44458666</v>
      </c>
      <c r="R3978" s="13">
        <v>23499581</v>
      </c>
      <c r="S3978" s="7">
        <f ca="1">IF(CPS!$N3910="SIN INICIO",0,IF((((TODAY()-N3978)*100%)/(O3978-N3978))&gt;=100%,"100%",(((TODAY()-N3978)*100%)/(O3978-N3978))))</f>
        <v>0.82352941176470584</v>
      </c>
      <c r="T3978" s="8">
        <f>Q3978-R3978</f>
        <v>20959085</v>
      </c>
      <c r="U3978" s="9" t="s">
        <v>12443</v>
      </c>
    </row>
    <row r="3979" spans="1:23" x14ac:dyDescent="0.25">
      <c r="A3979">
        <v>2025</v>
      </c>
      <c r="B3979" t="s">
        <v>12444</v>
      </c>
      <c r="C3979" t="s">
        <v>22</v>
      </c>
      <c r="D3979" t="s">
        <v>23</v>
      </c>
      <c r="E3979" t="s">
        <v>24</v>
      </c>
      <c r="F3979" t="s">
        <v>12445</v>
      </c>
      <c r="G3979" s="16">
        <v>1032362018</v>
      </c>
      <c r="H3979" t="s">
        <v>12446</v>
      </c>
      <c r="I3979" t="s">
        <v>271</v>
      </c>
      <c r="J3979" s="5">
        <v>66000000</v>
      </c>
      <c r="K3979" s="3">
        <f>J3979</f>
        <v>66000000</v>
      </c>
      <c r="L3979" s="5">
        <v>11000000</v>
      </c>
      <c r="M3979" s="2">
        <v>45720</v>
      </c>
      <c r="N3979" s="2">
        <v>45721</v>
      </c>
      <c r="O3979" s="2">
        <v>45900</v>
      </c>
      <c r="P3979" s="3"/>
      <c r="Q3979" s="3">
        <v>66000000</v>
      </c>
      <c r="R3979" s="13">
        <v>42533333</v>
      </c>
      <c r="S3979" s="7">
        <f ca="1">IF(CPS!$N3911="SIN INICIO",0,IF((((TODAY()-N3979)*100%)/(O3979-N3979))&gt;=100%,"100%",(((TODAY()-N3979)*100%)/(O3979-N3979))))</f>
        <v>0.96648044692737434</v>
      </c>
      <c r="T3979" s="8">
        <f>Q3979-R3979</f>
        <v>23466667</v>
      </c>
      <c r="U3979" s="9" t="s">
        <v>12447</v>
      </c>
    </row>
    <row r="3980" spans="1:23" x14ac:dyDescent="0.25">
      <c r="A3980">
        <v>2025</v>
      </c>
      <c r="B3980" t="s">
        <v>12448</v>
      </c>
      <c r="C3980" t="s">
        <v>22</v>
      </c>
      <c r="D3980" t="s">
        <v>23</v>
      </c>
      <c r="E3980" t="s">
        <v>24</v>
      </c>
      <c r="F3980" t="s">
        <v>12449</v>
      </c>
      <c r="G3980" s="16">
        <v>86076741</v>
      </c>
      <c r="H3980" t="s">
        <v>1849</v>
      </c>
      <c r="I3980" t="s">
        <v>1800</v>
      </c>
      <c r="J3980" s="5">
        <v>37200000</v>
      </c>
      <c r="K3980" s="3">
        <f>J3980</f>
        <v>37200000</v>
      </c>
      <c r="L3980" s="5">
        <v>6200000</v>
      </c>
      <c r="M3980" s="2">
        <v>45720</v>
      </c>
      <c r="N3980" s="2">
        <v>45721</v>
      </c>
      <c r="O3980" s="2">
        <v>45900</v>
      </c>
      <c r="P3980" s="3"/>
      <c r="Q3980" s="3">
        <v>37200000</v>
      </c>
      <c r="R3980" s="13">
        <v>23973333</v>
      </c>
      <c r="S3980" s="7">
        <f ca="1">IF(CPS!$N3912="SIN INICIO",0,IF((((TODAY()-N3980)*100%)/(O3980-N3980))&gt;=100%,"100%",(((TODAY()-N3980)*100%)/(O3980-N3980))))</f>
        <v>0.96648044692737434</v>
      </c>
      <c r="T3980" s="8">
        <f>Q3980-R3980</f>
        <v>13226667</v>
      </c>
      <c r="U3980" s="9" t="s">
        <v>12450</v>
      </c>
    </row>
    <row r="3981" spans="1:23" x14ac:dyDescent="0.25">
      <c r="A3981">
        <v>2025</v>
      </c>
      <c r="B3981" t="s">
        <v>12451</v>
      </c>
      <c r="C3981" t="s">
        <v>22</v>
      </c>
      <c r="D3981" t="s">
        <v>23</v>
      </c>
      <c r="E3981" t="s">
        <v>24</v>
      </c>
      <c r="F3981" t="s">
        <v>12452</v>
      </c>
      <c r="G3981" s="16">
        <v>1010061733</v>
      </c>
      <c r="H3981" t="s">
        <v>2475</v>
      </c>
      <c r="I3981" t="s">
        <v>2476</v>
      </c>
      <c r="J3981" s="5">
        <v>36912185</v>
      </c>
      <c r="K3981" s="3">
        <f>J3981</f>
        <v>36912185</v>
      </c>
      <c r="L3981" s="5">
        <v>7382437</v>
      </c>
      <c r="M3981" s="2">
        <v>45721</v>
      </c>
      <c r="N3981" s="2">
        <v>45722</v>
      </c>
      <c r="O3981" s="2">
        <v>45869</v>
      </c>
      <c r="P3981" s="3"/>
      <c r="Q3981" s="3">
        <v>36912185</v>
      </c>
      <c r="R3981" s="13">
        <v>28299342</v>
      </c>
      <c r="S3981" s="7" t="str">
        <f ca="1">IF(CPS!$N3913="SIN INICIO",0,IF((((TODAY()-N3981)*100%)/(O3981-N3981))&gt;=100%,"100%",(((TODAY()-N3981)*100%)/(O3981-N3981))))</f>
        <v>100%</v>
      </c>
      <c r="T3981" s="8">
        <f>Q3981-R3981</f>
        <v>8612843</v>
      </c>
      <c r="U3981" t="s">
        <v>12453</v>
      </c>
    </row>
    <row r="3982" spans="1:23" x14ac:dyDescent="0.25">
      <c r="A3982">
        <v>2025</v>
      </c>
      <c r="B3982" t="s">
        <v>12454</v>
      </c>
      <c r="C3982" t="s">
        <v>22</v>
      </c>
      <c r="D3982" t="s">
        <v>23</v>
      </c>
      <c r="E3982" t="s">
        <v>24</v>
      </c>
      <c r="F3982" t="s">
        <v>12455</v>
      </c>
      <c r="G3982" s="16">
        <v>1121957338</v>
      </c>
      <c r="H3982" t="s">
        <v>1937</v>
      </c>
      <c r="I3982" t="s">
        <v>1800</v>
      </c>
      <c r="J3982" s="5">
        <v>37200000</v>
      </c>
      <c r="K3982" s="3">
        <f>J3982</f>
        <v>37200000</v>
      </c>
      <c r="L3982" s="5">
        <v>6200000</v>
      </c>
      <c r="M3982" s="2">
        <v>45721</v>
      </c>
      <c r="N3982" s="2">
        <v>45723</v>
      </c>
      <c r="O3982" s="2">
        <v>45900</v>
      </c>
      <c r="P3982" s="3"/>
      <c r="Q3982" s="3">
        <v>37200000</v>
      </c>
      <c r="R3982" s="13">
        <v>23560000</v>
      </c>
      <c r="S3982" s="7">
        <f ca="1">IF(CPS!$N3914="SIN INICIO",0,IF((((TODAY()-N3982)*100%)/(O3982-N3982))&gt;=100%,"100%",(((TODAY()-N3982)*100%)/(O3982-N3982))))</f>
        <v>0.96610169491525422</v>
      </c>
      <c r="T3982" s="8">
        <f>Q3982-R3982</f>
        <v>13640000</v>
      </c>
      <c r="U3982" s="9" t="s">
        <v>12456</v>
      </c>
    </row>
    <row r="3983" spans="1:23" x14ac:dyDescent="0.25">
      <c r="A3983">
        <v>2025</v>
      </c>
      <c r="B3983" t="s">
        <v>12457</v>
      </c>
      <c r="C3983" t="s">
        <v>22</v>
      </c>
      <c r="D3983" t="s">
        <v>23</v>
      </c>
      <c r="E3983" t="s">
        <v>24</v>
      </c>
      <c r="F3983" t="s">
        <v>12458</v>
      </c>
      <c r="G3983" s="16">
        <v>53139862</v>
      </c>
      <c r="H3983" t="s">
        <v>2355</v>
      </c>
      <c r="I3983" t="s">
        <v>591</v>
      </c>
      <c r="J3983" s="5">
        <v>52275000</v>
      </c>
      <c r="K3983" s="3">
        <f>J3983</f>
        <v>52275000</v>
      </c>
      <c r="L3983" s="5">
        <v>8712500</v>
      </c>
      <c r="M3983" s="2">
        <v>45722</v>
      </c>
      <c r="N3983" s="2">
        <v>45723</v>
      </c>
      <c r="O3983" s="2">
        <v>45900</v>
      </c>
      <c r="P3983" s="3"/>
      <c r="Q3983" s="3">
        <v>52275000</v>
      </c>
      <c r="R3983" s="13">
        <v>33107500</v>
      </c>
      <c r="S3983" s="7">
        <f ca="1">IF(CPS!$N3915="SIN INICIO",0,IF((((TODAY()-N3983)*100%)/(O3983-N3983))&gt;=100%,"100%",(((TODAY()-N3983)*100%)/(O3983-N3983))))</f>
        <v>0.96610169491525422</v>
      </c>
      <c r="T3983" s="8">
        <f>Q3983-R3983</f>
        <v>19167500</v>
      </c>
      <c r="U3983" t="s">
        <v>12459</v>
      </c>
    </row>
    <row r="3984" spans="1:23" x14ac:dyDescent="0.25">
      <c r="A3984">
        <v>2025</v>
      </c>
      <c r="B3984" t="s">
        <v>12460</v>
      </c>
      <c r="C3984" t="s">
        <v>22</v>
      </c>
      <c r="D3984" t="s">
        <v>23</v>
      </c>
      <c r="E3984" t="s">
        <v>24</v>
      </c>
      <c r="F3984" t="s">
        <v>12461</v>
      </c>
      <c r="G3984" s="16">
        <v>1010198031</v>
      </c>
      <c r="H3984" t="s">
        <v>5412</v>
      </c>
      <c r="I3984" t="s">
        <v>271</v>
      </c>
      <c r="J3984" s="5">
        <v>39060114</v>
      </c>
      <c r="K3984" s="3">
        <f>J3984</f>
        <v>39060114</v>
      </c>
      <c r="L3984" s="5">
        <v>6510019</v>
      </c>
      <c r="M3984" s="2">
        <v>45720</v>
      </c>
      <c r="N3984" s="2">
        <v>45721</v>
      </c>
      <c r="O3984" s="2">
        <v>45900</v>
      </c>
      <c r="P3984" s="3"/>
      <c r="Q3984" s="3">
        <v>39060114</v>
      </c>
      <c r="R3984" s="13">
        <v>25172073</v>
      </c>
      <c r="S3984" s="7">
        <f ca="1">IF(CPS!$N3916="SIN INICIO",0,IF((((TODAY()-N3984)*100%)/(O3984-N3984))&gt;=100%,"100%",(((TODAY()-N3984)*100%)/(O3984-N3984))))</f>
        <v>0.96648044692737434</v>
      </c>
      <c r="T3984" s="8">
        <f>Q3984-R3984</f>
        <v>13888041</v>
      </c>
      <c r="U3984" t="s">
        <v>12462</v>
      </c>
    </row>
    <row r="3985" spans="1:21" x14ac:dyDescent="0.25">
      <c r="A3985">
        <v>2025</v>
      </c>
      <c r="B3985" t="s">
        <v>12463</v>
      </c>
      <c r="C3985" t="s">
        <v>22</v>
      </c>
      <c r="D3985" t="s">
        <v>23</v>
      </c>
      <c r="E3985" t="s">
        <v>24</v>
      </c>
      <c r="F3985" t="s">
        <v>12464</v>
      </c>
      <c r="G3985" s="16">
        <v>1122648896</v>
      </c>
      <c r="H3985" t="s">
        <v>1849</v>
      </c>
      <c r="I3985" t="s">
        <v>1800</v>
      </c>
      <c r="J3985" s="5">
        <v>50820000</v>
      </c>
      <c r="K3985" s="3">
        <f>J3985</f>
        <v>50820000</v>
      </c>
      <c r="L3985" s="5">
        <v>8470000</v>
      </c>
      <c r="M3985" s="2">
        <v>45721</v>
      </c>
      <c r="N3985" s="2">
        <v>45722</v>
      </c>
      <c r="O3985" s="2">
        <v>45747</v>
      </c>
      <c r="P3985" s="3"/>
      <c r="Q3985" s="3">
        <v>50820000</v>
      </c>
      <c r="R3985" s="13">
        <v>7058333</v>
      </c>
      <c r="S3985" s="7" t="str">
        <f ca="1">IF(CPS!$N3917="SIN INICIO",0,IF((((TODAY()-N3985)*100%)/(O3985-N3985))&gt;=100%,"100%",(((TODAY()-N3985)*100%)/(O3985-N3985))))</f>
        <v>100%</v>
      </c>
      <c r="T3985" s="8">
        <f>Q3985-R3985</f>
        <v>43761667</v>
      </c>
      <c r="U3985" t="s">
        <v>12465</v>
      </c>
    </row>
    <row r="3986" spans="1:21" x14ac:dyDescent="0.25">
      <c r="A3986">
        <v>2025</v>
      </c>
      <c r="B3986" t="s">
        <v>12466</v>
      </c>
      <c r="C3986" t="s">
        <v>22</v>
      </c>
      <c r="D3986" t="s">
        <v>23</v>
      </c>
      <c r="E3986" t="s">
        <v>24</v>
      </c>
      <c r="F3986" t="s">
        <v>12467</v>
      </c>
      <c r="G3986" s="16">
        <v>1030674406</v>
      </c>
      <c r="H3986" t="s">
        <v>659</v>
      </c>
      <c r="I3986" t="s">
        <v>660</v>
      </c>
      <c r="J3986" s="5">
        <v>50305920</v>
      </c>
      <c r="K3986" s="3">
        <f>J3986</f>
        <v>50305920</v>
      </c>
      <c r="L3986" s="5">
        <v>8384320</v>
      </c>
      <c r="M3986" s="2">
        <v>45720</v>
      </c>
      <c r="N3986" s="2">
        <v>45722</v>
      </c>
      <c r="O3986" s="2">
        <v>45900</v>
      </c>
      <c r="P3986" s="3"/>
      <c r="Q3986" s="3">
        <v>50305920</v>
      </c>
      <c r="R3986" s="13">
        <v>32139893</v>
      </c>
      <c r="S3986" s="7">
        <f ca="1">IF(CPS!$N3918="SIN INICIO",0,IF((((TODAY()-N3986)*100%)/(O3986-N3986))&gt;=100%,"100%",(((TODAY()-N3986)*100%)/(O3986-N3986))))</f>
        <v>0.9662921348314607</v>
      </c>
      <c r="T3986" s="8">
        <f>Q3986-R3986</f>
        <v>18166027</v>
      </c>
      <c r="U3986" t="s">
        <v>12468</v>
      </c>
    </row>
    <row r="3987" spans="1:21" x14ac:dyDescent="0.25">
      <c r="A3987">
        <v>2025</v>
      </c>
      <c r="B3987" t="s">
        <v>12469</v>
      </c>
      <c r="C3987" t="s">
        <v>22</v>
      </c>
      <c r="D3987" t="s">
        <v>23</v>
      </c>
      <c r="E3987" t="s">
        <v>24</v>
      </c>
      <c r="F3987" t="s">
        <v>12470</v>
      </c>
      <c r="G3987" s="16">
        <v>1088010313</v>
      </c>
      <c r="H3987" t="s">
        <v>1828</v>
      </c>
      <c r="I3987" t="s">
        <v>1895</v>
      </c>
      <c r="J3987" s="5">
        <v>44458666</v>
      </c>
      <c r="K3987" s="3">
        <f>J3987</f>
        <v>44458666</v>
      </c>
      <c r="L3987" s="5">
        <v>6351238</v>
      </c>
      <c r="M3987" s="2">
        <v>45720</v>
      </c>
      <c r="N3987" s="2">
        <v>45721</v>
      </c>
      <c r="O3987" s="2">
        <v>45930</v>
      </c>
      <c r="P3987" s="3"/>
      <c r="Q3987" s="3">
        <v>44458666</v>
      </c>
      <c r="R3987" s="13">
        <v>24558120</v>
      </c>
      <c r="S3987" s="7">
        <f ca="1">IF(CPS!$N3919="SIN INICIO",0,IF((((TODAY()-N3987)*100%)/(O3987-N3987))&gt;=100%,"100%",(((TODAY()-N3987)*100%)/(O3987-N3987))))</f>
        <v>0.82775119617224879</v>
      </c>
      <c r="T3987" s="8">
        <f>Q3987-R3987</f>
        <v>19900546</v>
      </c>
      <c r="U3987" s="9" t="s">
        <v>12471</v>
      </c>
    </row>
    <row r="3988" spans="1:21" x14ac:dyDescent="0.25">
      <c r="A3988">
        <v>2025</v>
      </c>
      <c r="B3988" t="s">
        <v>12472</v>
      </c>
      <c r="C3988" t="s">
        <v>22</v>
      </c>
      <c r="D3988" t="s">
        <v>23</v>
      </c>
      <c r="E3988" t="s">
        <v>24</v>
      </c>
      <c r="F3988" t="s">
        <v>12473</v>
      </c>
      <c r="G3988" s="16">
        <v>10767756</v>
      </c>
      <c r="H3988" t="s">
        <v>1828</v>
      </c>
      <c r="I3988" t="s">
        <v>1895</v>
      </c>
      <c r="J3988" s="5">
        <v>33327763</v>
      </c>
      <c r="K3988" s="3">
        <f>J3988</f>
        <v>33327763</v>
      </c>
      <c r="L3988" s="5">
        <v>4761109</v>
      </c>
      <c r="M3988" s="2">
        <v>45720</v>
      </c>
      <c r="N3988" s="2">
        <v>45721</v>
      </c>
      <c r="O3988" s="2">
        <v>45930</v>
      </c>
      <c r="P3988" s="3"/>
      <c r="Q3988" s="3">
        <v>33327763</v>
      </c>
      <c r="R3988" s="13">
        <v>18409621</v>
      </c>
      <c r="S3988" s="7">
        <f ca="1">IF(CPS!$N3920="SIN INICIO",0,IF((((TODAY()-N3988)*100%)/(O3988-N3988))&gt;=100%,"100%",(((TODAY()-N3988)*100%)/(O3988-N3988))))</f>
        <v>0.82775119617224879</v>
      </c>
      <c r="T3988" s="8">
        <f>Q3988-R3988</f>
        <v>14918142</v>
      </c>
      <c r="U3988" t="s">
        <v>12474</v>
      </c>
    </row>
    <row r="3989" spans="1:21" x14ac:dyDescent="0.25">
      <c r="A3989">
        <v>2025</v>
      </c>
      <c r="B3989" t="s">
        <v>12475</v>
      </c>
      <c r="C3989" t="s">
        <v>22</v>
      </c>
      <c r="D3989" t="s">
        <v>23</v>
      </c>
      <c r="E3989" t="s">
        <v>24</v>
      </c>
      <c r="F3989" t="s">
        <v>12476</v>
      </c>
      <c r="G3989" s="16">
        <v>1103112050</v>
      </c>
      <c r="H3989" t="s">
        <v>2211</v>
      </c>
      <c r="I3989" t="s">
        <v>1895</v>
      </c>
      <c r="J3989" s="5">
        <v>50809904</v>
      </c>
      <c r="K3989" s="3">
        <f>J3989</f>
        <v>50809904</v>
      </c>
      <c r="L3989" s="5">
        <v>6351238</v>
      </c>
      <c r="M3989" s="2">
        <v>45720</v>
      </c>
      <c r="N3989" s="2">
        <v>45722</v>
      </c>
      <c r="O3989" s="2">
        <v>45961</v>
      </c>
      <c r="P3989" s="3"/>
      <c r="Q3989" s="3">
        <v>50809904</v>
      </c>
      <c r="R3989" s="13">
        <v>25404952</v>
      </c>
      <c r="S3989" s="7">
        <f ca="1">IF(CPS!$N3921="SIN INICIO",0,IF((((TODAY()-N3989)*100%)/(O3989-N3989))&gt;=100%,"100%",(((TODAY()-N3989)*100%)/(O3989-N3989))))</f>
        <v>0.71966527196652719</v>
      </c>
      <c r="T3989" s="8">
        <f>Q3989-R3989</f>
        <v>25404952</v>
      </c>
      <c r="U3989" t="s">
        <v>12477</v>
      </c>
    </row>
    <row r="3990" spans="1:21" x14ac:dyDescent="0.25">
      <c r="A3990">
        <v>2025</v>
      </c>
      <c r="B3990" t="s">
        <v>12478</v>
      </c>
      <c r="C3990" t="s">
        <v>22</v>
      </c>
      <c r="D3990" t="s">
        <v>23</v>
      </c>
      <c r="E3990" t="s">
        <v>24</v>
      </c>
      <c r="F3990" t="s">
        <v>12479</v>
      </c>
      <c r="G3990" s="16">
        <v>1067905697</v>
      </c>
      <c r="H3990" t="s">
        <v>2475</v>
      </c>
      <c r="I3990" t="s">
        <v>2476</v>
      </c>
      <c r="J3990" s="5">
        <v>36912185</v>
      </c>
      <c r="K3990" s="3">
        <f>J3990</f>
        <v>36912185</v>
      </c>
      <c r="L3990" s="5">
        <v>7382437</v>
      </c>
      <c r="M3990" s="2">
        <v>45720</v>
      </c>
      <c r="N3990" s="2">
        <v>45721</v>
      </c>
      <c r="O3990" s="2">
        <v>45869</v>
      </c>
      <c r="P3990" s="3"/>
      <c r="Q3990" s="3">
        <v>36912185</v>
      </c>
      <c r="R3990" s="13">
        <v>28545423</v>
      </c>
      <c r="S3990" s="7" t="str">
        <f ca="1">IF(CPS!$N3922="SIN INICIO",0,IF((((TODAY()-N3990)*100%)/(O3990-N3990))&gt;=100%,"100%",(((TODAY()-N3990)*100%)/(O3990-N3990))))</f>
        <v>100%</v>
      </c>
      <c r="T3990" s="8">
        <f>Q3990-R3990</f>
        <v>8366762</v>
      </c>
      <c r="U3990" t="s">
        <v>12480</v>
      </c>
    </row>
    <row r="3991" spans="1:21" x14ac:dyDescent="0.25">
      <c r="A3991">
        <v>2025</v>
      </c>
      <c r="B3991" t="s">
        <v>12481</v>
      </c>
      <c r="C3991" t="s">
        <v>22</v>
      </c>
      <c r="D3991" t="s">
        <v>23</v>
      </c>
      <c r="E3991" t="s">
        <v>24</v>
      </c>
      <c r="F3991" t="s">
        <v>12482</v>
      </c>
      <c r="G3991" s="16">
        <v>1006819700</v>
      </c>
      <c r="H3991" t="s">
        <v>3272</v>
      </c>
      <c r="I3991" t="s">
        <v>2476</v>
      </c>
      <c r="J3991" s="5">
        <v>42112296</v>
      </c>
      <c r="K3991" s="3">
        <f>J3991</f>
        <v>42112296</v>
      </c>
      <c r="L3991" s="5">
        <v>7018716</v>
      </c>
      <c r="M3991" s="2">
        <v>45720</v>
      </c>
      <c r="N3991" s="2">
        <v>45721</v>
      </c>
      <c r="O3991" s="2">
        <v>45900</v>
      </c>
      <c r="P3991" s="3"/>
      <c r="Q3991" s="3">
        <v>42112296</v>
      </c>
      <c r="R3991" s="13">
        <v>27139035</v>
      </c>
      <c r="S3991" s="7">
        <f ca="1">IF(CPS!$N3923="SIN INICIO",0,IF((((TODAY()-N3991)*100%)/(O3991-N3991))&gt;=100%,"100%",(((TODAY()-N3991)*100%)/(O3991-N3991))))</f>
        <v>0.96648044692737434</v>
      </c>
      <c r="T3991" s="8">
        <f>Q3991-R3991</f>
        <v>14973261</v>
      </c>
      <c r="U3991" s="9" t="s">
        <v>12483</v>
      </c>
    </row>
    <row r="3992" spans="1:21" x14ac:dyDescent="0.25">
      <c r="A3992">
        <v>2025</v>
      </c>
      <c r="B3992" t="s">
        <v>12484</v>
      </c>
      <c r="C3992" t="s">
        <v>22</v>
      </c>
      <c r="D3992" t="s">
        <v>23</v>
      </c>
      <c r="E3992" t="s">
        <v>24</v>
      </c>
      <c r="F3992" t="s">
        <v>12485</v>
      </c>
      <c r="G3992" s="16">
        <v>52336289</v>
      </c>
      <c r="H3992" t="s">
        <v>1520</v>
      </c>
      <c r="I3992" t="s">
        <v>591</v>
      </c>
      <c r="J3992" s="5">
        <v>61500000</v>
      </c>
      <c r="K3992" s="3">
        <f>J3992</f>
        <v>61500000</v>
      </c>
      <c r="L3992" s="5">
        <v>10250000</v>
      </c>
      <c r="M3992" s="2">
        <v>45722</v>
      </c>
      <c r="N3992" s="2">
        <v>45723</v>
      </c>
      <c r="O3992" s="2">
        <v>45900</v>
      </c>
      <c r="P3992" s="3"/>
      <c r="Q3992" s="3">
        <v>61500000</v>
      </c>
      <c r="R3992" s="13">
        <v>38950000</v>
      </c>
      <c r="S3992" s="7">
        <f ca="1">IF(CPS!$N3924="SIN INICIO",0,IF((((TODAY()-N3992)*100%)/(O3992-N3992))&gt;=100%,"100%",(((TODAY()-N3992)*100%)/(O3992-N3992))))</f>
        <v>0.96610169491525422</v>
      </c>
      <c r="T3992" s="8">
        <f>Q3992-R3992</f>
        <v>22550000</v>
      </c>
      <c r="U3992" t="s">
        <v>12486</v>
      </c>
    </row>
    <row r="3993" spans="1:21" x14ac:dyDescent="0.25">
      <c r="A3993">
        <v>2025</v>
      </c>
      <c r="B3993" t="s">
        <v>12487</v>
      </c>
      <c r="C3993" t="s">
        <v>22</v>
      </c>
      <c r="D3993" t="s">
        <v>23</v>
      </c>
      <c r="E3993" t="s">
        <v>24</v>
      </c>
      <c r="F3993" t="s">
        <v>12488</v>
      </c>
      <c r="G3993" s="16">
        <v>1234991415</v>
      </c>
      <c r="H3993" t="s">
        <v>2211</v>
      </c>
      <c r="I3993" t="s">
        <v>1895</v>
      </c>
      <c r="J3993" s="5">
        <v>50416646</v>
      </c>
      <c r="K3993" s="3">
        <f>J3993</f>
        <v>50416646</v>
      </c>
      <c r="L3993" s="5">
        <v>7202378</v>
      </c>
      <c r="M3993" s="2">
        <v>45720</v>
      </c>
      <c r="N3993" s="2">
        <v>45721</v>
      </c>
      <c r="O3993" s="2">
        <v>45930</v>
      </c>
      <c r="P3993" s="3"/>
      <c r="Q3993" s="3">
        <v>50416646</v>
      </c>
      <c r="R3993" s="13">
        <v>27849195</v>
      </c>
      <c r="S3993" s="7">
        <f ca="1">IF(CPS!$N3925="SIN INICIO",0,IF((((TODAY()-N3993)*100%)/(O3993-N3993))&gt;=100%,"100%",(((TODAY()-N3993)*100%)/(O3993-N3993))))</f>
        <v>0.82775119617224879</v>
      </c>
      <c r="T3993" s="8">
        <f>Q3993-R3993</f>
        <v>22567451</v>
      </c>
      <c r="U3993" t="s">
        <v>12489</v>
      </c>
    </row>
    <row r="3994" spans="1:21" x14ac:dyDescent="0.25">
      <c r="A3994">
        <v>2025</v>
      </c>
      <c r="B3994" t="s">
        <v>12490</v>
      </c>
      <c r="C3994" t="s">
        <v>22</v>
      </c>
      <c r="D3994" t="s">
        <v>23</v>
      </c>
      <c r="E3994" t="s">
        <v>24</v>
      </c>
      <c r="F3994" t="s">
        <v>12491</v>
      </c>
      <c r="G3994" s="16">
        <v>79544466</v>
      </c>
      <c r="H3994" t="s">
        <v>281</v>
      </c>
      <c r="I3994" t="s">
        <v>271</v>
      </c>
      <c r="J3994" s="5">
        <v>60000000</v>
      </c>
      <c r="K3994" s="3">
        <f>J3994</f>
        <v>60000000</v>
      </c>
      <c r="L3994" s="5">
        <v>10000000</v>
      </c>
      <c r="M3994" s="2">
        <v>45721</v>
      </c>
      <c r="N3994" s="2">
        <v>45722</v>
      </c>
      <c r="O3994" s="2">
        <v>45900</v>
      </c>
      <c r="P3994" s="3"/>
      <c r="Q3994" s="3">
        <v>60000000</v>
      </c>
      <c r="R3994" s="13">
        <v>38333333</v>
      </c>
      <c r="S3994" s="7">
        <f ca="1">IF(CPS!$N3926="SIN INICIO",0,IF((((TODAY()-N3994)*100%)/(O3994-N3994))&gt;=100%,"100%",(((TODAY()-N3994)*100%)/(O3994-N3994))))</f>
        <v>0.9662921348314607</v>
      </c>
      <c r="T3994" s="8">
        <f>Q3994-R3994</f>
        <v>21666667</v>
      </c>
      <c r="U3994" t="s">
        <v>12492</v>
      </c>
    </row>
    <row r="3995" spans="1:21" x14ac:dyDescent="0.25">
      <c r="A3995">
        <v>2025</v>
      </c>
      <c r="B3995" t="s">
        <v>12493</v>
      </c>
      <c r="C3995" t="s">
        <v>22</v>
      </c>
      <c r="D3995" t="s">
        <v>23</v>
      </c>
      <c r="E3995" t="s">
        <v>121</v>
      </c>
      <c r="F3995" t="s">
        <v>12494</v>
      </c>
      <c r="G3995" s="16">
        <v>1121942964</v>
      </c>
      <c r="H3995" t="s">
        <v>4902</v>
      </c>
      <c r="I3995" t="s">
        <v>155</v>
      </c>
      <c r="J3995" s="5">
        <v>26666640</v>
      </c>
      <c r="K3995" s="3">
        <f>J3995</f>
        <v>26666640</v>
      </c>
      <c r="L3995" s="5">
        <v>4444440</v>
      </c>
      <c r="M3995" s="2">
        <v>45720</v>
      </c>
      <c r="N3995" s="2">
        <v>45721</v>
      </c>
      <c r="O3995" s="2">
        <v>45730</v>
      </c>
      <c r="P3995" s="3"/>
      <c r="Q3995" s="3">
        <v>26666640</v>
      </c>
      <c r="R3995" s="13">
        <v>1481480</v>
      </c>
      <c r="S3995" s="7" t="str">
        <f ca="1">IF(CPS!$N3927="SIN INICIO",0,IF((((TODAY()-N3995)*100%)/(O3995-N3995))&gt;=100%,"100%",(((TODAY()-N3995)*100%)/(O3995-N3995))))</f>
        <v>100%</v>
      </c>
      <c r="T3995" s="8">
        <f>Q3995-R3995</f>
        <v>25185160</v>
      </c>
      <c r="U3995" t="s">
        <v>12495</v>
      </c>
    </row>
    <row r="3996" spans="1:21" x14ac:dyDescent="0.25">
      <c r="A3996">
        <v>2025</v>
      </c>
      <c r="B3996" t="s">
        <v>12496</v>
      </c>
      <c r="C3996" t="s">
        <v>22</v>
      </c>
      <c r="D3996" t="s">
        <v>23</v>
      </c>
      <c r="E3996" t="s">
        <v>24</v>
      </c>
      <c r="F3996" t="s">
        <v>12497</v>
      </c>
      <c r="G3996" s="16">
        <v>1122784055</v>
      </c>
      <c r="H3996" t="s">
        <v>2739</v>
      </c>
      <c r="I3996" t="s">
        <v>660</v>
      </c>
      <c r="J3996" s="5">
        <v>39312000</v>
      </c>
      <c r="K3996" s="3">
        <f>J3996</f>
        <v>39312000</v>
      </c>
      <c r="L3996" s="5">
        <v>6552000</v>
      </c>
      <c r="M3996" s="2">
        <v>45720</v>
      </c>
      <c r="N3996" s="2">
        <v>45735</v>
      </c>
      <c r="O3996" s="2">
        <v>45735</v>
      </c>
      <c r="P3996" s="3"/>
      <c r="Q3996" s="3">
        <v>39312000</v>
      </c>
      <c r="R3996" s="13">
        <v>22146000</v>
      </c>
      <c r="S3996" s="7" t="e">
        <f ca="1">IF(CPS!$N3928="SIN INICIO",0,IF((((TODAY()-N3996)*100%)/(O3996-N3996))&gt;=100%,"100%",(((TODAY()-N3996)*100%)/(O3996-N3996))))</f>
        <v>#DIV/0!</v>
      </c>
      <c r="T3996" s="8">
        <f>Q3996-R3996</f>
        <v>17166000</v>
      </c>
      <c r="U3996" t="s">
        <v>12498</v>
      </c>
    </row>
    <row r="3997" spans="1:21" x14ac:dyDescent="0.25">
      <c r="A3997">
        <v>2025</v>
      </c>
      <c r="B3997" t="s">
        <v>12499</v>
      </c>
      <c r="C3997" t="s">
        <v>22</v>
      </c>
      <c r="D3997" t="s">
        <v>23</v>
      </c>
      <c r="E3997" t="s">
        <v>121</v>
      </c>
      <c r="F3997" t="s">
        <v>12500</v>
      </c>
      <c r="G3997" s="16">
        <v>1019138019</v>
      </c>
      <c r="H3997" t="s">
        <v>578</v>
      </c>
      <c r="I3997" t="s">
        <v>538</v>
      </c>
      <c r="J3997" s="5">
        <v>16034220</v>
      </c>
      <c r="K3997" s="3">
        <f>J3997</f>
        <v>16034220</v>
      </c>
      <c r="L3997" s="5">
        <v>4008555</v>
      </c>
      <c r="M3997" s="2">
        <v>45722</v>
      </c>
      <c r="N3997" s="2">
        <v>45723</v>
      </c>
      <c r="O3997" s="2">
        <v>45838</v>
      </c>
      <c r="P3997" s="3"/>
      <c r="Q3997" s="3">
        <v>16034220</v>
      </c>
      <c r="R3997" s="13">
        <v>15232509</v>
      </c>
      <c r="S3997" s="7" t="str">
        <f ca="1">IF(CPS!$N3929="SIN INICIO",0,IF((((TODAY()-N3997)*100%)/(O3997-N3997))&gt;=100%,"100%",(((TODAY()-N3997)*100%)/(O3997-N3997))))</f>
        <v>100%</v>
      </c>
      <c r="T3997" s="8">
        <f>Q3997-R3997</f>
        <v>801711</v>
      </c>
      <c r="U3997" t="s">
        <v>12501</v>
      </c>
    </row>
    <row r="3998" spans="1:21" x14ac:dyDescent="0.25">
      <c r="A3998">
        <v>2025</v>
      </c>
      <c r="B3998" t="s">
        <v>12502</v>
      </c>
      <c r="C3998" t="s">
        <v>22</v>
      </c>
      <c r="D3998" t="s">
        <v>23</v>
      </c>
      <c r="E3998" t="s">
        <v>24</v>
      </c>
      <c r="F3998" t="s">
        <v>12503</v>
      </c>
      <c r="G3998" s="16">
        <v>1032369162</v>
      </c>
      <c r="H3998" t="s">
        <v>12504</v>
      </c>
      <c r="I3998" t="s">
        <v>271</v>
      </c>
      <c r="J3998" s="5">
        <v>57469584</v>
      </c>
      <c r="K3998" s="3">
        <f>J3998</f>
        <v>57469584</v>
      </c>
      <c r="L3998" s="5">
        <v>9578264</v>
      </c>
      <c r="M3998" s="2">
        <v>45722</v>
      </c>
      <c r="N3998" s="2">
        <v>45723</v>
      </c>
      <c r="O3998" s="2">
        <v>45900</v>
      </c>
      <c r="P3998" s="3"/>
      <c r="Q3998" s="3">
        <v>57469584</v>
      </c>
      <c r="R3998" s="13">
        <v>36397403</v>
      </c>
      <c r="S3998" s="7">
        <f ca="1">IF(CPS!$N3930="SIN INICIO",0,IF((((TODAY()-N3998)*100%)/(O3998-N3998))&gt;=100%,"100%",(((TODAY()-N3998)*100%)/(O3998-N3998))))</f>
        <v>0.96610169491525422</v>
      </c>
      <c r="T3998" s="8">
        <f>Q3998-R3998</f>
        <v>21072181</v>
      </c>
      <c r="U3998" t="s">
        <v>12505</v>
      </c>
    </row>
    <row r="3999" spans="1:21" x14ac:dyDescent="0.25">
      <c r="A3999">
        <v>2025</v>
      </c>
      <c r="B3999" t="s">
        <v>12506</v>
      </c>
      <c r="C3999" t="s">
        <v>22</v>
      </c>
      <c r="D3999" t="s">
        <v>23</v>
      </c>
      <c r="E3999" t="s">
        <v>24</v>
      </c>
      <c r="F3999" t="s">
        <v>12507</v>
      </c>
      <c r="G3999" s="16">
        <v>1100250483</v>
      </c>
      <c r="H3999" t="s">
        <v>615</v>
      </c>
      <c r="I3999" t="s">
        <v>538</v>
      </c>
      <c r="J3999" s="5">
        <v>27779400</v>
      </c>
      <c r="K3999" s="3">
        <f>J3999</f>
        <v>27779400</v>
      </c>
      <c r="L3999" s="5">
        <v>6944850</v>
      </c>
      <c r="M3999" s="2">
        <v>45722</v>
      </c>
      <c r="N3999" s="2">
        <v>45723</v>
      </c>
      <c r="O3999" s="2">
        <v>45838</v>
      </c>
      <c r="P3999" s="3"/>
      <c r="Q3999" s="3">
        <v>27779400</v>
      </c>
      <c r="R3999" s="13">
        <v>26390430</v>
      </c>
      <c r="S3999" s="7" t="str">
        <f ca="1">IF(CPS!$N3931="SIN INICIO",0,IF((((TODAY()-N3999)*100%)/(O3999-N3999))&gt;=100%,"100%",(((TODAY()-N3999)*100%)/(O3999-N3999))))</f>
        <v>100%</v>
      </c>
      <c r="T3999" s="8">
        <f>Q3999-R3999</f>
        <v>1388970</v>
      </c>
      <c r="U3999" t="s">
        <v>12508</v>
      </c>
    </row>
    <row r="4000" spans="1:21" x14ac:dyDescent="0.25">
      <c r="A4000">
        <v>2025</v>
      </c>
      <c r="B4000" t="s">
        <v>12509</v>
      </c>
      <c r="C4000" t="s">
        <v>22</v>
      </c>
      <c r="D4000" t="s">
        <v>23</v>
      </c>
      <c r="E4000" t="s">
        <v>24</v>
      </c>
      <c r="F4000" t="s">
        <v>12510</v>
      </c>
      <c r="G4000" s="16">
        <v>1070980632</v>
      </c>
      <c r="H4000" t="s">
        <v>3885</v>
      </c>
      <c r="I4000" t="s">
        <v>2476</v>
      </c>
      <c r="J4000" s="5">
        <v>36912185</v>
      </c>
      <c r="K4000" s="3">
        <f>J4000</f>
        <v>36912185</v>
      </c>
      <c r="L4000" s="5">
        <v>7382437</v>
      </c>
      <c r="M4000" s="2">
        <v>45741</v>
      </c>
      <c r="N4000" s="2">
        <v>45742</v>
      </c>
      <c r="O4000" s="2">
        <v>45777</v>
      </c>
      <c r="P4000" s="3"/>
      <c r="Q4000" s="3">
        <v>36912185</v>
      </c>
      <c r="R4000" s="13">
        <v>1230406</v>
      </c>
      <c r="S4000" s="7" t="str">
        <f ca="1">IF(CPS!$N3932="SIN INICIO",0,IF((((TODAY()-N4000)*100%)/(O4000-N4000))&gt;=100%,"100%",(((TODAY()-N4000)*100%)/(O4000-N4000))))</f>
        <v>100%</v>
      </c>
      <c r="T4000" s="8">
        <f>Q4000-R4000</f>
        <v>35681779</v>
      </c>
      <c r="U4000" t="s">
        <v>12511</v>
      </c>
    </row>
    <row r="4001" spans="1:23" x14ac:dyDescent="0.25">
      <c r="A4001">
        <v>2025</v>
      </c>
      <c r="B4001" t="s">
        <v>12512</v>
      </c>
      <c r="C4001" t="s">
        <v>22</v>
      </c>
      <c r="D4001" t="s">
        <v>23</v>
      </c>
      <c r="E4001" t="s">
        <v>24</v>
      </c>
      <c r="F4001" t="s">
        <v>12513</v>
      </c>
      <c r="G4001" s="16">
        <v>1006859018</v>
      </c>
      <c r="H4001" t="s">
        <v>3030</v>
      </c>
      <c r="I4001" t="s">
        <v>1800</v>
      </c>
      <c r="J4001" s="5">
        <v>27600000</v>
      </c>
      <c r="K4001" s="3">
        <f>J4001</f>
        <v>27600000</v>
      </c>
      <c r="L4001" s="5">
        <v>4600000</v>
      </c>
      <c r="M4001" s="2">
        <v>45721</v>
      </c>
      <c r="N4001" s="2">
        <v>45722</v>
      </c>
      <c r="O4001" s="2">
        <v>45900</v>
      </c>
      <c r="P4001" s="3"/>
      <c r="Q4001" s="3">
        <v>27600000</v>
      </c>
      <c r="R4001" s="13">
        <v>17633333</v>
      </c>
      <c r="S4001" s="7">
        <f ca="1">IF(CPS!$N3933="SIN INICIO",0,IF((((TODAY()-N4001)*100%)/(O4001-N4001))&gt;=100%,"100%",(((TODAY()-N4001)*100%)/(O4001-N4001))))</f>
        <v>0.9662921348314607</v>
      </c>
      <c r="T4001" s="8">
        <f>Q4001-R4001</f>
        <v>9966667</v>
      </c>
      <c r="U4001" t="s">
        <v>12514</v>
      </c>
    </row>
    <row r="4002" spans="1:23" x14ac:dyDescent="0.25">
      <c r="A4002">
        <v>2025</v>
      </c>
      <c r="B4002" t="s">
        <v>12515</v>
      </c>
      <c r="C4002" t="s">
        <v>22</v>
      </c>
      <c r="D4002" t="s">
        <v>23</v>
      </c>
      <c r="E4002" t="s">
        <v>24</v>
      </c>
      <c r="F4002" t="s">
        <v>12516</v>
      </c>
      <c r="G4002" s="16">
        <v>40042903</v>
      </c>
      <c r="H4002" t="s">
        <v>1817</v>
      </c>
      <c r="I4002" t="s">
        <v>1800</v>
      </c>
      <c r="J4002" s="5">
        <v>50820000</v>
      </c>
      <c r="K4002" s="3">
        <f>J4002</f>
        <v>50820000</v>
      </c>
      <c r="L4002" s="5">
        <v>8470000</v>
      </c>
      <c r="M4002" s="2">
        <v>45721</v>
      </c>
      <c r="N4002" s="2">
        <v>45722</v>
      </c>
      <c r="O4002" s="2">
        <v>45900</v>
      </c>
      <c r="P4002" s="3"/>
      <c r="Q4002" s="3">
        <v>50820000</v>
      </c>
      <c r="R4002" s="13">
        <v>32468333</v>
      </c>
      <c r="S4002" s="7">
        <f ca="1">IF(CPS!$N3934="SIN INICIO",0,IF((((TODAY()-N4002)*100%)/(O4002-N4002))&gt;=100%,"100%",(((TODAY()-N4002)*100%)/(O4002-N4002))))</f>
        <v>0.9662921348314607</v>
      </c>
      <c r="T4002" s="8">
        <f>Q4002-R4002</f>
        <v>18351667</v>
      </c>
      <c r="U4002" t="s">
        <v>12517</v>
      </c>
    </row>
    <row r="4003" spans="1:23" x14ac:dyDescent="0.25">
      <c r="A4003">
        <v>2025</v>
      </c>
      <c r="B4003" t="s">
        <v>12518</v>
      </c>
      <c r="C4003" t="s">
        <v>22</v>
      </c>
      <c r="D4003" t="s">
        <v>23</v>
      </c>
      <c r="E4003" t="s">
        <v>24</v>
      </c>
      <c r="F4003" t="s">
        <v>12519</v>
      </c>
      <c r="G4003" s="16">
        <v>1069749615</v>
      </c>
      <c r="H4003" t="s">
        <v>1520</v>
      </c>
      <c r="I4003" t="s">
        <v>591</v>
      </c>
      <c r="J4003" s="5">
        <v>52275000</v>
      </c>
      <c r="K4003" s="3">
        <f>J4003</f>
        <v>52275000</v>
      </c>
      <c r="L4003" s="5">
        <v>8712500</v>
      </c>
      <c r="M4003" s="2">
        <v>45722</v>
      </c>
      <c r="N4003" s="2">
        <v>45723</v>
      </c>
      <c r="O4003" s="2">
        <v>45900</v>
      </c>
      <c r="P4003" s="3"/>
      <c r="Q4003" s="3">
        <v>52275000</v>
      </c>
      <c r="R4003" s="13">
        <v>33107500</v>
      </c>
      <c r="S4003" s="7">
        <f ca="1">IF(CPS!$N3935="SIN INICIO",0,IF((((TODAY()-N4003)*100%)/(O4003-N4003))&gt;=100%,"100%",(((TODAY()-N4003)*100%)/(O4003-N4003))))</f>
        <v>0.96610169491525422</v>
      </c>
      <c r="T4003" s="8">
        <f>Q4003-R4003</f>
        <v>19167500</v>
      </c>
      <c r="U4003" t="s">
        <v>12520</v>
      </c>
    </row>
    <row r="4004" spans="1:23" x14ac:dyDescent="0.25">
      <c r="A4004">
        <v>2025</v>
      </c>
      <c r="B4004" t="s">
        <v>12521</v>
      </c>
      <c r="C4004" t="s">
        <v>22</v>
      </c>
      <c r="D4004" t="s">
        <v>23</v>
      </c>
      <c r="E4004" t="s">
        <v>24</v>
      </c>
      <c r="F4004" t="s">
        <v>12522</v>
      </c>
      <c r="G4004" s="16">
        <v>1077465971</v>
      </c>
      <c r="H4004" t="s">
        <v>1828</v>
      </c>
      <c r="I4004" t="s">
        <v>1895</v>
      </c>
      <c r="J4004" s="5">
        <v>44458666</v>
      </c>
      <c r="K4004" s="3">
        <f>J4004</f>
        <v>44458666</v>
      </c>
      <c r="L4004" s="5">
        <v>6351238</v>
      </c>
      <c r="M4004" s="2">
        <v>45720</v>
      </c>
      <c r="N4004" s="2">
        <v>45721</v>
      </c>
      <c r="O4004" s="2">
        <v>45930</v>
      </c>
      <c r="P4004" s="3"/>
      <c r="Q4004" s="3">
        <v>44458666</v>
      </c>
      <c r="R4004" s="13">
        <v>24558120</v>
      </c>
      <c r="S4004" s="7">
        <f ca="1">IF(CPS!$N3936="SIN INICIO",0,IF((((TODAY()-N4004)*100%)/(O4004-N4004))&gt;=100%,"100%",(((TODAY()-N4004)*100%)/(O4004-N4004))))</f>
        <v>0.82775119617224879</v>
      </c>
      <c r="T4004" s="8">
        <f>Q4004-R4004</f>
        <v>19900546</v>
      </c>
      <c r="U4004" t="s">
        <v>12523</v>
      </c>
    </row>
    <row r="4005" spans="1:23" x14ac:dyDescent="0.25">
      <c r="A4005">
        <v>2025</v>
      </c>
      <c r="B4005" t="s">
        <v>12524</v>
      </c>
      <c r="C4005" t="s">
        <v>22</v>
      </c>
      <c r="D4005" t="s">
        <v>23</v>
      </c>
      <c r="E4005" t="s">
        <v>24</v>
      </c>
      <c r="F4005" t="s">
        <v>12525</v>
      </c>
      <c r="G4005" s="16">
        <v>1110486807</v>
      </c>
      <c r="H4005" t="s">
        <v>1828</v>
      </c>
      <c r="I4005" t="s">
        <v>1895</v>
      </c>
      <c r="J4005" s="5">
        <v>44458666</v>
      </c>
      <c r="K4005" s="3">
        <f>J4005</f>
        <v>44458666</v>
      </c>
      <c r="L4005" s="5">
        <v>6351238</v>
      </c>
      <c r="M4005" s="2">
        <v>45720</v>
      </c>
      <c r="N4005" s="2">
        <v>45721</v>
      </c>
      <c r="O4005" s="2">
        <v>45930</v>
      </c>
      <c r="P4005" s="3"/>
      <c r="Q4005" s="3">
        <v>44458666</v>
      </c>
      <c r="R4005" s="13">
        <v>24558120</v>
      </c>
      <c r="S4005" s="7">
        <f ca="1">IF(CPS!$N3937="SIN INICIO",0,IF((((TODAY()-N4005)*100%)/(O4005-N4005))&gt;=100%,"100%",(((TODAY()-N4005)*100%)/(O4005-N4005))))</f>
        <v>0.82775119617224879</v>
      </c>
      <c r="T4005" s="8">
        <f>Q4005-R4005</f>
        <v>19900546</v>
      </c>
      <c r="U4005" t="s">
        <v>12526</v>
      </c>
    </row>
    <row r="4006" spans="1:23" x14ac:dyDescent="0.25">
      <c r="A4006">
        <v>2025</v>
      </c>
      <c r="B4006" t="s">
        <v>12527</v>
      </c>
      <c r="C4006" t="s">
        <v>22</v>
      </c>
      <c r="D4006" t="s">
        <v>23</v>
      </c>
      <c r="E4006" t="s">
        <v>24</v>
      </c>
      <c r="F4006" t="s">
        <v>12528</v>
      </c>
      <c r="G4006" s="16">
        <v>40411759</v>
      </c>
      <c r="H4006" t="s">
        <v>486</v>
      </c>
      <c r="I4006" t="s">
        <v>337</v>
      </c>
      <c r="J4006" s="5">
        <v>37576455</v>
      </c>
      <c r="K4006" s="3">
        <f>J4006</f>
        <v>37576455</v>
      </c>
      <c r="L4006" s="5">
        <v>5368065</v>
      </c>
      <c r="M4006" s="2">
        <v>45721</v>
      </c>
      <c r="N4006" s="2">
        <v>45723</v>
      </c>
      <c r="O4006" s="2">
        <v>45900</v>
      </c>
      <c r="P4006" s="3"/>
      <c r="Q4006" s="3">
        <v>37576455</v>
      </c>
      <c r="R4006" s="13">
        <v>20398647</v>
      </c>
      <c r="S4006" s="7">
        <f ca="1">IF(CPS!$N3938="SIN INICIO",0,IF((((TODAY()-N4006)*100%)/(O4006-N4006))&gt;=100%,"100%",(((TODAY()-N4006)*100%)/(O4006-N4006))))</f>
        <v>0.96610169491525422</v>
      </c>
      <c r="T4006" s="8">
        <f>Q4006-R4006</f>
        <v>17177808</v>
      </c>
      <c r="U4006" t="s">
        <v>12529</v>
      </c>
    </row>
    <row r="4007" spans="1:23" x14ac:dyDescent="0.25">
      <c r="A4007">
        <v>2025</v>
      </c>
      <c r="B4007" t="s">
        <v>12530</v>
      </c>
      <c r="C4007" t="s">
        <v>22</v>
      </c>
      <c r="D4007" t="s">
        <v>23</v>
      </c>
      <c r="E4007" t="s">
        <v>121</v>
      </c>
      <c r="F4007" t="s">
        <v>12531</v>
      </c>
      <c r="G4007" s="16">
        <v>66655469</v>
      </c>
      <c r="H4007" t="s">
        <v>1642</v>
      </c>
      <c r="I4007" t="s">
        <v>155</v>
      </c>
      <c r="J4007" s="5">
        <v>26666640</v>
      </c>
      <c r="K4007" s="3">
        <f>J4007</f>
        <v>26666640</v>
      </c>
      <c r="L4007" s="5">
        <v>4444440</v>
      </c>
      <c r="M4007" s="2">
        <v>45721</v>
      </c>
      <c r="N4007" s="2">
        <v>45722</v>
      </c>
      <c r="O4007" s="2">
        <v>45900</v>
      </c>
      <c r="P4007" s="3"/>
      <c r="Q4007" s="3">
        <v>26666640</v>
      </c>
      <c r="R4007" s="13">
        <v>17037020</v>
      </c>
      <c r="S4007" s="7">
        <f ca="1">IF(CPS!$N3939="SIN INICIO",0,IF((((TODAY()-N4007)*100%)/(O4007-N4007))&gt;=100%,"100%",(((TODAY()-N4007)*100%)/(O4007-N4007))))</f>
        <v>0.9662921348314607</v>
      </c>
      <c r="T4007" s="8">
        <f>Q4007-R4007</f>
        <v>9629620</v>
      </c>
      <c r="U4007" t="s">
        <v>12532</v>
      </c>
    </row>
    <row r="4008" spans="1:23" x14ac:dyDescent="0.25">
      <c r="A4008">
        <v>2025</v>
      </c>
      <c r="B4008" t="s">
        <v>12533</v>
      </c>
      <c r="C4008" t="s">
        <v>22</v>
      </c>
      <c r="D4008" t="s">
        <v>23</v>
      </c>
      <c r="E4008" t="s">
        <v>24</v>
      </c>
      <c r="F4008" t="s">
        <v>12534</v>
      </c>
      <c r="G4008" s="16">
        <v>40433524</v>
      </c>
      <c r="H4008" t="s">
        <v>12535</v>
      </c>
      <c r="I4008" t="s">
        <v>271</v>
      </c>
      <c r="J4008" s="5">
        <v>94500000</v>
      </c>
      <c r="K4008" s="3">
        <f>J4008</f>
        <v>94500000</v>
      </c>
      <c r="L4008" s="5">
        <v>13500000</v>
      </c>
      <c r="M4008" s="2">
        <v>45723</v>
      </c>
      <c r="N4008" s="2">
        <v>45724</v>
      </c>
      <c r="O4008" s="2">
        <v>45900</v>
      </c>
      <c r="P4008" s="3"/>
      <c r="Q4008" s="3">
        <v>94500000</v>
      </c>
      <c r="R4008" s="13">
        <v>0</v>
      </c>
      <c r="S4008" s="7">
        <f ca="1">IF(CPS!$N3940="SIN INICIO",0,IF((((TODAY()-N4008)*100%)/(O4008-N4008))&gt;=100%,"100%",(((TODAY()-N4008)*100%)/(O4008-N4008))))</f>
        <v>0.96590909090909094</v>
      </c>
      <c r="T4008" s="8">
        <f>Q4008-R4008</f>
        <v>94500000</v>
      </c>
      <c r="U4008" t="s">
        <v>12536</v>
      </c>
      <c r="V4008">
        <v>40433524</v>
      </c>
      <c r="W4008" t="b">
        <f>V4008=Tabla1[[#This Row],[ID CONTRATISTA]]</f>
        <v>1</v>
      </c>
    </row>
    <row r="4009" spans="1:23" x14ac:dyDescent="0.25">
      <c r="A4009">
        <v>2025</v>
      </c>
      <c r="B4009" t="s">
        <v>12537</v>
      </c>
      <c r="C4009" t="s">
        <v>22</v>
      </c>
      <c r="D4009" t="s">
        <v>23</v>
      </c>
      <c r="E4009" t="s">
        <v>24</v>
      </c>
      <c r="F4009" t="s">
        <v>12538</v>
      </c>
      <c r="G4009" s="16">
        <v>1094971468</v>
      </c>
      <c r="H4009" t="s">
        <v>348</v>
      </c>
      <c r="I4009" t="s">
        <v>337</v>
      </c>
      <c r="J4009" s="5">
        <v>44100000</v>
      </c>
      <c r="K4009" s="3">
        <f>J4009</f>
        <v>44100000</v>
      </c>
      <c r="L4009" s="5">
        <v>6300000</v>
      </c>
      <c r="M4009" s="2">
        <v>45726</v>
      </c>
      <c r="N4009" s="2">
        <v>45727</v>
      </c>
      <c r="O4009" s="2">
        <v>45900</v>
      </c>
      <c r="P4009" s="3"/>
      <c r="Q4009" s="3">
        <v>44100000</v>
      </c>
      <c r="R4009" s="13">
        <v>23100000</v>
      </c>
      <c r="S4009" s="7">
        <f ca="1">IF(CPS!$N3941="SIN INICIO",0,IF((((TODAY()-N4009)*100%)/(O4009-N4009))&gt;=100%,"100%",(((TODAY()-N4009)*100%)/(O4009-N4009))))</f>
        <v>0.96531791907514453</v>
      </c>
      <c r="T4009" s="8">
        <f>Q4009-R4009</f>
        <v>21000000</v>
      </c>
      <c r="U4009" t="s">
        <v>12539</v>
      </c>
    </row>
    <row r="4010" spans="1:23" x14ac:dyDescent="0.25">
      <c r="A4010">
        <v>2025</v>
      </c>
      <c r="B4010" t="s">
        <v>12540</v>
      </c>
      <c r="C4010" t="s">
        <v>22</v>
      </c>
      <c r="D4010" t="s">
        <v>23</v>
      </c>
      <c r="E4010" t="s">
        <v>24</v>
      </c>
      <c r="F4010" t="s">
        <v>12541</v>
      </c>
      <c r="G4010" s="16">
        <v>1061747161</v>
      </c>
      <c r="H4010" t="s">
        <v>664</v>
      </c>
      <c r="I4010" t="s">
        <v>538</v>
      </c>
      <c r="J4010" s="5">
        <v>27779400</v>
      </c>
      <c r="K4010" s="3">
        <f>J4010</f>
        <v>27779400</v>
      </c>
      <c r="L4010" s="5">
        <v>6944850</v>
      </c>
      <c r="M4010" s="2">
        <v>45722</v>
      </c>
      <c r="N4010" s="2">
        <v>45723</v>
      </c>
      <c r="O4010" s="2">
        <v>45838</v>
      </c>
      <c r="P4010" s="3"/>
      <c r="Q4010" s="3">
        <v>27779400</v>
      </c>
      <c r="R4010" s="13">
        <v>26390430</v>
      </c>
      <c r="S4010" s="7" t="str">
        <f ca="1">IF(CPS!$N3942="SIN INICIO",0,IF((((TODAY()-N4010)*100%)/(O4010-N4010))&gt;=100%,"100%",(((TODAY()-N4010)*100%)/(O4010-N4010))))</f>
        <v>100%</v>
      </c>
      <c r="T4010" s="8">
        <f>Q4010-R4010</f>
        <v>1388970</v>
      </c>
      <c r="U4010" t="s">
        <v>12542</v>
      </c>
    </row>
    <row r="4011" spans="1:23" x14ac:dyDescent="0.25">
      <c r="A4011">
        <v>2025</v>
      </c>
      <c r="B4011" t="s">
        <v>12543</v>
      </c>
      <c r="C4011" t="s">
        <v>22</v>
      </c>
      <c r="D4011" t="s">
        <v>23</v>
      </c>
      <c r="E4011" t="s">
        <v>24</v>
      </c>
      <c r="F4011" t="s">
        <v>12544</v>
      </c>
      <c r="G4011" s="16">
        <v>17560231</v>
      </c>
      <c r="H4011" t="s">
        <v>12545</v>
      </c>
      <c r="I4011" t="s">
        <v>649</v>
      </c>
      <c r="J4011" s="5">
        <v>91000000</v>
      </c>
      <c r="K4011" s="3">
        <f>J4011</f>
        <v>91000000</v>
      </c>
      <c r="L4011" s="5">
        <v>9100000</v>
      </c>
      <c r="M4011" s="2">
        <v>45723</v>
      </c>
      <c r="N4011" s="2">
        <v>45726</v>
      </c>
      <c r="O4011" s="2">
        <v>46022</v>
      </c>
      <c r="P4011" s="3"/>
      <c r="Q4011" s="3">
        <v>91000000</v>
      </c>
      <c r="R4011" s="13">
        <v>33670000</v>
      </c>
      <c r="S4011" s="7">
        <f ca="1">IF(CPS!$N3943="SIN INICIO",0,IF((((TODAY()-N4011)*100%)/(O4011-N4011))&gt;=100%,"100%",(((TODAY()-N4011)*100%)/(O4011-N4011))))</f>
        <v>0.56756756756756754</v>
      </c>
      <c r="T4011" s="8">
        <f>Q4011-R4011</f>
        <v>57330000</v>
      </c>
      <c r="U4011" t="s">
        <v>12546</v>
      </c>
    </row>
    <row r="4012" spans="1:23" x14ac:dyDescent="0.25">
      <c r="A4012">
        <v>2025</v>
      </c>
      <c r="B4012" t="s">
        <v>12547</v>
      </c>
      <c r="C4012" t="s">
        <v>22</v>
      </c>
      <c r="D4012" t="s">
        <v>23</v>
      </c>
      <c r="E4012" t="s">
        <v>24</v>
      </c>
      <c r="F4012" t="s">
        <v>12548</v>
      </c>
      <c r="G4012" s="16">
        <v>1032490537</v>
      </c>
      <c r="H4012" t="s">
        <v>12360</v>
      </c>
      <c r="I4012" t="s">
        <v>649</v>
      </c>
      <c r="J4012" s="5">
        <v>92227520</v>
      </c>
      <c r="K4012" s="3">
        <f>J4012</f>
        <v>92227520</v>
      </c>
      <c r="L4012" s="5">
        <v>8384320</v>
      </c>
      <c r="M4012" s="2">
        <v>45723</v>
      </c>
      <c r="N4012" s="2">
        <v>45726</v>
      </c>
      <c r="O4012" s="2">
        <v>46022</v>
      </c>
      <c r="P4012" s="3"/>
      <c r="Q4012" s="3">
        <v>92227520</v>
      </c>
      <c r="R4012" s="13">
        <v>31021984</v>
      </c>
      <c r="S4012" s="7">
        <f ca="1">IF(CPS!$N3944="SIN INICIO",0,IF((((TODAY()-N4012)*100%)/(O4012-N4012))&gt;=100%,"100%",(((TODAY()-N4012)*100%)/(O4012-N4012))))</f>
        <v>0.56756756756756754</v>
      </c>
      <c r="T4012" s="8">
        <f>Q4012-R4012</f>
        <v>61205536</v>
      </c>
      <c r="U4012" t="s">
        <v>12549</v>
      </c>
    </row>
    <row r="4013" spans="1:23" x14ac:dyDescent="0.25">
      <c r="A4013">
        <v>2025</v>
      </c>
      <c r="B4013" t="s">
        <v>12550</v>
      </c>
      <c r="C4013" t="s">
        <v>22</v>
      </c>
      <c r="D4013" t="s">
        <v>23</v>
      </c>
      <c r="E4013" t="s">
        <v>24</v>
      </c>
      <c r="F4013" t="s">
        <v>12551</v>
      </c>
      <c r="G4013" s="16">
        <v>59310586</v>
      </c>
      <c r="H4013" t="s">
        <v>558</v>
      </c>
      <c r="I4013" t="s">
        <v>538</v>
      </c>
      <c r="J4013" s="5">
        <v>34724250</v>
      </c>
      <c r="K4013" s="3">
        <f>J4013</f>
        <v>34724250</v>
      </c>
      <c r="L4013" s="5">
        <v>6944850</v>
      </c>
      <c r="M4013" s="2">
        <v>45721</v>
      </c>
      <c r="N4013" s="2">
        <v>45722</v>
      </c>
      <c r="O4013" s="2">
        <v>45838</v>
      </c>
      <c r="P4013" s="3"/>
      <c r="Q4013" s="3">
        <v>34724250</v>
      </c>
      <c r="R4013" s="13">
        <v>26621925</v>
      </c>
      <c r="S4013" s="7" t="str">
        <f ca="1">IF(CPS!$N3945="SIN INICIO",0,IF((((TODAY()-N4013)*100%)/(O4013-N4013))&gt;=100%,"100%",(((TODAY()-N4013)*100%)/(O4013-N4013))))</f>
        <v>100%</v>
      </c>
      <c r="T4013" s="8">
        <f>Q4013-R4013</f>
        <v>8102325</v>
      </c>
      <c r="U4013" t="s">
        <v>12552</v>
      </c>
    </row>
    <row r="4014" spans="1:23" x14ac:dyDescent="0.25">
      <c r="A4014">
        <v>2025</v>
      </c>
      <c r="B4014" t="s">
        <v>12553</v>
      </c>
      <c r="C4014" t="s">
        <v>22</v>
      </c>
      <c r="D4014" t="s">
        <v>23</v>
      </c>
      <c r="E4014" t="s">
        <v>121</v>
      </c>
      <c r="F4014" t="s">
        <v>12554</v>
      </c>
      <c r="G4014" s="16">
        <v>1121932281</v>
      </c>
      <c r="H4014" t="s">
        <v>3062</v>
      </c>
      <c r="I4014" t="s">
        <v>2476</v>
      </c>
      <c r="J4014" s="5">
        <v>18945045</v>
      </c>
      <c r="K4014" s="3">
        <f>J4014</f>
        <v>18945045</v>
      </c>
      <c r="L4014" s="5">
        <v>3789009</v>
      </c>
      <c r="M4014" s="2">
        <v>45721</v>
      </c>
      <c r="N4014" s="2">
        <v>45723</v>
      </c>
      <c r="O4014" s="2">
        <v>45869</v>
      </c>
      <c r="P4014" s="3"/>
      <c r="Q4014" s="3">
        <v>18945045</v>
      </c>
      <c r="R4014" s="13">
        <v>14398234</v>
      </c>
      <c r="S4014" s="7" t="str">
        <f ca="1">IF(CPS!$N3946="SIN INICIO",0,IF((((TODAY()-N4014)*100%)/(O4014-N4014))&gt;=100%,"100%",(((TODAY()-N4014)*100%)/(O4014-N4014))))</f>
        <v>100%</v>
      </c>
      <c r="T4014" s="8">
        <f>Q4014-R4014</f>
        <v>4546811</v>
      </c>
      <c r="U4014" t="s">
        <v>12555</v>
      </c>
    </row>
    <row r="4015" spans="1:23" x14ac:dyDescent="0.25">
      <c r="A4015">
        <v>2025</v>
      </c>
      <c r="B4015" t="s">
        <v>12556</v>
      </c>
      <c r="C4015" t="s">
        <v>22</v>
      </c>
      <c r="D4015" t="s">
        <v>23</v>
      </c>
      <c r="E4015" t="s">
        <v>24</v>
      </c>
      <c r="F4015" t="s">
        <v>12557</v>
      </c>
      <c r="G4015" s="16">
        <v>1121873611</v>
      </c>
      <c r="H4015" t="s">
        <v>830</v>
      </c>
      <c r="I4015" t="s">
        <v>155</v>
      </c>
      <c r="J4015" s="5">
        <v>36036000</v>
      </c>
      <c r="K4015" s="3">
        <f>J4015</f>
        <v>36036000</v>
      </c>
      <c r="L4015" s="5">
        <v>6006000</v>
      </c>
      <c r="M4015" s="2">
        <v>45721</v>
      </c>
      <c r="N4015" s="2">
        <v>45722</v>
      </c>
      <c r="O4015" s="2">
        <v>45900</v>
      </c>
      <c r="P4015" s="3"/>
      <c r="Q4015" s="3">
        <v>36036000</v>
      </c>
      <c r="R4015" s="13">
        <v>23023000</v>
      </c>
      <c r="S4015" s="7">
        <f ca="1">IF(CPS!$N3947="SIN INICIO",0,IF((((TODAY()-N4015)*100%)/(O4015-N4015))&gt;=100%,"100%",(((TODAY()-N4015)*100%)/(O4015-N4015))))</f>
        <v>0.9662921348314607</v>
      </c>
      <c r="T4015" s="8">
        <f>Q4015-R4015</f>
        <v>13013000</v>
      </c>
      <c r="U4015" t="s">
        <v>12558</v>
      </c>
    </row>
    <row r="4016" spans="1:23" x14ac:dyDescent="0.25">
      <c r="A4016">
        <v>2025</v>
      </c>
      <c r="B4016" t="s">
        <v>12559</v>
      </c>
      <c r="C4016" t="s">
        <v>22</v>
      </c>
      <c r="D4016" t="s">
        <v>23</v>
      </c>
      <c r="E4016" t="s">
        <v>24</v>
      </c>
      <c r="F4016" t="s">
        <v>12560</v>
      </c>
      <c r="G4016" s="16">
        <v>1085273912</v>
      </c>
      <c r="H4016" t="s">
        <v>558</v>
      </c>
      <c r="I4016" t="s">
        <v>538</v>
      </c>
      <c r="J4016" s="5">
        <v>34724250</v>
      </c>
      <c r="K4016" s="3">
        <f>J4016</f>
        <v>34724250</v>
      </c>
      <c r="L4016" s="5">
        <v>6944850</v>
      </c>
      <c r="M4016" s="2">
        <v>45720</v>
      </c>
      <c r="N4016" s="2">
        <v>45721</v>
      </c>
      <c r="O4016" s="2">
        <v>45838</v>
      </c>
      <c r="P4016" s="3"/>
      <c r="Q4016" s="3">
        <v>34724250</v>
      </c>
      <c r="R4016" s="13">
        <v>26853420</v>
      </c>
      <c r="S4016" s="7" t="str">
        <f ca="1">IF(CPS!$N3948="SIN INICIO",0,IF((((TODAY()-N4016)*100%)/(O4016-N4016))&gt;=100%,"100%",(((TODAY()-N4016)*100%)/(O4016-N4016))))</f>
        <v>100%</v>
      </c>
      <c r="T4016" s="8">
        <f>Q4016-R4016</f>
        <v>7870830</v>
      </c>
      <c r="U4016" t="s">
        <v>12561</v>
      </c>
    </row>
    <row r="4017" spans="1:21" x14ac:dyDescent="0.25">
      <c r="A4017">
        <v>2025</v>
      </c>
      <c r="B4017" t="s">
        <v>12562</v>
      </c>
      <c r="C4017" t="s">
        <v>22</v>
      </c>
      <c r="D4017" t="s">
        <v>23</v>
      </c>
      <c r="E4017" t="s">
        <v>24</v>
      </c>
      <c r="F4017" t="s">
        <v>12563</v>
      </c>
      <c r="G4017" s="16">
        <v>1112788723</v>
      </c>
      <c r="H4017" t="s">
        <v>1828</v>
      </c>
      <c r="I4017" t="s">
        <v>1895</v>
      </c>
      <c r="J4017" s="5">
        <v>44458666</v>
      </c>
      <c r="K4017" s="3">
        <f>J4017</f>
        <v>44458666</v>
      </c>
      <c r="L4017" s="5">
        <v>6351238</v>
      </c>
      <c r="M4017" s="2">
        <v>45721</v>
      </c>
      <c r="N4017" s="2">
        <v>45722</v>
      </c>
      <c r="O4017" s="2">
        <v>45930</v>
      </c>
      <c r="P4017" s="3"/>
      <c r="Q4017" s="3">
        <v>44458666</v>
      </c>
      <c r="R4017" s="13">
        <v>24346412</v>
      </c>
      <c r="S4017" s="7">
        <f ca="1">IF(CPS!$N3949="SIN INICIO",0,IF((((TODAY()-N4017)*100%)/(O4017-N4017))&gt;=100%,"100%",(((TODAY()-N4017)*100%)/(O4017-N4017))))</f>
        <v>0.82692307692307687</v>
      </c>
      <c r="T4017" s="8">
        <f>Q4017-R4017</f>
        <v>20112254</v>
      </c>
      <c r="U4017" t="s">
        <v>12564</v>
      </c>
    </row>
    <row r="4018" spans="1:21" x14ac:dyDescent="0.25">
      <c r="A4018">
        <v>2025</v>
      </c>
      <c r="B4018" t="s">
        <v>12565</v>
      </c>
      <c r="C4018" t="s">
        <v>22</v>
      </c>
      <c r="D4018" t="s">
        <v>23</v>
      </c>
      <c r="E4018" t="s">
        <v>24</v>
      </c>
      <c r="F4018" t="s">
        <v>12566</v>
      </c>
      <c r="G4018" s="16">
        <v>1121148526</v>
      </c>
      <c r="H4018" t="s">
        <v>1817</v>
      </c>
      <c r="I4018" t="s">
        <v>1800</v>
      </c>
      <c r="J4018" s="5">
        <v>37200000</v>
      </c>
      <c r="K4018" s="3">
        <f>J4018</f>
        <v>37200000</v>
      </c>
      <c r="L4018" s="5">
        <v>6200000</v>
      </c>
      <c r="M4018" s="2">
        <v>45721</v>
      </c>
      <c r="N4018" s="2">
        <v>45726</v>
      </c>
      <c r="O4018" s="2">
        <v>45900</v>
      </c>
      <c r="P4018" s="3"/>
      <c r="Q4018" s="3">
        <v>37200000</v>
      </c>
      <c r="R4018" s="13">
        <v>22940000</v>
      </c>
      <c r="S4018" s="7">
        <f ca="1">IF(CPS!$N3950="SIN INICIO",0,IF((((TODAY()-N4018)*100%)/(O4018-N4018))&gt;=100%,"100%",(((TODAY()-N4018)*100%)/(O4018-N4018))))</f>
        <v>0.96551724137931039</v>
      </c>
      <c r="T4018" s="8">
        <f>Q4018-R4018</f>
        <v>14260000</v>
      </c>
      <c r="U4018" t="s">
        <v>12567</v>
      </c>
    </row>
    <row r="4019" spans="1:21" x14ac:dyDescent="0.25">
      <c r="A4019">
        <v>2025</v>
      </c>
      <c r="B4019" t="s">
        <v>12568</v>
      </c>
      <c r="C4019" t="s">
        <v>22</v>
      </c>
      <c r="D4019" t="s">
        <v>23</v>
      </c>
      <c r="E4019" t="s">
        <v>24</v>
      </c>
      <c r="F4019" t="s">
        <v>12569</v>
      </c>
      <c r="G4019" s="16">
        <v>3273848</v>
      </c>
      <c r="H4019" t="s">
        <v>1937</v>
      </c>
      <c r="I4019" t="s">
        <v>271</v>
      </c>
      <c r="J4019" s="5">
        <v>54600000</v>
      </c>
      <c r="K4019" s="3">
        <f>J4019</f>
        <v>54600000</v>
      </c>
      <c r="L4019" s="5">
        <v>9100000</v>
      </c>
      <c r="M4019" s="2">
        <v>45721</v>
      </c>
      <c r="N4019" s="2">
        <v>45722</v>
      </c>
      <c r="O4019" s="2">
        <v>45900</v>
      </c>
      <c r="P4019" s="3"/>
      <c r="Q4019" s="3">
        <v>54600000</v>
      </c>
      <c r="R4019" s="13">
        <v>34883333</v>
      </c>
      <c r="S4019" s="7">
        <f ca="1">IF(CPS!$N3951="SIN INICIO",0,IF((((TODAY()-N4019)*100%)/(O4019-N4019))&gt;=100%,"100%",(((TODAY()-N4019)*100%)/(O4019-N4019))))</f>
        <v>0.9662921348314607</v>
      </c>
      <c r="T4019" s="8">
        <f>Q4019-R4019</f>
        <v>19716667</v>
      </c>
      <c r="U4019" t="s">
        <v>12570</v>
      </c>
    </row>
    <row r="4020" spans="1:21" x14ac:dyDescent="0.25">
      <c r="A4020">
        <v>2025</v>
      </c>
      <c r="B4020" t="s">
        <v>12571</v>
      </c>
      <c r="C4020" t="s">
        <v>22</v>
      </c>
      <c r="D4020" t="s">
        <v>23</v>
      </c>
      <c r="E4020" t="s">
        <v>24</v>
      </c>
      <c r="F4020" t="s">
        <v>12572</v>
      </c>
      <c r="G4020" s="16">
        <v>1121817856</v>
      </c>
      <c r="H4020" t="s">
        <v>611</v>
      </c>
      <c r="I4020" t="s">
        <v>515</v>
      </c>
      <c r="J4020" s="5">
        <v>45990000</v>
      </c>
      <c r="K4020" s="3">
        <f>J4020</f>
        <v>45990000</v>
      </c>
      <c r="L4020" s="5">
        <v>7665000</v>
      </c>
      <c r="M4020" s="2">
        <v>45721</v>
      </c>
      <c r="N4020" s="2">
        <v>45722</v>
      </c>
      <c r="O4020" s="2">
        <v>45900</v>
      </c>
      <c r="P4020" s="3"/>
      <c r="Q4020" s="3">
        <v>45990000</v>
      </c>
      <c r="R4020" s="13">
        <v>29382500</v>
      </c>
      <c r="S4020" s="7">
        <f ca="1">IF(CPS!$N3952="SIN INICIO",0,IF((((TODAY()-N4020)*100%)/(O4020-N4020))&gt;=100%,"100%",(((TODAY()-N4020)*100%)/(O4020-N4020))))</f>
        <v>0.9662921348314607</v>
      </c>
      <c r="T4020" s="8">
        <f>Q4020-R4020</f>
        <v>16607500</v>
      </c>
      <c r="U4020" t="s">
        <v>12573</v>
      </c>
    </row>
    <row r="4021" spans="1:21" x14ac:dyDescent="0.25">
      <c r="A4021">
        <v>2025</v>
      </c>
      <c r="B4021" t="s">
        <v>12574</v>
      </c>
      <c r="C4021" t="s">
        <v>22</v>
      </c>
      <c r="D4021" t="s">
        <v>23</v>
      </c>
      <c r="E4021" t="s">
        <v>24</v>
      </c>
      <c r="F4021" t="s">
        <v>12575</v>
      </c>
      <c r="G4021" s="16">
        <v>1032399883</v>
      </c>
      <c r="H4021" t="s">
        <v>12576</v>
      </c>
      <c r="I4021" t="s">
        <v>262</v>
      </c>
      <c r="J4021" s="5">
        <v>47560000</v>
      </c>
      <c r="K4021" s="3">
        <f>J4021</f>
        <v>47560000</v>
      </c>
      <c r="L4021" s="5">
        <v>11890000</v>
      </c>
      <c r="M4021" s="2">
        <v>45722</v>
      </c>
      <c r="N4021" s="2">
        <v>45723</v>
      </c>
      <c r="O4021" s="2">
        <v>45838</v>
      </c>
      <c r="P4021" s="3"/>
      <c r="Q4021" s="3">
        <v>47560000</v>
      </c>
      <c r="R4021" s="13">
        <v>45182000</v>
      </c>
      <c r="S4021" s="7" t="str">
        <f ca="1">IF(CPS!$N3953="SIN INICIO",0,IF((((TODAY()-N4021)*100%)/(O4021-N4021))&gt;=100%,"100%",(((TODAY()-N4021)*100%)/(O4021-N4021))))</f>
        <v>100%</v>
      </c>
      <c r="T4021" s="8">
        <f>Q4021-R4021</f>
        <v>2378000</v>
      </c>
      <c r="U4021" t="s">
        <v>12577</v>
      </c>
    </row>
    <row r="4022" spans="1:21" x14ac:dyDescent="0.25">
      <c r="A4022">
        <v>2025</v>
      </c>
      <c r="B4022" t="s">
        <v>12578</v>
      </c>
      <c r="C4022" t="s">
        <v>22</v>
      </c>
      <c r="D4022" t="s">
        <v>23</v>
      </c>
      <c r="E4022" t="s">
        <v>24</v>
      </c>
      <c r="F4022" t="s">
        <v>12579</v>
      </c>
      <c r="G4022" s="16">
        <v>1030590452</v>
      </c>
      <c r="H4022" t="s">
        <v>792</v>
      </c>
      <c r="I4022" t="s">
        <v>591</v>
      </c>
      <c r="J4022" s="5">
        <v>52275000</v>
      </c>
      <c r="K4022" s="3">
        <f>J4022</f>
        <v>52275000</v>
      </c>
      <c r="L4022" s="5">
        <v>8712500</v>
      </c>
      <c r="M4022" s="2">
        <v>45720</v>
      </c>
      <c r="N4022" s="2">
        <v>45722</v>
      </c>
      <c r="O4022" s="2">
        <v>45900</v>
      </c>
      <c r="P4022" s="3"/>
      <c r="Q4022" s="3">
        <v>52275000</v>
      </c>
      <c r="R4022" s="13">
        <v>33397917</v>
      </c>
      <c r="S4022" s="7">
        <f ca="1">IF(CPS!$N3954="SIN INICIO",0,IF((((TODAY()-N4022)*100%)/(O4022-N4022))&gt;=100%,"100%",(((TODAY()-N4022)*100%)/(O4022-N4022))))</f>
        <v>0.9662921348314607</v>
      </c>
      <c r="T4022" s="8">
        <f>Q4022-R4022</f>
        <v>18877083</v>
      </c>
      <c r="U4022" t="s">
        <v>12580</v>
      </c>
    </row>
    <row r="4023" spans="1:21" x14ac:dyDescent="0.25">
      <c r="A4023">
        <v>2025</v>
      </c>
      <c r="B4023" t="s">
        <v>12581</v>
      </c>
      <c r="C4023" t="s">
        <v>22</v>
      </c>
      <c r="D4023" t="s">
        <v>23</v>
      </c>
      <c r="E4023" t="s">
        <v>24</v>
      </c>
      <c r="F4023" t="s">
        <v>2020</v>
      </c>
      <c r="G4023" s="16">
        <v>1121837388</v>
      </c>
      <c r="H4023" t="s">
        <v>830</v>
      </c>
      <c r="I4023" t="s">
        <v>155</v>
      </c>
      <c r="J4023" s="5">
        <v>48000000</v>
      </c>
      <c r="K4023" s="3">
        <f>J4023</f>
        <v>48000000</v>
      </c>
      <c r="L4023" s="5">
        <v>8000000</v>
      </c>
      <c r="M4023" s="2">
        <v>45721</v>
      </c>
      <c r="N4023" s="2">
        <v>45722</v>
      </c>
      <c r="O4023" s="2">
        <v>45900</v>
      </c>
      <c r="P4023" s="3"/>
      <c r="Q4023" s="3">
        <v>48000000</v>
      </c>
      <c r="R4023" s="13">
        <v>43200000</v>
      </c>
      <c r="S4023" s="7">
        <f ca="1">IF(CPS!$N3955="SIN INICIO",0,IF((((TODAY()-N4023)*100%)/(O4023-N4023))&gt;=100%,"100%",(((TODAY()-N4023)*100%)/(O4023-N4023))))</f>
        <v>0.9662921348314607</v>
      </c>
      <c r="T4023" s="8">
        <f>Q4023-R4023</f>
        <v>4800000</v>
      </c>
      <c r="U4023" t="s">
        <v>12582</v>
      </c>
    </row>
    <row r="4024" spans="1:21" x14ac:dyDescent="0.25">
      <c r="A4024">
        <v>2025</v>
      </c>
      <c r="B4024" t="s">
        <v>12583</v>
      </c>
      <c r="C4024" t="s">
        <v>22</v>
      </c>
      <c r="D4024" t="s">
        <v>23</v>
      </c>
      <c r="E4024" t="s">
        <v>24</v>
      </c>
      <c r="F4024" t="s">
        <v>12584</v>
      </c>
      <c r="G4024" s="16">
        <v>1061814042</v>
      </c>
      <c r="H4024" t="s">
        <v>3542</v>
      </c>
      <c r="I4024" t="s">
        <v>3403</v>
      </c>
      <c r="J4024" s="5">
        <v>41266500</v>
      </c>
      <c r="K4024" s="3">
        <f>J4024</f>
        <v>41266500</v>
      </c>
      <c r="L4024" s="5">
        <v>6877750</v>
      </c>
      <c r="M4024" s="2">
        <v>45720</v>
      </c>
      <c r="N4024" s="2">
        <v>45721</v>
      </c>
      <c r="O4024" s="2">
        <v>45900</v>
      </c>
      <c r="P4024" s="3"/>
      <c r="Q4024" s="3">
        <v>41266500</v>
      </c>
      <c r="R4024" s="13">
        <v>26593967</v>
      </c>
      <c r="S4024" s="7">
        <f ca="1">IF(CPS!$N3956="SIN INICIO",0,IF((((TODAY()-N4024)*100%)/(O4024-N4024))&gt;=100%,"100%",(((TODAY()-N4024)*100%)/(O4024-N4024))))</f>
        <v>0.96648044692737434</v>
      </c>
      <c r="T4024" s="8">
        <f>Q4024-R4024</f>
        <v>14672533</v>
      </c>
      <c r="U4024" t="s">
        <v>12585</v>
      </c>
    </row>
    <row r="4025" spans="1:21" x14ac:dyDescent="0.25">
      <c r="A4025">
        <v>2025</v>
      </c>
      <c r="B4025" t="s">
        <v>12586</v>
      </c>
      <c r="C4025" t="s">
        <v>22</v>
      </c>
      <c r="D4025" t="s">
        <v>23</v>
      </c>
      <c r="E4025" t="s">
        <v>24</v>
      </c>
      <c r="F4025" t="s">
        <v>12587</v>
      </c>
      <c r="G4025" s="16">
        <v>65700556</v>
      </c>
      <c r="H4025" t="s">
        <v>10927</v>
      </c>
      <c r="I4025" t="s">
        <v>1800</v>
      </c>
      <c r="J4025" s="5">
        <v>50820000</v>
      </c>
      <c r="K4025" s="3">
        <f>J4025</f>
        <v>50820000</v>
      </c>
      <c r="L4025" s="5">
        <v>8470000</v>
      </c>
      <c r="M4025" s="2">
        <v>45722</v>
      </c>
      <c r="N4025" s="2">
        <v>45723</v>
      </c>
      <c r="O4025" s="2">
        <v>45869</v>
      </c>
      <c r="P4025" s="3"/>
      <c r="Q4025" s="3">
        <v>50820000</v>
      </c>
      <c r="R4025" s="13">
        <v>32186000</v>
      </c>
      <c r="S4025" s="7" t="str">
        <f ca="1">IF(CPS!$N3957="SIN INICIO",0,IF((((TODAY()-N4025)*100%)/(O4025-N4025))&gt;=100%,"100%",(((TODAY()-N4025)*100%)/(O4025-N4025))))</f>
        <v>100%</v>
      </c>
      <c r="T4025" s="8">
        <f>Q4025-R4025</f>
        <v>18634000</v>
      </c>
      <c r="U4025" t="s">
        <v>12588</v>
      </c>
    </row>
    <row r="4026" spans="1:21" x14ac:dyDescent="0.25">
      <c r="A4026">
        <v>2025</v>
      </c>
      <c r="B4026" t="s">
        <v>12589</v>
      </c>
      <c r="C4026" t="s">
        <v>22</v>
      </c>
      <c r="D4026" t="s">
        <v>23</v>
      </c>
      <c r="E4026" t="s">
        <v>24</v>
      </c>
      <c r="F4026" t="s">
        <v>12590</v>
      </c>
      <c r="G4026" s="16">
        <v>1121950197</v>
      </c>
      <c r="H4026" t="s">
        <v>2818</v>
      </c>
      <c r="I4026" t="s">
        <v>2476</v>
      </c>
      <c r="J4026" s="5">
        <v>36912185</v>
      </c>
      <c r="K4026" s="3">
        <f>J4026</f>
        <v>36912185</v>
      </c>
      <c r="L4026" s="5">
        <v>7382437</v>
      </c>
      <c r="M4026" s="2">
        <v>45721</v>
      </c>
      <c r="N4026" s="2">
        <v>45722</v>
      </c>
      <c r="O4026" s="2">
        <v>45869</v>
      </c>
      <c r="P4026" s="3"/>
      <c r="Q4026" s="3">
        <v>36912185</v>
      </c>
      <c r="R4026" s="13">
        <v>28299342</v>
      </c>
      <c r="S4026" s="7" t="str">
        <f ca="1">IF(CPS!$N3958="SIN INICIO",0,IF((((TODAY()-N4026)*100%)/(O4026-N4026))&gt;=100%,"100%",(((TODAY()-N4026)*100%)/(O4026-N4026))))</f>
        <v>100%</v>
      </c>
      <c r="T4026" s="8">
        <f>Q4026-R4026</f>
        <v>8612843</v>
      </c>
      <c r="U4026" t="s">
        <v>12591</v>
      </c>
    </row>
    <row r="4027" spans="1:21" x14ac:dyDescent="0.25">
      <c r="A4027">
        <v>2025</v>
      </c>
      <c r="B4027" t="s">
        <v>12592</v>
      </c>
      <c r="C4027" t="s">
        <v>22</v>
      </c>
      <c r="D4027" t="s">
        <v>23</v>
      </c>
      <c r="E4027" t="s">
        <v>121</v>
      </c>
      <c r="F4027" t="s">
        <v>12593</v>
      </c>
      <c r="G4027" s="16">
        <v>1087132181</v>
      </c>
      <c r="H4027" t="s">
        <v>12594</v>
      </c>
      <c r="I4027" t="s">
        <v>591</v>
      </c>
      <c r="J4027" s="5">
        <v>28714350</v>
      </c>
      <c r="K4027" s="3">
        <f>J4027</f>
        <v>28714350</v>
      </c>
      <c r="L4027" s="5">
        <v>4785725</v>
      </c>
      <c r="M4027" s="2">
        <v>45721</v>
      </c>
      <c r="N4027" s="2">
        <v>45722</v>
      </c>
      <c r="O4027" s="2">
        <v>45900</v>
      </c>
      <c r="P4027" s="3"/>
      <c r="Q4027" s="3">
        <v>28714350</v>
      </c>
      <c r="R4027" s="13">
        <v>18345279</v>
      </c>
      <c r="S4027" s="7">
        <f ca="1">IF(CPS!$N3959="SIN INICIO",0,IF((((TODAY()-N4027)*100%)/(O4027-N4027))&gt;=100%,"100%",(((TODAY()-N4027)*100%)/(O4027-N4027))))</f>
        <v>0.9662921348314607</v>
      </c>
      <c r="T4027" s="8">
        <f>Q4027-R4027</f>
        <v>10369071</v>
      </c>
      <c r="U4027" t="s">
        <v>12595</v>
      </c>
    </row>
    <row r="4028" spans="1:21" x14ac:dyDescent="0.25">
      <c r="A4028">
        <v>2025</v>
      </c>
      <c r="B4028" t="s">
        <v>12596</v>
      </c>
      <c r="C4028" t="s">
        <v>22</v>
      </c>
      <c r="D4028" t="s">
        <v>23</v>
      </c>
      <c r="E4028" t="s">
        <v>121</v>
      </c>
      <c r="F4028" t="s">
        <v>12597</v>
      </c>
      <c r="G4028" s="16">
        <v>1070951302</v>
      </c>
      <c r="H4028" t="s">
        <v>4381</v>
      </c>
      <c r="I4028" t="s">
        <v>1895</v>
      </c>
      <c r="J4028" s="5">
        <v>18679796</v>
      </c>
      <c r="K4028" s="3">
        <f>J4028</f>
        <v>18679796</v>
      </c>
      <c r="L4028" s="5">
        <v>4669949</v>
      </c>
      <c r="M4028" s="2">
        <v>45723</v>
      </c>
      <c r="N4028" s="2">
        <v>45726</v>
      </c>
      <c r="O4028" s="2">
        <v>45838</v>
      </c>
      <c r="P4028" s="3"/>
      <c r="Q4028" s="3">
        <v>18679796</v>
      </c>
      <c r="R4028" s="13">
        <v>17278811</v>
      </c>
      <c r="S4028" s="7" t="str">
        <f ca="1">IF(CPS!$N3960="SIN INICIO",0,IF((((TODAY()-N4028)*100%)/(O4028-N4028))&gt;=100%,"100%",(((TODAY()-N4028)*100%)/(O4028-N4028))))</f>
        <v>100%</v>
      </c>
      <c r="T4028" s="8">
        <f>Q4028-R4028</f>
        <v>1400985</v>
      </c>
      <c r="U4028" t="s">
        <v>12598</v>
      </c>
    </row>
    <row r="4029" spans="1:21" x14ac:dyDescent="0.25">
      <c r="A4029">
        <v>2025</v>
      </c>
      <c r="B4029" t="s">
        <v>12599</v>
      </c>
      <c r="C4029" t="s">
        <v>22</v>
      </c>
      <c r="D4029" t="s">
        <v>23</v>
      </c>
      <c r="E4029" t="s">
        <v>24</v>
      </c>
      <c r="F4029" t="s">
        <v>12600</v>
      </c>
      <c r="G4029" s="16">
        <v>1069759969</v>
      </c>
      <c r="H4029" t="s">
        <v>11760</v>
      </c>
      <c r="I4029" t="s">
        <v>591</v>
      </c>
      <c r="J4029" s="5">
        <v>52275000</v>
      </c>
      <c r="K4029" s="3">
        <f>J4029</f>
        <v>52275000</v>
      </c>
      <c r="L4029" s="5">
        <v>8712500</v>
      </c>
      <c r="M4029" s="2">
        <v>45722</v>
      </c>
      <c r="N4029" s="2">
        <v>45723</v>
      </c>
      <c r="O4029" s="2">
        <v>45900</v>
      </c>
      <c r="P4029" s="3"/>
      <c r="Q4029" s="3">
        <v>52275000</v>
      </c>
      <c r="R4029" s="13">
        <v>33107500</v>
      </c>
      <c r="S4029" s="7">
        <f ca="1">IF(CPS!$N3961="SIN INICIO",0,IF((((TODAY()-N4029)*100%)/(O4029-N4029))&gt;=100%,"100%",(((TODAY()-N4029)*100%)/(O4029-N4029))))</f>
        <v>0.96610169491525422</v>
      </c>
      <c r="T4029" s="8">
        <f>Q4029-R4029</f>
        <v>19167500</v>
      </c>
      <c r="U4029" t="s">
        <v>12601</v>
      </c>
    </row>
    <row r="4030" spans="1:21" x14ac:dyDescent="0.25">
      <c r="A4030">
        <v>2025</v>
      </c>
      <c r="B4030" t="s">
        <v>12602</v>
      </c>
      <c r="C4030" t="s">
        <v>22</v>
      </c>
      <c r="D4030" t="s">
        <v>23</v>
      </c>
      <c r="E4030" t="s">
        <v>121</v>
      </c>
      <c r="F4030" t="s">
        <v>12603</v>
      </c>
      <c r="G4030" s="16">
        <v>60437707</v>
      </c>
      <c r="H4030" t="s">
        <v>12604</v>
      </c>
      <c r="I4030" t="s">
        <v>660</v>
      </c>
      <c r="J4030" s="5">
        <v>16175982</v>
      </c>
      <c r="K4030" s="3">
        <f>J4030</f>
        <v>16175982</v>
      </c>
      <c r="L4030" s="5">
        <v>2695997</v>
      </c>
      <c r="M4030" s="2">
        <v>45722</v>
      </c>
      <c r="N4030" s="2">
        <v>45723</v>
      </c>
      <c r="O4030" s="2">
        <v>45900</v>
      </c>
      <c r="P4030" s="3"/>
      <c r="Q4030" s="3">
        <v>16175982</v>
      </c>
      <c r="R4030" s="13">
        <v>10244789</v>
      </c>
      <c r="S4030" s="7">
        <f ca="1">IF(CPS!$N3962="SIN INICIO",0,IF((((TODAY()-N4030)*100%)/(O4030-N4030))&gt;=100%,"100%",(((TODAY()-N4030)*100%)/(O4030-N4030))))</f>
        <v>0.96610169491525422</v>
      </c>
      <c r="T4030" s="8">
        <f>Q4030-R4030</f>
        <v>5931193</v>
      </c>
      <c r="U4030" t="s">
        <v>12605</v>
      </c>
    </row>
    <row r="4031" spans="1:21" x14ac:dyDescent="0.25">
      <c r="A4031">
        <v>2025</v>
      </c>
      <c r="B4031" t="s">
        <v>12606</v>
      </c>
      <c r="C4031" t="s">
        <v>22</v>
      </c>
      <c r="D4031" t="s">
        <v>23</v>
      </c>
      <c r="E4031" t="s">
        <v>24</v>
      </c>
      <c r="F4031" t="s">
        <v>12607</v>
      </c>
      <c r="G4031" s="16">
        <v>3157346</v>
      </c>
      <c r="H4031" t="s">
        <v>664</v>
      </c>
      <c r="I4031" t="s">
        <v>538</v>
      </c>
      <c r="J4031" s="5">
        <v>27779400</v>
      </c>
      <c r="K4031" s="3">
        <f>J4031</f>
        <v>27779400</v>
      </c>
      <c r="L4031" s="5">
        <v>6944850</v>
      </c>
      <c r="M4031" s="2">
        <v>45723</v>
      </c>
      <c r="N4031" s="2">
        <v>45726</v>
      </c>
      <c r="O4031" s="2">
        <v>45838</v>
      </c>
      <c r="P4031" s="3"/>
      <c r="Q4031" s="3">
        <v>27779400</v>
      </c>
      <c r="R4031" s="13">
        <v>18751095</v>
      </c>
      <c r="S4031" s="7" t="str">
        <f ca="1">IF(CPS!$N3963="SIN INICIO",0,IF((((TODAY()-N4031)*100%)/(O4031-N4031))&gt;=100%,"100%",(((TODAY()-N4031)*100%)/(O4031-N4031))))</f>
        <v>100%</v>
      </c>
      <c r="T4031" s="8">
        <f>Q4031-R4031</f>
        <v>9028305</v>
      </c>
      <c r="U4031" t="s">
        <v>12608</v>
      </c>
    </row>
    <row r="4032" spans="1:21" x14ac:dyDescent="0.25">
      <c r="A4032">
        <v>2025</v>
      </c>
      <c r="B4032" t="s">
        <v>12609</v>
      </c>
      <c r="C4032" t="s">
        <v>22</v>
      </c>
      <c r="D4032" t="s">
        <v>23</v>
      </c>
      <c r="E4032" t="s">
        <v>24</v>
      </c>
      <c r="F4032" t="s">
        <v>12610</v>
      </c>
      <c r="G4032" s="16">
        <v>1024481890</v>
      </c>
      <c r="H4032" t="s">
        <v>664</v>
      </c>
      <c r="I4032" t="s">
        <v>538</v>
      </c>
      <c r="J4032" s="5">
        <v>27779400</v>
      </c>
      <c r="K4032" s="3">
        <f>J4032</f>
        <v>27779400</v>
      </c>
      <c r="L4032" s="5">
        <v>6944850</v>
      </c>
      <c r="M4032" s="2">
        <v>45723</v>
      </c>
      <c r="N4032" s="2">
        <v>45726</v>
      </c>
      <c r="O4032" s="2">
        <v>45786</v>
      </c>
      <c r="P4032" s="3"/>
      <c r="Q4032" s="3">
        <v>27779400</v>
      </c>
      <c r="R4032" s="13">
        <v>13889700</v>
      </c>
      <c r="S4032" s="7" t="str">
        <f ca="1">IF(CPS!$N3964="SIN INICIO",0,IF((((TODAY()-N4032)*100%)/(O4032-N4032))&gt;=100%,"100%",(((TODAY()-N4032)*100%)/(O4032-N4032))))</f>
        <v>100%</v>
      </c>
      <c r="T4032" s="8">
        <f>Q4032-R4032</f>
        <v>13889700</v>
      </c>
      <c r="U4032" t="s">
        <v>12611</v>
      </c>
    </row>
    <row r="4033" spans="1:21" x14ac:dyDescent="0.25">
      <c r="A4033">
        <v>2025</v>
      </c>
      <c r="B4033" t="s">
        <v>12612</v>
      </c>
      <c r="C4033" t="s">
        <v>22</v>
      </c>
      <c r="D4033" t="s">
        <v>23</v>
      </c>
      <c r="E4033" t="s">
        <v>24</v>
      </c>
      <c r="F4033" t="s">
        <v>12613</v>
      </c>
      <c r="G4033" s="16">
        <v>1120357775</v>
      </c>
      <c r="H4033" t="s">
        <v>1520</v>
      </c>
      <c r="I4033" t="s">
        <v>591</v>
      </c>
      <c r="J4033" s="5">
        <v>54000000</v>
      </c>
      <c r="K4033" s="3">
        <f>J4033</f>
        <v>54000000</v>
      </c>
      <c r="L4033" s="5">
        <v>9000000</v>
      </c>
      <c r="M4033" s="2">
        <v>45721</v>
      </c>
      <c r="N4033" s="2">
        <v>45721</v>
      </c>
      <c r="O4033" s="2">
        <v>45900</v>
      </c>
      <c r="P4033" s="3"/>
      <c r="Q4033" s="3">
        <v>54000000</v>
      </c>
      <c r="R4033" s="13">
        <v>34800000</v>
      </c>
      <c r="S4033" s="7">
        <f ca="1">IF(CPS!$N3965="SIN INICIO",0,IF((((TODAY()-N4033)*100%)/(O4033-N4033))&gt;=100%,"100%",(((TODAY()-N4033)*100%)/(O4033-N4033))))</f>
        <v>0.96648044692737434</v>
      </c>
      <c r="T4033" s="8">
        <f>Q4033-R4033</f>
        <v>19200000</v>
      </c>
      <c r="U4033" t="s">
        <v>12614</v>
      </c>
    </row>
    <row r="4034" spans="1:21" x14ac:dyDescent="0.25">
      <c r="A4034">
        <v>2025</v>
      </c>
      <c r="B4034" t="s">
        <v>12615</v>
      </c>
      <c r="C4034" t="s">
        <v>22</v>
      </c>
      <c r="D4034" t="s">
        <v>23</v>
      </c>
      <c r="E4034" t="s">
        <v>121</v>
      </c>
      <c r="F4034" t="s">
        <v>12616</v>
      </c>
      <c r="G4034" s="16">
        <v>93384934</v>
      </c>
      <c r="H4034" t="s">
        <v>12594</v>
      </c>
      <c r="I4034" t="s">
        <v>591</v>
      </c>
      <c r="J4034" s="5">
        <v>28714350</v>
      </c>
      <c r="K4034" s="3">
        <f>J4034</f>
        <v>28714350</v>
      </c>
      <c r="L4034" s="5">
        <v>4785725</v>
      </c>
      <c r="M4034" s="2">
        <v>45726</v>
      </c>
      <c r="N4034" s="2">
        <v>45727</v>
      </c>
      <c r="O4034" s="2">
        <v>45900</v>
      </c>
      <c r="P4034" s="3"/>
      <c r="Q4034" s="3">
        <v>28714350</v>
      </c>
      <c r="R4034" s="13">
        <v>17547658</v>
      </c>
      <c r="S4034" s="7">
        <f ca="1">IF(CPS!$N3966="SIN INICIO",0,IF((((TODAY()-N4034)*100%)/(O4034-N4034))&gt;=100%,"100%",(((TODAY()-N4034)*100%)/(O4034-N4034))))</f>
        <v>0.96531791907514453</v>
      </c>
      <c r="T4034" s="8">
        <f>Q4034-R4034</f>
        <v>11166692</v>
      </c>
      <c r="U4034" t="s">
        <v>12617</v>
      </c>
    </row>
    <row r="4035" spans="1:21" x14ac:dyDescent="0.25">
      <c r="A4035">
        <v>2025</v>
      </c>
      <c r="B4035" t="s">
        <v>12618</v>
      </c>
      <c r="C4035" t="s">
        <v>22</v>
      </c>
      <c r="D4035" t="s">
        <v>23</v>
      </c>
      <c r="E4035" t="s">
        <v>24</v>
      </c>
      <c r="F4035" t="s">
        <v>1624</v>
      </c>
      <c r="G4035" s="16">
        <v>46457193</v>
      </c>
      <c r="H4035" t="s">
        <v>558</v>
      </c>
      <c r="I4035" t="s">
        <v>538</v>
      </c>
      <c r="J4035" s="5">
        <v>36225000</v>
      </c>
      <c r="K4035" s="3">
        <f>J4035</f>
        <v>36225000</v>
      </c>
      <c r="L4035" s="5">
        <v>9056250</v>
      </c>
      <c r="M4035" s="2">
        <v>45723</v>
      </c>
      <c r="N4035" s="2">
        <v>45726</v>
      </c>
      <c r="O4035" s="2">
        <v>45838</v>
      </c>
      <c r="P4035" s="3"/>
      <c r="Q4035" s="3">
        <v>36225000</v>
      </c>
      <c r="R4035" s="13">
        <v>43230915</v>
      </c>
      <c r="S4035" s="7" t="str">
        <f ca="1">IF(CPS!$N3967="SIN INICIO",0,IF((((TODAY()-N4035)*100%)/(O4035-N4035))&gt;=100%,"100%",(((TODAY()-N4035)*100%)/(O4035-N4035))))</f>
        <v>100%</v>
      </c>
      <c r="T4035" s="8">
        <f>Q4035-R4035</f>
        <v>-7005915</v>
      </c>
      <c r="U4035" t="s">
        <v>12619</v>
      </c>
    </row>
    <row r="4036" spans="1:21" x14ac:dyDescent="0.25">
      <c r="A4036">
        <v>2025</v>
      </c>
      <c r="B4036" t="s">
        <v>12620</v>
      </c>
      <c r="C4036" t="s">
        <v>22</v>
      </c>
      <c r="D4036" t="s">
        <v>23</v>
      </c>
      <c r="E4036" t="s">
        <v>24</v>
      </c>
      <c r="F4036" t="s">
        <v>1233</v>
      </c>
      <c r="G4036" s="16">
        <v>53014380</v>
      </c>
      <c r="H4036" t="s">
        <v>558</v>
      </c>
      <c r="I4036" t="s">
        <v>538</v>
      </c>
      <c r="J4036" s="5">
        <v>36225000</v>
      </c>
      <c r="K4036" s="3">
        <f>J4036</f>
        <v>36225000</v>
      </c>
      <c r="L4036" s="5">
        <v>9056250</v>
      </c>
      <c r="M4036" s="2">
        <v>45723</v>
      </c>
      <c r="N4036" s="2">
        <v>45726</v>
      </c>
      <c r="O4036" s="2">
        <v>45838</v>
      </c>
      <c r="P4036" s="3"/>
      <c r="Q4036" s="3">
        <v>36225000</v>
      </c>
      <c r="R4036" s="13">
        <v>41610450</v>
      </c>
      <c r="S4036" s="7" t="str">
        <f ca="1">IF(CPS!$N3968="SIN INICIO",0,IF((((TODAY()-N4036)*100%)/(O4036-N4036))&gt;=100%,"100%",(((TODAY()-N4036)*100%)/(O4036-N4036))))</f>
        <v>100%</v>
      </c>
      <c r="T4036" s="8">
        <f>Q4036-R4036</f>
        <v>-5385450</v>
      </c>
      <c r="U4036" t="s">
        <v>12621</v>
      </c>
    </row>
    <row r="4037" spans="1:21" x14ac:dyDescent="0.25">
      <c r="A4037">
        <v>2025</v>
      </c>
      <c r="B4037" t="s">
        <v>12622</v>
      </c>
      <c r="C4037" t="s">
        <v>22</v>
      </c>
      <c r="D4037" t="s">
        <v>23</v>
      </c>
      <c r="E4037" t="s">
        <v>24</v>
      </c>
      <c r="F4037" t="s">
        <v>12623</v>
      </c>
      <c r="G4037" s="16">
        <v>52759792</v>
      </c>
      <c r="H4037" t="s">
        <v>615</v>
      </c>
      <c r="I4037" t="s">
        <v>538</v>
      </c>
      <c r="J4037" s="5">
        <v>36225000</v>
      </c>
      <c r="K4037" s="3">
        <f>J4037</f>
        <v>36225000</v>
      </c>
      <c r="L4037" s="5">
        <v>9056250</v>
      </c>
      <c r="M4037" s="2">
        <v>45722</v>
      </c>
      <c r="N4037" s="2">
        <v>45724</v>
      </c>
      <c r="O4037" s="2">
        <v>45838</v>
      </c>
      <c r="P4037" s="3"/>
      <c r="Q4037" s="3">
        <v>36225000</v>
      </c>
      <c r="R4037" s="13">
        <v>33508125</v>
      </c>
      <c r="S4037" s="7" t="str">
        <f ca="1">IF(CPS!$N3969="SIN INICIO",0,IF((((TODAY()-N4037)*100%)/(O4037-N4037))&gt;=100%,"100%",(((TODAY()-N4037)*100%)/(O4037-N4037))))</f>
        <v>100%</v>
      </c>
      <c r="T4037" s="8">
        <f>Q4037-R4037</f>
        <v>2716875</v>
      </c>
      <c r="U4037" t="s">
        <v>12624</v>
      </c>
    </row>
    <row r="4038" spans="1:21" x14ac:dyDescent="0.25">
      <c r="A4038">
        <v>2025</v>
      </c>
      <c r="B4038" t="s">
        <v>12625</v>
      </c>
      <c r="C4038" t="s">
        <v>22</v>
      </c>
      <c r="D4038" t="s">
        <v>23</v>
      </c>
      <c r="E4038" t="s">
        <v>24</v>
      </c>
      <c r="F4038" t="s">
        <v>12626</v>
      </c>
      <c r="G4038" s="16">
        <v>1065819398</v>
      </c>
      <c r="H4038" t="s">
        <v>1937</v>
      </c>
      <c r="I4038" t="s">
        <v>1800</v>
      </c>
      <c r="J4038" s="5">
        <v>35329176</v>
      </c>
      <c r="K4038" s="3">
        <f>J4038</f>
        <v>35329176</v>
      </c>
      <c r="L4038" s="5">
        <v>6200000</v>
      </c>
      <c r="M4038" s="2">
        <v>45721</v>
      </c>
      <c r="N4038" s="2">
        <v>45722</v>
      </c>
      <c r="O4038" s="2">
        <v>45900</v>
      </c>
      <c r="P4038" s="3"/>
      <c r="Q4038" s="3">
        <v>35329176</v>
      </c>
      <c r="R4038" s="13">
        <v>23766667</v>
      </c>
      <c r="S4038" s="7">
        <f ca="1">IF(CPS!$N3970="SIN INICIO",0,IF((((TODAY()-N4038)*100%)/(O4038-N4038))&gt;=100%,"100%",(((TODAY()-N4038)*100%)/(O4038-N4038))))</f>
        <v>0.9662921348314607</v>
      </c>
      <c r="T4038" s="8">
        <f>Q4038-R4038</f>
        <v>11562509</v>
      </c>
      <c r="U4038" t="s">
        <v>12627</v>
      </c>
    </row>
    <row r="4039" spans="1:21" x14ac:dyDescent="0.25">
      <c r="A4039">
        <v>2025</v>
      </c>
      <c r="B4039" t="s">
        <v>12628</v>
      </c>
      <c r="C4039" t="s">
        <v>22</v>
      </c>
      <c r="D4039" t="s">
        <v>23</v>
      </c>
      <c r="E4039" t="s">
        <v>24</v>
      </c>
      <c r="F4039" t="s">
        <v>12629</v>
      </c>
      <c r="G4039" s="16">
        <v>30080582</v>
      </c>
      <c r="H4039" t="s">
        <v>154</v>
      </c>
      <c r="I4039" t="s">
        <v>155</v>
      </c>
      <c r="J4039" s="5">
        <v>42600000</v>
      </c>
      <c r="K4039" s="3">
        <f>J4039</f>
        <v>42600000</v>
      </c>
      <c r="L4039" s="5">
        <v>7100000</v>
      </c>
      <c r="M4039" s="2">
        <v>45721</v>
      </c>
      <c r="N4039" s="2">
        <v>45722</v>
      </c>
      <c r="O4039" s="2">
        <v>45819</v>
      </c>
      <c r="P4039" s="3"/>
      <c r="Q4039" s="3">
        <v>42600000</v>
      </c>
      <c r="R4039" s="13">
        <v>22720000</v>
      </c>
      <c r="S4039" s="7" t="str">
        <f ca="1">IF(CPS!$N3971="SIN INICIO",0,IF((((TODAY()-N4039)*100%)/(O4039-N4039))&gt;=100%,"100%",(((TODAY()-N4039)*100%)/(O4039-N4039))))</f>
        <v>100%</v>
      </c>
      <c r="T4039" s="8">
        <f>Q4039-R4039</f>
        <v>19880000</v>
      </c>
      <c r="U4039" t="s">
        <v>12630</v>
      </c>
    </row>
    <row r="4040" spans="1:21" x14ac:dyDescent="0.25">
      <c r="A4040">
        <v>2025</v>
      </c>
      <c r="B4040" t="s">
        <v>12631</v>
      </c>
      <c r="C4040" t="s">
        <v>22</v>
      </c>
      <c r="D4040" t="s">
        <v>23</v>
      </c>
      <c r="E4040" t="s">
        <v>24</v>
      </c>
      <c r="F4040" t="s">
        <v>12632</v>
      </c>
      <c r="G4040" s="16">
        <v>79822591</v>
      </c>
      <c r="H4040" t="s">
        <v>1887</v>
      </c>
      <c r="I4040" t="s">
        <v>167</v>
      </c>
      <c r="J4040" s="5">
        <v>50416646</v>
      </c>
      <c r="K4040" s="3">
        <f>J4040</f>
        <v>50416646</v>
      </c>
      <c r="L4040" s="5">
        <v>7202378</v>
      </c>
      <c r="M4040" s="2">
        <v>45726</v>
      </c>
      <c r="N4040" s="2">
        <v>45727</v>
      </c>
      <c r="O4040" s="2">
        <v>45930</v>
      </c>
      <c r="P4040" s="3"/>
      <c r="Q4040" s="3">
        <v>50416646</v>
      </c>
      <c r="R4040" s="13">
        <v>26408719</v>
      </c>
      <c r="S4040" s="7">
        <f ca="1">IF(CPS!$N3972="SIN INICIO",0,IF((((TODAY()-N4040)*100%)/(O4040-N4040))&gt;=100%,"100%",(((TODAY()-N4040)*100%)/(O4040-N4040))))</f>
        <v>0.82266009852216748</v>
      </c>
      <c r="T4040" s="8">
        <f>Q4040-R4040</f>
        <v>24007927</v>
      </c>
      <c r="U4040" t="s">
        <v>12633</v>
      </c>
    </row>
    <row r="4041" spans="1:21" x14ac:dyDescent="0.25">
      <c r="A4041">
        <v>2025</v>
      </c>
      <c r="B4041" t="s">
        <v>12634</v>
      </c>
      <c r="C4041" t="s">
        <v>22</v>
      </c>
      <c r="D4041" t="s">
        <v>23</v>
      </c>
      <c r="E4041" t="s">
        <v>121</v>
      </c>
      <c r="F4041" t="s">
        <v>12635</v>
      </c>
      <c r="G4041" s="16">
        <v>1120474566</v>
      </c>
      <c r="H4041" t="s">
        <v>2037</v>
      </c>
      <c r="I4041" t="s">
        <v>1895</v>
      </c>
      <c r="J4041" s="5">
        <v>32689643</v>
      </c>
      <c r="K4041" s="3">
        <f>J4041</f>
        <v>32689643</v>
      </c>
      <c r="L4041" s="5">
        <v>4669949</v>
      </c>
      <c r="M4041" s="2">
        <v>45721</v>
      </c>
      <c r="N4041" s="2">
        <v>45723</v>
      </c>
      <c r="O4041" s="2">
        <v>45930</v>
      </c>
      <c r="P4041" s="3"/>
      <c r="Q4041" s="3">
        <v>32689643</v>
      </c>
      <c r="R4041" s="13">
        <v>17745806</v>
      </c>
      <c r="S4041" s="7">
        <f ca="1">IF(CPS!$N3973="SIN INICIO",0,IF((((TODAY()-N4041)*100%)/(O4041-N4041))&gt;=100%,"100%",(((TODAY()-N4041)*100%)/(O4041-N4041))))</f>
        <v>0.82608695652173914</v>
      </c>
      <c r="T4041" s="8">
        <f>Q4041-R4041</f>
        <v>14943837</v>
      </c>
      <c r="U4041" t="s">
        <v>12636</v>
      </c>
    </row>
    <row r="4042" spans="1:21" x14ac:dyDescent="0.25">
      <c r="A4042">
        <v>2025</v>
      </c>
      <c r="B4042" t="s">
        <v>12637</v>
      </c>
      <c r="C4042" t="s">
        <v>22</v>
      </c>
      <c r="D4042" t="s">
        <v>23</v>
      </c>
      <c r="E4042" t="s">
        <v>24</v>
      </c>
      <c r="F4042" t="s">
        <v>12638</v>
      </c>
      <c r="G4042" s="16">
        <v>1013640622</v>
      </c>
      <c r="H4042" t="s">
        <v>792</v>
      </c>
      <c r="I4042" t="s">
        <v>591</v>
      </c>
      <c r="J4042" s="5">
        <v>52275000</v>
      </c>
      <c r="K4042" s="3">
        <f>J4042</f>
        <v>52275000</v>
      </c>
      <c r="L4042" s="5">
        <v>7382437</v>
      </c>
      <c r="M4042" s="2">
        <v>45721</v>
      </c>
      <c r="N4042" s="2">
        <v>45722</v>
      </c>
      <c r="O4042" s="2">
        <v>45900</v>
      </c>
      <c r="P4042" s="3"/>
      <c r="Q4042" s="3">
        <v>52275000</v>
      </c>
      <c r="R4042" s="13">
        <v>28299342</v>
      </c>
      <c r="S4042" s="7">
        <f ca="1">IF(CPS!$N3974="SIN INICIO",0,IF((((TODAY()-N4042)*100%)/(O4042-N4042))&gt;=100%,"100%",(((TODAY()-N4042)*100%)/(O4042-N4042))))</f>
        <v>0.9662921348314607</v>
      </c>
      <c r="T4042" s="8">
        <f>Q4042-R4042</f>
        <v>23975658</v>
      </c>
      <c r="U4042" t="s">
        <v>12639</v>
      </c>
    </row>
    <row r="4043" spans="1:21" x14ac:dyDescent="0.25">
      <c r="A4043">
        <v>2025</v>
      </c>
      <c r="B4043" t="s">
        <v>12640</v>
      </c>
      <c r="C4043" t="s">
        <v>22</v>
      </c>
      <c r="D4043" t="s">
        <v>23</v>
      </c>
      <c r="E4043" t="s">
        <v>24</v>
      </c>
      <c r="F4043" t="s">
        <v>12641</v>
      </c>
      <c r="G4043" s="16">
        <v>52918319</v>
      </c>
      <c r="H4043" t="s">
        <v>1520</v>
      </c>
      <c r="I4043" t="s">
        <v>591</v>
      </c>
      <c r="J4043" s="5">
        <v>52275000</v>
      </c>
      <c r="K4043" s="3">
        <f>J4043</f>
        <v>52275000</v>
      </c>
      <c r="L4043" s="5">
        <v>8712500</v>
      </c>
      <c r="M4043" s="2">
        <v>45720</v>
      </c>
      <c r="N4043" s="2">
        <v>45722</v>
      </c>
      <c r="O4043" s="2">
        <v>45900</v>
      </c>
      <c r="P4043" s="3"/>
      <c r="Q4043" s="3">
        <v>52275000</v>
      </c>
      <c r="R4043" s="13">
        <v>33397917</v>
      </c>
      <c r="S4043" s="7">
        <f ca="1">IF(CPS!$N3975="SIN INICIO",0,IF((((TODAY()-N4043)*100%)/(O4043-N4043))&gt;=100%,"100%",(((TODAY()-N4043)*100%)/(O4043-N4043))))</f>
        <v>0.9662921348314607</v>
      </c>
      <c r="T4043" s="8">
        <f>Q4043-R4043</f>
        <v>18877083</v>
      </c>
      <c r="U4043" t="s">
        <v>12642</v>
      </c>
    </row>
    <row r="4044" spans="1:21" x14ac:dyDescent="0.25">
      <c r="A4044">
        <v>2025</v>
      </c>
      <c r="B4044" t="s">
        <v>12643</v>
      </c>
      <c r="C4044" t="s">
        <v>22</v>
      </c>
      <c r="D4044" t="s">
        <v>23</v>
      </c>
      <c r="E4044" t="s">
        <v>24</v>
      </c>
      <c r="F4044" t="s">
        <v>12644</v>
      </c>
      <c r="G4044" s="16">
        <v>52716679</v>
      </c>
      <c r="H4044" t="s">
        <v>12645</v>
      </c>
      <c r="I4044" t="s">
        <v>591</v>
      </c>
      <c r="J4044" s="5">
        <v>52275000</v>
      </c>
      <c r="K4044" s="3">
        <f>J4044</f>
        <v>52275000</v>
      </c>
      <c r="L4044" s="5">
        <v>8712500</v>
      </c>
      <c r="M4044" s="2">
        <v>45722</v>
      </c>
      <c r="N4044" s="2">
        <v>45723</v>
      </c>
      <c r="O4044" s="2">
        <v>45900</v>
      </c>
      <c r="P4044" s="3"/>
      <c r="Q4044" s="3">
        <v>52275000</v>
      </c>
      <c r="R4044" s="13">
        <v>33107500</v>
      </c>
      <c r="S4044" s="7">
        <f ca="1">IF(CPS!$N3976="SIN INICIO",0,IF((((TODAY()-N4044)*100%)/(O4044-N4044))&gt;=100%,"100%",(((TODAY()-N4044)*100%)/(O4044-N4044))))</f>
        <v>0.96610169491525422</v>
      </c>
      <c r="T4044" s="8">
        <f>Q4044-R4044</f>
        <v>19167500</v>
      </c>
      <c r="U4044" t="s">
        <v>12646</v>
      </c>
    </row>
    <row r="4045" spans="1:21" x14ac:dyDescent="0.25">
      <c r="A4045">
        <v>2025</v>
      </c>
      <c r="B4045" t="s">
        <v>12647</v>
      </c>
      <c r="C4045" t="s">
        <v>22</v>
      </c>
      <c r="D4045" t="s">
        <v>23</v>
      </c>
      <c r="E4045" t="s">
        <v>24</v>
      </c>
      <c r="F4045" t="s">
        <v>12648</v>
      </c>
      <c r="G4045" s="16">
        <v>1085252400</v>
      </c>
      <c r="H4045" t="s">
        <v>615</v>
      </c>
      <c r="I4045" t="s">
        <v>538</v>
      </c>
      <c r="J4045" s="5">
        <v>36225000</v>
      </c>
      <c r="K4045" s="3">
        <f>J4045</f>
        <v>36225000</v>
      </c>
      <c r="L4045" s="5">
        <v>9056250</v>
      </c>
      <c r="M4045" s="2">
        <v>45721</v>
      </c>
      <c r="N4045" s="2">
        <v>45722</v>
      </c>
      <c r="O4045" s="2">
        <v>45838</v>
      </c>
      <c r="P4045" s="3"/>
      <c r="Q4045" s="3">
        <v>36225000</v>
      </c>
      <c r="R4045" s="13">
        <v>34715625</v>
      </c>
      <c r="S4045" s="7" t="str">
        <f ca="1">IF(CPS!$N3977="SIN INICIO",0,IF((((TODAY()-N4045)*100%)/(O4045-N4045))&gt;=100%,"100%",(((TODAY()-N4045)*100%)/(O4045-N4045))))</f>
        <v>100%</v>
      </c>
      <c r="T4045" s="8">
        <f>Q4045-R4045</f>
        <v>1509375</v>
      </c>
      <c r="U4045" t="s">
        <v>12649</v>
      </c>
    </row>
    <row r="4046" spans="1:21" x14ac:dyDescent="0.25">
      <c r="A4046">
        <v>2025</v>
      </c>
      <c r="B4046" t="s">
        <v>12650</v>
      </c>
      <c r="C4046" t="s">
        <v>22</v>
      </c>
      <c r="D4046" t="s">
        <v>23</v>
      </c>
      <c r="E4046" t="s">
        <v>24</v>
      </c>
      <c r="F4046" t="s">
        <v>12651</v>
      </c>
      <c r="G4046" s="16">
        <v>1010237380</v>
      </c>
      <c r="H4046" t="s">
        <v>1924</v>
      </c>
      <c r="I4046" t="s">
        <v>167</v>
      </c>
      <c r="J4046" s="5">
        <v>40212067</v>
      </c>
      <c r="K4046" s="3">
        <f>J4046</f>
        <v>40212067</v>
      </c>
      <c r="L4046" s="5">
        <v>5744581</v>
      </c>
      <c r="M4046" s="2">
        <v>45722</v>
      </c>
      <c r="N4046" s="2">
        <v>45723</v>
      </c>
      <c r="O4046" s="2">
        <v>45930</v>
      </c>
      <c r="P4046" s="3"/>
      <c r="Q4046" s="3">
        <v>40212067</v>
      </c>
      <c r="R4046" s="13">
        <v>21829408</v>
      </c>
      <c r="S4046" s="7">
        <f ca="1">IF(CPS!$N3978="SIN INICIO",0,IF((((TODAY()-N4046)*100%)/(O4046-N4046))&gt;=100%,"100%",(((TODAY()-N4046)*100%)/(O4046-N4046))))</f>
        <v>0.82608695652173914</v>
      </c>
      <c r="T4046" s="8">
        <f>Q4046-R4046</f>
        <v>18382659</v>
      </c>
      <c r="U4046" t="s">
        <v>12652</v>
      </c>
    </row>
    <row r="4047" spans="1:21" x14ac:dyDescent="0.25">
      <c r="A4047">
        <v>2025</v>
      </c>
      <c r="B4047" t="s">
        <v>12653</v>
      </c>
      <c r="C4047" t="s">
        <v>22</v>
      </c>
      <c r="D4047" t="s">
        <v>23</v>
      </c>
      <c r="E4047" t="s">
        <v>24</v>
      </c>
      <c r="F4047" t="s">
        <v>12654</v>
      </c>
      <c r="G4047" s="16">
        <v>60385469</v>
      </c>
      <c r="H4047" t="s">
        <v>393</v>
      </c>
      <c r="I4047" t="s">
        <v>155</v>
      </c>
      <c r="J4047" s="5">
        <v>36036000</v>
      </c>
      <c r="K4047" s="3">
        <f>J4047</f>
        <v>36036000</v>
      </c>
      <c r="L4047" s="5">
        <v>6006000</v>
      </c>
      <c r="M4047" s="2">
        <v>45720</v>
      </c>
      <c r="N4047" s="2">
        <v>45722</v>
      </c>
      <c r="O4047" s="2">
        <v>45900</v>
      </c>
      <c r="P4047" s="3"/>
      <c r="Q4047" s="3">
        <v>36036000</v>
      </c>
      <c r="R4047" s="13">
        <v>23023000</v>
      </c>
      <c r="S4047" s="7">
        <f ca="1">IF(CPS!$N3979="SIN INICIO",0,IF((((TODAY()-N4047)*100%)/(O4047-N4047))&gt;=100%,"100%",(((TODAY()-N4047)*100%)/(O4047-N4047))))</f>
        <v>0.9662921348314607</v>
      </c>
      <c r="T4047" s="8">
        <f>Q4047-R4047</f>
        <v>13013000</v>
      </c>
      <c r="U4047" t="s">
        <v>12655</v>
      </c>
    </row>
    <row r="4048" spans="1:21" x14ac:dyDescent="0.25">
      <c r="A4048">
        <v>2025</v>
      </c>
      <c r="B4048" t="s">
        <v>12656</v>
      </c>
      <c r="C4048" t="s">
        <v>22</v>
      </c>
      <c r="D4048" t="s">
        <v>23</v>
      </c>
      <c r="E4048" t="s">
        <v>121</v>
      </c>
      <c r="F4048" t="s">
        <v>12657</v>
      </c>
      <c r="G4048" s="16">
        <v>79652419</v>
      </c>
      <c r="H4048" t="s">
        <v>2166</v>
      </c>
      <c r="I4048" t="s">
        <v>1800</v>
      </c>
      <c r="J4048" s="5">
        <v>30135000</v>
      </c>
      <c r="K4048" s="3">
        <f>J4048</f>
        <v>30135000</v>
      </c>
      <c r="L4048" s="5">
        <v>5022500</v>
      </c>
      <c r="M4048" s="2">
        <v>45723</v>
      </c>
      <c r="N4048" s="2">
        <v>45724</v>
      </c>
      <c r="O4048" s="2">
        <v>45900</v>
      </c>
      <c r="P4048" s="3"/>
      <c r="Q4048" s="3">
        <v>30135000</v>
      </c>
      <c r="R4048" s="13">
        <v>18583250</v>
      </c>
      <c r="S4048" s="7">
        <f ca="1">IF(CPS!$N3980="SIN INICIO",0,IF((((TODAY()-N4048)*100%)/(O4048-N4048))&gt;=100%,"100%",(((TODAY()-N4048)*100%)/(O4048-N4048))))</f>
        <v>0.96590909090909094</v>
      </c>
      <c r="T4048" s="8">
        <f>Q4048-R4048</f>
        <v>11551750</v>
      </c>
      <c r="U4048" t="s">
        <v>12658</v>
      </c>
    </row>
    <row r="4049" spans="1:21" x14ac:dyDescent="0.25">
      <c r="A4049">
        <v>2025</v>
      </c>
      <c r="B4049" t="s">
        <v>12659</v>
      </c>
      <c r="C4049" t="s">
        <v>22</v>
      </c>
      <c r="D4049" t="s">
        <v>23</v>
      </c>
      <c r="E4049" t="s">
        <v>24</v>
      </c>
      <c r="F4049" t="s">
        <v>12660</v>
      </c>
      <c r="G4049" s="16">
        <v>1010221394</v>
      </c>
      <c r="H4049" t="s">
        <v>12661</v>
      </c>
      <c r="I4049" t="s">
        <v>271</v>
      </c>
      <c r="J4049" s="5">
        <v>35329176</v>
      </c>
      <c r="K4049" s="3">
        <f>J4049</f>
        <v>35329176</v>
      </c>
      <c r="L4049" s="5">
        <v>5888196</v>
      </c>
      <c r="M4049" s="2">
        <v>45721</v>
      </c>
      <c r="N4049" s="2">
        <v>45722</v>
      </c>
      <c r="O4049" s="2">
        <v>45900</v>
      </c>
      <c r="P4049" s="3"/>
      <c r="Q4049" s="3">
        <v>35329176</v>
      </c>
      <c r="R4049" s="13">
        <v>22571418</v>
      </c>
      <c r="S4049" s="7">
        <f ca="1">IF(CPS!$N3981="SIN INICIO",0,IF((((TODAY()-N4049)*100%)/(O4049-N4049))&gt;=100%,"100%",(((TODAY()-N4049)*100%)/(O4049-N4049))))</f>
        <v>0.9662921348314607</v>
      </c>
      <c r="T4049" s="8">
        <f>Q4049-R4049</f>
        <v>12757758</v>
      </c>
      <c r="U4049" t="s">
        <v>12662</v>
      </c>
    </row>
    <row r="4050" spans="1:21" x14ac:dyDescent="0.25">
      <c r="A4050">
        <v>2025</v>
      </c>
      <c r="B4050" t="s">
        <v>12663</v>
      </c>
      <c r="C4050" t="s">
        <v>22</v>
      </c>
      <c r="D4050" t="s">
        <v>23</v>
      </c>
      <c r="E4050" t="s">
        <v>121</v>
      </c>
      <c r="F4050" t="s">
        <v>12664</v>
      </c>
      <c r="G4050" s="16">
        <v>1033681491</v>
      </c>
      <c r="H4050" t="s">
        <v>578</v>
      </c>
      <c r="I4050" t="s">
        <v>538</v>
      </c>
      <c r="J4050" s="5">
        <v>16034220</v>
      </c>
      <c r="K4050" s="3">
        <f>J4050</f>
        <v>16034220</v>
      </c>
      <c r="L4050" s="5">
        <v>4008555</v>
      </c>
      <c r="M4050" s="2">
        <v>45721</v>
      </c>
      <c r="N4050" s="2">
        <v>45723</v>
      </c>
      <c r="O4050" s="2">
        <v>45838</v>
      </c>
      <c r="P4050" s="3"/>
      <c r="Q4050" s="3">
        <v>16034220</v>
      </c>
      <c r="R4050" s="13">
        <v>15232509</v>
      </c>
      <c r="S4050" s="7" t="str">
        <f ca="1">IF(CPS!$N3982="SIN INICIO",0,IF((((TODAY()-N4050)*100%)/(O4050-N4050))&gt;=100%,"100%",(((TODAY()-N4050)*100%)/(O4050-N4050))))</f>
        <v>100%</v>
      </c>
      <c r="T4050" s="8">
        <f>Q4050-R4050</f>
        <v>801711</v>
      </c>
      <c r="U4050" t="s">
        <v>12665</v>
      </c>
    </row>
    <row r="4051" spans="1:21" x14ac:dyDescent="0.25">
      <c r="A4051">
        <v>2025</v>
      </c>
      <c r="B4051" t="s">
        <v>12666</v>
      </c>
      <c r="C4051" t="s">
        <v>22</v>
      </c>
      <c r="D4051" t="s">
        <v>23</v>
      </c>
      <c r="E4051" t="s">
        <v>24</v>
      </c>
      <c r="F4051" t="s">
        <v>12667</v>
      </c>
      <c r="G4051" s="16">
        <v>86047706</v>
      </c>
      <c r="H4051" t="s">
        <v>393</v>
      </c>
      <c r="I4051" t="s">
        <v>155</v>
      </c>
      <c r="J4051" s="5">
        <v>36036000</v>
      </c>
      <c r="K4051" s="3">
        <f>J4051</f>
        <v>36036000</v>
      </c>
      <c r="L4051" s="5">
        <v>6006000</v>
      </c>
      <c r="M4051" s="2">
        <v>45721</v>
      </c>
      <c r="N4051" s="2">
        <v>45722</v>
      </c>
      <c r="O4051" s="2">
        <v>45900</v>
      </c>
      <c r="P4051" s="3"/>
      <c r="Q4051" s="3">
        <v>36036000</v>
      </c>
      <c r="R4051" s="13">
        <v>23023000</v>
      </c>
      <c r="S4051" s="7">
        <f ca="1">IF(CPS!$N3983="SIN INICIO",0,IF((((TODAY()-N4051)*100%)/(O4051-N4051))&gt;=100%,"100%",(((TODAY()-N4051)*100%)/(O4051-N4051))))</f>
        <v>0.9662921348314607</v>
      </c>
      <c r="T4051" s="8">
        <f>Q4051-R4051</f>
        <v>13013000</v>
      </c>
      <c r="U4051" t="s">
        <v>12668</v>
      </c>
    </row>
    <row r="4052" spans="1:21" x14ac:dyDescent="0.25">
      <c r="A4052">
        <v>2025</v>
      </c>
      <c r="B4052" t="s">
        <v>12669</v>
      </c>
      <c r="C4052" t="s">
        <v>22</v>
      </c>
      <c r="D4052" t="s">
        <v>23</v>
      </c>
      <c r="E4052" t="s">
        <v>24</v>
      </c>
      <c r="F4052" t="s">
        <v>12670</v>
      </c>
      <c r="G4052" s="16">
        <v>97471701</v>
      </c>
      <c r="H4052" t="s">
        <v>1520</v>
      </c>
      <c r="I4052" t="s">
        <v>591</v>
      </c>
      <c r="J4052" s="5">
        <v>67650000</v>
      </c>
      <c r="K4052" s="3">
        <f>J4052</f>
        <v>67650000</v>
      </c>
      <c r="L4052" s="5">
        <v>11275000</v>
      </c>
      <c r="M4052" s="2">
        <v>45721</v>
      </c>
      <c r="N4052" s="2">
        <v>45722</v>
      </c>
      <c r="O4052" s="2">
        <v>45900</v>
      </c>
      <c r="P4052" s="3"/>
      <c r="Q4052" s="3">
        <v>67650000</v>
      </c>
      <c r="R4052" s="13">
        <v>43220833</v>
      </c>
      <c r="S4052" s="7">
        <f ca="1">IF(CPS!$N3984="SIN INICIO",0,IF((((TODAY()-N4052)*100%)/(O4052-N4052))&gt;=100%,"100%",(((TODAY()-N4052)*100%)/(O4052-N4052))))</f>
        <v>0.9662921348314607</v>
      </c>
      <c r="T4052" s="8">
        <f>Q4052-R4052</f>
        <v>24429167</v>
      </c>
      <c r="U4052" t="s">
        <v>12671</v>
      </c>
    </row>
    <row r="4053" spans="1:21" x14ac:dyDescent="0.25">
      <c r="A4053">
        <v>2025</v>
      </c>
      <c r="B4053" t="s">
        <v>12672</v>
      </c>
      <c r="C4053" t="s">
        <v>22</v>
      </c>
      <c r="D4053" t="s">
        <v>23</v>
      </c>
      <c r="E4053" t="s">
        <v>121</v>
      </c>
      <c r="F4053" t="s">
        <v>12673</v>
      </c>
      <c r="G4053" s="16">
        <v>53080255</v>
      </c>
      <c r="H4053" t="s">
        <v>533</v>
      </c>
      <c r="I4053" t="s">
        <v>271</v>
      </c>
      <c r="J4053" s="5">
        <v>29750000</v>
      </c>
      <c r="K4053" s="3">
        <f>J4053</f>
        <v>29750000</v>
      </c>
      <c r="L4053" s="5">
        <v>4250000</v>
      </c>
      <c r="M4053" s="2">
        <v>45723</v>
      </c>
      <c r="N4053" s="2">
        <v>45726</v>
      </c>
      <c r="O4053" s="2">
        <v>45900</v>
      </c>
      <c r="P4053" s="3"/>
      <c r="Q4053" s="3">
        <v>29750000</v>
      </c>
      <c r="R4053" s="13">
        <v>15725000</v>
      </c>
      <c r="S4053" s="7">
        <f ca="1">IF(CPS!$N3985="SIN INICIO",0,IF((((TODAY()-N4053)*100%)/(O4053-N4053))&gt;=100%,"100%",(((TODAY()-N4053)*100%)/(O4053-N4053))))</f>
        <v>0.96551724137931039</v>
      </c>
      <c r="T4053" s="8">
        <f>Q4053-R4053</f>
        <v>14025000</v>
      </c>
      <c r="U4053" t="s">
        <v>12674</v>
      </c>
    </row>
    <row r="4054" spans="1:21" x14ac:dyDescent="0.25">
      <c r="A4054">
        <v>2025</v>
      </c>
      <c r="B4054" t="s">
        <v>12675</v>
      </c>
      <c r="C4054" t="s">
        <v>22</v>
      </c>
      <c r="D4054" t="s">
        <v>23</v>
      </c>
      <c r="E4054" t="s">
        <v>24</v>
      </c>
      <c r="F4054" t="s">
        <v>12676</v>
      </c>
      <c r="G4054" s="16">
        <v>87068026</v>
      </c>
      <c r="H4054" t="s">
        <v>615</v>
      </c>
      <c r="I4054" t="s">
        <v>538</v>
      </c>
      <c r="J4054" s="5">
        <v>48438000</v>
      </c>
      <c r="K4054" s="3">
        <f>J4054</f>
        <v>48438000</v>
      </c>
      <c r="L4054" s="5">
        <v>12109500</v>
      </c>
      <c r="M4054" s="2">
        <v>45729</v>
      </c>
      <c r="N4054" s="2">
        <v>45730</v>
      </c>
      <c r="O4054" s="2">
        <v>45838</v>
      </c>
      <c r="P4054" s="3"/>
      <c r="Q4054" s="3">
        <v>48438000</v>
      </c>
      <c r="R4054" s="13">
        <v>43190550</v>
      </c>
      <c r="S4054" s="7" t="str">
        <f ca="1">IF(CPS!$N3986="SIN INICIO",0,IF((((TODAY()-N4054)*100%)/(O4054-N4054))&gt;=100%,"100%",(((TODAY()-N4054)*100%)/(O4054-N4054))))</f>
        <v>100%</v>
      </c>
      <c r="T4054" s="8">
        <f>Q4054-R4054</f>
        <v>5247450</v>
      </c>
      <c r="U4054" t="s">
        <v>12677</v>
      </c>
    </row>
    <row r="4055" spans="1:21" x14ac:dyDescent="0.25">
      <c r="A4055">
        <v>2025</v>
      </c>
      <c r="B4055" t="s">
        <v>12678</v>
      </c>
      <c r="C4055" t="s">
        <v>22</v>
      </c>
      <c r="D4055" t="s">
        <v>23</v>
      </c>
      <c r="E4055" t="s">
        <v>24</v>
      </c>
      <c r="F4055" t="s">
        <v>12679</v>
      </c>
      <c r="G4055" s="16">
        <v>1013626433</v>
      </c>
      <c r="H4055" t="s">
        <v>281</v>
      </c>
      <c r="I4055" t="s">
        <v>271</v>
      </c>
      <c r="J4055" s="5">
        <v>35329176</v>
      </c>
      <c r="K4055" s="3">
        <f>J4055</f>
        <v>35329176</v>
      </c>
      <c r="L4055" s="5">
        <v>5888196</v>
      </c>
      <c r="M4055" s="2">
        <v>45721</v>
      </c>
      <c r="N4055" s="2">
        <v>45722</v>
      </c>
      <c r="O4055" s="2">
        <v>45900</v>
      </c>
      <c r="P4055" s="3"/>
      <c r="Q4055" s="3">
        <v>35329176</v>
      </c>
      <c r="R4055" s="13">
        <v>22571418</v>
      </c>
      <c r="S4055" s="7">
        <f ca="1">IF(CPS!$N3987="SIN INICIO",0,IF((((TODAY()-N4055)*100%)/(O4055-N4055))&gt;=100%,"100%",(((TODAY()-N4055)*100%)/(O4055-N4055))))</f>
        <v>0.9662921348314607</v>
      </c>
      <c r="T4055" s="8">
        <f>Q4055-R4055</f>
        <v>12757758</v>
      </c>
      <c r="U4055" t="s">
        <v>12680</v>
      </c>
    </row>
    <row r="4056" spans="1:21" x14ac:dyDescent="0.25">
      <c r="A4056">
        <v>2025</v>
      </c>
      <c r="B4056" t="s">
        <v>12681</v>
      </c>
      <c r="C4056" t="s">
        <v>22</v>
      </c>
      <c r="D4056" t="s">
        <v>23</v>
      </c>
      <c r="E4056" t="s">
        <v>24</v>
      </c>
      <c r="F4056" t="s">
        <v>12682</v>
      </c>
      <c r="G4056" s="16">
        <v>26040912</v>
      </c>
      <c r="H4056" t="s">
        <v>1828</v>
      </c>
      <c r="I4056" t="s">
        <v>1895</v>
      </c>
      <c r="J4056" s="5">
        <v>44458666</v>
      </c>
      <c r="K4056" s="3">
        <f>J4056</f>
        <v>44458666</v>
      </c>
      <c r="L4056" s="5">
        <v>6351238</v>
      </c>
      <c r="M4056" s="2">
        <v>45721</v>
      </c>
      <c r="N4056" s="2">
        <v>45723</v>
      </c>
      <c r="O4056" s="2">
        <v>45930</v>
      </c>
      <c r="P4056" s="3"/>
      <c r="Q4056" s="3">
        <v>44458666</v>
      </c>
      <c r="R4056" s="13">
        <v>24134704</v>
      </c>
      <c r="S4056" s="7">
        <f ca="1">IF(CPS!$N3988="SIN INICIO",0,IF((((TODAY()-N4056)*100%)/(O4056-N4056))&gt;=100%,"100%",(((TODAY()-N4056)*100%)/(O4056-N4056))))</f>
        <v>0.82608695652173914</v>
      </c>
      <c r="T4056" s="8">
        <f>Q4056-R4056</f>
        <v>20323962</v>
      </c>
      <c r="U4056" t="s">
        <v>12683</v>
      </c>
    </row>
    <row r="4057" spans="1:21" x14ac:dyDescent="0.25">
      <c r="A4057">
        <v>2025</v>
      </c>
      <c r="B4057" t="s">
        <v>12684</v>
      </c>
      <c r="C4057" t="s">
        <v>22</v>
      </c>
      <c r="D4057" t="s">
        <v>23</v>
      </c>
      <c r="E4057" t="s">
        <v>121</v>
      </c>
      <c r="F4057" t="s">
        <v>12685</v>
      </c>
      <c r="G4057" s="16">
        <v>1089482661</v>
      </c>
      <c r="H4057" t="s">
        <v>2037</v>
      </c>
      <c r="I4057" t="s">
        <v>1895</v>
      </c>
      <c r="J4057" s="5">
        <v>32689643</v>
      </c>
      <c r="K4057" s="3">
        <f>J4057</f>
        <v>32689643</v>
      </c>
      <c r="L4057" s="5">
        <v>4669949</v>
      </c>
      <c r="M4057" s="2">
        <v>45721</v>
      </c>
      <c r="N4057" s="2">
        <v>45723</v>
      </c>
      <c r="O4057" s="2">
        <v>45930</v>
      </c>
      <c r="P4057" s="3"/>
      <c r="Q4057" s="3">
        <v>32689643</v>
      </c>
      <c r="R4057" s="13">
        <v>17745806</v>
      </c>
      <c r="S4057" s="7">
        <f ca="1">IF(CPS!$N3989="SIN INICIO",0,IF((((TODAY()-N4057)*100%)/(O4057-N4057))&gt;=100%,"100%",(((TODAY()-N4057)*100%)/(O4057-N4057))))</f>
        <v>0.82608695652173914</v>
      </c>
      <c r="T4057" s="8">
        <f>Q4057-R4057</f>
        <v>14943837</v>
      </c>
      <c r="U4057" t="s">
        <v>12686</v>
      </c>
    </row>
    <row r="4058" spans="1:21" x14ac:dyDescent="0.25">
      <c r="A4058">
        <v>2025</v>
      </c>
      <c r="B4058" t="s">
        <v>12687</v>
      </c>
      <c r="C4058" t="s">
        <v>22</v>
      </c>
      <c r="D4058" t="s">
        <v>23</v>
      </c>
      <c r="E4058" t="s">
        <v>121</v>
      </c>
      <c r="F4058" t="s">
        <v>12688</v>
      </c>
      <c r="G4058" s="16">
        <v>80765925</v>
      </c>
      <c r="H4058" t="s">
        <v>607</v>
      </c>
      <c r="I4058" t="s">
        <v>271</v>
      </c>
      <c r="J4058" s="5">
        <v>30135000</v>
      </c>
      <c r="K4058" s="3">
        <f>J4058</f>
        <v>30135000</v>
      </c>
      <c r="L4058" s="5">
        <v>5022500</v>
      </c>
      <c r="M4058" s="2">
        <v>45721</v>
      </c>
      <c r="N4058" s="2">
        <v>45722</v>
      </c>
      <c r="O4058" s="2">
        <v>45900</v>
      </c>
      <c r="P4058" s="3"/>
      <c r="Q4058" s="3">
        <v>30135000</v>
      </c>
      <c r="R4058" s="13">
        <v>19252917</v>
      </c>
      <c r="S4058" s="7">
        <f ca="1">IF(CPS!$N3990="SIN INICIO",0,IF((((TODAY()-N4058)*100%)/(O4058-N4058))&gt;=100%,"100%",(((TODAY()-N4058)*100%)/(O4058-N4058))))</f>
        <v>0.9662921348314607</v>
      </c>
      <c r="T4058" s="8">
        <f>Q4058-R4058</f>
        <v>10882083</v>
      </c>
      <c r="U4058" t="s">
        <v>12689</v>
      </c>
    </row>
    <row r="4059" spans="1:21" x14ac:dyDescent="0.25">
      <c r="A4059">
        <v>2025</v>
      </c>
      <c r="B4059" t="s">
        <v>12690</v>
      </c>
      <c r="C4059" t="s">
        <v>22</v>
      </c>
      <c r="D4059" t="s">
        <v>23</v>
      </c>
      <c r="E4059" t="s">
        <v>121</v>
      </c>
      <c r="F4059" t="s">
        <v>12691</v>
      </c>
      <c r="G4059" s="16">
        <v>94072140</v>
      </c>
      <c r="H4059" t="s">
        <v>2037</v>
      </c>
      <c r="I4059" t="s">
        <v>1895</v>
      </c>
      <c r="J4059" s="5">
        <v>32689643</v>
      </c>
      <c r="K4059" s="3">
        <f>J4059</f>
        <v>32689643</v>
      </c>
      <c r="L4059" s="5">
        <v>4669949</v>
      </c>
      <c r="M4059" s="2">
        <v>45721</v>
      </c>
      <c r="N4059" s="2">
        <v>45722</v>
      </c>
      <c r="O4059" s="2">
        <v>45930</v>
      </c>
      <c r="P4059" s="3"/>
      <c r="Q4059" s="3">
        <v>32689643</v>
      </c>
      <c r="R4059" s="13">
        <v>13231522</v>
      </c>
      <c r="S4059" s="7">
        <f ca="1">IF(CPS!$N3991="SIN INICIO",0,IF((((TODAY()-N4059)*100%)/(O4059-N4059))&gt;=100%,"100%",(((TODAY()-N4059)*100%)/(O4059-N4059))))</f>
        <v>0.82692307692307687</v>
      </c>
      <c r="T4059" s="8">
        <f>Q4059-R4059</f>
        <v>19458121</v>
      </c>
      <c r="U4059" t="s">
        <v>12692</v>
      </c>
    </row>
    <row r="4060" spans="1:21" x14ac:dyDescent="0.25">
      <c r="A4060">
        <v>2025</v>
      </c>
      <c r="B4060" t="s">
        <v>12693</v>
      </c>
      <c r="C4060" t="s">
        <v>22</v>
      </c>
      <c r="D4060" t="s">
        <v>23</v>
      </c>
      <c r="E4060" t="s">
        <v>24</v>
      </c>
      <c r="F4060" t="s">
        <v>12694</v>
      </c>
      <c r="G4060" s="16">
        <v>1121935683</v>
      </c>
      <c r="H4060" t="s">
        <v>3272</v>
      </c>
      <c r="I4060" t="s">
        <v>2476</v>
      </c>
      <c r="J4060" s="5">
        <v>36912185</v>
      </c>
      <c r="K4060" s="3">
        <f>J4060</f>
        <v>36912185</v>
      </c>
      <c r="L4060" s="5">
        <v>7382437</v>
      </c>
      <c r="M4060" s="2">
        <v>45721</v>
      </c>
      <c r="N4060" s="2">
        <v>45722</v>
      </c>
      <c r="O4060" s="2">
        <v>45869</v>
      </c>
      <c r="P4060" s="3"/>
      <c r="Q4060" s="3">
        <v>36912185</v>
      </c>
      <c r="R4060" s="13">
        <v>28299342</v>
      </c>
      <c r="S4060" s="7" t="str">
        <f ca="1">IF(CPS!$N3992="SIN INICIO",0,IF((((TODAY()-N4060)*100%)/(O4060-N4060))&gt;=100%,"100%",(((TODAY()-N4060)*100%)/(O4060-N4060))))</f>
        <v>100%</v>
      </c>
      <c r="T4060" s="8">
        <f>Q4060-R4060</f>
        <v>8612843</v>
      </c>
      <c r="U4060" t="s">
        <v>12695</v>
      </c>
    </row>
    <row r="4061" spans="1:21" x14ac:dyDescent="0.25">
      <c r="A4061">
        <v>2025</v>
      </c>
      <c r="B4061" t="s">
        <v>12696</v>
      </c>
      <c r="C4061" t="s">
        <v>22</v>
      </c>
      <c r="D4061" t="s">
        <v>23</v>
      </c>
      <c r="E4061" t="s">
        <v>121</v>
      </c>
      <c r="F4061" t="s">
        <v>12697</v>
      </c>
      <c r="G4061" s="16">
        <v>1193469120</v>
      </c>
      <c r="H4061" t="s">
        <v>1340</v>
      </c>
      <c r="I4061" t="s">
        <v>538</v>
      </c>
      <c r="J4061" s="5">
        <v>16034220</v>
      </c>
      <c r="K4061" s="3">
        <f>J4061</f>
        <v>16034220</v>
      </c>
      <c r="L4061" s="5">
        <v>4008555</v>
      </c>
      <c r="M4061" s="2">
        <v>45721</v>
      </c>
      <c r="N4061" s="2">
        <v>45722</v>
      </c>
      <c r="O4061" s="2">
        <v>45838</v>
      </c>
      <c r="P4061" s="3"/>
      <c r="Q4061" s="3">
        <v>16034220</v>
      </c>
      <c r="R4061" s="13">
        <v>15366128</v>
      </c>
      <c r="S4061" s="7" t="str">
        <f ca="1">IF(CPS!$N3993="SIN INICIO",0,IF((((TODAY()-N4061)*100%)/(O4061-N4061))&gt;=100%,"100%",(((TODAY()-N4061)*100%)/(O4061-N4061))))</f>
        <v>100%</v>
      </c>
      <c r="T4061" s="8">
        <f>Q4061-R4061</f>
        <v>668092</v>
      </c>
      <c r="U4061" t="s">
        <v>12698</v>
      </c>
    </row>
    <row r="4062" spans="1:21" x14ac:dyDescent="0.25">
      <c r="A4062">
        <v>2025</v>
      </c>
      <c r="B4062" t="s">
        <v>12699</v>
      </c>
      <c r="C4062" t="s">
        <v>22</v>
      </c>
      <c r="D4062" t="s">
        <v>23</v>
      </c>
      <c r="E4062" t="s">
        <v>24</v>
      </c>
      <c r="F4062" t="s">
        <v>12700</v>
      </c>
      <c r="G4062" s="16">
        <v>1077874971</v>
      </c>
      <c r="H4062" t="s">
        <v>1887</v>
      </c>
      <c r="I4062" t="s">
        <v>1895</v>
      </c>
      <c r="J4062" s="5">
        <v>33327763</v>
      </c>
      <c r="K4062" s="3">
        <f>J4062</f>
        <v>33327763</v>
      </c>
      <c r="L4062" s="5">
        <v>4761109</v>
      </c>
      <c r="M4062" s="2">
        <v>45721</v>
      </c>
      <c r="N4062" s="2">
        <v>45722</v>
      </c>
      <c r="O4062" s="2">
        <v>45930</v>
      </c>
      <c r="P4062" s="3"/>
      <c r="Q4062" s="3">
        <v>33327763</v>
      </c>
      <c r="R4062" s="13">
        <v>18250918</v>
      </c>
      <c r="S4062" s="7">
        <f ca="1">IF(CPS!$N3994="SIN INICIO",0,IF((((TODAY()-N4062)*100%)/(O4062-N4062))&gt;=100%,"100%",(((TODAY()-N4062)*100%)/(O4062-N4062))))</f>
        <v>0.82692307692307687</v>
      </c>
      <c r="T4062" s="8">
        <f>Q4062-R4062</f>
        <v>15076845</v>
      </c>
      <c r="U4062" t="s">
        <v>12701</v>
      </c>
    </row>
    <row r="4063" spans="1:21" x14ac:dyDescent="0.25">
      <c r="A4063">
        <v>2025</v>
      </c>
      <c r="B4063" t="s">
        <v>12702</v>
      </c>
      <c r="C4063" t="s">
        <v>22</v>
      </c>
      <c r="D4063" t="s">
        <v>23</v>
      </c>
      <c r="E4063" t="s">
        <v>24</v>
      </c>
      <c r="F4063" t="s">
        <v>12703</v>
      </c>
      <c r="G4063" s="16">
        <v>4831373</v>
      </c>
      <c r="H4063" t="s">
        <v>1520</v>
      </c>
      <c r="I4063" t="s">
        <v>591</v>
      </c>
      <c r="J4063" s="5">
        <v>92250000</v>
      </c>
      <c r="K4063" s="3">
        <f>J4063</f>
        <v>92250000</v>
      </c>
      <c r="L4063" s="5">
        <v>15375000</v>
      </c>
      <c r="M4063" s="2">
        <v>45722</v>
      </c>
      <c r="N4063" s="2">
        <v>45723</v>
      </c>
      <c r="O4063" s="2">
        <v>45828</v>
      </c>
      <c r="P4063" s="3"/>
      <c r="Q4063" s="3">
        <v>92250000</v>
      </c>
      <c r="R4063" s="13">
        <v>43050000</v>
      </c>
      <c r="S4063" s="7" t="str">
        <f ca="1">IF(CPS!$N3995="SIN INICIO",0,IF((((TODAY()-N4063)*100%)/(O4063-N4063))&gt;=100%,"100%",(((TODAY()-N4063)*100%)/(O4063-N4063))))</f>
        <v>100%</v>
      </c>
      <c r="T4063" s="8">
        <f>Q4063-R4063</f>
        <v>49200000</v>
      </c>
      <c r="U4063" t="s">
        <v>12704</v>
      </c>
    </row>
    <row r="4064" spans="1:21" x14ac:dyDescent="0.25">
      <c r="A4064">
        <v>2025</v>
      </c>
      <c r="B4064" t="s">
        <v>12705</v>
      </c>
      <c r="C4064" t="s">
        <v>22</v>
      </c>
      <c r="D4064" t="s">
        <v>23</v>
      </c>
      <c r="E4064" t="s">
        <v>24</v>
      </c>
      <c r="F4064" t="s">
        <v>12706</v>
      </c>
      <c r="G4064" s="16">
        <v>71702674</v>
      </c>
      <c r="H4064" t="s">
        <v>1828</v>
      </c>
      <c r="I4064" t="s">
        <v>1895</v>
      </c>
      <c r="J4064" s="5">
        <v>44458666</v>
      </c>
      <c r="K4064" s="3">
        <f>J4064</f>
        <v>44458666</v>
      </c>
      <c r="L4064" s="5">
        <v>6351238</v>
      </c>
      <c r="M4064" s="2">
        <v>45721</v>
      </c>
      <c r="N4064" s="2">
        <v>45722</v>
      </c>
      <c r="O4064" s="2">
        <v>45930</v>
      </c>
      <c r="P4064" s="3"/>
      <c r="Q4064" s="3">
        <v>44458666</v>
      </c>
      <c r="R4064" s="13">
        <v>24346412</v>
      </c>
      <c r="S4064" s="7">
        <f ca="1">IF(CPS!$N3996="SIN INICIO",0,IF((((TODAY()-N4064)*100%)/(O4064-N4064))&gt;=100%,"100%",(((TODAY()-N4064)*100%)/(O4064-N4064))))</f>
        <v>0.82692307692307687</v>
      </c>
      <c r="T4064" s="8">
        <f>Q4064-R4064</f>
        <v>20112254</v>
      </c>
      <c r="U4064" t="s">
        <v>12707</v>
      </c>
    </row>
    <row r="4065" spans="1:21" x14ac:dyDescent="0.25">
      <c r="A4065">
        <v>2025</v>
      </c>
      <c r="B4065" t="s">
        <v>12708</v>
      </c>
      <c r="C4065" t="s">
        <v>22</v>
      </c>
      <c r="D4065" t="s">
        <v>23</v>
      </c>
      <c r="E4065" t="s">
        <v>24</v>
      </c>
      <c r="F4065" t="s">
        <v>12709</v>
      </c>
      <c r="G4065" s="16">
        <v>1024560398</v>
      </c>
      <c r="H4065" t="s">
        <v>1315</v>
      </c>
      <c r="I4065" t="s">
        <v>271</v>
      </c>
      <c r="J4065" s="5">
        <v>35329176</v>
      </c>
      <c r="K4065" s="3">
        <f>J4065</f>
        <v>35329176</v>
      </c>
      <c r="L4065" s="5">
        <v>5888196</v>
      </c>
      <c r="M4065" s="2">
        <v>45721</v>
      </c>
      <c r="N4065" s="2">
        <v>45722</v>
      </c>
      <c r="O4065" s="2">
        <v>45900</v>
      </c>
      <c r="P4065" s="3"/>
      <c r="Q4065" s="3">
        <v>35329176</v>
      </c>
      <c r="R4065" s="13">
        <v>22571418</v>
      </c>
      <c r="S4065" s="7">
        <f ca="1">IF(CPS!$N3997="SIN INICIO",0,IF((((TODAY()-N4065)*100%)/(O4065-N4065))&gt;=100%,"100%",(((TODAY()-N4065)*100%)/(O4065-N4065))))</f>
        <v>0.9662921348314607</v>
      </c>
      <c r="T4065" s="8">
        <f>Q4065-R4065</f>
        <v>12757758</v>
      </c>
      <c r="U4065" t="s">
        <v>12710</v>
      </c>
    </row>
    <row r="4066" spans="1:21" x14ac:dyDescent="0.25">
      <c r="A4066">
        <v>2025</v>
      </c>
      <c r="B4066" t="s">
        <v>12711</v>
      </c>
      <c r="C4066" t="s">
        <v>22</v>
      </c>
      <c r="D4066" t="s">
        <v>23</v>
      </c>
      <c r="E4066" t="s">
        <v>24</v>
      </c>
      <c r="F4066" t="s">
        <v>12712</v>
      </c>
      <c r="G4066" s="16">
        <v>55183789</v>
      </c>
      <c r="H4066" t="s">
        <v>2739</v>
      </c>
      <c r="I4066" t="s">
        <v>660</v>
      </c>
      <c r="J4066" s="5">
        <v>32760000</v>
      </c>
      <c r="K4066" s="3">
        <f>J4066</f>
        <v>32760000</v>
      </c>
      <c r="L4066" s="5">
        <v>6552000</v>
      </c>
      <c r="M4066" s="2">
        <v>45722</v>
      </c>
      <c r="N4066" s="2">
        <v>45723</v>
      </c>
      <c r="O4066" s="2">
        <v>45869</v>
      </c>
      <c r="P4066" s="3"/>
      <c r="Q4066" s="3">
        <v>32760000</v>
      </c>
      <c r="R4066" s="13">
        <v>24897600</v>
      </c>
      <c r="S4066" s="7" t="str">
        <f ca="1">IF(CPS!$N3998="SIN INICIO",0,IF((((TODAY()-N4066)*100%)/(O4066-N4066))&gt;=100%,"100%",(((TODAY()-N4066)*100%)/(O4066-N4066))))</f>
        <v>100%</v>
      </c>
      <c r="T4066" s="8">
        <f>Q4066-R4066</f>
        <v>7862400</v>
      </c>
      <c r="U4066" t="s">
        <v>12713</v>
      </c>
    </row>
    <row r="4067" spans="1:21" x14ac:dyDescent="0.25">
      <c r="A4067">
        <v>2025</v>
      </c>
      <c r="B4067" t="s">
        <v>12714</v>
      </c>
      <c r="C4067" t="s">
        <v>22</v>
      </c>
      <c r="D4067" t="s">
        <v>23</v>
      </c>
      <c r="E4067" t="s">
        <v>24</v>
      </c>
      <c r="F4067" t="s">
        <v>12715</v>
      </c>
      <c r="G4067" s="16">
        <v>93238085</v>
      </c>
      <c r="H4067" t="s">
        <v>1520</v>
      </c>
      <c r="I4067" t="s">
        <v>591</v>
      </c>
      <c r="J4067" s="5">
        <v>46125000</v>
      </c>
      <c r="K4067" s="3">
        <f>J4067</f>
        <v>46125000</v>
      </c>
      <c r="L4067" s="5">
        <v>7687500</v>
      </c>
      <c r="M4067" s="2">
        <v>45722</v>
      </c>
      <c r="N4067" s="2">
        <v>45723</v>
      </c>
      <c r="O4067" s="2">
        <v>45900</v>
      </c>
      <c r="P4067" s="3"/>
      <c r="Q4067" s="3">
        <v>46125000</v>
      </c>
      <c r="R4067" s="13">
        <v>29212500</v>
      </c>
      <c r="S4067" s="7">
        <f ca="1">IF(CPS!$N3999="SIN INICIO",0,IF((((TODAY()-N4067)*100%)/(O4067-N4067))&gt;=100%,"100%",(((TODAY()-N4067)*100%)/(O4067-N4067))))</f>
        <v>0.96610169491525422</v>
      </c>
      <c r="T4067" s="8">
        <f>Q4067-R4067</f>
        <v>16912500</v>
      </c>
      <c r="U4067" t="s">
        <v>12716</v>
      </c>
    </row>
    <row r="4068" spans="1:21" x14ac:dyDescent="0.25">
      <c r="A4068">
        <v>2025</v>
      </c>
      <c r="B4068" t="s">
        <v>12717</v>
      </c>
      <c r="C4068" t="s">
        <v>22</v>
      </c>
      <c r="D4068" t="s">
        <v>23</v>
      </c>
      <c r="E4068" t="s">
        <v>24</v>
      </c>
      <c r="F4068" t="s">
        <v>12718</v>
      </c>
      <c r="G4068" s="16">
        <v>1049604713</v>
      </c>
      <c r="H4068" t="s">
        <v>659</v>
      </c>
      <c r="I4068" t="s">
        <v>660</v>
      </c>
      <c r="J4068" s="5">
        <v>42500000</v>
      </c>
      <c r="K4068" s="3">
        <f>J4068</f>
        <v>42500000</v>
      </c>
      <c r="L4068" s="5">
        <v>8500000</v>
      </c>
      <c r="M4068" s="2">
        <v>45722</v>
      </c>
      <c r="N4068" s="2">
        <v>45723</v>
      </c>
      <c r="O4068" s="2">
        <v>45869</v>
      </c>
      <c r="P4068" s="3"/>
      <c r="Q4068" s="3">
        <v>42500000</v>
      </c>
      <c r="R4068" s="13">
        <v>32300000</v>
      </c>
      <c r="S4068" s="7" t="str">
        <f ca="1">IF(CPS!$N4000="SIN INICIO",0,IF((((TODAY()-N4068)*100%)/(O4068-N4068))&gt;=100%,"100%",(((TODAY()-N4068)*100%)/(O4068-N4068))))</f>
        <v>100%</v>
      </c>
      <c r="T4068" s="8">
        <f>Q4068-R4068</f>
        <v>10200000</v>
      </c>
      <c r="U4068" t="s">
        <v>12719</v>
      </c>
    </row>
    <row r="4069" spans="1:21" x14ac:dyDescent="0.25">
      <c r="A4069">
        <v>2025</v>
      </c>
      <c r="B4069" t="s">
        <v>12720</v>
      </c>
      <c r="C4069" t="s">
        <v>22</v>
      </c>
      <c r="D4069" t="s">
        <v>23</v>
      </c>
      <c r="E4069" t="s">
        <v>24</v>
      </c>
      <c r="F4069" t="s">
        <v>12721</v>
      </c>
      <c r="G4069" s="16">
        <v>5206826</v>
      </c>
      <c r="H4069" t="s">
        <v>664</v>
      </c>
      <c r="I4069" t="s">
        <v>538</v>
      </c>
      <c r="J4069" s="5">
        <v>27779400</v>
      </c>
      <c r="K4069" s="3">
        <f>J4069</f>
        <v>27779400</v>
      </c>
      <c r="L4069" s="5">
        <v>6944850</v>
      </c>
      <c r="M4069" s="2">
        <v>45722</v>
      </c>
      <c r="N4069" s="2">
        <v>45723</v>
      </c>
      <c r="O4069" s="2">
        <v>45838</v>
      </c>
      <c r="P4069" s="3"/>
      <c r="Q4069" s="3">
        <v>27779400</v>
      </c>
      <c r="R4069" s="13">
        <v>26390430</v>
      </c>
      <c r="S4069" s="7" t="str">
        <f ca="1">IF(CPS!$N4001="SIN INICIO",0,IF((((TODAY()-N4069)*100%)/(O4069-N4069))&gt;=100%,"100%",(((TODAY()-N4069)*100%)/(O4069-N4069))))</f>
        <v>100%</v>
      </c>
      <c r="T4069" s="8">
        <f>Q4069-R4069</f>
        <v>1388970</v>
      </c>
      <c r="U4069" t="s">
        <v>12722</v>
      </c>
    </row>
    <row r="4070" spans="1:21" x14ac:dyDescent="0.25">
      <c r="A4070">
        <v>2025</v>
      </c>
      <c r="B4070" t="s">
        <v>12723</v>
      </c>
      <c r="C4070" t="s">
        <v>22</v>
      </c>
      <c r="D4070" t="s">
        <v>23</v>
      </c>
      <c r="E4070" t="s">
        <v>24</v>
      </c>
      <c r="F4070" t="s">
        <v>12724</v>
      </c>
      <c r="G4070" s="16">
        <v>1014205019</v>
      </c>
      <c r="H4070" t="s">
        <v>810</v>
      </c>
      <c r="I4070" t="s">
        <v>660</v>
      </c>
      <c r="J4070" s="5">
        <v>51000000</v>
      </c>
      <c r="K4070" s="3">
        <f>J4070</f>
        <v>51000000</v>
      </c>
      <c r="L4070" s="5">
        <v>8500000</v>
      </c>
      <c r="M4070" s="2">
        <v>45722</v>
      </c>
      <c r="N4070" s="2">
        <v>45723</v>
      </c>
      <c r="O4070" s="2">
        <v>45900</v>
      </c>
      <c r="P4070" s="3"/>
      <c r="Q4070" s="3">
        <v>51000000</v>
      </c>
      <c r="R4070" s="13">
        <v>32300000</v>
      </c>
      <c r="S4070" s="7">
        <f ca="1">IF(CPS!$N4002="SIN INICIO",0,IF((((TODAY()-N4070)*100%)/(O4070-N4070))&gt;=100%,"100%",(((TODAY()-N4070)*100%)/(O4070-N4070))))</f>
        <v>0.96610169491525422</v>
      </c>
      <c r="T4070" s="8">
        <f>Q4070-R4070</f>
        <v>18700000</v>
      </c>
      <c r="U4070" t="s">
        <v>12725</v>
      </c>
    </row>
    <row r="4071" spans="1:21" x14ac:dyDescent="0.25">
      <c r="A4071">
        <v>2025</v>
      </c>
      <c r="B4071" t="s">
        <v>12726</v>
      </c>
      <c r="C4071" t="s">
        <v>22</v>
      </c>
      <c r="D4071" t="s">
        <v>23</v>
      </c>
      <c r="E4071" t="s">
        <v>24</v>
      </c>
      <c r="F4071" t="s">
        <v>12727</v>
      </c>
      <c r="G4071" s="16">
        <v>1121920675</v>
      </c>
      <c r="H4071" t="s">
        <v>12728</v>
      </c>
      <c r="I4071" t="s">
        <v>1800</v>
      </c>
      <c r="J4071" s="5">
        <v>50820000</v>
      </c>
      <c r="K4071" s="3">
        <f>J4071</f>
        <v>50820000</v>
      </c>
      <c r="L4071" s="5">
        <v>8470000</v>
      </c>
      <c r="M4071" s="2">
        <v>45721</v>
      </c>
      <c r="N4071" s="2">
        <v>45723</v>
      </c>
      <c r="O4071" s="2">
        <v>45900</v>
      </c>
      <c r="P4071" s="3"/>
      <c r="Q4071" s="3">
        <v>50820000</v>
      </c>
      <c r="R4071" s="13">
        <v>32186000</v>
      </c>
      <c r="S4071" s="7">
        <f ca="1">IF(CPS!$N4003="SIN INICIO",0,IF((((TODAY()-N4071)*100%)/(O4071-N4071))&gt;=100%,"100%",(((TODAY()-N4071)*100%)/(O4071-N4071))))</f>
        <v>0.96610169491525422</v>
      </c>
      <c r="T4071" s="8">
        <f>Q4071-R4071</f>
        <v>18634000</v>
      </c>
      <c r="U4071" t="s">
        <v>12729</v>
      </c>
    </row>
    <row r="4072" spans="1:21" x14ac:dyDescent="0.25">
      <c r="A4072">
        <v>2025</v>
      </c>
      <c r="B4072" t="s">
        <v>12730</v>
      </c>
      <c r="C4072" t="s">
        <v>22</v>
      </c>
      <c r="D4072" t="s">
        <v>23</v>
      </c>
      <c r="E4072" t="s">
        <v>24</v>
      </c>
      <c r="F4072" t="s">
        <v>12731</v>
      </c>
      <c r="G4072" s="16">
        <v>11814695</v>
      </c>
      <c r="H4072" t="s">
        <v>1887</v>
      </c>
      <c r="I4072" t="s">
        <v>1895</v>
      </c>
      <c r="J4072" s="5">
        <v>44458666</v>
      </c>
      <c r="K4072" s="3">
        <f>J4072</f>
        <v>44458666</v>
      </c>
      <c r="L4072" s="5">
        <v>6351238</v>
      </c>
      <c r="M4072" s="2">
        <v>45721</v>
      </c>
      <c r="N4072" s="2">
        <v>45722</v>
      </c>
      <c r="O4072" s="2">
        <v>45930</v>
      </c>
      <c r="P4072" s="3"/>
      <c r="Q4072" s="3">
        <v>44458666</v>
      </c>
      <c r="R4072" s="13">
        <v>24346412</v>
      </c>
      <c r="S4072" s="7">
        <f ca="1">IF(CPS!$N4004="SIN INICIO",0,IF((((TODAY()-N4072)*100%)/(O4072-N4072))&gt;=100%,"100%",(((TODAY()-N4072)*100%)/(O4072-N4072))))</f>
        <v>0.82692307692307687</v>
      </c>
      <c r="T4072" s="8">
        <f>Q4072-R4072</f>
        <v>20112254</v>
      </c>
      <c r="U4072" t="s">
        <v>12732</v>
      </c>
    </row>
    <row r="4073" spans="1:21" x14ac:dyDescent="0.25">
      <c r="A4073">
        <v>2025</v>
      </c>
      <c r="B4073" t="s">
        <v>12733</v>
      </c>
      <c r="C4073" t="s">
        <v>22</v>
      </c>
      <c r="D4073" t="s">
        <v>23</v>
      </c>
      <c r="E4073" t="s">
        <v>24</v>
      </c>
      <c r="F4073" t="s">
        <v>12734</v>
      </c>
      <c r="G4073" s="16">
        <v>1077460407</v>
      </c>
      <c r="H4073" t="s">
        <v>1887</v>
      </c>
      <c r="I4073" t="s">
        <v>1895</v>
      </c>
      <c r="J4073" s="5">
        <v>44458666</v>
      </c>
      <c r="K4073" s="3">
        <f>J4073</f>
        <v>44458666</v>
      </c>
      <c r="L4073" s="5">
        <v>6351238</v>
      </c>
      <c r="M4073" s="2">
        <v>45721</v>
      </c>
      <c r="N4073" s="2">
        <v>45722</v>
      </c>
      <c r="O4073" s="2">
        <v>45930</v>
      </c>
      <c r="P4073" s="3"/>
      <c r="Q4073" s="3">
        <v>44458666</v>
      </c>
      <c r="R4073" s="13">
        <v>24346412</v>
      </c>
      <c r="S4073" s="7">
        <f ca="1">IF(CPS!$N4005="SIN INICIO",0,IF((((TODAY()-N4073)*100%)/(O4073-N4073))&gt;=100%,"100%",(((TODAY()-N4073)*100%)/(O4073-N4073))))</f>
        <v>0.82692307692307687</v>
      </c>
      <c r="T4073" s="8">
        <f>Q4073-R4073</f>
        <v>20112254</v>
      </c>
      <c r="U4073" t="s">
        <v>12735</v>
      </c>
    </row>
    <row r="4074" spans="1:21" x14ac:dyDescent="0.25">
      <c r="A4074">
        <v>2025</v>
      </c>
      <c r="B4074" t="s">
        <v>12736</v>
      </c>
      <c r="C4074" t="s">
        <v>22</v>
      </c>
      <c r="D4074" t="s">
        <v>23</v>
      </c>
      <c r="E4074" t="s">
        <v>24</v>
      </c>
      <c r="F4074" t="s">
        <v>12737</v>
      </c>
      <c r="G4074" s="16">
        <v>1010248001</v>
      </c>
      <c r="H4074" t="s">
        <v>2475</v>
      </c>
      <c r="I4074" t="s">
        <v>2476</v>
      </c>
      <c r="J4074" s="5">
        <v>36912185</v>
      </c>
      <c r="K4074" s="3">
        <f>J4074</f>
        <v>36912185</v>
      </c>
      <c r="L4074" s="5">
        <v>7382437</v>
      </c>
      <c r="M4074" s="2">
        <v>45721</v>
      </c>
      <c r="N4074" s="2">
        <v>45722</v>
      </c>
      <c r="O4074" s="2">
        <v>45869</v>
      </c>
      <c r="P4074" s="3"/>
      <c r="Q4074" s="3">
        <v>36912185</v>
      </c>
      <c r="R4074" s="13">
        <v>28299342</v>
      </c>
      <c r="S4074" s="7" t="str">
        <f ca="1">IF(CPS!$N4006="SIN INICIO",0,IF((((TODAY()-N4074)*100%)/(O4074-N4074))&gt;=100%,"100%",(((TODAY()-N4074)*100%)/(O4074-N4074))))</f>
        <v>100%</v>
      </c>
      <c r="T4074" s="8">
        <f>Q4074-R4074</f>
        <v>8612843</v>
      </c>
      <c r="U4074" t="s">
        <v>12738</v>
      </c>
    </row>
    <row r="4075" spans="1:21" x14ac:dyDescent="0.25">
      <c r="A4075">
        <v>2025</v>
      </c>
      <c r="B4075" t="s">
        <v>12739</v>
      </c>
      <c r="C4075" t="s">
        <v>22</v>
      </c>
      <c r="D4075" t="s">
        <v>23</v>
      </c>
      <c r="E4075" t="s">
        <v>24</v>
      </c>
      <c r="F4075" t="s">
        <v>12740</v>
      </c>
      <c r="G4075" s="16">
        <v>1032360020</v>
      </c>
      <c r="H4075" t="s">
        <v>659</v>
      </c>
      <c r="I4075" t="s">
        <v>660</v>
      </c>
      <c r="J4075" s="5">
        <v>51000000</v>
      </c>
      <c r="K4075" s="3">
        <f>J4075</f>
        <v>51000000</v>
      </c>
      <c r="L4075" s="5">
        <v>8500000</v>
      </c>
      <c r="M4075" s="2">
        <v>45722</v>
      </c>
      <c r="N4075" s="2">
        <v>45723</v>
      </c>
      <c r="O4075" s="2">
        <v>45900</v>
      </c>
      <c r="P4075" s="3"/>
      <c r="Q4075" s="3">
        <v>51000000</v>
      </c>
      <c r="R4075" s="13">
        <v>32300000</v>
      </c>
      <c r="S4075" s="7">
        <f ca="1">IF(CPS!$N4007="SIN INICIO",0,IF((((TODAY()-N4075)*100%)/(O4075-N4075))&gt;=100%,"100%",(((TODAY()-N4075)*100%)/(O4075-N4075))))</f>
        <v>0.96610169491525422</v>
      </c>
      <c r="T4075" s="8">
        <f>Q4075-R4075</f>
        <v>18700000</v>
      </c>
      <c r="U4075" t="s">
        <v>12741</v>
      </c>
    </row>
    <row r="4076" spans="1:21" x14ac:dyDescent="0.25">
      <c r="A4076">
        <v>2025</v>
      </c>
      <c r="B4076" t="s">
        <v>12742</v>
      </c>
      <c r="C4076" t="s">
        <v>22</v>
      </c>
      <c r="D4076" t="s">
        <v>23</v>
      </c>
      <c r="E4076" t="s">
        <v>24</v>
      </c>
      <c r="F4076" t="s">
        <v>12743</v>
      </c>
      <c r="G4076" s="16">
        <v>59314830</v>
      </c>
      <c r="H4076" t="s">
        <v>664</v>
      </c>
      <c r="I4076" t="s">
        <v>538</v>
      </c>
      <c r="J4076" s="5">
        <v>27779400</v>
      </c>
      <c r="K4076" s="3">
        <f>J4076</f>
        <v>27779400</v>
      </c>
      <c r="L4076" s="5">
        <v>6944850</v>
      </c>
      <c r="M4076" s="2">
        <v>45722</v>
      </c>
      <c r="N4076" s="2">
        <v>45723</v>
      </c>
      <c r="O4076" s="2">
        <v>45838</v>
      </c>
      <c r="P4076" s="3"/>
      <c r="Q4076" s="3">
        <v>27779400</v>
      </c>
      <c r="R4076" s="13">
        <v>26390430</v>
      </c>
      <c r="S4076" s="7" t="str">
        <f ca="1">IF(CPS!$N4008="SIN INICIO",0,IF((((TODAY()-N4076)*100%)/(O4076-N4076))&gt;=100%,"100%",(((TODAY()-N4076)*100%)/(O4076-N4076))))</f>
        <v>100%</v>
      </c>
      <c r="T4076" s="8">
        <f>Q4076-R4076</f>
        <v>1388970</v>
      </c>
      <c r="U4076" t="s">
        <v>12744</v>
      </c>
    </row>
    <row r="4077" spans="1:21" x14ac:dyDescent="0.25">
      <c r="A4077">
        <v>2025</v>
      </c>
      <c r="B4077" t="s">
        <v>12745</v>
      </c>
      <c r="C4077" t="s">
        <v>22</v>
      </c>
      <c r="D4077" t="s">
        <v>23</v>
      </c>
      <c r="E4077" t="s">
        <v>121</v>
      </c>
      <c r="F4077" t="s">
        <v>12746</v>
      </c>
      <c r="G4077" s="16">
        <v>52394840</v>
      </c>
      <c r="H4077" t="s">
        <v>12594</v>
      </c>
      <c r="I4077" t="s">
        <v>591</v>
      </c>
      <c r="J4077" s="5">
        <v>28714350</v>
      </c>
      <c r="K4077" s="3">
        <f>J4077</f>
        <v>28714350</v>
      </c>
      <c r="L4077" s="5">
        <v>4785725</v>
      </c>
      <c r="M4077" s="2">
        <v>45722</v>
      </c>
      <c r="N4077" s="2">
        <v>45723</v>
      </c>
      <c r="O4077" s="2">
        <v>45900</v>
      </c>
      <c r="P4077" s="3"/>
      <c r="Q4077" s="3">
        <v>28714350</v>
      </c>
      <c r="R4077" s="13">
        <v>18185755</v>
      </c>
      <c r="S4077" s="7">
        <f ca="1">IF(CPS!$N4009="SIN INICIO",0,IF((((TODAY()-N4077)*100%)/(O4077-N4077))&gt;=100%,"100%",(((TODAY()-N4077)*100%)/(O4077-N4077))))</f>
        <v>0.96610169491525422</v>
      </c>
      <c r="T4077" s="8">
        <f>Q4077-R4077</f>
        <v>10528595</v>
      </c>
      <c r="U4077" t="s">
        <v>12747</v>
      </c>
    </row>
    <row r="4078" spans="1:21" x14ac:dyDescent="0.25">
      <c r="A4078">
        <v>2025</v>
      </c>
      <c r="B4078" t="s">
        <v>12748</v>
      </c>
      <c r="C4078" t="s">
        <v>22</v>
      </c>
      <c r="D4078" t="s">
        <v>23</v>
      </c>
      <c r="E4078" t="s">
        <v>24</v>
      </c>
      <c r="F4078" t="s">
        <v>12749</v>
      </c>
      <c r="G4078" s="16">
        <v>1110460914</v>
      </c>
      <c r="H4078" t="s">
        <v>586</v>
      </c>
      <c r="I4078" t="s">
        <v>538</v>
      </c>
      <c r="J4078" s="5">
        <v>48438000</v>
      </c>
      <c r="K4078" s="3">
        <f>J4078</f>
        <v>48438000</v>
      </c>
      <c r="L4078" s="5">
        <v>12109500</v>
      </c>
      <c r="M4078" s="2">
        <v>45722</v>
      </c>
      <c r="N4078" s="2">
        <v>45724</v>
      </c>
      <c r="O4078" s="2">
        <v>45838</v>
      </c>
      <c r="P4078" s="3"/>
      <c r="Q4078" s="3">
        <v>48438000</v>
      </c>
      <c r="R4078" s="13">
        <v>44805150</v>
      </c>
      <c r="S4078" s="7" t="str">
        <f ca="1">IF(CPS!$N4010="SIN INICIO",0,IF((((TODAY()-N4078)*100%)/(O4078-N4078))&gt;=100%,"100%",(((TODAY()-N4078)*100%)/(O4078-N4078))))</f>
        <v>100%</v>
      </c>
      <c r="T4078" s="8">
        <f>Q4078-R4078</f>
        <v>3632850</v>
      </c>
      <c r="U4078" t="s">
        <v>12750</v>
      </c>
    </row>
    <row r="4079" spans="1:21" x14ac:dyDescent="0.25">
      <c r="A4079">
        <v>2025</v>
      </c>
      <c r="B4079" t="s">
        <v>12751</v>
      </c>
      <c r="C4079" t="s">
        <v>22</v>
      </c>
      <c r="D4079" t="s">
        <v>23</v>
      </c>
      <c r="E4079" t="s">
        <v>24</v>
      </c>
      <c r="F4079" t="s">
        <v>12752</v>
      </c>
      <c r="G4079" s="16">
        <v>1051677421</v>
      </c>
      <c r="H4079" t="s">
        <v>2114</v>
      </c>
      <c r="I4079" t="s">
        <v>1800</v>
      </c>
      <c r="J4079" s="5">
        <v>37200000</v>
      </c>
      <c r="K4079" s="3">
        <f>J4079</f>
        <v>37200000</v>
      </c>
      <c r="L4079" s="5">
        <v>6200000</v>
      </c>
      <c r="M4079" s="2">
        <v>45722</v>
      </c>
      <c r="N4079" s="2">
        <v>45723</v>
      </c>
      <c r="O4079" s="2">
        <v>45900</v>
      </c>
      <c r="P4079" s="3"/>
      <c r="Q4079" s="3">
        <v>37200000</v>
      </c>
      <c r="R4079" s="13">
        <v>11160000</v>
      </c>
      <c r="S4079" s="7">
        <f ca="1">IF(CPS!$N4011="SIN INICIO",0,IF((((TODAY()-N4079)*100%)/(O4079-N4079))&gt;=100%,"100%",(((TODAY()-N4079)*100%)/(O4079-N4079))))</f>
        <v>0.96610169491525422</v>
      </c>
      <c r="T4079" s="8">
        <f>Q4079-R4079</f>
        <v>26040000</v>
      </c>
      <c r="U4079" t="s">
        <v>12753</v>
      </c>
    </row>
    <row r="4080" spans="1:21" x14ac:dyDescent="0.25">
      <c r="A4080">
        <v>2025</v>
      </c>
      <c r="B4080" t="s">
        <v>12754</v>
      </c>
      <c r="C4080" t="s">
        <v>22</v>
      </c>
      <c r="D4080" t="s">
        <v>23</v>
      </c>
      <c r="E4080" t="s">
        <v>24</v>
      </c>
      <c r="F4080" t="s">
        <v>12755</v>
      </c>
      <c r="G4080" s="16">
        <v>87718793</v>
      </c>
      <c r="H4080" t="s">
        <v>664</v>
      </c>
      <c r="I4080" t="s">
        <v>538</v>
      </c>
      <c r="J4080" s="5">
        <v>27779400</v>
      </c>
      <c r="K4080" s="3">
        <f>J4080</f>
        <v>27779400</v>
      </c>
      <c r="L4080" s="5">
        <v>6944850</v>
      </c>
      <c r="M4080" s="2">
        <v>45723</v>
      </c>
      <c r="N4080" s="2">
        <v>45724</v>
      </c>
      <c r="O4080" s="2">
        <v>45838</v>
      </c>
      <c r="P4080" s="3"/>
      <c r="Q4080" s="3">
        <v>27779400</v>
      </c>
      <c r="R4080" s="13">
        <v>26158935</v>
      </c>
      <c r="S4080" s="7" t="str">
        <f ca="1">IF(CPS!$N4012="SIN INICIO",0,IF((((TODAY()-N4080)*100%)/(O4080-N4080))&gt;=100%,"100%",(((TODAY()-N4080)*100%)/(O4080-N4080))))</f>
        <v>100%</v>
      </c>
      <c r="T4080" s="8">
        <f>Q4080-R4080</f>
        <v>1620465</v>
      </c>
      <c r="U4080" t="s">
        <v>12756</v>
      </c>
    </row>
    <row r="4081" spans="1:21" x14ac:dyDescent="0.25">
      <c r="A4081">
        <v>2025</v>
      </c>
      <c r="B4081" t="s">
        <v>12757</v>
      </c>
      <c r="C4081" t="s">
        <v>22</v>
      </c>
      <c r="D4081" t="s">
        <v>23</v>
      </c>
      <c r="E4081" t="s">
        <v>24</v>
      </c>
      <c r="F4081" t="s">
        <v>12758</v>
      </c>
      <c r="G4081" s="16">
        <v>32109602</v>
      </c>
      <c r="H4081" t="s">
        <v>1993</v>
      </c>
      <c r="I4081" t="s">
        <v>591</v>
      </c>
      <c r="J4081" s="5">
        <v>52275000</v>
      </c>
      <c r="K4081" s="3">
        <f>J4081</f>
        <v>52275000</v>
      </c>
      <c r="L4081" s="5">
        <v>8712500</v>
      </c>
      <c r="M4081" s="2">
        <v>45722</v>
      </c>
      <c r="N4081" s="2">
        <v>45726</v>
      </c>
      <c r="O4081" s="2">
        <v>45900</v>
      </c>
      <c r="P4081" s="3"/>
      <c r="Q4081" s="3">
        <v>52275000</v>
      </c>
      <c r="R4081" s="13">
        <v>32236250</v>
      </c>
      <c r="S4081" s="7">
        <f ca="1">IF(CPS!$N4013="SIN INICIO",0,IF((((TODAY()-N4081)*100%)/(O4081-N4081))&gt;=100%,"100%",(((TODAY()-N4081)*100%)/(O4081-N4081))))</f>
        <v>0.96551724137931039</v>
      </c>
      <c r="T4081" s="8">
        <f>Q4081-R4081</f>
        <v>20038750</v>
      </c>
      <c r="U4081" t="s">
        <v>12759</v>
      </c>
    </row>
    <row r="4082" spans="1:21" x14ac:dyDescent="0.25">
      <c r="A4082">
        <v>2025</v>
      </c>
      <c r="B4082" t="s">
        <v>12760</v>
      </c>
      <c r="C4082" t="s">
        <v>22</v>
      </c>
      <c r="D4082" t="s">
        <v>23</v>
      </c>
      <c r="E4082" t="s">
        <v>24</v>
      </c>
      <c r="F4082" t="s">
        <v>12761</v>
      </c>
      <c r="G4082" s="16">
        <v>11800778</v>
      </c>
      <c r="H4082" t="s">
        <v>1828</v>
      </c>
      <c r="I4082" t="s">
        <v>1895</v>
      </c>
      <c r="J4082" s="5">
        <v>44458666</v>
      </c>
      <c r="K4082" s="3">
        <f>J4082</f>
        <v>44458666</v>
      </c>
      <c r="L4082" s="5">
        <v>6351238</v>
      </c>
      <c r="M4082" s="2">
        <v>45723</v>
      </c>
      <c r="N4082" s="2">
        <v>45726</v>
      </c>
      <c r="O4082" s="2">
        <v>45930</v>
      </c>
      <c r="P4082" s="3"/>
      <c r="Q4082" s="3">
        <v>44458666</v>
      </c>
      <c r="R4082" s="13">
        <v>23499581</v>
      </c>
      <c r="S4082" s="7">
        <f ca="1">IF(CPS!$N4014="SIN INICIO",0,IF((((TODAY()-N4082)*100%)/(O4082-N4082))&gt;=100%,"100%",(((TODAY()-N4082)*100%)/(O4082-N4082))))</f>
        <v>0.82352941176470584</v>
      </c>
      <c r="T4082" s="8">
        <f>Q4082-R4082</f>
        <v>20959085</v>
      </c>
      <c r="U4082" t="s">
        <v>12762</v>
      </c>
    </row>
    <row r="4083" spans="1:21" x14ac:dyDescent="0.25">
      <c r="A4083">
        <v>2025</v>
      </c>
      <c r="B4083" t="s">
        <v>12763</v>
      </c>
      <c r="C4083" t="s">
        <v>22</v>
      </c>
      <c r="D4083" t="s">
        <v>23</v>
      </c>
      <c r="E4083" t="s">
        <v>121</v>
      </c>
      <c r="F4083" t="s">
        <v>12764</v>
      </c>
      <c r="G4083" s="16">
        <v>1061723646</v>
      </c>
      <c r="H4083" t="s">
        <v>6586</v>
      </c>
      <c r="I4083" t="s">
        <v>660</v>
      </c>
      <c r="J4083" s="5">
        <v>19785000</v>
      </c>
      <c r="K4083" s="3">
        <f>J4083</f>
        <v>19785000</v>
      </c>
      <c r="L4083" s="5">
        <v>3957000</v>
      </c>
      <c r="M4083" s="2">
        <v>45722</v>
      </c>
      <c r="N4083" s="2">
        <v>45724</v>
      </c>
      <c r="O4083" s="2">
        <v>45848</v>
      </c>
      <c r="P4083" s="3"/>
      <c r="Q4083" s="3">
        <v>19785000</v>
      </c>
      <c r="R4083" s="13">
        <v>14640900</v>
      </c>
      <c r="S4083" s="7" t="str">
        <f ca="1">IF(CPS!$N4015="SIN INICIO",0,IF((((TODAY()-N4083)*100%)/(O4083-N4083))&gt;=100%,"100%",(((TODAY()-N4083)*100%)/(O4083-N4083))))</f>
        <v>100%</v>
      </c>
      <c r="T4083" s="8">
        <f>Q4083-R4083</f>
        <v>5144100</v>
      </c>
      <c r="U4083" t="s">
        <v>12765</v>
      </c>
    </row>
    <row r="4084" spans="1:21" x14ac:dyDescent="0.25">
      <c r="A4084">
        <v>2025</v>
      </c>
      <c r="B4084" t="s">
        <v>12766</v>
      </c>
      <c r="C4084" t="s">
        <v>22</v>
      </c>
      <c r="D4084" t="s">
        <v>23</v>
      </c>
      <c r="E4084" t="s">
        <v>121</v>
      </c>
      <c r="F4084" t="s">
        <v>12767</v>
      </c>
      <c r="G4084" s="16">
        <v>1022444034</v>
      </c>
      <c r="H4084" t="s">
        <v>533</v>
      </c>
      <c r="I4084" t="s">
        <v>271</v>
      </c>
      <c r="J4084" s="5">
        <v>30135000</v>
      </c>
      <c r="K4084" s="3">
        <f>J4084</f>
        <v>30135000</v>
      </c>
      <c r="L4084" s="5">
        <v>5022500</v>
      </c>
      <c r="M4084" s="2">
        <v>45721</v>
      </c>
      <c r="N4084" s="2">
        <v>45723</v>
      </c>
      <c r="O4084" s="2">
        <v>45900</v>
      </c>
      <c r="P4084" s="3"/>
      <c r="Q4084" s="3">
        <v>30135000</v>
      </c>
      <c r="R4084" s="13">
        <v>19085500</v>
      </c>
      <c r="S4084" s="7">
        <f ca="1">IF(CPS!$N4016="SIN INICIO",0,IF((((TODAY()-N4084)*100%)/(O4084-N4084))&gt;=100%,"100%",(((TODAY()-N4084)*100%)/(O4084-N4084))))</f>
        <v>0.96610169491525422</v>
      </c>
      <c r="T4084" s="8">
        <f>Q4084-R4084</f>
        <v>11049500</v>
      </c>
      <c r="U4084" t="s">
        <v>12768</v>
      </c>
    </row>
    <row r="4085" spans="1:21" x14ac:dyDescent="0.25">
      <c r="A4085">
        <v>2025</v>
      </c>
      <c r="B4085" t="s">
        <v>12769</v>
      </c>
      <c r="C4085" t="s">
        <v>22</v>
      </c>
      <c r="D4085" t="s">
        <v>23</v>
      </c>
      <c r="E4085" t="s">
        <v>121</v>
      </c>
      <c r="F4085" t="s">
        <v>12770</v>
      </c>
      <c r="G4085" s="16">
        <v>1121824688</v>
      </c>
      <c r="H4085" t="s">
        <v>1642</v>
      </c>
      <c r="I4085" t="s">
        <v>155</v>
      </c>
      <c r="J4085" s="5">
        <v>26666640</v>
      </c>
      <c r="K4085" s="3">
        <f>J4085</f>
        <v>26666640</v>
      </c>
      <c r="L4085" s="5">
        <v>4444440</v>
      </c>
      <c r="M4085" s="2">
        <v>45721</v>
      </c>
      <c r="N4085" s="2">
        <v>45722</v>
      </c>
      <c r="O4085" s="2">
        <v>45900</v>
      </c>
      <c r="P4085" s="3"/>
      <c r="Q4085" s="3">
        <v>26666640</v>
      </c>
      <c r="R4085" s="13">
        <v>17037020</v>
      </c>
      <c r="S4085" s="7">
        <f ca="1">IF(CPS!$N4017="SIN INICIO",0,IF((((TODAY()-N4085)*100%)/(O4085-N4085))&gt;=100%,"100%",(((TODAY()-N4085)*100%)/(O4085-N4085))))</f>
        <v>0.9662921348314607</v>
      </c>
      <c r="T4085" s="8">
        <f>Q4085-R4085</f>
        <v>9629620</v>
      </c>
      <c r="U4085" t="s">
        <v>12771</v>
      </c>
    </row>
    <row r="4086" spans="1:21" x14ac:dyDescent="0.25">
      <c r="A4086">
        <v>2025</v>
      </c>
      <c r="B4086" t="s">
        <v>12772</v>
      </c>
      <c r="C4086" t="s">
        <v>22</v>
      </c>
      <c r="D4086" t="s">
        <v>23</v>
      </c>
      <c r="E4086" t="s">
        <v>24</v>
      </c>
      <c r="F4086" t="s">
        <v>12773</v>
      </c>
      <c r="G4086" s="16">
        <v>1022388101</v>
      </c>
      <c r="H4086" t="s">
        <v>1520</v>
      </c>
      <c r="I4086" t="s">
        <v>591</v>
      </c>
      <c r="J4086" s="5">
        <v>35329176</v>
      </c>
      <c r="K4086" s="3">
        <f>J4086</f>
        <v>35329176</v>
      </c>
      <c r="L4086" s="5">
        <v>7382050</v>
      </c>
      <c r="M4086" s="2">
        <v>45722</v>
      </c>
      <c r="N4086" s="2">
        <v>45723</v>
      </c>
      <c r="O4086" s="2">
        <v>45900</v>
      </c>
      <c r="P4086" s="3"/>
      <c r="Q4086" s="3">
        <v>35329176</v>
      </c>
      <c r="R4086" s="13">
        <v>28051790</v>
      </c>
      <c r="S4086" s="7">
        <f ca="1">IF(CPS!$N4018="SIN INICIO",0,IF((((TODAY()-N4086)*100%)/(O4086-N4086))&gt;=100%,"100%",(((TODAY()-N4086)*100%)/(O4086-N4086))))</f>
        <v>0.96610169491525422</v>
      </c>
      <c r="T4086" s="8">
        <f>Q4086-R4086</f>
        <v>7277386</v>
      </c>
      <c r="U4086" t="s">
        <v>12774</v>
      </c>
    </row>
    <row r="4087" spans="1:21" x14ac:dyDescent="0.25">
      <c r="A4087">
        <v>2025</v>
      </c>
      <c r="B4087" t="s">
        <v>12775</v>
      </c>
      <c r="C4087" t="s">
        <v>22</v>
      </c>
      <c r="D4087" t="s">
        <v>23</v>
      </c>
      <c r="E4087" t="s">
        <v>24</v>
      </c>
      <c r="F4087" t="s">
        <v>12776</v>
      </c>
      <c r="G4087" s="16">
        <v>1057575800</v>
      </c>
      <c r="H4087" t="s">
        <v>912</v>
      </c>
      <c r="I4087" t="s">
        <v>271</v>
      </c>
      <c r="J4087" s="5">
        <v>33000000</v>
      </c>
      <c r="K4087" s="3">
        <f>J4087</f>
        <v>33000000</v>
      </c>
      <c r="L4087" s="5">
        <v>5500000</v>
      </c>
      <c r="M4087" s="2">
        <v>45722</v>
      </c>
      <c r="N4087" s="2">
        <v>45723</v>
      </c>
      <c r="O4087" s="2">
        <v>45900</v>
      </c>
      <c r="P4087" s="3"/>
      <c r="Q4087" s="3">
        <v>33000000</v>
      </c>
      <c r="R4087" s="13">
        <v>20900000</v>
      </c>
      <c r="S4087" s="7">
        <f ca="1">IF(CPS!$N4019="SIN INICIO",0,IF((((TODAY()-N4087)*100%)/(O4087-N4087))&gt;=100%,"100%",(((TODAY()-N4087)*100%)/(O4087-N4087))))</f>
        <v>0.96610169491525422</v>
      </c>
      <c r="T4087" s="8">
        <f>Q4087-R4087</f>
        <v>12100000</v>
      </c>
      <c r="U4087" t="s">
        <v>12777</v>
      </c>
    </row>
    <row r="4088" spans="1:21" x14ac:dyDescent="0.25">
      <c r="A4088">
        <v>2025</v>
      </c>
      <c r="B4088" t="s">
        <v>12778</v>
      </c>
      <c r="C4088" t="s">
        <v>22</v>
      </c>
      <c r="D4088" t="s">
        <v>23</v>
      </c>
      <c r="E4088" t="s">
        <v>24</v>
      </c>
      <c r="F4088" t="s">
        <v>12779</v>
      </c>
      <c r="G4088" s="16">
        <v>1077444520</v>
      </c>
      <c r="H4088" t="s">
        <v>2211</v>
      </c>
      <c r="I4088" t="s">
        <v>1895</v>
      </c>
      <c r="J4088" s="5">
        <v>44458666</v>
      </c>
      <c r="K4088" s="3">
        <f>J4088</f>
        <v>44458666</v>
      </c>
      <c r="L4088" s="5">
        <v>6351238</v>
      </c>
      <c r="M4088" s="2">
        <v>45722</v>
      </c>
      <c r="N4088" s="2">
        <v>45723</v>
      </c>
      <c r="O4088" s="2">
        <v>45930</v>
      </c>
      <c r="P4088" s="3"/>
      <c r="Q4088" s="3">
        <v>44458666</v>
      </c>
      <c r="R4088" s="13">
        <v>24134704</v>
      </c>
      <c r="S4088" s="7">
        <f ca="1">IF(CPS!$N4020="SIN INICIO",0,IF((((TODAY()-N4088)*100%)/(O4088-N4088))&gt;=100%,"100%",(((TODAY()-N4088)*100%)/(O4088-N4088))))</f>
        <v>0.82608695652173914</v>
      </c>
      <c r="T4088" s="8">
        <f>Q4088-R4088</f>
        <v>20323962</v>
      </c>
      <c r="U4088" t="s">
        <v>12780</v>
      </c>
    </row>
    <row r="4089" spans="1:21" x14ac:dyDescent="0.25">
      <c r="A4089">
        <v>2025</v>
      </c>
      <c r="B4089" t="s">
        <v>12781</v>
      </c>
      <c r="C4089" t="s">
        <v>22</v>
      </c>
      <c r="D4089" t="s">
        <v>23</v>
      </c>
      <c r="E4089" t="s">
        <v>121</v>
      </c>
      <c r="F4089" t="s">
        <v>12782</v>
      </c>
      <c r="G4089" s="16">
        <v>11804349</v>
      </c>
      <c r="H4089" t="s">
        <v>12783</v>
      </c>
      <c r="I4089" t="s">
        <v>591</v>
      </c>
      <c r="J4089" s="5">
        <v>28714350</v>
      </c>
      <c r="K4089" s="3">
        <f>J4089</f>
        <v>28714350</v>
      </c>
      <c r="L4089" s="5">
        <v>4785725</v>
      </c>
      <c r="M4089" s="2">
        <v>45722</v>
      </c>
      <c r="N4089" s="2">
        <v>45724</v>
      </c>
      <c r="O4089" s="2">
        <v>45900</v>
      </c>
      <c r="P4089" s="3"/>
      <c r="Q4089" s="3">
        <v>28714350</v>
      </c>
      <c r="R4089" s="13">
        <v>17707183</v>
      </c>
      <c r="S4089" s="7">
        <f ca="1">IF(CPS!$N4021="SIN INICIO",0,IF((((TODAY()-N4089)*100%)/(O4089-N4089))&gt;=100%,"100%",(((TODAY()-N4089)*100%)/(O4089-N4089))))</f>
        <v>0.96590909090909094</v>
      </c>
      <c r="T4089" s="8">
        <f>Q4089-R4089</f>
        <v>11007167</v>
      </c>
      <c r="U4089" t="s">
        <v>12784</v>
      </c>
    </row>
    <row r="4090" spans="1:21" x14ac:dyDescent="0.25">
      <c r="A4090">
        <v>2025</v>
      </c>
      <c r="B4090" t="s">
        <v>12785</v>
      </c>
      <c r="C4090" t="s">
        <v>22</v>
      </c>
      <c r="D4090" t="s">
        <v>23</v>
      </c>
      <c r="E4090" t="s">
        <v>24</v>
      </c>
      <c r="F4090" t="s">
        <v>12786</v>
      </c>
      <c r="G4090" s="16">
        <v>1128431666</v>
      </c>
      <c r="H4090" t="s">
        <v>10108</v>
      </c>
      <c r="I4090" t="s">
        <v>591</v>
      </c>
      <c r="J4090" s="5">
        <v>51000000</v>
      </c>
      <c r="K4090" s="3">
        <f>J4090</f>
        <v>51000000</v>
      </c>
      <c r="L4090" s="5">
        <v>8500000</v>
      </c>
      <c r="M4090" s="2">
        <v>45722</v>
      </c>
      <c r="N4090" s="2">
        <v>45724</v>
      </c>
      <c r="O4090" s="2">
        <v>45900</v>
      </c>
      <c r="P4090" s="3"/>
      <c r="Q4090" s="3">
        <v>51000000</v>
      </c>
      <c r="R4090" s="13">
        <v>31450000</v>
      </c>
      <c r="S4090" s="7">
        <f ca="1">IF(CPS!$N4022="SIN INICIO",0,IF((((TODAY()-N4090)*100%)/(O4090-N4090))&gt;=100%,"100%",(((TODAY()-N4090)*100%)/(O4090-N4090))))</f>
        <v>0.96590909090909094</v>
      </c>
      <c r="T4090" s="8">
        <f>Q4090-R4090</f>
        <v>19550000</v>
      </c>
      <c r="U4090" t="s">
        <v>12787</v>
      </c>
    </row>
    <row r="4091" spans="1:21" x14ac:dyDescent="0.25">
      <c r="A4091">
        <v>2025</v>
      </c>
      <c r="B4091" t="s">
        <v>12788</v>
      </c>
      <c r="C4091" t="s">
        <v>22</v>
      </c>
      <c r="D4091" t="s">
        <v>23</v>
      </c>
      <c r="E4091" t="s">
        <v>24</v>
      </c>
      <c r="F4091" t="s">
        <v>12789</v>
      </c>
      <c r="G4091" s="16">
        <v>1193556837</v>
      </c>
      <c r="H4091" t="s">
        <v>281</v>
      </c>
      <c r="I4091" t="s">
        <v>271</v>
      </c>
      <c r="J4091" s="5">
        <v>34467486</v>
      </c>
      <c r="K4091" s="3">
        <f>J4091</f>
        <v>34467486</v>
      </c>
      <c r="L4091" s="5">
        <v>5744581</v>
      </c>
      <c r="M4091" s="2">
        <v>45727</v>
      </c>
      <c r="N4091" s="2">
        <v>45728</v>
      </c>
      <c r="O4091" s="2">
        <v>45900</v>
      </c>
      <c r="P4091" s="3"/>
      <c r="Q4091" s="3">
        <v>34467486</v>
      </c>
      <c r="R4091" s="13">
        <v>20871978</v>
      </c>
      <c r="S4091" s="7">
        <f ca="1">IF(CPS!$N4023="SIN INICIO",0,IF((((TODAY()-N4091)*100%)/(O4091-N4091))&gt;=100%,"100%",(((TODAY()-N4091)*100%)/(O4091-N4091))))</f>
        <v>0.96511627906976749</v>
      </c>
      <c r="T4091" s="8">
        <f>Q4091-R4091</f>
        <v>13595508</v>
      </c>
      <c r="U4091" t="s">
        <v>12790</v>
      </c>
    </row>
    <row r="4092" spans="1:21" x14ac:dyDescent="0.25">
      <c r="A4092">
        <v>2025</v>
      </c>
      <c r="B4092" t="s">
        <v>12791</v>
      </c>
      <c r="C4092" t="s">
        <v>22</v>
      </c>
      <c r="D4092" t="s">
        <v>23</v>
      </c>
      <c r="E4092" t="s">
        <v>24</v>
      </c>
      <c r="F4092" t="s">
        <v>12792</v>
      </c>
      <c r="G4092" s="16">
        <v>40372359</v>
      </c>
      <c r="H4092" t="s">
        <v>2211</v>
      </c>
      <c r="I4092" t="s">
        <v>167</v>
      </c>
      <c r="J4092" s="5">
        <v>50416646</v>
      </c>
      <c r="K4092" s="3">
        <f>J4092</f>
        <v>50416646</v>
      </c>
      <c r="L4092" s="5">
        <v>7202378</v>
      </c>
      <c r="M4092" s="2">
        <v>45722</v>
      </c>
      <c r="N4092" s="2">
        <v>45723</v>
      </c>
      <c r="O4092" s="2">
        <v>45930</v>
      </c>
      <c r="P4092" s="3"/>
      <c r="Q4092" s="3">
        <v>50416646</v>
      </c>
      <c r="R4092" s="13">
        <v>27369036</v>
      </c>
      <c r="S4092" s="7">
        <f ca="1">IF(CPS!$N4024="SIN INICIO",0,IF((((TODAY()-N4092)*100%)/(O4092-N4092))&gt;=100%,"100%",(((TODAY()-N4092)*100%)/(O4092-N4092))))</f>
        <v>0.82608695652173914</v>
      </c>
      <c r="T4092" s="8">
        <f>Q4092-R4092</f>
        <v>23047610</v>
      </c>
      <c r="U4092" t="s">
        <v>12793</v>
      </c>
    </row>
    <row r="4093" spans="1:21" x14ac:dyDescent="0.25">
      <c r="A4093">
        <v>2025</v>
      </c>
      <c r="B4093" t="s">
        <v>12794</v>
      </c>
      <c r="C4093" t="s">
        <v>22</v>
      </c>
      <c r="D4093" t="s">
        <v>23</v>
      </c>
      <c r="E4093" t="s">
        <v>24</v>
      </c>
      <c r="F4093" t="s">
        <v>12795</v>
      </c>
      <c r="G4093" s="16">
        <v>30083068</v>
      </c>
      <c r="H4093" t="s">
        <v>11157</v>
      </c>
      <c r="I4093" t="s">
        <v>3403</v>
      </c>
      <c r="J4093" s="5">
        <v>19106000</v>
      </c>
      <c r="K4093" s="3">
        <f>J4093</f>
        <v>19106000</v>
      </c>
      <c r="L4093" s="5">
        <v>4776500</v>
      </c>
      <c r="M4093" s="2">
        <v>45722</v>
      </c>
      <c r="N4093" s="2">
        <v>45723</v>
      </c>
      <c r="O4093" s="2">
        <v>45838</v>
      </c>
      <c r="P4093" s="3"/>
      <c r="Q4093" s="3">
        <v>19106000</v>
      </c>
      <c r="R4093" s="13">
        <v>18150700</v>
      </c>
      <c r="S4093" s="7" t="str">
        <f ca="1">IF(CPS!$N4025="SIN INICIO",0,IF((((TODAY()-N4093)*100%)/(O4093-N4093))&gt;=100%,"100%",(((TODAY()-N4093)*100%)/(O4093-N4093))))</f>
        <v>100%</v>
      </c>
      <c r="T4093" s="8">
        <f>Q4093-R4093</f>
        <v>955300</v>
      </c>
      <c r="U4093" t="s">
        <v>12796</v>
      </c>
    </row>
    <row r="4094" spans="1:21" x14ac:dyDescent="0.25">
      <c r="A4094">
        <v>2025</v>
      </c>
      <c r="B4094" t="s">
        <v>12797</v>
      </c>
      <c r="C4094" t="s">
        <v>22</v>
      </c>
      <c r="D4094" t="s">
        <v>23</v>
      </c>
      <c r="E4094" t="s">
        <v>24</v>
      </c>
      <c r="F4094" t="s">
        <v>12798</v>
      </c>
      <c r="G4094" s="16">
        <v>53042293</v>
      </c>
      <c r="H4094" t="s">
        <v>1520</v>
      </c>
      <c r="I4094" t="s">
        <v>591</v>
      </c>
      <c r="J4094" s="5">
        <v>64575000</v>
      </c>
      <c r="K4094" s="3">
        <f>J4094</f>
        <v>64575000</v>
      </c>
      <c r="L4094" s="5">
        <v>10762000</v>
      </c>
      <c r="M4094" s="2">
        <v>45723</v>
      </c>
      <c r="N4094" s="2">
        <v>45724</v>
      </c>
      <c r="O4094" s="2">
        <v>45900</v>
      </c>
      <c r="P4094" s="3"/>
      <c r="Q4094" s="3">
        <v>64575000</v>
      </c>
      <c r="R4094" s="13">
        <v>39819400</v>
      </c>
      <c r="S4094" s="7">
        <f ca="1">IF(CPS!$N4026="SIN INICIO",0,IF((((TODAY()-N4094)*100%)/(O4094-N4094))&gt;=100%,"100%",(((TODAY()-N4094)*100%)/(O4094-N4094))))</f>
        <v>0.96590909090909094</v>
      </c>
      <c r="T4094" s="8">
        <f>Q4094-R4094</f>
        <v>24755600</v>
      </c>
      <c r="U4094" t="s">
        <v>12799</v>
      </c>
    </row>
    <row r="4095" spans="1:21" x14ac:dyDescent="0.25">
      <c r="A4095">
        <v>2025</v>
      </c>
      <c r="B4095" t="s">
        <v>12800</v>
      </c>
      <c r="C4095" t="s">
        <v>22</v>
      </c>
      <c r="D4095" t="s">
        <v>23</v>
      </c>
      <c r="E4095" t="s">
        <v>24</v>
      </c>
      <c r="F4095" t="s">
        <v>12801</v>
      </c>
      <c r="G4095" s="16">
        <v>1061540383</v>
      </c>
      <c r="H4095" t="s">
        <v>9152</v>
      </c>
      <c r="I4095" t="s">
        <v>271</v>
      </c>
      <c r="J4095" s="5">
        <v>43214268</v>
      </c>
      <c r="K4095" s="3">
        <f>J4095</f>
        <v>43214268</v>
      </c>
      <c r="L4095" s="5">
        <v>7202378</v>
      </c>
      <c r="M4095" s="2">
        <v>45723</v>
      </c>
      <c r="N4095" s="2">
        <v>45724</v>
      </c>
      <c r="O4095" s="2">
        <v>45838</v>
      </c>
      <c r="P4095" s="3"/>
      <c r="Q4095" s="3">
        <v>43214268</v>
      </c>
      <c r="R4095" s="13">
        <v>26648799</v>
      </c>
      <c r="S4095" s="7" t="str">
        <f ca="1">IF(CPS!$N4027="SIN INICIO",0,IF((((TODAY()-N4095)*100%)/(O4095-N4095))&gt;=100%,"100%",(((TODAY()-N4095)*100%)/(O4095-N4095))))</f>
        <v>100%</v>
      </c>
      <c r="T4095" s="8">
        <f>Q4095-R4095</f>
        <v>16565469</v>
      </c>
      <c r="U4095" t="s">
        <v>12802</v>
      </c>
    </row>
    <row r="4096" spans="1:21" x14ac:dyDescent="0.25">
      <c r="A4096">
        <v>2025</v>
      </c>
      <c r="B4096" t="s">
        <v>12803</v>
      </c>
      <c r="C4096" t="s">
        <v>22</v>
      </c>
      <c r="D4096" t="s">
        <v>23</v>
      </c>
      <c r="E4096" t="s">
        <v>24</v>
      </c>
      <c r="F4096" t="s">
        <v>12804</v>
      </c>
      <c r="G4096" s="16">
        <v>30081396</v>
      </c>
      <c r="H4096" t="s">
        <v>386</v>
      </c>
      <c r="I4096" t="s">
        <v>271</v>
      </c>
      <c r="J4096" s="5">
        <v>54600000</v>
      </c>
      <c r="K4096" s="3">
        <f>J4096</f>
        <v>54600000</v>
      </c>
      <c r="L4096" s="5">
        <v>9100000</v>
      </c>
      <c r="M4096" s="2">
        <v>45727</v>
      </c>
      <c r="N4096" s="2">
        <v>45728</v>
      </c>
      <c r="O4096" s="2">
        <v>45900</v>
      </c>
      <c r="P4096" s="3"/>
      <c r="Q4096" s="3">
        <v>54600000</v>
      </c>
      <c r="R4096" s="13">
        <v>33063333</v>
      </c>
      <c r="S4096" s="7">
        <f ca="1">IF(CPS!$N4028="SIN INICIO",0,IF((((TODAY()-N4096)*100%)/(O4096-N4096))&gt;=100%,"100%",(((TODAY()-N4096)*100%)/(O4096-N4096))))</f>
        <v>0.96511627906976749</v>
      </c>
      <c r="T4096" s="8">
        <f>Q4096-R4096</f>
        <v>21536667</v>
      </c>
      <c r="U4096" t="s">
        <v>12805</v>
      </c>
    </row>
    <row r="4097" spans="1:21" x14ac:dyDescent="0.25">
      <c r="A4097">
        <v>2025</v>
      </c>
      <c r="B4097" t="s">
        <v>12806</v>
      </c>
      <c r="C4097" t="s">
        <v>22</v>
      </c>
      <c r="D4097" t="s">
        <v>23</v>
      </c>
      <c r="E4097" t="s">
        <v>24</v>
      </c>
      <c r="F4097" t="s">
        <v>12807</v>
      </c>
      <c r="G4097" s="16">
        <v>87717564</v>
      </c>
      <c r="H4097" t="s">
        <v>615</v>
      </c>
      <c r="I4097" t="s">
        <v>538</v>
      </c>
      <c r="J4097" s="5">
        <v>36225000</v>
      </c>
      <c r="K4097" s="3">
        <f>J4097</f>
        <v>36225000</v>
      </c>
      <c r="L4097" s="5">
        <v>9056250</v>
      </c>
      <c r="M4097" s="2">
        <v>45722</v>
      </c>
      <c r="N4097" s="2">
        <v>45723</v>
      </c>
      <c r="O4097" s="2">
        <v>45838</v>
      </c>
      <c r="P4097" s="3"/>
      <c r="Q4097" s="3">
        <v>36225000</v>
      </c>
      <c r="R4097" s="13">
        <v>34413750</v>
      </c>
      <c r="S4097" s="7" t="str">
        <f ca="1">IF(CPS!$N4029="SIN INICIO",0,IF((((TODAY()-N4097)*100%)/(O4097-N4097))&gt;=100%,"100%",(((TODAY()-N4097)*100%)/(O4097-N4097))))</f>
        <v>100%</v>
      </c>
      <c r="T4097" s="8">
        <f>Q4097-R4097</f>
        <v>1811250</v>
      </c>
      <c r="U4097" t="s">
        <v>12808</v>
      </c>
    </row>
    <row r="4098" spans="1:21" x14ac:dyDescent="0.25">
      <c r="A4098">
        <v>2025</v>
      </c>
      <c r="B4098" t="s">
        <v>12809</v>
      </c>
      <c r="C4098" t="s">
        <v>22</v>
      </c>
      <c r="D4098" t="s">
        <v>23</v>
      </c>
      <c r="E4098" t="s">
        <v>24</v>
      </c>
      <c r="F4098" t="s">
        <v>12810</v>
      </c>
      <c r="G4098" s="16">
        <v>40343105</v>
      </c>
      <c r="H4098" t="s">
        <v>1817</v>
      </c>
      <c r="I4098" t="s">
        <v>1800</v>
      </c>
      <c r="J4098" s="5">
        <v>50820000</v>
      </c>
      <c r="K4098" s="3">
        <f>J4098</f>
        <v>50820000</v>
      </c>
      <c r="L4098" s="5">
        <v>8470000</v>
      </c>
      <c r="M4098" s="2">
        <v>45726</v>
      </c>
      <c r="N4098" s="2">
        <v>45727</v>
      </c>
      <c r="O4098" s="2">
        <v>45900</v>
      </c>
      <c r="P4098" s="3"/>
      <c r="Q4098" s="3">
        <v>50820000</v>
      </c>
      <c r="R4098" s="13">
        <v>31056667</v>
      </c>
      <c r="S4098" s="7">
        <f ca="1">IF(CPS!$N4030="SIN INICIO",0,IF((((TODAY()-N4098)*100%)/(O4098-N4098))&gt;=100%,"100%",(((TODAY()-N4098)*100%)/(O4098-N4098))))</f>
        <v>0.96531791907514453</v>
      </c>
      <c r="T4098" s="8">
        <f>Q4098-R4098</f>
        <v>19763333</v>
      </c>
      <c r="U4098" t="s">
        <v>12811</v>
      </c>
    </row>
    <row r="4099" spans="1:21" x14ac:dyDescent="0.25">
      <c r="A4099">
        <v>2025</v>
      </c>
      <c r="B4099" t="s">
        <v>12812</v>
      </c>
      <c r="C4099" t="s">
        <v>22</v>
      </c>
      <c r="D4099" t="s">
        <v>23</v>
      </c>
      <c r="E4099" t="s">
        <v>121</v>
      </c>
      <c r="F4099" t="s">
        <v>12813</v>
      </c>
      <c r="G4099" s="16">
        <v>1031135087</v>
      </c>
      <c r="H4099" t="s">
        <v>1371</v>
      </c>
      <c r="I4099" t="s">
        <v>538</v>
      </c>
      <c r="J4099" s="5">
        <v>19146792</v>
      </c>
      <c r="K4099" s="3">
        <f>J4099</f>
        <v>19146792</v>
      </c>
      <c r="L4099" s="5">
        <v>4786698</v>
      </c>
      <c r="M4099" s="2">
        <v>45723</v>
      </c>
      <c r="N4099" s="2">
        <v>45724</v>
      </c>
      <c r="O4099" s="2">
        <v>45838</v>
      </c>
      <c r="P4099" s="3"/>
      <c r="Q4099" s="3">
        <v>19146792</v>
      </c>
      <c r="R4099" s="13">
        <v>17710783</v>
      </c>
      <c r="S4099" s="7" t="str">
        <f ca="1">IF(CPS!$N4031="SIN INICIO",0,IF((((TODAY()-N4099)*100%)/(O4099-N4099))&gt;=100%,"100%",(((TODAY()-N4099)*100%)/(O4099-N4099))))</f>
        <v>100%</v>
      </c>
      <c r="T4099" s="8">
        <f>Q4099-R4099</f>
        <v>1436009</v>
      </c>
      <c r="U4099" t="s">
        <v>12814</v>
      </c>
    </row>
    <row r="4100" spans="1:21" x14ac:dyDescent="0.25">
      <c r="A4100">
        <v>2025</v>
      </c>
      <c r="B4100" t="s">
        <v>12815</v>
      </c>
      <c r="C4100" t="s">
        <v>22</v>
      </c>
      <c r="D4100" t="s">
        <v>23</v>
      </c>
      <c r="E4100" t="s">
        <v>24</v>
      </c>
      <c r="F4100" t="s">
        <v>12816</v>
      </c>
      <c r="G4100" s="16">
        <v>1000505372</v>
      </c>
      <c r="H4100" t="s">
        <v>1828</v>
      </c>
      <c r="I4100" t="s">
        <v>1895</v>
      </c>
      <c r="J4100" s="5">
        <v>37576455</v>
      </c>
      <c r="K4100" s="3">
        <f>J4100</f>
        <v>37576455</v>
      </c>
      <c r="L4100" s="5">
        <v>5368065</v>
      </c>
      <c r="M4100" s="2">
        <v>45723</v>
      </c>
      <c r="N4100" s="2">
        <v>45724</v>
      </c>
      <c r="O4100" s="2">
        <v>45930</v>
      </c>
      <c r="P4100" s="3"/>
      <c r="Q4100" s="3">
        <v>37576455</v>
      </c>
      <c r="R4100" s="13">
        <v>19861841</v>
      </c>
      <c r="S4100" s="7">
        <f ca="1">IF(CPS!$N4032="SIN INICIO",0,IF((((TODAY()-N4100)*100%)/(O4100-N4100))&gt;=100%,"100%",(((TODAY()-N4100)*100%)/(O4100-N4100))))</f>
        <v>0.82524271844660191</v>
      </c>
      <c r="T4100" s="8">
        <f>Q4100-R4100</f>
        <v>17714614</v>
      </c>
      <c r="U4100" t="s">
        <v>12817</v>
      </c>
    </row>
    <row r="4101" spans="1:21" x14ac:dyDescent="0.25">
      <c r="A4101">
        <v>2025</v>
      </c>
      <c r="B4101" t="s">
        <v>12818</v>
      </c>
      <c r="C4101" t="s">
        <v>22</v>
      </c>
      <c r="D4101" t="s">
        <v>23</v>
      </c>
      <c r="E4101" t="s">
        <v>24</v>
      </c>
      <c r="F4101" t="s">
        <v>12819</v>
      </c>
      <c r="G4101" s="16">
        <v>1033707112</v>
      </c>
      <c r="H4101" t="s">
        <v>372</v>
      </c>
      <c r="I4101" t="s">
        <v>271</v>
      </c>
      <c r="J4101" s="5">
        <v>60000000</v>
      </c>
      <c r="K4101" s="3">
        <f>J4101</f>
        <v>60000000</v>
      </c>
      <c r="L4101" s="5">
        <v>10000000</v>
      </c>
      <c r="M4101" s="2">
        <v>45723</v>
      </c>
      <c r="N4101" s="2">
        <v>45724</v>
      </c>
      <c r="O4101" s="2">
        <v>45900</v>
      </c>
      <c r="P4101" s="3"/>
      <c r="Q4101" s="3">
        <v>60000000</v>
      </c>
      <c r="R4101" s="13">
        <v>18750000</v>
      </c>
      <c r="S4101" s="7">
        <f ca="1">IF(CPS!$N4033="SIN INICIO",0,IF((((TODAY()-N4101)*100%)/(O4101-N4101))&gt;=100%,"100%",(((TODAY()-N4101)*100%)/(O4101-N4101))))</f>
        <v>0.96590909090909094</v>
      </c>
      <c r="T4101" s="8">
        <f>Q4101-R4101</f>
        <v>41250000</v>
      </c>
      <c r="U4101" t="s">
        <v>12820</v>
      </c>
    </row>
    <row r="4102" spans="1:21" x14ac:dyDescent="0.25">
      <c r="A4102">
        <v>2025</v>
      </c>
      <c r="B4102" t="s">
        <v>12821</v>
      </c>
      <c r="C4102" t="s">
        <v>22</v>
      </c>
      <c r="D4102" t="s">
        <v>23</v>
      </c>
      <c r="E4102" t="s">
        <v>24</v>
      </c>
      <c r="F4102" t="s">
        <v>12822</v>
      </c>
      <c r="G4102" s="16">
        <v>1030595622</v>
      </c>
      <c r="H4102" t="s">
        <v>281</v>
      </c>
      <c r="I4102" t="s">
        <v>271</v>
      </c>
      <c r="J4102" s="5">
        <v>60000000</v>
      </c>
      <c r="K4102" s="3">
        <f>J4102</f>
        <v>60000000</v>
      </c>
      <c r="L4102" s="5">
        <v>10000000</v>
      </c>
      <c r="M4102" s="2">
        <v>45722</v>
      </c>
      <c r="N4102" s="2">
        <v>45723</v>
      </c>
      <c r="O4102" s="2">
        <v>45900</v>
      </c>
      <c r="P4102" s="3"/>
      <c r="Q4102" s="3">
        <v>60000000</v>
      </c>
      <c r="R4102" s="13">
        <v>38000000</v>
      </c>
      <c r="S4102" s="7">
        <f ca="1">IF(CPS!$N4034="SIN INICIO",0,IF((((TODAY()-N4102)*100%)/(O4102-N4102))&gt;=100%,"100%",(((TODAY()-N4102)*100%)/(O4102-N4102))))</f>
        <v>0.96610169491525422</v>
      </c>
      <c r="T4102" s="8">
        <f>Q4102-R4102</f>
        <v>22000000</v>
      </c>
      <c r="U4102" t="s">
        <v>12823</v>
      </c>
    </row>
    <row r="4103" spans="1:21" x14ac:dyDescent="0.25">
      <c r="A4103">
        <v>2025</v>
      </c>
      <c r="B4103" t="s">
        <v>12824</v>
      </c>
      <c r="C4103" t="s">
        <v>22</v>
      </c>
      <c r="D4103" t="s">
        <v>23</v>
      </c>
      <c r="E4103" t="s">
        <v>24</v>
      </c>
      <c r="F4103" t="s">
        <v>12825</v>
      </c>
      <c r="G4103" s="16">
        <v>1010137903</v>
      </c>
      <c r="H4103" t="s">
        <v>1443</v>
      </c>
      <c r="I4103" t="s">
        <v>271</v>
      </c>
      <c r="J4103" s="5">
        <v>33013602</v>
      </c>
      <c r="K4103" s="3">
        <f>J4103</f>
        <v>33013602</v>
      </c>
      <c r="L4103" s="5">
        <v>5502267</v>
      </c>
      <c r="M4103" s="2">
        <v>45727</v>
      </c>
      <c r="N4103" s="2">
        <v>45728</v>
      </c>
      <c r="O4103" s="2">
        <v>45900</v>
      </c>
      <c r="P4103" s="3"/>
      <c r="Q4103" s="3">
        <v>33013602</v>
      </c>
      <c r="R4103" s="13">
        <v>19991570</v>
      </c>
      <c r="S4103" s="7">
        <f ca="1">IF(CPS!$N4035="SIN INICIO",0,IF((((TODAY()-N4103)*100%)/(O4103-N4103))&gt;=100%,"100%",(((TODAY()-N4103)*100%)/(O4103-N4103))))</f>
        <v>0.96511627906976749</v>
      </c>
      <c r="T4103" s="8">
        <f>Q4103-R4103</f>
        <v>13022032</v>
      </c>
      <c r="U4103" t="s">
        <v>12826</v>
      </c>
    </row>
    <row r="4104" spans="1:21" x14ac:dyDescent="0.25">
      <c r="A4104">
        <v>2025</v>
      </c>
      <c r="B4104" t="s">
        <v>12827</v>
      </c>
      <c r="C4104" t="s">
        <v>22</v>
      </c>
      <c r="D4104" t="s">
        <v>23</v>
      </c>
      <c r="E4104" t="s">
        <v>24</v>
      </c>
      <c r="F4104" t="s">
        <v>12828</v>
      </c>
      <c r="G4104" s="16">
        <v>1024512711</v>
      </c>
      <c r="H4104" t="s">
        <v>154</v>
      </c>
      <c r="I4104" t="s">
        <v>155</v>
      </c>
      <c r="J4104" s="5">
        <v>36036000</v>
      </c>
      <c r="K4104" s="3">
        <f>J4104</f>
        <v>36036000</v>
      </c>
      <c r="L4104" s="5">
        <v>6006000</v>
      </c>
      <c r="M4104" s="2">
        <v>45723</v>
      </c>
      <c r="N4104" s="2">
        <v>45724</v>
      </c>
      <c r="O4104" s="2">
        <v>45900</v>
      </c>
      <c r="P4104" s="3"/>
      <c r="Q4104" s="3">
        <v>36036000</v>
      </c>
      <c r="R4104" s="13">
        <v>22222200</v>
      </c>
      <c r="S4104" s="7">
        <f ca="1">IF(CPS!$N4036="SIN INICIO",0,IF((((TODAY()-N4104)*100%)/(O4104-N4104))&gt;=100%,"100%",(((TODAY()-N4104)*100%)/(O4104-N4104))))</f>
        <v>0.96590909090909094</v>
      </c>
      <c r="T4104" s="8">
        <f>Q4104-R4104</f>
        <v>13813800</v>
      </c>
      <c r="U4104" t="s">
        <v>12829</v>
      </c>
    </row>
    <row r="4105" spans="1:21" x14ac:dyDescent="0.25">
      <c r="A4105">
        <v>2025</v>
      </c>
      <c r="B4105" t="s">
        <v>12830</v>
      </c>
      <c r="C4105" t="s">
        <v>22</v>
      </c>
      <c r="D4105" t="s">
        <v>23</v>
      </c>
      <c r="E4105" t="s">
        <v>24</v>
      </c>
      <c r="F4105" t="s">
        <v>12831</v>
      </c>
      <c r="G4105" s="16">
        <v>1031155979</v>
      </c>
      <c r="H4105" t="s">
        <v>281</v>
      </c>
      <c r="I4105" t="s">
        <v>271</v>
      </c>
      <c r="J4105" s="5">
        <v>29280822</v>
      </c>
      <c r="K4105" s="3">
        <f>J4105</f>
        <v>29280822</v>
      </c>
      <c r="L4105" s="5">
        <v>4880137</v>
      </c>
      <c r="M4105" s="2">
        <v>45722</v>
      </c>
      <c r="N4105" s="2">
        <v>45723</v>
      </c>
      <c r="O4105" s="2">
        <v>45900</v>
      </c>
      <c r="P4105" s="3"/>
      <c r="Q4105" s="3">
        <v>29280822</v>
      </c>
      <c r="R4105" s="13">
        <v>18544521</v>
      </c>
      <c r="S4105" s="7">
        <f ca="1">IF(CPS!$N4037="SIN INICIO",0,IF((((TODAY()-N4105)*100%)/(O4105-N4105))&gt;=100%,"100%",(((TODAY()-N4105)*100%)/(O4105-N4105))))</f>
        <v>0.96610169491525422</v>
      </c>
      <c r="T4105" s="8">
        <f>Q4105-R4105</f>
        <v>10736301</v>
      </c>
      <c r="U4105" t="s">
        <v>12832</v>
      </c>
    </row>
    <row r="4106" spans="1:21" x14ac:dyDescent="0.25">
      <c r="A4106">
        <v>2025</v>
      </c>
      <c r="B4106" t="s">
        <v>12833</v>
      </c>
      <c r="C4106" t="s">
        <v>22</v>
      </c>
      <c r="D4106" t="s">
        <v>23</v>
      </c>
      <c r="E4106" t="s">
        <v>121</v>
      </c>
      <c r="F4106" t="s">
        <v>12834</v>
      </c>
      <c r="G4106" s="16">
        <v>1129045029</v>
      </c>
      <c r="H4106" t="s">
        <v>4381</v>
      </c>
      <c r="I4106" t="s">
        <v>1895</v>
      </c>
      <c r="J4106" s="5">
        <v>32689643</v>
      </c>
      <c r="K4106" s="3">
        <f>J4106</f>
        <v>32689643</v>
      </c>
      <c r="L4106" s="5">
        <v>4669949</v>
      </c>
      <c r="M4106" s="2">
        <v>45726</v>
      </c>
      <c r="N4106" s="2">
        <v>45727</v>
      </c>
      <c r="O4106" s="2">
        <v>45930</v>
      </c>
      <c r="P4106" s="3"/>
      <c r="Q4106" s="3">
        <v>32689643</v>
      </c>
      <c r="R4106" s="13">
        <v>17123146</v>
      </c>
      <c r="S4106" s="7">
        <f ca="1">IF(CPS!$N4038="SIN INICIO",0,IF((((TODAY()-N4106)*100%)/(O4106-N4106))&gt;=100%,"100%",(((TODAY()-N4106)*100%)/(O4106-N4106))))</f>
        <v>0.82266009852216748</v>
      </c>
      <c r="T4106" s="8">
        <f>Q4106-R4106</f>
        <v>15566497</v>
      </c>
      <c r="U4106" t="s">
        <v>12835</v>
      </c>
    </row>
    <row r="4107" spans="1:21" x14ac:dyDescent="0.25">
      <c r="A4107">
        <v>2025</v>
      </c>
      <c r="B4107" t="s">
        <v>12836</v>
      </c>
      <c r="C4107" t="s">
        <v>22</v>
      </c>
      <c r="D4107" t="s">
        <v>23</v>
      </c>
      <c r="E4107" t="s">
        <v>24</v>
      </c>
      <c r="F4107" t="s">
        <v>12837</v>
      </c>
      <c r="G4107" s="16">
        <v>1036783093</v>
      </c>
      <c r="H4107" t="s">
        <v>3846</v>
      </c>
      <c r="I4107" t="s">
        <v>271</v>
      </c>
      <c r="J4107" s="5">
        <v>52500000</v>
      </c>
      <c r="K4107" s="3">
        <f>J4107</f>
        <v>52500000</v>
      </c>
      <c r="L4107" s="5">
        <v>7500000</v>
      </c>
      <c r="M4107" s="2">
        <v>45723</v>
      </c>
      <c r="N4107" s="2">
        <v>45726</v>
      </c>
      <c r="O4107" s="2">
        <v>45900</v>
      </c>
      <c r="P4107" s="3"/>
      <c r="Q4107" s="3">
        <v>52500000</v>
      </c>
      <c r="R4107" s="13">
        <v>27750000</v>
      </c>
      <c r="S4107" s="7">
        <f ca="1">IF(CPS!$N4039="SIN INICIO",0,IF((((TODAY()-N4107)*100%)/(O4107-N4107))&gt;=100%,"100%",(((TODAY()-N4107)*100%)/(O4107-N4107))))</f>
        <v>0.96551724137931039</v>
      </c>
      <c r="T4107" s="8">
        <f>Q4107-R4107</f>
        <v>24750000</v>
      </c>
      <c r="U4107" t="s">
        <v>12838</v>
      </c>
    </row>
    <row r="4108" spans="1:21" x14ac:dyDescent="0.25">
      <c r="A4108">
        <v>2025</v>
      </c>
      <c r="B4108" t="s">
        <v>12839</v>
      </c>
      <c r="C4108" t="s">
        <v>22</v>
      </c>
      <c r="D4108" t="s">
        <v>23</v>
      </c>
      <c r="E4108" t="s">
        <v>24</v>
      </c>
      <c r="F4108" t="s">
        <v>12840</v>
      </c>
      <c r="G4108" s="16">
        <v>1121923446</v>
      </c>
      <c r="H4108" t="s">
        <v>154</v>
      </c>
      <c r="I4108" t="s">
        <v>155</v>
      </c>
      <c r="J4108" s="5">
        <v>36036000</v>
      </c>
      <c r="K4108" s="3">
        <f>J4108</f>
        <v>36036000</v>
      </c>
      <c r="L4108" s="5">
        <v>6006000</v>
      </c>
      <c r="M4108" s="2">
        <v>45723</v>
      </c>
      <c r="N4108" s="2">
        <v>45724</v>
      </c>
      <c r="O4108" s="2">
        <v>45900</v>
      </c>
      <c r="P4108" s="3"/>
      <c r="Q4108" s="3">
        <v>36036000</v>
      </c>
      <c r="R4108" s="13">
        <v>22222200</v>
      </c>
      <c r="S4108" s="7">
        <f ca="1">IF(CPS!$N4040="SIN INICIO",0,IF((((TODAY()-N4108)*100%)/(O4108-N4108))&gt;=100%,"100%",(((TODAY()-N4108)*100%)/(O4108-N4108))))</f>
        <v>0.96590909090909094</v>
      </c>
      <c r="T4108" s="8">
        <f>Q4108-R4108</f>
        <v>13813800</v>
      </c>
      <c r="U4108" t="s">
        <v>12841</v>
      </c>
    </row>
    <row r="4109" spans="1:21" x14ac:dyDescent="0.25">
      <c r="A4109">
        <v>2025</v>
      </c>
      <c r="B4109" t="s">
        <v>12842</v>
      </c>
      <c r="C4109" t="s">
        <v>22</v>
      </c>
      <c r="D4109" t="s">
        <v>23</v>
      </c>
      <c r="E4109" t="s">
        <v>24</v>
      </c>
      <c r="F4109" t="s">
        <v>12843</v>
      </c>
      <c r="G4109" s="16">
        <v>73191062</v>
      </c>
      <c r="H4109" t="s">
        <v>400</v>
      </c>
      <c r="I4109" t="s">
        <v>271</v>
      </c>
      <c r="J4109" s="5">
        <v>35329176</v>
      </c>
      <c r="K4109" s="3">
        <f>J4109</f>
        <v>35329176</v>
      </c>
      <c r="L4109" s="5">
        <v>5888196</v>
      </c>
      <c r="M4109" s="2">
        <v>45726</v>
      </c>
      <c r="N4109" s="2">
        <v>45727</v>
      </c>
      <c r="O4109" s="2">
        <v>45900</v>
      </c>
      <c r="P4109" s="3"/>
      <c r="Q4109" s="3">
        <v>35329176</v>
      </c>
      <c r="R4109" s="13">
        <v>21590052</v>
      </c>
      <c r="S4109" s="7">
        <f ca="1">IF(CPS!$N4041="SIN INICIO",0,IF((((TODAY()-N4109)*100%)/(O4109-N4109))&gt;=100%,"100%",(((TODAY()-N4109)*100%)/(O4109-N4109))))</f>
        <v>0.96531791907514453</v>
      </c>
      <c r="T4109" s="8">
        <f>Q4109-R4109</f>
        <v>13739124</v>
      </c>
      <c r="U4109" t="s">
        <v>12844</v>
      </c>
    </row>
    <row r="4110" spans="1:21" x14ac:dyDescent="0.25">
      <c r="A4110">
        <v>2025</v>
      </c>
      <c r="B4110" t="s">
        <v>12845</v>
      </c>
      <c r="C4110" t="s">
        <v>22</v>
      </c>
      <c r="D4110" t="s">
        <v>23</v>
      </c>
      <c r="E4110" t="s">
        <v>24</v>
      </c>
      <c r="F4110" t="s">
        <v>12846</v>
      </c>
      <c r="G4110" s="16">
        <v>1020814743</v>
      </c>
      <c r="H4110" t="s">
        <v>12278</v>
      </c>
      <c r="I4110" t="s">
        <v>649</v>
      </c>
      <c r="J4110" s="5">
        <v>100100000</v>
      </c>
      <c r="K4110" s="3">
        <f>J4110</f>
        <v>100100000</v>
      </c>
      <c r="L4110" s="5">
        <v>9100000</v>
      </c>
      <c r="M4110" s="2">
        <v>45726</v>
      </c>
      <c r="N4110" s="2">
        <v>45727</v>
      </c>
      <c r="O4110" s="2">
        <v>46022</v>
      </c>
      <c r="P4110" s="3"/>
      <c r="Q4110" s="3">
        <v>100100000</v>
      </c>
      <c r="R4110" s="13">
        <v>33366667</v>
      </c>
      <c r="S4110" s="7">
        <f ca="1">IF(CPS!$N4042="SIN INICIO",0,IF((((TODAY()-N4110)*100%)/(O4110-N4110))&gt;=100%,"100%",(((TODAY()-N4110)*100%)/(O4110-N4110))))</f>
        <v>0.56610169491525419</v>
      </c>
      <c r="T4110" s="8">
        <f>Q4110-R4110</f>
        <v>66733333</v>
      </c>
      <c r="U4110" t="s">
        <v>12847</v>
      </c>
    </row>
    <row r="4111" spans="1:21" x14ac:dyDescent="0.25">
      <c r="A4111">
        <v>2025</v>
      </c>
      <c r="B4111" t="s">
        <v>12848</v>
      </c>
      <c r="C4111" t="s">
        <v>22</v>
      </c>
      <c r="D4111" t="s">
        <v>23</v>
      </c>
      <c r="E4111" t="s">
        <v>24</v>
      </c>
      <c r="F4111" t="s">
        <v>12849</v>
      </c>
      <c r="G4111" s="16">
        <v>52989274</v>
      </c>
      <c r="H4111" t="s">
        <v>12360</v>
      </c>
      <c r="I4111" t="s">
        <v>649</v>
      </c>
      <c r="J4111" s="5">
        <v>83843200</v>
      </c>
      <c r="K4111" s="3">
        <f>J4111</f>
        <v>83843200</v>
      </c>
      <c r="L4111" s="5">
        <v>8384320</v>
      </c>
      <c r="M4111" s="2">
        <v>45726</v>
      </c>
      <c r="N4111" s="2">
        <v>45727</v>
      </c>
      <c r="O4111" s="2">
        <v>46022</v>
      </c>
      <c r="P4111" s="3"/>
      <c r="Q4111" s="3">
        <v>83843200</v>
      </c>
      <c r="R4111" s="13">
        <v>30742507</v>
      </c>
      <c r="S4111" s="7">
        <f ca="1">IF(CPS!$N4043="SIN INICIO",0,IF((((TODAY()-N4111)*100%)/(O4111-N4111))&gt;=100%,"100%",(((TODAY()-N4111)*100%)/(O4111-N4111))))</f>
        <v>0.56610169491525419</v>
      </c>
      <c r="T4111" s="8">
        <f>Q4111-R4111</f>
        <v>53100693</v>
      </c>
      <c r="U4111" t="s">
        <v>12850</v>
      </c>
    </row>
    <row r="4112" spans="1:21" x14ac:dyDescent="0.25">
      <c r="A4112">
        <v>2025</v>
      </c>
      <c r="B4112" t="s">
        <v>12851</v>
      </c>
      <c r="C4112" t="s">
        <v>22</v>
      </c>
      <c r="D4112" t="s">
        <v>23</v>
      </c>
      <c r="E4112" t="s">
        <v>24</v>
      </c>
      <c r="F4112" t="s">
        <v>12852</v>
      </c>
      <c r="G4112" s="16">
        <v>1143378435</v>
      </c>
      <c r="H4112" t="s">
        <v>12278</v>
      </c>
      <c r="I4112" t="s">
        <v>649</v>
      </c>
      <c r="J4112" s="5">
        <v>100100000</v>
      </c>
      <c r="K4112" s="3">
        <f>J4112</f>
        <v>100100000</v>
      </c>
      <c r="L4112" s="5">
        <v>9100000</v>
      </c>
      <c r="M4112" s="2">
        <v>45726</v>
      </c>
      <c r="N4112" s="2">
        <v>45727</v>
      </c>
      <c r="O4112" s="2">
        <v>46022</v>
      </c>
      <c r="P4112" s="3"/>
      <c r="Q4112" s="3">
        <v>100100000</v>
      </c>
      <c r="R4112" s="13">
        <v>33366667</v>
      </c>
      <c r="S4112" s="7">
        <f ca="1">IF(CPS!$N4044="SIN INICIO",0,IF((((TODAY()-N4112)*100%)/(O4112-N4112))&gt;=100%,"100%",(((TODAY()-N4112)*100%)/(O4112-N4112))))</f>
        <v>0.56610169491525419</v>
      </c>
      <c r="T4112" s="8">
        <f>Q4112-R4112</f>
        <v>66733333</v>
      </c>
      <c r="U4112" t="s">
        <v>12853</v>
      </c>
    </row>
    <row r="4113" spans="1:21" x14ac:dyDescent="0.25">
      <c r="A4113">
        <v>2025</v>
      </c>
      <c r="B4113" t="s">
        <v>12854</v>
      </c>
      <c r="C4113" t="s">
        <v>22</v>
      </c>
      <c r="D4113" t="s">
        <v>23</v>
      </c>
      <c r="E4113" t="s">
        <v>121</v>
      </c>
      <c r="F4113" t="s">
        <v>12855</v>
      </c>
      <c r="G4113" s="16">
        <v>79222238</v>
      </c>
      <c r="H4113" t="s">
        <v>9198</v>
      </c>
      <c r="I4113" t="s">
        <v>649</v>
      </c>
      <c r="J4113" s="5">
        <v>49500000</v>
      </c>
      <c r="K4113" s="3">
        <f>J4113</f>
        <v>49500000</v>
      </c>
      <c r="L4113" s="5">
        <v>4500000</v>
      </c>
      <c r="M4113" s="2">
        <v>45726</v>
      </c>
      <c r="N4113" s="2">
        <v>45727</v>
      </c>
      <c r="O4113" s="2">
        <v>46022</v>
      </c>
      <c r="P4113" s="3"/>
      <c r="Q4113" s="3">
        <v>49500000</v>
      </c>
      <c r="R4113" s="13">
        <v>12000000</v>
      </c>
      <c r="S4113" s="7">
        <f ca="1">IF(CPS!$N4045="SIN INICIO",0,IF((((TODAY()-N4113)*100%)/(O4113-N4113))&gt;=100%,"100%",(((TODAY()-N4113)*100%)/(O4113-N4113))))</f>
        <v>0.56610169491525419</v>
      </c>
      <c r="T4113" s="8">
        <f>Q4113-R4113</f>
        <v>37500000</v>
      </c>
      <c r="U4113" t="s">
        <v>12856</v>
      </c>
    </row>
    <row r="4114" spans="1:21" x14ac:dyDescent="0.25">
      <c r="A4114">
        <v>2025</v>
      </c>
      <c r="B4114" t="s">
        <v>12857</v>
      </c>
      <c r="C4114" t="s">
        <v>22</v>
      </c>
      <c r="D4114" t="s">
        <v>23</v>
      </c>
      <c r="E4114" t="s">
        <v>24</v>
      </c>
      <c r="F4114" t="s">
        <v>12858</v>
      </c>
      <c r="G4114" s="16">
        <v>75075176</v>
      </c>
      <c r="H4114" t="s">
        <v>1887</v>
      </c>
      <c r="I4114" t="s">
        <v>1895</v>
      </c>
      <c r="J4114" s="5">
        <v>35058412</v>
      </c>
      <c r="K4114" s="3">
        <f>J4114</f>
        <v>35058412</v>
      </c>
      <c r="L4114" s="5">
        <v>8764603</v>
      </c>
      <c r="M4114" s="2">
        <v>45722</v>
      </c>
      <c r="N4114" s="2">
        <v>45723</v>
      </c>
      <c r="O4114" s="2">
        <v>45838</v>
      </c>
      <c r="P4114" s="3"/>
      <c r="Q4114" s="3">
        <v>35058412</v>
      </c>
      <c r="R4114" s="13">
        <v>33305491</v>
      </c>
      <c r="S4114" s="7" t="str">
        <f ca="1">IF(CPS!$N4046="SIN INICIO",0,IF((((TODAY()-N4114)*100%)/(O4114-N4114))&gt;=100%,"100%",(((TODAY()-N4114)*100%)/(O4114-N4114))))</f>
        <v>100%</v>
      </c>
      <c r="T4114" s="8">
        <f>Q4114-R4114</f>
        <v>1752921</v>
      </c>
      <c r="U4114" t="s">
        <v>12859</v>
      </c>
    </row>
    <row r="4115" spans="1:21" x14ac:dyDescent="0.25">
      <c r="A4115">
        <v>2025</v>
      </c>
      <c r="B4115" t="s">
        <v>12860</v>
      </c>
      <c r="C4115" t="s">
        <v>22</v>
      </c>
      <c r="D4115" t="s">
        <v>23</v>
      </c>
      <c r="E4115" t="s">
        <v>24</v>
      </c>
      <c r="F4115" t="s">
        <v>12861</v>
      </c>
      <c r="G4115" s="16">
        <v>4666241</v>
      </c>
      <c r="H4115" t="s">
        <v>400</v>
      </c>
      <c r="I4115" t="s">
        <v>271</v>
      </c>
      <c r="J4115" s="5">
        <v>43214268</v>
      </c>
      <c r="K4115" s="3">
        <f>J4115</f>
        <v>43214268</v>
      </c>
      <c r="L4115" s="5">
        <v>7202378</v>
      </c>
      <c r="M4115" s="2">
        <v>45722</v>
      </c>
      <c r="N4115" s="2">
        <v>45723</v>
      </c>
      <c r="O4115" s="2">
        <v>45900</v>
      </c>
      <c r="P4115" s="3"/>
      <c r="Q4115" s="3">
        <v>43214268</v>
      </c>
      <c r="R4115" s="13">
        <v>27369036</v>
      </c>
      <c r="S4115" s="7">
        <f ca="1">IF(CPS!$N4047="SIN INICIO",0,IF((((TODAY()-N4115)*100%)/(O4115-N4115))&gt;=100%,"100%",(((TODAY()-N4115)*100%)/(O4115-N4115))))</f>
        <v>0.96610169491525422</v>
      </c>
      <c r="T4115" s="8">
        <f>Q4115-R4115</f>
        <v>15845232</v>
      </c>
      <c r="U4115" t="s">
        <v>12862</v>
      </c>
    </row>
    <row r="4116" spans="1:21" x14ac:dyDescent="0.25">
      <c r="A4116">
        <v>2025</v>
      </c>
      <c r="B4116" t="s">
        <v>12863</v>
      </c>
      <c r="C4116" t="s">
        <v>22</v>
      </c>
      <c r="D4116" t="s">
        <v>23</v>
      </c>
      <c r="E4116" t="s">
        <v>24</v>
      </c>
      <c r="F4116" t="s">
        <v>12864</v>
      </c>
      <c r="G4116" s="16">
        <v>1121863733</v>
      </c>
      <c r="H4116" t="s">
        <v>281</v>
      </c>
      <c r="I4116" t="s">
        <v>271</v>
      </c>
      <c r="J4116" s="5">
        <v>48600000</v>
      </c>
      <c r="K4116" s="3">
        <f>J4116</f>
        <v>48600000</v>
      </c>
      <c r="L4116" s="5">
        <v>8100000</v>
      </c>
      <c r="M4116" s="2">
        <v>45723</v>
      </c>
      <c r="N4116" s="2">
        <v>45726</v>
      </c>
      <c r="O4116" s="2">
        <v>45900</v>
      </c>
      <c r="P4116" s="3"/>
      <c r="Q4116" s="3">
        <v>48600000</v>
      </c>
      <c r="R4116" s="13">
        <v>29970000</v>
      </c>
      <c r="S4116" s="7">
        <f ca="1">IF(CPS!$N4048="SIN INICIO",0,IF((((TODAY()-N4116)*100%)/(O4116-N4116))&gt;=100%,"100%",(((TODAY()-N4116)*100%)/(O4116-N4116))))</f>
        <v>0.96551724137931039</v>
      </c>
      <c r="T4116" s="8">
        <f>Q4116-R4116</f>
        <v>18630000</v>
      </c>
      <c r="U4116" t="s">
        <v>12865</v>
      </c>
    </row>
    <row r="4117" spans="1:21" x14ac:dyDescent="0.25">
      <c r="A4117">
        <v>2025</v>
      </c>
      <c r="B4117" t="s">
        <v>12866</v>
      </c>
      <c r="C4117" t="s">
        <v>22</v>
      </c>
      <c r="D4117" t="s">
        <v>23</v>
      </c>
      <c r="E4117" t="s">
        <v>24</v>
      </c>
      <c r="F4117" t="s">
        <v>12867</v>
      </c>
      <c r="G4117" s="16">
        <v>28205912</v>
      </c>
      <c r="H4117" t="s">
        <v>376</v>
      </c>
      <c r="I4117" t="s">
        <v>337</v>
      </c>
      <c r="J4117" s="5">
        <v>68400000</v>
      </c>
      <c r="K4117" s="3">
        <f>J4117</f>
        <v>68400000</v>
      </c>
      <c r="L4117" s="5">
        <v>11400000</v>
      </c>
      <c r="M4117" s="2">
        <v>45723</v>
      </c>
      <c r="N4117" s="2">
        <v>45726</v>
      </c>
      <c r="O4117" s="2">
        <v>45900</v>
      </c>
      <c r="P4117" s="3"/>
      <c r="Q4117" s="3">
        <v>68400000</v>
      </c>
      <c r="R4117" s="13">
        <v>42180000</v>
      </c>
      <c r="S4117" s="7">
        <f ca="1">IF(CPS!$N4049="SIN INICIO",0,IF((((TODAY()-N4117)*100%)/(O4117-N4117))&gt;=100%,"100%",(((TODAY()-N4117)*100%)/(O4117-N4117))))</f>
        <v>0.96551724137931039</v>
      </c>
      <c r="T4117" s="8">
        <f>Q4117-R4117</f>
        <v>26220000</v>
      </c>
      <c r="U4117" t="s">
        <v>12868</v>
      </c>
    </row>
    <row r="4118" spans="1:21" x14ac:dyDescent="0.25">
      <c r="A4118">
        <v>2025</v>
      </c>
      <c r="B4118" t="s">
        <v>12869</v>
      </c>
      <c r="C4118" t="s">
        <v>22</v>
      </c>
      <c r="D4118" t="s">
        <v>23</v>
      </c>
      <c r="E4118" t="s">
        <v>24</v>
      </c>
      <c r="F4118" t="s">
        <v>12870</v>
      </c>
      <c r="G4118" s="16">
        <v>79818461</v>
      </c>
      <c r="H4118" t="s">
        <v>586</v>
      </c>
      <c r="I4118" t="s">
        <v>538</v>
      </c>
      <c r="J4118" s="5">
        <v>27779400</v>
      </c>
      <c r="K4118" s="3">
        <f>J4118</f>
        <v>27779400</v>
      </c>
      <c r="L4118" s="5">
        <v>6944850</v>
      </c>
      <c r="M4118" s="2">
        <v>45723</v>
      </c>
      <c r="N4118" s="2">
        <v>45726</v>
      </c>
      <c r="O4118" s="2">
        <v>45838</v>
      </c>
      <c r="P4118" s="3"/>
      <c r="Q4118" s="3">
        <v>27779400</v>
      </c>
      <c r="R4118" s="13">
        <v>25695945</v>
      </c>
      <c r="S4118" s="7" t="str">
        <f ca="1">IF(CPS!$N4050="SIN INICIO",0,IF((((TODAY()-N4118)*100%)/(O4118-N4118))&gt;=100%,"100%",(((TODAY()-N4118)*100%)/(O4118-N4118))))</f>
        <v>100%</v>
      </c>
      <c r="T4118" s="8">
        <f>Q4118-R4118</f>
        <v>2083455</v>
      </c>
      <c r="U4118" t="s">
        <v>12871</v>
      </c>
    </row>
    <row r="4119" spans="1:21" x14ac:dyDescent="0.25">
      <c r="A4119">
        <v>2025</v>
      </c>
      <c r="B4119" t="s">
        <v>12872</v>
      </c>
      <c r="C4119" t="s">
        <v>22</v>
      </c>
      <c r="D4119" t="s">
        <v>23</v>
      </c>
      <c r="E4119" t="s">
        <v>24</v>
      </c>
      <c r="F4119" t="s">
        <v>12873</v>
      </c>
      <c r="G4119" s="16">
        <v>67023676</v>
      </c>
      <c r="H4119" t="s">
        <v>586</v>
      </c>
      <c r="I4119" t="s">
        <v>538</v>
      </c>
      <c r="J4119" s="5">
        <v>27779400</v>
      </c>
      <c r="K4119" s="3">
        <f>J4119</f>
        <v>27779400</v>
      </c>
      <c r="L4119" s="5">
        <v>6944850</v>
      </c>
      <c r="M4119" s="2">
        <v>45728</v>
      </c>
      <c r="N4119" s="2">
        <v>45729</v>
      </c>
      <c r="O4119" s="2">
        <v>45838</v>
      </c>
      <c r="P4119" s="3"/>
      <c r="Q4119" s="3">
        <v>27779400</v>
      </c>
      <c r="R4119" s="13">
        <v>25001460</v>
      </c>
      <c r="S4119" s="7" t="str">
        <f ca="1">IF(CPS!$N4051="SIN INICIO",0,IF((((TODAY()-N4119)*100%)/(O4119-N4119))&gt;=100%,"100%",(((TODAY()-N4119)*100%)/(O4119-N4119))))</f>
        <v>100%</v>
      </c>
      <c r="T4119" s="8">
        <f>Q4119-R4119</f>
        <v>2777940</v>
      </c>
      <c r="U4119" t="s">
        <v>12874</v>
      </c>
    </row>
    <row r="4120" spans="1:21" x14ac:dyDescent="0.25">
      <c r="A4120">
        <v>2025</v>
      </c>
      <c r="B4120" t="s">
        <v>12875</v>
      </c>
      <c r="C4120" t="s">
        <v>22</v>
      </c>
      <c r="D4120" t="s">
        <v>23</v>
      </c>
      <c r="E4120" t="s">
        <v>24</v>
      </c>
      <c r="F4120" t="s">
        <v>12876</v>
      </c>
      <c r="G4120" s="16">
        <v>1075234615</v>
      </c>
      <c r="H4120" t="s">
        <v>1937</v>
      </c>
      <c r="I4120" t="s">
        <v>1800</v>
      </c>
      <c r="J4120" s="5">
        <v>37200000</v>
      </c>
      <c r="K4120" s="3">
        <f>J4120</f>
        <v>37200000</v>
      </c>
      <c r="L4120" s="5">
        <v>6200000</v>
      </c>
      <c r="M4120" s="2">
        <v>45722</v>
      </c>
      <c r="N4120" s="2">
        <v>45724</v>
      </c>
      <c r="O4120" s="2">
        <v>45900</v>
      </c>
      <c r="P4120" s="3"/>
      <c r="Q4120" s="3">
        <v>37200000</v>
      </c>
      <c r="R4120" s="13">
        <v>22940000</v>
      </c>
      <c r="S4120" s="7">
        <f ca="1">IF(CPS!$N4052="SIN INICIO",0,IF((((TODAY()-N4120)*100%)/(O4120-N4120))&gt;=100%,"100%",(((TODAY()-N4120)*100%)/(O4120-N4120))))</f>
        <v>0.96590909090909094</v>
      </c>
      <c r="T4120" s="8">
        <f>Q4120-R4120</f>
        <v>14260000</v>
      </c>
      <c r="U4120" t="s">
        <v>12877</v>
      </c>
    </row>
    <row r="4121" spans="1:21" x14ac:dyDescent="0.25">
      <c r="A4121">
        <v>2025</v>
      </c>
      <c r="B4121" t="s">
        <v>12878</v>
      </c>
      <c r="C4121" t="s">
        <v>22</v>
      </c>
      <c r="D4121" t="s">
        <v>23</v>
      </c>
      <c r="E4121" t="s">
        <v>24</v>
      </c>
      <c r="F4121" t="s">
        <v>12879</v>
      </c>
      <c r="G4121" s="16">
        <v>11636489</v>
      </c>
      <c r="H4121" t="s">
        <v>792</v>
      </c>
      <c r="I4121" t="s">
        <v>591</v>
      </c>
      <c r="J4121" s="5">
        <v>40294800</v>
      </c>
      <c r="K4121" s="3">
        <f>J4121</f>
        <v>40294800</v>
      </c>
      <c r="L4121" s="5">
        <v>4880000</v>
      </c>
      <c r="M4121" s="2">
        <v>45727</v>
      </c>
      <c r="N4121" s="2">
        <v>45728</v>
      </c>
      <c r="O4121" s="2">
        <v>45900</v>
      </c>
      <c r="P4121" s="3"/>
      <c r="Q4121" s="3">
        <v>40294800</v>
      </c>
      <c r="R4121" s="13">
        <v>17730667</v>
      </c>
      <c r="S4121" s="7">
        <f ca="1">IF(CPS!$N4053="SIN INICIO",0,IF((((TODAY()-N4121)*100%)/(O4121-N4121))&gt;=100%,"100%",(((TODAY()-N4121)*100%)/(O4121-N4121))))</f>
        <v>0.96511627906976749</v>
      </c>
      <c r="T4121" s="8">
        <f>Q4121-R4121</f>
        <v>22564133</v>
      </c>
      <c r="U4121" t="s">
        <v>12880</v>
      </c>
    </row>
    <row r="4122" spans="1:21" x14ac:dyDescent="0.25">
      <c r="A4122">
        <v>2025</v>
      </c>
      <c r="B4122" t="s">
        <v>12881</v>
      </c>
      <c r="C4122" t="s">
        <v>22</v>
      </c>
      <c r="D4122" t="s">
        <v>23</v>
      </c>
      <c r="E4122" t="s">
        <v>24</v>
      </c>
      <c r="F4122" t="s">
        <v>12882</v>
      </c>
      <c r="G4122" s="16">
        <v>25396782</v>
      </c>
      <c r="H4122" t="s">
        <v>2887</v>
      </c>
      <c r="I4122" t="s">
        <v>660</v>
      </c>
      <c r="J4122" s="5">
        <v>60000000</v>
      </c>
      <c r="K4122" s="3">
        <f>J4122</f>
        <v>60000000</v>
      </c>
      <c r="L4122" s="5">
        <v>10000000</v>
      </c>
      <c r="M4122" s="2">
        <v>45722</v>
      </c>
      <c r="N4122" s="2">
        <v>45723</v>
      </c>
      <c r="O4122" s="2">
        <v>45900</v>
      </c>
      <c r="P4122" s="3"/>
      <c r="Q4122" s="3">
        <v>60000000</v>
      </c>
      <c r="R4122" s="13">
        <v>38000000</v>
      </c>
      <c r="S4122" s="7">
        <f ca="1">IF(CPS!$N4054="SIN INICIO",0,IF((((TODAY()-N4122)*100%)/(O4122-N4122))&gt;=100%,"100%",(((TODAY()-N4122)*100%)/(O4122-N4122))))</f>
        <v>0.96610169491525422</v>
      </c>
      <c r="T4122" s="8">
        <f>Q4122-R4122</f>
        <v>22000000</v>
      </c>
      <c r="U4122" t="s">
        <v>12883</v>
      </c>
    </row>
    <row r="4123" spans="1:21" x14ac:dyDescent="0.25">
      <c r="A4123">
        <v>2025</v>
      </c>
      <c r="B4123" t="s">
        <v>12884</v>
      </c>
      <c r="C4123" t="s">
        <v>22</v>
      </c>
      <c r="D4123" t="s">
        <v>23</v>
      </c>
      <c r="E4123" t="s">
        <v>24</v>
      </c>
      <c r="F4123" t="s">
        <v>12885</v>
      </c>
      <c r="G4123" s="16">
        <v>1014269701</v>
      </c>
      <c r="H4123" t="s">
        <v>1200</v>
      </c>
      <c r="I4123" t="s">
        <v>538</v>
      </c>
      <c r="J4123" s="5">
        <v>27779400</v>
      </c>
      <c r="K4123" s="3">
        <f>J4123</f>
        <v>27779400</v>
      </c>
      <c r="L4123" s="5">
        <v>6944850</v>
      </c>
      <c r="M4123" s="2">
        <v>45723</v>
      </c>
      <c r="N4123" s="2">
        <v>45724</v>
      </c>
      <c r="O4123" s="2">
        <v>45838</v>
      </c>
      <c r="P4123" s="3"/>
      <c r="Q4123" s="3">
        <v>27779400</v>
      </c>
      <c r="R4123" s="13">
        <v>25695945</v>
      </c>
      <c r="S4123" s="7" t="str">
        <f ca="1">IF(CPS!$N4055="SIN INICIO",0,IF((((TODAY()-N4123)*100%)/(O4123-N4123))&gt;=100%,"100%",(((TODAY()-N4123)*100%)/(O4123-N4123))))</f>
        <v>100%</v>
      </c>
      <c r="T4123" s="8">
        <f>Q4123-R4123</f>
        <v>2083455</v>
      </c>
      <c r="U4123" t="s">
        <v>12886</v>
      </c>
    </row>
    <row r="4124" spans="1:21" x14ac:dyDescent="0.25">
      <c r="A4124">
        <v>2025</v>
      </c>
      <c r="B4124" t="s">
        <v>12887</v>
      </c>
      <c r="C4124" t="s">
        <v>22</v>
      </c>
      <c r="D4124" t="s">
        <v>23</v>
      </c>
      <c r="E4124" t="s">
        <v>24</v>
      </c>
      <c r="F4124" t="s">
        <v>12888</v>
      </c>
      <c r="G4124" s="16">
        <v>17419943</v>
      </c>
      <c r="H4124" t="s">
        <v>4395</v>
      </c>
      <c r="I4124" t="s">
        <v>3403</v>
      </c>
      <c r="J4124" s="5">
        <v>41266500</v>
      </c>
      <c r="K4124" s="3">
        <f>J4124</f>
        <v>41266500</v>
      </c>
      <c r="L4124" s="5">
        <v>6877750</v>
      </c>
      <c r="M4124" s="2">
        <v>45723</v>
      </c>
      <c r="N4124" s="2">
        <v>45724</v>
      </c>
      <c r="O4124" s="2">
        <v>45900</v>
      </c>
      <c r="P4124" s="3"/>
      <c r="Q4124" s="3">
        <v>41266500</v>
      </c>
      <c r="R4124" s="13">
        <v>25447675</v>
      </c>
      <c r="S4124" s="7">
        <f ca="1">IF(CPS!$N4056="SIN INICIO",0,IF((((TODAY()-N4124)*100%)/(O4124-N4124))&gt;=100%,"100%",(((TODAY()-N4124)*100%)/(O4124-N4124))))</f>
        <v>0.96590909090909094</v>
      </c>
      <c r="T4124" s="8">
        <f>Q4124-R4124</f>
        <v>15818825</v>
      </c>
      <c r="U4124" t="s">
        <v>12889</v>
      </c>
    </row>
    <row r="4125" spans="1:21" x14ac:dyDescent="0.25">
      <c r="A4125">
        <v>2025</v>
      </c>
      <c r="B4125" t="s">
        <v>12890</v>
      </c>
      <c r="C4125" t="s">
        <v>22</v>
      </c>
      <c r="D4125" t="s">
        <v>23</v>
      </c>
      <c r="E4125" t="s">
        <v>24</v>
      </c>
      <c r="F4125" t="s">
        <v>12891</v>
      </c>
      <c r="G4125" s="16">
        <v>1085283829</v>
      </c>
      <c r="H4125" t="s">
        <v>664</v>
      </c>
      <c r="I4125" t="s">
        <v>538</v>
      </c>
      <c r="J4125" s="5">
        <v>27779400</v>
      </c>
      <c r="K4125" s="3">
        <f>J4125</f>
        <v>27779400</v>
      </c>
      <c r="L4125" s="5">
        <v>6944850</v>
      </c>
      <c r="M4125" s="2">
        <v>45723</v>
      </c>
      <c r="N4125" s="2">
        <v>45726</v>
      </c>
      <c r="O4125" s="2">
        <v>45838</v>
      </c>
      <c r="P4125" s="3"/>
      <c r="Q4125" s="3">
        <v>27779400</v>
      </c>
      <c r="R4125" s="13">
        <v>25695945</v>
      </c>
      <c r="S4125" s="7" t="str">
        <f ca="1">IF(CPS!$N4057="SIN INICIO",0,IF((((TODAY()-N4125)*100%)/(O4125-N4125))&gt;=100%,"100%",(((TODAY()-N4125)*100%)/(O4125-N4125))))</f>
        <v>100%</v>
      </c>
      <c r="T4125" s="8">
        <f>Q4125-R4125</f>
        <v>2083455</v>
      </c>
      <c r="U4125" t="s">
        <v>12892</v>
      </c>
    </row>
    <row r="4126" spans="1:21" x14ac:dyDescent="0.25">
      <c r="A4126">
        <v>2025</v>
      </c>
      <c r="B4126" t="s">
        <v>12893</v>
      </c>
      <c r="C4126" t="s">
        <v>22</v>
      </c>
      <c r="D4126" t="s">
        <v>23</v>
      </c>
      <c r="E4126" t="s">
        <v>24</v>
      </c>
      <c r="F4126" t="s">
        <v>12894</v>
      </c>
      <c r="G4126" s="16">
        <v>1061754391</v>
      </c>
      <c r="H4126" t="s">
        <v>586</v>
      </c>
      <c r="I4126" t="s">
        <v>538</v>
      </c>
      <c r="J4126" s="5">
        <v>27779400</v>
      </c>
      <c r="K4126" s="3">
        <f>J4126</f>
        <v>27779400</v>
      </c>
      <c r="L4126" s="5">
        <v>6944850</v>
      </c>
      <c r="M4126" s="2">
        <v>45723</v>
      </c>
      <c r="N4126" s="2">
        <v>45724</v>
      </c>
      <c r="O4126" s="2">
        <v>45838</v>
      </c>
      <c r="P4126" s="3"/>
      <c r="Q4126" s="3">
        <v>27779400</v>
      </c>
      <c r="R4126" s="13">
        <v>25695945</v>
      </c>
      <c r="S4126" s="7" t="str">
        <f ca="1">IF(CPS!$N4058="SIN INICIO",0,IF((((TODAY()-N4126)*100%)/(O4126-N4126))&gt;=100%,"100%",(((TODAY()-N4126)*100%)/(O4126-N4126))))</f>
        <v>100%</v>
      </c>
      <c r="T4126" s="8">
        <f>Q4126-R4126</f>
        <v>2083455</v>
      </c>
      <c r="U4126" t="s">
        <v>12895</v>
      </c>
    </row>
    <row r="4127" spans="1:21" x14ac:dyDescent="0.25">
      <c r="A4127">
        <v>2025</v>
      </c>
      <c r="B4127" t="s">
        <v>12896</v>
      </c>
      <c r="C4127" t="s">
        <v>22</v>
      </c>
      <c r="D4127" t="s">
        <v>23</v>
      </c>
      <c r="E4127" t="s">
        <v>24</v>
      </c>
      <c r="F4127" t="s">
        <v>12897</v>
      </c>
      <c r="G4127" s="16">
        <v>1032423292</v>
      </c>
      <c r="H4127" t="s">
        <v>1520</v>
      </c>
      <c r="I4127" t="s">
        <v>591</v>
      </c>
      <c r="J4127" s="5">
        <v>67650000</v>
      </c>
      <c r="K4127" s="3">
        <f>J4127</f>
        <v>67650000</v>
      </c>
      <c r="L4127" s="5">
        <v>11275000</v>
      </c>
      <c r="M4127" s="2">
        <v>45723</v>
      </c>
      <c r="N4127" s="2">
        <v>45726</v>
      </c>
      <c r="O4127" s="2">
        <v>45900</v>
      </c>
      <c r="P4127" s="3"/>
      <c r="Q4127" s="3">
        <v>67650000</v>
      </c>
      <c r="R4127" s="13">
        <v>30442500</v>
      </c>
      <c r="S4127" s="7">
        <f ca="1">IF(CPS!$N4059="SIN INICIO",0,IF((((TODAY()-N4127)*100%)/(O4127-N4127))&gt;=100%,"100%",(((TODAY()-N4127)*100%)/(O4127-N4127))))</f>
        <v>0.96551724137931039</v>
      </c>
      <c r="T4127" s="8">
        <f>Q4127-R4127</f>
        <v>37207500</v>
      </c>
      <c r="U4127" t="s">
        <v>12898</v>
      </c>
    </row>
    <row r="4128" spans="1:21" x14ac:dyDescent="0.25">
      <c r="A4128">
        <v>2025</v>
      </c>
      <c r="B4128" t="s">
        <v>12899</v>
      </c>
      <c r="C4128" t="s">
        <v>22</v>
      </c>
      <c r="D4128" t="s">
        <v>23</v>
      </c>
      <c r="E4128" t="s">
        <v>24</v>
      </c>
      <c r="F4128" t="s">
        <v>12900</v>
      </c>
      <c r="G4128" s="16">
        <v>1121954727</v>
      </c>
      <c r="H4128" t="s">
        <v>281</v>
      </c>
      <c r="I4128" t="s">
        <v>271</v>
      </c>
      <c r="J4128" s="5">
        <v>54600000</v>
      </c>
      <c r="K4128" s="3">
        <f>J4128</f>
        <v>54600000</v>
      </c>
      <c r="L4128" s="5">
        <v>9100000</v>
      </c>
      <c r="M4128" s="2">
        <v>45727</v>
      </c>
      <c r="N4128" s="2">
        <v>45727</v>
      </c>
      <c r="O4128" s="2">
        <v>45900</v>
      </c>
      <c r="P4128" s="3"/>
      <c r="Q4128" s="3">
        <v>54600000</v>
      </c>
      <c r="R4128" s="13">
        <v>33063333</v>
      </c>
      <c r="S4128" s="7">
        <f ca="1">IF(CPS!$N4060="SIN INICIO",0,IF((((TODAY()-N4128)*100%)/(O4128-N4128))&gt;=100%,"100%",(((TODAY()-N4128)*100%)/(O4128-N4128))))</f>
        <v>0.96531791907514453</v>
      </c>
      <c r="T4128" s="8">
        <f>Q4128-R4128</f>
        <v>21536667</v>
      </c>
      <c r="U4128" t="s">
        <v>12901</v>
      </c>
    </row>
    <row r="4129" spans="1:21" x14ac:dyDescent="0.25">
      <c r="A4129">
        <v>2025</v>
      </c>
      <c r="B4129" t="s">
        <v>12902</v>
      </c>
      <c r="C4129" t="s">
        <v>22</v>
      </c>
      <c r="D4129" t="s">
        <v>23</v>
      </c>
      <c r="E4129" t="s">
        <v>121</v>
      </c>
      <c r="F4129" t="s">
        <v>12903</v>
      </c>
      <c r="G4129" s="16">
        <v>52295850</v>
      </c>
      <c r="H4129" t="s">
        <v>11869</v>
      </c>
      <c r="I4129" t="s">
        <v>591</v>
      </c>
      <c r="J4129" s="5">
        <v>28714350</v>
      </c>
      <c r="K4129" s="3">
        <f>J4129</f>
        <v>28714350</v>
      </c>
      <c r="L4129" s="5">
        <v>4785725</v>
      </c>
      <c r="M4129" s="2">
        <v>45726</v>
      </c>
      <c r="N4129" s="2">
        <v>45727</v>
      </c>
      <c r="O4129" s="2">
        <v>45900</v>
      </c>
      <c r="P4129" s="3"/>
      <c r="Q4129" s="3">
        <v>28714350</v>
      </c>
      <c r="R4129" s="13">
        <v>17547658</v>
      </c>
      <c r="S4129" s="7">
        <f ca="1">IF(CPS!$N4061="SIN INICIO",0,IF((((TODAY()-N4129)*100%)/(O4129-N4129))&gt;=100%,"100%",(((TODAY()-N4129)*100%)/(O4129-N4129))))</f>
        <v>0.96531791907514453</v>
      </c>
      <c r="T4129" s="8">
        <f>Q4129-R4129</f>
        <v>11166692</v>
      </c>
      <c r="U4129" t="s">
        <v>12904</v>
      </c>
    </row>
    <row r="4130" spans="1:21" x14ac:dyDescent="0.25">
      <c r="A4130">
        <v>2025</v>
      </c>
      <c r="B4130" t="s">
        <v>12905</v>
      </c>
      <c r="C4130" t="s">
        <v>22</v>
      </c>
      <c r="D4130" t="s">
        <v>23</v>
      </c>
      <c r="E4130" t="s">
        <v>24</v>
      </c>
      <c r="F4130" t="s">
        <v>12906</v>
      </c>
      <c r="G4130" s="16">
        <v>1019112630</v>
      </c>
      <c r="H4130" t="s">
        <v>1849</v>
      </c>
      <c r="I4130" t="s">
        <v>1800</v>
      </c>
      <c r="J4130" s="5">
        <v>37200000</v>
      </c>
      <c r="K4130" s="3">
        <f>J4130</f>
        <v>37200000</v>
      </c>
      <c r="L4130" s="5">
        <v>6200000</v>
      </c>
      <c r="M4130" s="2">
        <v>45726</v>
      </c>
      <c r="N4130" s="2">
        <v>45727</v>
      </c>
      <c r="O4130" s="2">
        <v>45900</v>
      </c>
      <c r="P4130" s="3"/>
      <c r="Q4130" s="3">
        <v>37200000</v>
      </c>
      <c r="R4130" s="13">
        <v>22733333</v>
      </c>
      <c r="S4130" s="7">
        <f ca="1">IF(CPS!$N4062="SIN INICIO",0,IF((((TODAY()-N4130)*100%)/(O4130-N4130))&gt;=100%,"100%",(((TODAY()-N4130)*100%)/(O4130-N4130))))</f>
        <v>0.96531791907514453</v>
      </c>
      <c r="T4130" s="8">
        <f>Q4130-R4130</f>
        <v>14466667</v>
      </c>
      <c r="U4130" t="s">
        <v>12907</v>
      </c>
    </row>
    <row r="4131" spans="1:21" x14ac:dyDescent="0.25">
      <c r="A4131">
        <v>2025</v>
      </c>
      <c r="B4131" t="s">
        <v>12908</v>
      </c>
      <c r="C4131" t="s">
        <v>22</v>
      </c>
      <c r="D4131" t="s">
        <v>23</v>
      </c>
      <c r="E4131" t="s">
        <v>24</v>
      </c>
      <c r="F4131" t="s">
        <v>12909</v>
      </c>
      <c r="G4131" s="16">
        <v>86044521</v>
      </c>
      <c r="H4131" t="s">
        <v>1520</v>
      </c>
      <c r="I4131" t="s">
        <v>591</v>
      </c>
      <c r="J4131" s="5">
        <v>40290000</v>
      </c>
      <c r="K4131" s="3">
        <f>J4131</f>
        <v>40290000</v>
      </c>
      <c r="L4131" s="5">
        <v>6715000</v>
      </c>
      <c r="M4131" s="2">
        <v>45726</v>
      </c>
      <c r="N4131" s="2">
        <v>45728</v>
      </c>
      <c r="O4131" s="2">
        <v>45900</v>
      </c>
      <c r="P4131" s="3"/>
      <c r="Q4131" s="3">
        <v>40290000</v>
      </c>
      <c r="R4131" s="13">
        <v>24397833</v>
      </c>
      <c r="S4131" s="7">
        <f ca="1">IF(CPS!$N4063="SIN INICIO",0,IF((((TODAY()-N4131)*100%)/(O4131-N4131))&gt;=100%,"100%",(((TODAY()-N4131)*100%)/(O4131-N4131))))</f>
        <v>0.96511627906976749</v>
      </c>
      <c r="T4131" s="8">
        <f>Q4131-R4131</f>
        <v>15892167</v>
      </c>
      <c r="U4131" t="s">
        <v>12910</v>
      </c>
    </row>
    <row r="4132" spans="1:21" x14ac:dyDescent="0.25">
      <c r="A4132">
        <v>2025</v>
      </c>
      <c r="B4132" t="s">
        <v>12911</v>
      </c>
      <c r="C4132" t="s">
        <v>22</v>
      </c>
      <c r="D4132" t="s">
        <v>23</v>
      </c>
      <c r="E4132" t="s">
        <v>24</v>
      </c>
      <c r="F4132" t="s">
        <v>12912</v>
      </c>
      <c r="G4132" s="16">
        <v>80881517</v>
      </c>
      <c r="H4132" t="s">
        <v>745</v>
      </c>
      <c r="I4132" t="s">
        <v>271</v>
      </c>
      <c r="J4132" s="5">
        <v>43214268</v>
      </c>
      <c r="K4132" s="3">
        <f>J4132</f>
        <v>43214268</v>
      </c>
      <c r="L4132" s="5">
        <v>7202378</v>
      </c>
      <c r="M4132" s="2">
        <v>45723</v>
      </c>
      <c r="N4132" s="2">
        <v>45726</v>
      </c>
      <c r="O4132" s="2">
        <v>45900</v>
      </c>
      <c r="P4132" s="3"/>
      <c r="Q4132" s="3">
        <v>43214268</v>
      </c>
      <c r="R4132" s="13">
        <v>26648799</v>
      </c>
      <c r="S4132" s="7">
        <f ca="1">IF(CPS!$N4064="SIN INICIO",0,IF((((TODAY()-N4132)*100%)/(O4132-N4132))&gt;=100%,"100%",(((TODAY()-N4132)*100%)/(O4132-N4132))))</f>
        <v>0.96551724137931039</v>
      </c>
      <c r="T4132" s="8">
        <f>Q4132-R4132</f>
        <v>16565469</v>
      </c>
      <c r="U4132" t="s">
        <v>12913</v>
      </c>
    </row>
    <row r="4133" spans="1:21" x14ac:dyDescent="0.25">
      <c r="A4133">
        <v>2025</v>
      </c>
      <c r="B4133" t="s">
        <v>12914</v>
      </c>
      <c r="C4133" t="s">
        <v>22</v>
      </c>
      <c r="D4133" t="s">
        <v>23</v>
      </c>
      <c r="E4133" t="s">
        <v>24</v>
      </c>
      <c r="F4133" t="s">
        <v>12915</v>
      </c>
      <c r="G4133" s="16">
        <v>1047467954</v>
      </c>
      <c r="H4133" t="s">
        <v>792</v>
      </c>
      <c r="I4133" t="s">
        <v>591</v>
      </c>
      <c r="J4133" s="5">
        <v>35329176</v>
      </c>
      <c r="K4133" s="3">
        <f>J4133</f>
        <v>35329176</v>
      </c>
      <c r="L4133" s="5">
        <v>5888196</v>
      </c>
      <c r="M4133" s="2">
        <v>45726</v>
      </c>
      <c r="N4133" s="2">
        <v>45727</v>
      </c>
      <c r="O4133" s="2">
        <v>45900</v>
      </c>
      <c r="P4133" s="3"/>
      <c r="Q4133" s="3">
        <v>35329176</v>
      </c>
      <c r="R4133" s="13">
        <v>15701856</v>
      </c>
      <c r="S4133" s="7">
        <f ca="1">IF(CPS!$N4065="SIN INICIO",0,IF((((TODAY()-N4133)*100%)/(O4133-N4133))&gt;=100%,"100%",(((TODAY()-N4133)*100%)/(O4133-N4133))))</f>
        <v>0.96531791907514453</v>
      </c>
      <c r="T4133" s="8">
        <f>Q4133-R4133</f>
        <v>19627320</v>
      </c>
      <c r="U4133" t="s">
        <v>12916</v>
      </c>
    </row>
    <row r="4134" spans="1:21" x14ac:dyDescent="0.25">
      <c r="A4134">
        <v>2025</v>
      </c>
      <c r="B4134" t="s">
        <v>12917</v>
      </c>
      <c r="C4134" t="s">
        <v>22</v>
      </c>
      <c r="D4134" t="s">
        <v>23</v>
      </c>
      <c r="E4134" t="s">
        <v>24</v>
      </c>
      <c r="F4134" t="s">
        <v>12918</v>
      </c>
      <c r="G4134" s="16">
        <v>1143844552</v>
      </c>
      <c r="H4134" t="s">
        <v>1190</v>
      </c>
      <c r="I4134" t="s">
        <v>538</v>
      </c>
      <c r="J4134" s="5">
        <v>27779400</v>
      </c>
      <c r="K4134" s="3">
        <f>J4134</f>
        <v>27779400</v>
      </c>
      <c r="L4134" s="5">
        <v>6944850</v>
      </c>
      <c r="M4134" s="2">
        <v>45726</v>
      </c>
      <c r="N4134" s="2">
        <v>45727</v>
      </c>
      <c r="O4134" s="2">
        <v>45838</v>
      </c>
      <c r="P4134" s="3"/>
      <c r="Q4134" s="3">
        <v>27779400</v>
      </c>
      <c r="R4134" s="13">
        <v>25464450</v>
      </c>
      <c r="S4134" s="7" t="str">
        <f ca="1">IF(CPS!$N4066="SIN INICIO",0,IF((((TODAY()-N4134)*100%)/(O4134-N4134))&gt;=100%,"100%",(((TODAY()-N4134)*100%)/(O4134-N4134))))</f>
        <v>100%</v>
      </c>
      <c r="T4134" s="8">
        <f>Q4134-R4134</f>
        <v>2314950</v>
      </c>
      <c r="U4134" t="s">
        <v>12919</v>
      </c>
    </row>
    <row r="4135" spans="1:21" x14ac:dyDescent="0.25">
      <c r="A4135">
        <v>2025</v>
      </c>
      <c r="B4135" t="s">
        <v>12920</v>
      </c>
      <c r="C4135" t="s">
        <v>22</v>
      </c>
      <c r="D4135" t="s">
        <v>23</v>
      </c>
      <c r="E4135" t="s">
        <v>24</v>
      </c>
      <c r="F4135" t="s">
        <v>12921</v>
      </c>
      <c r="G4135" s="16">
        <v>1193582315</v>
      </c>
      <c r="H4135" t="s">
        <v>5454</v>
      </c>
      <c r="I4135" t="s">
        <v>167</v>
      </c>
      <c r="J4135" s="5">
        <v>22400685</v>
      </c>
      <c r="K4135" s="3">
        <f>J4135</f>
        <v>22400685</v>
      </c>
      <c r="L4135" s="5">
        <v>4480137</v>
      </c>
      <c r="M4135" s="2">
        <v>45722</v>
      </c>
      <c r="N4135" s="2">
        <v>45724</v>
      </c>
      <c r="O4135" s="2">
        <v>45869</v>
      </c>
      <c r="P4135" s="3"/>
      <c r="Q4135" s="3">
        <v>22400685</v>
      </c>
      <c r="R4135" s="13">
        <v>16576507</v>
      </c>
      <c r="S4135" s="7" t="str">
        <f ca="1">IF(CPS!$N4067="SIN INICIO",0,IF((((TODAY()-N4135)*100%)/(O4135-N4135))&gt;=100%,"100%",(((TODAY()-N4135)*100%)/(O4135-N4135))))</f>
        <v>100%</v>
      </c>
      <c r="T4135" s="8">
        <f>Q4135-R4135</f>
        <v>5824178</v>
      </c>
      <c r="U4135" t="s">
        <v>12922</v>
      </c>
    </row>
    <row r="4136" spans="1:21" x14ac:dyDescent="0.25">
      <c r="A4136">
        <v>2025</v>
      </c>
      <c r="B4136" t="s">
        <v>12923</v>
      </c>
      <c r="C4136" t="s">
        <v>22</v>
      </c>
      <c r="D4136" t="s">
        <v>23</v>
      </c>
      <c r="E4136" t="s">
        <v>121</v>
      </c>
      <c r="F4136" t="s">
        <v>12924</v>
      </c>
      <c r="G4136" s="16">
        <v>79978057</v>
      </c>
      <c r="H4136" t="s">
        <v>12925</v>
      </c>
      <c r="I4136" t="s">
        <v>2476</v>
      </c>
      <c r="J4136" s="5">
        <v>30135000</v>
      </c>
      <c r="K4136" s="3">
        <f>J4136</f>
        <v>30135000</v>
      </c>
      <c r="L4136" s="5">
        <v>5022500</v>
      </c>
      <c r="M4136" s="2">
        <v>45723</v>
      </c>
      <c r="N4136" s="2">
        <v>45726</v>
      </c>
      <c r="O4136" s="2">
        <v>45900</v>
      </c>
      <c r="P4136" s="3"/>
      <c r="Q4136" s="3">
        <v>30135000</v>
      </c>
      <c r="R4136" s="13">
        <v>18583250</v>
      </c>
      <c r="S4136" s="7">
        <f ca="1">IF(CPS!$N4068="SIN INICIO",0,IF((((TODAY()-N4136)*100%)/(O4136-N4136))&gt;=100%,"100%",(((TODAY()-N4136)*100%)/(O4136-N4136))))</f>
        <v>0.96551724137931039</v>
      </c>
      <c r="T4136" s="8">
        <f>Q4136-R4136</f>
        <v>11551750</v>
      </c>
      <c r="U4136" t="s">
        <v>12926</v>
      </c>
    </row>
    <row r="4137" spans="1:21" x14ac:dyDescent="0.25">
      <c r="A4137">
        <v>2025</v>
      </c>
      <c r="B4137" t="s">
        <v>12927</v>
      </c>
      <c r="C4137" t="s">
        <v>22</v>
      </c>
      <c r="D4137" t="s">
        <v>23</v>
      </c>
      <c r="E4137" t="s">
        <v>24</v>
      </c>
      <c r="F4137" t="s">
        <v>12928</v>
      </c>
      <c r="G4137" s="16">
        <v>80098625</v>
      </c>
      <c r="H4137" t="s">
        <v>362</v>
      </c>
      <c r="I4137" t="s">
        <v>337</v>
      </c>
      <c r="J4137" s="5">
        <v>68400000</v>
      </c>
      <c r="K4137" s="3">
        <f>J4137</f>
        <v>68400000</v>
      </c>
      <c r="L4137" s="5">
        <v>11400000</v>
      </c>
      <c r="M4137" s="2">
        <v>45723</v>
      </c>
      <c r="N4137" s="2">
        <v>45726</v>
      </c>
      <c r="O4137" s="2">
        <v>45900</v>
      </c>
      <c r="P4137" s="3"/>
      <c r="Q4137" s="3">
        <v>68400000</v>
      </c>
      <c r="R4137" s="13">
        <v>42180000</v>
      </c>
      <c r="S4137" s="7">
        <f ca="1">IF(CPS!$N4069="SIN INICIO",0,IF((((TODAY()-N4137)*100%)/(O4137-N4137))&gt;=100%,"100%",(((TODAY()-N4137)*100%)/(O4137-N4137))))</f>
        <v>0.96551724137931039</v>
      </c>
      <c r="T4137" s="8">
        <f>Q4137-R4137</f>
        <v>26220000</v>
      </c>
      <c r="U4137" t="s">
        <v>12929</v>
      </c>
    </row>
    <row r="4138" spans="1:21" x14ac:dyDescent="0.25">
      <c r="A4138">
        <v>2025</v>
      </c>
      <c r="B4138" t="s">
        <v>12930</v>
      </c>
      <c r="C4138" t="s">
        <v>22</v>
      </c>
      <c r="D4138" t="s">
        <v>23</v>
      </c>
      <c r="E4138" t="s">
        <v>121</v>
      </c>
      <c r="F4138" t="s">
        <v>12931</v>
      </c>
      <c r="G4138" s="16">
        <v>1014204275</v>
      </c>
      <c r="H4138" t="s">
        <v>607</v>
      </c>
      <c r="I4138" t="s">
        <v>271</v>
      </c>
      <c r="J4138" s="5">
        <v>30135000</v>
      </c>
      <c r="K4138" s="3">
        <f>J4138</f>
        <v>30135000</v>
      </c>
      <c r="L4138" s="5">
        <v>5022500</v>
      </c>
      <c r="M4138" s="2">
        <v>45723</v>
      </c>
      <c r="N4138" s="2">
        <v>45724</v>
      </c>
      <c r="O4138" s="2">
        <v>45900</v>
      </c>
      <c r="P4138" s="3"/>
      <c r="Q4138" s="3">
        <v>30135000</v>
      </c>
      <c r="R4138" s="13">
        <v>18583250</v>
      </c>
      <c r="S4138" s="7">
        <f ca="1">IF(CPS!$N4070="SIN INICIO",0,IF((((TODAY()-N4138)*100%)/(O4138-N4138))&gt;=100%,"100%",(((TODAY()-N4138)*100%)/(O4138-N4138))))</f>
        <v>0.96590909090909094</v>
      </c>
      <c r="T4138" s="8">
        <f>Q4138-R4138</f>
        <v>11551750</v>
      </c>
      <c r="U4138" t="s">
        <v>12932</v>
      </c>
    </row>
    <row r="4139" spans="1:21" x14ac:dyDescent="0.25">
      <c r="A4139">
        <v>2025</v>
      </c>
      <c r="B4139" t="s">
        <v>12933</v>
      </c>
      <c r="C4139" t="s">
        <v>22</v>
      </c>
      <c r="D4139" t="s">
        <v>23</v>
      </c>
      <c r="E4139" t="s">
        <v>24</v>
      </c>
      <c r="F4139" t="s">
        <v>12934</v>
      </c>
      <c r="G4139" s="16">
        <v>1110504217</v>
      </c>
      <c r="H4139" t="s">
        <v>1828</v>
      </c>
      <c r="I4139" t="s">
        <v>1895</v>
      </c>
      <c r="J4139" s="5">
        <v>44458666</v>
      </c>
      <c r="K4139" s="3">
        <f>J4139</f>
        <v>44458666</v>
      </c>
      <c r="L4139" s="5">
        <v>6351238</v>
      </c>
      <c r="M4139" s="2">
        <v>45723</v>
      </c>
      <c r="N4139" s="2">
        <v>45726</v>
      </c>
      <c r="O4139" s="2">
        <v>45930</v>
      </c>
      <c r="P4139" s="3"/>
      <c r="Q4139" s="3">
        <v>44458666</v>
      </c>
      <c r="R4139" s="13">
        <v>23499581</v>
      </c>
      <c r="S4139" s="7">
        <f ca="1">IF(CPS!$N4071="SIN INICIO",0,IF((((TODAY()-N4139)*100%)/(O4139-N4139))&gt;=100%,"100%",(((TODAY()-N4139)*100%)/(O4139-N4139))))</f>
        <v>0.82352941176470584</v>
      </c>
      <c r="T4139" s="8">
        <f>Q4139-R4139</f>
        <v>20959085</v>
      </c>
      <c r="U4139" t="s">
        <v>12935</v>
      </c>
    </row>
    <row r="4140" spans="1:21" x14ac:dyDescent="0.25">
      <c r="A4140">
        <v>2025</v>
      </c>
      <c r="B4140" t="s">
        <v>12936</v>
      </c>
      <c r="C4140" t="s">
        <v>22</v>
      </c>
      <c r="D4140" t="s">
        <v>23</v>
      </c>
      <c r="E4140" t="s">
        <v>121</v>
      </c>
      <c r="F4140" t="s">
        <v>12937</v>
      </c>
      <c r="G4140" s="16">
        <v>1120363249</v>
      </c>
      <c r="H4140" t="s">
        <v>8700</v>
      </c>
      <c r="I4140" t="s">
        <v>2476</v>
      </c>
      <c r="J4140" s="5">
        <v>30135000</v>
      </c>
      <c r="K4140" s="3">
        <f>J4140</f>
        <v>30135000</v>
      </c>
      <c r="L4140" s="5">
        <v>5022500</v>
      </c>
      <c r="M4140" s="2">
        <v>45723</v>
      </c>
      <c r="N4140" s="2">
        <v>45726</v>
      </c>
      <c r="O4140" s="2">
        <v>45900</v>
      </c>
      <c r="P4140" s="3"/>
      <c r="Q4140" s="3">
        <v>30135000</v>
      </c>
      <c r="R4140" s="13">
        <v>18583250</v>
      </c>
      <c r="S4140" s="7">
        <f ca="1">IF(CPS!$N4072="SIN INICIO",0,IF((((TODAY()-N4140)*100%)/(O4140-N4140))&gt;=100%,"100%",(((TODAY()-N4140)*100%)/(O4140-N4140))))</f>
        <v>0.96551724137931039</v>
      </c>
      <c r="T4140" s="8">
        <f>Q4140-R4140</f>
        <v>11551750</v>
      </c>
      <c r="U4140" t="s">
        <v>12938</v>
      </c>
    </row>
    <row r="4141" spans="1:21" x14ac:dyDescent="0.25">
      <c r="A4141">
        <v>2025</v>
      </c>
      <c r="B4141" t="s">
        <v>12939</v>
      </c>
      <c r="C4141" t="s">
        <v>22</v>
      </c>
      <c r="D4141" t="s">
        <v>23</v>
      </c>
      <c r="E4141" t="s">
        <v>24</v>
      </c>
      <c r="F4141" t="s">
        <v>12940</v>
      </c>
      <c r="G4141" s="16">
        <v>35898345</v>
      </c>
      <c r="H4141" t="s">
        <v>1828</v>
      </c>
      <c r="I4141" t="s">
        <v>1895</v>
      </c>
      <c r="J4141" s="5">
        <v>44458666</v>
      </c>
      <c r="K4141" s="3">
        <f>J4141</f>
        <v>44458666</v>
      </c>
      <c r="L4141" s="5">
        <v>6351238</v>
      </c>
      <c r="M4141" s="2">
        <v>45723</v>
      </c>
      <c r="N4141" s="2">
        <v>45726</v>
      </c>
      <c r="O4141" s="2">
        <v>45930</v>
      </c>
      <c r="P4141" s="3"/>
      <c r="Q4141" s="3">
        <v>44458666</v>
      </c>
      <c r="R4141" s="13">
        <v>23499581</v>
      </c>
      <c r="S4141" s="7">
        <f ca="1">IF(CPS!$N4073="SIN INICIO",0,IF((((TODAY()-N4141)*100%)/(O4141-N4141))&gt;=100%,"100%",(((TODAY()-N4141)*100%)/(O4141-N4141))))</f>
        <v>0.82352941176470584</v>
      </c>
      <c r="T4141" s="8">
        <f>Q4141-R4141</f>
        <v>20959085</v>
      </c>
      <c r="U4141" t="s">
        <v>12941</v>
      </c>
    </row>
    <row r="4142" spans="1:21" x14ac:dyDescent="0.25">
      <c r="A4142">
        <v>2025</v>
      </c>
      <c r="B4142" t="s">
        <v>12942</v>
      </c>
      <c r="C4142" t="s">
        <v>22</v>
      </c>
      <c r="D4142" t="s">
        <v>23</v>
      </c>
      <c r="E4142" t="s">
        <v>24</v>
      </c>
      <c r="F4142" t="s">
        <v>12943</v>
      </c>
      <c r="G4142" s="16">
        <v>5872655</v>
      </c>
      <c r="H4142" t="s">
        <v>1828</v>
      </c>
      <c r="I4142" t="s">
        <v>1895</v>
      </c>
      <c r="J4142" s="5">
        <v>50416646</v>
      </c>
      <c r="K4142" s="3">
        <f>J4142</f>
        <v>50416646</v>
      </c>
      <c r="L4142" s="5">
        <v>7202378</v>
      </c>
      <c r="M4142" s="2">
        <v>45726</v>
      </c>
      <c r="N4142" s="2">
        <v>45728</v>
      </c>
      <c r="O4142" s="2">
        <v>45930</v>
      </c>
      <c r="P4142" s="3"/>
      <c r="Q4142" s="3">
        <v>50416646</v>
      </c>
      <c r="R4142" s="13">
        <v>26168640</v>
      </c>
      <c r="S4142" s="7">
        <f ca="1">IF(CPS!$N4074="SIN INICIO",0,IF((((TODAY()-N4142)*100%)/(O4142-N4142))&gt;=100%,"100%",(((TODAY()-N4142)*100%)/(O4142-N4142))))</f>
        <v>0.82178217821782173</v>
      </c>
      <c r="T4142" s="8">
        <f>Q4142-R4142</f>
        <v>24248006</v>
      </c>
      <c r="U4142" t="s">
        <v>12944</v>
      </c>
    </row>
    <row r="4143" spans="1:21" x14ac:dyDescent="0.25">
      <c r="A4143">
        <v>2025</v>
      </c>
      <c r="B4143" t="s">
        <v>12945</v>
      </c>
      <c r="C4143" t="s">
        <v>22</v>
      </c>
      <c r="D4143" t="s">
        <v>23</v>
      </c>
      <c r="E4143" t="s">
        <v>24</v>
      </c>
      <c r="F4143" t="s">
        <v>12946</v>
      </c>
      <c r="G4143" s="16">
        <v>1010232974</v>
      </c>
      <c r="H4143" t="s">
        <v>3697</v>
      </c>
      <c r="I4143" t="s">
        <v>649</v>
      </c>
      <c r="J4143" s="5">
        <v>29280000</v>
      </c>
      <c r="K4143" s="3">
        <f>J4143</f>
        <v>29280000</v>
      </c>
      <c r="L4143" s="5">
        <v>4880000</v>
      </c>
      <c r="M4143" s="2">
        <v>45733</v>
      </c>
      <c r="N4143" s="2">
        <v>45736</v>
      </c>
      <c r="O4143" s="2">
        <v>45900</v>
      </c>
      <c r="P4143" s="3"/>
      <c r="Q4143" s="3">
        <v>29280000</v>
      </c>
      <c r="R4143" s="13">
        <v>16429333</v>
      </c>
      <c r="S4143" s="7">
        <f ca="1">IF(CPS!$N4075="SIN INICIO",0,IF((((TODAY()-N4143)*100%)/(O4143-N4143))&gt;=100%,"100%",(((TODAY()-N4143)*100%)/(O4143-N4143))))</f>
        <v>0.96341463414634143</v>
      </c>
      <c r="T4143" s="8">
        <f>Q4143-R4143</f>
        <v>12850667</v>
      </c>
      <c r="U4143" t="s">
        <v>12947</v>
      </c>
    </row>
    <row r="4144" spans="1:21" x14ac:dyDescent="0.25">
      <c r="A4144">
        <v>2025</v>
      </c>
      <c r="B4144" t="s">
        <v>12948</v>
      </c>
      <c r="C4144" t="s">
        <v>22</v>
      </c>
      <c r="D4144" t="s">
        <v>23</v>
      </c>
      <c r="E4144" t="s">
        <v>24</v>
      </c>
      <c r="F4144" t="s">
        <v>12949</v>
      </c>
      <c r="G4144" s="16">
        <v>1118875383</v>
      </c>
      <c r="H4144" t="s">
        <v>2389</v>
      </c>
      <c r="I4144" t="s">
        <v>591</v>
      </c>
      <c r="J4144" s="5">
        <v>39060114</v>
      </c>
      <c r="K4144" s="3">
        <f>J4144</f>
        <v>39060114</v>
      </c>
      <c r="L4144" s="5">
        <v>6510019</v>
      </c>
      <c r="M4144" s="2">
        <v>45726</v>
      </c>
      <c r="N4144" s="2">
        <v>45727</v>
      </c>
      <c r="O4144" s="2">
        <v>45853</v>
      </c>
      <c r="P4144" s="3"/>
      <c r="Q4144" s="3">
        <v>39060114</v>
      </c>
      <c r="R4144" s="13">
        <v>23870070</v>
      </c>
      <c r="S4144" s="7" t="str">
        <f ca="1">IF(CPS!$N4076="SIN INICIO",0,IF((((TODAY()-N4144)*100%)/(O4144-N4144))&gt;=100%,"100%",(((TODAY()-N4144)*100%)/(O4144-N4144))))</f>
        <v>100%</v>
      </c>
      <c r="T4144" s="8">
        <f>Q4144-R4144</f>
        <v>15190044</v>
      </c>
      <c r="U4144" t="s">
        <v>12950</v>
      </c>
    </row>
    <row r="4145" spans="1:21" x14ac:dyDescent="0.25">
      <c r="A4145">
        <v>2025</v>
      </c>
      <c r="B4145" t="s">
        <v>12951</v>
      </c>
      <c r="C4145" t="s">
        <v>22</v>
      </c>
      <c r="D4145" t="s">
        <v>23</v>
      </c>
      <c r="E4145" t="s">
        <v>24</v>
      </c>
      <c r="F4145" t="s">
        <v>12952</v>
      </c>
      <c r="G4145" s="16">
        <v>8738178</v>
      </c>
      <c r="H4145" t="s">
        <v>5005</v>
      </c>
      <c r="I4145" t="s">
        <v>1895</v>
      </c>
      <c r="J4145" s="5">
        <v>50809904</v>
      </c>
      <c r="K4145" s="3">
        <f>J4145</f>
        <v>50809904</v>
      </c>
      <c r="L4145" s="5">
        <v>6351238</v>
      </c>
      <c r="M4145" s="2">
        <v>45726</v>
      </c>
      <c r="N4145" s="2">
        <v>45727</v>
      </c>
      <c r="O4145" s="2">
        <v>45930</v>
      </c>
      <c r="P4145" s="3"/>
      <c r="Q4145" s="3">
        <v>50809904</v>
      </c>
      <c r="R4145" s="13">
        <v>23287873</v>
      </c>
      <c r="S4145" s="7">
        <f ca="1">IF(CPS!$N4077="SIN INICIO",0,IF((((TODAY()-N4145)*100%)/(O4145-N4145))&gt;=100%,"100%",(((TODAY()-N4145)*100%)/(O4145-N4145))))</f>
        <v>0.82266009852216748</v>
      </c>
      <c r="T4145" s="8">
        <f>Q4145-R4145</f>
        <v>27522031</v>
      </c>
      <c r="U4145" t="s">
        <v>12953</v>
      </c>
    </row>
    <row r="4146" spans="1:21" x14ac:dyDescent="0.25">
      <c r="A4146">
        <v>2025</v>
      </c>
      <c r="B4146" t="s">
        <v>12954</v>
      </c>
      <c r="C4146" t="s">
        <v>22</v>
      </c>
      <c r="D4146" t="s">
        <v>23</v>
      </c>
      <c r="E4146" t="s">
        <v>24</v>
      </c>
      <c r="F4146" t="s">
        <v>12955</v>
      </c>
      <c r="G4146" s="16">
        <v>1019078522</v>
      </c>
      <c r="H4146" t="s">
        <v>558</v>
      </c>
      <c r="I4146" t="s">
        <v>538</v>
      </c>
      <c r="J4146" s="5">
        <v>19375200</v>
      </c>
      <c r="K4146" s="3">
        <f>J4146</f>
        <v>19375200</v>
      </c>
      <c r="L4146" s="5">
        <v>4843800</v>
      </c>
      <c r="M4146" s="2">
        <v>45723</v>
      </c>
      <c r="N4146" s="2">
        <v>45726</v>
      </c>
      <c r="O4146" s="2">
        <v>45838</v>
      </c>
      <c r="P4146" s="3"/>
      <c r="Q4146" s="3">
        <v>19375200</v>
      </c>
      <c r="R4146" s="13">
        <v>1776060</v>
      </c>
      <c r="S4146" s="7" t="str">
        <f ca="1">IF(CPS!$N4078="SIN INICIO",0,IF((((TODAY()-N4146)*100%)/(O4146-N4146))&gt;=100%,"100%",(((TODAY()-N4146)*100%)/(O4146-N4146))))</f>
        <v>100%</v>
      </c>
      <c r="T4146" s="8">
        <f>Q4146-R4146</f>
        <v>17599140</v>
      </c>
      <c r="U4146" t="s">
        <v>12956</v>
      </c>
    </row>
    <row r="4147" spans="1:21" x14ac:dyDescent="0.25">
      <c r="A4147">
        <v>2025</v>
      </c>
      <c r="B4147" t="s">
        <v>12957</v>
      </c>
      <c r="C4147" t="s">
        <v>22</v>
      </c>
      <c r="D4147" t="s">
        <v>23</v>
      </c>
      <c r="E4147" t="s">
        <v>24</v>
      </c>
      <c r="F4147" t="s">
        <v>12958</v>
      </c>
      <c r="G4147" s="16">
        <v>12020751</v>
      </c>
      <c r="H4147" t="s">
        <v>1828</v>
      </c>
      <c r="I4147" t="s">
        <v>1895</v>
      </c>
      <c r="J4147" s="5">
        <v>44458666</v>
      </c>
      <c r="K4147" s="3">
        <f>J4147</f>
        <v>44458666</v>
      </c>
      <c r="L4147" s="5">
        <v>6351238</v>
      </c>
      <c r="M4147" s="2">
        <v>45723</v>
      </c>
      <c r="N4147" s="2">
        <v>45726</v>
      </c>
      <c r="O4147" s="2">
        <v>45930</v>
      </c>
      <c r="P4147" s="3"/>
      <c r="Q4147" s="3">
        <v>44458666</v>
      </c>
      <c r="R4147" s="13">
        <v>23499581</v>
      </c>
      <c r="S4147" s="7">
        <f ca="1">IF(CPS!$N4079="SIN INICIO",0,IF((((TODAY()-N4147)*100%)/(O4147-N4147))&gt;=100%,"100%",(((TODAY()-N4147)*100%)/(O4147-N4147))))</f>
        <v>0.82352941176470584</v>
      </c>
      <c r="T4147" s="8">
        <f>Q4147-R4147</f>
        <v>20959085</v>
      </c>
      <c r="U4147" t="s">
        <v>12959</v>
      </c>
    </row>
    <row r="4148" spans="1:21" x14ac:dyDescent="0.25">
      <c r="A4148">
        <v>2025</v>
      </c>
      <c r="B4148" t="s">
        <v>12960</v>
      </c>
      <c r="C4148" t="s">
        <v>22</v>
      </c>
      <c r="D4148" t="s">
        <v>23</v>
      </c>
      <c r="E4148" t="s">
        <v>24</v>
      </c>
      <c r="F4148" t="s">
        <v>12961</v>
      </c>
      <c r="G4148" s="16">
        <v>1015460880</v>
      </c>
      <c r="H4148" t="s">
        <v>664</v>
      </c>
      <c r="I4148" t="s">
        <v>538</v>
      </c>
      <c r="J4148" s="5">
        <v>36225000</v>
      </c>
      <c r="K4148" s="3">
        <f>J4148</f>
        <v>36225000</v>
      </c>
      <c r="L4148" s="5">
        <v>6700966</v>
      </c>
      <c r="M4148" s="2">
        <v>45728</v>
      </c>
      <c r="N4148" s="2">
        <v>45729</v>
      </c>
      <c r="O4148" s="2">
        <v>45838</v>
      </c>
      <c r="P4148" s="3"/>
      <c r="Q4148" s="3">
        <v>36225000</v>
      </c>
      <c r="R4148" s="13">
        <v>32602500</v>
      </c>
      <c r="S4148" s="7" t="str">
        <f ca="1">IF(CPS!$N4080="SIN INICIO",0,IF((((TODAY()-N4148)*100%)/(O4148-N4148))&gt;=100%,"100%",(((TODAY()-N4148)*100%)/(O4148-N4148))))</f>
        <v>100%</v>
      </c>
      <c r="T4148" s="8">
        <f>Q4148-R4148</f>
        <v>3622500</v>
      </c>
      <c r="U4148" t="s">
        <v>12962</v>
      </c>
    </row>
    <row r="4149" spans="1:21" x14ac:dyDescent="0.25">
      <c r="A4149">
        <v>2025</v>
      </c>
      <c r="B4149" t="s">
        <v>12963</v>
      </c>
      <c r="C4149" t="s">
        <v>22</v>
      </c>
      <c r="D4149" t="s">
        <v>23</v>
      </c>
      <c r="E4149" t="s">
        <v>24</v>
      </c>
      <c r="F4149" t="s">
        <v>12964</v>
      </c>
      <c r="G4149" s="16">
        <v>1023939629</v>
      </c>
      <c r="H4149" t="s">
        <v>400</v>
      </c>
      <c r="I4149" t="s">
        <v>271</v>
      </c>
      <c r="J4149" s="5">
        <v>60000000</v>
      </c>
      <c r="K4149" s="3">
        <f>J4149</f>
        <v>60000000</v>
      </c>
      <c r="L4149" s="5">
        <v>10000000</v>
      </c>
      <c r="M4149" s="2">
        <v>45726</v>
      </c>
      <c r="N4149" s="2">
        <v>45727</v>
      </c>
      <c r="O4149" s="2">
        <v>45777</v>
      </c>
      <c r="P4149" s="3"/>
      <c r="Q4149" s="3">
        <v>60000000</v>
      </c>
      <c r="R4149" s="13">
        <v>16666667</v>
      </c>
      <c r="S4149" s="7" t="str">
        <f ca="1">IF(CPS!$N4081="SIN INICIO",0,IF((((TODAY()-N4149)*100%)/(O4149-N4149))&gt;=100%,"100%",(((TODAY()-N4149)*100%)/(O4149-N4149))))</f>
        <v>100%</v>
      </c>
      <c r="T4149" s="8">
        <f>Q4149-R4149</f>
        <v>43333333</v>
      </c>
      <c r="U4149" t="s">
        <v>12965</v>
      </c>
    </row>
    <row r="4150" spans="1:21" x14ac:dyDescent="0.25">
      <c r="A4150">
        <v>2025</v>
      </c>
      <c r="B4150" t="s">
        <v>12966</v>
      </c>
      <c r="C4150" t="s">
        <v>22</v>
      </c>
      <c r="D4150" t="s">
        <v>23</v>
      </c>
      <c r="E4150" t="s">
        <v>121</v>
      </c>
      <c r="F4150" t="s">
        <v>12967</v>
      </c>
      <c r="G4150" s="16">
        <v>1029982125</v>
      </c>
      <c r="H4150" t="s">
        <v>533</v>
      </c>
      <c r="I4150" t="s">
        <v>271</v>
      </c>
      <c r="J4150" s="5">
        <v>15069258</v>
      </c>
      <c r="K4150" s="3">
        <f>J4150</f>
        <v>15069258</v>
      </c>
      <c r="L4150" s="5">
        <v>2511543</v>
      </c>
      <c r="M4150" s="2">
        <v>45723</v>
      </c>
      <c r="N4150" s="2">
        <v>45724</v>
      </c>
      <c r="O4150" s="2">
        <v>45900</v>
      </c>
      <c r="P4150" s="3"/>
      <c r="Q4150" s="3">
        <v>15069258</v>
      </c>
      <c r="R4150" s="13">
        <v>4269623</v>
      </c>
      <c r="S4150" s="7">
        <f ca="1">IF(CPS!$N4082="SIN INICIO",0,IF((((TODAY()-N4150)*100%)/(O4150-N4150))&gt;=100%,"100%",(((TODAY()-N4150)*100%)/(O4150-N4150))))</f>
        <v>0.96590909090909094</v>
      </c>
      <c r="T4150" s="8">
        <f>Q4150-R4150</f>
        <v>10799635</v>
      </c>
      <c r="U4150" t="s">
        <v>12968</v>
      </c>
    </row>
    <row r="4151" spans="1:21" x14ac:dyDescent="0.25">
      <c r="A4151">
        <v>2025</v>
      </c>
      <c r="B4151" t="s">
        <v>12969</v>
      </c>
      <c r="C4151" t="s">
        <v>22</v>
      </c>
      <c r="D4151" t="s">
        <v>23</v>
      </c>
      <c r="E4151" t="s">
        <v>121</v>
      </c>
      <c r="F4151" t="s">
        <v>12970</v>
      </c>
      <c r="G4151" s="16">
        <v>1023977979</v>
      </c>
      <c r="H4151" t="s">
        <v>12971</v>
      </c>
      <c r="I4151" t="s">
        <v>271</v>
      </c>
      <c r="J4151" s="5">
        <v>22500000</v>
      </c>
      <c r="K4151" s="3">
        <f>J4151</f>
        <v>22500000</v>
      </c>
      <c r="L4151" s="5">
        <v>3750000</v>
      </c>
      <c r="M4151" s="2">
        <v>45726</v>
      </c>
      <c r="N4151" s="2">
        <v>45727</v>
      </c>
      <c r="O4151" s="2">
        <v>45900</v>
      </c>
      <c r="P4151" s="3"/>
      <c r="Q4151" s="3">
        <v>22500000</v>
      </c>
      <c r="R4151" s="13">
        <v>13750000</v>
      </c>
      <c r="S4151" s="7">
        <f ca="1">IF(CPS!$N4083="SIN INICIO",0,IF((((TODAY()-N4151)*100%)/(O4151-N4151))&gt;=100%,"100%",(((TODAY()-N4151)*100%)/(O4151-N4151))))</f>
        <v>0.96531791907514453</v>
      </c>
      <c r="T4151" s="8">
        <f>Q4151-R4151</f>
        <v>8750000</v>
      </c>
      <c r="U4151" t="s">
        <v>12972</v>
      </c>
    </row>
    <row r="4152" spans="1:21" x14ac:dyDescent="0.25">
      <c r="A4152">
        <v>2025</v>
      </c>
      <c r="B4152" t="s">
        <v>12973</v>
      </c>
      <c r="C4152" t="s">
        <v>22</v>
      </c>
      <c r="D4152" t="s">
        <v>23</v>
      </c>
      <c r="E4152" t="s">
        <v>24</v>
      </c>
      <c r="F4152" t="s">
        <v>12974</v>
      </c>
      <c r="G4152" s="16">
        <v>1110552170</v>
      </c>
      <c r="H4152" t="s">
        <v>615</v>
      </c>
      <c r="I4152" t="s">
        <v>538</v>
      </c>
      <c r="J4152" s="5">
        <v>45281250</v>
      </c>
      <c r="K4152" s="3">
        <f>J4152</f>
        <v>45281250</v>
      </c>
      <c r="L4152" s="5">
        <v>9056250</v>
      </c>
      <c r="M4152" s="2">
        <v>45723</v>
      </c>
      <c r="N4152" s="2">
        <v>45726</v>
      </c>
      <c r="O4152" s="2">
        <v>45838</v>
      </c>
      <c r="P4152" s="3"/>
      <c r="Q4152" s="3">
        <v>45281250</v>
      </c>
      <c r="R4152" s="13">
        <v>33508125</v>
      </c>
      <c r="S4152" s="7" t="str">
        <f ca="1">IF(CPS!$N4084="SIN INICIO",0,IF((((TODAY()-N4152)*100%)/(O4152-N4152))&gt;=100%,"100%",(((TODAY()-N4152)*100%)/(O4152-N4152))))</f>
        <v>100%</v>
      </c>
      <c r="T4152" s="8">
        <f>Q4152-R4152</f>
        <v>11773125</v>
      </c>
      <c r="U4152" t="s">
        <v>12975</v>
      </c>
    </row>
    <row r="4153" spans="1:21" x14ac:dyDescent="0.25">
      <c r="A4153">
        <v>2025</v>
      </c>
      <c r="B4153" t="s">
        <v>12976</v>
      </c>
      <c r="C4153" t="s">
        <v>22</v>
      </c>
      <c r="D4153" t="s">
        <v>23</v>
      </c>
      <c r="E4153" t="s">
        <v>24</v>
      </c>
      <c r="F4153" t="s">
        <v>12977</v>
      </c>
      <c r="G4153" s="16">
        <v>1032365150</v>
      </c>
      <c r="H4153" t="s">
        <v>1520</v>
      </c>
      <c r="I4153" t="s">
        <v>591</v>
      </c>
      <c r="J4153" s="5">
        <v>51000000</v>
      </c>
      <c r="K4153" s="3">
        <f>J4153</f>
        <v>51000000</v>
      </c>
      <c r="L4153" s="5">
        <v>8500000</v>
      </c>
      <c r="M4153" s="2">
        <v>45726</v>
      </c>
      <c r="N4153" s="2">
        <v>45727</v>
      </c>
      <c r="O4153" s="2">
        <v>45900</v>
      </c>
      <c r="P4153" s="3"/>
      <c r="Q4153" s="3">
        <v>51000000</v>
      </c>
      <c r="R4153" s="13">
        <v>31166667</v>
      </c>
      <c r="S4153" s="7">
        <f ca="1">IF(CPS!$N4085="SIN INICIO",0,IF((((TODAY()-N4153)*100%)/(O4153-N4153))&gt;=100%,"100%",(((TODAY()-N4153)*100%)/(O4153-N4153))))</f>
        <v>0.96531791907514453</v>
      </c>
      <c r="T4153" s="8">
        <f>Q4153-R4153</f>
        <v>19833333</v>
      </c>
      <c r="U4153" t="s">
        <v>12978</v>
      </c>
    </row>
    <row r="4154" spans="1:21" x14ac:dyDescent="0.25">
      <c r="A4154">
        <v>2025</v>
      </c>
      <c r="B4154" t="s">
        <v>12979</v>
      </c>
      <c r="C4154" t="s">
        <v>22</v>
      </c>
      <c r="D4154" t="s">
        <v>23</v>
      </c>
      <c r="E4154" t="s">
        <v>24</v>
      </c>
      <c r="F4154" t="s">
        <v>12980</v>
      </c>
      <c r="G4154" s="16">
        <v>1061739819</v>
      </c>
      <c r="H4154" t="s">
        <v>664</v>
      </c>
      <c r="I4154" t="s">
        <v>538</v>
      </c>
      <c r="J4154" s="5">
        <v>41669100</v>
      </c>
      <c r="K4154" s="3">
        <f>J4154</f>
        <v>41669100</v>
      </c>
      <c r="L4154" s="5">
        <v>6944850</v>
      </c>
      <c r="M4154" s="2">
        <v>45729</v>
      </c>
      <c r="N4154" s="2">
        <v>45733</v>
      </c>
      <c r="O4154" s="2">
        <v>45900</v>
      </c>
      <c r="P4154" s="3"/>
      <c r="Q4154" s="3">
        <v>41669100</v>
      </c>
      <c r="R4154" s="13">
        <v>24075480</v>
      </c>
      <c r="S4154" s="7">
        <f ca="1">IF(CPS!$N4086="SIN INICIO",0,IF((((TODAY()-N4154)*100%)/(O4154-N4154))&gt;=100%,"100%",(((TODAY()-N4154)*100%)/(O4154-N4154))))</f>
        <v>0.9640718562874252</v>
      </c>
      <c r="T4154" s="8">
        <f>Q4154-R4154</f>
        <v>17593620</v>
      </c>
      <c r="U4154" t="s">
        <v>12981</v>
      </c>
    </row>
    <row r="4155" spans="1:21" x14ac:dyDescent="0.25">
      <c r="A4155">
        <v>2025</v>
      </c>
      <c r="B4155" t="s">
        <v>12982</v>
      </c>
      <c r="C4155" t="s">
        <v>22</v>
      </c>
      <c r="D4155" t="s">
        <v>23</v>
      </c>
      <c r="E4155" t="s">
        <v>24</v>
      </c>
      <c r="F4155" t="s">
        <v>12983</v>
      </c>
      <c r="G4155" s="16">
        <v>1085319600</v>
      </c>
      <c r="H4155" t="s">
        <v>1937</v>
      </c>
      <c r="I4155" t="s">
        <v>1800</v>
      </c>
      <c r="J4155" s="5">
        <v>50820000</v>
      </c>
      <c r="K4155" s="3">
        <f>J4155</f>
        <v>50820000</v>
      </c>
      <c r="L4155" s="5">
        <v>8470000</v>
      </c>
      <c r="M4155" s="2">
        <v>45726</v>
      </c>
      <c r="N4155" s="2">
        <v>45727</v>
      </c>
      <c r="O4155" s="2">
        <v>45900</v>
      </c>
      <c r="P4155" s="3"/>
      <c r="Q4155" s="3">
        <v>50820000</v>
      </c>
      <c r="R4155" s="13">
        <v>31056667</v>
      </c>
      <c r="S4155" s="7">
        <f ca="1">IF(CPS!$N4087="SIN INICIO",0,IF((((TODAY()-N4155)*100%)/(O4155-N4155))&gt;=100%,"100%",(((TODAY()-N4155)*100%)/(O4155-N4155))))</f>
        <v>0.96531791907514453</v>
      </c>
      <c r="T4155" s="8">
        <f>Q4155-R4155</f>
        <v>19763333</v>
      </c>
      <c r="U4155" t="s">
        <v>12984</v>
      </c>
    </row>
    <row r="4156" spans="1:21" x14ac:dyDescent="0.25">
      <c r="A4156">
        <v>2025</v>
      </c>
      <c r="B4156" t="s">
        <v>12985</v>
      </c>
      <c r="C4156" t="s">
        <v>22</v>
      </c>
      <c r="D4156" t="s">
        <v>23</v>
      </c>
      <c r="E4156" t="s">
        <v>24</v>
      </c>
      <c r="F4156" t="s">
        <v>12986</v>
      </c>
      <c r="G4156" s="16">
        <v>17266986</v>
      </c>
      <c r="H4156" t="s">
        <v>348</v>
      </c>
      <c r="I4156" t="s">
        <v>337</v>
      </c>
      <c r="J4156" s="5">
        <v>57000000</v>
      </c>
      <c r="K4156" s="3">
        <f>J4156</f>
        <v>57000000</v>
      </c>
      <c r="L4156" s="5">
        <v>9500000</v>
      </c>
      <c r="M4156" s="2">
        <v>45726</v>
      </c>
      <c r="N4156" s="2">
        <v>45727</v>
      </c>
      <c r="O4156" s="2">
        <v>45900</v>
      </c>
      <c r="P4156" s="3"/>
      <c r="Q4156" s="3">
        <v>57000000</v>
      </c>
      <c r="R4156" s="13">
        <v>34833333</v>
      </c>
      <c r="S4156" s="7">
        <f ca="1">IF(CPS!$N4088="SIN INICIO",0,IF((((TODAY()-N4156)*100%)/(O4156-N4156))&gt;=100%,"100%",(((TODAY()-N4156)*100%)/(O4156-N4156))))</f>
        <v>0.96531791907514453</v>
      </c>
      <c r="T4156" s="8">
        <f>Q4156-R4156</f>
        <v>22166667</v>
      </c>
      <c r="U4156" t="s">
        <v>12987</v>
      </c>
    </row>
    <row r="4157" spans="1:21" x14ac:dyDescent="0.25">
      <c r="A4157">
        <v>2025</v>
      </c>
      <c r="B4157" t="s">
        <v>12988</v>
      </c>
      <c r="C4157" t="s">
        <v>22</v>
      </c>
      <c r="D4157" t="s">
        <v>23</v>
      </c>
      <c r="E4157" t="s">
        <v>24</v>
      </c>
      <c r="F4157" t="s">
        <v>12989</v>
      </c>
      <c r="G4157" s="16">
        <v>1221965283</v>
      </c>
      <c r="H4157" t="s">
        <v>558</v>
      </c>
      <c r="I4157" t="s">
        <v>538</v>
      </c>
      <c r="J4157" s="5">
        <v>36225000</v>
      </c>
      <c r="K4157" s="3">
        <f>J4157</f>
        <v>36225000</v>
      </c>
      <c r="L4157" s="5">
        <v>9056250</v>
      </c>
      <c r="M4157" s="2">
        <v>45723</v>
      </c>
      <c r="N4157" s="2">
        <v>45726</v>
      </c>
      <c r="O4157" s="2">
        <v>45838</v>
      </c>
      <c r="P4157" s="3"/>
      <c r="Q4157" s="3">
        <v>36225000</v>
      </c>
      <c r="R4157" s="13">
        <v>33508125</v>
      </c>
      <c r="S4157" s="7" t="str">
        <f ca="1">IF(CPS!$N4089="SIN INICIO",0,IF((((TODAY()-N4157)*100%)/(O4157-N4157))&gt;=100%,"100%",(((TODAY()-N4157)*100%)/(O4157-N4157))))</f>
        <v>100%</v>
      </c>
      <c r="T4157" s="8">
        <f>Q4157-R4157</f>
        <v>2716875</v>
      </c>
      <c r="U4157" t="s">
        <v>12990</v>
      </c>
    </row>
    <row r="4158" spans="1:21" x14ac:dyDescent="0.25">
      <c r="A4158">
        <v>2025</v>
      </c>
      <c r="B4158" t="s">
        <v>12991</v>
      </c>
      <c r="C4158" t="s">
        <v>22</v>
      </c>
      <c r="D4158" t="s">
        <v>23</v>
      </c>
      <c r="E4158" t="s">
        <v>121</v>
      </c>
      <c r="F4158" t="s">
        <v>12992</v>
      </c>
      <c r="G4158" s="16">
        <v>91297763</v>
      </c>
      <c r="H4158" t="s">
        <v>2037</v>
      </c>
      <c r="I4158" t="s">
        <v>1895</v>
      </c>
      <c r="J4158" s="5">
        <v>32689643</v>
      </c>
      <c r="K4158" s="3">
        <f>J4158</f>
        <v>32689643</v>
      </c>
      <c r="L4158" s="5">
        <v>4669949</v>
      </c>
      <c r="M4158" s="2">
        <v>45723</v>
      </c>
      <c r="N4158" s="2">
        <v>45726</v>
      </c>
      <c r="O4158" s="2">
        <v>45930</v>
      </c>
      <c r="P4158" s="3"/>
      <c r="Q4158" s="3">
        <v>32689643</v>
      </c>
      <c r="R4158" s="13">
        <v>17278811</v>
      </c>
      <c r="S4158" s="7">
        <f ca="1">IF(CPS!$N4090="SIN INICIO",0,IF((((TODAY()-N4158)*100%)/(O4158-N4158))&gt;=100%,"100%",(((TODAY()-N4158)*100%)/(O4158-N4158))))</f>
        <v>0.82352941176470584</v>
      </c>
      <c r="T4158" s="8">
        <f>Q4158-R4158</f>
        <v>15410832</v>
      </c>
      <c r="U4158" t="s">
        <v>12993</v>
      </c>
    </row>
    <row r="4159" spans="1:21" x14ac:dyDescent="0.25">
      <c r="A4159">
        <v>2025</v>
      </c>
      <c r="B4159" t="s">
        <v>12994</v>
      </c>
      <c r="C4159" t="s">
        <v>22</v>
      </c>
      <c r="D4159" t="s">
        <v>23</v>
      </c>
      <c r="E4159" t="s">
        <v>24</v>
      </c>
      <c r="F4159" t="s">
        <v>12995</v>
      </c>
      <c r="G4159" s="16">
        <v>35261591</v>
      </c>
      <c r="H4159" t="s">
        <v>2244</v>
      </c>
      <c r="I4159" t="s">
        <v>155</v>
      </c>
      <c r="J4159" s="5">
        <v>35261591</v>
      </c>
      <c r="K4159" s="3">
        <f>J4159</f>
        <v>35261591</v>
      </c>
      <c r="L4159" s="5">
        <v>7100000</v>
      </c>
      <c r="M4159" s="2">
        <v>45726</v>
      </c>
      <c r="N4159" s="2">
        <v>45727</v>
      </c>
      <c r="O4159" s="2">
        <v>45900</v>
      </c>
      <c r="P4159" s="3"/>
      <c r="Q4159" s="3">
        <v>35261591</v>
      </c>
      <c r="R4159" s="13">
        <v>26033333</v>
      </c>
      <c r="S4159" s="7">
        <f ca="1">IF(CPS!$N4091="SIN INICIO",0,IF((((TODAY()-N4159)*100%)/(O4159-N4159))&gt;=100%,"100%",(((TODAY()-N4159)*100%)/(O4159-N4159))))</f>
        <v>0.96531791907514453</v>
      </c>
      <c r="T4159" s="8">
        <f>Q4159-R4159</f>
        <v>9228258</v>
      </c>
      <c r="U4159" t="s">
        <v>12996</v>
      </c>
    </row>
    <row r="4160" spans="1:21" x14ac:dyDescent="0.25">
      <c r="A4160">
        <v>2025</v>
      </c>
      <c r="B4160" t="s">
        <v>12997</v>
      </c>
      <c r="C4160" t="s">
        <v>22</v>
      </c>
      <c r="D4160" t="s">
        <v>23</v>
      </c>
      <c r="E4160" t="s">
        <v>24</v>
      </c>
      <c r="F4160" t="s">
        <v>12998</v>
      </c>
      <c r="G4160" s="16">
        <v>1016014855</v>
      </c>
      <c r="H4160" t="s">
        <v>1887</v>
      </c>
      <c r="I4160" t="s">
        <v>1895</v>
      </c>
      <c r="J4160" s="5">
        <v>40212067</v>
      </c>
      <c r="K4160" s="3">
        <f>J4160</f>
        <v>40212067</v>
      </c>
      <c r="L4160" s="5">
        <v>5744581</v>
      </c>
      <c r="M4160" s="2">
        <v>45726</v>
      </c>
      <c r="N4160" s="2">
        <v>45727</v>
      </c>
      <c r="O4160" s="2">
        <v>45930</v>
      </c>
      <c r="P4160" s="3"/>
      <c r="Q4160" s="3">
        <v>40212067</v>
      </c>
      <c r="R4160" s="13">
        <v>21063464</v>
      </c>
      <c r="S4160" s="7">
        <f ca="1">IF(CPS!$N4092="SIN INICIO",0,IF((((TODAY()-N4160)*100%)/(O4160-N4160))&gt;=100%,"100%",(((TODAY()-N4160)*100%)/(O4160-N4160))))</f>
        <v>0.82266009852216748</v>
      </c>
      <c r="T4160" s="8">
        <f>Q4160-R4160</f>
        <v>19148603</v>
      </c>
      <c r="U4160" t="s">
        <v>12999</v>
      </c>
    </row>
    <row r="4161" spans="1:21" x14ac:dyDescent="0.25">
      <c r="A4161">
        <v>2025</v>
      </c>
      <c r="B4161" t="s">
        <v>13000</v>
      </c>
      <c r="C4161" t="s">
        <v>22</v>
      </c>
      <c r="D4161" t="s">
        <v>23</v>
      </c>
      <c r="E4161" t="s">
        <v>24</v>
      </c>
      <c r="F4161" t="s">
        <v>13001</v>
      </c>
      <c r="G4161" s="16">
        <v>1081407460</v>
      </c>
      <c r="H4161" t="s">
        <v>1937</v>
      </c>
      <c r="I4161" t="s">
        <v>1800</v>
      </c>
      <c r="J4161" s="5">
        <v>27600000</v>
      </c>
      <c r="K4161" s="3">
        <f>J4161</f>
        <v>27600000</v>
      </c>
      <c r="L4161" s="5">
        <v>4600000</v>
      </c>
      <c r="M4161" s="2">
        <v>45726</v>
      </c>
      <c r="N4161" s="2">
        <v>45727</v>
      </c>
      <c r="O4161" s="2">
        <v>45900</v>
      </c>
      <c r="P4161" s="3"/>
      <c r="Q4161" s="3">
        <v>27600000</v>
      </c>
      <c r="R4161" s="13">
        <v>16866667</v>
      </c>
      <c r="S4161" s="7">
        <f ca="1">IF(CPS!$N4093="SIN INICIO",0,IF((((TODAY()-N4161)*100%)/(O4161-N4161))&gt;=100%,"100%",(((TODAY()-N4161)*100%)/(O4161-N4161))))</f>
        <v>0.96531791907514453</v>
      </c>
      <c r="T4161" s="8">
        <f>Q4161-R4161</f>
        <v>10733333</v>
      </c>
      <c r="U4161" t="s">
        <v>13002</v>
      </c>
    </row>
    <row r="4162" spans="1:21" x14ac:dyDescent="0.25">
      <c r="A4162">
        <v>2025</v>
      </c>
      <c r="B4162" t="s">
        <v>13003</v>
      </c>
      <c r="C4162" t="s">
        <v>22</v>
      </c>
      <c r="D4162" t="s">
        <v>23</v>
      </c>
      <c r="E4162" t="s">
        <v>24</v>
      </c>
      <c r="F4162" t="s">
        <v>13004</v>
      </c>
      <c r="G4162" s="16">
        <v>1003930530</v>
      </c>
      <c r="H4162" t="s">
        <v>1828</v>
      </c>
      <c r="I4162" t="s">
        <v>1895</v>
      </c>
      <c r="J4162" s="5">
        <v>40210667</v>
      </c>
      <c r="K4162" s="3">
        <f>J4162</f>
        <v>40210667</v>
      </c>
      <c r="L4162" s="5">
        <v>5744381</v>
      </c>
      <c r="M4162" s="2">
        <v>45726</v>
      </c>
      <c r="N4162" s="2">
        <v>45727</v>
      </c>
      <c r="O4162" s="2">
        <v>45930</v>
      </c>
      <c r="P4162" s="3"/>
      <c r="Q4162" s="3">
        <v>40210667</v>
      </c>
      <c r="R4162" s="13">
        <v>21062730</v>
      </c>
      <c r="S4162" s="7">
        <f ca="1">IF(CPS!$N4094="SIN INICIO",0,IF((((TODAY()-N4162)*100%)/(O4162-N4162))&gt;=100%,"100%",(((TODAY()-N4162)*100%)/(O4162-N4162))))</f>
        <v>0.82266009852216748</v>
      </c>
      <c r="T4162" s="8">
        <f>Q4162-R4162</f>
        <v>19147937</v>
      </c>
      <c r="U4162" t="s">
        <v>13005</v>
      </c>
    </row>
    <row r="4163" spans="1:21" x14ac:dyDescent="0.25">
      <c r="A4163">
        <v>2025</v>
      </c>
      <c r="B4163" t="s">
        <v>13006</v>
      </c>
      <c r="C4163" t="s">
        <v>22</v>
      </c>
      <c r="D4163" t="s">
        <v>23</v>
      </c>
      <c r="E4163" t="s">
        <v>24</v>
      </c>
      <c r="F4163" t="s">
        <v>13007</v>
      </c>
      <c r="G4163" s="16">
        <v>1110521118</v>
      </c>
      <c r="H4163" t="s">
        <v>558</v>
      </c>
      <c r="I4163" t="s">
        <v>538</v>
      </c>
      <c r="J4163" s="5">
        <v>27779400</v>
      </c>
      <c r="K4163" s="3">
        <f>J4163</f>
        <v>27779400</v>
      </c>
      <c r="L4163" s="5">
        <v>6944850</v>
      </c>
      <c r="M4163" s="2">
        <v>45723</v>
      </c>
      <c r="N4163" s="2">
        <v>45726</v>
      </c>
      <c r="O4163" s="2">
        <v>45838</v>
      </c>
      <c r="P4163" s="3"/>
      <c r="Q4163" s="3">
        <v>27779400</v>
      </c>
      <c r="R4163" s="13">
        <v>25695945</v>
      </c>
      <c r="S4163" s="7" t="str">
        <f ca="1">IF(CPS!$N4095="SIN INICIO",0,IF((((TODAY()-N4163)*100%)/(O4163-N4163))&gt;=100%,"100%",(((TODAY()-N4163)*100%)/(O4163-N4163))))</f>
        <v>100%</v>
      </c>
      <c r="T4163" s="8">
        <f>Q4163-R4163</f>
        <v>2083455</v>
      </c>
      <c r="U4163" t="s">
        <v>13008</v>
      </c>
    </row>
    <row r="4164" spans="1:21" x14ac:dyDescent="0.25">
      <c r="A4164">
        <v>2025</v>
      </c>
      <c r="B4164" t="s">
        <v>13009</v>
      </c>
      <c r="C4164" t="s">
        <v>22</v>
      </c>
      <c r="D4164" t="s">
        <v>23</v>
      </c>
      <c r="E4164" t="s">
        <v>24</v>
      </c>
      <c r="F4164" t="s">
        <v>13010</v>
      </c>
      <c r="G4164" s="16">
        <v>1110467923</v>
      </c>
      <c r="H4164" t="s">
        <v>558</v>
      </c>
      <c r="I4164" t="s">
        <v>538</v>
      </c>
      <c r="J4164" s="5">
        <v>27779400</v>
      </c>
      <c r="K4164" s="3">
        <f>J4164</f>
        <v>27779400</v>
      </c>
      <c r="L4164" s="5">
        <v>6944850</v>
      </c>
      <c r="M4164" s="2">
        <v>45723</v>
      </c>
      <c r="N4164" s="2">
        <v>45726</v>
      </c>
      <c r="O4164" s="2">
        <v>45838</v>
      </c>
      <c r="P4164" s="3"/>
      <c r="Q4164" s="3">
        <v>27779400</v>
      </c>
      <c r="R4164" s="13">
        <v>25695945</v>
      </c>
      <c r="S4164" s="7" t="str">
        <f ca="1">IF(CPS!$N4096="SIN INICIO",0,IF((((TODAY()-N4164)*100%)/(O4164-N4164))&gt;=100%,"100%",(((TODAY()-N4164)*100%)/(O4164-N4164))))</f>
        <v>100%</v>
      </c>
      <c r="T4164" s="8">
        <f>Q4164-R4164</f>
        <v>2083455</v>
      </c>
      <c r="U4164" t="s">
        <v>13011</v>
      </c>
    </row>
    <row r="4165" spans="1:21" x14ac:dyDescent="0.25">
      <c r="A4165">
        <v>2025</v>
      </c>
      <c r="B4165" t="s">
        <v>13012</v>
      </c>
      <c r="C4165" t="s">
        <v>22</v>
      </c>
      <c r="D4165" t="s">
        <v>23</v>
      </c>
      <c r="E4165" t="s">
        <v>24</v>
      </c>
      <c r="F4165" t="s">
        <v>13013</v>
      </c>
      <c r="G4165" s="16">
        <v>11234009</v>
      </c>
      <c r="H4165" t="s">
        <v>6575</v>
      </c>
      <c r="I4165" t="s">
        <v>538</v>
      </c>
      <c r="J4165" s="5">
        <v>36225000</v>
      </c>
      <c r="K4165" s="3">
        <f>J4165</f>
        <v>36225000</v>
      </c>
      <c r="L4165" s="5">
        <v>9056250</v>
      </c>
      <c r="M4165" s="2">
        <v>45727</v>
      </c>
      <c r="N4165" s="2">
        <v>45728</v>
      </c>
      <c r="O4165" s="2">
        <v>45838</v>
      </c>
      <c r="P4165" s="3"/>
      <c r="Q4165" s="3">
        <v>36225000</v>
      </c>
      <c r="R4165" s="13">
        <v>32904375</v>
      </c>
      <c r="S4165" s="7" t="str">
        <f ca="1">IF(CPS!$N4097="SIN INICIO",0,IF((((TODAY()-N4165)*100%)/(O4165-N4165))&gt;=100%,"100%",(((TODAY()-N4165)*100%)/(O4165-N4165))))</f>
        <v>100%</v>
      </c>
      <c r="T4165" s="8">
        <f>Q4165-R4165</f>
        <v>3320625</v>
      </c>
      <c r="U4165" t="s">
        <v>13014</v>
      </c>
    </row>
    <row r="4166" spans="1:21" x14ac:dyDescent="0.25">
      <c r="A4166">
        <v>2025</v>
      </c>
      <c r="B4166" t="s">
        <v>13015</v>
      </c>
      <c r="C4166" t="s">
        <v>22</v>
      </c>
      <c r="D4166" t="s">
        <v>23</v>
      </c>
      <c r="E4166" t="s">
        <v>24</v>
      </c>
      <c r="F4166" t="s">
        <v>13016</v>
      </c>
      <c r="G4166" s="16">
        <v>1121892285</v>
      </c>
      <c r="H4166" t="s">
        <v>2389</v>
      </c>
      <c r="I4166" t="s">
        <v>591</v>
      </c>
      <c r="J4166" s="5">
        <v>26863200</v>
      </c>
      <c r="K4166" s="3">
        <f>J4166</f>
        <v>26863200</v>
      </c>
      <c r="L4166" s="5">
        <v>6715800</v>
      </c>
      <c r="M4166" s="2">
        <v>45726</v>
      </c>
      <c r="N4166" s="2">
        <v>45727</v>
      </c>
      <c r="O4166" s="2">
        <v>45838</v>
      </c>
      <c r="P4166" s="3"/>
      <c r="Q4166" s="3">
        <v>26863200</v>
      </c>
      <c r="R4166" s="13">
        <v>24624600</v>
      </c>
      <c r="S4166" s="7" t="str">
        <f ca="1">IF(CPS!$N4098="SIN INICIO",0,IF((((TODAY()-N4166)*100%)/(O4166-N4166))&gt;=100%,"100%",(((TODAY()-N4166)*100%)/(O4166-N4166))))</f>
        <v>100%</v>
      </c>
      <c r="T4166" s="8">
        <f>Q4166-R4166</f>
        <v>2238600</v>
      </c>
      <c r="U4166" t="s">
        <v>13017</v>
      </c>
    </row>
    <row r="4167" spans="1:21" x14ac:dyDescent="0.25">
      <c r="A4167">
        <v>2025</v>
      </c>
      <c r="B4167" t="s">
        <v>13018</v>
      </c>
      <c r="C4167" t="s">
        <v>22</v>
      </c>
      <c r="D4167" t="s">
        <v>23</v>
      </c>
      <c r="E4167" t="s">
        <v>24</v>
      </c>
      <c r="F4167" t="s">
        <v>13019</v>
      </c>
      <c r="G4167" s="16">
        <v>86044283</v>
      </c>
      <c r="H4167" t="s">
        <v>13020</v>
      </c>
      <c r="I4167" t="s">
        <v>1895</v>
      </c>
      <c r="J4167" s="5">
        <v>28809512</v>
      </c>
      <c r="K4167" s="3">
        <f>J4167</f>
        <v>28809512</v>
      </c>
      <c r="L4167" s="5">
        <v>7202378</v>
      </c>
      <c r="M4167" s="2">
        <v>45723</v>
      </c>
      <c r="N4167" s="2">
        <v>45726</v>
      </c>
      <c r="O4167" s="2">
        <v>45838</v>
      </c>
      <c r="P4167" s="3"/>
      <c r="Q4167" s="3">
        <v>28809512</v>
      </c>
      <c r="R4167" s="13">
        <v>26648799</v>
      </c>
      <c r="S4167" s="7" t="str">
        <f ca="1">IF(CPS!$N4099="SIN INICIO",0,IF((((TODAY()-N4167)*100%)/(O4167-N4167))&gt;=100%,"100%",(((TODAY()-N4167)*100%)/(O4167-N4167))))</f>
        <v>100%</v>
      </c>
      <c r="T4167" s="8">
        <f>Q4167-R4167</f>
        <v>2160713</v>
      </c>
      <c r="U4167" t="s">
        <v>13021</v>
      </c>
    </row>
    <row r="4168" spans="1:21" x14ac:dyDescent="0.25">
      <c r="A4168">
        <v>2025</v>
      </c>
      <c r="B4168" t="s">
        <v>13022</v>
      </c>
      <c r="C4168" t="s">
        <v>22</v>
      </c>
      <c r="D4168" t="s">
        <v>23</v>
      </c>
      <c r="E4168" t="s">
        <v>24</v>
      </c>
      <c r="F4168" t="s">
        <v>13023</v>
      </c>
      <c r="G4168" s="16">
        <v>80126675</v>
      </c>
      <c r="H4168" t="s">
        <v>281</v>
      </c>
      <c r="I4168" t="s">
        <v>271</v>
      </c>
      <c r="J4168" s="5">
        <v>60000000</v>
      </c>
      <c r="K4168" s="3">
        <f>J4168</f>
        <v>60000000</v>
      </c>
      <c r="L4168" s="5">
        <v>10000000</v>
      </c>
      <c r="M4168" s="2">
        <v>45723</v>
      </c>
      <c r="N4168" s="2">
        <v>45726</v>
      </c>
      <c r="O4168" s="2">
        <v>45900</v>
      </c>
      <c r="P4168" s="3"/>
      <c r="Q4168" s="3">
        <v>60000000</v>
      </c>
      <c r="R4168" s="13">
        <v>37000000</v>
      </c>
      <c r="S4168" s="7">
        <f ca="1">IF(CPS!$N4100="SIN INICIO",0,IF((((TODAY()-N4168)*100%)/(O4168-N4168))&gt;=100%,"100%",(((TODAY()-N4168)*100%)/(O4168-N4168))))</f>
        <v>0.96551724137931039</v>
      </c>
      <c r="T4168" s="8">
        <f>Q4168-R4168</f>
        <v>23000000</v>
      </c>
      <c r="U4168" t="s">
        <v>13024</v>
      </c>
    </row>
    <row r="4169" spans="1:21" x14ac:dyDescent="0.25">
      <c r="A4169">
        <v>2025</v>
      </c>
      <c r="B4169" t="s">
        <v>13025</v>
      </c>
      <c r="C4169" t="s">
        <v>22</v>
      </c>
      <c r="D4169" t="s">
        <v>23</v>
      </c>
      <c r="E4169" t="s">
        <v>121</v>
      </c>
      <c r="F4169" t="s">
        <v>13026</v>
      </c>
      <c r="G4169" s="16">
        <v>13747972</v>
      </c>
      <c r="H4169" t="s">
        <v>2037</v>
      </c>
      <c r="I4169" t="s">
        <v>1895</v>
      </c>
      <c r="J4169" s="5">
        <v>32689643</v>
      </c>
      <c r="K4169" s="3">
        <f>J4169</f>
        <v>32689643</v>
      </c>
      <c r="L4169" s="5">
        <v>4669949</v>
      </c>
      <c r="M4169" s="2">
        <v>45726</v>
      </c>
      <c r="N4169" s="2">
        <v>45727</v>
      </c>
      <c r="O4169" s="2">
        <v>45930</v>
      </c>
      <c r="P4169" s="3"/>
      <c r="Q4169" s="3">
        <v>32689643</v>
      </c>
      <c r="R4169" s="13">
        <v>17123146</v>
      </c>
      <c r="S4169" s="7">
        <f ca="1">IF(CPS!$N4101="SIN INICIO",0,IF((((TODAY()-N4169)*100%)/(O4169-N4169))&gt;=100%,"100%",(((TODAY()-N4169)*100%)/(O4169-N4169))))</f>
        <v>0.82266009852216748</v>
      </c>
      <c r="T4169" s="8">
        <f>Q4169-R4169</f>
        <v>15566497</v>
      </c>
      <c r="U4169" t="s">
        <v>13027</v>
      </c>
    </row>
    <row r="4170" spans="1:21" x14ac:dyDescent="0.25">
      <c r="A4170">
        <v>2025</v>
      </c>
      <c r="B4170" t="s">
        <v>13028</v>
      </c>
      <c r="C4170" t="s">
        <v>22</v>
      </c>
      <c r="D4170" t="s">
        <v>23</v>
      </c>
      <c r="E4170" t="s">
        <v>24</v>
      </c>
      <c r="F4170" t="s">
        <v>13029</v>
      </c>
      <c r="G4170" s="16">
        <v>1000017610</v>
      </c>
      <c r="H4170" t="s">
        <v>1937</v>
      </c>
      <c r="I4170" t="s">
        <v>1800</v>
      </c>
      <c r="J4170" s="5">
        <v>37200000</v>
      </c>
      <c r="K4170" s="3">
        <f>J4170</f>
        <v>37200000</v>
      </c>
      <c r="L4170" s="5">
        <v>6200000</v>
      </c>
      <c r="M4170" s="2">
        <v>45726</v>
      </c>
      <c r="N4170" s="2">
        <v>45727</v>
      </c>
      <c r="O4170" s="2">
        <v>45900</v>
      </c>
      <c r="P4170" s="3"/>
      <c r="Q4170" s="3">
        <v>37200000</v>
      </c>
      <c r="R4170" s="13">
        <v>22733333</v>
      </c>
      <c r="S4170" s="7">
        <f ca="1">IF(CPS!$N4102="SIN INICIO",0,IF((((TODAY()-N4170)*100%)/(O4170-N4170))&gt;=100%,"100%",(((TODAY()-N4170)*100%)/(O4170-N4170))))</f>
        <v>0.96531791907514453</v>
      </c>
      <c r="T4170" s="8">
        <f>Q4170-R4170</f>
        <v>14466667</v>
      </c>
      <c r="U4170" t="s">
        <v>13030</v>
      </c>
    </row>
    <row r="4171" spans="1:21" x14ac:dyDescent="0.25">
      <c r="A4171">
        <v>2025</v>
      </c>
      <c r="B4171" t="s">
        <v>13031</v>
      </c>
      <c r="C4171" t="s">
        <v>22</v>
      </c>
      <c r="D4171" t="s">
        <v>23</v>
      </c>
      <c r="E4171" t="s">
        <v>24</v>
      </c>
      <c r="F4171" t="s">
        <v>13032</v>
      </c>
      <c r="G4171" s="16">
        <v>1087204456</v>
      </c>
      <c r="H4171" t="s">
        <v>1817</v>
      </c>
      <c r="I4171" t="s">
        <v>1800</v>
      </c>
      <c r="J4171" s="5">
        <v>50820000</v>
      </c>
      <c r="K4171" s="3">
        <f>J4171</f>
        <v>50820000</v>
      </c>
      <c r="L4171" s="5">
        <v>8470000</v>
      </c>
      <c r="M4171" s="2">
        <v>45726</v>
      </c>
      <c r="N4171" s="2">
        <v>45727</v>
      </c>
      <c r="O4171" s="2">
        <v>45900</v>
      </c>
      <c r="P4171" s="3"/>
      <c r="Q4171" s="3">
        <v>50820000</v>
      </c>
      <c r="R4171" s="13">
        <v>31056667</v>
      </c>
      <c r="S4171" s="7">
        <f ca="1">IF(CPS!$N4103="SIN INICIO",0,IF((((TODAY()-N4171)*100%)/(O4171-N4171))&gt;=100%,"100%",(((TODAY()-N4171)*100%)/(O4171-N4171))))</f>
        <v>0.96531791907514453</v>
      </c>
      <c r="T4171" s="8">
        <f>Q4171-R4171</f>
        <v>19763333</v>
      </c>
      <c r="U4171" t="s">
        <v>13033</v>
      </c>
    </row>
    <row r="4172" spans="1:21" x14ac:dyDescent="0.25">
      <c r="A4172">
        <v>2025</v>
      </c>
      <c r="B4172" t="s">
        <v>13034</v>
      </c>
      <c r="C4172" t="s">
        <v>22</v>
      </c>
      <c r="D4172" t="s">
        <v>23</v>
      </c>
      <c r="E4172" t="s">
        <v>24</v>
      </c>
      <c r="F4172" t="s">
        <v>13035</v>
      </c>
      <c r="G4172" s="16">
        <v>1130619830</v>
      </c>
      <c r="H4172" t="s">
        <v>8781</v>
      </c>
      <c r="I4172" t="s">
        <v>1800</v>
      </c>
      <c r="J4172" s="5">
        <v>50820000</v>
      </c>
      <c r="K4172" s="3">
        <f>J4172</f>
        <v>50820000</v>
      </c>
      <c r="L4172" s="5">
        <v>8470000</v>
      </c>
      <c r="M4172" s="2">
        <v>45726</v>
      </c>
      <c r="N4172" s="2">
        <v>45727</v>
      </c>
      <c r="O4172" s="2">
        <v>45900</v>
      </c>
      <c r="P4172" s="3"/>
      <c r="Q4172" s="3">
        <v>50820000</v>
      </c>
      <c r="R4172" s="13">
        <v>31056667</v>
      </c>
      <c r="S4172" s="7">
        <f ca="1">IF(CPS!$N4104="SIN INICIO",0,IF((((TODAY()-N4172)*100%)/(O4172-N4172))&gt;=100%,"100%",(((TODAY()-N4172)*100%)/(O4172-N4172))))</f>
        <v>0.96531791907514453</v>
      </c>
      <c r="T4172" s="8">
        <f>Q4172-R4172</f>
        <v>19763333</v>
      </c>
      <c r="U4172" t="s">
        <v>13036</v>
      </c>
    </row>
    <row r="4173" spans="1:21" x14ac:dyDescent="0.25">
      <c r="A4173">
        <v>2025</v>
      </c>
      <c r="B4173" t="s">
        <v>13037</v>
      </c>
      <c r="C4173" t="s">
        <v>22</v>
      </c>
      <c r="D4173" t="s">
        <v>23</v>
      </c>
      <c r="E4173" t="s">
        <v>24</v>
      </c>
      <c r="F4173" t="s">
        <v>13038</v>
      </c>
      <c r="G4173" s="16">
        <v>1031134146</v>
      </c>
      <c r="H4173" t="s">
        <v>1527</v>
      </c>
      <c r="I4173" t="s">
        <v>538</v>
      </c>
      <c r="J4173" s="5">
        <v>54337500</v>
      </c>
      <c r="K4173" s="3">
        <f>J4173</f>
        <v>54337500</v>
      </c>
      <c r="L4173" s="5">
        <v>9056250</v>
      </c>
      <c r="M4173" s="2">
        <v>45727</v>
      </c>
      <c r="N4173" s="2">
        <v>45728</v>
      </c>
      <c r="O4173" s="2">
        <v>45900</v>
      </c>
      <c r="P4173" s="3"/>
      <c r="Q4173" s="3">
        <v>54337500</v>
      </c>
      <c r="R4173" s="13">
        <v>32904375</v>
      </c>
      <c r="S4173" s="7">
        <f ca="1">IF(CPS!$N4105="SIN INICIO",0,IF((((TODAY()-N4173)*100%)/(O4173-N4173))&gt;=100%,"100%",(((TODAY()-N4173)*100%)/(O4173-N4173))))</f>
        <v>0.96511627906976749</v>
      </c>
      <c r="T4173" s="8">
        <f>Q4173-R4173</f>
        <v>21433125</v>
      </c>
      <c r="U4173" t="s">
        <v>13039</v>
      </c>
    </row>
    <row r="4174" spans="1:21" x14ac:dyDescent="0.25">
      <c r="A4174">
        <v>2025</v>
      </c>
      <c r="B4174" t="s">
        <v>13040</v>
      </c>
      <c r="C4174" t="s">
        <v>22</v>
      </c>
      <c r="D4174" t="s">
        <v>23</v>
      </c>
      <c r="E4174" t="s">
        <v>24</v>
      </c>
      <c r="F4174" t="s">
        <v>13041</v>
      </c>
      <c r="G4174" s="16">
        <v>13700547</v>
      </c>
      <c r="H4174" t="s">
        <v>5833</v>
      </c>
      <c r="I4174" t="s">
        <v>1895</v>
      </c>
      <c r="J4174" s="5">
        <v>40212067</v>
      </c>
      <c r="K4174" s="3">
        <f>J4174</f>
        <v>40212067</v>
      </c>
      <c r="L4174" s="5">
        <v>5744581</v>
      </c>
      <c r="M4174" s="2">
        <v>45726</v>
      </c>
      <c r="N4174" s="2">
        <v>45727</v>
      </c>
      <c r="O4174" s="2">
        <v>45930</v>
      </c>
      <c r="P4174" s="3"/>
      <c r="Q4174" s="3">
        <v>40212067</v>
      </c>
      <c r="R4174" s="13">
        <v>21063464</v>
      </c>
      <c r="S4174" s="7">
        <f ca="1">IF(CPS!$N4106="SIN INICIO",0,IF((((TODAY()-N4174)*100%)/(O4174-N4174))&gt;=100%,"100%",(((TODAY()-N4174)*100%)/(O4174-N4174))))</f>
        <v>0.82266009852216748</v>
      </c>
      <c r="T4174" s="8">
        <f>Q4174-R4174</f>
        <v>19148603</v>
      </c>
      <c r="U4174" t="s">
        <v>13042</v>
      </c>
    </row>
    <row r="4175" spans="1:21" x14ac:dyDescent="0.25">
      <c r="A4175">
        <v>2025</v>
      </c>
      <c r="B4175" t="s">
        <v>13043</v>
      </c>
      <c r="C4175" t="s">
        <v>22</v>
      </c>
      <c r="D4175" t="s">
        <v>23</v>
      </c>
      <c r="E4175" t="s">
        <v>24</v>
      </c>
      <c r="F4175" t="s">
        <v>13044</v>
      </c>
      <c r="G4175" s="16">
        <v>91103189</v>
      </c>
      <c r="H4175" t="s">
        <v>5833</v>
      </c>
      <c r="I4175" t="s">
        <v>1895</v>
      </c>
      <c r="J4175" s="5">
        <v>44458666</v>
      </c>
      <c r="K4175" s="3">
        <f>J4175</f>
        <v>44458666</v>
      </c>
      <c r="L4175" s="5">
        <v>6351238</v>
      </c>
      <c r="M4175" s="2">
        <v>45726</v>
      </c>
      <c r="N4175" s="2">
        <v>45727</v>
      </c>
      <c r="O4175" s="2">
        <v>45777</v>
      </c>
      <c r="P4175" s="3"/>
      <c r="Q4175" s="3">
        <v>44458666</v>
      </c>
      <c r="R4175" s="13">
        <v>4234159</v>
      </c>
      <c r="S4175" s="7" t="str">
        <f ca="1">IF(CPS!$N4107="SIN INICIO",0,IF((((TODAY()-N4175)*100%)/(O4175-N4175))&gt;=100%,"100%",(((TODAY()-N4175)*100%)/(O4175-N4175))))</f>
        <v>100%</v>
      </c>
      <c r="T4175" s="8">
        <f>Q4175-R4175</f>
        <v>40224507</v>
      </c>
      <c r="U4175" t="s">
        <v>13045</v>
      </c>
    </row>
    <row r="4176" spans="1:21" x14ac:dyDescent="0.25">
      <c r="A4176">
        <v>2025</v>
      </c>
      <c r="B4176" t="s">
        <v>13046</v>
      </c>
      <c r="C4176" t="s">
        <v>22</v>
      </c>
      <c r="D4176" t="s">
        <v>23</v>
      </c>
      <c r="E4176" t="s">
        <v>24</v>
      </c>
      <c r="F4176" t="s">
        <v>13047</v>
      </c>
      <c r="G4176" s="16">
        <v>1053817422</v>
      </c>
      <c r="H4176" t="s">
        <v>2218</v>
      </c>
      <c r="I4176" t="s">
        <v>1800</v>
      </c>
      <c r="J4176" s="5">
        <v>37200000</v>
      </c>
      <c r="K4176" s="3">
        <f>J4176</f>
        <v>37200000</v>
      </c>
      <c r="L4176" s="5">
        <v>6200000</v>
      </c>
      <c r="M4176" s="2">
        <v>45726</v>
      </c>
      <c r="N4176" s="2">
        <v>45727</v>
      </c>
      <c r="O4176" s="2">
        <v>45900</v>
      </c>
      <c r="P4176" s="3"/>
      <c r="Q4176" s="3">
        <v>37200000</v>
      </c>
      <c r="R4176" s="13">
        <v>22733333</v>
      </c>
      <c r="S4176" s="7">
        <f ca="1">IF(CPS!$N4108="SIN INICIO",0,IF((((TODAY()-N4176)*100%)/(O4176-N4176))&gt;=100%,"100%",(((TODAY()-N4176)*100%)/(O4176-N4176))))</f>
        <v>0.96531791907514453</v>
      </c>
      <c r="T4176" s="8">
        <f>Q4176-R4176</f>
        <v>14466667</v>
      </c>
      <c r="U4176" t="s">
        <v>13048</v>
      </c>
    </row>
    <row r="4177" spans="1:21" x14ac:dyDescent="0.25">
      <c r="A4177">
        <v>2025</v>
      </c>
      <c r="B4177" t="s">
        <v>13049</v>
      </c>
      <c r="C4177" t="s">
        <v>22</v>
      </c>
      <c r="D4177" t="s">
        <v>23</v>
      </c>
      <c r="E4177" t="s">
        <v>121</v>
      </c>
      <c r="F4177" t="s">
        <v>13050</v>
      </c>
      <c r="G4177" s="16">
        <v>1030543245</v>
      </c>
      <c r="H4177" t="s">
        <v>2037</v>
      </c>
      <c r="I4177" t="s">
        <v>1895</v>
      </c>
      <c r="J4177" s="5">
        <v>15156000</v>
      </c>
      <c r="K4177" s="3">
        <f>J4177</f>
        <v>15156000</v>
      </c>
      <c r="L4177" s="5">
        <v>3789000</v>
      </c>
      <c r="M4177" s="2">
        <v>45723</v>
      </c>
      <c r="N4177" s="2">
        <v>45723</v>
      </c>
      <c r="O4177" s="2">
        <v>45838</v>
      </c>
      <c r="P4177" s="3"/>
      <c r="Q4177" s="3">
        <v>15156000</v>
      </c>
      <c r="R4177" s="13">
        <v>14398200</v>
      </c>
      <c r="S4177" s="7" t="str">
        <f ca="1">IF(CPS!$N4109="SIN INICIO",0,IF((((TODAY()-N4177)*100%)/(O4177-N4177))&gt;=100%,"100%",(((TODAY()-N4177)*100%)/(O4177-N4177))))</f>
        <v>100%</v>
      </c>
      <c r="T4177" s="8">
        <f>Q4177-R4177</f>
        <v>757800</v>
      </c>
      <c r="U4177" t="s">
        <v>13051</v>
      </c>
    </row>
    <row r="4178" spans="1:21" x14ac:dyDescent="0.25">
      <c r="A4178">
        <v>2025</v>
      </c>
      <c r="B4178" t="s">
        <v>13052</v>
      </c>
      <c r="C4178" t="s">
        <v>22</v>
      </c>
      <c r="D4178" t="s">
        <v>23</v>
      </c>
      <c r="E4178" t="s">
        <v>24</v>
      </c>
      <c r="F4178" t="s">
        <v>13053</v>
      </c>
      <c r="G4178" s="16">
        <v>1121890778</v>
      </c>
      <c r="H4178" t="s">
        <v>2739</v>
      </c>
      <c r="I4178" t="s">
        <v>660</v>
      </c>
      <c r="J4178" s="5">
        <v>43212000</v>
      </c>
      <c r="K4178" s="3">
        <f>J4178</f>
        <v>43212000</v>
      </c>
      <c r="L4178" s="5">
        <v>7202000</v>
      </c>
      <c r="M4178" s="2">
        <v>45726</v>
      </c>
      <c r="N4178" s="2">
        <v>45727</v>
      </c>
      <c r="O4178" s="2">
        <v>45900</v>
      </c>
      <c r="P4178" s="3"/>
      <c r="Q4178" s="3">
        <v>43212000</v>
      </c>
      <c r="R4178" s="13">
        <v>26407333</v>
      </c>
      <c r="S4178" s="7">
        <f ca="1">IF(CPS!$N4110="SIN INICIO",0,IF((((TODAY()-N4178)*100%)/(O4178-N4178))&gt;=100%,"100%",(((TODAY()-N4178)*100%)/(O4178-N4178))))</f>
        <v>0.96531791907514453</v>
      </c>
      <c r="T4178" s="8">
        <f>Q4178-R4178</f>
        <v>16804667</v>
      </c>
      <c r="U4178" t="s">
        <v>13054</v>
      </c>
    </row>
    <row r="4179" spans="1:21" x14ac:dyDescent="0.25">
      <c r="A4179">
        <v>2025</v>
      </c>
      <c r="B4179" t="s">
        <v>13055</v>
      </c>
      <c r="C4179" t="s">
        <v>22</v>
      </c>
      <c r="D4179" t="s">
        <v>23</v>
      </c>
      <c r="E4179" t="s">
        <v>24</v>
      </c>
      <c r="F4179" t="s">
        <v>13056</v>
      </c>
      <c r="G4179" s="16">
        <v>1069749384</v>
      </c>
      <c r="H4179" t="s">
        <v>1828</v>
      </c>
      <c r="I4179" t="s">
        <v>1895</v>
      </c>
      <c r="J4179" s="5">
        <v>57258768</v>
      </c>
      <c r="K4179" s="3">
        <f>J4179</f>
        <v>57258768</v>
      </c>
      <c r="L4179" s="5">
        <v>8179824</v>
      </c>
      <c r="M4179" s="2">
        <v>45726</v>
      </c>
      <c r="N4179" s="2">
        <v>45727</v>
      </c>
      <c r="O4179" s="2">
        <v>45930</v>
      </c>
      <c r="P4179" s="3"/>
      <c r="Q4179" s="3">
        <v>57258768</v>
      </c>
      <c r="R4179" s="13">
        <v>21812864</v>
      </c>
      <c r="S4179" s="7">
        <f ca="1">IF(CPS!$N4111="SIN INICIO",0,IF((((TODAY()-N4179)*100%)/(O4179-N4179))&gt;=100%,"100%",(((TODAY()-N4179)*100%)/(O4179-N4179))))</f>
        <v>0.82266009852216748</v>
      </c>
      <c r="T4179" s="8">
        <f>Q4179-R4179</f>
        <v>35445904</v>
      </c>
      <c r="U4179" t="s">
        <v>13057</v>
      </c>
    </row>
    <row r="4180" spans="1:21" x14ac:dyDescent="0.25">
      <c r="A4180">
        <v>2025</v>
      </c>
      <c r="B4180" t="s">
        <v>13058</v>
      </c>
      <c r="C4180" t="s">
        <v>22</v>
      </c>
      <c r="D4180" t="s">
        <v>23</v>
      </c>
      <c r="E4180" t="s">
        <v>24</v>
      </c>
      <c r="F4180" t="s">
        <v>13059</v>
      </c>
      <c r="G4180" s="16">
        <v>1123638134</v>
      </c>
      <c r="H4180" t="s">
        <v>1520</v>
      </c>
      <c r="I4180" t="s">
        <v>591</v>
      </c>
      <c r="J4180" s="5">
        <v>33000000</v>
      </c>
      <c r="K4180" s="3">
        <f>J4180</f>
        <v>33000000</v>
      </c>
      <c r="L4180" s="5">
        <v>5500000</v>
      </c>
      <c r="M4180" s="2">
        <v>45728</v>
      </c>
      <c r="N4180" s="2">
        <v>45729</v>
      </c>
      <c r="O4180" s="2">
        <v>45900</v>
      </c>
      <c r="P4180" s="3"/>
      <c r="Q4180" s="3">
        <v>33000000</v>
      </c>
      <c r="R4180" s="13">
        <v>19800000</v>
      </c>
      <c r="S4180" s="7">
        <f ca="1">IF(CPS!$N4112="SIN INICIO",0,IF((((TODAY()-N4180)*100%)/(O4180-N4180))&gt;=100%,"100%",(((TODAY()-N4180)*100%)/(O4180-N4180))))</f>
        <v>0.96491228070175439</v>
      </c>
      <c r="T4180" s="8">
        <f>Q4180-R4180</f>
        <v>13200000</v>
      </c>
      <c r="U4180" t="s">
        <v>13060</v>
      </c>
    </row>
    <row r="4181" spans="1:21" x14ac:dyDescent="0.25">
      <c r="A4181">
        <v>2025</v>
      </c>
      <c r="B4181" t="s">
        <v>13061</v>
      </c>
      <c r="C4181" t="s">
        <v>22</v>
      </c>
      <c r="D4181" t="s">
        <v>23</v>
      </c>
      <c r="E4181" t="s">
        <v>24</v>
      </c>
      <c r="F4181" t="s">
        <v>13062</v>
      </c>
      <c r="G4181" s="16">
        <v>1127071002</v>
      </c>
      <c r="H4181" t="s">
        <v>1828</v>
      </c>
      <c r="I4181" t="s">
        <v>1895</v>
      </c>
      <c r="J4181" s="5">
        <v>50416646</v>
      </c>
      <c r="K4181" s="3">
        <f>J4181</f>
        <v>50416646</v>
      </c>
      <c r="L4181" s="5">
        <v>7202378</v>
      </c>
      <c r="M4181" s="2">
        <v>45726</v>
      </c>
      <c r="N4181" s="2">
        <v>45727</v>
      </c>
      <c r="O4181" s="2">
        <v>45930</v>
      </c>
      <c r="P4181" s="3"/>
      <c r="Q4181" s="3">
        <v>50416646</v>
      </c>
      <c r="R4181" s="13">
        <v>26408719</v>
      </c>
      <c r="S4181" s="7">
        <f ca="1">IF(CPS!$N4113="SIN INICIO",0,IF((((TODAY()-N4181)*100%)/(O4181-N4181))&gt;=100%,"100%",(((TODAY()-N4181)*100%)/(O4181-N4181))))</f>
        <v>0.82266009852216748</v>
      </c>
      <c r="T4181" s="8">
        <f>Q4181-R4181</f>
        <v>24007927</v>
      </c>
      <c r="U4181" t="s">
        <v>13063</v>
      </c>
    </row>
    <row r="4182" spans="1:21" x14ac:dyDescent="0.25">
      <c r="A4182">
        <v>2025</v>
      </c>
      <c r="B4182" t="s">
        <v>13064</v>
      </c>
      <c r="C4182" t="s">
        <v>22</v>
      </c>
      <c r="D4182" t="s">
        <v>23</v>
      </c>
      <c r="E4182" t="s">
        <v>121</v>
      </c>
      <c r="F4182" t="s">
        <v>13065</v>
      </c>
      <c r="G4182" s="16">
        <v>1098715892</v>
      </c>
      <c r="H4182" t="s">
        <v>799</v>
      </c>
      <c r="I4182" t="s">
        <v>271</v>
      </c>
      <c r="J4182" s="5">
        <v>30135000</v>
      </c>
      <c r="K4182" s="3">
        <f>J4182</f>
        <v>30135000</v>
      </c>
      <c r="L4182" s="5">
        <v>5022500</v>
      </c>
      <c r="M4182" s="2">
        <v>45726</v>
      </c>
      <c r="N4182" s="2">
        <v>45727</v>
      </c>
      <c r="O4182" s="2">
        <v>45900</v>
      </c>
      <c r="P4182" s="3"/>
      <c r="Q4182" s="3">
        <v>30135000</v>
      </c>
      <c r="R4182" s="13">
        <v>18415833</v>
      </c>
      <c r="S4182" s="7">
        <f ca="1">IF(CPS!$N4114="SIN INICIO",0,IF((((TODAY()-N4182)*100%)/(O4182-N4182))&gt;=100%,"100%",(((TODAY()-N4182)*100%)/(O4182-N4182))))</f>
        <v>0.96531791907514453</v>
      </c>
      <c r="T4182" s="8">
        <f>Q4182-R4182</f>
        <v>11719167</v>
      </c>
      <c r="U4182" t="s">
        <v>13066</v>
      </c>
    </row>
    <row r="4183" spans="1:21" x14ac:dyDescent="0.25">
      <c r="A4183">
        <v>2025</v>
      </c>
      <c r="B4183" t="s">
        <v>13067</v>
      </c>
      <c r="C4183" t="s">
        <v>22</v>
      </c>
      <c r="D4183" t="s">
        <v>23</v>
      </c>
      <c r="E4183" t="s">
        <v>24</v>
      </c>
      <c r="F4183" t="s">
        <v>13068</v>
      </c>
      <c r="G4183" s="16">
        <v>1007741703</v>
      </c>
      <c r="H4183" t="s">
        <v>281</v>
      </c>
      <c r="I4183" t="s">
        <v>271</v>
      </c>
      <c r="J4183" s="5">
        <v>42112296</v>
      </c>
      <c r="K4183" s="3">
        <f>J4183</f>
        <v>42112296</v>
      </c>
      <c r="L4183" s="5">
        <v>7018716</v>
      </c>
      <c r="M4183" s="2">
        <v>45726</v>
      </c>
      <c r="N4183" s="2">
        <v>45727</v>
      </c>
      <c r="O4183" s="2">
        <v>45900</v>
      </c>
      <c r="P4183" s="3"/>
      <c r="Q4183" s="3">
        <v>42112296</v>
      </c>
      <c r="R4183" s="13">
        <v>25735292</v>
      </c>
      <c r="S4183" s="7">
        <f ca="1">IF(CPS!$N4115="SIN INICIO",0,IF((((TODAY()-N4183)*100%)/(O4183-N4183))&gt;=100%,"100%",(((TODAY()-N4183)*100%)/(O4183-N4183))))</f>
        <v>0.96531791907514453</v>
      </c>
      <c r="T4183" s="8">
        <f>Q4183-R4183</f>
        <v>16377004</v>
      </c>
      <c r="U4183" t="s">
        <v>13069</v>
      </c>
    </row>
    <row r="4184" spans="1:21" x14ac:dyDescent="0.25">
      <c r="A4184">
        <v>2025</v>
      </c>
      <c r="B4184" t="s">
        <v>13070</v>
      </c>
      <c r="C4184" t="s">
        <v>22</v>
      </c>
      <c r="D4184" t="s">
        <v>23</v>
      </c>
      <c r="E4184" t="s">
        <v>24</v>
      </c>
      <c r="F4184" t="s">
        <v>13071</v>
      </c>
      <c r="G4184" s="16">
        <v>1121938438</v>
      </c>
      <c r="H4184" t="s">
        <v>400</v>
      </c>
      <c r="I4184" t="s">
        <v>271</v>
      </c>
      <c r="J4184" s="5">
        <v>44294622</v>
      </c>
      <c r="K4184" s="3">
        <f>J4184</f>
        <v>44294622</v>
      </c>
      <c r="L4184" s="5">
        <v>7382437</v>
      </c>
      <c r="M4184" s="2">
        <v>45726</v>
      </c>
      <c r="N4184" s="2">
        <v>45727</v>
      </c>
      <c r="O4184" s="2">
        <v>45900</v>
      </c>
      <c r="P4184" s="3"/>
      <c r="Q4184" s="3">
        <v>44294622</v>
      </c>
      <c r="R4184" s="13">
        <v>27068936</v>
      </c>
      <c r="S4184" s="7">
        <f ca="1">IF(CPS!$N4116="SIN INICIO",0,IF((((TODAY()-N4184)*100%)/(O4184-N4184))&gt;=100%,"100%",(((TODAY()-N4184)*100%)/(O4184-N4184))))</f>
        <v>0.96531791907514453</v>
      </c>
      <c r="T4184" s="8">
        <f>Q4184-R4184</f>
        <v>17225686</v>
      </c>
      <c r="U4184" t="s">
        <v>13072</v>
      </c>
    </row>
    <row r="4185" spans="1:21" x14ac:dyDescent="0.25">
      <c r="A4185">
        <v>2025</v>
      </c>
      <c r="B4185" t="s">
        <v>13073</v>
      </c>
      <c r="C4185" t="s">
        <v>22</v>
      </c>
      <c r="D4185" t="s">
        <v>23</v>
      </c>
      <c r="E4185" t="s">
        <v>24</v>
      </c>
      <c r="F4185" t="s">
        <v>13074</v>
      </c>
      <c r="G4185" s="16">
        <v>1040745625</v>
      </c>
      <c r="H4185" t="s">
        <v>1828</v>
      </c>
      <c r="I4185" t="s">
        <v>1895</v>
      </c>
      <c r="J4185" s="5">
        <v>44458666</v>
      </c>
      <c r="K4185" s="3">
        <f>J4185</f>
        <v>44458666</v>
      </c>
      <c r="L4185" s="5">
        <v>6351238</v>
      </c>
      <c r="M4185" s="2">
        <v>45726</v>
      </c>
      <c r="N4185" s="2">
        <v>45727</v>
      </c>
      <c r="O4185" s="2">
        <v>45930</v>
      </c>
      <c r="P4185" s="3"/>
      <c r="Q4185" s="3">
        <v>44458666</v>
      </c>
      <c r="R4185" s="13">
        <v>23287873</v>
      </c>
      <c r="S4185" s="7">
        <f ca="1">IF(CPS!$N4117="SIN INICIO",0,IF((((TODAY()-N4185)*100%)/(O4185-N4185))&gt;=100%,"100%",(((TODAY()-N4185)*100%)/(O4185-N4185))))</f>
        <v>0.82266009852216748</v>
      </c>
      <c r="T4185" s="8">
        <f>Q4185-R4185</f>
        <v>21170793</v>
      </c>
      <c r="U4185" t="s">
        <v>13075</v>
      </c>
    </row>
    <row r="4186" spans="1:21" x14ac:dyDescent="0.25">
      <c r="A4186">
        <v>2025</v>
      </c>
      <c r="B4186" t="s">
        <v>13076</v>
      </c>
      <c r="C4186" t="s">
        <v>22</v>
      </c>
      <c r="D4186" t="s">
        <v>23</v>
      </c>
      <c r="E4186" t="s">
        <v>24</v>
      </c>
      <c r="F4186" t="s">
        <v>13077</v>
      </c>
      <c r="G4186" s="16">
        <v>10018687</v>
      </c>
      <c r="H4186" t="s">
        <v>6536</v>
      </c>
      <c r="I4186" t="s">
        <v>1895</v>
      </c>
      <c r="J4186" s="5">
        <v>44458666</v>
      </c>
      <c r="K4186" s="3">
        <f>J4186</f>
        <v>44458666</v>
      </c>
      <c r="L4186" s="5">
        <v>6351238</v>
      </c>
      <c r="M4186" s="2">
        <v>45726</v>
      </c>
      <c r="N4186" s="2">
        <v>45727</v>
      </c>
      <c r="O4186" s="2">
        <v>45930</v>
      </c>
      <c r="P4186" s="3"/>
      <c r="Q4186" s="3">
        <v>44458666</v>
      </c>
      <c r="R4186" s="13">
        <v>23287873</v>
      </c>
      <c r="S4186" s="7">
        <f ca="1">IF(CPS!$N4118="SIN INICIO",0,IF((((TODAY()-N4186)*100%)/(O4186-N4186))&gt;=100%,"100%",(((TODAY()-N4186)*100%)/(O4186-N4186))))</f>
        <v>0.82266009852216748</v>
      </c>
      <c r="T4186" s="8">
        <f>Q4186-R4186</f>
        <v>21170793</v>
      </c>
      <c r="U4186" t="s">
        <v>13078</v>
      </c>
    </row>
    <row r="4187" spans="1:21" x14ac:dyDescent="0.25">
      <c r="A4187">
        <v>2025</v>
      </c>
      <c r="B4187" t="s">
        <v>13079</v>
      </c>
      <c r="C4187" t="s">
        <v>22</v>
      </c>
      <c r="D4187" t="s">
        <v>23</v>
      </c>
      <c r="E4187" t="s">
        <v>24</v>
      </c>
      <c r="F4187" t="s">
        <v>13080</v>
      </c>
      <c r="G4187" s="16">
        <v>17348859</v>
      </c>
      <c r="H4187" t="s">
        <v>393</v>
      </c>
      <c r="I4187" t="s">
        <v>155</v>
      </c>
      <c r="J4187" s="5">
        <v>36036000</v>
      </c>
      <c r="K4187" s="3">
        <f>J4187</f>
        <v>36036000</v>
      </c>
      <c r="L4187" s="5">
        <v>6006000</v>
      </c>
      <c r="M4187" s="2">
        <v>45727</v>
      </c>
      <c r="N4187" s="2">
        <v>45728</v>
      </c>
      <c r="O4187" s="2">
        <v>45900</v>
      </c>
      <c r="P4187" s="3"/>
      <c r="Q4187" s="3">
        <v>36036000</v>
      </c>
      <c r="R4187" s="13">
        <v>15815800</v>
      </c>
      <c r="S4187" s="7">
        <f ca="1">IF(CPS!$N4119="SIN INICIO",0,IF((((TODAY()-N4187)*100%)/(O4187-N4187))&gt;=100%,"100%",(((TODAY()-N4187)*100%)/(O4187-N4187))))</f>
        <v>0.96511627906976749</v>
      </c>
      <c r="T4187" s="8">
        <f>Q4187-R4187</f>
        <v>20220200</v>
      </c>
      <c r="U4187" t="s">
        <v>13081</v>
      </c>
    </row>
    <row r="4188" spans="1:21" x14ac:dyDescent="0.25">
      <c r="A4188">
        <v>2025</v>
      </c>
      <c r="B4188" t="s">
        <v>13082</v>
      </c>
      <c r="C4188" t="s">
        <v>22</v>
      </c>
      <c r="D4188" t="s">
        <v>23</v>
      </c>
      <c r="E4188" t="s">
        <v>24</v>
      </c>
      <c r="F4188" t="s">
        <v>13083</v>
      </c>
      <c r="G4188" s="16">
        <v>1121847169</v>
      </c>
      <c r="H4188" t="s">
        <v>154</v>
      </c>
      <c r="I4188" t="s">
        <v>155</v>
      </c>
      <c r="J4188" s="5">
        <v>44294622</v>
      </c>
      <c r="K4188" s="3">
        <f>J4188</f>
        <v>44294622</v>
      </c>
      <c r="L4188" s="5">
        <v>7382437</v>
      </c>
      <c r="M4188" s="2">
        <v>45726</v>
      </c>
      <c r="N4188" s="2">
        <v>45727</v>
      </c>
      <c r="O4188" s="2">
        <v>45900</v>
      </c>
      <c r="P4188" s="3"/>
      <c r="Q4188" s="3">
        <v>44294622</v>
      </c>
      <c r="R4188" s="13">
        <v>27068936</v>
      </c>
      <c r="S4188" s="7">
        <f ca="1">IF(CPS!$N4120="SIN INICIO",0,IF((((TODAY()-N4188)*100%)/(O4188-N4188))&gt;=100%,"100%",(((TODAY()-N4188)*100%)/(O4188-N4188))))</f>
        <v>0.96531791907514453</v>
      </c>
      <c r="T4188" s="8">
        <f>Q4188-R4188</f>
        <v>17225686</v>
      </c>
      <c r="U4188" t="s">
        <v>13084</v>
      </c>
    </row>
    <row r="4189" spans="1:21" x14ac:dyDescent="0.25">
      <c r="A4189">
        <v>2025</v>
      </c>
      <c r="B4189" t="s">
        <v>13085</v>
      </c>
      <c r="C4189" t="s">
        <v>22</v>
      </c>
      <c r="D4189" t="s">
        <v>23</v>
      </c>
      <c r="E4189" t="s">
        <v>24</v>
      </c>
      <c r="F4189" t="s">
        <v>13086</v>
      </c>
      <c r="G4189" s="16">
        <v>19422607</v>
      </c>
      <c r="H4189" t="s">
        <v>12971</v>
      </c>
      <c r="I4189" t="s">
        <v>271</v>
      </c>
      <c r="J4189" s="5">
        <v>54600000</v>
      </c>
      <c r="K4189" s="3">
        <f>J4189</f>
        <v>54600000</v>
      </c>
      <c r="L4189" s="5">
        <v>9100000</v>
      </c>
      <c r="M4189" s="2">
        <v>45727</v>
      </c>
      <c r="N4189" s="2">
        <v>45728</v>
      </c>
      <c r="O4189" s="2">
        <v>45900</v>
      </c>
      <c r="P4189" s="3"/>
      <c r="Q4189" s="3">
        <v>54600000</v>
      </c>
      <c r="R4189" s="13">
        <v>33063333</v>
      </c>
      <c r="S4189" s="7">
        <f ca="1">IF(CPS!$N4121="SIN INICIO",0,IF((((TODAY()-N4189)*100%)/(O4189-N4189))&gt;=100%,"100%",(((TODAY()-N4189)*100%)/(O4189-N4189))))</f>
        <v>0.96511627906976749</v>
      </c>
      <c r="T4189" s="8">
        <f>Q4189-R4189</f>
        <v>21536667</v>
      </c>
      <c r="U4189" t="s">
        <v>13087</v>
      </c>
    </row>
    <row r="4190" spans="1:21" x14ac:dyDescent="0.25">
      <c r="A4190">
        <v>2025</v>
      </c>
      <c r="B4190" t="s">
        <v>13088</v>
      </c>
      <c r="C4190" t="s">
        <v>22</v>
      </c>
      <c r="D4190" t="s">
        <v>23</v>
      </c>
      <c r="E4190" t="s">
        <v>24</v>
      </c>
      <c r="F4190" t="s">
        <v>13089</v>
      </c>
      <c r="G4190" s="16">
        <v>41656901</v>
      </c>
      <c r="H4190" t="s">
        <v>2887</v>
      </c>
      <c r="I4190" t="s">
        <v>660</v>
      </c>
      <c r="J4190" s="5">
        <v>60600000</v>
      </c>
      <c r="K4190" s="3">
        <f>J4190</f>
        <v>60600000</v>
      </c>
      <c r="L4190" s="5">
        <v>10100000</v>
      </c>
      <c r="M4190" s="2">
        <v>45726</v>
      </c>
      <c r="N4190" s="2">
        <v>45727</v>
      </c>
      <c r="O4190" s="2">
        <v>45900</v>
      </c>
      <c r="P4190" s="3"/>
      <c r="Q4190" s="3">
        <v>60600000</v>
      </c>
      <c r="R4190" s="13">
        <v>37033333</v>
      </c>
      <c r="S4190" s="7">
        <f ca="1">IF(CPS!$N4122="SIN INICIO",0,IF((((TODAY()-N4190)*100%)/(O4190-N4190))&gt;=100%,"100%",(((TODAY()-N4190)*100%)/(O4190-N4190))))</f>
        <v>0.96531791907514453</v>
      </c>
      <c r="T4190" s="8">
        <f>Q4190-R4190</f>
        <v>23566667</v>
      </c>
      <c r="U4190" t="s">
        <v>13090</v>
      </c>
    </row>
    <row r="4191" spans="1:21" x14ac:dyDescent="0.25">
      <c r="A4191">
        <v>2025</v>
      </c>
      <c r="B4191" t="s">
        <v>13091</v>
      </c>
      <c r="C4191" t="s">
        <v>22</v>
      </c>
      <c r="D4191" t="s">
        <v>23</v>
      </c>
      <c r="E4191" t="s">
        <v>121</v>
      </c>
      <c r="F4191" t="s">
        <v>13092</v>
      </c>
      <c r="G4191" s="16">
        <v>1121911203</v>
      </c>
      <c r="H4191" t="s">
        <v>607</v>
      </c>
      <c r="I4191" t="s">
        <v>271</v>
      </c>
      <c r="J4191" s="5">
        <v>28019694</v>
      </c>
      <c r="K4191" s="3">
        <f>J4191</f>
        <v>28019694</v>
      </c>
      <c r="L4191" s="5">
        <v>4669949</v>
      </c>
      <c r="M4191" s="2">
        <v>45727</v>
      </c>
      <c r="N4191" s="2">
        <v>45728</v>
      </c>
      <c r="O4191" s="2">
        <v>45900</v>
      </c>
      <c r="P4191" s="3"/>
      <c r="Q4191" s="3">
        <v>28019694</v>
      </c>
      <c r="R4191" s="13">
        <v>16967481</v>
      </c>
      <c r="S4191" s="7">
        <f ca="1">IF(CPS!$N4123="SIN INICIO",0,IF((((TODAY()-N4191)*100%)/(O4191-N4191))&gt;=100%,"100%",(((TODAY()-N4191)*100%)/(O4191-N4191))))</f>
        <v>0.96511627906976749</v>
      </c>
      <c r="T4191" s="8">
        <f>Q4191-R4191</f>
        <v>11052213</v>
      </c>
      <c r="U4191" t="s">
        <v>13093</v>
      </c>
    </row>
    <row r="4192" spans="1:21" x14ac:dyDescent="0.25">
      <c r="A4192">
        <v>2025</v>
      </c>
      <c r="B4192" t="s">
        <v>13094</v>
      </c>
      <c r="C4192" t="s">
        <v>22</v>
      </c>
      <c r="D4192" t="s">
        <v>23</v>
      </c>
      <c r="E4192" t="s">
        <v>24</v>
      </c>
      <c r="F4192" t="s">
        <v>13095</v>
      </c>
      <c r="G4192" s="16">
        <v>1067924806</v>
      </c>
      <c r="H4192" t="s">
        <v>13096</v>
      </c>
      <c r="I4192" t="s">
        <v>1800</v>
      </c>
      <c r="J4192" s="5">
        <v>78135750</v>
      </c>
      <c r="K4192" s="3">
        <f>J4192</f>
        <v>78135750</v>
      </c>
      <c r="L4192" s="5">
        <v>8681750</v>
      </c>
      <c r="M4192" s="2">
        <v>45728</v>
      </c>
      <c r="N4192" s="2">
        <v>45729</v>
      </c>
      <c r="O4192" s="2">
        <v>45955</v>
      </c>
      <c r="P4192" s="3"/>
      <c r="Q4192" s="3">
        <v>78135750</v>
      </c>
      <c r="R4192" s="13">
        <v>31254300</v>
      </c>
      <c r="S4192" s="7">
        <f ca="1">IF(CPS!$N4124="SIN INICIO",0,IF((((TODAY()-N4192)*100%)/(O4192-N4192))&gt;=100%,"100%",(((TODAY()-N4192)*100%)/(O4192-N4192))))</f>
        <v>0.73008849557522126</v>
      </c>
      <c r="T4192" s="8">
        <f>Q4192-R4192</f>
        <v>46881450</v>
      </c>
      <c r="U4192" t="s">
        <v>13097</v>
      </c>
    </row>
    <row r="4193" spans="1:21" x14ac:dyDescent="0.25">
      <c r="A4193">
        <v>2025</v>
      </c>
      <c r="B4193" t="s">
        <v>13098</v>
      </c>
      <c r="C4193" t="s">
        <v>22</v>
      </c>
      <c r="D4193" t="s">
        <v>23</v>
      </c>
      <c r="E4193" t="s">
        <v>24</v>
      </c>
      <c r="F4193" t="s">
        <v>13099</v>
      </c>
      <c r="G4193" s="16">
        <v>1020747754</v>
      </c>
      <c r="H4193" t="s">
        <v>13100</v>
      </c>
      <c r="I4193" t="s">
        <v>1800</v>
      </c>
      <c r="J4193" s="5">
        <v>78135750</v>
      </c>
      <c r="K4193" s="3">
        <f>J4193</f>
        <v>78135750</v>
      </c>
      <c r="L4193" s="5">
        <v>8681750</v>
      </c>
      <c r="M4193" s="2">
        <v>45728</v>
      </c>
      <c r="N4193" s="2">
        <v>45729</v>
      </c>
      <c r="O4193" s="2">
        <v>45955</v>
      </c>
      <c r="P4193" s="3"/>
      <c r="Q4193" s="3">
        <v>78135750</v>
      </c>
      <c r="R4193" s="13">
        <v>31254300</v>
      </c>
      <c r="S4193" s="7">
        <f ca="1">IF(CPS!$N4125="SIN INICIO",0,IF((((TODAY()-N4193)*100%)/(O4193-N4193))&gt;=100%,"100%",(((TODAY()-N4193)*100%)/(O4193-N4193))))</f>
        <v>0.73008849557522126</v>
      </c>
      <c r="T4193" s="8">
        <f>Q4193-R4193</f>
        <v>46881450</v>
      </c>
      <c r="U4193" t="s">
        <v>13101</v>
      </c>
    </row>
    <row r="4194" spans="1:21" x14ac:dyDescent="0.25">
      <c r="A4194">
        <v>2025</v>
      </c>
      <c r="B4194" t="s">
        <v>13102</v>
      </c>
      <c r="C4194" t="s">
        <v>22</v>
      </c>
      <c r="D4194" t="s">
        <v>23</v>
      </c>
      <c r="E4194" t="s">
        <v>24</v>
      </c>
      <c r="F4194" t="s">
        <v>13103</v>
      </c>
      <c r="G4194" s="16">
        <v>1121918545</v>
      </c>
      <c r="H4194" t="s">
        <v>1937</v>
      </c>
      <c r="I4194" t="s">
        <v>1800</v>
      </c>
      <c r="J4194" s="5">
        <v>50820000</v>
      </c>
      <c r="K4194" s="3">
        <f>J4194</f>
        <v>50820000</v>
      </c>
      <c r="L4194" s="5">
        <v>8470000</v>
      </c>
      <c r="M4194" s="2">
        <v>45727</v>
      </c>
      <c r="N4194" s="2">
        <v>45728</v>
      </c>
      <c r="O4194" s="2">
        <v>45900</v>
      </c>
      <c r="P4194" s="3"/>
      <c r="Q4194" s="3">
        <v>50820000</v>
      </c>
      <c r="R4194" s="13">
        <v>30774333</v>
      </c>
      <c r="S4194" s="7">
        <f ca="1">IF(CPS!$N4126="SIN INICIO",0,IF((((TODAY()-N4194)*100%)/(O4194-N4194))&gt;=100%,"100%",(((TODAY()-N4194)*100%)/(O4194-N4194))))</f>
        <v>0.96511627906976749</v>
      </c>
      <c r="T4194" s="8">
        <f>Q4194-R4194</f>
        <v>20045667</v>
      </c>
      <c r="U4194" t="s">
        <v>13104</v>
      </c>
    </row>
    <row r="4195" spans="1:21" x14ac:dyDescent="0.25">
      <c r="A4195">
        <v>2025</v>
      </c>
      <c r="B4195" t="s">
        <v>13105</v>
      </c>
      <c r="C4195" t="s">
        <v>22</v>
      </c>
      <c r="D4195" t="s">
        <v>23</v>
      </c>
      <c r="E4195" t="s">
        <v>24</v>
      </c>
      <c r="F4195" t="s">
        <v>13106</v>
      </c>
      <c r="G4195" s="16">
        <v>1085310776</v>
      </c>
      <c r="H4195" t="s">
        <v>1817</v>
      </c>
      <c r="I4195" t="s">
        <v>1800</v>
      </c>
      <c r="J4195" s="5">
        <v>27600000</v>
      </c>
      <c r="K4195" s="3">
        <f>J4195</f>
        <v>27600000</v>
      </c>
      <c r="L4195" s="5">
        <v>4600000</v>
      </c>
      <c r="M4195" s="2">
        <v>45726</v>
      </c>
      <c r="N4195" s="2">
        <v>45727</v>
      </c>
      <c r="O4195" s="2">
        <v>45900</v>
      </c>
      <c r="P4195" s="3"/>
      <c r="Q4195" s="3">
        <v>27600000</v>
      </c>
      <c r="R4195" s="13">
        <v>16866667</v>
      </c>
      <c r="S4195" s="7">
        <f ca="1">IF(CPS!$N4127="SIN INICIO",0,IF((((TODAY()-N4195)*100%)/(O4195-N4195))&gt;=100%,"100%",(((TODAY()-N4195)*100%)/(O4195-N4195))))</f>
        <v>0.96531791907514453</v>
      </c>
      <c r="T4195" s="8">
        <f>Q4195-R4195</f>
        <v>10733333</v>
      </c>
      <c r="U4195" t="s">
        <v>13107</v>
      </c>
    </row>
    <row r="4196" spans="1:21" x14ac:dyDescent="0.25">
      <c r="A4196">
        <v>2025</v>
      </c>
      <c r="B4196" t="s">
        <v>13108</v>
      </c>
      <c r="C4196" t="s">
        <v>22</v>
      </c>
      <c r="D4196" t="s">
        <v>23</v>
      </c>
      <c r="E4196" t="s">
        <v>24</v>
      </c>
      <c r="F4196" t="s">
        <v>13109</v>
      </c>
      <c r="G4196" s="16">
        <v>86048489</v>
      </c>
      <c r="H4196" t="s">
        <v>13110</v>
      </c>
      <c r="I4196" t="s">
        <v>2476</v>
      </c>
      <c r="J4196" s="5">
        <v>36912185</v>
      </c>
      <c r="K4196" s="3">
        <f>J4196</f>
        <v>36912185</v>
      </c>
      <c r="L4196" s="5">
        <v>7382437</v>
      </c>
      <c r="M4196" s="2">
        <v>45727</v>
      </c>
      <c r="N4196" s="2">
        <v>45729</v>
      </c>
      <c r="O4196" s="2">
        <v>45869</v>
      </c>
      <c r="P4196" s="3"/>
      <c r="Q4196" s="3">
        <v>36912185</v>
      </c>
      <c r="R4196" s="13">
        <v>26576773</v>
      </c>
      <c r="S4196" s="7" t="str">
        <f ca="1">IF(CPS!$N4128="SIN INICIO",0,IF((((TODAY()-N4196)*100%)/(O4196-N4196))&gt;=100%,"100%",(((TODAY()-N4196)*100%)/(O4196-N4196))))</f>
        <v>100%</v>
      </c>
      <c r="T4196" s="8">
        <f>Q4196-R4196</f>
        <v>10335412</v>
      </c>
      <c r="U4196" t="s">
        <v>13111</v>
      </c>
    </row>
    <row r="4197" spans="1:21" x14ac:dyDescent="0.25">
      <c r="A4197">
        <v>2025</v>
      </c>
      <c r="B4197" t="s">
        <v>13112</v>
      </c>
      <c r="C4197" t="s">
        <v>22</v>
      </c>
      <c r="D4197" t="s">
        <v>23</v>
      </c>
      <c r="E4197" t="s">
        <v>121</v>
      </c>
      <c r="F4197" t="s">
        <v>13113</v>
      </c>
      <c r="G4197" s="16">
        <v>1058058687</v>
      </c>
      <c r="H4197" t="s">
        <v>533</v>
      </c>
      <c r="I4197" t="s">
        <v>271</v>
      </c>
      <c r="J4197" s="5">
        <v>25500000</v>
      </c>
      <c r="K4197" s="3">
        <f>J4197</f>
        <v>25500000</v>
      </c>
      <c r="L4197" s="5">
        <v>4250000</v>
      </c>
      <c r="M4197" s="2">
        <v>45728</v>
      </c>
      <c r="N4197" s="2">
        <v>45729</v>
      </c>
      <c r="O4197" s="2">
        <v>45900</v>
      </c>
      <c r="P4197" s="3"/>
      <c r="Q4197" s="3">
        <v>25500000</v>
      </c>
      <c r="R4197" s="13">
        <v>15300000</v>
      </c>
      <c r="S4197" s="7">
        <f ca="1">IF(CPS!$N4129="SIN INICIO",0,IF((((TODAY()-N4197)*100%)/(O4197-N4197))&gt;=100%,"100%",(((TODAY()-N4197)*100%)/(O4197-N4197))))</f>
        <v>0.96491228070175439</v>
      </c>
      <c r="T4197" s="8">
        <f>Q4197-R4197</f>
        <v>10200000</v>
      </c>
      <c r="U4197" t="s">
        <v>13114</v>
      </c>
    </row>
    <row r="4198" spans="1:21" x14ac:dyDescent="0.25">
      <c r="A4198">
        <v>2025</v>
      </c>
      <c r="B4198" t="s">
        <v>13115</v>
      </c>
      <c r="C4198" t="s">
        <v>22</v>
      </c>
      <c r="D4198" t="s">
        <v>23</v>
      </c>
      <c r="E4198" t="s">
        <v>24</v>
      </c>
      <c r="F4198" t="s">
        <v>13116</v>
      </c>
      <c r="G4198" s="16">
        <v>1098752328</v>
      </c>
      <c r="H4198" t="s">
        <v>1520</v>
      </c>
      <c r="I4198" t="s">
        <v>591</v>
      </c>
      <c r="J4198" s="5">
        <v>47355000</v>
      </c>
      <c r="K4198" s="3">
        <f>J4198</f>
        <v>47355000</v>
      </c>
      <c r="L4198" s="5">
        <v>7892500</v>
      </c>
      <c r="M4198" s="2">
        <v>45726</v>
      </c>
      <c r="N4198" s="2">
        <v>45727</v>
      </c>
      <c r="O4198" s="2">
        <v>45900</v>
      </c>
      <c r="P4198" s="3"/>
      <c r="Q4198" s="3">
        <v>47355000</v>
      </c>
      <c r="R4198" s="13">
        <v>28939167</v>
      </c>
      <c r="S4198" s="7">
        <f ca="1">IF(CPS!$N4130="SIN INICIO",0,IF((((TODAY()-N4198)*100%)/(O4198-N4198))&gt;=100%,"100%",(((TODAY()-N4198)*100%)/(O4198-N4198))))</f>
        <v>0.96531791907514453</v>
      </c>
      <c r="T4198" s="8">
        <f>Q4198-R4198</f>
        <v>18415833</v>
      </c>
      <c r="U4198" t="s">
        <v>13117</v>
      </c>
    </row>
    <row r="4199" spans="1:21" x14ac:dyDescent="0.25">
      <c r="A4199">
        <v>2025</v>
      </c>
      <c r="B4199" t="s">
        <v>13118</v>
      </c>
      <c r="C4199" t="s">
        <v>22</v>
      </c>
      <c r="D4199" t="s">
        <v>23</v>
      </c>
      <c r="E4199" t="s">
        <v>24</v>
      </c>
      <c r="F4199" t="s">
        <v>13119</v>
      </c>
      <c r="G4199" s="16">
        <v>7760232</v>
      </c>
      <c r="H4199" t="s">
        <v>2218</v>
      </c>
      <c r="I4199" t="s">
        <v>1800</v>
      </c>
      <c r="J4199" s="5">
        <v>66000000</v>
      </c>
      <c r="K4199" s="3">
        <f>J4199</f>
        <v>66000000</v>
      </c>
      <c r="L4199" s="5">
        <v>11000000</v>
      </c>
      <c r="M4199" s="2">
        <v>45726</v>
      </c>
      <c r="N4199" s="2">
        <v>45727</v>
      </c>
      <c r="O4199" s="2">
        <v>45900</v>
      </c>
      <c r="P4199" s="3"/>
      <c r="Q4199" s="3">
        <v>66000000</v>
      </c>
      <c r="R4199" s="13">
        <v>40333333</v>
      </c>
      <c r="S4199" s="7">
        <f ca="1">IF(CPS!$N4131="SIN INICIO",0,IF((((TODAY()-N4199)*100%)/(O4199-N4199))&gt;=100%,"100%",(((TODAY()-N4199)*100%)/(O4199-N4199))))</f>
        <v>0.96531791907514453</v>
      </c>
      <c r="T4199" s="8">
        <f>Q4199-R4199</f>
        <v>25666667</v>
      </c>
      <c r="U4199" t="s">
        <v>13120</v>
      </c>
    </row>
    <row r="4200" spans="1:21" x14ac:dyDescent="0.25">
      <c r="A4200">
        <v>2025</v>
      </c>
      <c r="B4200" t="s">
        <v>13121</v>
      </c>
      <c r="C4200" t="s">
        <v>22</v>
      </c>
      <c r="D4200" t="s">
        <v>23</v>
      </c>
      <c r="E4200" t="s">
        <v>24</v>
      </c>
      <c r="F4200" t="s">
        <v>13122</v>
      </c>
      <c r="G4200" s="16">
        <v>1093225714</v>
      </c>
      <c r="H4200" t="s">
        <v>2218</v>
      </c>
      <c r="I4200" t="s">
        <v>1800</v>
      </c>
      <c r="J4200" s="5">
        <v>50820000</v>
      </c>
      <c r="K4200" s="3">
        <f>J4200</f>
        <v>50820000</v>
      </c>
      <c r="L4200" s="5">
        <v>8470000</v>
      </c>
      <c r="M4200" s="2">
        <v>45726</v>
      </c>
      <c r="N4200" s="2">
        <v>45727</v>
      </c>
      <c r="O4200" s="2">
        <v>45900</v>
      </c>
      <c r="P4200" s="3"/>
      <c r="Q4200" s="3">
        <v>50820000</v>
      </c>
      <c r="R4200" s="13">
        <v>31056667</v>
      </c>
      <c r="S4200" s="7">
        <f ca="1">IF(CPS!$N4132="SIN INICIO",0,IF((((TODAY()-N4200)*100%)/(O4200-N4200))&gt;=100%,"100%",(((TODAY()-N4200)*100%)/(O4200-N4200))))</f>
        <v>0.96531791907514453</v>
      </c>
      <c r="T4200" s="8">
        <f>Q4200-R4200</f>
        <v>19763333</v>
      </c>
      <c r="U4200" t="s">
        <v>13123</v>
      </c>
    </row>
    <row r="4201" spans="1:21" x14ac:dyDescent="0.25">
      <c r="A4201">
        <v>2025</v>
      </c>
      <c r="B4201" t="s">
        <v>13124</v>
      </c>
      <c r="C4201" t="s">
        <v>22</v>
      </c>
      <c r="D4201" t="s">
        <v>23</v>
      </c>
      <c r="E4201" t="s">
        <v>24</v>
      </c>
      <c r="F4201" t="s">
        <v>13125</v>
      </c>
      <c r="G4201" s="16">
        <v>39677388</v>
      </c>
      <c r="H4201" t="s">
        <v>13126</v>
      </c>
      <c r="I4201" t="s">
        <v>1800</v>
      </c>
      <c r="J4201" s="5">
        <v>78135750</v>
      </c>
      <c r="K4201" s="3">
        <f>J4201</f>
        <v>78135750</v>
      </c>
      <c r="L4201" s="5">
        <v>8681750</v>
      </c>
      <c r="M4201" s="2">
        <v>45728</v>
      </c>
      <c r="N4201" s="2">
        <v>45729</v>
      </c>
      <c r="O4201" s="2">
        <v>46022</v>
      </c>
      <c r="P4201" s="3"/>
      <c r="Q4201" s="3">
        <v>78135750</v>
      </c>
      <c r="R4201" s="13">
        <v>31254300</v>
      </c>
      <c r="S4201" s="7">
        <f ca="1">IF(CPS!$N4133="SIN INICIO",0,IF((((TODAY()-N4201)*100%)/(O4201-N4201))&gt;=100%,"100%",(((TODAY()-N4201)*100%)/(O4201-N4201))))</f>
        <v>0.56313993174061439</v>
      </c>
      <c r="T4201" s="8">
        <f>Q4201-R4201</f>
        <v>46881450</v>
      </c>
      <c r="U4201" t="s">
        <v>13127</v>
      </c>
    </row>
    <row r="4202" spans="1:21" x14ac:dyDescent="0.25">
      <c r="A4202">
        <v>2025</v>
      </c>
      <c r="B4202" t="s">
        <v>13128</v>
      </c>
      <c r="C4202" t="s">
        <v>22</v>
      </c>
      <c r="D4202" t="s">
        <v>23</v>
      </c>
      <c r="E4202" t="s">
        <v>24</v>
      </c>
      <c r="F4202" t="s">
        <v>13129</v>
      </c>
      <c r="G4202" s="16">
        <v>52703313</v>
      </c>
      <c r="H4202" t="s">
        <v>13130</v>
      </c>
      <c r="I4202" t="s">
        <v>515</v>
      </c>
      <c r="J4202" s="5">
        <v>99000000</v>
      </c>
      <c r="K4202" s="3">
        <f>J4202</f>
        <v>99000000</v>
      </c>
      <c r="L4202" s="5">
        <v>9000000</v>
      </c>
      <c r="M4202" s="2">
        <v>45726</v>
      </c>
      <c r="N4202" s="2">
        <v>45727</v>
      </c>
      <c r="O4202" s="2">
        <v>46022</v>
      </c>
      <c r="P4202" s="3"/>
      <c r="Q4202" s="3">
        <v>99000000</v>
      </c>
      <c r="R4202" s="13">
        <v>33000000</v>
      </c>
      <c r="S4202" s="7">
        <f ca="1">IF(CPS!$N4134="SIN INICIO",0,IF((((TODAY()-N4202)*100%)/(O4202-N4202))&gt;=100%,"100%",(((TODAY()-N4202)*100%)/(O4202-N4202))))</f>
        <v>0.56610169491525419</v>
      </c>
      <c r="T4202" s="8">
        <f>Q4202-R4202</f>
        <v>66000000</v>
      </c>
      <c r="U4202" t="s">
        <v>13131</v>
      </c>
    </row>
    <row r="4203" spans="1:21" x14ac:dyDescent="0.25">
      <c r="A4203">
        <v>2025</v>
      </c>
      <c r="B4203" t="s">
        <v>13132</v>
      </c>
      <c r="C4203" t="s">
        <v>22</v>
      </c>
      <c r="D4203" t="s">
        <v>23</v>
      </c>
      <c r="E4203" t="s">
        <v>24</v>
      </c>
      <c r="F4203" t="s">
        <v>13133</v>
      </c>
      <c r="G4203" s="16">
        <v>91508793</v>
      </c>
      <c r="H4203" t="s">
        <v>13134</v>
      </c>
      <c r="I4203" t="s">
        <v>515</v>
      </c>
      <c r="J4203" s="5">
        <v>99000000</v>
      </c>
      <c r="K4203" s="3">
        <f>J4203</f>
        <v>99000000</v>
      </c>
      <c r="L4203" s="5">
        <v>9000000</v>
      </c>
      <c r="M4203" s="2">
        <v>45726</v>
      </c>
      <c r="N4203" s="2">
        <v>45727</v>
      </c>
      <c r="O4203" s="2">
        <v>46022</v>
      </c>
      <c r="P4203" s="3"/>
      <c r="Q4203" s="3">
        <v>99000000</v>
      </c>
      <c r="R4203" s="13">
        <v>33000000</v>
      </c>
      <c r="S4203" s="7">
        <f ca="1">IF(CPS!$N4135="SIN INICIO",0,IF((((TODAY()-N4203)*100%)/(O4203-N4203))&gt;=100%,"100%",(((TODAY()-N4203)*100%)/(O4203-N4203))))</f>
        <v>0.56610169491525419</v>
      </c>
      <c r="T4203" s="8">
        <f>Q4203-R4203</f>
        <v>66000000</v>
      </c>
      <c r="U4203" t="s">
        <v>13135</v>
      </c>
    </row>
    <row r="4204" spans="1:21" x14ac:dyDescent="0.25">
      <c r="A4204">
        <v>2025</v>
      </c>
      <c r="B4204" t="s">
        <v>13136</v>
      </c>
      <c r="C4204" t="s">
        <v>22</v>
      </c>
      <c r="D4204" t="s">
        <v>23</v>
      </c>
      <c r="E4204" t="s">
        <v>24</v>
      </c>
      <c r="F4204" t="s">
        <v>13137</v>
      </c>
      <c r="G4204" s="16">
        <v>1015466510</v>
      </c>
      <c r="H4204" t="s">
        <v>1817</v>
      </c>
      <c r="I4204" t="s">
        <v>1800</v>
      </c>
      <c r="J4204" s="5">
        <v>37200000</v>
      </c>
      <c r="K4204" s="3">
        <f>J4204</f>
        <v>37200000</v>
      </c>
      <c r="L4204" s="5">
        <v>6200000</v>
      </c>
      <c r="M4204" s="2">
        <v>45728</v>
      </c>
      <c r="N4204" s="2">
        <v>45729</v>
      </c>
      <c r="O4204" s="2">
        <v>45900</v>
      </c>
      <c r="P4204" s="3"/>
      <c r="Q4204" s="3">
        <v>37200000</v>
      </c>
      <c r="R4204" s="13">
        <v>22320000</v>
      </c>
      <c r="S4204" s="7">
        <f ca="1">IF(CPS!$N4136="SIN INICIO",0,IF((((TODAY()-N4204)*100%)/(O4204-N4204))&gt;=100%,"100%",(((TODAY()-N4204)*100%)/(O4204-N4204))))</f>
        <v>0.96491228070175439</v>
      </c>
      <c r="T4204" s="8">
        <f>Q4204-R4204</f>
        <v>14880000</v>
      </c>
      <c r="U4204" t="s">
        <v>13138</v>
      </c>
    </row>
    <row r="4205" spans="1:21" x14ac:dyDescent="0.25">
      <c r="A4205">
        <v>2025</v>
      </c>
      <c r="B4205" t="s">
        <v>13139</v>
      </c>
      <c r="C4205" t="s">
        <v>22</v>
      </c>
      <c r="D4205" t="s">
        <v>23</v>
      </c>
      <c r="E4205" t="s">
        <v>24</v>
      </c>
      <c r="F4205" t="s">
        <v>13140</v>
      </c>
      <c r="G4205" s="16">
        <v>1032456208</v>
      </c>
      <c r="H4205" t="s">
        <v>13141</v>
      </c>
      <c r="I4205" t="s">
        <v>515</v>
      </c>
      <c r="J4205" s="5">
        <v>90000000</v>
      </c>
      <c r="K4205" s="3">
        <f>J4205</f>
        <v>90000000</v>
      </c>
      <c r="L4205" s="5">
        <v>9000000</v>
      </c>
      <c r="M4205" s="2">
        <v>45726</v>
      </c>
      <c r="N4205" s="2">
        <v>45727</v>
      </c>
      <c r="O4205" s="2">
        <v>46022</v>
      </c>
      <c r="P4205" s="3"/>
      <c r="Q4205" s="3">
        <v>90000000</v>
      </c>
      <c r="R4205" s="13">
        <v>33000000</v>
      </c>
      <c r="S4205" s="7">
        <f ca="1">IF(CPS!$N4137="SIN INICIO",0,IF((((TODAY()-N4205)*100%)/(O4205-N4205))&gt;=100%,"100%",(((TODAY()-N4205)*100%)/(O4205-N4205))))</f>
        <v>0.56610169491525419</v>
      </c>
      <c r="T4205" s="8">
        <f>Q4205-R4205</f>
        <v>57000000</v>
      </c>
      <c r="U4205" t="s">
        <v>13142</v>
      </c>
    </row>
    <row r="4206" spans="1:21" x14ac:dyDescent="0.25">
      <c r="A4206">
        <v>2025</v>
      </c>
      <c r="B4206" t="s">
        <v>13143</v>
      </c>
      <c r="C4206" t="s">
        <v>22</v>
      </c>
      <c r="D4206" t="s">
        <v>23</v>
      </c>
      <c r="E4206" t="s">
        <v>24</v>
      </c>
      <c r="F4206" t="s">
        <v>13144</v>
      </c>
      <c r="G4206" s="16">
        <v>1085254528</v>
      </c>
      <c r="H4206" t="s">
        <v>1937</v>
      </c>
      <c r="I4206" t="s">
        <v>1800</v>
      </c>
      <c r="J4206" s="5">
        <v>27600000</v>
      </c>
      <c r="K4206" s="3">
        <f>J4206</f>
        <v>27600000</v>
      </c>
      <c r="L4206" s="5">
        <v>4600000</v>
      </c>
      <c r="M4206" s="2">
        <v>45726</v>
      </c>
      <c r="N4206" s="2">
        <v>45727</v>
      </c>
      <c r="O4206" s="2">
        <v>45900</v>
      </c>
      <c r="P4206" s="3"/>
      <c r="Q4206" s="3">
        <v>27600000</v>
      </c>
      <c r="R4206" s="13">
        <v>16866667</v>
      </c>
      <c r="S4206" s="7">
        <f ca="1">IF(CPS!$N4138="SIN INICIO",0,IF((((TODAY()-N4206)*100%)/(O4206-N4206))&gt;=100%,"100%",(((TODAY()-N4206)*100%)/(O4206-N4206))))</f>
        <v>0.96531791907514453</v>
      </c>
      <c r="T4206" s="8">
        <f>Q4206-R4206</f>
        <v>10733333</v>
      </c>
      <c r="U4206" t="s">
        <v>13145</v>
      </c>
    </row>
    <row r="4207" spans="1:21" x14ac:dyDescent="0.25">
      <c r="A4207">
        <v>2025</v>
      </c>
      <c r="B4207" t="s">
        <v>13146</v>
      </c>
      <c r="C4207" t="s">
        <v>22</v>
      </c>
      <c r="D4207" t="s">
        <v>23</v>
      </c>
      <c r="E4207" t="s">
        <v>121</v>
      </c>
      <c r="F4207" t="s">
        <v>13147</v>
      </c>
      <c r="G4207" s="16">
        <v>1110574431</v>
      </c>
      <c r="H4207" t="s">
        <v>2166</v>
      </c>
      <c r="I4207" t="s">
        <v>1800</v>
      </c>
      <c r="J4207" s="5">
        <v>24900000</v>
      </c>
      <c r="K4207" s="3">
        <f>J4207</f>
        <v>24900000</v>
      </c>
      <c r="L4207" s="5">
        <v>4150000</v>
      </c>
      <c r="M4207" s="2">
        <v>45726</v>
      </c>
      <c r="N4207" s="2">
        <v>45727</v>
      </c>
      <c r="O4207" s="2">
        <v>45900</v>
      </c>
      <c r="P4207" s="3"/>
      <c r="Q4207" s="3">
        <v>24900000</v>
      </c>
      <c r="R4207" s="13">
        <v>15216667</v>
      </c>
      <c r="S4207" s="7">
        <f ca="1">IF(CPS!$N4139="SIN INICIO",0,IF((((TODAY()-N4207)*100%)/(O4207-N4207))&gt;=100%,"100%",(((TODAY()-N4207)*100%)/(O4207-N4207))))</f>
        <v>0.96531791907514453</v>
      </c>
      <c r="T4207" s="8">
        <f>Q4207-R4207</f>
        <v>9683333</v>
      </c>
      <c r="U4207" t="s">
        <v>13148</v>
      </c>
    </row>
    <row r="4208" spans="1:21" x14ac:dyDescent="0.25">
      <c r="A4208">
        <v>2025</v>
      </c>
      <c r="B4208" t="s">
        <v>13149</v>
      </c>
      <c r="C4208" t="s">
        <v>22</v>
      </c>
      <c r="D4208" t="s">
        <v>23</v>
      </c>
      <c r="E4208" t="s">
        <v>24</v>
      </c>
      <c r="F4208" t="s">
        <v>13150</v>
      </c>
      <c r="G4208" s="16">
        <v>1124856756</v>
      </c>
      <c r="H4208" t="s">
        <v>1817</v>
      </c>
      <c r="I4208" t="s">
        <v>1800</v>
      </c>
      <c r="J4208" s="5">
        <v>50820000</v>
      </c>
      <c r="K4208" s="3">
        <f>J4208</f>
        <v>50820000</v>
      </c>
      <c r="L4208" s="5">
        <v>8470000</v>
      </c>
      <c r="M4208" s="2">
        <v>45726</v>
      </c>
      <c r="N4208" s="2">
        <v>45727</v>
      </c>
      <c r="O4208" s="2">
        <v>45826</v>
      </c>
      <c r="P4208" s="3"/>
      <c r="Q4208" s="3">
        <v>50820000</v>
      </c>
      <c r="R4208" s="13">
        <v>27668667</v>
      </c>
      <c r="S4208" s="7" t="str">
        <f ca="1">IF(CPS!$N4140="SIN INICIO",0,IF((((TODAY()-N4208)*100%)/(O4208-N4208))&gt;=100%,"100%",(((TODAY()-N4208)*100%)/(O4208-N4208))))</f>
        <v>100%</v>
      </c>
      <c r="T4208" s="8">
        <f>Q4208-R4208</f>
        <v>23151333</v>
      </c>
      <c r="U4208" t="s">
        <v>13151</v>
      </c>
    </row>
    <row r="4209" spans="1:21" x14ac:dyDescent="0.25">
      <c r="A4209">
        <v>2025</v>
      </c>
      <c r="B4209" t="s">
        <v>13152</v>
      </c>
      <c r="C4209" t="s">
        <v>22</v>
      </c>
      <c r="D4209" t="s">
        <v>23</v>
      </c>
      <c r="E4209" t="s">
        <v>24</v>
      </c>
      <c r="F4209" t="s">
        <v>13153</v>
      </c>
      <c r="G4209" s="16">
        <v>1117530259</v>
      </c>
      <c r="H4209" t="s">
        <v>1817</v>
      </c>
      <c r="I4209" t="s">
        <v>1800</v>
      </c>
      <c r="J4209" s="5">
        <v>37200000</v>
      </c>
      <c r="K4209" s="3">
        <f>J4209</f>
        <v>37200000</v>
      </c>
      <c r="L4209" s="5">
        <v>6200000</v>
      </c>
      <c r="M4209" s="2">
        <v>45727</v>
      </c>
      <c r="N4209" s="2">
        <v>45728</v>
      </c>
      <c r="O4209" s="2">
        <v>45900</v>
      </c>
      <c r="P4209" s="3"/>
      <c r="Q4209" s="3">
        <v>37200000</v>
      </c>
      <c r="R4209" s="13">
        <v>22526667</v>
      </c>
      <c r="S4209" s="7">
        <f ca="1">IF(CPS!$N4141="SIN INICIO",0,IF((((TODAY()-N4209)*100%)/(O4209-N4209))&gt;=100%,"100%",(((TODAY()-N4209)*100%)/(O4209-N4209))))</f>
        <v>0.96511627906976749</v>
      </c>
      <c r="T4209" s="8">
        <f>Q4209-R4209</f>
        <v>14673333</v>
      </c>
      <c r="U4209" t="s">
        <v>13154</v>
      </c>
    </row>
    <row r="4210" spans="1:21" x14ac:dyDescent="0.25">
      <c r="A4210">
        <v>2025</v>
      </c>
      <c r="B4210" t="s">
        <v>13155</v>
      </c>
      <c r="C4210" t="s">
        <v>22</v>
      </c>
      <c r="D4210" t="s">
        <v>23</v>
      </c>
      <c r="E4210" t="s">
        <v>24</v>
      </c>
      <c r="F4210" t="s">
        <v>13156</v>
      </c>
      <c r="G4210" s="16">
        <v>386415</v>
      </c>
      <c r="H4210" t="s">
        <v>13157</v>
      </c>
      <c r="I4210" t="s">
        <v>515</v>
      </c>
      <c r="J4210" s="5">
        <v>99000000</v>
      </c>
      <c r="K4210" s="3">
        <f>J4210</f>
        <v>99000000</v>
      </c>
      <c r="L4210" s="5">
        <v>9000000</v>
      </c>
      <c r="M4210" s="2">
        <v>45727</v>
      </c>
      <c r="N4210" s="2">
        <v>45728</v>
      </c>
      <c r="O4210" s="2">
        <v>46022</v>
      </c>
      <c r="P4210" s="3"/>
      <c r="Q4210" s="3">
        <v>99000000</v>
      </c>
      <c r="R4210" s="13">
        <v>32700000</v>
      </c>
      <c r="S4210" s="7">
        <f ca="1">IF(CPS!$N4142="SIN INICIO",0,IF((((TODAY()-N4210)*100%)/(O4210-N4210))&gt;=100%,"100%",(((TODAY()-N4210)*100%)/(O4210-N4210))))</f>
        <v>0.56462585034013602</v>
      </c>
      <c r="T4210" s="8">
        <f>Q4210-R4210</f>
        <v>66300000</v>
      </c>
      <c r="U4210" t="s">
        <v>13158</v>
      </c>
    </row>
    <row r="4211" spans="1:21" x14ac:dyDescent="0.25">
      <c r="A4211">
        <v>2025</v>
      </c>
      <c r="B4211" t="s">
        <v>13159</v>
      </c>
      <c r="C4211" t="s">
        <v>22</v>
      </c>
      <c r="D4211" t="s">
        <v>23</v>
      </c>
      <c r="E4211" t="s">
        <v>24</v>
      </c>
      <c r="F4211" t="s">
        <v>13160</v>
      </c>
      <c r="G4211" s="16">
        <v>52077847</v>
      </c>
      <c r="H4211" t="s">
        <v>13161</v>
      </c>
      <c r="I4211" t="s">
        <v>515</v>
      </c>
      <c r="J4211" s="5">
        <v>99000000</v>
      </c>
      <c r="K4211" s="3">
        <f>J4211</f>
        <v>99000000</v>
      </c>
      <c r="L4211" s="5">
        <v>9000000</v>
      </c>
      <c r="M4211" s="2">
        <v>45726</v>
      </c>
      <c r="N4211" s="2">
        <v>45727</v>
      </c>
      <c r="O4211" s="2">
        <v>46022</v>
      </c>
      <c r="P4211" s="3"/>
      <c r="Q4211" s="3">
        <v>99000000</v>
      </c>
      <c r="R4211" s="13">
        <v>33000000</v>
      </c>
      <c r="S4211" s="7">
        <f ca="1">IF(CPS!$N4143="SIN INICIO",0,IF((((TODAY()-N4211)*100%)/(O4211-N4211))&gt;=100%,"100%",(((TODAY()-N4211)*100%)/(O4211-N4211))))</f>
        <v>0.56610169491525419</v>
      </c>
      <c r="T4211" s="8">
        <f>Q4211-R4211</f>
        <v>66000000</v>
      </c>
      <c r="U4211" t="s">
        <v>13162</v>
      </c>
    </row>
    <row r="4212" spans="1:21" x14ac:dyDescent="0.25">
      <c r="A4212">
        <v>2025</v>
      </c>
      <c r="B4212" t="s">
        <v>13163</v>
      </c>
      <c r="C4212" t="s">
        <v>22</v>
      </c>
      <c r="D4212" t="s">
        <v>23</v>
      </c>
      <c r="E4212" t="s">
        <v>121</v>
      </c>
      <c r="F4212" t="s">
        <v>13164</v>
      </c>
      <c r="G4212" s="16">
        <v>1054678731</v>
      </c>
      <c r="H4212" t="s">
        <v>2166</v>
      </c>
      <c r="I4212" t="s">
        <v>1800</v>
      </c>
      <c r="J4212" s="5">
        <v>30135000</v>
      </c>
      <c r="K4212" s="3">
        <f>J4212</f>
        <v>30135000</v>
      </c>
      <c r="L4212" s="5">
        <v>5022500</v>
      </c>
      <c r="M4212" s="2">
        <v>45727</v>
      </c>
      <c r="N4212" s="2">
        <v>45728</v>
      </c>
      <c r="O4212" s="2">
        <v>45900</v>
      </c>
      <c r="P4212" s="3"/>
      <c r="Q4212" s="3">
        <v>30135000</v>
      </c>
      <c r="R4212" s="13">
        <v>18248417</v>
      </c>
      <c r="S4212" s="7">
        <f ca="1">IF(CPS!$N4144="SIN INICIO",0,IF((((TODAY()-N4212)*100%)/(O4212-N4212))&gt;=100%,"100%",(((TODAY()-N4212)*100%)/(O4212-N4212))))</f>
        <v>0.96511627906976749</v>
      </c>
      <c r="T4212" s="8">
        <f>Q4212-R4212</f>
        <v>11886583</v>
      </c>
      <c r="U4212" t="s">
        <v>13165</v>
      </c>
    </row>
    <row r="4213" spans="1:21" x14ac:dyDescent="0.25">
      <c r="A4213">
        <v>2025</v>
      </c>
      <c r="B4213" t="s">
        <v>13166</v>
      </c>
      <c r="C4213" t="s">
        <v>22</v>
      </c>
      <c r="D4213" t="s">
        <v>23</v>
      </c>
      <c r="E4213" t="s">
        <v>24</v>
      </c>
      <c r="F4213" t="s">
        <v>13167</v>
      </c>
      <c r="G4213" s="16">
        <v>1102855202</v>
      </c>
      <c r="H4213" t="s">
        <v>2218</v>
      </c>
      <c r="I4213" t="s">
        <v>1800</v>
      </c>
      <c r="J4213" s="5">
        <v>50820000</v>
      </c>
      <c r="K4213" s="3">
        <f>J4213</f>
        <v>50820000</v>
      </c>
      <c r="L4213" s="5">
        <v>8470000</v>
      </c>
      <c r="M4213" s="2">
        <v>45727</v>
      </c>
      <c r="N4213" s="2">
        <v>45728</v>
      </c>
      <c r="O4213" s="2">
        <v>45900</v>
      </c>
      <c r="P4213" s="3"/>
      <c r="Q4213" s="3">
        <v>50820000</v>
      </c>
      <c r="R4213" s="13">
        <v>30774333</v>
      </c>
      <c r="S4213" s="7">
        <f ca="1">IF(CPS!$N4145="SIN INICIO",0,IF((((TODAY()-N4213)*100%)/(O4213-N4213))&gt;=100%,"100%",(((TODAY()-N4213)*100%)/(O4213-N4213))))</f>
        <v>0.96511627906976749</v>
      </c>
      <c r="T4213" s="8">
        <f>Q4213-R4213</f>
        <v>20045667</v>
      </c>
      <c r="U4213" t="s">
        <v>13168</v>
      </c>
    </row>
    <row r="4214" spans="1:21" x14ac:dyDescent="0.25">
      <c r="A4214">
        <v>2025</v>
      </c>
      <c r="B4214" t="s">
        <v>13169</v>
      </c>
      <c r="C4214" t="s">
        <v>22</v>
      </c>
      <c r="D4214" t="s">
        <v>23</v>
      </c>
      <c r="E4214" t="s">
        <v>24</v>
      </c>
      <c r="F4214" t="s">
        <v>13170</v>
      </c>
      <c r="G4214" s="16">
        <v>40439818</v>
      </c>
      <c r="H4214" t="s">
        <v>1828</v>
      </c>
      <c r="I4214" t="s">
        <v>1895</v>
      </c>
      <c r="J4214" s="5">
        <v>40439818</v>
      </c>
      <c r="K4214" s="3">
        <f>J4214</f>
        <v>40439818</v>
      </c>
      <c r="L4214" s="5">
        <v>7202378</v>
      </c>
      <c r="M4214" s="2">
        <v>45726</v>
      </c>
      <c r="N4214" s="2">
        <v>45727</v>
      </c>
      <c r="O4214" s="2">
        <v>45838</v>
      </c>
      <c r="P4214" s="3"/>
      <c r="Q4214" s="3">
        <v>40439818</v>
      </c>
      <c r="R4214" s="13">
        <v>26408719</v>
      </c>
      <c r="S4214" s="7" t="str">
        <f ca="1">IF(CPS!$N4146="SIN INICIO",0,IF((((TODAY()-N4214)*100%)/(O4214-N4214))&gt;=100%,"100%",(((TODAY()-N4214)*100%)/(O4214-N4214))))</f>
        <v>100%</v>
      </c>
      <c r="T4214" s="8">
        <f>Q4214-R4214</f>
        <v>14031099</v>
      </c>
      <c r="U4214" t="s">
        <v>13171</v>
      </c>
    </row>
    <row r="4215" spans="1:21" x14ac:dyDescent="0.25">
      <c r="A4215">
        <v>2025</v>
      </c>
      <c r="B4215" t="s">
        <v>13172</v>
      </c>
      <c r="C4215" t="s">
        <v>22</v>
      </c>
      <c r="D4215" t="s">
        <v>23</v>
      </c>
      <c r="E4215" t="s">
        <v>24</v>
      </c>
      <c r="F4215" t="s">
        <v>13173</v>
      </c>
      <c r="G4215" s="16">
        <v>1053852401</v>
      </c>
      <c r="H4215" t="s">
        <v>2129</v>
      </c>
      <c r="I4215" t="s">
        <v>1800</v>
      </c>
      <c r="J4215" s="5">
        <v>37200000</v>
      </c>
      <c r="K4215" s="3">
        <f>J4215</f>
        <v>37200000</v>
      </c>
      <c r="L4215" s="5">
        <v>6200000</v>
      </c>
      <c r="M4215" s="2">
        <v>45727</v>
      </c>
      <c r="N4215" s="2">
        <v>45728</v>
      </c>
      <c r="O4215" s="2">
        <v>45900</v>
      </c>
      <c r="P4215" s="3"/>
      <c r="Q4215" s="3">
        <v>37200000</v>
      </c>
      <c r="R4215" s="13">
        <v>22526667</v>
      </c>
      <c r="S4215" s="7">
        <f ca="1">IF(CPS!$N4147="SIN INICIO",0,IF((((TODAY()-N4215)*100%)/(O4215-N4215))&gt;=100%,"100%",(((TODAY()-N4215)*100%)/(O4215-N4215))))</f>
        <v>0.96511627906976749</v>
      </c>
      <c r="T4215" s="8">
        <f>Q4215-R4215</f>
        <v>14673333</v>
      </c>
      <c r="U4215" t="s">
        <v>13174</v>
      </c>
    </row>
    <row r="4216" spans="1:21" x14ac:dyDescent="0.25">
      <c r="A4216">
        <v>2025</v>
      </c>
      <c r="B4216" t="s">
        <v>13175</v>
      </c>
      <c r="C4216" t="s">
        <v>22</v>
      </c>
      <c r="D4216" t="s">
        <v>23</v>
      </c>
      <c r="E4216" t="s">
        <v>24</v>
      </c>
      <c r="F4216" t="s">
        <v>13176</v>
      </c>
      <c r="G4216" s="16">
        <v>1020744111</v>
      </c>
      <c r="H4216" t="s">
        <v>1817</v>
      </c>
      <c r="I4216" t="s">
        <v>1800</v>
      </c>
      <c r="J4216" s="5">
        <v>50820000</v>
      </c>
      <c r="K4216" s="3">
        <f>J4216</f>
        <v>50820000</v>
      </c>
      <c r="L4216" s="5">
        <v>8470000</v>
      </c>
      <c r="M4216" s="2">
        <v>45733</v>
      </c>
      <c r="N4216" s="2">
        <v>45734</v>
      </c>
      <c r="O4216" s="2">
        <v>45900</v>
      </c>
      <c r="P4216" s="3"/>
      <c r="Q4216" s="3">
        <v>50820000</v>
      </c>
      <c r="R4216" s="13">
        <v>29080333</v>
      </c>
      <c r="S4216" s="7">
        <f ca="1">IF(CPS!$N4148="SIN INICIO",0,IF((((TODAY()-N4216)*100%)/(O4216-N4216))&gt;=100%,"100%",(((TODAY()-N4216)*100%)/(O4216-N4216))))</f>
        <v>0.96385542168674698</v>
      </c>
      <c r="T4216" s="8">
        <f>Q4216-R4216</f>
        <v>21739667</v>
      </c>
      <c r="U4216" t="s">
        <v>13177</v>
      </c>
    </row>
    <row r="4217" spans="1:21" x14ac:dyDescent="0.25">
      <c r="A4217">
        <v>2025</v>
      </c>
      <c r="B4217" t="s">
        <v>13178</v>
      </c>
      <c r="C4217" t="s">
        <v>22</v>
      </c>
      <c r="D4217" t="s">
        <v>23</v>
      </c>
      <c r="E4217" t="s">
        <v>24</v>
      </c>
      <c r="F4217" t="s">
        <v>13179</v>
      </c>
      <c r="G4217" s="16">
        <v>1143839471</v>
      </c>
      <c r="H4217" t="s">
        <v>1817</v>
      </c>
      <c r="I4217" t="s">
        <v>1800</v>
      </c>
      <c r="J4217" s="5">
        <v>66000000</v>
      </c>
      <c r="K4217" s="3">
        <f>J4217</f>
        <v>66000000</v>
      </c>
      <c r="L4217" s="5">
        <v>11000000</v>
      </c>
      <c r="M4217" s="2">
        <v>45730</v>
      </c>
      <c r="N4217" s="2">
        <v>45733</v>
      </c>
      <c r="O4217" s="2">
        <v>45900</v>
      </c>
      <c r="P4217" s="3"/>
      <c r="Q4217" s="3">
        <v>66000000</v>
      </c>
      <c r="R4217" s="13">
        <v>38133333</v>
      </c>
      <c r="S4217" s="7">
        <f ca="1">IF(CPS!$N4149="SIN INICIO",0,IF((((TODAY()-N4217)*100%)/(O4217-N4217))&gt;=100%,"100%",(((TODAY()-N4217)*100%)/(O4217-N4217))))</f>
        <v>0.9640718562874252</v>
      </c>
      <c r="T4217" s="8">
        <f>Q4217-R4217</f>
        <v>27866667</v>
      </c>
      <c r="U4217" t="s">
        <v>13180</v>
      </c>
    </row>
    <row r="4218" spans="1:21" x14ac:dyDescent="0.25">
      <c r="A4218">
        <v>2025</v>
      </c>
      <c r="B4218" t="s">
        <v>13181</v>
      </c>
      <c r="C4218" t="s">
        <v>22</v>
      </c>
      <c r="D4218" t="s">
        <v>23</v>
      </c>
      <c r="E4218" t="s">
        <v>24</v>
      </c>
      <c r="F4218" t="s">
        <v>13182</v>
      </c>
      <c r="G4218" s="16">
        <v>1013632066</v>
      </c>
      <c r="H4218" t="s">
        <v>13130</v>
      </c>
      <c r="I4218" t="s">
        <v>515</v>
      </c>
      <c r="J4218" s="5">
        <v>99000000</v>
      </c>
      <c r="K4218" s="3">
        <f>J4218</f>
        <v>99000000</v>
      </c>
      <c r="L4218" s="5">
        <v>9000000</v>
      </c>
      <c r="M4218" s="2">
        <v>45727</v>
      </c>
      <c r="N4218" s="2">
        <v>45728</v>
      </c>
      <c r="O4218" s="2">
        <v>46022</v>
      </c>
      <c r="P4218" s="3"/>
      <c r="Q4218" s="3">
        <v>99000000</v>
      </c>
      <c r="R4218" s="13">
        <v>32700000</v>
      </c>
      <c r="S4218" s="7">
        <f ca="1">IF(CPS!$N4150="SIN INICIO",0,IF((((TODAY()-N4218)*100%)/(O4218-N4218))&gt;=100%,"100%",(((TODAY()-N4218)*100%)/(O4218-N4218))))</f>
        <v>0.56462585034013602</v>
      </c>
      <c r="T4218" s="8">
        <f>Q4218-R4218</f>
        <v>66300000</v>
      </c>
      <c r="U4218" t="s">
        <v>13183</v>
      </c>
    </row>
    <row r="4219" spans="1:21" x14ac:dyDescent="0.25">
      <c r="A4219">
        <v>2025</v>
      </c>
      <c r="B4219" t="s">
        <v>13184</v>
      </c>
      <c r="C4219" t="s">
        <v>22</v>
      </c>
      <c r="D4219" t="s">
        <v>23</v>
      </c>
      <c r="E4219" t="s">
        <v>24</v>
      </c>
      <c r="F4219" t="s">
        <v>13185</v>
      </c>
      <c r="G4219" s="16">
        <v>1022419837</v>
      </c>
      <c r="H4219" t="s">
        <v>13186</v>
      </c>
      <c r="I4219" t="s">
        <v>1800</v>
      </c>
      <c r="J4219" s="5">
        <v>37200000</v>
      </c>
      <c r="K4219" s="3">
        <f>J4219</f>
        <v>37200000</v>
      </c>
      <c r="L4219" s="5">
        <v>6200000</v>
      </c>
      <c r="M4219" s="2">
        <v>45726</v>
      </c>
      <c r="N4219" s="2">
        <v>45727</v>
      </c>
      <c r="O4219" s="2">
        <v>45900</v>
      </c>
      <c r="P4219" s="3"/>
      <c r="Q4219" s="3">
        <v>37200000</v>
      </c>
      <c r="R4219" s="13">
        <v>22733333</v>
      </c>
      <c r="S4219" s="7">
        <f ca="1">IF(CPS!$N4151="SIN INICIO",0,IF((((TODAY()-N4219)*100%)/(O4219-N4219))&gt;=100%,"100%",(((TODAY()-N4219)*100%)/(O4219-N4219))))</f>
        <v>0.96531791907514453</v>
      </c>
      <c r="T4219" s="8">
        <f>Q4219-R4219</f>
        <v>14466667</v>
      </c>
      <c r="U4219" t="s">
        <v>13187</v>
      </c>
    </row>
    <row r="4220" spans="1:21" x14ac:dyDescent="0.25">
      <c r="A4220">
        <v>2025</v>
      </c>
      <c r="B4220" t="s">
        <v>13188</v>
      </c>
      <c r="C4220" t="s">
        <v>22</v>
      </c>
      <c r="D4220" t="s">
        <v>23</v>
      </c>
      <c r="E4220" t="s">
        <v>24</v>
      </c>
      <c r="F4220" t="s">
        <v>13189</v>
      </c>
      <c r="G4220" s="16">
        <v>1003192879</v>
      </c>
      <c r="H4220" t="s">
        <v>2218</v>
      </c>
      <c r="I4220" t="s">
        <v>1800</v>
      </c>
      <c r="J4220" s="5">
        <v>50820000</v>
      </c>
      <c r="K4220" s="3">
        <f>J4220</f>
        <v>50820000</v>
      </c>
      <c r="L4220" s="5">
        <v>8470000</v>
      </c>
      <c r="M4220" s="2">
        <v>45727</v>
      </c>
      <c r="N4220" s="2">
        <v>45728</v>
      </c>
      <c r="O4220" s="2">
        <v>45900</v>
      </c>
      <c r="P4220" s="3"/>
      <c r="Q4220" s="3">
        <v>50820000</v>
      </c>
      <c r="R4220" s="13">
        <v>30774333</v>
      </c>
      <c r="S4220" s="7">
        <f ca="1">IF(CPS!$N4152="SIN INICIO",0,IF((((TODAY()-N4220)*100%)/(O4220-N4220))&gt;=100%,"100%",(((TODAY()-N4220)*100%)/(O4220-N4220))))</f>
        <v>0.96511627906976749</v>
      </c>
      <c r="T4220" s="8">
        <f>Q4220-R4220</f>
        <v>20045667</v>
      </c>
      <c r="U4220" t="s">
        <v>13190</v>
      </c>
    </row>
    <row r="4221" spans="1:21" x14ac:dyDescent="0.25">
      <c r="A4221">
        <v>2025</v>
      </c>
      <c r="B4221" t="s">
        <v>13191</v>
      </c>
      <c r="C4221" t="s">
        <v>22</v>
      </c>
      <c r="D4221" t="s">
        <v>23</v>
      </c>
      <c r="E4221" t="s">
        <v>24</v>
      </c>
      <c r="F4221" t="s">
        <v>13192</v>
      </c>
      <c r="G4221" s="16">
        <v>1121217283</v>
      </c>
      <c r="H4221" t="s">
        <v>2218</v>
      </c>
      <c r="I4221" t="s">
        <v>1800</v>
      </c>
      <c r="J4221" s="5">
        <v>37200000</v>
      </c>
      <c r="K4221" s="3">
        <f>J4221</f>
        <v>37200000</v>
      </c>
      <c r="L4221" s="5">
        <v>6200000</v>
      </c>
      <c r="M4221" s="2">
        <v>45726</v>
      </c>
      <c r="N4221" s="2">
        <v>45727</v>
      </c>
      <c r="O4221" s="2">
        <v>45838</v>
      </c>
      <c r="P4221" s="3"/>
      <c r="Q4221" s="3">
        <v>37200000</v>
      </c>
      <c r="R4221" s="13">
        <v>22733333</v>
      </c>
      <c r="S4221" s="7" t="str">
        <f ca="1">IF(CPS!$N4153="SIN INICIO",0,IF((((TODAY()-N4221)*100%)/(O4221-N4221))&gt;=100%,"100%",(((TODAY()-N4221)*100%)/(O4221-N4221))))</f>
        <v>100%</v>
      </c>
      <c r="T4221" s="8">
        <f>Q4221-R4221</f>
        <v>14466667</v>
      </c>
      <c r="U4221" t="s">
        <v>13193</v>
      </c>
    </row>
    <row r="4222" spans="1:21" x14ac:dyDescent="0.25">
      <c r="A4222">
        <v>2025</v>
      </c>
      <c r="B4222" t="s">
        <v>13194</v>
      </c>
      <c r="C4222" t="s">
        <v>22</v>
      </c>
      <c r="D4222" t="s">
        <v>23</v>
      </c>
      <c r="E4222" t="s">
        <v>24</v>
      </c>
      <c r="F4222" t="s">
        <v>13195</v>
      </c>
      <c r="G4222" s="16">
        <v>1061787340</v>
      </c>
      <c r="H4222" t="s">
        <v>2218</v>
      </c>
      <c r="I4222" t="s">
        <v>1800</v>
      </c>
      <c r="J4222" s="5">
        <v>50820000</v>
      </c>
      <c r="K4222" s="3">
        <f>J4222</f>
        <v>50820000</v>
      </c>
      <c r="L4222" s="5">
        <v>8470000</v>
      </c>
      <c r="M4222" s="2">
        <v>45727</v>
      </c>
      <c r="N4222" s="2">
        <v>45728</v>
      </c>
      <c r="O4222" s="2">
        <v>45900</v>
      </c>
      <c r="P4222" s="3"/>
      <c r="Q4222" s="3">
        <v>50820000</v>
      </c>
      <c r="R4222" s="13">
        <v>30774333</v>
      </c>
      <c r="S4222" s="7">
        <f ca="1">IF(CPS!$N4154="SIN INICIO",0,IF((((TODAY()-N4222)*100%)/(O4222-N4222))&gt;=100%,"100%",(((TODAY()-N4222)*100%)/(O4222-N4222))))</f>
        <v>0.96511627906976749</v>
      </c>
      <c r="T4222" s="8">
        <f>Q4222-R4222</f>
        <v>20045667</v>
      </c>
      <c r="U4222" t="s">
        <v>13196</v>
      </c>
    </row>
    <row r="4223" spans="1:21" x14ac:dyDescent="0.25">
      <c r="A4223">
        <v>2025</v>
      </c>
      <c r="B4223" t="s">
        <v>13197</v>
      </c>
      <c r="C4223" t="s">
        <v>22</v>
      </c>
      <c r="D4223" t="s">
        <v>23</v>
      </c>
      <c r="E4223" t="s">
        <v>24</v>
      </c>
      <c r="F4223" t="s">
        <v>13198</v>
      </c>
      <c r="G4223" s="16">
        <v>40411712</v>
      </c>
      <c r="H4223" t="s">
        <v>400</v>
      </c>
      <c r="I4223" t="s">
        <v>271</v>
      </c>
      <c r="J4223" s="5">
        <v>60000000</v>
      </c>
      <c r="K4223" s="3">
        <f>J4223</f>
        <v>60000000</v>
      </c>
      <c r="L4223" s="5">
        <v>10000000</v>
      </c>
      <c r="M4223" s="2">
        <v>45727</v>
      </c>
      <c r="N4223" s="2">
        <v>45728</v>
      </c>
      <c r="O4223" s="2">
        <v>45900</v>
      </c>
      <c r="P4223" s="3"/>
      <c r="Q4223" s="3">
        <v>60000000</v>
      </c>
      <c r="R4223" s="13">
        <v>36333333</v>
      </c>
      <c r="S4223" s="7">
        <f ca="1">IF(CPS!$N4155="SIN INICIO",0,IF((((TODAY()-N4223)*100%)/(O4223-N4223))&gt;=100%,"100%",(((TODAY()-N4223)*100%)/(O4223-N4223))))</f>
        <v>0.96511627906976749</v>
      </c>
      <c r="T4223" s="8">
        <f>Q4223-R4223</f>
        <v>23666667</v>
      </c>
      <c r="U4223" t="s">
        <v>13199</v>
      </c>
    </row>
    <row r="4224" spans="1:21" x14ac:dyDescent="0.25">
      <c r="A4224">
        <v>2025</v>
      </c>
      <c r="B4224" t="s">
        <v>13200</v>
      </c>
      <c r="C4224" t="s">
        <v>22</v>
      </c>
      <c r="D4224" t="s">
        <v>23</v>
      </c>
      <c r="E4224" t="s">
        <v>24</v>
      </c>
      <c r="F4224" t="s">
        <v>13201</v>
      </c>
      <c r="G4224" s="16">
        <v>17356704</v>
      </c>
      <c r="H4224" t="s">
        <v>2129</v>
      </c>
      <c r="I4224" t="s">
        <v>1800</v>
      </c>
      <c r="J4224" s="5">
        <v>27600000</v>
      </c>
      <c r="K4224" s="3">
        <f>J4224</f>
        <v>27600000</v>
      </c>
      <c r="L4224" s="5">
        <v>4600000</v>
      </c>
      <c r="M4224" s="2">
        <v>45727</v>
      </c>
      <c r="N4224" s="2">
        <v>45728</v>
      </c>
      <c r="O4224" s="2">
        <v>45900</v>
      </c>
      <c r="P4224" s="3"/>
      <c r="Q4224" s="3">
        <v>27600000</v>
      </c>
      <c r="R4224" s="13">
        <v>16713333</v>
      </c>
      <c r="S4224" s="7">
        <f ca="1">IF(CPS!$N4156="SIN INICIO",0,IF((((TODAY()-N4224)*100%)/(O4224-N4224))&gt;=100%,"100%",(((TODAY()-N4224)*100%)/(O4224-N4224))))</f>
        <v>0.96511627906976749</v>
      </c>
      <c r="T4224" s="8">
        <f>Q4224-R4224</f>
        <v>10886667</v>
      </c>
      <c r="U4224" t="s">
        <v>13202</v>
      </c>
    </row>
    <row r="4225" spans="1:21" x14ac:dyDescent="0.25">
      <c r="A4225">
        <v>2025</v>
      </c>
      <c r="B4225" t="s">
        <v>13203</v>
      </c>
      <c r="C4225" t="s">
        <v>22</v>
      </c>
      <c r="D4225" t="s">
        <v>23</v>
      </c>
      <c r="E4225" t="s">
        <v>24</v>
      </c>
      <c r="F4225" t="s">
        <v>13204</v>
      </c>
      <c r="G4225" s="16">
        <v>1006416355</v>
      </c>
      <c r="H4225" t="s">
        <v>2739</v>
      </c>
      <c r="I4225" t="s">
        <v>660</v>
      </c>
      <c r="J4225" s="5">
        <v>26840000</v>
      </c>
      <c r="K4225" s="3">
        <f>J4225</f>
        <v>26840000</v>
      </c>
      <c r="L4225" s="5">
        <v>5368000</v>
      </c>
      <c r="M4225" s="2">
        <v>45726</v>
      </c>
      <c r="N4225" s="2">
        <v>45727</v>
      </c>
      <c r="O4225" s="2">
        <v>45869</v>
      </c>
      <c r="P4225" s="3"/>
      <c r="Q4225" s="3">
        <v>26840000</v>
      </c>
      <c r="R4225" s="13">
        <v>19682667</v>
      </c>
      <c r="S4225" s="7" t="str">
        <f ca="1">IF(CPS!$N4157="SIN INICIO",0,IF((((TODAY()-N4225)*100%)/(O4225-N4225))&gt;=100%,"100%",(((TODAY()-N4225)*100%)/(O4225-N4225))))</f>
        <v>100%</v>
      </c>
      <c r="T4225" s="8">
        <f>Q4225-R4225</f>
        <v>7157333</v>
      </c>
      <c r="U4225" t="s">
        <v>13205</v>
      </c>
    </row>
    <row r="4226" spans="1:21" x14ac:dyDescent="0.25">
      <c r="A4226">
        <v>2025</v>
      </c>
      <c r="B4226" t="s">
        <v>13206</v>
      </c>
      <c r="C4226" t="s">
        <v>22</v>
      </c>
      <c r="D4226" t="s">
        <v>23</v>
      </c>
      <c r="E4226" t="s">
        <v>24</v>
      </c>
      <c r="F4226" t="s">
        <v>13207</v>
      </c>
      <c r="G4226" s="16">
        <v>39568517</v>
      </c>
      <c r="H4226" t="s">
        <v>13208</v>
      </c>
      <c r="I4226" t="s">
        <v>515</v>
      </c>
      <c r="J4226" s="5">
        <v>99000000</v>
      </c>
      <c r="K4226" s="3">
        <f>J4226</f>
        <v>99000000</v>
      </c>
      <c r="L4226" s="5">
        <v>9000000</v>
      </c>
      <c r="M4226" s="2">
        <v>45727</v>
      </c>
      <c r="N4226" s="2">
        <v>45728</v>
      </c>
      <c r="O4226" s="2">
        <v>46022</v>
      </c>
      <c r="P4226" s="3"/>
      <c r="Q4226" s="3">
        <v>99000000</v>
      </c>
      <c r="R4226" s="13">
        <v>32700000</v>
      </c>
      <c r="S4226" s="7">
        <f ca="1">IF(CPS!$N4158="SIN INICIO",0,IF((((TODAY()-N4226)*100%)/(O4226-N4226))&gt;=100%,"100%",(((TODAY()-N4226)*100%)/(O4226-N4226))))</f>
        <v>0.56462585034013602</v>
      </c>
      <c r="T4226" s="8">
        <f>Q4226-R4226</f>
        <v>66300000</v>
      </c>
      <c r="U4226" t="s">
        <v>13209</v>
      </c>
    </row>
    <row r="4227" spans="1:21" x14ac:dyDescent="0.25">
      <c r="A4227">
        <v>2025</v>
      </c>
      <c r="B4227" t="s">
        <v>13210</v>
      </c>
      <c r="C4227" t="s">
        <v>22</v>
      </c>
      <c r="D4227" t="s">
        <v>23</v>
      </c>
      <c r="E4227" t="s">
        <v>24</v>
      </c>
      <c r="F4227" t="s">
        <v>13211</v>
      </c>
      <c r="G4227" s="16">
        <v>37081454</v>
      </c>
      <c r="H4227" t="s">
        <v>1817</v>
      </c>
      <c r="I4227" t="s">
        <v>1800</v>
      </c>
      <c r="J4227" s="5">
        <v>50820000</v>
      </c>
      <c r="K4227" s="3">
        <f>J4227</f>
        <v>50820000</v>
      </c>
      <c r="L4227" s="5">
        <v>8470000</v>
      </c>
      <c r="M4227" s="2">
        <v>45729</v>
      </c>
      <c r="N4227" s="2">
        <v>45730</v>
      </c>
      <c r="O4227" s="2">
        <v>45900</v>
      </c>
      <c r="P4227" s="3"/>
      <c r="Q4227" s="3">
        <v>50820000</v>
      </c>
      <c r="R4227" s="13">
        <v>30209667</v>
      </c>
      <c r="S4227" s="7">
        <f ca="1">IF(CPS!$N4159="SIN INICIO",0,IF((((TODAY()-N4227)*100%)/(O4227-N4227))&gt;=100%,"100%",(((TODAY()-N4227)*100%)/(O4227-N4227))))</f>
        <v>0.96470588235294119</v>
      </c>
      <c r="T4227" s="8">
        <f>Q4227-R4227</f>
        <v>20610333</v>
      </c>
      <c r="U4227" t="s">
        <v>13212</v>
      </c>
    </row>
    <row r="4228" spans="1:21" x14ac:dyDescent="0.25">
      <c r="A4228">
        <v>2025</v>
      </c>
      <c r="B4228" t="s">
        <v>13213</v>
      </c>
      <c r="C4228" t="s">
        <v>22</v>
      </c>
      <c r="D4228" t="s">
        <v>23</v>
      </c>
      <c r="E4228" t="s">
        <v>24</v>
      </c>
      <c r="F4228" t="s">
        <v>13214</v>
      </c>
      <c r="G4228" s="16">
        <v>1126447379</v>
      </c>
      <c r="H4228" t="s">
        <v>1817</v>
      </c>
      <c r="I4228" t="s">
        <v>1800</v>
      </c>
      <c r="J4228" s="5">
        <v>37200000</v>
      </c>
      <c r="K4228" s="3">
        <f>J4228</f>
        <v>37200000</v>
      </c>
      <c r="L4228" s="5">
        <v>6200000</v>
      </c>
      <c r="M4228" s="2">
        <v>45727</v>
      </c>
      <c r="N4228" s="2">
        <v>45728</v>
      </c>
      <c r="O4228" s="2">
        <v>45900</v>
      </c>
      <c r="P4228" s="3"/>
      <c r="Q4228" s="3">
        <v>37200000</v>
      </c>
      <c r="R4228" s="13">
        <v>8680000</v>
      </c>
      <c r="S4228" s="7">
        <f ca="1">IF(CPS!$N4160="SIN INICIO",0,IF((((TODAY()-N4228)*100%)/(O4228-N4228))&gt;=100%,"100%",(((TODAY()-N4228)*100%)/(O4228-N4228))))</f>
        <v>0.96511627906976749</v>
      </c>
      <c r="T4228" s="8">
        <f>Q4228-R4228</f>
        <v>28520000</v>
      </c>
      <c r="U4228" t="s">
        <v>13215</v>
      </c>
    </row>
    <row r="4229" spans="1:21" x14ac:dyDescent="0.25">
      <c r="A4229">
        <v>2025</v>
      </c>
      <c r="B4229" t="s">
        <v>13216</v>
      </c>
      <c r="C4229" t="s">
        <v>22</v>
      </c>
      <c r="D4229" t="s">
        <v>23</v>
      </c>
      <c r="E4229" t="s">
        <v>121</v>
      </c>
      <c r="F4229" t="s">
        <v>13217</v>
      </c>
      <c r="G4229" s="16">
        <v>1006118896</v>
      </c>
      <c r="H4229" t="s">
        <v>10341</v>
      </c>
      <c r="I4229" t="s">
        <v>1800</v>
      </c>
      <c r="J4229" s="5">
        <v>24900000</v>
      </c>
      <c r="K4229" s="3">
        <f>J4229</f>
        <v>24900000</v>
      </c>
      <c r="L4229" s="5">
        <v>4150000</v>
      </c>
      <c r="M4229" s="2">
        <v>45728</v>
      </c>
      <c r="N4229" s="2">
        <v>45729</v>
      </c>
      <c r="O4229" s="2">
        <v>45900</v>
      </c>
      <c r="P4229" s="3"/>
      <c r="Q4229" s="3">
        <v>24900000</v>
      </c>
      <c r="R4229" s="13">
        <v>14940000</v>
      </c>
      <c r="S4229" s="7">
        <f ca="1">IF(CPS!$N4161="SIN INICIO",0,IF((((TODAY()-N4229)*100%)/(O4229-N4229))&gt;=100%,"100%",(((TODAY()-N4229)*100%)/(O4229-N4229))))</f>
        <v>0.96491228070175439</v>
      </c>
      <c r="T4229" s="8">
        <f>Q4229-R4229</f>
        <v>9960000</v>
      </c>
      <c r="U4229" t="s">
        <v>13218</v>
      </c>
    </row>
    <row r="4230" spans="1:21" x14ac:dyDescent="0.25">
      <c r="A4230">
        <v>2025</v>
      </c>
      <c r="B4230" t="s">
        <v>13219</v>
      </c>
      <c r="C4230" t="s">
        <v>22</v>
      </c>
      <c r="D4230" t="s">
        <v>23</v>
      </c>
      <c r="E4230" t="s">
        <v>24</v>
      </c>
      <c r="F4230" t="s">
        <v>13220</v>
      </c>
      <c r="G4230" s="16">
        <v>79790708</v>
      </c>
      <c r="H4230" t="s">
        <v>13221</v>
      </c>
      <c r="I4230" t="s">
        <v>515</v>
      </c>
      <c r="J4230" s="5">
        <v>99000000</v>
      </c>
      <c r="K4230" s="3">
        <f>J4230</f>
        <v>99000000</v>
      </c>
      <c r="L4230" s="5">
        <v>9000000</v>
      </c>
      <c r="M4230" s="2">
        <v>45727</v>
      </c>
      <c r="N4230" s="2">
        <v>45728</v>
      </c>
      <c r="O4230" s="2">
        <v>46022</v>
      </c>
      <c r="P4230" s="3"/>
      <c r="Q4230" s="3">
        <v>99000000</v>
      </c>
      <c r="R4230" s="13">
        <v>32700000</v>
      </c>
      <c r="S4230" s="7">
        <f ca="1">IF(CPS!$N4162="SIN INICIO",0,IF((((TODAY()-N4230)*100%)/(O4230-N4230))&gt;=100%,"100%",(((TODAY()-N4230)*100%)/(O4230-N4230))))</f>
        <v>0.56462585034013602</v>
      </c>
      <c r="T4230" s="8">
        <f>Q4230-R4230</f>
        <v>66300000</v>
      </c>
      <c r="U4230" t="s">
        <v>13222</v>
      </c>
    </row>
    <row r="4231" spans="1:21" x14ac:dyDescent="0.25">
      <c r="A4231">
        <v>2025</v>
      </c>
      <c r="B4231" t="s">
        <v>13223</v>
      </c>
      <c r="C4231" t="s">
        <v>22</v>
      </c>
      <c r="D4231" t="s">
        <v>23</v>
      </c>
      <c r="E4231" t="s">
        <v>24</v>
      </c>
      <c r="F4231" t="s">
        <v>13224</v>
      </c>
      <c r="G4231" s="16">
        <v>1018472485</v>
      </c>
      <c r="H4231" t="s">
        <v>13225</v>
      </c>
      <c r="I4231" t="s">
        <v>515</v>
      </c>
      <c r="J4231" s="5">
        <v>99000000</v>
      </c>
      <c r="K4231" s="3">
        <f>J4231</f>
        <v>99000000</v>
      </c>
      <c r="L4231" s="5">
        <v>9000000</v>
      </c>
      <c r="M4231" s="2">
        <v>45727</v>
      </c>
      <c r="N4231" s="2">
        <v>45728</v>
      </c>
      <c r="O4231" s="2">
        <v>46022</v>
      </c>
      <c r="P4231" s="3"/>
      <c r="Q4231" s="3">
        <v>99000000</v>
      </c>
      <c r="R4231" s="13">
        <v>32700000</v>
      </c>
      <c r="S4231" s="7">
        <f ca="1">IF(CPS!$N4163="SIN INICIO",0,IF((((TODAY()-N4231)*100%)/(O4231-N4231))&gt;=100%,"100%",(((TODAY()-N4231)*100%)/(O4231-N4231))))</f>
        <v>0.56462585034013602</v>
      </c>
      <c r="T4231" s="8">
        <f>Q4231-R4231</f>
        <v>66300000</v>
      </c>
      <c r="U4231" t="s">
        <v>13226</v>
      </c>
    </row>
    <row r="4232" spans="1:21" x14ac:dyDescent="0.25">
      <c r="A4232">
        <v>2025</v>
      </c>
      <c r="B4232" t="s">
        <v>13227</v>
      </c>
      <c r="C4232" t="s">
        <v>22</v>
      </c>
      <c r="D4232" t="s">
        <v>23</v>
      </c>
      <c r="E4232" t="s">
        <v>24</v>
      </c>
      <c r="F4232" t="s">
        <v>13228</v>
      </c>
      <c r="G4232" s="16">
        <v>11800290</v>
      </c>
      <c r="H4232" t="s">
        <v>792</v>
      </c>
      <c r="I4232" t="s">
        <v>591</v>
      </c>
      <c r="J4232" s="5">
        <v>33000000</v>
      </c>
      <c r="K4232" s="3">
        <f>J4232</f>
        <v>33000000</v>
      </c>
      <c r="L4232" s="5">
        <v>5500000</v>
      </c>
      <c r="M4232" s="2">
        <v>45727</v>
      </c>
      <c r="N4232" s="2">
        <v>45728</v>
      </c>
      <c r="O4232" s="2">
        <v>45900</v>
      </c>
      <c r="P4232" s="3"/>
      <c r="Q4232" s="3">
        <v>33000000</v>
      </c>
      <c r="R4232" s="13">
        <v>8983333</v>
      </c>
      <c r="S4232" s="7">
        <f ca="1">IF(CPS!$N4164="SIN INICIO",0,IF((((TODAY()-N4232)*100%)/(O4232-N4232))&gt;=100%,"100%",(((TODAY()-N4232)*100%)/(O4232-N4232))))</f>
        <v>0.96511627906976749</v>
      </c>
      <c r="T4232" s="8">
        <f>Q4232-R4232</f>
        <v>24016667</v>
      </c>
      <c r="U4232" t="s">
        <v>13229</v>
      </c>
    </row>
    <row r="4233" spans="1:21" x14ac:dyDescent="0.25">
      <c r="A4233">
        <v>2025</v>
      </c>
      <c r="B4233" t="s">
        <v>13230</v>
      </c>
      <c r="C4233" t="s">
        <v>22</v>
      </c>
      <c r="D4233" t="s">
        <v>23</v>
      </c>
      <c r="E4233" t="s">
        <v>24</v>
      </c>
      <c r="F4233" t="s">
        <v>13231</v>
      </c>
      <c r="G4233" s="16">
        <v>1110487679</v>
      </c>
      <c r="H4233" t="s">
        <v>13232</v>
      </c>
      <c r="I4233" t="s">
        <v>515</v>
      </c>
      <c r="J4233" s="5">
        <v>99000000</v>
      </c>
      <c r="K4233" s="3">
        <f>J4233</f>
        <v>99000000</v>
      </c>
      <c r="L4233" s="5">
        <v>9000000</v>
      </c>
      <c r="M4233" s="2">
        <v>45727</v>
      </c>
      <c r="N4233" s="2">
        <v>45728</v>
      </c>
      <c r="O4233" s="2">
        <v>46022</v>
      </c>
      <c r="P4233" s="3"/>
      <c r="Q4233" s="3">
        <v>99000000</v>
      </c>
      <c r="R4233" s="13">
        <v>32700000</v>
      </c>
      <c r="S4233" s="7">
        <f ca="1">IF(CPS!$N4165="SIN INICIO",0,IF((((TODAY()-N4233)*100%)/(O4233-N4233))&gt;=100%,"100%",(((TODAY()-N4233)*100%)/(O4233-N4233))))</f>
        <v>0.56462585034013602</v>
      </c>
      <c r="T4233" s="8">
        <f>Q4233-R4233</f>
        <v>66300000</v>
      </c>
      <c r="U4233" t="s">
        <v>13233</v>
      </c>
    </row>
    <row r="4234" spans="1:21" x14ac:dyDescent="0.25">
      <c r="A4234">
        <v>2025</v>
      </c>
      <c r="B4234" t="s">
        <v>13234</v>
      </c>
      <c r="C4234" t="s">
        <v>22</v>
      </c>
      <c r="D4234" t="s">
        <v>23</v>
      </c>
      <c r="E4234" t="s">
        <v>24</v>
      </c>
      <c r="F4234" t="s">
        <v>13235</v>
      </c>
      <c r="G4234" s="16">
        <v>1030639766</v>
      </c>
      <c r="H4234" t="s">
        <v>13236</v>
      </c>
      <c r="I4234" t="s">
        <v>515</v>
      </c>
      <c r="J4234" s="5">
        <v>99000000</v>
      </c>
      <c r="K4234" s="3">
        <f>J4234</f>
        <v>99000000</v>
      </c>
      <c r="L4234" s="5">
        <v>9000000</v>
      </c>
      <c r="M4234" s="2">
        <v>45727</v>
      </c>
      <c r="N4234" s="2">
        <v>45728</v>
      </c>
      <c r="O4234" s="2">
        <v>46022</v>
      </c>
      <c r="P4234" s="3"/>
      <c r="Q4234" s="3">
        <v>99000000</v>
      </c>
      <c r="R4234" s="13">
        <v>32700000</v>
      </c>
      <c r="S4234" s="7">
        <f ca="1">IF(CPS!$N4166="SIN INICIO",0,IF((((TODAY()-N4234)*100%)/(O4234-N4234))&gt;=100%,"100%",(((TODAY()-N4234)*100%)/(O4234-N4234))))</f>
        <v>0.56462585034013602</v>
      </c>
      <c r="T4234" s="8">
        <f>Q4234-R4234</f>
        <v>66300000</v>
      </c>
      <c r="U4234" t="s">
        <v>13237</v>
      </c>
    </row>
    <row r="4235" spans="1:21" x14ac:dyDescent="0.25">
      <c r="A4235">
        <v>2025</v>
      </c>
      <c r="B4235" t="s">
        <v>13238</v>
      </c>
      <c r="C4235" t="s">
        <v>22</v>
      </c>
      <c r="D4235" t="s">
        <v>23</v>
      </c>
      <c r="E4235" t="s">
        <v>24</v>
      </c>
      <c r="F4235" t="s">
        <v>13239</v>
      </c>
      <c r="G4235" s="16">
        <v>1026590062</v>
      </c>
      <c r="H4235" t="s">
        <v>2218</v>
      </c>
      <c r="I4235" t="s">
        <v>1800</v>
      </c>
      <c r="J4235" s="5">
        <v>37200000</v>
      </c>
      <c r="K4235" s="3">
        <f>J4235</f>
        <v>37200000</v>
      </c>
      <c r="L4235" s="5">
        <v>6200000</v>
      </c>
      <c r="M4235" s="2">
        <v>45727</v>
      </c>
      <c r="N4235" s="2">
        <v>45728</v>
      </c>
      <c r="O4235" s="2">
        <v>45900</v>
      </c>
      <c r="P4235" s="3"/>
      <c r="Q4235" s="3">
        <v>37200000</v>
      </c>
      <c r="R4235" s="13">
        <v>22526667</v>
      </c>
      <c r="S4235" s="7">
        <f ca="1">IF(CPS!$N4167="SIN INICIO",0,IF((((TODAY()-N4235)*100%)/(O4235-N4235))&gt;=100%,"100%",(((TODAY()-N4235)*100%)/(O4235-N4235))))</f>
        <v>0.96511627906976749</v>
      </c>
      <c r="T4235" s="8">
        <f>Q4235-R4235</f>
        <v>14673333</v>
      </c>
      <c r="U4235" t="s">
        <v>13240</v>
      </c>
    </row>
    <row r="4236" spans="1:21" x14ac:dyDescent="0.25">
      <c r="A4236">
        <v>2025</v>
      </c>
      <c r="B4236" t="s">
        <v>13241</v>
      </c>
      <c r="C4236" t="s">
        <v>22</v>
      </c>
      <c r="D4236" t="s">
        <v>23</v>
      </c>
      <c r="E4236" t="s">
        <v>24</v>
      </c>
      <c r="F4236" t="s">
        <v>13242</v>
      </c>
      <c r="G4236" s="16">
        <v>1062327553</v>
      </c>
      <c r="H4236" t="s">
        <v>1828</v>
      </c>
      <c r="I4236" t="s">
        <v>1895</v>
      </c>
      <c r="J4236" s="5">
        <v>37576455</v>
      </c>
      <c r="K4236" s="3">
        <f>J4236</f>
        <v>37576455</v>
      </c>
      <c r="L4236" s="5">
        <v>5368065</v>
      </c>
      <c r="M4236" s="2">
        <v>45727</v>
      </c>
      <c r="N4236" s="2">
        <v>45728</v>
      </c>
      <c r="O4236" s="2">
        <v>45930</v>
      </c>
      <c r="P4236" s="3"/>
      <c r="Q4236" s="3">
        <v>37576455</v>
      </c>
      <c r="R4236" s="13">
        <v>19503970</v>
      </c>
      <c r="S4236" s="7">
        <f ca="1">IF(CPS!$N4168="SIN INICIO",0,IF((((TODAY()-N4236)*100%)/(O4236-N4236))&gt;=100%,"100%",(((TODAY()-N4236)*100%)/(O4236-N4236))))</f>
        <v>0.82178217821782173</v>
      </c>
      <c r="T4236" s="8">
        <f>Q4236-R4236</f>
        <v>18072485</v>
      </c>
      <c r="U4236" t="s">
        <v>13243</v>
      </c>
    </row>
    <row r="4237" spans="1:21" x14ac:dyDescent="0.25">
      <c r="A4237">
        <v>2025</v>
      </c>
      <c r="B4237" t="s">
        <v>13244</v>
      </c>
      <c r="C4237" t="s">
        <v>22</v>
      </c>
      <c r="D4237" t="s">
        <v>23</v>
      </c>
      <c r="E4237" t="s">
        <v>24</v>
      </c>
      <c r="F4237" t="s">
        <v>13245</v>
      </c>
      <c r="G4237" s="16">
        <v>1088270801</v>
      </c>
      <c r="H4237" t="s">
        <v>281</v>
      </c>
      <c r="I4237" t="s">
        <v>271</v>
      </c>
      <c r="J4237" s="5">
        <v>43214268</v>
      </c>
      <c r="K4237" s="3">
        <f>J4237</f>
        <v>43214268</v>
      </c>
      <c r="L4237" s="5">
        <v>7202378</v>
      </c>
      <c r="M4237" s="2">
        <v>45728</v>
      </c>
      <c r="N4237" s="2">
        <v>45729</v>
      </c>
      <c r="O4237" s="2">
        <v>45900</v>
      </c>
      <c r="P4237" s="3"/>
      <c r="Q4237" s="3">
        <v>43214268</v>
      </c>
      <c r="R4237" s="13">
        <v>18726183</v>
      </c>
      <c r="S4237" s="7">
        <f ca="1">IF(CPS!$N4169="SIN INICIO",0,IF((((TODAY()-N4237)*100%)/(O4237-N4237))&gt;=100%,"100%",(((TODAY()-N4237)*100%)/(O4237-N4237))))</f>
        <v>0.96491228070175439</v>
      </c>
      <c r="T4237" s="8">
        <f>Q4237-R4237</f>
        <v>24488085</v>
      </c>
      <c r="U4237" t="s">
        <v>13246</v>
      </c>
    </row>
    <row r="4238" spans="1:21" x14ac:dyDescent="0.25">
      <c r="A4238">
        <v>2025</v>
      </c>
      <c r="B4238" t="s">
        <v>13247</v>
      </c>
      <c r="C4238" t="s">
        <v>22</v>
      </c>
      <c r="D4238" t="s">
        <v>23</v>
      </c>
      <c r="E4238" t="s">
        <v>121</v>
      </c>
      <c r="F4238" t="s">
        <v>13248</v>
      </c>
      <c r="G4238" s="16">
        <v>25528743</v>
      </c>
      <c r="H4238" t="s">
        <v>1821</v>
      </c>
      <c r="I4238" t="s">
        <v>1800</v>
      </c>
      <c r="J4238" s="5">
        <v>24900000</v>
      </c>
      <c r="K4238" s="3">
        <f>J4238</f>
        <v>24900000</v>
      </c>
      <c r="L4238" s="5">
        <v>4150000</v>
      </c>
      <c r="M4238" s="2">
        <v>45726</v>
      </c>
      <c r="N4238" s="2">
        <v>45727</v>
      </c>
      <c r="O4238" s="2">
        <v>45900</v>
      </c>
      <c r="P4238" s="3"/>
      <c r="Q4238" s="3">
        <v>24900000</v>
      </c>
      <c r="R4238" s="13">
        <v>15216667</v>
      </c>
      <c r="S4238" s="7">
        <f ca="1">IF(CPS!$N4170="SIN INICIO",0,IF((((TODAY()-N4238)*100%)/(O4238-N4238))&gt;=100%,"100%",(((TODAY()-N4238)*100%)/(O4238-N4238))))</f>
        <v>0.96531791907514453</v>
      </c>
      <c r="T4238" s="8">
        <f>Q4238-R4238</f>
        <v>9683333</v>
      </c>
      <c r="U4238" t="s">
        <v>13249</v>
      </c>
    </row>
    <row r="4239" spans="1:21" x14ac:dyDescent="0.25">
      <c r="A4239">
        <v>2025</v>
      </c>
      <c r="B4239" t="s">
        <v>13250</v>
      </c>
      <c r="C4239" t="s">
        <v>22</v>
      </c>
      <c r="D4239" t="s">
        <v>23</v>
      </c>
      <c r="E4239" t="s">
        <v>24</v>
      </c>
      <c r="F4239" t="s">
        <v>13251</v>
      </c>
      <c r="G4239" s="16">
        <v>1087419797</v>
      </c>
      <c r="H4239" t="s">
        <v>664</v>
      </c>
      <c r="I4239" t="s">
        <v>538</v>
      </c>
      <c r="J4239" s="5">
        <v>54337500</v>
      </c>
      <c r="K4239" s="3">
        <f>J4239</f>
        <v>54337500</v>
      </c>
      <c r="L4239" s="5">
        <v>9056250</v>
      </c>
      <c r="M4239" s="2">
        <v>45727</v>
      </c>
      <c r="N4239" s="2">
        <v>45728</v>
      </c>
      <c r="O4239" s="2">
        <v>45900</v>
      </c>
      <c r="P4239" s="3"/>
      <c r="Q4239" s="3">
        <v>54337500</v>
      </c>
      <c r="R4239" s="13">
        <v>32904375</v>
      </c>
      <c r="S4239" s="7">
        <f ca="1">IF(CPS!$N4171="SIN INICIO",0,IF((((TODAY()-N4239)*100%)/(O4239-N4239))&gt;=100%,"100%",(((TODAY()-N4239)*100%)/(O4239-N4239))))</f>
        <v>0.96511627906976749</v>
      </c>
      <c r="T4239" s="8">
        <f>Q4239-R4239</f>
        <v>21433125</v>
      </c>
      <c r="U4239" t="s">
        <v>13252</v>
      </c>
    </row>
    <row r="4240" spans="1:21" x14ac:dyDescent="0.25">
      <c r="A4240">
        <v>2025</v>
      </c>
      <c r="B4240" t="s">
        <v>13253</v>
      </c>
      <c r="C4240" t="s">
        <v>22</v>
      </c>
      <c r="D4240" t="s">
        <v>23</v>
      </c>
      <c r="E4240" t="s">
        <v>24</v>
      </c>
      <c r="F4240" t="s">
        <v>13254</v>
      </c>
      <c r="G4240" s="16">
        <v>33286669</v>
      </c>
      <c r="H4240" t="s">
        <v>1937</v>
      </c>
      <c r="I4240" t="s">
        <v>1800</v>
      </c>
      <c r="J4240" s="5">
        <v>37200000</v>
      </c>
      <c r="K4240" s="3">
        <f>J4240</f>
        <v>37200000</v>
      </c>
      <c r="L4240" s="5">
        <v>6200000</v>
      </c>
      <c r="M4240" s="2">
        <v>45728</v>
      </c>
      <c r="N4240" s="2">
        <v>45730</v>
      </c>
      <c r="O4240" s="2">
        <v>45900</v>
      </c>
      <c r="P4240" s="3"/>
      <c r="Q4240" s="3">
        <v>37200000</v>
      </c>
      <c r="R4240" s="13">
        <v>22113333</v>
      </c>
      <c r="S4240" s="7">
        <f ca="1">IF(CPS!$N4172="SIN INICIO",0,IF((((TODAY()-N4240)*100%)/(O4240-N4240))&gt;=100%,"100%",(((TODAY()-N4240)*100%)/(O4240-N4240))))</f>
        <v>0.96470588235294119</v>
      </c>
      <c r="T4240" s="8">
        <f>Q4240-R4240</f>
        <v>15086667</v>
      </c>
      <c r="U4240" t="s">
        <v>13255</v>
      </c>
    </row>
    <row r="4241" spans="1:21" x14ac:dyDescent="0.25">
      <c r="A4241">
        <v>2025</v>
      </c>
      <c r="B4241" t="s">
        <v>13256</v>
      </c>
      <c r="C4241" t="s">
        <v>22</v>
      </c>
      <c r="D4241" t="s">
        <v>23</v>
      </c>
      <c r="E4241" t="s">
        <v>24</v>
      </c>
      <c r="F4241" t="s">
        <v>13257</v>
      </c>
      <c r="G4241" s="16">
        <v>1020786653</v>
      </c>
      <c r="H4241" t="s">
        <v>13130</v>
      </c>
      <c r="I4241" t="s">
        <v>515</v>
      </c>
      <c r="J4241" s="5">
        <v>99000000</v>
      </c>
      <c r="K4241" s="3">
        <f>J4241</f>
        <v>99000000</v>
      </c>
      <c r="L4241" s="5">
        <v>9000000</v>
      </c>
      <c r="M4241" s="2">
        <v>45727</v>
      </c>
      <c r="N4241" s="2">
        <v>45728</v>
      </c>
      <c r="O4241" s="2">
        <v>46022</v>
      </c>
      <c r="P4241" s="3"/>
      <c r="Q4241" s="3">
        <v>99000000</v>
      </c>
      <c r="R4241" s="13">
        <v>32700000</v>
      </c>
      <c r="S4241" s="7">
        <f ca="1">IF(CPS!$N4173="SIN INICIO",0,IF((((TODAY()-N4241)*100%)/(O4241-N4241))&gt;=100%,"100%",(((TODAY()-N4241)*100%)/(O4241-N4241))))</f>
        <v>0.56462585034013602</v>
      </c>
      <c r="T4241" s="8">
        <f>Q4241-R4241</f>
        <v>66300000</v>
      </c>
      <c r="U4241" t="s">
        <v>13258</v>
      </c>
    </row>
    <row r="4242" spans="1:21" x14ac:dyDescent="0.25">
      <c r="A4242">
        <v>2025</v>
      </c>
      <c r="B4242" t="s">
        <v>13259</v>
      </c>
      <c r="C4242" t="s">
        <v>22</v>
      </c>
      <c r="D4242" t="s">
        <v>23</v>
      </c>
      <c r="E4242" t="s">
        <v>24</v>
      </c>
      <c r="F4242" t="s">
        <v>13260</v>
      </c>
      <c r="G4242" s="16">
        <v>1032365454</v>
      </c>
      <c r="H4242" t="s">
        <v>2454</v>
      </c>
      <c r="I4242" t="s">
        <v>1800</v>
      </c>
      <c r="J4242" s="5">
        <v>37200000</v>
      </c>
      <c r="K4242" s="3">
        <f>J4242</f>
        <v>37200000</v>
      </c>
      <c r="L4242" s="5">
        <v>6200000</v>
      </c>
      <c r="M4242" s="2">
        <v>45728</v>
      </c>
      <c r="N4242" s="2">
        <v>45729</v>
      </c>
      <c r="O4242" s="2">
        <v>45900</v>
      </c>
      <c r="P4242" s="3"/>
      <c r="Q4242" s="3">
        <v>37200000</v>
      </c>
      <c r="R4242" s="13">
        <v>22320000</v>
      </c>
      <c r="S4242" s="7">
        <f ca="1">IF(CPS!$N4174="SIN INICIO",0,IF((((TODAY()-N4242)*100%)/(O4242-N4242))&gt;=100%,"100%",(((TODAY()-N4242)*100%)/(O4242-N4242))))</f>
        <v>0.96491228070175439</v>
      </c>
      <c r="T4242" s="8">
        <f>Q4242-R4242</f>
        <v>14880000</v>
      </c>
      <c r="U4242" t="s">
        <v>13261</v>
      </c>
    </row>
    <row r="4243" spans="1:21" x14ac:dyDescent="0.25">
      <c r="A4243">
        <v>2025</v>
      </c>
      <c r="B4243" t="s">
        <v>13262</v>
      </c>
      <c r="C4243" t="s">
        <v>22</v>
      </c>
      <c r="D4243" t="s">
        <v>23</v>
      </c>
      <c r="E4243" t="s">
        <v>24</v>
      </c>
      <c r="F4243" t="s">
        <v>13263</v>
      </c>
      <c r="G4243" s="16">
        <v>1049631821</v>
      </c>
      <c r="H4243" t="s">
        <v>2218</v>
      </c>
      <c r="I4243" t="s">
        <v>1800</v>
      </c>
      <c r="J4243" s="5">
        <v>50820000</v>
      </c>
      <c r="K4243" s="3">
        <f>J4243</f>
        <v>50820000</v>
      </c>
      <c r="L4243" s="5">
        <v>8470000</v>
      </c>
      <c r="M4243" s="2">
        <v>45727</v>
      </c>
      <c r="N4243" s="2">
        <v>45728</v>
      </c>
      <c r="O4243" s="2">
        <v>45900</v>
      </c>
      <c r="P4243" s="3"/>
      <c r="Q4243" s="3">
        <v>50820000</v>
      </c>
      <c r="R4243" s="13">
        <v>30774333</v>
      </c>
      <c r="S4243" s="7">
        <f ca="1">IF(CPS!$N4175="SIN INICIO",0,IF((((TODAY()-N4243)*100%)/(O4243-N4243))&gt;=100%,"100%",(((TODAY()-N4243)*100%)/(O4243-N4243))))</f>
        <v>0.96511627906976749</v>
      </c>
      <c r="T4243" s="8">
        <f>Q4243-R4243</f>
        <v>20045667</v>
      </c>
      <c r="U4243" t="s">
        <v>13264</v>
      </c>
    </row>
    <row r="4244" spans="1:21" x14ac:dyDescent="0.25">
      <c r="A4244">
        <v>2025</v>
      </c>
      <c r="B4244" t="s">
        <v>13265</v>
      </c>
      <c r="C4244" t="s">
        <v>22</v>
      </c>
      <c r="D4244" t="s">
        <v>23</v>
      </c>
      <c r="E4244" t="s">
        <v>121</v>
      </c>
      <c r="F4244" t="s">
        <v>13266</v>
      </c>
      <c r="G4244" s="16">
        <v>1006823278</v>
      </c>
      <c r="H4244" t="s">
        <v>4502</v>
      </c>
      <c r="I4244" t="s">
        <v>3403</v>
      </c>
      <c r="J4244" s="5">
        <v>23818950</v>
      </c>
      <c r="K4244" s="3">
        <f>J4244</f>
        <v>23818950</v>
      </c>
      <c r="L4244" s="5">
        <v>3969825</v>
      </c>
      <c r="M4244" s="2">
        <v>45733</v>
      </c>
      <c r="N4244" s="2">
        <v>45735</v>
      </c>
      <c r="O4244" s="2">
        <v>45900</v>
      </c>
      <c r="P4244" s="3"/>
      <c r="Q4244" s="3">
        <v>23818950</v>
      </c>
      <c r="R4244" s="13">
        <v>13497405</v>
      </c>
      <c r="S4244" s="7">
        <f ca="1">IF(CPS!$N4176="SIN INICIO",0,IF((((TODAY()-N4244)*100%)/(O4244-N4244))&gt;=100%,"100%",(((TODAY()-N4244)*100%)/(O4244-N4244))))</f>
        <v>0.96363636363636362</v>
      </c>
      <c r="T4244" s="8">
        <f>Q4244-R4244</f>
        <v>10321545</v>
      </c>
      <c r="U4244" t="s">
        <v>13267</v>
      </c>
    </row>
    <row r="4245" spans="1:21" x14ac:dyDescent="0.25">
      <c r="A4245">
        <v>2025</v>
      </c>
      <c r="B4245" t="s">
        <v>13268</v>
      </c>
      <c r="C4245" t="s">
        <v>22</v>
      </c>
      <c r="D4245" t="s">
        <v>23</v>
      </c>
      <c r="E4245" t="s">
        <v>24</v>
      </c>
      <c r="F4245" t="s">
        <v>13269</v>
      </c>
      <c r="G4245" s="16">
        <v>1121922283</v>
      </c>
      <c r="H4245" t="s">
        <v>400</v>
      </c>
      <c r="I4245" t="s">
        <v>271</v>
      </c>
      <c r="J4245" s="5">
        <v>35329176</v>
      </c>
      <c r="K4245" s="3">
        <f>J4245</f>
        <v>35329176</v>
      </c>
      <c r="L4245" s="5">
        <v>5888196</v>
      </c>
      <c r="M4245" s="2">
        <v>45727</v>
      </c>
      <c r="N4245" s="2">
        <v>45728</v>
      </c>
      <c r="O4245" s="2">
        <v>45900</v>
      </c>
      <c r="P4245" s="3"/>
      <c r="Q4245" s="3">
        <v>35329176</v>
      </c>
      <c r="R4245" s="13">
        <v>21393779</v>
      </c>
      <c r="S4245" s="7">
        <f ca="1">IF(CPS!$N4177="SIN INICIO",0,IF((((TODAY()-N4245)*100%)/(O4245-N4245))&gt;=100%,"100%",(((TODAY()-N4245)*100%)/(O4245-N4245))))</f>
        <v>0.96511627906976749</v>
      </c>
      <c r="T4245" s="8">
        <f>Q4245-R4245</f>
        <v>13935397</v>
      </c>
      <c r="U4245" t="s">
        <v>13270</v>
      </c>
    </row>
    <row r="4246" spans="1:21" x14ac:dyDescent="0.25">
      <c r="A4246">
        <v>2025</v>
      </c>
      <c r="B4246" t="s">
        <v>13271</v>
      </c>
      <c r="C4246" t="s">
        <v>22</v>
      </c>
      <c r="D4246" t="s">
        <v>23</v>
      </c>
      <c r="E4246" t="s">
        <v>121</v>
      </c>
      <c r="F4246" t="s">
        <v>13272</v>
      </c>
      <c r="G4246" s="16">
        <v>1014271539</v>
      </c>
      <c r="H4246" t="s">
        <v>2166</v>
      </c>
      <c r="I4246" t="s">
        <v>1800</v>
      </c>
      <c r="J4246" s="5">
        <v>24900000</v>
      </c>
      <c r="K4246" s="3">
        <f>J4246</f>
        <v>24900000</v>
      </c>
      <c r="L4246" s="5">
        <v>4150000</v>
      </c>
      <c r="M4246" s="2">
        <v>45727</v>
      </c>
      <c r="N4246" s="2">
        <v>45728</v>
      </c>
      <c r="O4246" s="2">
        <v>45900</v>
      </c>
      <c r="P4246" s="3"/>
      <c r="Q4246" s="3">
        <v>24900000</v>
      </c>
      <c r="R4246" s="13">
        <v>15078333</v>
      </c>
      <c r="S4246" s="7">
        <f ca="1">IF(CPS!$N4178="SIN INICIO",0,IF((((TODAY()-N4246)*100%)/(O4246-N4246))&gt;=100%,"100%",(((TODAY()-N4246)*100%)/(O4246-N4246))))</f>
        <v>0.96511627906976749</v>
      </c>
      <c r="T4246" s="8">
        <f>Q4246-R4246</f>
        <v>9821667</v>
      </c>
      <c r="U4246" t="s">
        <v>13273</v>
      </c>
    </row>
    <row r="4247" spans="1:21" x14ac:dyDescent="0.25">
      <c r="A4247">
        <v>2025</v>
      </c>
      <c r="B4247" t="s">
        <v>13274</v>
      </c>
      <c r="C4247" t="s">
        <v>22</v>
      </c>
      <c r="D4247" t="s">
        <v>23</v>
      </c>
      <c r="E4247" t="s">
        <v>24</v>
      </c>
      <c r="F4247" t="s">
        <v>13275</v>
      </c>
      <c r="G4247" s="16">
        <v>1052498827</v>
      </c>
      <c r="H4247" t="s">
        <v>1937</v>
      </c>
      <c r="I4247" t="s">
        <v>1800</v>
      </c>
      <c r="J4247" s="5">
        <v>50820000</v>
      </c>
      <c r="K4247" s="3">
        <f>J4247</f>
        <v>50820000</v>
      </c>
      <c r="L4247" s="5">
        <v>8470000</v>
      </c>
      <c r="M4247" s="2">
        <v>45727</v>
      </c>
      <c r="N4247" s="2">
        <v>45728</v>
      </c>
      <c r="O4247" s="2">
        <v>45900</v>
      </c>
      <c r="P4247" s="3"/>
      <c r="Q4247" s="3">
        <v>50820000</v>
      </c>
      <c r="R4247" s="13">
        <v>30774333</v>
      </c>
      <c r="S4247" s="7">
        <f ca="1">IF(CPS!$N4179="SIN INICIO",0,IF((((TODAY()-N4247)*100%)/(O4247-N4247))&gt;=100%,"100%",(((TODAY()-N4247)*100%)/(O4247-N4247))))</f>
        <v>0.96511627906976749</v>
      </c>
      <c r="T4247" s="8">
        <f>Q4247-R4247</f>
        <v>20045667</v>
      </c>
      <c r="U4247" t="s">
        <v>13276</v>
      </c>
    </row>
    <row r="4248" spans="1:21" x14ac:dyDescent="0.25">
      <c r="A4248">
        <v>2025</v>
      </c>
      <c r="B4248" t="s">
        <v>13277</v>
      </c>
      <c r="C4248" t="s">
        <v>22</v>
      </c>
      <c r="D4248" t="s">
        <v>23</v>
      </c>
      <c r="E4248" t="s">
        <v>121</v>
      </c>
      <c r="F4248" t="s">
        <v>13278</v>
      </c>
      <c r="G4248" s="16">
        <v>1070956726</v>
      </c>
      <c r="H4248" t="s">
        <v>2166</v>
      </c>
      <c r="I4248" t="s">
        <v>1800</v>
      </c>
      <c r="J4248" s="5">
        <v>24900000</v>
      </c>
      <c r="K4248" s="3">
        <f>J4248</f>
        <v>24900000</v>
      </c>
      <c r="L4248" s="5">
        <v>4150000</v>
      </c>
      <c r="M4248" s="2">
        <v>45727</v>
      </c>
      <c r="N4248" s="2">
        <v>45728</v>
      </c>
      <c r="O4248" s="2">
        <v>45900</v>
      </c>
      <c r="P4248" s="3"/>
      <c r="Q4248" s="3">
        <v>24900000</v>
      </c>
      <c r="R4248" s="13">
        <v>15078333</v>
      </c>
      <c r="S4248" s="7">
        <f ca="1">IF(CPS!$N4180="SIN INICIO",0,IF((((TODAY()-N4248)*100%)/(O4248-N4248))&gt;=100%,"100%",(((TODAY()-N4248)*100%)/(O4248-N4248))))</f>
        <v>0.96511627906976749</v>
      </c>
      <c r="T4248" s="8">
        <f>Q4248-R4248</f>
        <v>9821667</v>
      </c>
      <c r="U4248" t="s">
        <v>13279</v>
      </c>
    </row>
    <row r="4249" spans="1:21" x14ac:dyDescent="0.25">
      <c r="A4249">
        <v>2025</v>
      </c>
      <c r="B4249" t="s">
        <v>13280</v>
      </c>
      <c r="C4249" t="s">
        <v>22</v>
      </c>
      <c r="D4249" t="s">
        <v>23</v>
      </c>
      <c r="E4249" t="s">
        <v>24</v>
      </c>
      <c r="F4249" t="s">
        <v>13281</v>
      </c>
      <c r="G4249" s="16">
        <v>1018500758</v>
      </c>
      <c r="H4249" t="s">
        <v>13282</v>
      </c>
      <c r="I4249" t="s">
        <v>1800</v>
      </c>
      <c r="J4249" s="5">
        <v>78135750</v>
      </c>
      <c r="K4249" s="3">
        <f>J4249</f>
        <v>78135750</v>
      </c>
      <c r="L4249" s="5">
        <v>8681750</v>
      </c>
      <c r="M4249" s="2">
        <v>45728</v>
      </c>
      <c r="N4249" s="2">
        <v>45729</v>
      </c>
      <c r="O4249" s="2">
        <v>45991</v>
      </c>
      <c r="P4249" s="3"/>
      <c r="Q4249" s="3">
        <v>78135750</v>
      </c>
      <c r="R4249" s="13">
        <v>31254300</v>
      </c>
      <c r="S4249" s="7">
        <f ca="1">IF(CPS!$N4181="SIN INICIO",0,IF((((TODAY()-N4249)*100%)/(O4249-N4249))&gt;=100%,"100%",(((TODAY()-N4249)*100%)/(O4249-N4249))))</f>
        <v>0.62977099236641221</v>
      </c>
      <c r="T4249" s="8">
        <f>Q4249-R4249</f>
        <v>46881450</v>
      </c>
      <c r="U4249" t="s">
        <v>13283</v>
      </c>
    </row>
    <row r="4250" spans="1:21" x14ac:dyDescent="0.25">
      <c r="A4250">
        <v>2025</v>
      </c>
      <c r="B4250" t="s">
        <v>13284</v>
      </c>
      <c r="C4250" t="s">
        <v>22</v>
      </c>
      <c r="D4250" t="s">
        <v>23</v>
      </c>
      <c r="E4250" t="s">
        <v>24</v>
      </c>
      <c r="F4250" t="s">
        <v>13285</v>
      </c>
      <c r="G4250" s="16">
        <v>1053866774</v>
      </c>
      <c r="H4250" t="s">
        <v>2454</v>
      </c>
      <c r="I4250" t="s">
        <v>1800</v>
      </c>
      <c r="J4250" s="5">
        <v>37200000</v>
      </c>
      <c r="K4250" s="3">
        <f>J4250</f>
        <v>37200000</v>
      </c>
      <c r="L4250" s="5">
        <v>6200000</v>
      </c>
      <c r="M4250" s="2">
        <v>45727</v>
      </c>
      <c r="N4250" s="2">
        <v>45728</v>
      </c>
      <c r="O4250" s="2">
        <v>45900</v>
      </c>
      <c r="P4250" s="3"/>
      <c r="Q4250" s="3">
        <v>37200000</v>
      </c>
      <c r="R4250" s="13">
        <v>22526667</v>
      </c>
      <c r="S4250" s="7">
        <f ca="1">IF(CPS!$N4182="SIN INICIO",0,IF((((TODAY()-N4250)*100%)/(O4250-N4250))&gt;=100%,"100%",(((TODAY()-N4250)*100%)/(O4250-N4250))))</f>
        <v>0.96511627906976749</v>
      </c>
      <c r="T4250" s="8">
        <f>Q4250-R4250</f>
        <v>14673333</v>
      </c>
      <c r="U4250" t="s">
        <v>13286</v>
      </c>
    </row>
    <row r="4251" spans="1:21" x14ac:dyDescent="0.25">
      <c r="A4251">
        <v>2025</v>
      </c>
      <c r="B4251" t="s">
        <v>13287</v>
      </c>
      <c r="C4251" t="s">
        <v>22</v>
      </c>
      <c r="D4251" t="s">
        <v>23</v>
      </c>
      <c r="E4251" t="s">
        <v>24</v>
      </c>
      <c r="F4251" t="s">
        <v>13288</v>
      </c>
      <c r="G4251" s="16">
        <v>52516231</v>
      </c>
      <c r="H4251" t="s">
        <v>13289</v>
      </c>
      <c r="I4251" t="s">
        <v>538</v>
      </c>
      <c r="J4251" s="5">
        <v>41669100</v>
      </c>
      <c r="K4251" s="3">
        <f>J4251</f>
        <v>41669100</v>
      </c>
      <c r="L4251" s="5">
        <v>6944850</v>
      </c>
      <c r="M4251" s="2">
        <v>45727</v>
      </c>
      <c r="N4251" s="2">
        <v>45728</v>
      </c>
      <c r="O4251" s="2">
        <v>45900</v>
      </c>
      <c r="P4251" s="3"/>
      <c r="Q4251" s="3">
        <v>41669100</v>
      </c>
      <c r="R4251" s="13">
        <v>25232955</v>
      </c>
      <c r="S4251" s="7">
        <f ca="1">IF(CPS!$N4183="SIN INICIO",0,IF((((TODAY()-N4251)*100%)/(O4251-N4251))&gt;=100%,"100%",(((TODAY()-N4251)*100%)/(O4251-N4251))))</f>
        <v>0.96511627906976749</v>
      </c>
      <c r="T4251" s="8">
        <f>Q4251-R4251</f>
        <v>16436145</v>
      </c>
      <c r="U4251" t="s">
        <v>13290</v>
      </c>
    </row>
    <row r="4252" spans="1:21" x14ac:dyDescent="0.25">
      <c r="A4252">
        <v>2025</v>
      </c>
      <c r="B4252" t="s">
        <v>13291</v>
      </c>
      <c r="C4252" t="s">
        <v>22</v>
      </c>
      <c r="D4252" t="s">
        <v>23</v>
      </c>
      <c r="E4252" t="s">
        <v>24</v>
      </c>
      <c r="F4252" t="s">
        <v>13292</v>
      </c>
      <c r="G4252" s="16">
        <v>1081811459</v>
      </c>
      <c r="H4252" t="s">
        <v>13293</v>
      </c>
      <c r="I4252" t="s">
        <v>515</v>
      </c>
      <c r="J4252" s="5">
        <v>45100000</v>
      </c>
      <c r="K4252" s="3">
        <f>J4252</f>
        <v>45100000</v>
      </c>
      <c r="L4252" s="5">
        <v>4100000</v>
      </c>
      <c r="M4252" s="2">
        <v>45727</v>
      </c>
      <c r="N4252" s="2">
        <v>45728</v>
      </c>
      <c r="O4252" s="2">
        <v>46022</v>
      </c>
      <c r="P4252" s="3"/>
      <c r="Q4252" s="3">
        <v>45100000</v>
      </c>
      <c r="R4252" s="13">
        <v>14896667</v>
      </c>
      <c r="S4252" s="7">
        <f ca="1">IF(CPS!$N4184="SIN INICIO",0,IF((((TODAY()-N4252)*100%)/(O4252-N4252))&gt;=100%,"100%",(((TODAY()-N4252)*100%)/(O4252-N4252))))</f>
        <v>0.56462585034013602</v>
      </c>
      <c r="T4252" s="8">
        <f>Q4252-R4252</f>
        <v>30203333</v>
      </c>
      <c r="U4252" t="s">
        <v>13294</v>
      </c>
    </row>
    <row r="4253" spans="1:21" x14ac:dyDescent="0.25">
      <c r="A4253">
        <v>2025</v>
      </c>
      <c r="B4253" t="s">
        <v>13295</v>
      </c>
      <c r="C4253" t="s">
        <v>22</v>
      </c>
      <c r="D4253" t="s">
        <v>23</v>
      </c>
      <c r="E4253" t="s">
        <v>121</v>
      </c>
      <c r="F4253" t="s">
        <v>13296</v>
      </c>
      <c r="G4253" s="16">
        <v>1122407273</v>
      </c>
      <c r="H4253" t="s">
        <v>2166</v>
      </c>
      <c r="I4253" t="s">
        <v>1800</v>
      </c>
      <c r="J4253" s="5">
        <v>30135000</v>
      </c>
      <c r="K4253" s="3">
        <f>J4253</f>
        <v>30135000</v>
      </c>
      <c r="L4253" s="5">
        <v>5022500</v>
      </c>
      <c r="M4253" s="2">
        <v>45730</v>
      </c>
      <c r="N4253" s="2">
        <v>45733</v>
      </c>
      <c r="O4253" s="2">
        <v>45900</v>
      </c>
      <c r="P4253" s="3"/>
      <c r="Q4253" s="3">
        <v>30135000</v>
      </c>
      <c r="R4253" s="13">
        <v>17411333</v>
      </c>
      <c r="S4253" s="7">
        <f ca="1">IF(CPS!$N4185="SIN INICIO",0,IF((((TODAY()-N4253)*100%)/(O4253-N4253))&gt;=100%,"100%",(((TODAY()-N4253)*100%)/(O4253-N4253))))</f>
        <v>0.9640718562874252</v>
      </c>
      <c r="T4253" s="8">
        <f>Q4253-R4253</f>
        <v>12723667</v>
      </c>
      <c r="U4253" t="s">
        <v>13297</v>
      </c>
    </row>
    <row r="4254" spans="1:21" x14ac:dyDescent="0.25">
      <c r="A4254">
        <v>2025</v>
      </c>
      <c r="B4254" t="s">
        <v>13298</v>
      </c>
      <c r="C4254" t="s">
        <v>22</v>
      </c>
      <c r="D4254" t="s">
        <v>23</v>
      </c>
      <c r="E4254" t="s">
        <v>24</v>
      </c>
      <c r="F4254" t="s">
        <v>13299</v>
      </c>
      <c r="G4254" s="16">
        <v>52249765</v>
      </c>
      <c r="H4254" t="s">
        <v>13161</v>
      </c>
      <c r="I4254" t="s">
        <v>515</v>
      </c>
      <c r="J4254" s="5">
        <v>99000000</v>
      </c>
      <c r="K4254" s="3">
        <f>J4254</f>
        <v>99000000</v>
      </c>
      <c r="L4254" s="5">
        <v>9000000</v>
      </c>
      <c r="M4254" s="2">
        <v>45728</v>
      </c>
      <c r="N4254" s="2">
        <v>45729</v>
      </c>
      <c r="O4254" s="2">
        <v>46022</v>
      </c>
      <c r="P4254" s="3"/>
      <c r="Q4254" s="3">
        <v>99000000</v>
      </c>
      <c r="R4254" s="13">
        <v>32400000</v>
      </c>
      <c r="S4254" s="7">
        <f ca="1">IF(CPS!$N4186="SIN INICIO",0,IF((((TODAY()-N4254)*100%)/(O4254-N4254))&gt;=100%,"100%",(((TODAY()-N4254)*100%)/(O4254-N4254))))</f>
        <v>0.56313993174061439</v>
      </c>
      <c r="T4254" s="8">
        <f>Q4254-R4254</f>
        <v>66600000</v>
      </c>
      <c r="U4254" t="s">
        <v>13300</v>
      </c>
    </row>
    <row r="4255" spans="1:21" x14ac:dyDescent="0.25">
      <c r="A4255">
        <v>2025</v>
      </c>
      <c r="B4255" t="s">
        <v>13301</v>
      </c>
      <c r="C4255" t="s">
        <v>22</v>
      </c>
      <c r="D4255" t="s">
        <v>23</v>
      </c>
      <c r="E4255" t="s">
        <v>24</v>
      </c>
      <c r="F4255" t="s">
        <v>13302</v>
      </c>
      <c r="G4255" s="16">
        <v>1067887386</v>
      </c>
      <c r="H4255" t="s">
        <v>13141</v>
      </c>
      <c r="I4255" t="s">
        <v>515</v>
      </c>
      <c r="J4255" s="5">
        <v>90000000</v>
      </c>
      <c r="K4255" s="3">
        <f>J4255</f>
        <v>90000000</v>
      </c>
      <c r="L4255" s="5">
        <v>8100000</v>
      </c>
      <c r="M4255" s="2">
        <v>45727</v>
      </c>
      <c r="N4255" s="2">
        <v>45728</v>
      </c>
      <c r="O4255" s="2">
        <v>46022</v>
      </c>
      <c r="P4255" s="3"/>
      <c r="Q4255" s="3">
        <v>90000000</v>
      </c>
      <c r="R4255" s="13">
        <v>29430000</v>
      </c>
      <c r="S4255" s="7">
        <f ca="1">IF(CPS!$N4187="SIN INICIO",0,IF((((TODAY()-N4255)*100%)/(O4255-N4255))&gt;=100%,"100%",(((TODAY()-N4255)*100%)/(O4255-N4255))))</f>
        <v>0.56462585034013602</v>
      </c>
      <c r="T4255" s="8">
        <f>Q4255-R4255</f>
        <v>60570000</v>
      </c>
      <c r="U4255" t="s">
        <v>13303</v>
      </c>
    </row>
    <row r="4256" spans="1:21" x14ac:dyDescent="0.25">
      <c r="A4256">
        <v>2025</v>
      </c>
      <c r="B4256" t="s">
        <v>13304</v>
      </c>
      <c r="C4256" t="s">
        <v>22</v>
      </c>
      <c r="D4256" t="s">
        <v>23</v>
      </c>
      <c r="E4256" t="s">
        <v>24</v>
      </c>
      <c r="F4256" t="s">
        <v>13305</v>
      </c>
      <c r="G4256" s="16">
        <v>1121957312</v>
      </c>
      <c r="H4256" t="s">
        <v>13236</v>
      </c>
      <c r="I4256" t="s">
        <v>515</v>
      </c>
      <c r="J4256" s="5">
        <v>99000000</v>
      </c>
      <c r="K4256" s="3">
        <f>J4256</f>
        <v>99000000</v>
      </c>
      <c r="L4256" s="5">
        <v>8100000</v>
      </c>
      <c r="M4256" s="2">
        <v>45728</v>
      </c>
      <c r="N4256" s="2">
        <v>45729</v>
      </c>
      <c r="O4256" s="2">
        <v>46022</v>
      </c>
      <c r="P4256" s="3"/>
      <c r="Q4256" s="3">
        <v>99000000</v>
      </c>
      <c r="R4256" s="13">
        <v>29160000</v>
      </c>
      <c r="S4256" s="7">
        <f ca="1">IF(CPS!$N4188="SIN INICIO",0,IF((((TODAY()-N4256)*100%)/(O4256-N4256))&gt;=100%,"100%",(((TODAY()-N4256)*100%)/(O4256-N4256))))</f>
        <v>0.56313993174061439</v>
      </c>
      <c r="T4256" s="8">
        <f>Q4256-R4256</f>
        <v>69840000</v>
      </c>
      <c r="U4256" t="s">
        <v>13306</v>
      </c>
    </row>
    <row r="4257" spans="1:21" x14ac:dyDescent="0.25">
      <c r="A4257">
        <v>2025</v>
      </c>
      <c r="B4257" t="s">
        <v>13307</v>
      </c>
      <c r="C4257" t="s">
        <v>22</v>
      </c>
      <c r="D4257" t="s">
        <v>23</v>
      </c>
      <c r="E4257" t="s">
        <v>24</v>
      </c>
      <c r="F4257" t="s">
        <v>13308</v>
      </c>
      <c r="G4257" s="16">
        <v>1098220610</v>
      </c>
      <c r="H4257" t="s">
        <v>13309</v>
      </c>
      <c r="I4257" t="s">
        <v>515</v>
      </c>
      <c r="J4257" s="5">
        <v>88000000</v>
      </c>
      <c r="K4257" s="3">
        <f>J4257</f>
        <v>88000000</v>
      </c>
      <c r="L4257" s="5">
        <v>8000000</v>
      </c>
      <c r="M4257" s="2">
        <v>45728</v>
      </c>
      <c r="N4257" s="2">
        <v>45729</v>
      </c>
      <c r="O4257" s="2">
        <v>46022</v>
      </c>
      <c r="P4257" s="3"/>
      <c r="Q4257" s="3">
        <v>88000000</v>
      </c>
      <c r="R4257" s="13">
        <v>28800000</v>
      </c>
      <c r="S4257" s="7">
        <f ca="1">IF(CPS!$N4189="SIN INICIO",0,IF((((TODAY()-N4257)*100%)/(O4257-N4257))&gt;=100%,"100%",(((TODAY()-N4257)*100%)/(O4257-N4257))))</f>
        <v>0.56313993174061439</v>
      </c>
      <c r="T4257" s="8">
        <f>Q4257-R4257</f>
        <v>59200000</v>
      </c>
      <c r="U4257" t="s">
        <v>13310</v>
      </c>
    </row>
    <row r="4258" spans="1:21" x14ac:dyDescent="0.25">
      <c r="A4258">
        <v>2025</v>
      </c>
      <c r="B4258" t="s">
        <v>13311</v>
      </c>
      <c r="C4258" t="s">
        <v>22</v>
      </c>
      <c r="D4258" t="s">
        <v>23</v>
      </c>
      <c r="E4258" t="s">
        <v>121</v>
      </c>
      <c r="F4258" t="s">
        <v>13312</v>
      </c>
      <c r="G4258" s="16">
        <v>1012417326</v>
      </c>
      <c r="H4258" t="s">
        <v>2166</v>
      </c>
      <c r="I4258" t="s">
        <v>1800</v>
      </c>
      <c r="J4258" s="5">
        <v>30135000</v>
      </c>
      <c r="K4258" s="3">
        <f>J4258</f>
        <v>30135000</v>
      </c>
      <c r="L4258" s="5">
        <v>5022500</v>
      </c>
      <c r="M4258" s="2">
        <v>45727</v>
      </c>
      <c r="N4258" s="2">
        <v>45728</v>
      </c>
      <c r="O4258" s="2">
        <v>45900</v>
      </c>
      <c r="P4258" s="3"/>
      <c r="Q4258" s="3">
        <v>30135000</v>
      </c>
      <c r="R4258" s="13">
        <v>18248417</v>
      </c>
      <c r="S4258" s="7">
        <f ca="1">IF(CPS!$N4190="SIN INICIO",0,IF((((TODAY()-N4258)*100%)/(O4258-N4258))&gt;=100%,"100%",(((TODAY()-N4258)*100%)/(O4258-N4258))))</f>
        <v>0.96511627906976749</v>
      </c>
      <c r="T4258" s="8">
        <f>Q4258-R4258</f>
        <v>11886583</v>
      </c>
      <c r="U4258" t="s">
        <v>13313</v>
      </c>
    </row>
    <row r="4259" spans="1:21" x14ac:dyDescent="0.25">
      <c r="A4259">
        <v>2025</v>
      </c>
      <c r="B4259" t="s">
        <v>13314</v>
      </c>
      <c r="C4259" t="s">
        <v>22</v>
      </c>
      <c r="D4259" t="s">
        <v>23</v>
      </c>
      <c r="E4259" t="s">
        <v>24</v>
      </c>
      <c r="F4259" t="s">
        <v>13315</v>
      </c>
      <c r="G4259" s="16">
        <v>1010201893</v>
      </c>
      <c r="H4259" t="s">
        <v>1817</v>
      </c>
      <c r="I4259" t="s">
        <v>1800</v>
      </c>
      <c r="J4259" s="5">
        <v>66000000</v>
      </c>
      <c r="K4259" s="3">
        <f>J4259</f>
        <v>66000000</v>
      </c>
      <c r="L4259" s="5">
        <v>11000000</v>
      </c>
      <c r="M4259" s="2">
        <v>45729</v>
      </c>
      <c r="N4259" s="2">
        <v>45730</v>
      </c>
      <c r="O4259" s="2">
        <v>45900</v>
      </c>
      <c r="P4259" s="3"/>
      <c r="Q4259" s="3">
        <v>66000000</v>
      </c>
      <c r="R4259" s="13">
        <v>39233333</v>
      </c>
      <c r="S4259" s="7">
        <f ca="1">IF(CPS!$N4191="SIN INICIO",0,IF((((TODAY()-N4259)*100%)/(O4259-N4259))&gt;=100%,"100%",(((TODAY()-N4259)*100%)/(O4259-N4259))))</f>
        <v>0.96470588235294119</v>
      </c>
      <c r="T4259" s="8">
        <f>Q4259-R4259</f>
        <v>26766667</v>
      </c>
      <c r="U4259" t="s">
        <v>13316</v>
      </c>
    </row>
    <row r="4260" spans="1:21" x14ac:dyDescent="0.25">
      <c r="A4260">
        <v>2025</v>
      </c>
      <c r="B4260" t="s">
        <v>13317</v>
      </c>
      <c r="C4260" t="s">
        <v>22</v>
      </c>
      <c r="D4260" t="s">
        <v>23</v>
      </c>
      <c r="E4260" t="s">
        <v>24</v>
      </c>
      <c r="F4260" t="s">
        <v>13318</v>
      </c>
      <c r="G4260" s="16">
        <v>1079940059</v>
      </c>
      <c r="H4260" t="s">
        <v>1828</v>
      </c>
      <c r="I4260" t="s">
        <v>1895</v>
      </c>
      <c r="J4260" s="5">
        <v>44458666</v>
      </c>
      <c r="K4260" s="3">
        <f>J4260</f>
        <v>44458666</v>
      </c>
      <c r="L4260" s="5">
        <v>6351238</v>
      </c>
      <c r="M4260" s="2">
        <v>45728</v>
      </c>
      <c r="N4260" s="2">
        <v>45729</v>
      </c>
      <c r="O4260" s="2">
        <v>45930</v>
      </c>
      <c r="P4260" s="3"/>
      <c r="Q4260" s="3">
        <v>44458666</v>
      </c>
      <c r="R4260" s="13">
        <v>22864457</v>
      </c>
      <c r="S4260" s="7">
        <f ca="1">IF(CPS!$N4192="SIN INICIO",0,IF((((TODAY()-N4260)*100%)/(O4260-N4260))&gt;=100%,"100%",(((TODAY()-N4260)*100%)/(O4260-N4260))))</f>
        <v>0.82089552238805974</v>
      </c>
      <c r="T4260" s="8">
        <f>Q4260-R4260</f>
        <v>21594209</v>
      </c>
      <c r="U4260" t="s">
        <v>13319</v>
      </c>
    </row>
    <row r="4261" spans="1:21" x14ac:dyDescent="0.25">
      <c r="A4261">
        <v>2025</v>
      </c>
      <c r="B4261" t="s">
        <v>13320</v>
      </c>
      <c r="C4261" t="s">
        <v>22</v>
      </c>
      <c r="D4261" t="s">
        <v>23</v>
      </c>
      <c r="E4261" t="s">
        <v>121</v>
      </c>
      <c r="F4261" t="s">
        <v>13321</v>
      </c>
      <c r="G4261" s="16">
        <v>1061707399</v>
      </c>
      <c r="H4261" t="s">
        <v>4381</v>
      </c>
      <c r="I4261" t="s">
        <v>1895</v>
      </c>
      <c r="J4261" s="5">
        <v>32689643</v>
      </c>
      <c r="K4261" s="3">
        <f>J4261</f>
        <v>32689643</v>
      </c>
      <c r="L4261" s="5">
        <v>4669949</v>
      </c>
      <c r="M4261" s="2">
        <v>45727</v>
      </c>
      <c r="N4261" s="2">
        <v>45728</v>
      </c>
      <c r="O4261" s="2">
        <v>45930</v>
      </c>
      <c r="P4261" s="3"/>
      <c r="Q4261" s="3">
        <v>32689643</v>
      </c>
      <c r="R4261" s="13">
        <v>16967481</v>
      </c>
      <c r="S4261" s="7">
        <f ca="1">IF(CPS!$N4193="SIN INICIO",0,IF((((TODAY()-N4261)*100%)/(O4261-N4261))&gt;=100%,"100%",(((TODAY()-N4261)*100%)/(O4261-N4261))))</f>
        <v>0.82178217821782173</v>
      </c>
      <c r="T4261" s="8">
        <f>Q4261-R4261</f>
        <v>15722162</v>
      </c>
      <c r="U4261" t="s">
        <v>13322</v>
      </c>
    </row>
    <row r="4262" spans="1:21" x14ac:dyDescent="0.25">
      <c r="A4262">
        <v>2025</v>
      </c>
      <c r="B4262" t="s">
        <v>13323</v>
      </c>
      <c r="C4262" t="s">
        <v>22</v>
      </c>
      <c r="D4262" t="s">
        <v>23</v>
      </c>
      <c r="E4262" t="s">
        <v>24</v>
      </c>
      <c r="F4262" t="s">
        <v>13324</v>
      </c>
      <c r="G4262" s="16">
        <v>80039012</v>
      </c>
      <c r="H4262" t="s">
        <v>13325</v>
      </c>
      <c r="I4262" t="s">
        <v>515</v>
      </c>
      <c r="J4262" s="5">
        <v>88000000</v>
      </c>
      <c r="K4262" s="3">
        <f>J4262</f>
        <v>88000000</v>
      </c>
      <c r="L4262" s="5">
        <v>7200000</v>
      </c>
      <c r="M4262" s="2">
        <v>45727</v>
      </c>
      <c r="N4262" s="2">
        <v>45728</v>
      </c>
      <c r="O4262" s="2">
        <v>45856</v>
      </c>
      <c r="P4262" s="3"/>
      <c r="Q4262" s="3">
        <v>88000000</v>
      </c>
      <c r="R4262" s="13">
        <v>26160000</v>
      </c>
      <c r="S4262" s="7" t="str">
        <f ca="1">IF(CPS!$N4194="SIN INICIO",0,IF((((TODAY()-N4262)*100%)/(O4262-N4262))&gt;=100%,"100%",(((TODAY()-N4262)*100%)/(O4262-N4262))))</f>
        <v>100%</v>
      </c>
      <c r="T4262" s="8">
        <f>Q4262-R4262</f>
        <v>61840000</v>
      </c>
      <c r="U4262" t="s">
        <v>13326</v>
      </c>
    </row>
    <row r="4263" spans="1:21" x14ac:dyDescent="0.25">
      <c r="A4263">
        <v>2025</v>
      </c>
      <c r="B4263" t="s">
        <v>13327</v>
      </c>
      <c r="C4263" t="s">
        <v>22</v>
      </c>
      <c r="D4263" t="s">
        <v>23</v>
      </c>
      <c r="E4263" t="s">
        <v>24</v>
      </c>
      <c r="F4263" t="s">
        <v>13328</v>
      </c>
      <c r="G4263" s="16">
        <v>1110545928</v>
      </c>
      <c r="H4263" t="s">
        <v>13329</v>
      </c>
      <c r="I4263" t="s">
        <v>515</v>
      </c>
      <c r="J4263" s="5">
        <v>99000000</v>
      </c>
      <c r="K4263" s="3">
        <f>J4263</f>
        <v>99000000</v>
      </c>
      <c r="L4263" s="5">
        <v>9000000</v>
      </c>
      <c r="M4263" s="2">
        <v>45727</v>
      </c>
      <c r="N4263" s="2">
        <v>45728</v>
      </c>
      <c r="O4263" s="2">
        <v>46022</v>
      </c>
      <c r="P4263" s="3"/>
      <c r="Q4263" s="3">
        <v>99000000</v>
      </c>
      <c r="R4263" s="13">
        <v>32700000</v>
      </c>
      <c r="S4263" s="7">
        <f ca="1">IF(CPS!$N4195="SIN INICIO",0,IF((((TODAY()-N4263)*100%)/(O4263-N4263))&gt;=100%,"100%",(((TODAY()-N4263)*100%)/(O4263-N4263))))</f>
        <v>0.56462585034013602</v>
      </c>
      <c r="T4263" s="8">
        <f>Q4263-R4263</f>
        <v>66300000</v>
      </c>
      <c r="U4263" t="s">
        <v>13330</v>
      </c>
    </row>
    <row r="4264" spans="1:21" x14ac:dyDescent="0.25">
      <c r="A4264">
        <v>2025</v>
      </c>
      <c r="B4264" t="s">
        <v>13331</v>
      </c>
      <c r="C4264" t="s">
        <v>22</v>
      </c>
      <c r="D4264" t="s">
        <v>23</v>
      </c>
      <c r="E4264" t="s">
        <v>24</v>
      </c>
      <c r="F4264" t="s">
        <v>13332</v>
      </c>
      <c r="G4264" s="16">
        <v>94556400</v>
      </c>
      <c r="H4264" t="s">
        <v>558</v>
      </c>
      <c r="I4264" t="s">
        <v>538</v>
      </c>
      <c r="J4264" s="5">
        <v>36225000</v>
      </c>
      <c r="K4264" s="3">
        <f>J4264</f>
        <v>36225000</v>
      </c>
      <c r="L4264" s="5">
        <v>9056250</v>
      </c>
      <c r="M4264" s="2">
        <v>45727</v>
      </c>
      <c r="N4264" s="2">
        <v>45728</v>
      </c>
      <c r="O4264" s="2">
        <v>45838</v>
      </c>
      <c r="P4264" s="3"/>
      <c r="Q4264" s="3">
        <v>36225000</v>
      </c>
      <c r="R4264" s="13">
        <v>32904375</v>
      </c>
      <c r="S4264" s="7" t="str">
        <f ca="1">IF(CPS!$N4196="SIN INICIO",0,IF((((TODAY()-N4264)*100%)/(O4264-N4264))&gt;=100%,"100%",(((TODAY()-N4264)*100%)/(O4264-N4264))))</f>
        <v>100%</v>
      </c>
      <c r="T4264" s="8">
        <f>Q4264-R4264</f>
        <v>3320625</v>
      </c>
      <c r="U4264" t="s">
        <v>13333</v>
      </c>
    </row>
    <row r="4265" spans="1:21" x14ac:dyDescent="0.25">
      <c r="A4265">
        <v>2025</v>
      </c>
      <c r="B4265" t="s">
        <v>13334</v>
      </c>
      <c r="C4265" t="s">
        <v>22</v>
      </c>
      <c r="D4265" t="s">
        <v>23</v>
      </c>
      <c r="E4265" t="s">
        <v>24</v>
      </c>
      <c r="F4265" t="s">
        <v>13335</v>
      </c>
      <c r="G4265" s="16">
        <v>5110550</v>
      </c>
      <c r="H4265" t="s">
        <v>281</v>
      </c>
      <c r="I4265" t="s">
        <v>1895</v>
      </c>
      <c r="J4265" s="5">
        <v>40212067</v>
      </c>
      <c r="K4265" s="3">
        <f>J4265</f>
        <v>40212067</v>
      </c>
      <c r="L4265" s="5">
        <v>5744581</v>
      </c>
      <c r="M4265" s="2">
        <v>45727</v>
      </c>
      <c r="N4265" s="2">
        <v>45728</v>
      </c>
      <c r="O4265" s="2">
        <v>45930</v>
      </c>
      <c r="P4265" s="3"/>
      <c r="Q4265" s="3">
        <v>40212067</v>
      </c>
      <c r="R4265" s="13">
        <v>20871978</v>
      </c>
      <c r="S4265" s="7">
        <f ca="1">IF(CPS!$N4197="SIN INICIO",0,IF((((TODAY()-N4265)*100%)/(O4265-N4265))&gt;=100%,"100%",(((TODAY()-N4265)*100%)/(O4265-N4265))))</f>
        <v>0.82178217821782173</v>
      </c>
      <c r="T4265" s="8">
        <f>Q4265-R4265</f>
        <v>19340089</v>
      </c>
      <c r="U4265" t="s">
        <v>13336</v>
      </c>
    </row>
    <row r="4266" spans="1:21" x14ac:dyDescent="0.25">
      <c r="A4266">
        <v>2025</v>
      </c>
      <c r="B4266" t="s">
        <v>13337</v>
      </c>
      <c r="C4266" t="s">
        <v>22</v>
      </c>
      <c r="D4266" t="s">
        <v>23</v>
      </c>
      <c r="E4266" t="s">
        <v>121</v>
      </c>
      <c r="F4266" t="s">
        <v>13338</v>
      </c>
      <c r="G4266" s="16">
        <v>3852077</v>
      </c>
      <c r="H4266" t="s">
        <v>4381</v>
      </c>
      <c r="I4266" t="s">
        <v>1895</v>
      </c>
      <c r="J4266" s="5">
        <v>29082039</v>
      </c>
      <c r="K4266" s="3">
        <f>J4266</f>
        <v>29082039</v>
      </c>
      <c r="L4266" s="5">
        <v>4154577</v>
      </c>
      <c r="M4266" s="2">
        <v>45727</v>
      </c>
      <c r="N4266" s="2">
        <v>45728</v>
      </c>
      <c r="O4266" s="2">
        <v>45930</v>
      </c>
      <c r="P4266" s="3"/>
      <c r="Q4266" s="3">
        <v>29082039</v>
      </c>
      <c r="R4266" s="13">
        <v>15094963</v>
      </c>
      <c r="S4266" s="7">
        <f ca="1">IF(CPS!$N4198="SIN INICIO",0,IF((((TODAY()-N4266)*100%)/(O4266-N4266))&gt;=100%,"100%",(((TODAY()-N4266)*100%)/(O4266-N4266))))</f>
        <v>0.82178217821782173</v>
      </c>
      <c r="T4266" s="8">
        <f>Q4266-R4266</f>
        <v>13987076</v>
      </c>
      <c r="U4266" t="s">
        <v>13339</v>
      </c>
    </row>
    <row r="4267" spans="1:21" x14ac:dyDescent="0.25">
      <c r="A4267">
        <v>2025</v>
      </c>
      <c r="B4267" t="s">
        <v>13340</v>
      </c>
      <c r="C4267" t="s">
        <v>22</v>
      </c>
      <c r="D4267" t="s">
        <v>23</v>
      </c>
      <c r="E4267" t="s">
        <v>24</v>
      </c>
      <c r="F4267" t="s">
        <v>13341</v>
      </c>
      <c r="G4267" s="16">
        <v>1038796156</v>
      </c>
      <c r="H4267" t="s">
        <v>1817</v>
      </c>
      <c r="I4267" t="s">
        <v>1800</v>
      </c>
      <c r="J4267" s="5">
        <v>37200000</v>
      </c>
      <c r="K4267" s="3">
        <f>J4267</f>
        <v>37200000</v>
      </c>
      <c r="L4267" s="5">
        <v>6200000</v>
      </c>
      <c r="M4267" s="2">
        <v>45727</v>
      </c>
      <c r="N4267" s="2">
        <v>45728</v>
      </c>
      <c r="O4267" s="2">
        <v>45900</v>
      </c>
      <c r="P4267" s="3"/>
      <c r="Q4267" s="3">
        <v>37200000</v>
      </c>
      <c r="R4267" s="13">
        <v>22526667</v>
      </c>
      <c r="S4267" s="7">
        <f ca="1">IF(CPS!$N4199="SIN INICIO",0,IF((((TODAY()-N4267)*100%)/(O4267-N4267))&gt;=100%,"100%",(((TODAY()-N4267)*100%)/(O4267-N4267))))</f>
        <v>0.96511627906976749</v>
      </c>
      <c r="T4267" s="8">
        <f>Q4267-R4267</f>
        <v>14673333</v>
      </c>
      <c r="U4267" t="s">
        <v>13342</v>
      </c>
    </row>
    <row r="4268" spans="1:21" x14ac:dyDescent="0.25">
      <c r="A4268">
        <v>2025</v>
      </c>
      <c r="B4268" t="s">
        <v>13343</v>
      </c>
      <c r="C4268" t="s">
        <v>22</v>
      </c>
      <c r="D4268" t="s">
        <v>23</v>
      </c>
      <c r="E4268" t="s">
        <v>24</v>
      </c>
      <c r="F4268" t="s">
        <v>13344</v>
      </c>
      <c r="G4268" s="16">
        <v>1096034292</v>
      </c>
      <c r="H4268" t="s">
        <v>1817</v>
      </c>
      <c r="I4268" t="s">
        <v>1800</v>
      </c>
      <c r="J4268" s="5">
        <v>50820000</v>
      </c>
      <c r="K4268" s="3">
        <f>J4268</f>
        <v>50820000</v>
      </c>
      <c r="L4268" s="5">
        <v>8470000</v>
      </c>
      <c r="M4268" s="2">
        <v>45727</v>
      </c>
      <c r="N4268" s="2">
        <v>45728</v>
      </c>
      <c r="O4268" s="2">
        <v>45863</v>
      </c>
      <c r="P4268" s="3"/>
      <c r="Q4268" s="3">
        <v>50820000</v>
      </c>
      <c r="R4268" s="13">
        <v>30774333</v>
      </c>
      <c r="S4268" s="7" t="str">
        <f ca="1">IF(CPS!$N4200="SIN INICIO",0,IF((((TODAY()-N4268)*100%)/(O4268-N4268))&gt;=100%,"100%",(((TODAY()-N4268)*100%)/(O4268-N4268))))</f>
        <v>100%</v>
      </c>
      <c r="T4268" s="8">
        <f>Q4268-R4268</f>
        <v>20045667</v>
      </c>
      <c r="U4268" t="s">
        <v>13345</v>
      </c>
    </row>
    <row r="4269" spans="1:21" x14ac:dyDescent="0.25">
      <c r="A4269">
        <v>2025</v>
      </c>
      <c r="B4269" t="s">
        <v>13346</v>
      </c>
      <c r="C4269" t="s">
        <v>22</v>
      </c>
      <c r="D4269" t="s">
        <v>23</v>
      </c>
      <c r="E4269" t="s">
        <v>121</v>
      </c>
      <c r="F4269" t="s">
        <v>13347</v>
      </c>
      <c r="G4269" s="16">
        <v>74080395</v>
      </c>
      <c r="H4269" t="s">
        <v>11111</v>
      </c>
      <c r="I4269" t="s">
        <v>1800</v>
      </c>
      <c r="J4269" s="5">
        <v>30135000</v>
      </c>
      <c r="K4269" s="3">
        <f>J4269</f>
        <v>30135000</v>
      </c>
      <c r="L4269" s="5">
        <v>5022500</v>
      </c>
      <c r="M4269" s="2">
        <v>45727</v>
      </c>
      <c r="N4269" s="2">
        <v>45728</v>
      </c>
      <c r="O4269" s="2">
        <v>45900</v>
      </c>
      <c r="P4269" s="3"/>
      <c r="Q4269" s="3">
        <v>30135000</v>
      </c>
      <c r="R4269" s="13">
        <v>18248417</v>
      </c>
      <c r="S4269" s="7">
        <f ca="1">IF(CPS!$N4201="SIN INICIO",0,IF((((TODAY()-N4269)*100%)/(O4269-N4269))&gt;=100%,"100%",(((TODAY()-N4269)*100%)/(O4269-N4269))))</f>
        <v>0.96511627906976749</v>
      </c>
      <c r="T4269" s="8">
        <f>Q4269-R4269</f>
        <v>11886583</v>
      </c>
      <c r="U4269" t="s">
        <v>13348</v>
      </c>
    </row>
    <row r="4270" spans="1:21" x14ac:dyDescent="0.25">
      <c r="A4270">
        <v>2025</v>
      </c>
      <c r="B4270" t="s">
        <v>13349</v>
      </c>
      <c r="C4270" t="s">
        <v>22</v>
      </c>
      <c r="D4270" t="s">
        <v>23</v>
      </c>
      <c r="E4270" t="s">
        <v>121</v>
      </c>
      <c r="F4270" t="s">
        <v>13350</v>
      </c>
      <c r="G4270" s="16">
        <v>1129512558</v>
      </c>
      <c r="H4270" t="s">
        <v>13351</v>
      </c>
      <c r="I4270" t="s">
        <v>515</v>
      </c>
      <c r="J4270" s="5">
        <v>41000000</v>
      </c>
      <c r="K4270" s="3">
        <f>J4270</f>
        <v>41000000</v>
      </c>
      <c r="L4270" s="5">
        <v>4100000</v>
      </c>
      <c r="M4270" s="2">
        <v>45728</v>
      </c>
      <c r="N4270" s="2">
        <v>45730</v>
      </c>
      <c r="O4270" s="2">
        <v>46022</v>
      </c>
      <c r="P4270" s="3"/>
      <c r="Q4270" s="3">
        <v>41000000</v>
      </c>
      <c r="R4270" s="13">
        <v>14623333</v>
      </c>
      <c r="S4270" s="7">
        <f ca="1">IF(CPS!$N4202="SIN INICIO",0,IF((((TODAY()-N4270)*100%)/(O4270-N4270))&gt;=100%,"100%",(((TODAY()-N4270)*100%)/(O4270-N4270))))</f>
        <v>0.56164383561643838</v>
      </c>
      <c r="T4270" s="8">
        <f>Q4270-R4270</f>
        <v>26376667</v>
      </c>
      <c r="U4270" t="s">
        <v>13352</v>
      </c>
    </row>
    <row r="4271" spans="1:21" x14ac:dyDescent="0.25">
      <c r="A4271">
        <v>2025</v>
      </c>
      <c r="B4271" t="s">
        <v>13353</v>
      </c>
      <c r="C4271" t="s">
        <v>22</v>
      </c>
      <c r="D4271" t="s">
        <v>23</v>
      </c>
      <c r="E4271" t="s">
        <v>24</v>
      </c>
      <c r="F4271" t="s">
        <v>13354</v>
      </c>
      <c r="G4271" s="16">
        <v>1014207704</v>
      </c>
      <c r="H4271" t="s">
        <v>13355</v>
      </c>
      <c r="I4271" t="s">
        <v>515</v>
      </c>
      <c r="J4271" s="5">
        <v>99000000</v>
      </c>
      <c r="K4271" s="3">
        <f>J4271</f>
        <v>99000000</v>
      </c>
      <c r="L4271" s="5">
        <v>9000000</v>
      </c>
      <c r="M4271" s="2">
        <v>45727</v>
      </c>
      <c r="N4271" s="2">
        <v>45728</v>
      </c>
      <c r="O4271" s="2">
        <v>46022</v>
      </c>
      <c r="P4271" s="3"/>
      <c r="Q4271" s="3">
        <v>99000000</v>
      </c>
      <c r="R4271" s="13">
        <v>32700000</v>
      </c>
      <c r="S4271" s="7">
        <f ca="1">IF(CPS!$N4203="SIN INICIO",0,IF((((TODAY()-N4271)*100%)/(O4271-N4271))&gt;=100%,"100%",(((TODAY()-N4271)*100%)/(O4271-N4271))))</f>
        <v>0.56462585034013602</v>
      </c>
      <c r="T4271" s="8">
        <f>Q4271-R4271</f>
        <v>66300000</v>
      </c>
      <c r="U4271" t="s">
        <v>13356</v>
      </c>
    </row>
    <row r="4272" spans="1:21" x14ac:dyDescent="0.25">
      <c r="A4272">
        <v>2025</v>
      </c>
      <c r="B4272" t="s">
        <v>13357</v>
      </c>
      <c r="C4272" t="s">
        <v>22</v>
      </c>
      <c r="D4272" t="s">
        <v>23</v>
      </c>
      <c r="E4272" t="s">
        <v>24</v>
      </c>
      <c r="F4272" t="s">
        <v>13358</v>
      </c>
      <c r="G4272" s="16">
        <v>40217861</v>
      </c>
      <c r="H4272" t="s">
        <v>13359</v>
      </c>
      <c r="I4272" t="s">
        <v>515</v>
      </c>
      <c r="J4272" s="5">
        <v>99000000</v>
      </c>
      <c r="K4272" s="3">
        <f>J4272</f>
        <v>99000000</v>
      </c>
      <c r="L4272" s="5">
        <v>9000000</v>
      </c>
      <c r="M4272" s="2">
        <v>45727</v>
      </c>
      <c r="N4272" s="2">
        <v>45728</v>
      </c>
      <c r="O4272" s="2">
        <v>46022</v>
      </c>
      <c r="P4272" s="3"/>
      <c r="Q4272" s="3">
        <v>99000000</v>
      </c>
      <c r="R4272" s="13">
        <v>32700000</v>
      </c>
      <c r="S4272" s="7">
        <f ca="1">IF(CPS!$N4204="SIN INICIO",0,IF((((TODAY()-N4272)*100%)/(O4272-N4272))&gt;=100%,"100%",(((TODAY()-N4272)*100%)/(O4272-N4272))))</f>
        <v>0.56462585034013602</v>
      </c>
      <c r="T4272" s="8">
        <f>Q4272-R4272</f>
        <v>66300000</v>
      </c>
      <c r="U4272" t="s">
        <v>13360</v>
      </c>
    </row>
    <row r="4273" spans="1:21" x14ac:dyDescent="0.25">
      <c r="A4273">
        <v>2025</v>
      </c>
      <c r="B4273" t="s">
        <v>13361</v>
      </c>
      <c r="C4273" t="s">
        <v>22</v>
      </c>
      <c r="D4273" t="s">
        <v>23</v>
      </c>
      <c r="E4273" t="s">
        <v>24</v>
      </c>
      <c r="F4273" t="s">
        <v>13362</v>
      </c>
      <c r="G4273" s="16">
        <v>1049608511</v>
      </c>
      <c r="H4273" t="s">
        <v>2218</v>
      </c>
      <c r="I4273" t="s">
        <v>1800</v>
      </c>
      <c r="J4273" s="5">
        <v>66000000</v>
      </c>
      <c r="K4273" s="3">
        <f>J4273</f>
        <v>66000000</v>
      </c>
      <c r="L4273" s="5">
        <v>11000000</v>
      </c>
      <c r="M4273" s="2">
        <v>45727</v>
      </c>
      <c r="N4273" s="2">
        <v>45728</v>
      </c>
      <c r="O4273" s="2">
        <v>45900</v>
      </c>
      <c r="P4273" s="3"/>
      <c r="Q4273" s="3">
        <v>66000000</v>
      </c>
      <c r="R4273" s="13">
        <v>39966667</v>
      </c>
      <c r="S4273" s="7">
        <f ca="1">IF(CPS!$N4205="SIN INICIO",0,IF((((TODAY()-N4273)*100%)/(O4273-N4273))&gt;=100%,"100%",(((TODAY()-N4273)*100%)/(O4273-N4273))))</f>
        <v>0.96511627906976749</v>
      </c>
      <c r="T4273" s="8">
        <f>Q4273-R4273</f>
        <v>26033333</v>
      </c>
      <c r="U4273" t="s">
        <v>13363</v>
      </c>
    </row>
    <row r="4274" spans="1:21" x14ac:dyDescent="0.25">
      <c r="A4274">
        <v>2025</v>
      </c>
      <c r="B4274" t="s">
        <v>13364</v>
      </c>
      <c r="C4274" t="s">
        <v>22</v>
      </c>
      <c r="D4274" t="s">
        <v>23</v>
      </c>
      <c r="E4274" t="s">
        <v>24</v>
      </c>
      <c r="F4274" t="s">
        <v>13365</v>
      </c>
      <c r="G4274" s="16">
        <v>1002377562</v>
      </c>
      <c r="H4274" t="s">
        <v>8672</v>
      </c>
      <c r="I4274" t="s">
        <v>2476</v>
      </c>
      <c r="J4274" s="5">
        <v>29440980</v>
      </c>
      <c r="K4274" s="3">
        <f>J4274</f>
        <v>29440980</v>
      </c>
      <c r="L4274" s="5">
        <v>5888196</v>
      </c>
      <c r="M4274" s="2">
        <v>45727</v>
      </c>
      <c r="N4274" s="2">
        <v>45728</v>
      </c>
      <c r="O4274" s="2">
        <v>45869</v>
      </c>
      <c r="P4274" s="3"/>
      <c r="Q4274" s="3">
        <v>29440980</v>
      </c>
      <c r="R4274" s="13">
        <v>21393779</v>
      </c>
      <c r="S4274" s="7" t="str">
        <f ca="1">IF(CPS!$N4206="SIN INICIO",0,IF((((TODAY()-N4274)*100%)/(O4274-N4274))&gt;=100%,"100%",(((TODAY()-N4274)*100%)/(O4274-N4274))))</f>
        <v>100%</v>
      </c>
      <c r="T4274" s="8">
        <f>Q4274-R4274</f>
        <v>8047201</v>
      </c>
      <c r="U4274" t="s">
        <v>13366</v>
      </c>
    </row>
    <row r="4275" spans="1:21" x14ac:dyDescent="0.25">
      <c r="A4275">
        <v>2025</v>
      </c>
      <c r="B4275" t="s">
        <v>13367</v>
      </c>
      <c r="C4275" t="s">
        <v>22</v>
      </c>
      <c r="D4275" t="s">
        <v>23</v>
      </c>
      <c r="E4275" t="s">
        <v>24</v>
      </c>
      <c r="F4275" t="s">
        <v>13368</v>
      </c>
      <c r="G4275" s="16">
        <v>1067951992</v>
      </c>
      <c r="H4275" t="s">
        <v>1937</v>
      </c>
      <c r="I4275" t="s">
        <v>1800</v>
      </c>
      <c r="J4275" s="5">
        <v>50820000</v>
      </c>
      <c r="K4275" s="3">
        <f>J4275</f>
        <v>50820000</v>
      </c>
      <c r="L4275" s="5">
        <v>8470000</v>
      </c>
      <c r="M4275" s="2">
        <v>45727</v>
      </c>
      <c r="N4275" s="2">
        <v>45728</v>
      </c>
      <c r="O4275" s="2">
        <v>45900</v>
      </c>
      <c r="P4275" s="3"/>
      <c r="Q4275" s="3">
        <v>50820000</v>
      </c>
      <c r="R4275" s="13">
        <v>30774333</v>
      </c>
      <c r="S4275" s="7">
        <f ca="1">IF(CPS!$N4207="SIN INICIO",0,IF((((TODAY()-N4275)*100%)/(O4275-N4275))&gt;=100%,"100%",(((TODAY()-N4275)*100%)/(O4275-N4275))))</f>
        <v>0.96511627906976749</v>
      </c>
      <c r="T4275" s="8">
        <f>Q4275-R4275</f>
        <v>20045667</v>
      </c>
      <c r="U4275" t="s">
        <v>13369</v>
      </c>
    </row>
    <row r="4276" spans="1:21" x14ac:dyDescent="0.25">
      <c r="A4276">
        <v>2025</v>
      </c>
      <c r="B4276" t="s">
        <v>13370</v>
      </c>
      <c r="C4276" t="s">
        <v>22</v>
      </c>
      <c r="D4276" t="s">
        <v>23</v>
      </c>
      <c r="E4276" t="s">
        <v>24</v>
      </c>
      <c r="F4276" t="s">
        <v>13371</v>
      </c>
      <c r="G4276" s="16">
        <v>1010230525</v>
      </c>
      <c r="H4276" t="s">
        <v>1828</v>
      </c>
      <c r="I4276" t="s">
        <v>1895</v>
      </c>
      <c r="J4276" s="5">
        <v>25404000</v>
      </c>
      <c r="K4276" s="3">
        <f>J4276</f>
        <v>25404000</v>
      </c>
      <c r="L4276" s="5">
        <v>6351000</v>
      </c>
      <c r="M4276" s="2">
        <v>45727</v>
      </c>
      <c r="N4276" s="2">
        <v>45728</v>
      </c>
      <c r="O4276" s="2">
        <v>45838</v>
      </c>
      <c r="P4276" s="3"/>
      <c r="Q4276" s="3">
        <v>25404000</v>
      </c>
      <c r="R4276" s="13">
        <v>23075300</v>
      </c>
      <c r="S4276" s="7" t="str">
        <f ca="1">IF(CPS!$N4208="SIN INICIO",0,IF((((TODAY()-N4276)*100%)/(O4276-N4276))&gt;=100%,"100%",(((TODAY()-N4276)*100%)/(O4276-N4276))))</f>
        <v>100%</v>
      </c>
      <c r="T4276" s="8">
        <f>Q4276-R4276</f>
        <v>2328700</v>
      </c>
      <c r="U4276" t="s">
        <v>13372</v>
      </c>
    </row>
    <row r="4277" spans="1:21" x14ac:dyDescent="0.25">
      <c r="A4277">
        <v>2025</v>
      </c>
      <c r="B4277" t="s">
        <v>13373</v>
      </c>
      <c r="C4277" t="s">
        <v>22</v>
      </c>
      <c r="D4277" t="s">
        <v>23</v>
      </c>
      <c r="E4277" t="s">
        <v>24</v>
      </c>
      <c r="F4277" t="s">
        <v>13374</v>
      </c>
      <c r="G4277" s="16">
        <v>17674680</v>
      </c>
      <c r="H4277" t="s">
        <v>13375</v>
      </c>
      <c r="I4277" t="s">
        <v>515</v>
      </c>
      <c r="J4277" s="5">
        <v>99000000</v>
      </c>
      <c r="K4277" s="3">
        <f>J4277</f>
        <v>99000000</v>
      </c>
      <c r="L4277" s="5">
        <v>9000000</v>
      </c>
      <c r="M4277" s="2">
        <v>45727</v>
      </c>
      <c r="N4277" s="2">
        <v>45728</v>
      </c>
      <c r="O4277" s="2">
        <v>46022</v>
      </c>
      <c r="P4277" s="3"/>
      <c r="Q4277" s="3">
        <v>99000000</v>
      </c>
      <c r="R4277" s="13">
        <v>32700000</v>
      </c>
      <c r="S4277" s="7">
        <f ca="1">IF(CPS!$N4209="SIN INICIO",0,IF((((TODAY()-N4277)*100%)/(O4277-N4277))&gt;=100%,"100%",(((TODAY()-N4277)*100%)/(O4277-N4277))))</f>
        <v>0.56462585034013602</v>
      </c>
      <c r="T4277" s="8">
        <f>Q4277-R4277</f>
        <v>66300000</v>
      </c>
      <c r="U4277" t="s">
        <v>13376</v>
      </c>
    </row>
    <row r="4278" spans="1:21" x14ac:dyDescent="0.25">
      <c r="A4278">
        <v>2025</v>
      </c>
      <c r="B4278" t="s">
        <v>13377</v>
      </c>
      <c r="C4278" t="s">
        <v>22</v>
      </c>
      <c r="D4278" t="s">
        <v>23</v>
      </c>
      <c r="E4278" t="s">
        <v>24</v>
      </c>
      <c r="F4278" t="s">
        <v>13378</v>
      </c>
      <c r="G4278" s="16">
        <v>1118573811</v>
      </c>
      <c r="H4278" t="s">
        <v>7679</v>
      </c>
      <c r="I4278" t="s">
        <v>2476</v>
      </c>
      <c r="J4278" s="5">
        <v>35329176</v>
      </c>
      <c r="K4278" s="3">
        <f>J4278</f>
        <v>35329176</v>
      </c>
      <c r="L4278" s="5">
        <v>5888196</v>
      </c>
      <c r="M4278" s="2">
        <v>45727</v>
      </c>
      <c r="N4278" s="2">
        <v>45728</v>
      </c>
      <c r="O4278" s="2">
        <v>45900</v>
      </c>
      <c r="P4278" s="3"/>
      <c r="Q4278" s="3">
        <v>35329176</v>
      </c>
      <c r="R4278" s="13">
        <v>21393779</v>
      </c>
      <c r="S4278" s="7">
        <f ca="1">IF(CPS!$N4210="SIN INICIO",0,IF((((TODAY()-N4278)*100%)/(O4278-N4278))&gt;=100%,"100%",(((TODAY()-N4278)*100%)/(O4278-N4278))))</f>
        <v>0.96511627906976749</v>
      </c>
      <c r="T4278" s="8">
        <f>Q4278-R4278</f>
        <v>13935397</v>
      </c>
      <c r="U4278" t="s">
        <v>13379</v>
      </c>
    </row>
    <row r="4279" spans="1:21" x14ac:dyDescent="0.25">
      <c r="A4279">
        <v>2025</v>
      </c>
      <c r="B4279" t="s">
        <v>13380</v>
      </c>
      <c r="C4279" t="s">
        <v>22</v>
      </c>
      <c r="D4279" t="s">
        <v>23</v>
      </c>
      <c r="E4279" t="s">
        <v>24</v>
      </c>
      <c r="F4279" t="s">
        <v>13381</v>
      </c>
      <c r="G4279" s="16">
        <v>1032402756</v>
      </c>
      <c r="H4279" t="s">
        <v>13382</v>
      </c>
      <c r="I4279" t="s">
        <v>515</v>
      </c>
      <c r="J4279" s="5">
        <v>99000000</v>
      </c>
      <c r="K4279" s="3">
        <f>J4279</f>
        <v>99000000</v>
      </c>
      <c r="L4279" s="5">
        <v>9000000</v>
      </c>
      <c r="M4279" s="2">
        <v>45727</v>
      </c>
      <c r="N4279" s="2">
        <v>45728</v>
      </c>
      <c r="O4279" s="2">
        <v>46022</v>
      </c>
      <c r="P4279" s="3"/>
      <c r="Q4279" s="3">
        <v>99000000</v>
      </c>
      <c r="R4279" s="13">
        <v>32700000</v>
      </c>
      <c r="S4279" s="7">
        <f ca="1">IF(CPS!$N4211="SIN INICIO",0,IF((((TODAY()-N4279)*100%)/(O4279-N4279))&gt;=100%,"100%",(((TODAY()-N4279)*100%)/(O4279-N4279))))</f>
        <v>0.56462585034013602</v>
      </c>
      <c r="T4279" s="8">
        <f>Q4279-R4279</f>
        <v>66300000</v>
      </c>
      <c r="U4279" t="s">
        <v>13383</v>
      </c>
    </row>
    <row r="4280" spans="1:21" x14ac:dyDescent="0.25">
      <c r="A4280">
        <v>2025</v>
      </c>
      <c r="B4280" t="s">
        <v>13384</v>
      </c>
      <c r="C4280" t="s">
        <v>22</v>
      </c>
      <c r="D4280" t="s">
        <v>23</v>
      </c>
      <c r="E4280" t="s">
        <v>24</v>
      </c>
      <c r="F4280" t="s">
        <v>13385</v>
      </c>
      <c r="G4280" s="16">
        <v>1088259562</v>
      </c>
      <c r="H4280" t="s">
        <v>13130</v>
      </c>
      <c r="I4280" t="s">
        <v>515</v>
      </c>
      <c r="J4280" s="5">
        <v>99000000</v>
      </c>
      <c r="K4280" s="3">
        <f>J4280</f>
        <v>99000000</v>
      </c>
      <c r="L4280" s="5">
        <v>9000000</v>
      </c>
      <c r="M4280" s="2">
        <v>45727</v>
      </c>
      <c r="N4280" s="2">
        <v>45728</v>
      </c>
      <c r="O4280" s="2">
        <v>46022</v>
      </c>
      <c r="P4280" s="3"/>
      <c r="Q4280" s="3">
        <v>99000000</v>
      </c>
      <c r="R4280" s="13">
        <v>32700000</v>
      </c>
      <c r="S4280" s="7">
        <f ca="1">IF(CPS!$N4212="SIN INICIO",0,IF((((TODAY()-N4280)*100%)/(O4280-N4280))&gt;=100%,"100%",(((TODAY()-N4280)*100%)/(O4280-N4280))))</f>
        <v>0.56462585034013602</v>
      </c>
      <c r="T4280" s="8">
        <f>Q4280-R4280</f>
        <v>66300000</v>
      </c>
      <c r="U4280" t="s">
        <v>13386</v>
      </c>
    </row>
    <row r="4281" spans="1:21" x14ac:dyDescent="0.25">
      <c r="A4281">
        <v>2025</v>
      </c>
      <c r="B4281" t="s">
        <v>13387</v>
      </c>
      <c r="C4281" t="s">
        <v>22</v>
      </c>
      <c r="D4281" t="s">
        <v>23</v>
      </c>
      <c r="E4281" t="s">
        <v>121</v>
      </c>
      <c r="F4281" t="s">
        <v>13388</v>
      </c>
      <c r="G4281" s="16">
        <v>1120216840</v>
      </c>
      <c r="H4281" t="s">
        <v>7975</v>
      </c>
      <c r="I4281" t="s">
        <v>1895</v>
      </c>
      <c r="J4281" s="5">
        <v>32689643</v>
      </c>
      <c r="K4281" s="3">
        <f>J4281</f>
        <v>32689643</v>
      </c>
      <c r="L4281" s="5">
        <v>4669949</v>
      </c>
      <c r="M4281" s="2">
        <v>45727</v>
      </c>
      <c r="N4281" s="2">
        <v>45728</v>
      </c>
      <c r="O4281" s="2">
        <v>45930</v>
      </c>
      <c r="P4281" s="3"/>
      <c r="Q4281" s="3">
        <v>32689643</v>
      </c>
      <c r="R4281" s="13">
        <v>16967481</v>
      </c>
      <c r="S4281" s="7">
        <f ca="1">IF(CPS!$N4213="SIN INICIO",0,IF((((TODAY()-N4281)*100%)/(O4281-N4281))&gt;=100%,"100%",(((TODAY()-N4281)*100%)/(O4281-N4281))))</f>
        <v>0.82178217821782173</v>
      </c>
      <c r="T4281" s="8">
        <f>Q4281-R4281</f>
        <v>15722162</v>
      </c>
      <c r="U4281" t="s">
        <v>13389</v>
      </c>
    </row>
    <row r="4282" spans="1:21" x14ac:dyDescent="0.25">
      <c r="A4282">
        <v>2025</v>
      </c>
      <c r="B4282" t="s">
        <v>13390</v>
      </c>
      <c r="C4282" t="s">
        <v>22</v>
      </c>
      <c r="D4282" t="s">
        <v>23</v>
      </c>
      <c r="E4282" t="s">
        <v>121</v>
      </c>
      <c r="F4282" t="s">
        <v>13391</v>
      </c>
      <c r="G4282" s="16">
        <v>1121852508</v>
      </c>
      <c r="H4282" t="s">
        <v>4358</v>
      </c>
      <c r="I4282" t="s">
        <v>3403</v>
      </c>
      <c r="J4282" s="5">
        <v>23818950</v>
      </c>
      <c r="K4282" s="3">
        <f>J4282</f>
        <v>23818950</v>
      </c>
      <c r="L4282" s="5">
        <v>3969825</v>
      </c>
      <c r="M4282" s="2">
        <v>45729</v>
      </c>
      <c r="N4282" s="2">
        <v>45730</v>
      </c>
      <c r="O4282" s="2">
        <v>45900</v>
      </c>
      <c r="P4282" s="3"/>
      <c r="Q4282" s="3">
        <v>23818950</v>
      </c>
      <c r="R4282" s="13">
        <v>14159043</v>
      </c>
      <c r="S4282" s="7">
        <f ca="1">IF(CPS!$N4214="SIN INICIO",0,IF((((TODAY()-N4282)*100%)/(O4282-N4282))&gt;=100%,"100%",(((TODAY()-N4282)*100%)/(O4282-N4282))))</f>
        <v>0.96470588235294119</v>
      </c>
      <c r="T4282" s="8">
        <f>Q4282-R4282</f>
        <v>9659907</v>
      </c>
      <c r="U4282" t="s">
        <v>13392</v>
      </c>
    </row>
    <row r="4283" spans="1:21" x14ac:dyDescent="0.25">
      <c r="A4283">
        <v>2025</v>
      </c>
      <c r="B4283" t="s">
        <v>13393</v>
      </c>
      <c r="C4283" t="s">
        <v>22</v>
      </c>
      <c r="D4283" t="s">
        <v>23</v>
      </c>
      <c r="E4283" t="s">
        <v>24</v>
      </c>
      <c r="F4283" t="s">
        <v>13394</v>
      </c>
      <c r="G4283" s="16">
        <v>1121841136</v>
      </c>
      <c r="H4283" t="s">
        <v>393</v>
      </c>
      <c r="I4283" t="s">
        <v>155</v>
      </c>
      <c r="J4283" s="5">
        <v>36036000</v>
      </c>
      <c r="K4283" s="3">
        <f>J4283</f>
        <v>36036000</v>
      </c>
      <c r="L4283" s="5">
        <v>6006000</v>
      </c>
      <c r="M4283" s="2">
        <v>45727</v>
      </c>
      <c r="N4283" s="2">
        <v>45728</v>
      </c>
      <c r="O4283" s="2">
        <v>45900</v>
      </c>
      <c r="P4283" s="3"/>
      <c r="Q4283" s="3">
        <v>36036000</v>
      </c>
      <c r="R4283" s="13">
        <v>21821800</v>
      </c>
      <c r="S4283" s="7">
        <f ca="1">IF(CPS!$N4215="SIN INICIO",0,IF((((TODAY()-N4283)*100%)/(O4283-N4283))&gt;=100%,"100%",(((TODAY()-N4283)*100%)/(O4283-N4283))))</f>
        <v>0.96511627906976749</v>
      </c>
      <c r="T4283" s="8">
        <f>Q4283-R4283</f>
        <v>14214200</v>
      </c>
      <c r="U4283" t="s">
        <v>13395</v>
      </c>
    </row>
    <row r="4284" spans="1:21" x14ac:dyDescent="0.25">
      <c r="A4284">
        <v>2025</v>
      </c>
      <c r="B4284" t="s">
        <v>13396</v>
      </c>
      <c r="C4284" t="s">
        <v>22</v>
      </c>
      <c r="D4284" t="s">
        <v>23</v>
      </c>
      <c r="E4284" t="s">
        <v>24</v>
      </c>
      <c r="F4284" t="s">
        <v>13397</v>
      </c>
      <c r="G4284" s="16">
        <v>1023973584</v>
      </c>
      <c r="H4284" t="s">
        <v>13236</v>
      </c>
      <c r="I4284" t="s">
        <v>515</v>
      </c>
      <c r="J4284" s="5">
        <v>99000000</v>
      </c>
      <c r="K4284" s="3">
        <f>J4284</f>
        <v>99000000</v>
      </c>
      <c r="L4284" s="5">
        <v>9000000</v>
      </c>
      <c r="M4284" s="2">
        <v>45727</v>
      </c>
      <c r="N4284" s="2">
        <v>45728</v>
      </c>
      <c r="O4284" s="2">
        <v>46022</v>
      </c>
      <c r="P4284" s="3"/>
      <c r="Q4284" s="3">
        <v>99000000</v>
      </c>
      <c r="R4284" s="13">
        <v>32700000</v>
      </c>
      <c r="S4284" s="7">
        <f ca="1">IF(CPS!$N4216="SIN INICIO",0,IF((((TODAY()-N4284)*100%)/(O4284-N4284))&gt;=100%,"100%",(((TODAY()-N4284)*100%)/(O4284-N4284))))</f>
        <v>0.56462585034013602</v>
      </c>
      <c r="T4284" s="8">
        <f>Q4284-R4284</f>
        <v>66300000</v>
      </c>
      <c r="U4284" t="s">
        <v>13398</v>
      </c>
    </row>
    <row r="4285" spans="1:21" x14ac:dyDescent="0.25">
      <c r="A4285">
        <v>2025</v>
      </c>
      <c r="B4285" t="s">
        <v>13399</v>
      </c>
      <c r="C4285" t="s">
        <v>22</v>
      </c>
      <c r="D4285" t="s">
        <v>23</v>
      </c>
      <c r="E4285" t="s">
        <v>24</v>
      </c>
      <c r="F4285" t="s">
        <v>13400</v>
      </c>
      <c r="G4285" s="16">
        <v>1013666114</v>
      </c>
      <c r="H4285" t="s">
        <v>13141</v>
      </c>
      <c r="I4285" t="s">
        <v>515</v>
      </c>
      <c r="J4285" s="5">
        <v>90000000</v>
      </c>
      <c r="K4285" s="3">
        <f>J4285</f>
        <v>90000000</v>
      </c>
      <c r="L4285" s="5">
        <v>9000000</v>
      </c>
      <c r="M4285" s="2">
        <v>45728</v>
      </c>
      <c r="N4285" s="2">
        <v>45733</v>
      </c>
      <c r="O4285" s="2">
        <v>46022</v>
      </c>
      <c r="P4285" s="3"/>
      <c r="Q4285" s="3">
        <v>90000000</v>
      </c>
      <c r="R4285" s="13">
        <v>31200000</v>
      </c>
      <c r="S4285" s="7">
        <f ca="1">IF(CPS!$N4217="SIN INICIO",0,IF((((TODAY()-N4285)*100%)/(O4285-N4285))&gt;=100%,"100%",(((TODAY()-N4285)*100%)/(O4285-N4285))))</f>
        <v>0.55709342560553632</v>
      </c>
      <c r="T4285" s="8">
        <f>Q4285-R4285</f>
        <v>58800000</v>
      </c>
      <c r="U4285" t="s">
        <v>13401</v>
      </c>
    </row>
    <row r="4286" spans="1:21" x14ac:dyDescent="0.25">
      <c r="A4286">
        <v>2025</v>
      </c>
      <c r="B4286" t="s">
        <v>13402</v>
      </c>
      <c r="C4286" t="s">
        <v>22</v>
      </c>
      <c r="D4286" t="s">
        <v>23</v>
      </c>
      <c r="E4286" t="s">
        <v>24</v>
      </c>
      <c r="F4286" t="s">
        <v>13403</v>
      </c>
      <c r="G4286" s="16">
        <v>1018469751</v>
      </c>
      <c r="H4286" t="s">
        <v>13141</v>
      </c>
      <c r="I4286" t="s">
        <v>515</v>
      </c>
      <c r="J4286" s="5">
        <v>90000000</v>
      </c>
      <c r="K4286" s="3">
        <f>J4286</f>
        <v>90000000</v>
      </c>
      <c r="L4286" s="5">
        <v>9000000</v>
      </c>
      <c r="M4286" s="2">
        <v>45729</v>
      </c>
      <c r="N4286" s="2">
        <v>45730</v>
      </c>
      <c r="O4286" s="2">
        <v>46022</v>
      </c>
      <c r="P4286" s="3"/>
      <c r="Q4286" s="3">
        <v>90000000</v>
      </c>
      <c r="R4286" s="13">
        <v>32100000</v>
      </c>
      <c r="S4286" s="7">
        <f ca="1">IF(CPS!$N4218="SIN INICIO",0,IF((((TODAY()-N4286)*100%)/(O4286-N4286))&gt;=100%,"100%",(((TODAY()-N4286)*100%)/(O4286-N4286))))</f>
        <v>0.56164383561643838</v>
      </c>
      <c r="T4286" s="8">
        <f>Q4286-R4286</f>
        <v>57900000</v>
      </c>
      <c r="U4286" t="s">
        <v>13404</v>
      </c>
    </row>
    <row r="4287" spans="1:21" x14ac:dyDescent="0.25">
      <c r="A4287">
        <v>2025</v>
      </c>
      <c r="B4287" t="s">
        <v>13405</v>
      </c>
      <c r="C4287" t="s">
        <v>22</v>
      </c>
      <c r="D4287" t="s">
        <v>23</v>
      </c>
      <c r="E4287" t="s">
        <v>121</v>
      </c>
      <c r="F4287" t="s">
        <v>13406</v>
      </c>
      <c r="G4287" s="16">
        <v>1016064934</v>
      </c>
      <c r="H4287" t="s">
        <v>13407</v>
      </c>
      <c r="I4287" t="s">
        <v>515</v>
      </c>
      <c r="J4287" s="5">
        <v>45100000</v>
      </c>
      <c r="K4287" s="3">
        <f>J4287</f>
        <v>45100000</v>
      </c>
      <c r="L4287" s="5">
        <v>4100000</v>
      </c>
      <c r="M4287" s="2">
        <v>45727</v>
      </c>
      <c r="N4287" s="2">
        <v>45728</v>
      </c>
      <c r="O4287" s="2">
        <v>46022</v>
      </c>
      <c r="P4287" s="3"/>
      <c r="Q4287" s="3">
        <v>45100000</v>
      </c>
      <c r="R4287" s="13">
        <v>14896667</v>
      </c>
      <c r="S4287" s="7">
        <f ca="1">IF(CPS!$N4219="SIN INICIO",0,IF((((TODAY()-N4287)*100%)/(O4287-N4287))&gt;=100%,"100%",(((TODAY()-N4287)*100%)/(O4287-N4287))))</f>
        <v>0.56462585034013602</v>
      </c>
      <c r="T4287" s="8">
        <f>Q4287-R4287</f>
        <v>30203333</v>
      </c>
      <c r="U4287" t="s">
        <v>13408</v>
      </c>
    </row>
    <row r="4288" spans="1:21" x14ac:dyDescent="0.25">
      <c r="A4288">
        <v>2025</v>
      </c>
      <c r="B4288" t="s">
        <v>13409</v>
      </c>
      <c r="C4288" t="s">
        <v>22</v>
      </c>
      <c r="D4288" t="s">
        <v>23</v>
      </c>
      <c r="E4288" t="s">
        <v>24</v>
      </c>
      <c r="F4288" t="s">
        <v>13410</v>
      </c>
      <c r="G4288" s="16">
        <v>38259879</v>
      </c>
      <c r="H4288" t="s">
        <v>13309</v>
      </c>
      <c r="I4288" t="s">
        <v>515</v>
      </c>
      <c r="J4288" s="5">
        <v>88000000</v>
      </c>
      <c r="K4288" s="3">
        <f>J4288</f>
        <v>88000000</v>
      </c>
      <c r="L4288" s="5">
        <v>8000000</v>
      </c>
      <c r="M4288" s="2">
        <v>45728</v>
      </c>
      <c r="N4288" s="2">
        <v>45729</v>
      </c>
      <c r="O4288" s="2">
        <v>46022</v>
      </c>
      <c r="P4288" s="3"/>
      <c r="Q4288" s="3">
        <v>88000000</v>
      </c>
      <c r="R4288" s="13">
        <v>28800000</v>
      </c>
      <c r="S4288" s="7">
        <f ca="1">IF(CPS!$N4220="SIN INICIO",0,IF((((TODAY()-N4288)*100%)/(O4288-N4288))&gt;=100%,"100%",(((TODAY()-N4288)*100%)/(O4288-N4288))))</f>
        <v>0.56313993174061439</v>
      </c>
      <c r="T4288" s="8">
        <f>Q4288-R4288</f>
        <v>59200000</v>
      </c>
      <c r="U4288" t="s">
        <v>13411</v>
      </c>
    </row>
    <row r="4289" spans="1:21" x14ac:dyDescent="0.25">
      <c r="A4289">
        <v>2025</v>
      </c>
      <c r="B4289" t="s">
        <v>13412</v>
      </c>
      <c r="C4289" t="s">
        <v>22</v>
      </c>
      <c r="D4289" t="s">
        <v>23</v>
      </c>
      <c r="E4289" t="s">
        <v>24</v>
      </c>
      <c r="F4289" t="s">
        <v>13413</v>
      </c>
      <c r="G4289" s="16">
        <v>1018494454</v>
      </c>
      <c r="H4289" t="s">
        <v>1817</v>
      </c>
      <c r="I4289" t="s">
        <v>1800</v>
      </c>
      <c r="J4289" s="5">
        <v>37200000</v>
      </c>
      <c r="K4289" s="3">
        <f>J4289</f>
        <v>37200000</v>
      </c>
      <c r="L4289" s="5">
        <v>6200000</v>
      </c>
      <c r="M4289" s="2">
        <v>45729</v>
      </c>
      <c r="N4289" s="2">
        <v>45730</v>
      </c>
      <c r="O4289" s="2">
        <v>45900</v>
      </c>
      <c r="P4289" s="3"/>
      <c r="Q4289" s="3">
        <v>37200000</v>
      </c>
      <c r="R4289" s="13">
        <v>22113333</v>
      </c>
      <c r="S4289" s="7">
        <f ca="1">IF(CPS!$N4221="SIN INICIO",0,IF((((TODAY()-N4289)*100%)/(O4289-N4289))&gt;=100%,"100%",(((TODAY()-N4289)*100%)/(O4289-N4289))))</f>
        <v>0.96470588235294119</v>
      </c>
      <c r="T4289" s="8">
        <f>Q4289-R4289</f>
        <v>15086667</v>
      </c>
      <c r="U4289" t="s">
        <v>13414</v>
      </c>
    </row>
    <row r="4290" spans="1:21" x14ac:dyDescent="0.25">
      <c r="A4290">
        <v>2025</v>
      </c>
      <c r="B4290" t="s">
        <v>13415</v>
      </c>
      <c r="C4290" t="s">
        <v>22</v>
      </c>
      <c r="D4290" t="s">
        <v>23</v>
      </c>
      <c r="E4290" t="s">
        <v>24</v>
      </c>
      <c r="F4290" t="s">
        <v>13416</v>
      </c>
      <c r="G4290" s="16">
        <v>1015454575</v>
      </c>
      <c r="H4290" t="s">
        <v>1333</v>
      </c>
      <c r="I4290" t="s">
        <v>337</v>
      </c>
      <c r="J4290" s="5">
        <v>29280000</v>
      </c>
      <c r="K4290" s="3">
        <f>J4290</f>
        <v>29280000</v>
      </c>
      <c r="L4290" s="5">
        <v>4880000</v>
      </c>
      <c r="M4290" s="2">
        <v>45729</v>
      </c>
      <c r="N4290" s="2">
        <v>45733</v>
      </c>
      <c r="O4290" s="2">
        <v>45900</v>
      </c>
      <c r="P4290" s="3"/>
      <c r="Q4290" s="3">
        <v>29280000</v>
      </c>
      <c r="R4290" s="13">
        <v>16917333</v>
      </c>
      <c r="S4290" s="7">
        <f ca="1">IF(CPS!$N4222="SIN INICIO",0,IF((((TODAY()-N4290)*100%)/(O4290-N4290))&gt;=100%,"100%",(((TODAY()-N4290)*100%)/(O4290-N4290))))</f>
        <v>0.9640718562874252</v>
      </c>
      <c r="T4290" s="8">
        <f>Q4290-R4290</f>
        <v>12362667</v>
      </c>
      <c r="U4290" t="s">
        <v>13417</v>
      </c>
    </row>
    <row r="4291" spans="1:21" x14ac:dyDescent="0.25">
      <c r="A4291">
        <v>2025</v>
      </c>
      <c r="B4291" t="s">
        <v>13418</v>
      </c>
      <c r="C4291" t="s">
        <v>22</v>
      </c>
      <c r="D4291" t="s">
        <v>23</v>
      </c>
      <c r="E4291" t="s">
        <v>24</v>
      </c>
      <c r="F4291" t="s">
        <v>13419</v>
      </c>
      <c r="G4291" s="16">
        <v>1094273256</v>
      </c>
      <c r="H4291" t="s">
        <v>8672</v>
      </c>
      <c r="I4291" t="s">
        <v>2476</v>
      </c>
      <c r="J4291" s="5">
        <v>35080625</v>
      </c>
      <c r="K4291" s="3">
        <f>J4291</f>
        <v>35080625</v>
      </c>
      <c r="L4291" s="5">
        <v>7016125</v>
      </c>
      <c r="M4291" s="2">
        <v>45727</v>
      </c>
      <c r="N4291" s="2">
        <v>45728</v>
      </c>
      <c r="O4291" s="2">
        <v>45869</v>
      </c>
      <c r="P4291" s="3"/>
      <c r="Q4291" s="3">
        <v>35080625</v>
      </c>
      <c r="R4291" s="13">
        <v>25491921</v>
      </c>
      <c r="S4291" s="7" t="str">
        <f ca="1">IF(CPS!$N4223="SIN INICIO",0,IF((((TODAY()-N4291)*100%)/(O4291-N4291))&gt;=100%,"100%",(((TODAY()-N4291)*100%)/(O4291-N4291))))</f>
        <v>100%</v>
      </c>
      <c r="T4291" s="8">
        <f>Q4291-R4291</f>
        <v>9588704</v>
      </c>
      <c r="U4291" t="s">
        <v>13420</v>
      </c>
    </row>
    <row r="4292" spans="1:21" x14ac:dyDescent="0.25">
      <c r="A4292">
        <v>2025</v>
      </c>
      <c r="B4292" t="s">
        <v>13421</v>
      </c>
      <c r="C4292" t="s">
        <v>22</v>
      </c>
      <c r="D4292" t="s">
        <v>23</v>
      </c>
      <c r="E4292" t="s">
        <v>24</v>
      </c>
      <c r="F4292" t="s">
        <v>13422</v>
      </c>
      <c r="G4292" s="16">
        <v>1095803879</v>
      </c>
      <c r="H4292" t="s">
        <v>2475</v>
      </c>
      <c r="I4292" t="s">
        <v>2476</v>
      </c>
      <c r="J4292" s="5">
        <v>32500000</v>
      </c>
      <c r="K4292" s="3">
        <f>J4292</f>
        <v>32500000</v>
      </c>
      <c r="L4292" s="5">
        <v>6500000</v>
      </c>
      <c r="M4292" s="2">
        <v>45727</v>
      </c>
      <c r="N4292" s="2">
        <v>45728</v>
      </c>
      <c r="O4292" s="2">
        <v>45869</v>
      </c>
      <c r="P4292" s="3"/>
      <c r="Q4292" s="3">
        <v>32500000</v>
      </c>
      <c r="R4292" s="13">
        <v>23616667</v>
      </c>
      <c r="S4292" s="7" t="str">
        <f ca="1">IF(CPS!$N4224="SIN INICIO",0,IF((((TODAY()-N4292)*100%)/(O4292-N4292))&gt;=100%,"100%",(((TODAY()-N4292)*100%)/(O4292-N4292))))</f>
        <v>100%</v>
      </c>
      <c r="T4292" s="8">
        <f>Q4292-R4292</f>
        <v>8883333</v>
      </c>
      <c r="U4292" t="s">
        <v>13423</v>
      </c>
    </row>
    <row r="4293" spans="1:21" x14ac:dyDescent="0.25">
      <c r="A4293">
        <v>2025</v>
      </c>
      <c r="B4293" t="s">
        <v>13424</v>
      </c>
      <c r="C4293" t="s">
        <v>22</v>
      </c>
      <c r="D4293" t="s">
        <v>23</v>
      </c>
      <c r="E4293" t="s">
        <v>24</v>
      </c>
      <c r="F4293" t="s">
        <v>13425</v>
      </c>
      <c r="G4293" s="16">
        <v>1121911521</v>
      </c>
      <c r="H4293" t="s">
        <v>13426</v>
      </c>
      <c r="I4293" t="s">
        <v>2476</v>
      </c>
      <c r="J4293" s="5">
        <v>42096750</v>
      </c>
      <c r="K4293" s="3">
        <f>J4293</f>
        <v>42096750</v>
      </c>
      <c r="L4293" s="5">
        <v>7016125</v>
      </c>
      <c r="M4293" s="2">
        <v>45727</v>
      </c>
      <c r="N4293" s="2">
        <v>45728</v>
      </c>
      <c r="O4293" s="2">
        <v>45900</v>
      </c>
      <c r="P4293" s="3"/>
      <c r="Q4293" s="3">
        <v>42096750</v>
      </c>
      <c r="R4293" s="13">
        <v>25491921</v>
      </c>
      <c r="S4293" s="7">
        <f ca="1">IF(CPS!$N4225="SIN INICIO",0,IF((((TODAY()-N4293)*100%)/(O4293-N4293))&gt;=100%,"100%",(((TODAY()-N4293)*100%)/(O4293-N4293))))</f>
        <v>0.96511627906976749</v>
      </c>
      <c r="T4293" s="8">
        <f>Q4293-R4293</f>
        <v>16604829</v>
      </c>
      <c r="U4293" t="s">
        <v>13427</v>
      </c>
    </row>
    <row r="4294" spans="1:21" x14ac:dyDescent="0.25">
      <c r="A4294">
        <v>2025</v>
      </c>
      <c r="B4294" t="s">
        <v>13428</v>
      </c>
      <c r="C4294" t="s">
        <v>22</v>
      </c>
      <c r="D4294" t="s">
        <v>23</v>
      </c>
      <c r="E4294" t="s">
        <v>24</v>
      </c>
      <c r="F4294" t="s">
        <v>13429</v>
      </c>
      <c r="G4294" s="16">
        <v>86071780</v>
      </c>
      <c r="H4294" t="s">
        <v>352</v>
      </c>
      <c r="I4294" t="s">
        <v>337</v>
      </c>
      <c r="J4294" s="5">
        <v>49020000</v>
      </c>
      <c r="K4294" s="3">
        <f>J4294</f>
        <v>49020000</v>
      </c>
      <c r="L4294" s="5">
        <v>8170000</v>
      </c>
      <c r="M4294" s="2">
        <v>45729</v>
      </c>
      <c r="N4294" s="2">
        <v>45730</v>
      </c>
      <c r="O4294" s="2">
        <v>45900</v>
      </c>
      <c r="P4294" s="3"/>
      <c r="Q4294" s="3">
        <v>49020000</v>
      </c>
      <c r="R4294" s="13">
        <v>29139667</v>
      </c>
      <c r="S4294" s="7">
        <f ca="1">IF(CPS!$N4226="SIN INICIO",0,IF((((TODAY()-N4294)*100%)/(O4294-N4294))&gt;=100%,"100%",(((TODAY()-N4294)*100%)/(O4294-N4294))))</f>
        <v>0.96470588235294119</v>
      </c>
      <c r="T4294" s="8">
        <f>Q4294-R4294</f>
        <v>19880333</v>
      </c>
      <c r="U4294" t="s">
        <v>13430</v>
      </c>
    </row>
    <row r="4295" spans="1:21" x14ac:dyDescent="0.25">
      <c r="A4295">
        <v>2025</v>
      </c>
      <c r="B4295" t="s">
        <v>13431</v>
      </c>
      <c r="C4295" t="s">
        <v>22</v>
      </c>
      <c r="D4295" t="s">
        <v>23</v>
      </c>
      <c r="E4295" t="s">
        <v>24</v>
      </c>
      <c r="F4295" t="s">
        <v>13432</v>
      </c>
      <c r="G4295" s="16">
        <v>1014260768</v>
      </c>
      <c r="H4295" t="s">
        <v>664</v>
      </c>
      <c r="I4295" t="s">
        <v>538</v>
      </c>
      <c r="J4295" s="5">
        <v>41669100</v>
      </c>
      <c r="K4295" s="3">
        <f>J4295</f>
        <v>41669100</v>
      </c>
      <c r="L4295" s="5">
        <v>6944850</v>
      </c>
      <c r="M4295" s="2">
        <v>45728</v>
      </c>
      <c r="N4295" s="2">
        <v>45729</v>
      </c>
      <c r="O4295" s="2">
        <v>45900</v>
      </c>
      <c r="P4295" s="3"/>
      <c r="Q4295" s="3">
        <v>41669100</v>
      </c>
      <c r="R4295" s="13">
        <v>25001460</v>
      </c>
      <c r="S4295" s="7">
        <f ca="1">IF(CPS!$N4227="SIN INICIO",0,IF((((TODAY()-N4295)*100%)/(O4295-N4295))&gt;=100%,"100%",(((TODAY()-N4295)*100%)/(O4295-N4295))))</f>
        <v>0.96491228070175439</v>
      </c>
      <c r="T4295" s="8">
        <f>Q4295-R4295</f>
        <v>16667640</v>
      </c>
      <c r="U4295" t="s">
        <v>13433</v>
      </c>
    </row>
    <row r="4296" spans="1:21" x14ac:dyDescent="0.25">
      <c r="A4296">
        <v>2025</v>
      </c>
      <c r="B4296" t="s">
        <v>13434</v>
      </c>
      <c r="C4296" t="s">
        <v>22</v>
      </c>
      <c r="D4296" t="s">
        <v>23</v>
      </c>
      <c r="E4296" t="s">
        <v>24</v>
      </c>
      <c r="F4296" t="s">
        <v>13435</v>
      </c>
      <c r="G4296" s="16">
        <v>35262016</v>
      </c>
      <c r="H4296" t="s">
        <v>281</v>
      </c>
      <c r="I4296" t="s">
        <v>271</v>
      </c>
      <c r="J4296" s="5">
        <v>37800000</v>
      </c>
      <c r="K4296" s="3">
        <f>J4296</f>
        <v>37800000</v>
      </c>
      <c r="L4296" s="5">
        <v>6300000</v>
      </c>
      <c r="M4296" s="2">
        <v>45727</v>
      </c>
      <c r="N4296" s="2">
        <v>45728</v>
      </c>
      <c r="O4296" s="2">
        <v>45900</v>
      </c>
      <c r="P4296" s="3"/>
      <c r="Q4296" s="3">
        <v>37800000</v>
      </c>
      <c r="R4296" s="13">
        <v>22890000</v>
      </c>
      <c r="S4296" s="7">
        <f ca="1">IF(CPS!$N4228="SIN INICIO",0,IF((((TODAY()-N4296)*100%)/(O4296-N4296))&gt;=100%,"100%",(((TODAY()-N4296)*100%)/(O4296-N4296))))</f>
        <v>0.96511627906976749</v>
      </c>
      <c r="T4296" s="8">
        <f>Q4296-R4296</f>
        <v>14910000</v>
      </c>
      <c r="U4296" t="s">
        <v>13436</v>
      </c>
    </row>
    <row r="4297" spans="1:21" x14ac:dyDescent="0.25">
      <c r="A4297">
        <v>2025</v>
      </c>
      <c r="B4297" t="s">
        <v>13437</v>
      </c>
      <c r="C4297" t="s">
        <v>22</v>
      </c>
      <c r="D4297" t="s">
        <v>23</v>
      </c>
      <c r="E4297" t="s">
        <v>24</v>
      </c>
      <c r="F4297" t="s">
        <v>13438</v>
      </c>
      <c r="G4297" s="16">
        <v>1053780823</v>
      </c>
      <c r="H4297" t="s">
        <v>1937</v>
      </c>
      <c r="I4297" t="s">
        <v>1800</v>
      </c>
      <c r="J4297" s="5">
        <v>37200000</v>
      </c>
      <c r="K4297" s="3">
        <f>J4297</f>
        <v>37200000</v>
      </c>
      <c r="L4297" s="5">
        <v>6200000</v>
      </c>
      <c r="M4297" s="2">
        <v>45729</v>
      </c>
      <c r="N4297" s="2">
        <v>45730</v>
      </c>
      <c r="O4297" s="2">
        <v>45900</v>
      </c>
      <c r="P4297" s="3"/>
      <c r="Q4297" s="3">
        <v>37200000</v>
      </c>
      <c r="R4297" s="13">
        <v>22113333</v>
      </c>
      <c r="S4297" s="7">
        <f ca="1">IF(CPS!$N4229="SIN INICIO",0,IF((((TODAY()-N4297)*100%)/(O4297-N4297))&gt;=100%,"100%",(((TODAY()-N4297)*100%)/(O4297-N4297))))</f>
        <v>0.96470588235294119</v>
      </c>
      <c r="T4297" s="8">
        <f>Q4297-R4297</f>
        <v>15086667</v>
      </c>
      <c r="U4297" t="s">
        <v>13439</v>
      </c>
    </row>
    <row r="4298" spans="1:21" x14ac:dyDescent="0.25">
      <c r="A4298">
        <v>2025</v>
      </c>
      <c r="B4298" t="s">
        <v>13440</v>
      </c>
      <c r="C4298" t="s">
        <v>22</v>
      </c>
      <c r="D4298" t="s">
        <v>23</v>
      </c>
      <c r="E4298" t="s">
        <v>24</v>
      </c>
      <c r="F4298" t="s">
        <v>13441</v>
      </c>
      <c r="G4298" s="16">
        <v>1077449561</v>
      </c>
      <c r="H4298" t="s">
        <v>2211</v>
      </c>
      <c r="I4298" t="s">
        <v>1895</v>
      </c>
      <c r="J4298" s="5">
        <v>44458666</v>
      </c>
      <c r="K4298" s="3">
        <f>J4298</f>
        <v>44458666</v>
      </c>
      <c r="L4298" s="5">
        <v>6351238</v>
      </c>
      <c r="M4298" s="2">
        <v>45728</v>
      </c>
      <c r="N4298" s="2">
        <v>45729</v>
      </c>
      <c r="O4298" s="2">
        <v>45930</v>
      </c>
      <c r="P4298" s="3"/>
      <c r="Q4298" s="3">
        <v>44458666</v>
      </c>
      <c r="R4298" s="13">
        <v>22864457</v>
      </c>
      <c r="S4298" s="7">
        <f ca="1">IF(CPS!$N4230="SIN INICIO",0,IF((((TODAY()-N4298)*100%)/(O4298-N4298))&gt;=100%,"100%",(((TODAY()-N4298)*100%)/(O4298-N4298))))</f>
        <v>0.82089552238805974</v>
      </c>
      <c r="T4298" s="8">
        <f>Q4298-R4298</f>
        <v>21594209</v>
      </c>
      <c r="U4298" t="s">
        <v>13442</v>
      </c>
    </row>
    <row r="4299" spans="1:21" x14ac:dyDescent="0.25">
      <c r="A4299">
        <v>2025</v>
      </c>
      <c r="B4299" t="s">
        <v>13443</v>
      </c>
      <c r="C4299" t="s">
        <v>22</v>
      </c>
      <c r="D4299" t="s">
        <v>23</v>
      </c>
      <c r="E4299" t="s">
        <v>24</v>
      </c>
      <c r="F4299" t="s">
        <v>13444</v>
      </c>
      <c r="G4299" s="16">
        <v>94313333</v>
      </c>
      <c r="H4299" t="s">
        <v>1817</v>
      </c>
      <c r="I4299" t="s">
        <v>1800</v>
      </c>
      <c r="J4299" s="5">
        <v>50820000</v>
      </c>
      <c r="K4299" s="3">
        <f>J4299</f>
        <v>50820000</v>
      </c>
      <c r="L4299" s="5">
        <v>8470000</v>
      </c>
      <c r="M4299" s="2">
        <v>45728</v>
      </c>
      <c r="N4299" s="2">
        <v>45729</v>
      </c>
      <c r="O4299" s="2">
        <v>45900</v>
      </c>
      <c r="P4299" s="3"/>
      <c r="Q4299" s="3">
        <v>50820000</v>
      </c>
      <c r="R4299" s="13">
        <v>30492000</v>
      </c>
      <c r="S4299" s="7">
        <f ca="1">IF(CPS!$N4231="SIN INICIO",0,IF((((TODAY()-N4299)*100%)/(O4299-N4299))&gt;=100%,"100%",(((TODAY()-N4299)*100%)/(O4299-N4299))))</f>
        <v>0.96491228070175439</v>
      </c>
      <c r="T4299" s="8">
        <f>Q4299-R4299</f>
        <v>20328000</v>
      </c>
      <c r="U4299" t="s">
        <v>13445</v>
      </c>
    </row>
    <row r="4300" spans="1:21" x14ac:dyDescent="0.25">
      <c r="A4300">
        <v>2025</v>
      </c>
      <c r="B4300" t="s">
        <v>13446</v>
      </c>
      <c r="C4300" t="s">
        <v>22</v>
      </c>
      <c r="D4300" t="s">
        <v>23</v>
      </c>
      <c r="E4300" t="s">
        <v>24</v>
      </c>
      <c r="F4300" t="s">
        <v>13447</v>
      </c>
      <c r="G4300" s="16">
        <v>1098760067</v>
      </c>
      <c r="H4300" t="s">
        <v>13448</v>
      </c>
      <c r="I4300" t="s">
        <v>515</v>
      </c>
      <c r="J4300" s="5">
        <v>99000000</v>
      </c>
      <c r="K4300" s="3">
        <f>J4300</f>
        <v>99000000</v>
      </c>
      <c r="L4300" s="5">
        <v>9000000</v>
      </c>
      <c r="M4300" s="2">
        <v>45727</v>
      </c>
      <c r="N4300" s="2">
        <v>45728</v>
      </c>
      <c r="O4300" s="2">
        <v>46022</v>
      </c>
      <c r="P4300" s="3"/>
      <c r="Q4300" s="3">
        <v>99000000</v>
      </c>
      <c r="R4300" s="13">
        <v>32700000</v>
      </c>
      <c r="S4300" s="7">
        <f ca="1">IF(CPS!$N4232="SIN INICIO",0,IF((((TODAY()-N4300)*100%)/(O4300-N4300))&gt;=100%,"100%",(((TODAY()-N4300)*100%)/(O4300-N4300))))</f>
        <v>0.56462585034013602</v>
      </c>
      <c r="T4300" s="8">
        <f>Q4300-R4300</f>
        <v>66300000</v>
      </c>
      <c r="U4300" t="s">
        <v>13449</v>
      </c>
    </row>
    <row r="4301" spans="1:21" x14ac:dyDescent="0.25">
      <c r="A4301">
        <v>2025</v>
      </c>
      <c r="B4301" t="s">
        <v>13450</v>
      </c>
      <c r="C4301" t="s">
        <v>22</v>
      </c>
      <c r="D4301" t="s">
        <v>23</v>
      </c>
      <c r="E4301" t="s">
        <v>24</v>
      </c>
      <c r="F4301" t="s">
        <v>13451</v>
      </c>
      <c r="G4301" s="16">
        <v>1032389617</v>
      </c>
      <c r="H4301" t="s">
        <v>13309</v>
      </c>
      <c r="I4301" t="s">
        <v>515</v>
      </c>
      <c r="J4301" s="5">
        <v>88000000</v>
      </c>
      <c r="K4301" s="3">
        <f>J4301</f>
        <v>88000000</v>
      </c>
      <c r="L4301" s="5">
        <v>8000000</v>
      </c>
      <c r="M4301" s="2">
        <v>45728</v>
      </c>
      <c r="N4301" s="2">
        <v>45729</v>
      </c>
      <c r="O4301" s="2">
        <v>46022</v>
      </c>
      <c r="P4301" s="3"/>
      <c r="Q4301" s="3">
        <v>88000000</v>
      </c>
      <c r="R4301" s="13">
        <v>28800000</v>
      </c>
      <c r="S4301" s="7">
        <f ca="1">IF(CPS!$N4233="SIN INICIO",0,IF((((TODAY()-N4301)*100%)/(O4301-N4301))&gt;=100%,"100%",(((TODAY()-N4301)*100%)/(O4301-N4301))))</f>
        <v>0.56313993174061439</v>
      </c>
      <c r="T4301" s="8">
        <f>Q4301-R4301</f>
        <v>59200000</v>
      </c>
      <c r="U4301" t="s">
        <v>13452</v>
      </c>
    </row>
    <row r="4302" spans="1:21" x14ac:dyDescent="0.25">
      <c r="A4302">
        <v>2025</v>
      </c>
      <c r="B4302" t="s">
        <v>13453</v>
      </c>
      <c r="C4302" t="s">
        <v>22</v>
      </c>
      <c r="D4302" t="s">
        <v>23</v>
      </c>
      <c r="E4302" t="s">
        <v>121</v>
      </c>
      <c r="F4302" t="s">
        <v>13454</v>
      </c>
      <c r="G4302" s="16">
        <v>1121947646</v>
      </c>
      <c r="H4302" t="s">
        <v>13455</v>
      </c>
      <c r="I4302" t="s">
        <v>515</v>
      </c>
      <c r="J4302" s="5">
        <v>41000000</v>
      </c>
      <c r="K4302" s="3">
        <f>J4302</f>
        <v>41000000</v>
      </c>
      <c r="L4302" s="5">
        <v>4100000</v>
      </c>
      <c r="M4302" s="2">
        <v>45728</v>
      </c>
      <c r="N4302" s="2">
        <v>45730</v>
      </c>
      <c r="O4302" s="2">
        <v>46022</v>
      </c>
      <c r="P4302" s="3"/>
      <c r="Q4302" s="3">
        <v>41000000</v>
      </c>
      <c r="R4302" s="13">
        <v>14623333</v>
      </c>
      <c r="S4302" s="7">
        <f ca="1">IF(CPS!$N4234="SIN INICIO",0,IF((((TODAY()-N4302)*100%)/(O4302-N4302))&gt;=100%,"100%",(((TODAY()-N4302)*100%)/(O4302-N4302))))</f>
        <v>0.56164383561643838</v>
      </c>
      <c r="T4302" s="8">
        <f>Q4302-R4302</f>
        <v>26376667</v>
      </c>
      <c r="U4302" t="s">
        <v>13456</v>
      </c>
    </row>
    <row r="4303" spans="1:21" x14ac:dyDescent="0.25">
      <c r="A4303">
        <v>2025</v>
      </c>
      <c r="B4303" t="s">
        <v>13457</v>
      </c>
      <c r="C4303" t="s">
        <v>22</v>
      </c>
      <c r="D4303" t="s">
        <v>23</v>
      </c>
      <c r="E4303" t="s">
        <v>24</v>
      </c>
      <c r="F4303" t="s">
        <v>13458</v>
      </c>
      <c r="G4303" s="16">
        <v>45762748</v>
      </c>
      <c r="H4303" t="s">
        <v>1828</v>
      </c>
      <c r="I4303" t="s">
        <v>1895</v>
      </c>
      <c r="J4303" s="5">
        <v>44458666</v>
      </c>
      <c r="K4303" s="3">
        <f>J4303</f>
        <v>44458666</v>
      </c>
      <c r="L4303" s="5">
        <v>6351238</v>
      </c>
      <c r="M4303" s="2">
        <v>45728</v>
      </c>
      <c r="N4303" s="2">
        <v>45729</v>
      </c>
      <c r="O4303" s="2">
        <v>45930</v>
      </c>
      <c r="P4303" s="3"/>
      <c r="Q4303" s="3">
        <v>44458666</v>
      </c>
      <c r="R4303" s="13">
        <v>22864457</v>
      </c>
      <c r="S4303" s="7">
        <f ca="1">IF(CPS!$N4235="SIN INICIO",0,IF((((TODAY()-N4303)*100%)/(O4303-N4303))&gt;=100%,"100%",(((TODAY()-N4303)*100%)/(O4303-N4303))))</f>
        <v>0.82089552238805974</v>
      </c>
      <c r="T4303" s="8">
        <f>Q4303-R4303</f>
        <v>21594209</v>
      </c>
      <c r="U4303" t="s">
        <v>13459</v>
      </c>
    </row>
    <row r="4304" spans="1:21" x14ac:dyDescent="0.25">
      <c r="A4304">
        <v>2025</v>
      </c>
      <c r="B4304" t="s">
        <v>13460</v>
      </c>
      <c r="C4304" t="s">
        <v>22</v>
      </c>
      <c r="D4304" t="s">
        <v>23</v>
      </c>
      <c r="E4304" t="s">
        <v>121</v>
      </c>
      <c r="F4304" t="s">
        <v>13461</v>
      </c>
      <c r="G4304" s="16">
        <v>1121871824</v>
      </c>
      <c r="H4304" t="s">
        <v>13462</v>
      </c>
      <c r="I4304" t="s">
        <v>515</v>
      </c>
      <c r="J4304" s="5">
        <v>45100000</v>
      </c>
      <c r="K4304" s="3">
        <f>J4304</f>
        <v>45100000</v>
      </c>
      <c r="L4304" s="5">
        <v>4100000</v>
      </c>
      <c r="M4304" s="2">
        <v>45727</v>
      </c>
      <c r="N4304" s="2">
        <v>45728</v>
      </c>
      <c r="O4304" s="2">
        <v>46016</v>
      </c>
      <c r="P4304" s="3"/>
      <c r="Q4304" s="3">
        <v>45100000</v>
      </c>
      <c r="R4304" s="13">
        <v>14896667</v>
      </c>
      <c r="S4304" s="7">
        <f ca="1">IF(CPS!$N4236="SIN INICIO",0,IF((((TODAY()-N4304)*100%)/(O4304-N4304))&gt;=100%,"100%",(((TODAY()-N4304)*100%)/(O4304-N4304))))</f>
        <v>0.57638888888888884</v>
      </c>
      <c r="T4304" s="8">
        <f>Q4304-R4304</f>
        <v>30203333</v>
      </c>
      <c r="U4304" t="s">
        <v>13463</v>
      </c>
    </row>
    <row r="4305" spans="1:21" x14ac:dyDescent="0.25">
      <c r="A4305">
        <v>2025</v>
      </c>
      <c r="B4305" t="s">
        <v>13464</v>
      </c>
      <c r="C4305" t="s">
        <v>22</v>
      </c>
      <c r="D4305" t="s">
        <v>23</v>
      </c>
      <c r="E4305" t="s">
        <v>121</v>
      </c>
      <c r="F4305" t="s">
        <v>13465</v>
      </c>
      <c r="G4305" s="16">
        <v>80903094</v>
      </c>
      <c r="H4305" t="s">
        <v>8700</v>
      </c>
      <c r="I4305" t="s">
        <v>2476</v>
      </c>
      <c r="J4305" s="5">
        <v>30135000</v>
      </c>
      <c r="K4305" s="3">
        <f>J4305</f>
        <v>30135000</v>
      </c>
      <c r="L4305" s="5">
        <v>5022500</v>
      </c>
      <c r="M4305" s="2">
        <v>45728</v>
      </c>
      <c r="N4305" s="2">
        <v>45729</v>
      </c>
      <c r="O4305" s="2">
        <v>45900</v>
      </c>
      <c r="P4305" s="3"/>
      <c r="Q4305" s="3">
        <v>30135000</v>
      </c>
      <c r="R4305" s="13">
        <v>18081000</v>
      </c>
      <c r="S4305" s="7">
        <f ca="1">IF(CPS!$N4237="SIN INICIO",0,IF((((TODAY()-N4305)*100%)/(O4305-N4305))&gt;=100%,"100%",(((TODAY()-N4305)*100%)/(O4305-N4305))))</f>
        <v>0.96491228070175439</v>
      </c>
      <c r="T4305" s="8">
        <f>Q4305-R4305</f>
        <v>12054000</v>
      </c>
      <c r="U4305" t="s">
        <v>13466</v>
      </c>
    </row>
    <row r="4306" spans="1:21" x14ac:dyDescent="0.25">
      <c r="A4306">
        <v>2025</v>
      </c>
      <c r="B4306" t="s">
        <v>13467</v>
      </c>
      <c r="C4306" t="s">
        <v>22</v>
      </c>
      <c r="D4306" t="s">
        <v>23</v>
      </c>
      <c r="E4306" t="s">
        <v>24</v>
      </c>
      <c r="F4306" t="s">
        <v>13468</v>
      </c>
      <c r="G4306" s="16">
        <v>39581137</v>
      </c>
      <c r="H4306" t="s">
        <v>586</v>
      </c>
      <c r="I4306" t="s">
        <v>538</v>
      </c>
      <c r="J4306" s="5">
        <v>54337500</v>
      </c>
      <c r="K4306" s="3">
        <f>J4306</f>
        <v>54337500</v>
      </c>
      <c r="L4306" s="5">
        <v>9056250</v>
      </c>
      <c r="M4306" s="2">
        <v>45729</v>
      </c>
      <c r="N4306" s="2">
        <v>45730</v>
      </c>
      <c r="O4306" s="2">
        <v>45900</v>
      </c>
      <c r="P4306" s="3"/>
      <c r="Q4306" s="3">
        <v>54337500</v>
      </c>
      <c r="R4306" s="13">
        <v>32300625</v>
      </c>
      <c r="S4306" s="7">
        <f ca="1">IF(CPS!$N4238="SIN INICIO",0,IF((((TODAY()-N4306)*100%)/(O4306-N4306))&gt;=100%,"100%",(((TODAY()-N4306)*100%)/(O4306-N4306))))</f>
        <v>0.96470588235294119</v>
      </c>
      <c r="T4306" s="8">
        <f>Q4306-R4306</f>
        <v>22036875</v>
      </c>
      <c r="U4306" t="s">
        <v>13469</v>
      </c>
    </row>
    <row r="4307" spans="1:21" x14ac:dyDescent="0.25">
      <c r="A4307">
        <v>2025</v>
      </c>
      <c r="B4307" t="s">
        <v>13470</v>
      </c>
      <c r="C4307" t="s">
        <v>22</v>
      </c>
      <c r="D4307" t="s">
        <v>23</v>
      </c>
      <c r="E4307" t="s">
        <v>24</v>
      </c>
      <c r="F4307" t="s">
        <v>13471</v>
      </c>
      <c r="G4307" s="16">
        <v>79737641</v>
      </c>
      <c r="H4307" t="s">
        <v>586</v>
      </c>
      <c r="I4307" t="s">
        <v>538</v>
      </c>
      <c r="J4307" s="5">
        <v>54337500</v>
      </c>
      <c r="K4307" s="3">
        <f>J4307</f>
        <v>54337500</v>
      </c>
      <c r="L4307" s="5">
        <v>9056250</v>
      </c>
      <c r="M4307" s="2">
        <v>45728</v>
      </c>
      <c r="N4307" s="2">
        <v>45730</v>
      </c>
      <c r="O4307" s="2">
        <v>45900</v>
      </c>
      <c r="P4307" s="3"/>
      <c r="Q4307" s="3">
        <v>54337500</v>
      </c>
      <c r="R4307" s="13">
        <v>32300625</v>
      </c>
      <c r="S4307" s="7">
        <f ca="1">IF(CPS!$N4239="SIN INICIO",0,IF((((TODAY()-N4307)*100%)/(O4307-N4307))&gt;=100%,"100%",(((TODAY()-N4307)*100%)/(O4307-N4307))))</f>
        <v>0.96470588235294119</v>
      </c>
      <c r="T4307" s="8">
        <f>Q4307-R4307</f>
        <v>22036875</v>
      </c>
      <c r="U4307" t="s">
        <v>13472</v>
      </c>
    </row>
    <row r="4308" spans="1:21" x14ac:dyDescent="0.25">
      <c r="A4308">
        <v>2025</v>
      </c>
      <c r="B4308" t="s">
        <v>13473</v>
      </c>
      <c r="C4308" t="s">
        <v>22</v>
      </c>
      <c r="D4308" t="s">
        <v>23</v>
      </c>
      <c r="E4308" t="s">
        <v>24</v>
      </c>
      <c r="F4308" t="s">
        <v>13474</v>
      </c>
      <c r="G4308" s="16">
        <v>1083866965</v>
      </c>
      <c r="H4308" t="s">
        <v>1817</v>
      </c>
      <c r="I4308" t="s">
        <v>1800</v>
      </c>
      <c r="J4308" s="5">
        <v>37200000</v>
      </c>
      <c r="K4308" s="3">
        <f>J4308</f>
        <v>37200000</v>
      </c>
      <c r="L4308" s="5">
        <v>6200000</v>
      </c>
      <c r="M4308" s="2">
        <v>45728</v>
      </c>
      <c r="N4308" s="2">
        <v>45729</v>
      </c>
      <c r="O4308" s="2">
        <v>45786</v>
      </c>
      <c r="P4308" s="3"/>
      <c r="Q4308" s="3">
        <v>37200000</v>
      </c>
      <c r="R4308" s="13">
        <v>11780000</v>
      </c>
      <c r="S4308" s="7" t="str">
        <f ca="1">IF(CPS!$N4240="SIN INICIO",0,IF((((TODAY()-N4308)*100%)/(O4308-N4308))&gt;=100%,"100%",(((TODAY()-N4308)*100%)/(O4308-N4308))))</f>
        <v>100%</v>
      </c>
      <c r="T4308" s="8">
        <f>Q4308-R4308</f>
        <v>25420000</v>
      </c>
      <c r="U4308" t="s">
        <v>13475</v>
      </c>
    </row>
    <row r="4309" spans="1:21" x14ac:dyDescent="0.25">
      <c r="A4309">
        <v>2025</v>
      </c>
      <c r="B4309" t="s">
        <v>13476</v>
      </c>
      <c r="C4309" t="s">
        <v>22</v>
      </c>
      <c r="D4309" t="s">
        <v>23</v>
      </c>
      <c r="E4309" t="s">
        <v>121</v>
      </c>
      <c r="F4309" t="s">
        <v>13477</v>
      </c>
      <c r="G4309" s="16">
        <v>65630865</v>
      </c>
      <c r="H4309" t="s">
        <v>1821</v>
      </c>
      <c r="I4309" t="s">
        <v>1800</v>
      </c>
      <c r="J4309" s="5">
        <v>24900000</v>
      </c>
      <c r="K4309" s="3">
        <f>J4309</f>
        <v>24900000</v>
      </c>
      <c r="L4309" s="5">
        <v>4150000</v>
      </c>
      <c r="M4309" s="2">
        <v>45728</v>
      </c>
      <c r="N4309" s="2">
        <v>45729</v>
      </c>
      <c r="O4309" s="2">
        <v>45900</v>
      </c>
      <c r="P4309" s="3"/>
      <c r="Q4309" s="3">
        <v>24900000</v>
      </c>
      <c r="R4309" s="13">
        <v>14940000</v>
      </c>
      <c r="S4309" s="7">
        <f ca="1">IF(CPS!$N4241="SIN INICIO",0,IF((((TODAY()-N4309)*100%)/(O4309-N4309))&gt;=100%,"100%",(((TODAY()-N4309)*100%)/(O4309-N4309))))</f>
        <v>0.96491228070175439</v>
      </c>
      <c r="T4309" s="8">
        <f>Q4309-R4309</f>
        <v>9960000</v>
      </c>
      <c r="U4309" t="s">
        <v>13478</v>
      </c>
    </row>
    <row r="4310" spans="1:21" x14ac:dyDescent="0.25">
      <c r="A4310">
        <v>2025</v>
      </c>
      <c r="B4310" t="s">
        <v>13479</v>
      </c>
      <c r="C4310" t="s">
        <v>22</v>
      </c>
      <c r="D4310" t="s">
        <v>23</v>
      </c>
      <c r="E4310" t="s">
        <v>24</v>
      </c>
      <c r="F4310" t="s">
        <v>13480</v>
      </c>
      <c r="G4310" s="16">
        <v>19458790</v>
      </c>
      <c r="H4310" t="s">
        <v>787</v>
      </c>
      <c r="I4310" t="s">
        <v>788</v>
      </c>
      <c r="J4310" s="5">
        <v>90000000</v>
      </c>
      <c r="K4310" s="3">
        <f>J4310</f>
        <v>90000000</v>
      </c>
      <c r="L4310" s="5">
        <v>15000000</v>
      </c>
      <c r="M4310" s="2">
        <v>45729</v>
      </c>
      <c r="N4310" s="2">
        <v>45730</v>
      </c>
      <c r="O4310" s="2">
        <v>45900</v>
      </c>
      <c r="P4310" s="3"/>
      <c r="Q4310" s="3">
        <v>90000000</v>
      </c>
      <c r="R4310" s="13">
        <v>53500000</v>
      </c>
      <c r="S4310" s="7">
        <f ca="1">IF(CPS!$N4242="SIN INICIO",0,IF((((TODAY()-N4310)*100%)/(O4310-N4310))&gt;=100%,"100%",(((TODAY()-N4310)*100%)/(O4310-N4310))))</f>
        <v>0.96470588235294119</v>
      </c>
      <c r="T4310" s="8">
        <f>Q4310-R4310</f>
        <v>36500000</v>
      </c>
      <c r="U4310" t="s">
        <v>13481</v>
      </c>
    </row>
    <row r="4311" spans="1:21" x14ac:dyDescent="0.25">
      <c r="A4311">
        <v>2025</v>
      </c>
      <c r="B4311" t="s">
        <v>13482</v>
      </c>
      <c r="C4311" t="s">
        <v>22</v>
      </c>
      <c r="D4311" t="s">
        <v>23</v>
      </c>
      <c r="E4311" t="s">
        <v>24</v>
      </c>
      <c r="F4311" t="s">
        <v>13483</v>
      </c>
      <c r="G4311" s="16">
        <v>1131106886</v>
      </c>
      <c r="H4311" t="s">
        <v>1937</v>
      </c>
      <c r="I4311" t="s">
        <v>1800</v>
      </c>
      <c r="J4311" s="5">
        <v>50820000</v>
      </c>
      <c r="K4311" s="3">
        <f>J4311</f>
        <v>50820000</v>
      </c>
      <c r="L4311" s="5">
        <v>8470000</v>
      </c>
      <c r="M4311" s="2">
        <v>45728</v>
      </c>
      <c r="N4311" s="2">
        <v>45729</v>
      </c>
      <c r="O4311" s="2">
        <v>45900</v>
      </c>
      <c r="P4311" s="3"/>
      <c r="Q4311" s="3">
        <v>50820000</v>
      </c>
      <c r="R4311" s="13">
        <v>30492000</v>
      </c>
      <c r="S4311" s="7">
        <f ca="1">IF(CPS!$N4243="SIN INICIO",0,IF((((TODAY()-N4311)*100%)/(O4311-N4311))&gt;=100%,"100%",(((TODAY()-N4311)*100%)/(O4311-N4311))))</f>
        <v>0.96491228070175439</v>
      </c>
      <c r="T4311" s="8">
        <f>Q4311-R4311</f>
        <v>20328000</v>
      </c>
      <c r="U4311" t="s">
        <v>13484</v>
      </c>
    </row>
    <row r="4312" spans="1:21" x14ac:dyDescent="0.25">
      <c r="A4312">
        <v>2025</v>
      </c>
      <c r="B4312" t="s">
        <v>13485</v>
      </c>
      <c r="C4312" t="s">
        <v>22</v>
      </c>
      <c r="D4312" t="s">
        <v>23</v>
      </c>
      <c r="E4312" t="s">
        <v>24</v>
      </c>
      <c r="F4312" t="s">
        <v>13486</v>
      </c>
      <c r="G4312" s="16">
        <v>1110560645</v>
      </c>
      <c r="H4312" t="s">
        <v>13487</v>
      </c>
      <c r="I4312" t="s">
        <v>515</v>
      </c>
      <c r="J4312" s="5">
        <v>88000000</v>
      </c>
      <c r="K4312" s="3">
        <f>J4312</f>
        <v>88000000</v>
      </c>
      <c r="L4312" s="5">
        <v>8000000</v>
      </c>
      <c r="M4312" s="2">
        <v>45728</v>
      </c>
      <c r="N4312" s="2">
        <v>45729</v>
      </c>
      <c r="O4312" s="2">
        <v>46022</v>
      </c>
      <c r="P4312" s="3"/>
      <c r="Q4312" s="3">
        <v>88000000</v>
      </c>
      <c r="R4312" s="13">
        <v>28800000</v>
      </c>
      <c r="S4312" s="7">
        <f ca="1">IF(CPS!$N4244="SIN INICIO",0,IF((((TODAY()-N4312)*100%)/(O4312-N4312))&gt;=100%,"100%",(((TODAY()-N4312)*100%)/(O4312-N4312))))</f>
        <v>0.56313993174061439</v>
      </c>
      <c r="T4312" s="8">
        <f>Q4312-R4312</f>
        <v>59200000</v>
      </c>
      <c r="U4312" t="s">
        <v>13488</v>
      </c>
    </row>
    <row r="4313" spans="1:21" x14ac:dyDescent="0.25">
      <c r="A4313">
        <v>2025</v>
      </c>
      <c r="B4313" t="s">
        <v>13489</v>
      </c>
      <c r="C4313" t="s">
        <v>22</v>
      </c>
      <c r="D4313" t="s">
        <v>23</v>
      </c>
      <c r="E4313" t="s">
        <v>24</v>
      </c>
      <c r="F4313" t="s">
        <v>13490</v>
      </c>
      <c r="G4313" s="16">
        <v>1067893903</v>
      </c>
      <c r="H4313" t="s">
        <v>1817</v>
      </c>
      <c r="I4313" t="s">
        <v>1800</v>
      </c>
      <c r="J4313" s="5">
        <v>33880000</v>
      </c>
      <c r="K4313" s="3">
        <f>J4313</f>
        <v>33880000</v>
      </c>
      <c r="L4313" s="5">
        <v>8470000</v>
      </c>
      <c r="M4313" s="2">
        <v>45729</v>
      </c>
      <c r="N4313" s="2">
        <v>45730</v>
      </c>
      <c r="O4313" s="2">
        <v>45838</v>
      </c>
      <c r="P4313" s="3"/>
      <c r="Q4313" s="3">
        <v>33880000</v>
      </c>
      <c r="R4313" s="13">
        <v>30209667</v>
      </c>
      <c r="S4313" s="7" t="str">
        <f ca="1">IF(CPS!$N4245="SIN INICIO",0,IF((((TODAY()-N4313)*100%)/(O4313-N4313))&gt;=100%,"100%",(((TODAY()-N4313)*100%)/(O4313-N4313))))</f>
        <v>100%</v>
      </c>
      <c r="T4313" s="8">
        <f>Q4313-R4313</f>
        <v>3670333</v>
      </c>
      <c r="U4313" t="s">
        <v>13491</v>
      </c>
    </row>
    <row r="4314" spans="1:21" x14ac:dyDescent="0.25">
      <c r="A4314">
        <v>2025</v>
      </c>
      <c r="B4314" t="s">
        <v>13492</v>
      </c>
      <c r="C4314" t="s">
        <v>22</v>
      </c>
      <c r="D4314" t="s">
        <v>23</v>
      </c>
      <c r="E4314" t="s">
        <v>24</v>
      </c>
      <c r="F4314" t="s">
        <v>13493</v>
      </c>
      <c r="G4314" s="16">
        <v>68297885</v>
      </c>
      <c r="H4314" t="s">
        <v>1828</v>
      </c>
      <c r="I4314" t="s">
        <v>1895</v>
      </c>
      <c r="J4314" s="5">
        <v>40212067</v>
      </c>
      <c r="K4314" s="3">
        <f>J4314</f>
        <v>40212067</v>
      </c>
      <c r="L4314" s="5">
        <v>5744581</v>
      </c>
      <c r="M4314" s="2">
        <v>45727</v>
      </c>
      <c r="N4314" s="2">
        <v>45728</v>
      </c>
      <c r="O4314" s="2">
        <v>45930</v>
      </c>
      <c r="P4314" s="3"/>
      <c r="Q4314" s="3">
        <v>40212067</v>
      </c>
      <c r="R4314" s="13">
        <v>20871978</v>
      </c>
      <c r="S4314" s="7">
        <f ca="1">IF(CPS!$N4246="SIN INICIO",0,IF((((TODAY()-N4314)*100%)/(O4314-N4314))&gt;=100%,"100%",(((TODAY()-N4314)*100%)/(O4314-N4314))))</f>
        <v>0.82178217821782173</v>
      </c>
      <c r="T4314" s="8">
        <f>Q4314-R4314</f>
        <v>19340089</v>
      </c>
      <c r="U4314" t="s">
        <v>13494</v>
      </c>
    </row>
    <row r="4315" spans="1:21" x14ac:dyDescent="0.25">
      <c r="A4315">
        <v>2025</v>
      </c>
      <c r="B4315" t="s">
        <v>13495</v>
      </c>
      <c r="C4315" t="s">
        <v>22</v>
      </c>
      <c r="D4315" t="s">
        <v>23</v>
      </c>
      <c r="E4315" t="s">
        <v>24</v>
      </c>
      <c r="F4315" t="s">
        <v>13496</v>
      </c>
      <c r="G4315" s="16">
        <v>40185944</v>
      </c>
      <c r="H4315" t="s">
        <v>281</v>
      </c>
      <c r="I4315" t="s">
        <v>271</v>
      </c>
      <c r="J4315" s="5">
        <v>54600000</v>
      </c>
      <c r="K4315" s="3">
        <f>J4315</f>
        <v>54600000</v>
      </c>
      <c r="L4315" s="5">
        <v>9100000</v>
      </c>
      <c r="M4315" s="2">
        <v>45727</v>
      </c>
      <c r="N4315" s="2">
        <v>45728</v>
      </c>
      <c r="O4315" s="2">
        <v>45900</v>
      </c>
      <c r="P4315" s="3"/>
      <c r="Q4315" s="3">
        <v>54600000</v>
      </c>
      <c r="R4315" s="13">
        <v>33063333</v>
      </c>
      <c r="S4315" s="7">
        <f ca="1">IF(CPS!$N4247="SIN INICIO",0,IF((((TODAY()-N4315)*100%)/(O4315-N4315))&gt;=100%,"100%",(((TODAY()-N4315)*100%)/(O4315-N4315))))</f>
        <v>0.96511627906976749</v>
      </c>
      <c r="T4315" s="8">
        <f>Q4315-R4315</f>
        <v>21536667</v>
      </c>
      <c r="U4315" t="s">
        <v>13497</v>
      </c>
    </row>
    <row r="4316" spans="1:21" x14ac:dyDescent="0.25">
      <c r="A4316">
        <v>2025</v>
      </c>
      <c r="B4316" t="s">
        <v>13498</v>
      </c>
      <c r="C4316" t="s">
        <v>22</v>
      </c>
      <c r="D4316" t="s">
        <v>23</v>
      </c>
      <c r="E4316" t="s">
        <v>24</v>
      </c>
      <c r="F4316" t="s">
        <v>13499</v>
      </c>
      <c r="G4316" s="16">
        <v>17339793</v>
      </c>
      <c r="H4316" t="s">
        <v>2475</v>
      </c>
      <c r="I4316" t="s">
        <v>2476</v>
      </c>
      <c r="J4316" s="5">
        <v>35093580</v>
      </c>
      <c r="K4316" s="3">
        <f>J4316</f>
        <v>35093580</v>
      </c>
      <c r="L4316" s="5">
        <v>7018716</v>
      </c>
      <c r="M4316" s="2">
        <v>45733</v>
      </c>
      <c r="N4316" s="2">
        <v>45734</v>
      </c>
      <c r="O4316" s="2">
        <v>45835</v>
      </c>
      <c r="P4316" s="3"/>
      <c r="Q4316" s="3">
        <v>35093580</v>
      </c>
      <c r="R4316" s="13">
        <v>17078876</v>
      </c>
      <c r="S4316" s="7" t="str">
        <f ca="1">IF(CPS!$N4248="SIN INICIO",0,IF((((TODAY()-N4316)*100%)/(O4316-N4316))&gt;=100%,"100%",(((TODAY()-N4316)*100%)/(O4316-N4316))))</f>
        <v>100%</v>
      </c>
      <c r="T4316" s="8">
        <f>Q4316-R4316</f>
        <v>18014704</v>
      </c>
      <c r="U4316" t="s">
        <v>13500</v>
      </c>
    </row>
    <row r="4317" spans="1:21" x14ac:dyDescent="0.25">
      <c r="A4317">
        <v>2025</v>
      </c>
      <c r="B4317" t="s">
        <v>13501</v>
      </c>
      <c r="C4317" t="s">
        <v>22</v>
      </c>
      <c r="D4317" t="s">
        <v>23</v>
      </c>
      <c r="E4317" t="s">
        <v>121</v>
      </c>
      <c r="F4317" t="s">
        <v>13502</v>
      </c>
      <c r="G4317" s="16">
        <v>17958420</v>
      </c>
      <c r="H4317" t="s">
        <v>2891</v>
      </c>
      <c r="I4317" t="s">
        <v>1800</v>
      </c>
      <c r="J4317" s="5">
        <v>30135000</v>
      </c>
      <c r="K4317" s="3">
        <f>J4317</f>
        <v>30135000</v>
      </c>
      <c r="L4317" s="5">
        <v>5022500</v>
      </c>
      <c r="M4317" s="2">
        <v>45728</v>
      </c>
      <c r="N4317" s="2">
        <v>45729</v>
      </c>
      <c r="O4317" s="2">
        <v>45900</v>
      </c>
      <c r="P4317" s="3"/>
      <c r="Q4317" s="3">
        <v>30135000</v>
      </c>
      <c r="R4317" s="13">
        <v>18081000</v>
      </c>
      <c r="S4317" s="7">
        <f ca="1">IF(CPS!$N4249="SIN INICIO",0,IF((((TODAY()-N4317)*100%)/(O4317-N4317))&gt;=100%,"100%",(((TODAY()-N4317)*100%)/(O4317-N4317))))</f>
        <v>0.96491228070175439</v>
      </c>
      <c r="T4317" s="8">
        <f>Q4317-R4317</f>
        <v>12054000</v>
      </c>
      <c r="U4317" t="s">
        <v>13503</v>
      </c>
    </row>
    <row r="4318" spans="1:21" x14ac:dyDescent="0.25">
      <c r="A4318">
        <v>2025</v>
      </c>
      <c r="B4318" t="s">
        <v>13504</v>
      </c>
      <c r="C4318" t="s">
        <v>22</v>
      </c>
      <c r="D4318" t="s">
        <v>23</v>
      </c>
      <c r="E4318" t="s">
        <v>24</v>
      </c>
      <c r="F4318" t="s">
        <v>13505</v>
      </c>
      <c r="G4318" s="16">
        <v>1143353555</v>
      </c>
      <c r="H4318" t="s">
        <v>2389</v>
      </c>
      <c r="I4318" t="s">
        <v>591</v>
      </c>
      <c r="J4318" s="5">
        <v>79950000</v>
      </c>
      <c r="K4318" s="3">
        <f>J4318</f>
        <v>79950000</v>
      </c>
      <c r="L4318" s="5">
        <v>13325000</v>
      </c>
      <c r="M4318" s="2">
        <v>45727</v>
      </c>
      <c r="N4318" s="2">
        <v>45728</v>
      </c>
      <c r="O4318" s="2">
        <v>45900</v>
      </c>
      <c r="P4318" s="3"/>
      <c r="Q4318" s="3">
        <v>79950000</v>
      </c>
      <c r="R4318" s="13">
        <v>48414167</v>
      </c>
      <c r="S4318" s="7">
        <f ca="1">IF(CPS!$N4250="SIN INICIO",0,IF((((TODAY()-N4318)*100%)/(O4318-N4318))&gt;=100%,"100%",(((TODAY()-N4318)*100%)/(O4318-N4318))))</f>
        <v>0.96511627906976749</v>
      </c>
      <c r="T4318" s="8">
        <f>Q4318-R4318</f>
        <v>31535833</v>
      </c>
      <c r="U4318" t="s">
        <v>13506</v>
      </c>
    </row>
    <row r="4319" spans="1:21" x14ac:dyDescent="0.25">
      <c r="A4319">
        <v>2025</v>
      </c>
      <c r="B4319" t="s">
        <v>13507</v>
      </c>
      <c r="C4319" t="s">
        <v>22</v>
      </c>
      <c r="D4319" t="s">
        <v>23</v>
      </c>
      <c r="E4319" t="s">
        <v>24</v>
      </c>
      <c r="F4319" t="s">
        <v>13508</v>
      </c>
      <c r="G4319" s="16">
        <v>1049649420</v>
      </c>
      <c r="H4319" t="s">
        <v>8672</v>
      </c>
      <c r="I4319" t="s">
        <v>2476</v>
      </c>
      <c r="J4319" s="5">
        <v>42096750</v>
      </c>
      <c r="K4319" s="3">
        <f>J4319</f>
        <v>42096750</v>
      </c>
      <c r="L4319" s="5">
        <v>7016125</v>
      </c>
      <c r="M4319" s="2">
        <v>45728</v>
      </c>
      <c r="N4319" s="2">
        <v>45729</v>
      </c>
      <c r="O4319" s="2">
        <v>45900</v>
      </c>
      <c r="P4319" s="3"/>
      <c r="Q4319" s="3">
        <v>42096750</v>
      </c>
      <c r="R4319" s="13">
        <v>25258050</v>
      </c>
      <c r="S4319" s="7">
        <f ca="1">IF(CPS!$N4251="SIN INICIO",0,IF((((TODAY()-N4319)*100%)/(O4319-N4319))&gt;=100%,"100%",(((TODAY()-N4319)*100%)/(O4319-N4319))))</f>
        <v>0.96491228070175439</v>
      </c>
      <c r="T4319" s="8">
        <f>Q4319-R4319</f>
        <v>16838700</v>
      </c>
      <c r="U4319" t="s">
        <v>13509</v>
      </c>
    </row>
    <row r="4320" spans="1:21" x14ac:dyDescent="0.25">
      <c r="A4320">
        <v>2025</v>
      </c>
      <c r="B4320" t="s">
        <v>13510</v>
      </c>
      <c r="C4320" t="s">
        <v>22</v>
      </c>
      <c r="D4320" t="s">
        <v>23</v>
      </c>
      <c r="E4320" t="s">
        <v>24</v>
      </c>
      <c r="F4320" t="s">
        <v>13511</v>
      </c>
      <c r="G4320" s="16">
        <v>1121865328</v>
      </c>
      <c r="H4320" t="s">
        <v>400</v>
      </c>
      <c r="I4320" t="s">
        <v>271</v>
      </c>
      <c r="J4320" s="5">
        <v>60000000</v>
      </c>
      <c r="K4320" s="3">
        <f>J4320</f>
        <v>60000000</v>
      </c>
      <c r="L4320" s="5">
        <v>10000000</v>
      </c>
      <c r="M4320" s="2">
        <v>45727</v>
      </c>
      <c r="N4320" s="2">
        <v>45728</v>
      </c>
      <c r="O4320" s="2">
        <v>45900</v>
      </c>
      <c r="P4320" s="3"/>
      <c r="Q4320" s="3">
        <v>60000000</v>
      </c>
      <c r="R4320" s="13">
        <v>36333333</v>
      </c>
      <c r="S4320" s="7">
        <f ca="1">IF(CPS!$N4252="SIN INICIO",0,IF((((TODAY()-N4320)*100%)/(O4320-N4320))&gt;=100%,"100%",(((TODAY()-N4320)*100%)/(O4320-N4320))))</f>
        <v>0.96511627906976749</v>
      </c>
      <c r="T4320" s="8">
        <f>Q4320-R4320</f>
        <v>23666667</v>
      </c>
      <c r="U4320" t="s">
        <v>13512</v>
      </c>
    </row>
    <row r="4321" spans="1:23" x14ac:dyDescent="0.25">
      <c r="A4321">
        <v>2025</v>
      </c>
      <c r="B4321" t="s">
        <v>13513</v>
      </c>
      <c r="C4321" t="s">
        <v>22</v>
      </c>
      <c r="D4321" t="s">
        <v>23</v>
      </c>
      <c r="E4321" t="s">
        <v>24</v>
      </c>
      <c r="F4321" t="s">
        <v>13514</v>
      </c>
      <c r="G4321" s="16">
        <v>63516556</v>
      </c>
      <c r="H4321" t="s">
        <v>8672</v>
      </c>
      <c r="I4321" t="s">
        <v>2476</v>
      </c>
      <c r="J4321" s="5">
        <v>32500000</v>
      </c>
      <c r="K4321" s="3">
        <f>J4321</f>
        <v>32500000</v>
      </c>
      <c r="L4321" s="5">
        <v>6500000</v>
      </c>
      <c r="M4321" s="2">
        <v>45728</v>
      </c>
      <c r="N4321" s="2">
        <v>45729</v>
      </c>
      <c r="O4321" s="2">
        <v>45869</v>
      </c>
      <c r="P4321" s="3"/>
      <c r="Q4321" s="3">
        <v>32500000</v>
      </c>
      <c r="R4321" s="13">
        <v>23400000</v>
      </c>
      <c r="S4321" s="7" t="str">
        <f ca="1">IF(CPS!$N4253="SIN INICIO",0,IF((((TODAY()-N4321)*100%)/(O4321-N4321))&gt;=100%,"100%",(((TODAY()-N4321)*100%)/(O4321-N4321))))</f>
        <v>100%</v>
      </c>
      <c r="T4321" s="8">
        <f>Q4321-R4321</f>
        <v>9100000</v>
      </c>
      <c r="U4321" t="s">
        <v>13515</v>
      </c>
    </row>
    <row r="4322" spans="1:23" x14ac:dyDescent="0.25">
      <c r="A4322">
        <v>2025</v>
      </c>
      <c r="B4322" t="s">
        <v>13516</v>
      </c>
      <c r="C4322" t="s">
        <v>22</v>
      </c>
      <c r="D4322" t="s">
        <v>23</v>
      </c>
      <c r="E4322" t="s">
        <v>24</v>
      </c>
      <c r="F4322" t="s">
        <v>13517</v>
      </c>
      <c r="G4322" s="16">
        <v>53012990</v>
      </c>
      <c r="H4322" t="s">
        <v>615</v>
      </c>
      <c r="I4322" t="s">
        <v>538</v>
      </c>
      <c r="J4322" s="5">
        <v>41669100</v>
      </c>
      <c r="K4322" s="3">
        <f>J4322</f>
        <v>41669100</v>
      </c>
      <c r="L4322" s="5">
        <v>6944850</v>
      </c>
      <c r="M4322" s="2">
        <v>45728</v>
      </c>
      <c r="N4322" s="2">
        <v>45729</v>
      </c>
      <c r="O4322" s="2">
        <v>45900</v>
      </c>
      <c r="P4322" s="3"/>
      <c r="Q4322" s="3">
        <v>41669100</v>
      </c>
      <c r="R4322" s="13">
        <v>25001460</v>
      </c>
      <c r="S4322" s="7">
        <f ca="1">IF(CPS!$N4254="SIN INICIO",0,IF((((TODAY()-N4322)*100%)/(O4322-N4322))&gt;=100%,"100%",(((TODAY()-N4322)*100%)/(O4322-N4322))))</f>
        <v>0.96491228070175439</v>
      </c>
      <c r="T4322" s="8">
        <f>Q4322-R4322</f>
        <v>16667640</v>
      </c>
      <c r="U4322" t="s">
        <v>13518</v>
      </c>
    </row>
    <row r="4323" spans="1:23" x14ac:dyDescent="0.25">
      <c r="A4323">
        <v>2025</v>
      </c>
      <c r="B4323" t="s">
        <v>13519</v>
      </c>
      <c r="C4323" t="s">
        <v>22</v>
      </c>
      <c r="D4323" t="s">
        <v>23</v>
      </c>
      <c r="E4323" t="s">
        <v>121</v>
      </c>
      <c r="F4323" t="s">
        <v>13520</v>
      </c>
      <c r="G4323" s="16">
        <v>1065574230</v>
      </c>
      <c r="H4323" t="s">
        <v>1821</v>
      </c>
      <c r="I4323" t="s">
        <v>1800</v>
      </c>
      <c r="J4323" s="5">
        <v>30135000</v>
      </c>
      <c r="K4323" s="3">
        <f>J4323</f>
        <v>30135000</v>
      </c>
      <c r="L4323" s="5">
        <v>5022500</v>
      </c>
      <c r="M4323" s="2">
        <v>45730</v>
      </c>
      <c r="N4323" s="2">
        <v>45733</v>
      </c>
      <c r="O4323" s="2">
        <v>45900</v>
      </c>
      <c r="P4323" s="3"/>
      <c r="Q4323" s="3">
        <v>30135000</v>
      </c>
      <c r="R4323" s="13">
        <v>17411333</v>
      </c>
      <c r="S4323" s="7">
        <f ca="1">IF(CPS!$N4255="SIN INICIO",0,IF((((TODAY()-N4323)*100%)/(O4323-N4323))&gt;=100%,"100%",(((TODAY()-N4323)*100%)/(O4323-N4323))))</f>
        <v>0.9640718562874252</v>
      </c>
      <c r="T4323" s="8">
        <f>Q4323-R4323</f>
        <v>12723667</v>
      </c>
      <c r="U4323" t="s">
        <v>13521</v>
      </c>
    </row>
    <row r="4324" spans="1:23" x14ac:dyDescent="0.25">
      <c r="A4324">
        <v>2025</v>
      </c>
      <c r="B4324" t="s">
        <v>13522</v>
      </c>
      <c r="C4324" t="s">
        <v>22</v>
      </c>
      <c r="D4324" t="s">
        <v>23</v>
      </c>
      <c r="E4324" t="s">
        <v>24</v>
      </c>
      <c r="F4324" t="s">
        <v>13523</v>
      </c>
      <c r="G4324" s="16">
        <v>1010227327</v>
      </c>
      <c r="H4324" t="s">
        <v>558</v>
      </c>
      <c r="I4324" t="s">
        <v>538</v>
      </c>
      <c r="J4324" s="5">
        <v>41669100</v>
      </c>
      <c r="K4324" s="3">
        <f>J4324</f>
        <v>41669100</v>
      </c>
      <c r="L4324" s="5">
        <v>6944850</v>
      </c>
      <c r="M4324" s="2">
        <v>45729</v>
      </c>
      <c r="N4324" s="2">
        <v>45733</v>
      </c>
      <c r="O4324" s="2">
        <v>45900</v>
      </c>
      <c r="P4324" s="3"/>
      <c r="Q4324" s="3">
        <v>41669100</v>
      </c>
      <c r="R4324" s="13">
        <v>24075480</v>
      </c>
      <c r="S4324" s="7">
        <f ca="1">IF(CPS!$N4256="SIN INICIO",0,IF((((TODAY()-N4324)*100%)/(O4324-N4324))&gt;=100%,"100%",(((TODAY()-N4324)*100%)/(O4324-N4324))))</f>
        <v>0.9640718562874252</v>
      </c>
      <c r="T4324" s="8">
        <f>Q4324-R4324</f>
        <v>17593620</v>
      </c>
      <c r="U4324" t="s">
        <v>13524</v>
      </c>
    </row>
    <row r="4325" spans="1:23" x14ac:dyDescent="0.25">
      <c r="A4325">
        <v>2025</v>
      </c>
      <c r="B4325" t="s">
        <v>13525</v>
      </c>
      <c r="C4325" t="s">
        <v>22</v>
      </c>
      <c r="D4325" t="s">
        <v>23</v>
      </c>
      <c r="E4325" t="s">
        <v>24</v>
      </c>
      <c r="F4325" t="s">
        <v>13526</v>
      </c>
      <c r="G4325" s="16">
        <v>1067865132</v>
      </c>
      <c r="H4325" t="s">
        <v>1817</v>
      </c>
      <c r="I4325" t="s">
        <v>1800</v>
      </c>
      <c r="J4325" s="5">
        <v>50820000</v>
      </c>
      <c r="K4325" s="3">
        <f>J4325</f>
        <v>50820000</v>
      </c>
      <c r="L4325" s="5">
        <v>8470000</v>
      </c>
      <c r="M4325" s="2">
        <v>45730</v>
      </c>
      <c r="N4325" s="2">
        <v>45733</v>
      </c>
      <c r="O4325" s="2">
        <v>45900</v>
      </c>
      <c r="P4325" s="3"/>
      <c r="Q4325" s="3">
        <v>50820000</v>
      </c>
      <c r="R4325" s="13">
        <v>29362667</v>
      </c>
      <c r="S4325" s="7">
        <f ca="1">IF(CPS!$N4257="SIN INICIO",0,IF((((TODAY()-N4325)*100%)/(O4325-N4325))&gt;=100%,"100%",(((TODAY()-N4325)*100%)/(O4325-N4325))))</f>
        <v>0.9640718562874252</v>
      </c>
      <c r="T4325" s="8">
        <f>Q4325-R4325</f>
        <v>21457333</v>
      </c>
      <c r="U4325" t="s">
        <v>13527</v>
      </c>
    </row>
    <row r="4326" spans="1:23" x14ac:dyDescent="0.25">
      <c r="A4326">
        <v>2025</v>
      </c>
      <c r="B4326" t="s">
        <v>13528</v>
      </c>
      <c r="C4326" t="s">
        <v>22</v>
      </c>
      <c r="D4326" t="s">
        <v>23</v>
      </c>
      <c r="E4326" t="s">
        <v>24</v>
      </c>
      <c r="F4326" t="s">
        <v>13529</v>
      </c>
      <c r="G4326" s="16">
        <v>1106395871</v>
      </c>
      <c r="H4326" t="s">
        <v>664</v>
      </c>
      <c r="I4326" t="s">
        <v>538</v>
      </c>
      <c r="J4326" s="5">
        <v>29062800</v>
      </c>
      <c r="K4326" s="3">
        <f>J4326</f>
        <v>29062800</v>
      </c>
      <c r="L4326" s="5">
        <v>4843800</v>
      </c>
      <c r="M4326" s="2">
        <v>45736</v>
      </c>
      <c r="N4326" s="2">
        <v>45737</v>
      </c>
      <c r="O4326" s="2">
        <v>45900</v>
      </c>
      <c r="P4326" s="3"/>
      <c r="Q4326" s="3">
        <v>29062800</v>
      </c>
      <c r="R4326" s="13">
        <v>16146000</v>
      </c>
      <c r="S4326" s="7">
        <f ca="1">IF(CPS!$N4258="SIN INICIO",0,IF((((TODAY()-N4326)*100%)/(O4326-N4326))&gt;=100%,"100%",(((TODAY()-N4326)*100%)/(O4326-N4326))))</f>
        <v>0.96319018404907975</v>
      </c>
      <c r="T4326" s="8">
        <f>Q4326-R4326</f>
        <v>12916800</v>
      </c>
      <c r="U4326" t="s">
        <v>13530</v>
      </c>
    </row>
    <row r="4327" spans="1:23" x14ac:dyDescent="0.25">
      <c r="A4327">
        <v>2025</v>
      </c>
      <c r="B4327" t="s">
        <v>13531</v>
      </c>
      <c r="C4327" t="s">
        <v>22</v>
      </c>
      <c r="D4327" t="s">
        <v>23</v>
      </c>
      <c r="E4327" t="s">
        <v>24</v>
      </c>
      <c r="F4327" t="s">
        <v>13532</v>
      </c>
      <c r="G4327" s="16">
        <v>1121893504</v>
      </c>
      <c r="H4327" t="s">
        <v>10108</v>
      </c>
      <c r="I4327" t="s">
        <v>591</v>
      </c>
      <c r="J4327" s="5">
        <v>45000000</v>
      </c>
      <c r="K4327" s="3">
        <f>J4327</f>
        <v>45000000</v>
      </c>
      <c r="L4327" s="5">
        <v>7500000</v>
      </c>
      <c r="M4327" s="2">
        <v>45727</v>
      </c>
      <c r="N4327" s="2">
        <v>45727</v>
      </c>
      <c r="O4327" s="2">
        <v>45900</v>
      </c>
      <c r="P4327" s="3"/>
      <c r="Q4327" s="3">
        <v>45000000</v>
      </c>
      <c r="R4327" s="13">
        <v>27500000</v>
      </c>
      <c r="S4327" s="7">
        <f ca="1">IF(CPS!$N4259="SIN INICIO",0,IF((((TODAY()-N4327)*100%)/(O4327-N4327))&gt;=100%,"100%",(((TODAY()-N4327)*100%)/(O4327-N4327))))</f>
        <v>0.96531791907514453</v>
      </c>
      <c r="T4327" s="8">
        <f>Q4327-R4327</f>
        <v>17500000</v>
      </c>
      <c r="U4327" t="s">
        <v>13533</v>
      </c>
    </row>
    <row r="4328" spans="1:23" x14ac:dyDescent="0.25">
      <c r="A4328">
        <v>2025</v>
      </c>
      <c r="B4328" t="s">
        <v>13534</v>
      </c>
      <c r="C4328" t="s">
        <v>22</v>
      </c>
      <c r="D4328" t="s">
        <v>23</v>
      </c>
      <c r="E4328" t="s">
        <v>121</v>
      </c>
      <c r="F4328" t="s">
        <v>13535</v>
      </c>
      <c r="G4328" s="16">
        <v>1090455224</v>
      </c>
      <c r="H4328" t="s">
        <v>13536</v>
      </c>
      <c r="I4328" t="s">
        <v>2476</v>
      </c>
      <c r="J4328" s="5">
        <v>30135000</v>
      </c>
      <c r="K4328" s="3">
        <f>J4328</f>
        <v>30135000</v>
      </c>
      <c r="L4328" s="5">
        <v>5022500</v>
      </c>
      <c r="M4328" s="2">
        <v>45728</v>
      </c>
      <c r="N4328" s="2">
        <v>45729</v>
      </c>
      <c r="O4328" s="2">
        <v>45900</v>
      </c>
      <c r="P4328" s="3"/>
      <c r="Q4328" s="3">
        <v>30135000</v>
      </c>
      <c r="R4328" s="13">
        <v>0</v>
      </c>
      <c r="S4328" s="7">
        <f ca="1">IF(CPS!$N4260="SIN INICIO",0,IF((((TODAY()-N4328)*100%)/(O4328-N4328))&gt;=100%,"100%",(((TODAY()-N4328)*100%)/(O4328-N4328))))</f>
        <v>0.96491228070175439</v>
      </c>
      <c r="T4328" s="8">
        <f>Q4328-R4328</f>
        <v>30135000</v>
      </c>
      <c r="U4328" t="s">
        <v>13537</v>
      </c>
      <c r="V4328">
        <v>1090455224</v>
      </c>
      <c r="W4328" t="b">
        <f>V4328=Tabla1[[#This Row],[ID CONTRATISTA]]</f>
        <v>1</v>
      </c>
    </row>
    <row r="4329" spans="1:23" x14ac:dyDescent="0.25">
      <c r="A4329">
        <v>2025</v>
      </c>
      <c r="B4329" t="s">
        <v>13538</v>
      </c>
      <c r="C4329" t="s">
        <v>22</v>
      </c>
      <c r="D4329" t="s">
        <v>23</v>
      </c>
      <c r="E4329" t="s">
        <v>24</v>
      </c>
      <c r="F4329" t="s">
        <v>13539</v>
      </c>
      <c r="G4329" s="16">
        <v>1053855562</v>
      </c>
      <c r="H4329" t="s">
        <v>1937</v>
      </c>
      <c r="I4329" t="s">
        <v>1800</v>
      </c>
      <c r="J4329" s="5">
        <v>27600000</v>
      </c>
      <c r="K4329" s="3">
        <f>J4329</f>
        <v>27600000</v>
      </c>
      <c r="L4329" s="5">
        <v>4600000</v>
      </c>
      <c r="M4329" s="2">
        <v>45729</v>
      </c>
      <c r="N4329" s="2">
        <v>45730</v>
      </c>
      <c r="O4329" s="2">
        <v>45900</v>
      </c>
      <c r="P4329" s="3"/>
      <c r="Q4329" s="3">
        <v>27600000</v>
      </c>
      <c r="R4329" s="13">
        <v>16406667</v>
      </c>
      <c r="S4329" s="7">
        <f ca="1">IF(CPS!$N4261="SIN INICIO",0,IF((((TODAY()-N4329)*100%)/(O4329-N4329))&gt;=100%,"100%",(((TODAY()-N4329)*100%)/(O4329-N4329))))</f>
        <v>0.96470588235294119</v>
      </c>
      <c r="T4329" s="8">
        <f>Q4329-R4329</f>
        <v>11193333</v>
      </c>
      <c r="U4329" t="s">
        <v>13540</v>
      </c>
    </row>
    <row r="4330" spans="1:23" x14ac:dyDescent="0.25">
      <c r="A4330">
        <v>2025</v>
      </c>
      <c r="B4330" t="s">
        <v>13541</v>
      </c>
      <c r="C4330" t="s">
        <v>22</v>
      </c>
      <c r="D4330" t="s">
        <v>23</v>
      </c>
      <c r="E4330" t="s">
        <v>24</v>
      </c>
      <c r="F4330" t="s">
        <v>13542</v>
      </c>
      <c r="G4330" s="16">
        <v>1014242469</v>
      </c>
      <c r="H4330" t="s">
        <v>664</v>
      </c>
      <c r="I4330" t="s">
        <v>538</v>
      </c>
      <c r="J4330" s="5">
        <v>41669100</v>
      </c>
      <c r="K4330" s="3">
        <f>J4330</f>
        <v>41669100</v>
      </c>
      <c r="L4330" s="5">
        <v>6944850</v>
      </c>
      <c r="M4330" s="2">
        <v>45728</v>
      </c>
      <c r="N4330" s="2">
        <v>45729</v>
      </c>
      <c r="O4330" s="2">
        <v>45900</v>
      </c>
      <c r="P4330" s="3"/>
      <c r="Q4330" s="3">
        <v>41669100</v>
      </c>
      <c r="R4330" s="13">
        <v>25001460</v>
      </c>
      <c r="S4330" s="7">
        <f ca="1">IF(CPS!$N4262="SIN INICIO",0,IF((((TODAY()-N4330)*100%)/(O4330-N4330))&gt;=100%,"100%",(((TODAY()-N4330)*100%)/(O4330-N4330))))</f>
        <v>0.96491228070175439</v>
      </c>
      <c r="T4330" s="8">
        <f>Q4330-R4330</f>
        <v>16667640</v>
      </c>
      <c r="U4330" t="s">
        <v>13543</v>
      </c>
    </row>
    <row r="4331" spans="1:23" x14ac:dyDescent="0.25">
      <c r="A4331">
        <v>2025</v>
      </c>
      <c r="B4331" t="s">
        <v>13544</v>
      </c>
      <c r="C4331" t="s">
        <v>22</v>
      </c>
      <c r="D4331" t="s">
        <v>23</v>
      </c>
      <c r="E4331" t="s">
        <v>24</v>
      </c>
      <c r="F4331" t="s">
        <v>13545</v>
      </c>
      <c r="G4331" s="16">
        <v>80157748</v>
      </c>
      <c r="H4331" t="s">
        <v>4786</v>
      </c>
      <c r="I4331" t="s">
        <v>538</v>
      </c>
      <c r="J4331" s="5">
        <v>54337500</v>
      </c>
      <c r="K4331" s="3">
        <f>J4331</f>
        <v>54337500</v>
      </c>
      <c r="L4331" s="5">
        <v>9056250</v>
      </c>
      <c r="M4331" s="2">
        <v>45728</v>
      </c>
      <c r="N4331" s="2">
        <v>45729</v>
      </c>
      <c r="O4331" s="2">
        <v>45900</v>
      </c>
      <c r="P4331" s="3"/>
      <c r="Q4331" s="3">
        <v>54337500</v>
      </c>
      <c r="R4331" s="13">
        <v>32602500</v>
      </c>
      <c r="S4331" s="7">
        <f ca="1">IF(CPS!$N4263="SIN INICIO",0,IF((((TODAY()-N4331)*100%)/(O4331-N4331))&gt;=100%,"100%",(((TODAY()-N4331)*100%)/(O4331-N4331))))</f>
        <v>0.96491228070175439</v>
      </c>
      <c r="T4331" s="8">
        <f>Q4331-R4331</f>
        <v>21735000</v>
      </c>
      <c r="U4331" t="s">
        <v>13546</v>
      </c>
    </row>
    <row r="4332" spans="1:23" x14ac:dyDescent="0.25">
      <c r="A4332">
        <v>2025</v>
      </c>
      <c r="B4332" t="s">
        <v>13547</v>
      </c>
      <c r="C4332" t="s">
        <v>22</v>
      </c>
      <c r="D4332" t="s">
        <v>23</v>
      </c>
      <c r="E4332" t="s">
        <v>24</v>
      </c>
      <c r="F4332" t="s">
        <v>13548</v>
      </c>
      <c r="G4332" s="16">
        <v>1026292884</v>
      </c>
      <c r="H4332" t="s">
        <v>13549</v>
      </c>
      <c r="I4332" t="s">
        <v>515</v>
      </c>
      <c r="J4332" s="5">
        <v>90000000</v>
      </c>
      <c r="K4332" s="3">
        <f>J4332</f>
        <v>90000000</v>
      </c>
      <c r="L4332" s="5">
        <v>9000000</v>
      </c>
      <c r="M4332" s="2">
        <v>45728</v>
      </c>
      <c r="N4332" s="2">
        <v>45729</v>
      </c>
      <c r="O4332" s="2">
        <v>46022</v>
      </c>
      <c r="P4332" s="3"/>
      <c r="Q4332" s="3">
        <v>90000000</v>
      </c>
      <c r="R4332" s="13">
        <v>32400000</v>
      </c>
      <c r="S4332" s="7">
        <f ca="1">IF(CPS!$N4264="SIN INICIO",0,IF((((TODAY()-N4332)*100%)/(O4332-N4332))&gt;=100%,"100%",(((TODAY()-N4332)*100%)/(O4332-N4332))))</f>
        <v>0.56313993174061439</v>
      </c>
      <c r="T4332" s="8">
        <f>Q4332-R4332</f>
        <v>57600000</v>
      </c>
      <c r="U4332" t="s">
        <v>13550</v>
      </c>
    </row>
    <row r="4333" spans="1:23" x14ac:dyDescent="0.25">
      <c r="A4333">
        <v>2025</v>
      </c>
      <c r="B4333" t="s">
        <v>13551</v>
      </c>
      <c r="C4333" t="s">
        <v>22</v>
      </c>
      <c r="D4333" t="s">
        <v>23</v>
      </c>
      <c r="E4333" t="s">
        <v>24</v>
      </c>
      <c r="F4333" t="s">
        <v>13552</v>
      </c>
      <c r="G4333" s="16">
        <v>1019070108</v>
      </c>
      <c r="H4333" t="s">
        <v>792</v>
      </c>
      <c r="I4333" t="s">
        <v>591</v>
      </c>
      <c r="J4333" s="5">
        <v>41669100</v>
      </c>
      <c r="K4333" s="3">
        <f>J4333</f>
        <v>41669100</v>
      </c>
      <c r="L4333" s="5">
        <v>6500000</v>
      </c>
      <c r="M4333" s="2">
        <v>45728</v>
      </c>
      <c r="N4333" s="2">
        <v>45729</v>
      </c>
      <c r="O4333" s="2">
        <v>45838</v>
      </c>
      <c r="P4333" s="3"/>
      <c r="Q4333" s="3">
        <v>41669100</v>
      </c>
      <c r="R4333" s="13">
        <v>16900000</v>
      </c>
      <c r="S4333" s="7" t="str">
        <f ca="1">IF(CPS!$N4265="SIN INICIO",0,IF((((TODAY()-N4333)*100%)/(O4333-N4333))&gt;=100%,"100%",(((TODAY()-N4333)*100%)/(O4333-N4333))))</f>
        <v>100%</v>
      </c>
      <c r="T4333" s="8">
        <f>Q4333-R4333</f>
        <v>24769100</v>
      </c>
      <c r="U4333" t="s">
        <v>13553</v>
      </c>
    </row>
    <row r="4334" spans="1:23" x14ac:dyDescent="0.25">
      <c r="A4334">
        <v>2025</v>
      </c>
      <c r="B4334" t="s">
        <v>13554</v>
      </c>
      <c r="C4334" t="s">
        <v>22</v>
      </c>
      <c r="D4334" t="s">
        <v>23</v>
      </c>
      <c r="E4334" t="s">
        <v>24</v>
      </c>
      <c r="F4334" t="s">
        <v>13555</v>
      </c>
      <c r="G4334" s="16">
        <v>11788516</v>
      </c>
      <c r="H4334" t="s">
        <v>1828</v>
      </c>
      <c r="I4334" t="s">
        <v>1895</v>
      </c>
      <c r="J4334" s="5">
        <v>44458666</v>
      </c>
      <c r="K4334" s="3">
        <f>J4334</f>
        <v>44458666</v>
      </c>
      <c r="L4334" s="5">
        <v>6351238</v>
      </c>
      <c r="M4334" s="2">
        <v>45733</v>
      </c>
      <c r="N4334" s="2">
        <v>45735</v>
      </c>
      <c r="O4334" s="2">
        <v>45930</v>
      </c>
      <c r="P4334" s="3"/>
      <c r="Q4334" s="3">
        <v>44458666</v>
      </c>
      <c r="R4334" s="13">
        <v>21805917</v>
      </c>
      <c r="S4334" s="7">
        <f ca="1">IF(CPS!$N4266="SIN INICIO",0,IF((((TODAY()-N4334)*100%)/(O4334-N4334))&gt;=100%,"100%",(((TODAY()-N4334)*100%)/(O4334-N4334))))</f>
        <v>0.81538461538461537</v>
      </c>
      <c r="T4334" s="8">
        <f>Q4334-R4334</f>
        <v>22652749</v>
      </c>
      <c r="U4334" t="s">
        <v>13556</v>
      </c>
    </row>
    <row r="4335" spans="1:23" x14ac:dyDescent="0.25">
      <c r="A4335">
        <v>2025</v>
      </c>
      <c r="B4335" t="s">
        <v>13557</v>
      </c>
      <c r="C4335" t="s">
        <v>22</v>
      </c>
      <c r="D4335" t="s">
        <v>23</v>
      </c>
      <c r="E4335" t="s">
        <v>24</v>
      </c>
      <c r="F4335" t="s">
        <v>13558</v>
      </c>
      <c r="G4335" s="16">
        <v>1193049196</v>
      </c>
      <c r="H4335" t="s">
        <v>1887</v>
      </c>
      <c r="I4335" t="s">
        <v>1895</v>
      </c>
      <c r="J4335" s="5">
        <v>37576455</v>
      </c>
      <c r="K4335" s="3">
        <f>J4335</f>
        <v>37576455</v>
      </c>
      <c r="L4335" s="5">
        <v>5368065</v>
      </c>
      <c r="M4335" s="2">
        <v>45728</v>
      </c>
      <c r="N4335" s="2">
        <v>45729</v>
      </c>
      <c r="O4335" s="2">
        <v>45930</v>
      </c>
      <c r="P4335" s="3"/>
      <c r="Q4335" s="3">
        <v>37576455</v>
      </c>
      <c r="R4335" s="13">
        <v>19325034</v>
      </c>
      <c r="S4335" s="7">
        <f ca="1">IF(CPS!$N4267="SIN INICIO",0,IF((((TODAY()-N4335)*100%)/(O4335-N4335))&gt;=100%,"100%",(((TODAY()-N4335)*100%)/(O4335-N4335))))</f>
        <v>0.82089552238805974</v>
      </c>
      <c r="T4335" s="8">
        <f>Q4335-R4335</f>
        <v>18251421</v>
      </c>
      <c r="U4335" t="s">
        <v>13559</v>
      </c>
    </row>
    <row r="4336" spans="1:23" x14ac:dyDescent="0.25">
      <c r="A4336">
        <v>2025</v>
      </c>
      <c r="B4336" t="s">
        <v>13560</v>
      </c>
      <c r="C4336" t="s">
        <v>22</v>
      </c>
      <c r="D4336" t="s">
        <v>23</v>
      </c>
      <c r="E4336" t="s">
        <v>24</v>
      </c>
      <c r="F4336" t="s">
        <v>13561</v>
      </c>
      <c r="G4336" s="16">
        <v>17323660</v>
      </c>
      <c r="H4336" t="s">
        <v>154</v>
      </c>
      <c r="I4336" t="s">
        <v>155</v>
      </c>
      <c r="J4336" s="5">
        <v>43865640</v>
      </c>
      <c r="K4336" s="3">
        <f>J4336</f>
        <v>43865640</v>
      </c>
      <c r="L4336" s="5">
        <v>7310940</v>
      </c>
      <c r="M4336" s="2">
        <v>45728</v>
      </c>
      <c r="N4336" s="2">
        <v>45729</v>
      </c>
      <c r="O4336" s="2">
        <v>45900</v>
      </c>
      <c r="P4336" s="3"/>
      <c r="Q4336" s="3">
        <v>43865640</v>
      </c>
      <c r="R4336" s="13">
        <v>19008444</v>
      </c>
      <c r="S4336" s="7">
        <f ca="1">IF(CPS!$N4268="SIN INICIO",0,IF((((TODAY()-N4336)*100%)/(O4336-N4336))&gt;=100%,"100%",(((TODAY()-N4336)*100%)/(O4336-N4336))))</f>
        <v>0.96491228070175439</v>
      </c>
      <c r="T4336" s="8">
        <f>Q4336-R4336</f>
        <v>24857196</v>
      </c>
      <c r="U4336" t="s">
        <v>13562</v>
      </c>
    </row>
    <row r="4337" spans="1:21" x14ac:dyDescent="0.25">
      <c r="A4337">
        <v>2025</v>
      </c>
      <c r="B4337" t="s">
        <v>13563</v>
      </c>
      <c r="C4337" t="s">
        <v>22</v>
      </c>
      <c r="D4337" t="s">
        <v>23</v>
      </c>
      <c r="E4337" t="s">
        <v>24</v>
      </c>
      <c r="F4337" t="s">
        <v>13564</v>
      </c>
      <c r="G4337" s="16">
        <v>1127392548</v>
      </c>
      <c r="H4337" t="s">
        <v>6042</v>
      </c>
      <c r="I4337" t="s">
        <v>1800</v>
      </c>
      <c r="J4337" s="5">
        <v>27600000</v>
      </c>
      <c r="K4337" s="3">
        <f>J4337</f>
        <v>27600000</v>
      </c>
      <c r="L4337" s="5">
        <v>4600000</v>
      </c>
      <c r="M4337" s="2">
        <v>45728</v>
      </c>
      <c r="N4337" s="2">
        <v>45729</v>
      </c>
      <c r="O4337" s="2">
        <v>45900</v>
      </c>
      <c r="P4337" s="3"/>
      <c r="Q4337" s="3">
        <v>27600000</v>
      </c>
      <c r="R4337" s="13">
        <v>16560000</v>
      </c>
      <c r="S4337" s="7">
        <f ca="1">IF(CPS!$N4269="SIN INICIO",0,IF((((TODAY()-N4337)*100%)/(O4337-N4337))&gt;=100%,"100%",(((TODAY()-N4337)*100%)/(O4337-N4337))))</f>
        <v>0.96491228070175439</v>
      </c>
      <c r="T4337" s="8">
        <f>Q4337-R4337</f>
        <v>11040000</v>
      </c>
      <c r="U4337" t="s">
        <v>13565</v>
      </c>
    </row>
    <row r="4338" spans="1:21" x14ac:dyDescent="0.25">
      <c r="A4338">
        <v>2025</v>
      </c>
      <c r="B4338" t="s">
        <v>13566</v>
      </c>
      <c r="C4338" t="s">
        <v>22</v>
      </c>
      <c r="D4338" t="s">
        <v>23</v>
      </c>
      <c r="E4338" t="s">
        <v>24</v>
      </c>
      <c r="F4338" t="s">
        <v>13567</v>
      </c>
      <c r="G4338" s="16">
        <v>1127388748</v>
      </c>
      <c r="H4338" t="s">
        <v>1937</v>
      </c>
      <c r="I4338" t="s">
        <v>1800</v>
      </c>
      <c r="J4338" s="5">
        <v>37200000</v>
      </c>
      <c r="K4338" s="3">
        <f>J4338</f>
        <v>37200000</v>
      </c>
      <c r="L4338" s="5">
        <v>6200000</v>
      </c>
      <c r="M4338" s="2">
        <v>45728</v>
      </c>
      <c r="N4338" s="2">
        <v>45729</v>
      </c>
      <c r="O4338" s="2">
        <v>45900</v>
      </c>
      <c r="P4338" s="3"/>
      <c r="Q4338" s="3">
        <v>37200000</v>
      </c>
      <c r="R4338" s="13">
        <v>22320000</v>
      </c>
      <c r="S4338" s="7">
        <f ca="1">IF(CPS!$N4270="SIN INICIO",0,IF((((TODAY()-N4338)*100%)/(O4338-N4338))&gt;=100%,"100%",(((TODAY()-N4338)*100%)/(O4338-N4338))))</f>
        <v>0.96491228070175439</v>
      </c>
      <c r="T4338" s="8">
        <f>Q4338-R4338</f>
        <v>14880000</v>
      </c>
      <c r="U4338" t="s">
        <v>13568</v>
      </c>
    </row>
    <row r="4339" spans="1:21" x14ac:dyDescent="0.25">
      <c r="A4339">
        <v>2025</v>
      </c>
      <c r="B4339" t="s">
        <v>13569</v>
      </c>
      <c r="C4339" t="s">
        <v>22</v>
      </c>
      <c r="D4339" t="s">
        <v>23</v>
      </c>
      <c r="E4339" t="s">
        <v>24</v>
      </c>
      <c r="F4339" t="s">
        <v>13570</v>
      </c>
      <c r="G4339" s="16">
        <v>1063649918</v>
      </c>
      <c r="H4339" t="s">
        <v>1937</v>
      </c>
      <c r="I4339" t="s">
        <v>1800</v>
      </c>
      <c r="J4339" s="5">
        <v>50820000</v>
      </c>
      <c r="K4339" s="3">
        <f>J4339</f>
        <v>50820000</v>
      </c>
      <c r="L4339" s="5">
        <v>8470000</v>
      </c>
      <c r="M4339" s="2">
        <v>45728</v>
      </c>
      <c r="N4339" s="2">
        <v>45729</v>
      </c>
      <c r="O4339" s="2">
        <v>45900</v>
      </c>
      <c r="P4339" s="3"/>
      <c r="Q4339" s="3">
        <v>50820000</v>
      </c>
      <c r="R4339" s="13">
        <v>30492000</v>
      </c>
      <c r="S4339" s="7">
        <f ca="1">IF(CPS!$N4271="SIN INICIO",0,IF((((TODAY()-N4339)*100%)/(O4339-N4339))&gt;=100%,"100%",(((TODAY()-N4339)*100%)/(O4339-N4339))))</f>
        <v>0.96491228070175439</v>
      </c>
      <c r="T4339" s="8">
        <f>Q4339-R4339</f>
        <v>20328000</v>
      </c>
      <c r="U4339" t="s">
        <v>13571</v>
      </c>
    </row>
    <row r="4340" spans="1:21" x14ac:dyDescent="0.25">
      <c r="A4340">
        <v>2025</v>
      </c>
      <c r="B4340" t="s">
        <v>13572</v>
      </c>
      <c r="C4340" t="s">
        <v>22</v>
      </c>
      <c r="D4340" t="s">
        <v>23</v>
      </c>
      <c r="E4340" t="s">
        <v>24</v>
      </c>
      <c r="F4340" t="s">
        <v>13573</v>
      </c>
      <c r="G4340" s="16">
        <v>1014271662</v>
      </c>
      <c r="H4340" t="s">
        <v>13574</v>
      </c>
      <c r="I4340" t="s">
        <v>515</v>
      </c>
      <c r="J4340" s="5">
        <v>68007042</v>
      </c>
      <c r="K4340" s="3">
        <f>J4340</f>
        <v>68007042</v>
      </c>
      <c r="L4340" s="5">
        <v>8681750</v>
      </c>
      <c r="M4340" s="2">
        <v>45728</v>
      </c>
      <c r="N4340" s="2">
        <v>45729</v>
      </c>
      <c r="O4340" s="2">
        <v>45991</v>
      </c>
      <c r="P4340" s="3"/>
      <c r="Q4340" s="3">
        <v>68007042</v>
      </c>
      <c r="R4340" s="13">
        <v>31254300</v>
      </c>
      <c r="S4340" s="7">
        <f ca="1">IF(CPS!$N4272="SIN INICIO",0,IF((((TODAY()-N4340)*100%)/(O4340-N4340))&gt;=100%,"100%",(((TODAY()-N4340)*100%)/(O4340-N4340))))</f>
        <v>0.62977099236641221</v>
      </c>
      <c r="T4340" s="8">
        <f>Q4340-R4340</f>
        <v>36752742</v>
      </c>
      <c r="U4340" t="s">
        <v>13575</v>
      </c>
    </row>
    <row r="4341" spans="1:21" x14ac:dyDescent="0.25">
      <c r="A4341">
        <v>2025</v>
      </c>
      <c r="B4341" t="s">
        <v>13576</v>
      </c>
      <c r="C4341" t="s">
        <v>22</v>
      </c>
      <c r="D4341" t="s">
        <v>23</v>
      </c>
      <c r="E4341" t="s">
        <v>24</v>
      </c>
      <c r="F4341" t="s">
        <v>13577</v>
      </c>
      <c r="G4341" s="16">
        <v>1121951318</v>
      </c>
      <c r="H4341" t="s">
        <v>9263</v>
      </c>
      <c r="I4341" t="s">
        <v>660</v>
      </c>
      <c r="J4341" s="5">
        <v>40000000</v>
      </c>
      <c r="K4341" s="3">
        <f>J4341</f>
        <v>40000000</v>
      </c>
      <c r="L4341" s="5">
        <v>8000000</v>
      </c>
      <c r="M4341" s="2">
        <v>45729</v>
      </c>
      <c r="N4341" s="2">
        <v>45730</v>
      </c>
      <c r="O4341" s="2">
        <v>45869</v>
      </c>
      <c r="P4341" s="3"/>
      <c r="Q4341" s="3">
        <v>40000000</v>
      </c>
      <c r="R4341" s="13">
        <v>28533333</v>
      </c>
      <c r="S4341" s="7" t="str">
        <f ca="1">IF(CPS!$N4273="SIN INICIO",0,IF((((TODAY()-N4341)*100%)/(O4341-N4341))&gt;=100%,"100%",(((TODAY()-N4341)*100%)/(O4341-N4341))))</f>
        <v>100%</v>
      </c>
      <c r="T4341" s="8">
        <f>Q4341-R4341</f>
        <v>11466667</v>
      </c>
      <c r="U4341" t="s">
        <v>13578</v>
      </c>
    </row>
    <row r="4342" spans="1:21" x14ac:dyDescent="0.25">
      <c r="A4342">
        <v>2025</v>
      </c>
      <c r="B4342" t="s">
        <v>13579</v>
      </c>
      <c r="C4342" t="s">
        <v>22</v>
      </c>
      <c r="D4342" t="s">
        <v>23</v>
      </c>
      <c r="E4342" t="s">
        <v>24</v>
      </c>
      <c r="F4342" t="s">
        <v>13580</v>
      </c>
      <c r="G4342" s="16">
        <v>8787746</v>
      </c>
      <c r="H4342" t="s">
        <v>2475</v>
      </c>
      <c r="I4342" t="s">
        <v>2476</v>
      </c>
      <c r="J4342" s="5">
        <v>35080625</v>
      </c>
      <c r="K4342" s="3">
        <f>J4342</f>
        <v>35080625</v>
      </c>
      <c r="L4342" s="5">
        <v>7016125</v>
      </c>
      <c r="M4342" s="2">
        <v>45728</v>
      </c>
      <c r="N4342" s="2">
        <v>45729</v>
      </c>
      <c r="O4342" s="2">
        <v>45869</v>
      </c>
      <c r="P4342" s="3"/>
      <c r="Q4342" s="3">
        <v>35080625</v>
      </c>
      <c r="R4342" s="13">
        <v>25258350</v>
      </c>
      <c r="S4342" s="7" t="str">
        <f ca="1">IF(CPS!$N4274="SIN INICIO",0,IF((((TODAY()-N4342)*100%)/(O4342-N4342))&gt;=100%,"100%",(((TODAY()-N4342)*100%)/(O4342-N4342))))</f>
        <v>100%</v>
      </c>
      <c r="T4342" s="8">
        <f>Q4342-R4342</f>
        <v>9822275</v>
      </c>
      <c r="U4342" t="s">
        <v>13581</v>
      </c>
    </row>
    <row r="4343" spans="1:21" x14ac:dyDescent="0.25">
      <c r="A4343">
        <v>2025</v>
      </c>
      <c r="B4343" t="s">
        <v>13582</v>
      </c>
      <c r="C4343" t="s">
        <v>22</v>
      </c>
      <c r="D4343" t="s">
        <v>23</v>
      </c>
      <c r="E4343" t="s">
        <v>24</v>
      </c>
      <c r="F4343" t="s">
        <v>13583</v>
      </c>
      <c r="G4343" s="16">
        <v>17347943</v>
      </c>
      <c r="H4343" t="s">
        <v>281</v>
      </c>
      <c r="I4343" t="s">
        <v>271</v>
      </c>
      <c r="J4343" s="5">
        <v>54600000</v>
      </c>
      <c r="K4343" s="3">
        <f>J4343</f>
        <v>54600000</v>
      </c>
      <c r="L4343" s="5">
        <v>9100000</v>
      </c>
      <c r="M4343" s="2">
        <v>45729</v>
      </c>
      <c r="N4343" s="2">
        <v>45730</v>
      </c>
      <c r="O4343" s="2">
        <v>45757</v>
      </c>
      <c r="P4343" s="3"/>
      <c r="Q4343" s="3">
        <v>54600000</v>
      </c>
      <c r="R4343" s="13">
        <v>8190000</v>
      </c>
      <c r="S4343" s="7" t="str">
        <f ca="1">IF(CPS!$N4275="SIN INICIO",0,IF((((TODAY()-N4343)*100%)/(O4343-N4343))&gt;=100%,"100%",(((TODAY()-N4343)*100%)/(O4343-N4343))))</f>
        <v>100%</v>
      </c>
      <c r="T4343" s="8">
        <f>Q4343-R4343</f>
        <v>46410000</v>
      </c>
      <c r="U4343" t="s">
        <v>13584</v>
      </c>
    </row>
    <row r="4344" spans="1:21" x14ac:dyDescent="0.25">
      <c r="A4344">
        <v>2025</v>
      </c>
      <c r="B4344" t="s">
        <v>13585</v>
      </c>
      <c r="C4344" t="s">
        <v>22</v>
      </c>
      <c r="D4344" t="s">
        <v>23</v>
      </c>
      <c r="E4344" t="s">
        <v>121</v>
      </c>
      <c r="F4344" t="s">
        <v>13586</v>
      </c>
      <c r="G4344" s="16">
        <v>1006876094</v>
      </c>
      <c r="H4344" t="s">
        <v>13587</v>
      </c>
      <c r="I4344" t="s">
        <v>1895</v>
      </c>
      <c r="J4344" s="5">
        <v>12521824</v>
      </c>
      <c r="K4344" s="3">
        <f>J4344</f>
        <v>12521824</v>
      </c>
      <c r="L4344" s="5">
        <v>3130456</v>
      </c>
      <c r="M4344" s="2">
        <v>45728</v>
      </c>
      <c r="N4344" s="2">
        <v>45729</v>
      </c>
      <c r="O4344" s="2">
        <v>45838</v>
      </c>
      <c r="P4344" s="3"/>
      <c r="Q4344" s="3">
        <v>12521824</v>
      </c>
      <c r="R4344" s="13">
        <v>8139186</v>
      </c>
      <c r="S4344" s="7" t="str">
        <f ca="1">IF(CPS!$N4276="SIN INICIO",0,IF((((TODAY()-N4344)*100%)/(O4344-N4344))&gt;=100%,"100%",(((TODAY()-N4344)*100%)/(O4344-N4344))))</f>
        <v>100%</v>
      </c>
      <c r="T4344" s="8">
        <f>Q4344-R4344</f>
        <v>4382638</v>
      </c>
      <c r="U4344" t="s">
        <v>13588</v>
      </c>
    </row>
    <row r="4345" spans="1:21" x14ac:dyDescent="0.25">
      <c r="A4345">
        <v>2025</v>
      </c>
      <c r="B4345" t="s">
        <v>13589</v>
      </c>
      <c r="C4345" t="s">
        <v>22</v>
      </c>
      <c r="D4345" t="s">
        <v>23</v>
      </c>
      <c r="E4345" t="s">
        <v>24</v>
      </c>
      <c r="F4345" t="s">
        <v>13590</v>
      </c>
      <c r="G4345" s="16">
        <v>1026566169</v>
      </c>
      <c r="H4345" t="s">
        <v>664</v>
      </c>
      <c r="I4345" t="s">
        <v>538</v>
      </c>
      <c r="J4345" s="5">
        <v>41669100</v>
      </c>
      <c r="K4345" s="3">
        <f>J4345</f>
        <v>41669100</v>
      </c>
      <c r="L4345" s="5">
        <v>6944850</v>
      </c>
      <c r="M4345" s="2">
        <v>45729</v>
      </c>
      <c r="N4345" s="2">
        <v>45730</v>
      </c>
      <c r="O4345" s="2">
        <v>45900</v>
      </c>
      <c r="P4345" s="3"/>
      <c r="Q4345" s="3">
        <v>41669100</v>
      </c>
      <c r="R4345" s="13">
        <v>24769965</v>
      </c>
      <c r="S4345" s="7">
        <f ca="1">IF(CPS!$N4277="SIN INICIO",0,IF((((TODAY()-N4345)*100%)/(O4345-N4345))&gt;=100%,"100%",(((TODAY()-N4345)*100%)/(O4345-N4345))))</f>
        <v>0.96470588235294119</v>
      </c>
      <c r="T4345" s="8">
        <f>Q4345-R4345</f>
        <v>16899135</v>
      </c>
      <c r="U4345" t="s">
        <v>13591</v>
      </c>
    </row>
    <row r="4346" spans="1:21" x14ac:dyDescent="0.25">
      <c r="A4346">
        <v>2025</v>
      </c>
      <c r="B4346" t="s">
        <v>13592</v>
      </c>
      <c r="C4346" t="s">
        <v>22</v>
      </c>
      <c r="D4346" t="s">
        <v>23</v>
      </c>
      <c r="E4346" t="s">
        <v>24</v>
      </c>
      <c r="F4346" t="s">
        <v>13593</v>
      </c>
      <c r="G4346" s="16">
        <v>1053805917</v>
      </c>
      <c r="H4346" t="s">
        <v>1817</v>
      </c>
      <c r="I4346" t="s">
        <v>1800</v>
      </c>
      <c r="J4346" s="5">
        <v>37200000</v>
      </c>
      <c r="K4346" s="3">
        <f>J4346</f>
        <v>37200000</v>
      </c>
      <c r="L4346" s="5">
        <v>6200000</v>
      </c>
      <c r="M4346" s="2">
        <v>45728</v>
      </c>
      <c r="N4346" s="2">
        <v>45729</v>
      </c>
      <c r="O4346" s="2">
        <v>45900</v>
      </c>
      <c r="P4346" s="3"/>
      <c r="Q4346" s="3">
        <v>37200000</v>
      </c>
      <c r="R4346" s="13">
        <v>22320000</v>
      </c>
      <c r="S4346" s="7">
        <f ca="1">IF(CPS!$N4278="SIN INICIO",0,IF((((TODAY()-N4346)*100%)/(O4346-N4346))&gt;=100%,"100%",(((TODAY()-N4346)*100%)/(O4346-N4346))))</f>
        <v>0.96491228070175439</v>
      </c>
      <c r="T4346" s="8">
        <f>Q4346-R4346</f>
        <v>14880000</v>
      </c>
      <c r="U4346" t="s">
        <v>13594</v>
      </c>
    </row>
    <row r="4347" spans="1:21" x14ac:dyDescent="0.25">
      <c r="A4347">
        <v>2025</v>
      </c>
      <c r="B4347" t="s">
        <v>13595</v>
      </c>
      <c r="C4347" t="s">
        <v>22</v>
      </c>
      <c r="D4347" t="s">
        <v>23</v>
      </c>
      <c r="E4347" t="s">
        <v>24</v>
      </c>
      <c r="F4347" t="s">
        <v>13596</v>
      </c>
      <c r="G4347" s="16">
        <v>1121957160</v>
      </c>
      <c r="H4347" t="s">
        <v>3601</v>
      </c>
      <c r="I4347" t="s">
        <v>1800</v>
      </c>
      <c r="J4347" s="5">
        <v>37200000</v>
      </c>
      <c r="K4347" s="3">
        <f>J4347</f>
        <v>37200000</v>
      </c>
      <c r="L4347" s="5">
        <v>6200000</v>
      </c>
      <c r="M4347" s="2">
        <v>45729</v>
      </c>
      <c r="N4347" s="2">
        <v>45730</v>
      </c>
      <c r="O4347" s="2">
        <v>45900</v>
      </c>
      <c r="P4347" s="3"/>
      <c r="Q4347" s="3">
        <v>37200000</v>
      </c>
      <c r="R4347" s="13">
        <v>22113333</v>
      </c>
      <c r="S4347" s="7">
        <f ca="1">IF(CPS!$N4279="SIN INICIO",0,IF((((TODAY()-N4347)*100%)/(O4347-N4347))&gt;=100%,"100%",(((TODAY()-N4347)*100%)/(O4347-N4347))))</f>
        <v>0.96470588235294119</v>
      </c>
      <c r="T4347" s="8">
        <f>Q4347-R4347</f>
        <v>15086667</v>
      </c>
      <c r="U4347" t="s">
        <v>13597</v>
      </c>
    </row>
    <row r="4348" spans="1:21" x14ac:dyDescent="0.25">
      <c r="A4348">
        <v>2025</v>
      </c>
      <c r="B4348" t="s">
        <v>13598</v>
      </c>
      <c r="C4348" t="s">
        <v>22</v>
      </c>
      <c r="D4348" t="s">
        <v>23</v>
      </c>
      <c r="E4348" t="s">
        <v>24</v>
      </c>
      <c r="F4348" t="s">
        <v>13599</v>
      </c>
      <c r="G4348" s="16">
        <v>1110550351</v>
      </c>
      <c r="H4348" t="s">
        <v>13329</v>
      </c>
      <c r="I4348" t="s">
        <v>515</v>
      </c>
      <c r="J4348" s="5">
        <v>90000000</v>
      </c>
      <c r="K4348" s="3">
        <f>J4348</f>
        <v>90000000</v>
      </c>
      <c r="L4348" s="5">
        <v>9000000</v>
      </c>
      <c r="M4348" s="2">
        <v>45728</v>
      </c>
      <c r="N4348" s="2">
        <v>45729</v>
      </c>
      <c r="O4348" s="2">
        <v>46022</v>
      </c>
      <c r="P4348" s="3"/>
      <c r="Q4348" s="3">
        <v>90000000</v>
      </c>
      <c r="R4348" s="13">
        <v>32400000</v>
      </c>
      <c r="S4348" s="7">
        <f ca="1">IF(CPS!$N4280="SIN INICIO",0,IF((((TODAY()-N4348)*100%)/(O4348-N4348))&gt;=100%,"100%",(((TODAY()-N4348)*100%)/(O4348-N4348))))</f>
        <v>0.56313993174061439</v>
      </c>
      <c r="T4348" s="8">
        <f>Q4348-R4348</f>
        <v>57600000</v>
      </c>
      <c r="U4348" t="s">
        <v>13600</v>
      </c>
    </row>
    <row r="4349" spans="1:21" x14ac:dyDescent="0.25">
      <c r="A4349">
        <v>2025</v>
      </c>
      <c r="B4349" t="s">
        <v>13601</v>
      </c>
      <c r="C4349" t="s">
        <v>22</v>
      </c>
      <c r="D4349" t="s">
        <v>23</v>
      </c>
      <c r="E4349" t="s">
        <v>24</v>
      </c>
      <c r="F4349" t="s">
        <v>13602</v>
      </c>
      <c r="G4349" s="16">
        <v>22491936</v>
      </c>
      <c r="H4349" t="s">
        <v>9851</v>
      </c>
      <c r="I4349" t="s">
        <v>2476</v>
      </c>
      <c r="J4349" s="5">
        <v>42096750</v>
      </c>
      <c r="K4349" s="3">
        <f>J4349</f>
        <v>42096750</v>
      </c>
      <c r="L4349" s="5">
        <v>7016125</v>
      </c>
      <c r="M4349" s="2">
        <v>45728</v>
      </c>
      <c r="N4349" s="2">
        <v>45729</v>
      </c>
      <c r="O4349" s="2">
        <v>45900</v>
      </c>
      <c r="P4349" s="3"/>
      <c r="Q4349" s="3">
        <v>42096750</v>
      </c>
      <c r="R4349" s="13">
        <v>25258050</v>
      </c>
      <c r="S4349" s="7">
        <f ca="1">IF(CPS!$N4281="SIN INICIO",0,IF((((TODAY()-N4349)*100%)/(O4349-N4349))&gt;=100%,"100%",(((TODAY()-N4349)*100%)/(O4349-N4349))))</f>
        <v>0.96491228070175439</v>
      </c>
      <c r="T4349" s="8">
        <f>Q4349-R4349</f>
        <v>16838700</v>
      </c>
      <c r="U4349" t="s">
        <v>13603</v>
      </c>
    </row>
    <row r="4350" spans="1:21" x14ac:dyDescent="0.25">
      <c r="A4350">
        <v>2025</v>
      </c>
      <c r="B4350" t="s">
        <v>13604</v>
      </c>
      <c r="C4350" t="s">
        <v>22</v>
      </c>
      <c r="D4350" t="s">
        <v>23</v>
      </c>
      <c r="E4350" t="s">
        <v>24</v>
      </c>
      <c r="F4350" t="s">
        <v>13605</v>
      </c>
      <c r="G4350" s="16">
        <v>1121924389</v>
      </c>
      <c r="H4350" t="s">
        <v>372</v>
      </c>
      <c r="I4350" t="s">
        <v>271</v>
      </c>
      <c r="J4350" s="5">
        <v>54600000</v>
      </c>
      <c r="K4350" s="3">
        <f>J4350</f>
        <v>54600000</v>
      </c>
      <c r="L4350" s="5">
        <v>9100000</v>
      </c>
      <c r="M4350" s="2">
        <v>45728</v>
      </c>
      <c r="N4350" s="2">
        <v>45729</v>
      </c>
      <c r="O4350" s="2">
        <v>45900</v>
      </c>
      <c r="P4350" s="3"/>
      <c r="Q4350" s="3">
        <v>54600000</v>
      </c>
      <c r="R4350" s="13">
        <v>32760000</v>
      </c>
      <c r="S4350" s="7">
        <f ca="1">IF(CPS!$N4282="SIN INICIO",0,IF((((TODAY()-N4350)*100%)/(O4350-N4350))&gt;=100%,"100%",(((TODAY()-N4350)*100%)/(O4350-N4350))))</f>
        <v>0.96491228070175439</v>
      </c>
      <c r="T4350" s="8">
        <f>Q4350-R4350</f>
        <v>21840000</v>
      </c>
      <c r="U4350" t="s">
        <v>13606</v>
      </c>
    </row>
    <row r="4351" spans="1:21" x14ac:dyDescent="0.25">
      <c r="A4351">
        <v>2025</v>
      </c>
      <c r="B4351" t="s">
        <v>13607</v>
      </c>
      <c r="C4351" t="s">
        <v>22</v>
      </c>
      <c r="D4351" t="s">
        <v>23</v>
      </c>
      <c r="E4351" t="s">
        <v>24</v>
      </c>
      <c r="F4351" t="s">
        <v>13608</v>
      </c>
      <c r="G4351" s="16">
        <v>1122398957</v>
      </c>
      <c r="H4351" t="s">
        <v>1937</v>
      </c>
      <c r="I4351" t="s">
        <v>1800</v>
      </c>
      <c r="J4351" s="5">
        <v>50820000</v>
      </c>
      <c r="K4351" s="3">
        <f>J4351</f>
        <v>50820000</v>
      </c>
      <c r="L4351" s="5">
        <v>8470000</v>
      </c>
      <c r="M4351" s="2">
        <v>45729</v>
      </c>
      <c r="N4351" s="2">
        <v>45730</v>
      </c>
      <c r="O4351" s="2">
        <v>45900</v>
      </c>
      <c r="P4351" s="3"/>
      <c r="Q4351" s="3">
        <v>50820000</v>
      </c>
      <c r="R4351" s="13">
        <v>30209667</v>
      </c>
      <c r="S4351" s="7">
        <f ca="1">IF(CPS!$N4283="SIN INICIO",0,IF((((TODAY()-N4351)*100%)/(O4351-N4351))&gt;=100%,"100%",(((TODAY()-N4351)*100%)/(O4351-N4351))))</f>
        <v>0.96470588235294119</v>
      </c>
      <c r="T4351" s="8">
        <f>Q4351-R4351</f>
        <v>20610333</v>
      </c>
      <c r="U4351" t="s">
        <v>13609</v>
      </c>
    </row>
    <row r="4352" spans="1:21" x14ac:dyDescent="0.25">
      <c r="A4352">
        <v>2025</v>
      </c>
      <c r="B4352" t="s">
        <v>13610</v>
      </c>
      <c r="C4352" t="s">
        <v>22</v>
      </c>
      <c r="D4352" t="s">
        <v>23</v>
      </c>
      <c r="E4352" t="s">
        <v>24</v>
      </c>
      <c r="F4352" t="s">
        <v>13611</v>
      </c>
      <c r="G4352" s="16">
        <v>1012409015</v>
      </c>
      <c r="H4352" t="s">
        <v>13236</v>
      </c>
      <c r="I4352" t="s">
        <v>515</v>
      </c>
      <c r="J4352" s="5">
        <v>99000000</v>
      </c>
      <c r="K4352" s="3">
        <f>J4352</f>
        <v>99000000</v>
      </c>
      <c r="L4352" s="5">
        <v>9000000</v>
      </c>
      <c r="M4352" s="2">
        <v>45728</v>
      </c>
      <c r="N4352" s="2">
        <v>45729</v>
      </c>
      <c r="O4352" s="2">
        <v>46022</v>
      </c>
      <c r="P4352" s="3"/>
      <c r="Q4352" s="3">
        <v>99000000</v>
      </c>
      <c r="R4352" s="13">
        <v>32400000</v>
      </c>
      <c r="S4352" s="7">
        <f ca="1">IF(CPS!$N4284="SIN INICIO",0,IF((((TODAY()-N4352)*100%)/(O4352-N4352))&gt;=100%,"100%",(((TODAY()-N4352)*100%)/(O4352-N4352))))</f>
        <v>0.56313993174061439</v>
      </c>
      <c r="T4352" s="8">
        <f>Q4352-R4352</f>
        <v>66600000</v>
      </c>
      <c r="U4352" t="s">
        <v>13612</v>
      </c>
    </row>
    <row r="4353" spans="1:23" x14ac:dyDescent="0.25">
      <c r="A4353">
        <v>2025</v>
      </c>
      <c r="B4353" t="s">
        <v>13613</v>
      </c>
      <c r="C4353" t="s">
        <v>22</v>
      </c>
      <c r="D4353" t="s">
        <v>23</v>
      </c>
      <c r="E4353" t="s">
        <v>24</v>
      </c>
      <c r="F4353" t="s">
        <v>13614</v>
      </c>
      <c r="G4353" s="16">
        <v>1067850400</v>
      </c>
      <c r="H4353" t="s">
        <v>13615</v>
      </c>
      <c r="I4353" t="s">
        <v>515</v>
      </c>
      <c r="J4353" s="5">
        <v>88000000</v>
      </c>
      <c r="K4353" s="3">
        <f>J4353</f>
        <v>88000000</v>
      </c>
      <c r="L4353" s="5">
        <v>9000000</v>
      </c>
      <c r="M4353" s="2">
        <v>45728</v>
      </c>
      <c r="N4353" s="2">
        <v>45730</v>
      </c>
      <c r="O4353" s="2">
        <v>46022</v>
      </c>
      <c r="P4353" s="3"/>
      <c r="Q4353" s="3">
        <v>88000000</v>
      </c>
      <c r="R4353" s="13">
        <v>32100000</v>
      </c>
      <c r="S4353" s="7">
        <f ca="1">IF(CPS!$N4285="SIN INICIO",0,IF((((TODAY()-N4353)*100%)/(O4353-N4353))&gt;=100%,"100%",(((TODAY()-N4353)*100%)/(O4353-N4353))))</f>
        <v>0.56164383561643838</v>
      </c>
      <c r="T4353" s="8">
        <f>Q4353-R4353</f>
        <v>55900000</v>
      </c>
      <c r="U4353" t="s">
        <v>13616</v>
      </c>
    </row>
    <row r="4354" spans="1:23" x14ac:dyDescent="0.25">
      <c r="A4354">
        <v>2025</v>
      </c>
      <c r="B4354" t="s">
        <v>13617</v>
      </c>
      <c r="C4354" t="s">
        <v>22</v>
      </c>
      <c r="D4354" t="s">
        <v>23</v>
      </c>
      <c r="E4354" t="s">
        <v>24</v>
      </c>
      <c r="F4354" t="s">
        <v>13618</v>
      </c>
      <c r="G4354" s="16">
        <v>1143371035</v>
      </c>
      <c r="H4354" t="s">
        <v>1887</v>
      </c>
      <c r="I4354" t="s">
        <v>1895</v>
      </c>
      <c r="J4354" s="5">
        <v>44458666</v>
      </c>
      <c r="K4354" s="3">
        <f>J4354</f>
        <v>44458666</v>
      </c>
      <c r="L4354" s="5">
        <v>6351238</v>
      </c>
      <c r="M4354" s="2">
        <v>45728</v>
      </c>
      <c r="N4354" s="2">
        <v>45729</v>
      </c>
      <c r="O4354" s="2">
        <v>45930</v>
      </c>
      <c r="P4354" s="3"/>
      <c r="Q4354" s="3">
        <v>44458666</v>
      </c>
      <c r="R4354" s="13">
        <v>22864457</v>
      </c>
      <c r="S4354" s="7">
        <f ca="1">IF(CPS!$N4286="SIN INICIO",0,IF((((TODAY()-N4354)*100%)/(O4354-N4354))&gt;=100%,"100%",(((TODAY()-N4354)*100%)/(O4354-N4354))))</f>
        <v>0.82089552238805974</v>
      </c>
      <c r="T4354" s="8">
        <f>Q4354-R4354</f>
        <v>21594209</v>
      </c>
      <c r="U4354" t="s">
        <v>13619</v>
      </c>
    </row>
    <row r="4355" spans="1:23" x14ac:dyDescent="0.25">
      <c r="A4355">
        <v>2025</v>
      </c>
      <c r="B4355" t="s">
        <v>13620</v>
      </c>
      <c r="C4355" t="s">
        <v>22</v>
      </c>
      <c r="D4355" t="s">
        <v>23</v>
      </c>
      <c r="E4355" t="s">
        <v>24</v>
      </c>
      <c r="F4355" t="s">
        <v>13621</v>
      </c>
      <c r="G4355" s="16">
        <v>1024546304</v>
      </c>
      <c r="H4355" t="s">
        <v>13141</v>
      </c>
      <c r="I4355" t="s">
        <v>515</v>
      </c>
      <c r="J4355" s="5">
        <v>99000000</v>
      </c>
      <c r="K4355" s="3">
        <f>J4355</f>
        <v>99000000</v>
      </c>
      <c r="L4355" s="5">
        <v>9000000</v>
      </c>
      <c r="M4355" s="2">
        <v>45730</v>
      </c>
      <c r="N4355" s="2">
        <v>45733</v>
      </c>
      <c r="O4355" s="2">
        <v>46022</v>
      </c>
      <c r="P4355" s="3"/>
      <c r="Q4355" s="3">
        <v>99000000</v>
      </c>
      <c r="R4355" s="13">
        <v>31200000</v>
      </c>
      <c r="S4355" s="7">
        <f ca="1">IF(CPS!$N4287="SIN INICIO",0,IF((((TODAY()-N4355)*100%)/(O4355-N4355))&gt;=100%,"100%",(((TODAY()-N4355)*100%)/(O4355-N4355))))</f>
        <v>0.55709342560553632</v>
      </c>
      <c r="T4355" s="8">
        <f>Q4355-R4355</f>
        <v>67800000</v>
      </c>
      <c r="U4355" t="s">
        <v>13622</v>
      </c>
    </row>
    <row r="4356" spans="1:23" x14ac:dyDescent="0.25">
      <c r="A4356">
        <v>2025</v>
      </c>
      <c r="B4356" t="s">
        <v>13623</v>
      </c>
      <c r="C4356" t="s">
        <v>22</v>
      </c>
      <c r="D4356" t="s">
        <v>23</v>
      </c>
      <c r="E4356" t="s">
        <v>24</v>
      </c>
      <c r="F4356" t="s">
        <v>13624</v>
      </c>
      <c r="G4356" s="16">
        <v>40436140</v>
      </c>
      <c r="H4356" t="s">
        <v>281</v>
      </c>
      <c r="I4356" t="s">
        <v>271</v>
      </c>
      <c r="J4356" s="5">
        <v>54600000</v>
      </c>
      <c r="K4356" s="3">
        <f>J4356</f>
        <v>54600000</v>
      </c>
      <c r="L4356" s="5">
        <v>9100000</v>
      </c>
      <c r="M4356" s="2">
        <v>45728</v>
      </c>
      <c r="N4356" s="2">
        <v>45730</v>
      </c>
      <c r="O4356" s="2">
        <v>45900</v>
      </c>
      <c r="P4356" s="3"/>
      <c r="Q4356" s="3">
        <v>54600000</v>
      </c>
      <c r="R4356" s="13">
        <v>32456667</v>
      </c>
      <c r="S4356" s="7">
        <f ca="1">IF(CPS!$N4288="SIN INICIO",0,IF((((TODAY()-N4356)*100%)/(O4356-N4356))&gt;=100%,"100%",(((TODAY()-N4356)*100%)/(O4356-N4356))))</f>
        <v>0.96470588235294119</v>
      </c>
      <c r="T4356" s="8">
        <f>Q4356-R4356</f>
        <v>22143333</v>
      </c>
      <c r="U4356" t="s">
        <v>13625</v>
      </c>
    </row>
    <row r="4357" spans="1:23" x14ac:dyDescent="0.25">
      <c r="A4357">
        <v>2025</v>
      </c>
      <c r="B4357" t="s">
        <v>13626</v>
      </c>
      <c r="C4357" t="s">
        <v>22</v>
      </c>
      <c r="D4357" t="s">
        <v>23</v>
      </c>
      <c r="E4357" t="s">
        <v>24</v>
      </c>
      <c r="F4357" t="s">
        <v>13627</v>
      </c>
      <c r="G4357" s="16">
        <v>1121896474</v>
      </c>
      <c r="H4357" t="s">
        <v>2389</v>
      </c>
      <c r="I4357" t="s">
        <v>591</v>
      </c>
      <c r="J4357" s="5">
        <v>29274000</v>
      </c>
      <c r="K4357" s="3">
        <f>J4357</f>
        <v>29274000</v>
      </c>
      <c r="L4357" s="5">
        <v>4879000</v>
      </c>
      <c r="M4357" s="2">
        <v>45728</v>
      </c>
      <c r="N4357" s="2">
        <v>45735</v>
      </c>
      <c r="O4357" s="2">
        <v>45900</v>
      </c>
      <c r="P4357" s="3"/>
      <c r="Q4357" s="3">
        <v>29274000</v>
      </c>
      <c r="R4357" s="13">
        <v>16588600</v>
      </c>
      <c r="S4357" s="7">
        <f ca="1">IF(CPS!$N4289="SIN INICIO",0,IF((((TODAY()-N4357)*100%)/(O4357-N4357))&gt;=100%,"100%",(((TODAY()-N4357)*100%)/(O4357-N4357))))</f>
        <v>0.96363636363636362</v>
      </c>
      <c r="T4357" s="8">
        <f>Q4357-R4357</f>
        <v>12685400</v>
      </c>
      <c r="U4357" t="s">
        <v>13628</v>
      </c>
    </row>
    <row r="4358" spans="1:23" x14ac:dyDescent="0.25">
      <c r="A4358">
        <v>2025</v>
      </c>
      <c r="B4358" t="s">
        <v>13629</v>
      </c>
      <c r="C4358" t="s">
        <v>22</v>
      </c>
      <c r="D4358" t="s">
        <v>23</v>
      </c>
      <c r="E4358" t="s">
        <v>24</v>
      </c>
      <c r="F4358" t="s">
        <v>13630</v>
      </c>
      <c r="G4358" s="16">
        <v>1233903631</v>
      </c>
      <c r="H4358" t="s">
        <v>558</v>
      </c>
      <c r="I4358" t="s">
        <v>538</v>
      </c>
      <c r="J4358" s="5">
        <v>41669100</v>
      </c>
      <c r="K4358" s="3">
        <f>J4358</f>
        <v>41669100</v>
      </c>
      <c r="L4358" s="5">
        <v>6944850</v>
      </c>
      <c r="M4358" s="2">
        <v>45729</v>
      </c>
      <c r="N4358" s="2">
        <v>45730</v>
      </c>
      <c r="O4358" s="2">
        <v>45900</v>
      </c>
      <c r="P4358" s="3"/>
      <c r="Q4358" s="3">
        <v>41669100</v>
      </c>
      <c r="R4358" s="13">
        <v>24769965</v>
      </c>
      <c r="S4358" s="7">
        <f ca="1">IF(CPS!$N4290="SIN INICIO",0,IF((((TODAY()-N4358)*100%)/(O4358-N4358))&gt;=100%,"100%",(((TODAY()-N4358)*100%)/(O4358-N4358))))</f>
        <v>0.96470588235294119</v>
      </c>
      <c r="T4358" s="8">
        <f>Q4358-R4358</f>
        <v>16899135</v>
      </c>
      <c r="U4358" t="s">
        <v>13631</v>
      </c>
    </row>
    <row r="4359" spans="1:23" x14ac:dyDescent="0.25">
      <c r="A4359">
        <v>2025</v>
      </c>
      <c r="B4359" t="s">
        <v>13632</v>
      </c>
      <c r="C4359" t="s">
        <v>22</v>
      </c>
      <c r="D4359" t="s">
        <v>23</v>
      </c>
      <c r="E4359" t="s">
        <v>24</v>
      </c>
      <c r="F4359" t="s">
        <v>13633</v>
      </c>
      <c r="G4359" s="16">
        <v>1119892061</v>
      </c>
      <c r="H4359" t="s">
        <v>281</v>
      </c>
      <c r="I4359" t="s">
        <v>271</v>
      </c>
      <c r="J4359" s="5">
        <v>60000000</v>
      </c>
      <c r="K4359" s="3">
        <f>J4359</f>
        <v>60000000</v>
      </c>
      <c r="L4359" s="5">
        <v>10000000</v>
      </c>
      <c r="M4359" s="2">
        <v>45728</v>
      </c>
      <c r="N4359" s="2">
        <v>45729</v>
      </c>
      <c r="O4359" s="2">
        <v>45900</v>
      </c>
      <c r="P4359" s="3"/>
      <c r="Q4359" s="3">
        <v>60000000</v>
      </c>
      <c r="R4359" s="13">
        <v>36000000</v>
      </c>
      <c r="S4359" s="7">
        <f ca="1">IF(CPS!$N4291="SIN INICIO",0,IF((((TODAY()-N4359)*100%)/(O4359-N4359))&gt;=100%,"100%",(((TODAY()-N4359)*100%)/(O4359-N4359))))</f>
        <v>0.96491228070175439</v>
      </c>
      <c r="T4359" s="8">
        <f>Q4359-R4359</f>
        <v>24000000</v>
      </c>
      <c r="U4359" t="s">
        <v>13634</v>
      </c>
    </row>
    <row r="4360" spans="1:23" x14ac:dyDescent="0.25">
      <c r="A4360">
        <v>2025</v>
      </c>
      <c r="B4360" t="s">
        <v>13635</v>
      </c>
      <c r="C4360" t="s">
        <v>22</v>
      </c>
      <c r="D4360" t="s">
        <v>23</v>
      </c>
      <c r="E4360" t="s">
        <v>24</v>
      </c>
      <c r="F4360" t="s">
        <v>13636</v>
      </c>
      <c r="G4360" s="16">
        <v>1116553473</v>
      </c>
      <c r="H4360" t="s">
        <v>3629</v>
      </c>
      <c r="I4360" t="s">
        <v>788</v>
      </c>
      <c r="J4360" s="5">
        <v>35329176</v>
      </c>
      <c r="K4360" s="3">
        <f>J4360</f>
        <v>35329176</v>
      </c>
      <c r="L4360" s="5">
        <v>5888196</v>
      </c>
      <c r="M4360" s="2">
        <v>45733</v>
      </c>
      <c r="N4360" s="2">
        <v>45734</v>
      </c>
      <c r="O4360" s="2">
        <v>45900</v>
      </c>
      <c r="P4360" s="3"/>
      <c r="Q4360" s="3">
        <v>35329176</v>
      </c>
      <c r="R4360" s="13">
        <v>20216140</v>
      </c>
      <c r="S4360" s="7">
        <f ca="1">IF(CPS!$N4292="SIN INICIO",0,IF((((TODAY()-N4360)*100%)/(O4360-N4360))&gt;=100%,"100%",(((TODAY()-N4360)*100%)/(O4360-N4360))))</f>
        <v>0.96385542168674698</v>
      </c>
      <c r="T4360" s="8">
        <f>Q4360-R4360</f>
        <v>15113036</v>
      </c>
      <c r="U4360" t="s">
        <v>13637</v>
      </c>
    </row>
    <row r="4361" spans="1:23" x14ac:dyDescent="0.25">
      <c r="A4361">
        <v>2025</v>
      </c>
      <c r="B4361" t="s">
        <v>13638</v>
      </c>
      <c r="C4361" t="s">
        <v>22</v>
      </c>
      <c r="D4361" t="s">
        <v>23</v>
      </c>
      <c r="E4361" t="s">
        <v>24</v>
      </c>
      <c r="F4361" t="s">
        <v>13639</v>
      </c>
      <c r="G4361" s="16">
        <v>80174936</v>
      </c>
      <c r="H4361" t="s">
        <v>12535</v>
      </c>
      <c r="I4361" t="s">
        <v>271</v>
      </c>
      <c r="J4361" s="5">
        <v>60000000</v>
      </c>
      <c r="K4361" s="3">
        <f>J4361</f>
        <v>60000000</v>
      </c>
      <c r="L4361" s="5">
        <v>10000000</v>
      </c>
      <c r="M4361" s="2">
        <v>45736</v>
      </c>
      <c r="N4361" s="2">
        <v>45737</v>
      </c>
      <c r="O4361" s="2">
        <v>45900</v>
      </c>
      <c r="P4361" s="3"/>
      <c r="Q4361" s="3">
        <v>60000000</v>
      </c>
      <c r="R4361" s="13">
        <v>33333333</v>
      </c>
      <c r="S4361" s="7">
        <f ca="1">IF(CPS!$N4293="SIN INICIO",0,IF((((TODAY()-N4361)*100%)/(O4361-N4361))&gt;=100%,"100%",(((TODAY()-N4361)*100%)/(O4361-N4361))))</f>
        <v>0.96319018404907975</v>
      </c>
      <c r="T4361" s="8">
        <f>Q4361-R4361</f>
        <v>26666667</v>
      </c>
      <c r="U4361" t="s">
        <v>13640</v>
      </c>
    </row>
    <row r="4362" spans="1:23" x14ac:dyDescent="0.25">
      <c r="A4362">
        <v>2025</v>
      </c>
      <c r="B4362" t="s">
        <v>13641</v>
      </c>
      <c r="C4362" t="s">
        <v>22</v>
      </c>
      <c r="D4362" t="s">
        <v>23</v>
      </c>
      <c r="E4362" t="s">
        <v>121</v>
      </c>
      <c r="F4362" t="s">
        <v>13642</v>
      </c>
      <c r="G4362" s="16">
        <v>1121881922</v>
      </c>
      <c r="H4362" t="s">
        <v>4502</v>
      </c>
      <c r="I4362" t="s">
        <v>3403</v>
      </c>
      <c r="J4362" s="5">
        <v>23818950</v>
      </c>
      <c r="K4362" s="3">
        <f>J4362</f>
        <v>23818950</v>
      </c>
      <c r="L4362" s="5">
        <v>3969825</v>
      </c>
      <c r="M4362" s="2">
        <v>45730</v>
      </c>
      <c r="N4362" s="2">
        <v>45733</v>
      </c>
      <c r="O4362" s="2">
        <v>45900</v>
      </c>
      <c r="P4362" s="3"/>
      <c r="Q4362" s="3">
        <v>23818950</v>
      </c>
      <c r="R4362" s="13">
        <v>13762060</v>
      </c>
      <c r="S4362" s="7">
        <f ca="1">IF(CPS!$N4294="SIN INICIO",0,IF((((TODAY()-N4362)*100%)/(O4362-N4362))&gt;=100%,"100%",(((TODAY()-N4362)*100%)/(O4362-N4362))))</f>
        <v>0.9640718562874252</v>
      </c>
      <c r="T4362" s="8">
        <f>Q4362-R4362</f>
        <v>10056890</v>
      </c>
      <c r="U4362" t="s">
        <v>13643</v>
      </c>
    </row>
    <row r="4363" spans="1:23" x14ac:dyDescent="0.25">
      <c r="A4363">
        <v>2025</v>
      </c>
      <c r="B4363" t="s">
        <v>13644</v>
      </c>
      <c r="C4363" t="s">
        <v>22</v>
      </c>
      <c r="D4363" t="s">
        <v>23</v>
      </c>
      <c r="E4363" t="s">
        <v>24</v>
      </c>
      <c r="F4363" t="s">
        <v>13645</v>
      </c>
      <c r="G4363" s="16">
        <v>9157133</v>
      </c>
      <c r="H4363" t="s">
        <v>1887</v>
      </c>
      <c r="I4363" t="s">
        <v>1895</v>
      </c>
      <c r="J4363" s="5">
        <v>44458666</v>
      </c>
      <c r="K4363" s="3">
        <f>J4363</f>
        <v>44458666</v>
      </c>
      <c r="L4363" s="5">
        <v>6351238</v>
      </c>
      <c r="M4363" s="2">
        <v>45728</v>
      </c>
      <c r="N4363" s="2">
        <v>45730</v>
      </c>
      <c r="O4363" s="2">
        <v>45930</v>
      </c>
      <c r="P4363" s="3"/>
      <c r="Q4363" s="3">
        <v>44458666</v>
      </c>
      <c r="R4363" s="13">
        <v>0</v>
      </c>
      <c r="S4363" s="7">
        <f ca="1">IF(CPS!$N4295="SIN INICIO",0,IF((((TODAY()-N4363)*100%)/(O4363-N4363))&gt;=100%,"100%",(((TODAY()-N4363)*100%)/(O4363-N4363))))</f>
        <v>0.82</v>
      </c>
      <c r="T4363" s="8">
        <f>Q4363-R4363</f>
        <v>44458666</v>
      </c>
      <c r="U4363" t="s">
        <v>13646</v>
      </c>
      <c r="V4363">
        <v>9157133</v>
      </c>
      <c r="W4363" t="b">
        <f>V4363=Tabla1[[#This Row],[ID CONTRATISTA]]</f>
        <v>1</v>
      </c>
    </row>
    <row r="4364" spans="1:23" x14ac:dyDescent="0.25">
      <c r="A4364">
        <v>2025</v>
      </c>
      <c r="B4364" t="s">
        <v>13647</v>
      </c>
      <c r="C4364" t="s">
        <v>22</v>
      </c>
      <c r="D4364" t="s">
        <v>23</v>
      </c>
      <c r="E4364" t="s">
        <v>24</v>
      </c>
      <c r="F4364" t="s">
        <v>13648</v>
      </c>
      <c r="G4364" s="16">
        <v>80087592</v>
      </c>
      <c r="H4364" t="s">
        <v>13130</v>
      </c>
      <c r="I4364" t="s">
        <v>515</v>
      </c>
      <c r="J4364" s="5">
        <v>99000000</v>
      </c>
      <c r="K4364" s="3">
        <f>J4364</f>
        <v>99000000</v>
      </c>
      <c r="L4364" s="5">
        <v>9000000</v>
      </c>
      <c r="M4364" s="2">
        <v>45729</v>
      </c>
      <c r="N4364" s="2">
        <v>45730</v>
      </c>
      <c r="O4364" s="2">
        <v>46022</v>
      </c>
      <c r="P4364" s="3"/>
      <c r="Q4364" s="3">
        <v>99000000</v>
      </c>
      <c r="R4364" s="13">
        <v>32100000</v>
      </c>
      <c r="S4364" s="7">
        <f ca="1">IF(CPS!$N4296="SIN INICIO",0,IF((((TODAY()-N4364)*100%)/(O4364-N4364))&gt;=100%,"100%",(((TODAY()-N4364)*100%)/(O4364-N4364))))</f>
        <v>0.56164383561643838</v>
      </c>
      <c r="T4364" s="8">
        <f>Q4364-R4364</f>
        <v>66900000</v>
      </c>
      <c r="U4364" t="s">
        <v>13649</v>
      </c>
    </row>
    <row r="4365" spans="1:23" x14ac:dyDescent="0.25">
      <c r="A4365">
        <v>2025</v>
      </c>
      <c r="B4365" t="s">
        <v>13650</v>
      </c>
      <c r="C4365" t="s">
        <v>22</v>
      </c>
      <c r="D4365" t="s">
        <v>23</v>
      </c>
      <c r="E4365" t="s">
        <v>121</v>
      </c>
      <c r="F4365" t="s">
        <v>13651</v>
      </c>
      <c r="G4365" s="16">
        <v>1002876952</v>
      </c>
      <c r="H4365" t="s">
        <v>6586</v>
      </c>
      <c r="I4365" t="s">
        <v>660</v>
      </c>
      <c r="J4365" s="5">
        <v>6941764</v>
      </c>
      <c r="K4365" s="3">
        <f>J4365</f>
        <v>6941764</v>
      </c>
      <c r="L4365" s="5">
        <v>2800000</v>
      </c>
      <c r="M4365" s="2">
        <v>45730</v>
      </c>
      <c r="N4365" s="2">
        <v>45733</v>
      </c>
      <c r="O4365" s="2">
        <v>45838</v>
      </c>
      <c r="P4365" s="3"/>
      <c r="Q4365" s="3">
        <v>6941764</v>
      </c>
      <c r="R4365" s="13">
        <v>9706667</v>
      </c>
      <c r="S4365" s="7" t="str">
        <f ca="1">IF(CPS!$N4297="SIN INICIO",0,IF((((TODAY()-N4365)*100%)/(O4365-N4365))&gt;=100%,"100%",(((TODAY()-N4365)*100%)/(O4365-N4365))))</f>
        <v>100%</v>
      </c>
      <c r="T4365" s="8">
        <f>Q4365-R4365</f>
        <v>-2764903</v>
      </c>
      <c r="U4365" t="s">
        <v>13652</v>
      </c>
    </row>
    <row r="4366" spans="1:23" x14ac:dyDescent="0.25">
      <c r="A4366">
        <v>2025</v>
      </c>
      <c r="B4366" t="s">
        <v>13653</v>
      </c>
      <c r="C4366" t="s">
        <v>22</v>
      </c>
      <c r="D4366" t="s">
        <v>23</v>
      </c>
      <c r="E4366" t="s">
        <v>24</v>
      </c>
      <c r="F4366" t="s">
        <v>13654</v>
      </c>
      <c r="G4366" s="16">
        <v>1000334110</v>
      </c>
      <c r="H4366" t="s">
        <v>13655</v>
      </c>
      <c r="I4366" t="s">
        <v>515</v>
      </c>
      <c r="J4366" s="5">
        <v>41000000</v>
      </c>
      <c r="K4366" s="3">
        <f>J4366</f>
        <v>41000000</v>
      </c>
      <c r="L4366" s="5">
        <v>4100000</v>
      </c>
      <c r="M4366" s="2">
        <v>45729</v>
      </c>
      <c r="N4366" s="2">
        <v>45733</v>
      </c>
      <c r="O4366" s="2">
        <v>46022</v>
      </c>
      <c r="P4366" s="3"/>
      <c r="Q4366" s="3">
        <v>41000000</v>
      </c>
      <c r="R4366" s="13">
        <v>14213333</v>
      </c>
      <c r="S4366" s="7">
        <f ca="1">IF(CPS!$N4298="SIN INICIO",0,IF((((TODAY()-N4366)*100%)/(O4366-N4366))&gt;=100%,"100%",(((TODAY()-N4366)*100%)/(O4366-N4366))))</f>
        <v>0.55709342560553632</v>
      </c>
      <c r="T4366" s="8">
        <f>Q4366-R4366</f>
        <v>26786667</v>
      </c>
      <c r="U4366" t="s">
        <v>13656</v>
      </c>
    </row>
    <row r="4367" spans="1:23" x14ac:dyDescent="0.25">
      <c r="A4367">
        <v>2025</v>
      </c>
      <c r="B4367" t="s">
        <v>13657</v>
      </c>
      <c r="C4367" t="s">
        <v>22</v>
      </c>
      <c r="D4367" t="s">
        <v>23</v>
      </c>
      <c r="E4367" t="s">
        <v>24</v>
      </c>
      <c r="F4367" t="s">
        <v>13658</v>
      </c>
      <c r="G4367" s="16">
        <v>18903473</v>
      </c>
      <c r="H4367" t="s">
        <v>13659</v>
      </c>
      <c r="I4367" t="s">
        <v>2476</v>
      </c>
      <c r="J4367" s="5">
        <v>30075000</v>
      </c>
      <c r="K4367" s="3">
        <f>J4367</f>
        <v>30075000</v>
      </c>
      <c r="L4367" s="5">
        <v>5012500</v>
      </c>
      <c r="M4367" s="2">
        <v>45733</v>
      </c>
      <c r="N4367" s="2">
        <v>45736</v>
      </c>
      <c r="O4367" s="2">
        <v>45900</v>
      </c>
      <c r="P4367" s="3"/>
      <c r="Q4367" s="3">
        <v>30075000</v>
      </c>
      <c r="R4367" s="13">
        <v>16875417</v>
      </c>
      <c r="S4367" s="7">
        <f ca="1">IF(CPS!$N4299="SIN INICIO",0,IF((((TODAY()-N4367)*100%)/(O4367-N4367))&gt;=100%,"100%",(((TODAY()-N4367)*100%)/(O4367-N4367))))</f>
        <v>0.96341463414634143</v>
      </c>
      <c r="T4367" s="8">
        <f>Q4367-R4367</f>
        <v>13199583</v>
      </c>
      <c r="U4367" t="s">
        <v>13660</v>
      </c>
    </row>
    <row r="4368" spans="1:23" x14ac:dyDescent="0.25">
      <c r="A4368">
        <v>2025</v>
      </c>
      <c r="B4368" t="s">
        <v>13661</v>
      </c>
      <c r="C4368" t="s">
        <v>22</v>
      </c>
      <c r="D4368" t="s">
        <v>23</v>
      </c>
      <c r="E4368" t="s">
        <v>24</v>
      </c>
      <c r="F4368" t="s">
        <v>13662</v>
      </c>
      <c r="G4368" s="16">
        <v>1111815029</v>
      </c>
      <c r="H4368" t="s">
        <v>1520</v>
      </c>
      <c r="I4368" t="s">
        <v>591</v>
      </c>
      <c r="J4368" s="5">
        <v>48000000</v>
      </c>
      <c r="K4368" s="3">
        <f>J4368</f>
        <v>48000000</v>
      </c>
      <c r="L4368" s="5">
        <v>8000000</v>
      </c>
      <c r="M4368" s="2">
        <v>45729</v>
      </c>
      <c r="N4368" s="2">
        <v>45733</v>
      </c>
      <c r="O4368" s="2">
        <v>45900</v>
      </c>
      <c r="P4368" s="3"/>
      <c r="Q4368" s="3">
        <v>48000000</v>
      </c>
      <c r="R4368" s="13">
        <v>27733333</v>
      </c>
      <c r="S4368" s="7">
        <f ca="1">IF(CPS!$N4300="SIN INICIO",0,IF((((TODAY()-N4368)*100%)/(O4368-N4368))&gt;=100%,"100%",(((TODAY()-N4368)*100%)/(O4368-N4368))))</f>
        <v>0.9640718562874252</v>
      </c>
      <c r="T4368" s="8">
        <f>Q4368-R4368</f>
        <v>20266667</v>
      </c>
      <c r="U4368" t="s">
        <v>13663</v>
      </c>
    </row>
    <row r="4369" spans="1:21" x14ac:dyDescent="0.25">
      <c r="A4369">
        <v>2025</v>
      </c>
      <c r="B4369" t="s">
        <v>13664</v>
      </c>
      <c r="C4369" t="s">
        <v>22</v>
      </c>
      <c r="D4369" t="s">
        <v>23</v>
      </c>
      <c r="E4369" t="s">
        <v>24</v>
      </c>
      <c r="F4369" t="s">
        <v>13665</v>
      </c>
      <c r="G4369" s="16">
        <v>1143328215</v>
      </c>
      <c r="H4369" t="s">
        <v>1887</v>
      </c>
      <c r="I4369" t="s">
        <v>1895</v>
      </c>
      <c r="J4369" s="5">
        <v>44458666</v>
      </c>
      <c r="K4369" s="3">
        <f>J4369</f>
        <v>44458666</v>
      </c>
      <c r="L4369" s="5">
        <v>6351238</v>
      </c>
      <c r="M4369" s="2">
        <v>45729</v>
      </c>
      <c r="N4369" s="2">
        <v>45733</v>
      </c>
      <c r="O4369" s="2">
        <v>45930</v>
      </c>
      <c r="P4369" s="3"/>
      <c r="Q4369" s="3">
        <v>44458666</v>
      </c>
      <c r="R4369" s="13">
        <v>9103441</v>
      </c>
      <c r="S4369" s="7">
        <f ca="1">IF(CPS!$N4301="SIN INICIO",0,IF((((TODAY()-N4369)*100%)/(O4369-N4369))&gt;=100%,"100%",(((TODAY()-N4369)*100%)/(O4369-N4369))))</f>
        <v>0.81725888324873097</v>
      </c>
      <c r="T4369" s="8">
        <f>Q4369-R4369</f>
        <v>35355225</v>
      </c>
      <c r="U4369" t="s">
        <v>13666</v>
      </c>
    </row>
    <row r="4370" spans="1:21" x14ac:dyDescent="0.25">
      <c r="A4370">
        <v>2025</v>
      </c>
      <c r="B4370" t="s">
        <v>13667</v>
      </c>
      <c r="C4370" t="s">
        <v>22</v>
      </c>
      <c r="D4370" t="s">
        <v>23</v>
      </c>
      <c r="E4370" t="s">
        <v>24</v>
      </c>
      <c r="F4370" t="s">
        <v>13668</v>
      </c>
      <c r="G4370" s="16">
        <v>1020738966</v>
      </c>
      <c r="H4370" t="s">
        <v>558</v>
      </c>
      <c r="I4370" t="s">
        <v>538</v>
      </c>
      <c r="J4370" s="5">
        <v>41669100</v>
      </c>
      <c r="K4370" s="3">
        <f>J4370</f>
        <v>41669100</v>
      </c>
      <c r="L4370" s="5">
        <v>6944850</v>
      </c>
      <c r="M4370" s="2">
        <v>45741</v>
      </c>
      <c r="N4370" s="2">
        <v>45742</v>
      </c>
      <c r="O4370" s="2">
        <v>45900</v>
      </c>
      <c r="P4370" s="3"/>
      <c r="Q4370" s="3">
        <v>41669100</v>
      </c>
      <c r="R4370" s="13">
        <v>21992025</v>
      </c>
      <c r="S4370" s="7">
        <f ca="1">IF(CPS!$N4302="SIN INICIO",0,IF((((TODAY()-N4370)*100%)/(O4370-N4370))&gt;=100%,"100%",(((TODAY()-N4370)*100%)/(O4370-N4370))))</f>
        <v>0.96202531645569622</v>
      </c>
      <c r="T4370" s="8">
        <f>Q4370-R4370</f>
        <v>19677075</v>
      </c>
      <c r="U4370" t="s">
        <v>13669</v>
      </c>
    </row>
    <row r="4371" spans="1:21" x14ac:dyDescent="0.25">
      <c r="A4371">
        <v>2025</v>
      </c>
      <c r="B4371" t="s">
        <v>13670</v>
      </c>
      <c r="C4371" t="s">
        <v>22</v>
      </c>
      <c r="D4371" t="s">
        <v>23</v>
      </c>
      <c r="E4371" t="s">
        <v>24</v>
      </c>
      <c r="F4371" t="s">
        <v>13671</v>
      </c>
      <c r="G4371" s="16">
        <v>1098613120</v>
      </c>
      <c r="H4371" t="s">
        <v>13672</v>
      </c>
      <c r="I4371" t="s">
        <v>515</v>
      </c>
      <c r="J4371" s="5">
        <v>99000000</v>
      </c>
      <c r="K4371" s="3">
        <f>J4371</f>
        <v>99000000</v>
      </c>
      <c r="L4371" s="5">
        <v>9000000</v>
      </c>
      <c r="M4371" s="2">
        <v>45729</v>
      </c>
      <c r="N4371" s="2">
        <v>45730</v>
      </c>
      <c r="O4371" s="2">
        <v>46022</v>
      </c>
      <c r="P4371" s="3"/>
      <c r="Q4371" s="3">
        <v>99000000</v>
      </c>
      <c r="R4371" s="13">
        <v>28890000</v>
      </c>
      <c r="S4371" s="7">
        <f ca="1">IF(CPS!$N4303="SIN INICIO",0,IF((((TODAY()-N4371)*100%)/(O4371-N4371))&gt;=100%,"100%",(((TODAY()-N4371)*100%)/(O4371-N4371))))</f>
        <v>0.56164383561643838</v>
      </c>
      <c r="T4371" s="8">
        <f>Q4371-R4371</f>
        <v>70110000</v>
      </c>
      <c r="U4371" t="s">
        <v>13673</v>
      </c>
    </row>
    <row r="4372" spans="1:21" x14ac:dyDescent="0.25">
      <c r="A4372">
        <v>2025</v>
      </c>
      <c r="B4372" t="s">
        <v>13674</v>
      </c>
      <c r="C4372" t="s">
        <v>22</v>
      </c>
      <c r="D4372" t="s">
        <v>23</v>
      </c>
      <c r="E4372" t="s">
        <v>24</v>
      </c>
      <c r="F4372" t="s">
        <v>13675</v>
      </c>
      <c r="G4372" s="16">
        <v>1110510522</v>
      </c>
      <c r="H4372" t="s">
        <v>13676</v>
      </c>
      <c r="I4372" t="s">
        <v>3403</v>
      </c>
      <c r="J4372" s="5">
        <v>76393350</v>
      </c>
      <c r="K4372" s="3">
        <f>J4372</f>
        <v>76393350</v>
      </c>
      <c r="L4372" s="5">
        <v>6944850</v>
      </c>
      <c r="M4372" s="2">
        <v>45734</v>
      </c>
      <c r="N4372" s="2">
        <v>45736</v>
      </c>
      <c r="O4372" s="2">
        <v>46022</v>
      </c>
      <c r="P4372" s="3"/>
      <c r="Q4372" s="3">
        <v>76393350</v>
      </c>
      <c r="R4372" s="13">
        <v>23380995</v>
      </c>
      <c r="S4372" s="7">
        <f ca="1">IF(CPS!$N4304="SIN INICIO",0,IF((((TODAY()-N4372)*100%)/(O4372-N4372))&gt;=100%,"100%",(((TODAY()-N4372)*100%)/(O4372-N4372))))</f>
        <v>0.55244755244755239</v>
      </c>
      <c r="T4372" s="8">
        <f>Q4372-R4372</f>
        <v>53012355</v>
      </c>
      <c r="U4372" t="s">
        <v>13677</v>
      </c>
    </row>
    <row r="4373" spans="1:21" x14ac:dyDescent="0.25">
      <c r="A4373">
        <v>2025</v>
      </c>
      <c r="B4373" t="s">
        <v>13678</v>
      </c>
      <c r="C4373" t="s">
        <v>22</v>
      </c>
      <c r="D4373" t="s">
        <v>23</v>
      </c>
      <c r="E4373" t="s">
        <v>24</v>
      </c>
      <c r="F4373" t="s">
        <v>13679</v>
      </c>
      <c r="G4373" s="16">
        <v>1052079712</v>
      </c>
      <c r="H4373" t="s">
        <v>2211</v>
      </c>
      <c r="I4373" t="s">
        <v>1895</v>
      </c>
      <c r="J4373" s="5">
        <v>44458666</v>
      </c>
      <c r="K4373" s="3">
        <f>J4373</f>
        <v>44458666</v>
      </c>
      <c r="L4373" s="5">
        <v>6351238</v>
      </c>
      <c r="M4373" s="2">
        <v>45729</v>
      </c>
      <c r="N4373" s="2">
        <v>45730</v>
      </c>
      <c r="O4373" s="2">
        <v>45930</v>
      </c>
      <c r="P4373" s="3"/>
      <c r="Q4373" s="3">
        <v>44458666</v>
      </c>
      <c r="R4373" s="13">
        <v>22652749</v>
      </c>
      <c r="S4373" s="7">
        <f ca="1">IF(CPS!$N4305="SIN INICIO",0,IF((((TODAY()-N4373)*100%)/(O4373-N4373))&gt;=100%,"100%",(((TODAY()-N4373)*100%)/(O4373-N4373))))</f>
        <v>0.82</v>
      </c>
      <c r="T4373" s="8">
        <f>Q4373-R4373</f>
        <v>21805917</v>
      </c>
      <c r="U4373" t="s">
        <v>13680</v>
      </c>
    </row>
    <row r="4374" spans="1:21" x14ac:dyDescent="0.25">
      <c r="A4374">
        <v>2025</v>
      </c>
      <c r="B4374" t="s">
        <v>13681</v>
      </c>
      <c r="C4374" t="s">
        <v>22</v>
      </c>
      <c r="D4374" t="s">
        <v>23</v>
      </c>
      <c r="E4374" t="s">
        <v>24</v>
      </c>
      <c r="F4374" t="s">
        <v>13682</v>
      </c>
      <c r="G4374" s="16">
        <v>55174406</v>
      </c>
      <c r="H4374" t="s">
        <v>1520</v>
      </c>
      <c r="I4374" t="s">
        <v>591</v>
      </c>
      <c r="J4374" s="5">
        <v>51000000</v>
      </c>
      <c r="K4374" s="3">
        <f>J4374</f>
        <v>51000000</v>
      </c>
      <c r="L4374" s="5">
        <v>8500000</v>
      </c>
      <c r="M4374" s="2">
        <v>45730</v>
      </c>
      <c r="N4374" s="2">
        <v>45733</v>
      </c>
      <c r="O4374" s="2">
        <v>45900</v>
      </c>
      <c r="P4374" s="3"/>
      <c r="Q4374" s="3">
        <v>51000000</v>
      </c>
      <c r="R4374" s="13">
        <v>29466667</v>
      </c>
      <c r="S4374" s="7">
        <f ca="1">IF(CPS!$N4306="SIN INICIO",0,IF((((TODAY()-N4374)*100%)/(O4374-N4374))&gt;=100%,"100%",(((TODAY()-N4374)*100%)/(O4374-N4374))))</f>
        <v>0.9640718562874252</v>
      </c>
      <c r="T4374" s="8">
        <f>Q4374-R4374</f>
        <v>21533333</v>
      </c>
      <c r="U4374" t="s">
        <v>13683</v>
      </c>
    </row>
    <row r="4375" spans="1:21" x14ac:dyDescent="0.25">
      <c r="A4375">
        <v>2025</v>
      </c>
      <c r="B4375" t="s">
        <v>13684</v>
      </c>
      <c r="C4375" t="s">
        <v>22</v>
      </c>
      <c r="D4375" t="s">
        <v>23</v>
      </c>
      <c r="E4375" t="s">
        <v>24</v>
      </c>
      <c r="F4375" t="s">
        <v>13685</v>
      </c>
      <c r="G4375" s="16">
        <v>1052393176</v>
      </c>
      <c r="H4375" t="s">
        <v>13686</v>
      </c>
      <c r="I4375" t="s">
        <v>1800</v>
      </c>
      <c r="J4375" s="5">
        <v>78135750</v>
      </c>
      <c r="K4375" s="3">
        <f>J4375</f>
        <v>78135750</v>
      </c>
      <c r="L4375" s="5">
        <v>8681750</v>
      </c>
      <c r="M4375" s="2">
        <v>45729</v>
      </c>
      <c r="N4375" s="2">
        <v>45729</v>
      </c>
      <c r="O4375" s="2">
        <v>46022</v>
      </c>
      <c r="P4375" s="3"/>
      <c r="Q4375" s="3">
        <v>78135750</v>
      </c>
      <c r="R4375" s="13">
        <v>31254300</v>
      </c>
      <c r="S4375" s="7">
        <f ca="1">IF(CPS!$N4307="SIN INICIO",0,IF((((TODAY()-N4375)*100%)/(O4375-N4375))&gt;=100%,"100%",(((TODAY()-N4375)*100%)/(O4375-N4375))))</f>
        <v>0.56313993174061439</v>
      </c>
      <c r="T4375" s="8">
        <f>Q4375-R4375</f>
        <v>46881450</v>
      </c>
      <c r="U4375" t="s">
        <v>13687</v>
      </c>
    </row>
    <row r="4376" spans="1:21" x14ac:dyDescent="0.25">
      <c r="A4376">
        <v>2025</v>
      </c>
      <c r="B4376" t="s">
        <v>13688</v>
      </c>
      <c r="C4376" t="s">
        <v>22</v>
      </c>
      <c r="D4376" t="s">
        <v>23</v>
      </c>
      <c r="E4376" t="s">
        <v>24</v>
      </c>
      <c r="F4376" t="s">
        <v>13689</v>
      </c>
      <c r="G4376" s="16">
        <v>74814941</v>
      </c>
      <c r="H4376" t="s">
        <v>9851</v>
      </c>
      <c r="I4376" t="s">
        <v>2476</v>
      </c>
      <c r="J4376" s="5">
        <v>33013602</v>
      </c>
      <c r="K4376" s="3">
        <f>J4376</f>
        <v>33013602</v>
      </c>
      <c r="L4376" s="5">
        <v>5502267</v>
      </c>
      <c r="M4376" s="2">
        <v>45729</v>
      </c>
      <c r="N4376" s="2">
        <v>45730</v>
      </c>
      <c r="O4376" s="2">
        <v>45900</v>
      </c>
      <c r="P4376" s="3"/>
      <c r="Q4376" s="3">
        <v>33013602</v>
      </c>
      <c r="R4376" s="13">
        <v>19624752</v>
      </c>
      <c r="S4376" s="7">
        <f ca="1">IF(CPS!$N4308="SIN INICIO",0,IF((((TODAY()-N4376)*100%)/(O4376-N4376))&gt;=100%,"100%",(((TODAY()-N4376)*100%)/(O4376-N4376))))</f>
        <v>0.96470588235294119</v>
      </c>
      <c r="T4376" s="8">
        <f>Q4376-R4376</f>
        <v>13388850</v>
      </c>
      <c r="U4376" t="s">
        <v>13690</v>
      </c>
    </row>
    <row r="4377" spans="1:21" x14ac:dyDescent="0.25">
      <c r="A4377">
        <v>2025</v>
      </c>
      <c r="B4377" t="s">
        <v>13691</v>
      </c>
      <c r="C4377" t="s">
        <v>22</v>
      </c>
      <c r="D4377" t="s">
        <v>23</v>
      </c>
      <c r="E4377" t="s">
        <v>24</v>
      </c>
      <c r="F4377" t="s">
        <v>13692</v>
      </c>
      <c r="G4377" s="16">
        <v>1069750766</v>
      </c>
      <c r="H4377" t="s">
        <v>13208</v>
      </c>
      <c r="I4377" t="s">
        <v>515</v>
      </c>
      <c r="J4377" s="5">
        <v>99000000</v>
      </c>
      <c r="K4377" s="3">
        <f>J4377</f>
        <v>99000000</v>
      </c>
      <c r="L4377" s="5">
        <v>9000000</v>
      </c>
      <c r="M4377" s="2">
        <v>45729</v>
      </c>
      <c r="N4377" s="2">
        <v>45730</v>
      </c>
      <c r="O4377" s="2">
        <v>46022</v>
      </c>
      <c r="P4377" s="3"/>
      <c r="Q4377" s="3">
        <v>99000000</v>
      </c>
      <c r="R4377" s="13">
        <v>32100000</v>
      </c>
      <c r="S4377" s="7">
        <f ca="1">IF(CPS!$N4309="SIN INICIO",0,IF((((TODAY()-N4377)*100%)/(O4377-N4377))&gt;=100%,"100%",(((TODAY()-N4377)*100%)/(O4377-N4377))))</f>
        <v>0.56164383561643838</v>
      </c>
      <c r="T4377" s="8">
        <f>Q4377-R4377</f>
        <v>66900000</v>
      </c>
      <c r="U4377" t="s">
        <v>13693</v>
      </c>
    </row>
    <row r="4378" spans="1:21" x14ac:dyDescent="0.25">
      <c r="A4378">
        <v>2025</v>
      </c>
      <c r="B4378" t="s">
        <v>13694</v>
      </c>
      <c r="C4378" t="s">
        <v>22</v>
      </c>
      <c r="D4378" t="s">
        <v>23</v>
      </c>
      <c r="E4378" t="s">
        <v>24</v>
      </c>
      <c r="F4378" t="s">
        <v>13695</v>
      </c>
      <c r="G4378" s="16">
        <v>1116852148</v>
      </c>
      <c r="H4378" t="s">
        <v>8672</v>
      </c>
      <c r="I4378" t="s">
        <v>2476</v>
      </c>
      <c r="J4378" s="5">
        <v>24400685</v>
      </c>
      <c r="K4378" s="3">
        <f>J4378</f>
        <v>24400685</v>
      </c>
      <c r="L4378" s="5">
        <v>4880137</v>
      </c>
      <c r="M4378" s="2">
        <v>45729</v>
      </c>
      <c r="N4378" s="2">
        <v>45730</v>
      </c>
      <c r="O4378" s="2">
        <v>45869</v>
      </c>
      <c r="P4378" s="3"/>
      <c r="Q4378" s="3">
        <v>24400685</v>
      </c>
      <c r="R4378" s="13">
        <v>17405822</v>
      </c>
      <c r="S4378" s="7" t="str">
        <f ca="1">IF(CPS!$N4310="SIN INICIO",0,IF((((TODAY()-N4378)*100%)/(O4378-N4378))&gt;=100%,"100%",(((TODAY()-N4378)*100%)/(O4378-N4378))))</f>
        <v>100%</v>
      </c>
      <c r="T4378" s="8">
        <f>Q4378-R4378</f>
        <v>6994863</v>
      </c>
      <c r="U4378" t="s">
        <v>13696</v>
      </c>
    </row>
    <row r="4379" spans="1:21" x14ac:dyDescent="0.25">
      <c r="A4379">
        <v>2025</v>
      </c>
      <c r="B4379" t="s">
        <v>13697</v>
      </c>
      <c r="C4379" t="s">
        <v>22</v>
      </c>
      <c r="D4379" t="s">
        <v>23</v>
      </c>
      <c r="E4379" t="s">
        <v>24</v>
      </c>
      <c r="F4379" t="s">
        <v>13698</v>
      </c>
      <c r="G4379" s="16">
        <v>479210</v>
      </c>
      <c r="H4379" t="s">
        <v>5366</v>
      </c>
      <c r="I4379" t="s">
        <v>271</v>
      </c>
      <c r="J4379" s="5">
        <v>99000000</v>
      </c>
      <c r="K4379" s="3">
        <f>J4379</f>
        <v>99000000</v>
      </c>
      <c r="L4379" s="5">
        <v>16500000</v>
      </c>
      <c r="M4379" s="2">
        <v>45733</v>
      </c>
      <c r="N4379" s="2">
        <v>45734</v>
      </c>
      <c r="O4379" s="2">
        <v>45900</v>
      </c>
      <c r="P4379" s="3"/>
      <c r="Q4379" s="3">
        <v>99000000</v>
      </c>
      <c r="R4379" s="13">
        <v>40150000</v>
      </c>
      <c r="S4379" s="7">
        <f ca="1">IF(CPS!$N4311="SIN INICIO",0,IF((((TODAY()-N4379)*100%)/(O4379-N4379))&gt;=100%,"100%",(((TODAY()-N4379)*100%)/(O4379-N4379))))</f>
        <v>0.96385542168674698</v>
      </c>
      <c r="T4379" s="8">
        <f>Q4379-R4379</f>
        <v>58850000</v>
      </c>
      <c r="U4379" t="s">
        <v>13699</v>
      </c>
    </row>
    <row r="4380" spans="1:21" x14ac:dyDescent="0.25">
      <c r="A4380">
        <v>2025</v>
      </c>
      <c r="B4380" t="s">
        <v>13700</v>
      </c>
      <c r="C4380" t="s">
        <v>22</v>
      </c>
      <c r="D4380" t="s">
        <v>23</v>
      </c>
      <c r="E4380" t="s">
        <v>24</v>
      </c>
      <c r="F4380" t="s">
        <v>13701</v>
      </c>
      <c r="G4380" s="16">
        <v>1019061321</v>
      </c>
      <c r="H4380" t="s">
        <v>615</v>
      </c>
      <c r="I4380" t="s">
        <v>538</v>
      </c>
      <c r="J4380" s="5">
        <v>41669100</v>
      </c>
      <c r="K4380" s="3">
        <f>J4380</f>
        <v>41669100</v>
      </c>
      <c r="L4380" s="5">
        <v>6944850</v>
      </c>
      <c r="M4380" s="2">
        <v>45741</v>
      </c>
      <c r="N4380" s="2">
        <v>45742</v>
      </c>
      <c r="O4380" s="2">
        <v>45900</v>
      </c>
      <c r="P4380" s="3"/>
      <c r="Q4380" s="3">
        <v>41669100</v>
      </c>
      <c r="R4380" s="13">
        <v>21992025</v>
      </c>
      <c r="S4380" s="7">
        <f ca="1">IF(CPS!$N4312="SIN INICIO",0,IF((((TODAY()-N4380)*100%)/(O4380-N4380))&gt;=100%,"100%",(((TODAY()-N4380)*100%)/(O4380-N4380))))</f>
        <v>0.96202531645569622</v>
      </c>
      <c r="T4380" s="8">
        <f>Q4380-R4380</f>
        <v>19677075</v>
      </c>
      <c r="U4380" t="s">
        <v>13702</v>
      </c>
    </row>
    <row r="4381" spans="1:21" x14ac:dyDescent="0.25">
      <c r="A4381">
        <v>2025</v>
      </c>
      <c r="B4381" t="s">
        <v>13703</v>
      </c>
      <c r="C4381" t="s">
        <v>22</v>
      </c>
      <c r="D4381" t="s">
        <v>23</v>
      </c>
      <c r="E4381" t="s">
        <v>24</v>
      </c>
      <c r="F4381" t="s">
        <v>13704</v>
      </c>
      <c r="G4381" s="16">
        <v>1121826623</v>
      </c>
      <c r="H4381" t="s">
        <v>10108</v>
      </c>
      <c r="I4381" t="s">
        <v>591</v>
      </c>
      <c r="J4381" s="5">
        <v>34800000</v>
      </c>
      <c r="K4381" s="3">
        <f>J4381</f>
        <v>34800000</v>
      </c>
      <c r="L4381" s="5">
        <v>5800000</v>
      </c>
      <c r="M4381" s="2">
        <v>45729</v>
      </c>
      <c r="N4381" s="2">
        <v>45730</v>
      </c>
      <c r="O4381" s="2">
        <v>45808</v>
      </c>
      <c r="P4381" s="3"/>
      <c r="Q4381" s="3">
        <v>34800000</v>
      </c>
      <c r="R4381" s="13">
        <v>22536667</v>
      </c>
      <c r="S4381" s="7" t="str">
        <f ca="1">IF(CPS!$N4313="SIN INICIO",0,IF((((TODAY()-N4381)*100%)/(O4381-N4381))&gt;=100%,"100%",(((TODAY()-N4381)*100%)/(O4381-N4381))))</f>
        <v>100%</v>
      </c>
      <c r="T4381" s="8">
        <f>Q4381-R4381</f>
        <v>12263333</v>
      </c>
      <c r="U4381" t="s">
        <v>13705</v>
      </c>
    </row>
    <row r="4382" spans="1:21" x14ac:dyDescent="0.25">
      <c r="A4382">
        <v>2025</v>
      </c>
      <c r="B4382" t="s">
        <v>13706</v>
      </c>
      <c r="C4382" t="s">
        <v>22</v>
      </c>
      <c r="D4382" t="s">
        <v>23</v>
      </c>
      <c r="E4382" t="s">
        <v>24</v>
      </c>
      <c r="F4382" t="s">
        <v>13707</v>
      </c>
      <c r="G4382" s="16">
        <v>14215171</v>
      </c>
      <c r="H4382" t="s">
        <v>13208</v>
      </c>
      <c r="I4382" t="s">
        <v>515</v>
      </c>
      <c r="J4382" s="5">
        <v>99000000</v>
      </c>
      <c r="K4382" s="3">
        <f>J4382</f>
        <v>99000000</v>
      </c>
      <c r="L4382" s="5">
        <v>9000000</v>
      </c>
      <c r="M4382" s="2">
        <v>45729</v>
      </c>
      <c r="N4382" s="2">
        <v>45733</v>
      </c>
      <c r="O4382" s="2">
        <v>46022</v>
      </c>
      <c r="P4382" s="3"/>
      <c r="Q4382" s="3">
        <v>99000000</v>
      </c>
      <c r="R4382" s="13">
        <v>31200000</v>
      </c>
      <c r="S4382" s="7">
        <f ca="1">IF(CPS!$N4314="SIN INICIO",0,IF((((TODAY()-N4382)*100%)/(O4382-N4382))&gt;=100%,"100%",(((TODAY()-N4382)*100%)/(O4382-N4382))))</f>
        <v>0.55709342560553632</v>
      </c>
      <c r="T4382" s="8">
        <f>Q4382-R4382</f>
        <v>67800000</v>
      </c>
      <c r="U4382" t="s">
        <v>13708</v>
      </c>
    </row>
    <row r="4383" spans="1:21" x14ac:dyDescent="0.25">
      <c r="A4383">
        <v>2025</v>
      </c>
      <c r="B4383" t="s">
        <v>13709</v>
      </c>
      <c r="C4383" t="s">
        <v>22</v>
      </c>
      <c r="D4383" t="s">
        <v>23</v>
      </c>
      <c r="E4383" t="s">
        <v>24</v>
      </c>
      <c r="F4383" t="s">
        <v>13710</v>
      </c>
      <c r="G4383" s="16">
        <v>1110551984</v>
      </c>
      <c r="H4383" t="s">
        <v>558</v>
      </c>
      <c r="I4383" t="s">
        <v>538</v>
      </c>
      <c r="J4383" s="5">
        <v>41669100</v>
      </c>
      <c r="K4383" s="3">
        <f>J4383</f>
        <v>41669100</v>
      </c>
      <c r="L4383" s="5">
        <v>6944850</v>
      </c>
      <c r="M4383" s="2">
        <v>45729</v>
      </c>
      <c r="N4383" s="2">
        <v>45730</v>
      </c>
      <c r="O4383" s="2">
        <v>45900</v>
      </c>
      <c r="P4383" s="3"/>
      <c r="Q4383" s="3">
        <v>41669100</v>
      </c>
      <c r="R4383" s="13">
        <v>24769965</v>
      </c>
      <c r="S4383" s="7">
        <f ca="1">IF(CPS!$N4315="SIN INICIO",0,IF((((TODAY()-N4383)*100%)/(O4383-N4383))&gt;=100%,"100%",(((TODAY()-N4383)*100%)/(O4383-N4383))))</f>
        <v>0.96470588235294119</v>
      </c>
      <c r="T4383" s="8">
        <f>Q4383-R4383</f>
        <v>16899135</v>
      </c>
      <c r="U4383" t="s">
        <v>13711</v>
      </c>
    </row>
    <row r="4384" spans="1:21" x14ac:dyDescent="0.25">
      <c r="A4384">
        <v>2025</v>
      </c>
      <c r="B4384" t="s">
        <v>13712</v>
      </c>
      <c r="C4384" t="s">
        <v>22</v>
      </c>
      <c r="D4384" t="s">
        <v>23</v>
      </c>
      <c r="E4384" t="s">
        <v>24</v>
      </c>
      <c r="F4384" t="s">
        <v>13713</v>
      </c>
      <c r="G4384" s="16">
        <v>1019094949</v>
      </c>
      <c r="H4384" t="s">
        <v>659</v>
      </c>
      <c r="I4384" t="s">
        <v>660</v>
      </c>
      <c r="J4384" s="5">
        <v>35329176</v>
      </c>
      <c r="K4384" s="3">
        <f>J4384</f>
        <v>35329176</v>
      </c>
      <c r="L4384" s="5">
        <v>5888196</v>
      </c>
      <c r="M4384" s="2">
        <v>45729</v>
      </c>
      <c r="N4384" s="2">
        <v>45730</v>
      </c>
      <c r="O4384" s="2">
        <v>45900</v>
      </c>
      <c r="P4384" s="3"/>
      <c r="Q4384" s="3">
        <v>35329176</v>
      </c>
      <c r="R4384" s="13">
        <v>21001232</v>
      </c>
      <c r="S4384" s="7">
        <f ca="1">IF(CPS!$N4316="SIN INICIO",0,IF((((TODAY()-N4384)*100%)/(O4384-N4384))&gt;=100%,"100%",(((TODAY()-N4384)*100%)/(O4384-N4384))))</f>
        <v>0.96470588235294119</v>
      </c>
      <c r="T4384" s="8">
        <f>Q4384-R4384</f>
        <v>14327944</v>
      </c>
      <c r="U4384" t="s">
        <v>13714</v>
      </c>
    </row>
    <row r="4385" spans="1:21" x14ac:dyDescent="0.25">
      <c r="A4385">
        <v>2025</v>
      </c>
      <c r="B4385" t="s">
        <v>13715</v>
      </c>
      <c r="C4385" t="s">
        <v>22</v>
      </c>
      <c r="D4385" t="s">
        <v>23</v>
      </c>
      <c r="E4385" t="s">
        <v>24</v>
      </c>
      <c r="F4385" t="s">
        <v>13716</v>
      </c>
      <c r="G4385" s="16">
        <v>1140852842</v>
      </c>
      <c r="H4385" t="s">
        <v>13717</v>
      </c>
      <c r="I4385" t="s">
        <v>2476</v>
      </c>
      <c r="J4385" s="5">
        <v>35080625</v>
      </c>
      <c r="K4385" s="3">
        <f>J4385</f>
        <v>35080625</v>
      </c>
      <c r="L4385" s="5">
        <v>7016125</v>
      </c>
      <c r="M4385" s="2">
        <v>45741</v>
      </c>
      <c r="N4385" s="2">
        <v>45742</v>
      </c>
      <c r="O4385" s="2">
        <v>45869</v>
      </c>
      <c r="P4385" s="3"/>
      <c r="Q4385" s="3">
        <v>35080625</v>
      </c>
      <c r="R4385" s="13">
        <v>22217729</v>
      </c>
      <c r="S4385" s="7" t="str">
        <f ca="1">IF(CPS!$N4317="SIN INICIO",0,IF((((TODAY()-N4385)*100%)/(O4385-N4385))&gt;=100%,"100%",(((TODAY()-N4385)*100%)/(O4385-N4385))))</f>
        <v>100%</v>
      </c>
      <c r="T4385" s="8">
        <f>Q4385-R4385</f>
        <v>12862896</v>
      </c>
      <c r="U4385" t="s">
        <v>13718</v>
      </c>
    </row>
    <row r="4386" spans="1:21" x14ac:dyDescent="0.25">
      <c r="A4386">
        <v>2025</v>
      </c>
      <c r="B4386" t="s">
        <v>13719</v>
      </c>
      <c r="C4386" t="s">
        <v>22</v>
      </c>
      <c r="D4386" t="s">
        <v>23</v>
      </c>
      <c r="E4386" t="s">
        <v>24</v>
      </c>
      <c r="F4386" t="s">
        <v>13720</v>
      </c>
      <c r="G4386" s="16">
        <v>1077089231</v>
      </c>
      <c r="H4386" t="s">
        <v>11760</v>
      </c>
      <c r="I4386" t="s">
        <v>591</v>
      </c>
      <c r="J4386" s="5">
        <v>33012000</v>
      </c>
      <c r="K4386" s="3">
        <f>J4386</f>
        <v>33012000</v>
      </c>
      <c r="L4386" s="5">
        <v>5502000</v>
      </c>
      <c r="M4386" s="2">
        <v>45729</v>
      </c>
      <c r="N4386" s="2">
        <v>45730</v>
      </c>
      <c r="O4386" s="2">
        <v>45900</v>
      </c>
      <c r="P4386" s="3"/>
      <c r="Q4386" s="3">
        <v>33012000</v>
      </c>
      <c r="R4386" s="13">
        <v>19623800</v>
      </c>
      <c r="S4386" s="7">
        <f ca="1">IF(CPS!$N4318="SIN INICIO",0,IF((((TODAY()-N4386)*100%)/(O4386-N4386))&gt;=100%,"100%",(((TODAY()-N4386)*100%)/(O4386-N4386))))</f>
        <v>0.96470588235294119</v>
      </c>
      <c r="T4386" s="8">
        <f>Q4386-R4386</f>
        <v>13388200</v>
      </c>
      <c r="U4386" t="s">
        <v>13721</v>
      </c>
    </row>
    <row r="4387" spans="1:21" x14ac:dyDescent="0.25">
      <c r="A4387">
        <v>2025</v>
      </c>
      <c r="B4387" t="s">
        <v>13722</v>
      </c>
      <c r="C4387" t="s">
        <v>22</v>
      </c>
      <c r="D4387" t="s">
        <v>23</v>
      </c>
      <c r="E4387" t="s">
        <v>24</v>
      </c>
      <c r="F4387" t="s">
        <v>13723</v>
      </c>
      <c r="G4387" s="16">
        <v>84456543</v>
      </c>
      <c r="H4387" t="s">
        <v>2739</v>
      </c>
      <c r="I4387" t="s">
        <v>660</v>
      </c>
      <c r="J4387" s="5">
        <v>39312000</v>
      </c>
      <c r="K4387" s="3">
        <f>J4387</f>
        <v>39312000</v>
      </c>
      <c r="L4387" s="5">
        <v>6552000</v>
      </c>
      <c r="M4387" s="2">
        <v>45730</v>
      </c>
      <c r="N4387" s="2">
        <v>45733</v>
      </c>
      <c r="O4387" s="2">
        <v>45900</v>
      </c>
      <c r="P4387" s="3"/>
      <c r="Q4387" s="3">
        <v>39312000</v>
      </c>
      <c r="R4387" s="13">
        <v>22713600</v>
      </c>
      <c r="S4387" s="7">
        <f ca="1">IF(CPS!$N4319="SIN INICIO",0,IF((((TODAY()-N4387)*100%)/(O4387-N4387))&gt;=100%,"100%",(((TODAY()-N4387)*100%)/(O4387-N4387))))</f>
        <v>0.9640718562874252</v>
      </c>
      <c r="T4387" s="8">
        <f>Q4387-R4387</f>
        <v>16598400</v>
      </c>
      <c r="U4387" t="s">
        <v>13724</v>
      </c>
    </row>
    <row r="4388" spans="1:21" x14ac:dyDescent="0.25">
      <c r="A4388">
        <v>2025</v>
      </c>
      <c r="B4388" t="s">
        <v>13725</v>
      </c>
      <c r="C4388" t="s">
        <v>22</v>
      </c>
      <c r="D4388" t="s">
        <v>23</v>
      </c>
      <c r="E4388" t="s">
        <v>24</v>
      </c>
      <c r="F4388" t="s">
        <v>13726</v>
      </c>
      <c r="G4388" s="16">
        <v>80033672</v>
      </c>
      <c r="H4388" t="s">
        <v>1315</v>
      </c>
      <c r="I4388" t="s">
        <v>271</v>
      </c>
      <c r="J4388" s="5">
        <v>60000000</v>
      </c>
      <c r="K4388" s="3">
        <f>J4388</f>
        <v>60000000</v>
      </c>
      <c r="L4388" s="5">
        <v>10000000</v>
      </c>
      <c r="M4388" s="2">
        <v>45730</v>
      </c>
      <c r="N4388" s="2">
        <v>45735</v>
      </c>
      <c r="O4388" s="2">
        <v>45900</v>
      </c>
      <c r="P4388" s="3"/>
      <c r="Q4388" s="3">
        <v>60000000</v>
      </c>
      <c r="R4388" s="13">
        <v>34000000</v>
      </c>
      <c r="S4388" s="7">
        <f ca="1">IF(CPS!$N4320="SIN INICIO",0,IF((((TODAY()-N4388)*100%)/(O4388-N4388))&gt;=100%,"100%",(((TODAY()-N4388)*100%)/(O4388-N4388))))</f>
        <v>0.96363636363636362</v>
      </c>
      <c r="T4388" s="8">
        <f>Q4388-R4388</f>
        <v>26000000</v>
      </c>
      <c r="U4388" t="s">
        <v>13727</v>
      </c>
    </row>
    <row r="4389" spans="1:21" x14ac:dyDescent="0.25">
      <c r="A4389">
        <v>2025</v>
      </c>
      <c r="B4389" t="s">
        <v>13728</v>
      </c>
      <c r="C4389" t="s">
        <v>22</v>
      </c>
      <c r="D4389" t="s">
        <v>23</v>
      </c>
      <c r="E4389" t="s">
        <v>24</v>
      </c>
      <c r="F4389" t="s">
        <v>13729</v>
      </c>
      <c r="G4389" s="16">
        <v>1123087633</v>
      </c>
      <c r="H4389" t="s">
        <v>400</v>
      </c>
      <c r="I4389" t="s">
        <v>271</v>
      </c>
      <c r="J4389" s="5">
        <v>37800000</v>
      </c>
      <c r="K4389" s="3">
        <f>J4389</f>
        <v>37800000</v>
      </c>
      <c r="L4389" s="5">
        <v>6300000</v>
      </c>
      <c r="M4389" s="2">
        <v>45729</v>
      </c>
      <c r="N4389" s="2">
        <v>45730</v>
      </c>
      <c r="O4389" s="2">
        <v>45900</v>
      </c>
      <c r="P4389" s="3"/>
      <c r="Q4389" s="3">
        <v>37800000</v>
      </c>
      <c r="R4389" s="13">
        <v>22470000</v>
      </c>
      <c r="S4389" s="7">
        <f ca="1">IF(CPS!$N4321="SIN INICIO",0,IF((((TODAY()-N4389)*100%)/(O4389-N4389))&gt;=100%,"100%",(((TODAY()-N4389)*100%)/(O4389-N4389))))</f>
        <v>0.96470588235294119</v>
      </c>
      <c r="T4389" s="8">
        <f>Q4389-R4389</f>
        <v>15330000</v>
      </c>
      <c r="U4389" t="s">
        <v>13730</v>
      </c>
    </row>
    <row r="4390" spans="1:21" x14ac:dyDescent="0.25">
      <c r="A4390">
        <v>2025</v>
      </c>
      <c r="B4390" t="s">
        <v>13731</v>
      </c>
      <c r="C4390" t="s">
        <v>22</v>
      </c>
      <c r="D4390" t="s">
        <v>23</v>
      </c>
      <c r="E4390" t="s">
        <v>24</v>
      </c>
      <c r="F4390" t="s">
        <v>13732</v>
      </c>
      <c r="G4390" s="16">
        <v>1030595725</v>
      </c>
      <c r="H4390" t="s">
        <v>13733</v>
      </c>
      <c r="I4390" t="s">
        <v>538</v>
      </c>
      <c r="J4390" s="5">
        <v>27779400</v>
      </c>
      <c r="K4390" s="3">
        <f>J4390</f>
        <v>27779400</v>
      </c>
      <c r="L4390" s="5">
        <v>6944850</v>
      </c>
      <c r="M4390" s="2">
        <v>45730</v>
      </c>
      <c r="N4390" s="2">
        <v>45733</v>
      </c>
      <c r="O4390" s="2">
        <v>45838</v>
      </c>
      <c r="P4390" s="3"/>
      <c r="Q4390" s="3">
        <v>27779400</v>
      </c>
      <c r="R4390" s="13">
        <v>24075480</v>
      </c>
      <c r="S4390" s="7" t="str">
        <f ca="1">IF(CPS!$N4322="SIN INICIO",0,IF((((TODAY()-N4390)*100%)/(O4390-N4390))&gt;=100%,"100%",(((TODAY()-N4390)*100%)/(O4390-N4390))))</f>
        <v>100%</v>
      </c>
      <c r="T4390" s="8">
        <f>Q4390-R4390</f>
        <v>3703920</v>
      </c>
      <c r="U4390" t="s">
        <v>13734</v>
      </c>
    </row>
    <row r="4391" spans="1:21" x14ac:dyDescent="0.25">
      <c r="A4391">
        <v>2025</v>
      </c>
      <c r="B4391" t="s">
        <v>13735</v>
      </c>
      <c r="C4391" t="s">
        <v>22</v>
      </c>
      <c r="D4391" t="s">
        <v>23</v>
      </c>
      <c r="E4391" t="s">
        <v>24</v>
      </c>
      <c r="F4391" t="s">
        <v>13736</v>
      </c>
      <c r="G4391" s="16">
        <v>1081916121</v>
      </c>
      <c r="H4391" t="s">
        <v>281</v>
      </c>
      <c r="I4391" t="s">
        <v>271</v>
      </c>
      <c r="J4391" s="5">
        <v>25500000</v>
      </c>
      <c r="K4391" s="3">
        <f>J4391</f>
        <v>25500000</v>
      </c>
      <c r="L4391" s="5">
        <v>4250000</v>
      </c>
      <c r="M4391" s="2">
        <v>45730</v>
      </c>
      <c r="N4391" s="2">
        <v>45730</v>
      </c>
      <c r="O4391" s="2">
        <v>45900</v>
      </c>
      <c r="P4391" s="3"/>
      <c r="Q4391" s="3">
        <v>25500000</v>
      </c>
      <c r="R4391" s="13">
        <v>15158333</v>
      </c>
      <c r="S4391" s="7">
        <f ca="1">IF(CPS!$N4323="SIN INICIO",0,IF((((TODAY()-N4391)*100%)/(O4391-N4391))&gt;=100%,"100%",(((TODAY()-N4391)*100%)/(O4391-N4391))))</f>
        <v>0.96470588235294119</v>
      </c>
      <c r="T4391" s="8">
        <f>Q4391-R4391</f>
        <v>10341667</v>
      </c>
      <c r="U4391" t="s">
        <v>13737</v>
      </c>
    </row>
    <row r="4392" spans="1:21" x14ac:dyDescent="0.25">
      <c r="A4392">
        <v>2025</v>
      </c>
      <c r="B4392" t="s">
        <v>13738</v>
      </c>
      <c r="C4392" t="s">
        <v>22</v>
      </c>
      <c r="D4392" t="s">
        <v>23</v>
      </c>
      <c r="E4392" t="s">
        <v>24</v>
      </c>
      <c r="F4392" t="s">
        <v>13739</v>
      </c>
      <c r="G4392" s="16">
        <v>1098670748</v>
      </c>
      <c r="H4392" t="s">
        <v>1527</v>
      </c>
      <c r="I4392" t="s">
        <v>1895</v>
      </c>
      <c r="J4392" s="5">
        <v>41669100</v>
      </c>
      <c r="K4392" s="3">
        <f>J4392</f>
        <v>41669100</v>
      </c>
      <c r="L4392" s="5">
        <v>6944850</v>
      </c>
      <c r="M4392" s="2">
        <v>45730</v>
      </c>
      <c r="N4392" s="2">
        <v>45733</v>
      </c>
      <c r="O4392" s="2">
        <v>45900</v>
      </c>
      <c r="P4392" s="3"/>
      <c r="Q4392" s="3">
        <v>41669100</v>
      </c>
      <c r="R4392" s="13">
        <v>24075480</v>
      </c>
      <c r="S4392" s="7">
        <f ca="1">IF(CPS!$N4324="SIN INICIO",0,IF((((TODAY()-N4392)*100%)/(O4392-N4392))&gt;=100%,"100%",(((TODAY()-N4392)*100%)/(O4392-N4392))))</f>
        <v>0.9640718562874252</v>
      </c>
      <c r="T4392" s="8">
        <f>Q4392-R4392</f>
        <v>17593620</v>
      </c>
      <c r="U4392" t="s">
        <v>13740</v>
      </c>
    </row>
    <row r="4393" spans="1:21" x14ac:dyDescent="0.25">
      <c r="A4393">
        <v>2025</v>
      </c>
      <c r="B4393" t="s">
        <v>13741</v>
      </c>
      <c r="C4393" t="s">
        <v>22</v>
      </c>
      <c r="D4393" t="s">
        <v>23</v>
      </c>
      <c r="E4393" t="s">
        <v>24</v>
      </c>
      <c r="F4393" t="s">
        <v>13742</v>
      </c>
      <c r="G4393" s="16">
        <v>1098649620</v>
      </c>
      <c r="H4393" t="s">
        <v>13743</v>
      </c>
      <c r="I4393" t="s">
        <v>660</v>
      </c>
      <c r="J4393" s="5">
        <v>28566000</v>
      </c>
      <c r="K4393" s="3">
        <f>J4393</f>
        <v>28566000</v>
      </c>
      <c r="L4393" s="5">
        <v>4761000</v>
      </c>
      <c r="M4393" s="2">
        <v>45730</v>
      </c>
      <c r="N4393" s="2">
        <v>45733</v>
      </c>
      <c r="O4393" s="2">
        <v>45900</v>
      </c>
      <c r="P4393" s="3"/>
      <c r="Q4393" s="3">
        <v>28566000</v>
      </c>
      <c r="R4393" s="13">
        <v>16504800</v>
      </c>
      <c r="S4393" s="7">
        <f ca="1">IF(CPS!$N4325="SIN INICIO",0,IF((((TODAY()-N4393)*100%)/(O4393-N4393))&gt;=100%,"100%",(((TODAY()-N4393)*100%)/(O4393-N4393))))</f>
        <v>0.9640718562874252</v>
      </c>
      <c r="T4393" s="8">
        <f>Q4393-R4393</f>
        <v>12061200</v>
      </c>
      <c r="U4393" t="s">
        <v>13744</v>
      </c>
    </row>
    <row r="4394" spans="1:21" x14ac:dyDescent="0.25">
      <c r="A4394">
        <v>2025</v>
      </c>
      <c r="B4394" t="s">
        <v>13745</v>
      </c>
      <c r="C4394" t="s">
        <v>22</v>
      </c>
      <c r="D4394" t="s">
        <v>23</v>
      </c>
      <c r="E4394" t="s">
        <v>24</v>
      </c>
      <c r="F4394" t="s">
        <v>13746</v>
      </c>
      <c r="G4394" s="16">
        <v>1065601644</v>
      </c>
      <c r="H4394" t="s">
        <v>5958</v>
      </c>
      <c r="I4394" t="s">
        <v>660</v>
      </c>
      <c r="J4394" s="5">
        <v>33013602</v>
      </c>
      <c r="K4394" s="3">
        <f>J4394</f>
        <v>33013602</v>
      </c>
      <c r="L4394" s="5">
        <v>5502267</v>
      </c>
      <c r="M4394" s="2">
        <v>45729</v>
      </c>
      <c r="N4394" s="2">
        <v>45733</v>
      </c>
      <c r="O4394" s="2">
        <v>45900</v>
      </c>
      <c r="P4394" s="3"/>
      <c r="Q4394" s="3">
        <v>33013602</v>
      </c>
      <c r="R4394" s="13">
        <v>19074526</v>
      </c>
      <c r="S4394" s="7">
        <f ca="1">IF(CPS!$N4326="SIN INICIO",0,IF((((TODAY()-N4394)*100%)/(O4394-N4394))&gt;=100%,"100%",(((TODAY()-N4394)*100%)/(O4394-N4394))))</f>
        <v>0.9640718562874252</v>
      </c>
      <c r="T4394" s="8">
        <f>Q4394-R4394</f>
        <v>13939076</v>
      </c>
      <c r="U4394" t="s">
        <v>13747</v>
      </c>
    </row>
    <row r="4395" spans="1:21" x14ac:dyDescent="0.25">
      <c r="A4395">
        <v>2025</v>
      </c>
      <c r="B4395" t="s">
        <v>13748</v>
      </c>
      <c r="C4395" t="s">
        <v>22</v>
      </c>
      <c r="D4395" t="s">
        <v>23</v>
      </c>
      <c r="E4395" t="s">
        <v>24</v>
      </c>
      <c r="F4395" t="s">
        <v>13749</v>
      </c>
      <c r="G4395" s="16">
        <v>85152340</v>
      </c>
      <c r="H4395" t="s">
        <v>558</v>
      </c>
      <c r="I4395" t="s">
        <v>538</v>
      </c>
      <c r="J4395" s="5">
        <v>54337500</v>
      </c>
      <c r="K4395" s="3">
        <f>J4395</f>
        <v>54337500</v>
      </c>
      <c r="L4395" s="5">
        <v>9056250</v>
      </c>
      <c r="M4395" s="2">
        <v>45729</v>
      </c>
      <c r="N4395" s="2">
        <v>45730</v>
      </c>
      <c r="O4395" s="2">
        <v>45900</v>
      </c>
      <c r="P4395" s="3"/>
      <c r="Q4395" s="3">
        <v>54337500</v>
      </c>
      <c r="R4395" s="13">
        <v>32300625</v>
      </c>
      <c r="S4395" s="7">
        <f ca="1">IF(CPS!$N4327="SIN INICIO",0,IF((((TODAY()-N4395)*100%)/(O4395-N4395))&gt;=100%,"100%",(((TODAY()-N4395)*100%)/(O4395-N4395))))</f>
        <v>0.96470588235294119</v>
      </c>
      <c r="T4395" s="8">
        <f>Q4395-R4395</f>
        <v>22036875</v>
      </c>
      <c r="U4395" t="s">
        <v>13750</v>
      </c>
    </row>
    <row r="4396" spans="1:21" x14ac:dyDescent="0.25">
      <c r="A4396">
        <v>2025</v>
      </c>
      <c r="B4396" t="s">
        <v>13751</v>
      </c>
      <c r="C4396" t="s">
        <v>22</v>
      </c>
      <c r="D4396" t="s">
        <v>23</v>
      </c>
      <c r="E4396" t="s">
        <v>24</v>
      </c>
      <c r="F4396" t="s">
        <v>13752</v>
      </c>
      <c r="G4396" s="16">
        <v>59833922</v>
      </c>
      <c r="H4396" t="s">
        <v>1190</v>
      </c>
      <c r="I4396" t="s">
        <v>538</v>
      </c>
      <c r="J4396" s="5">
        <v>54337500</v>
      </c>
      <c r="K4396" s="3">
        <f>J4396</f>
        <v>54337500</v>
      </c>
      <c r="L4396" s="5">
        <v>9056250</v>
      </c>
      <c r="M4396" s="2">
        <v>45730</v>
      </c>
      <c r="N4396" s="2">
        <v>45733</v>
      </c>
      <c r="O4396" s="2">
        <v>45900</v>
      </c>
      <c r="P4396" s="3"/>
      <c r="Q4396" s="3">
        <v>54337500</v>
      </c>
      <c r="R4396" s="13">
        <v>31395000</v>
      </c>
      <c r="S4396" s="7">
        <f ca="1">IF(CPS!$N4328="SIN INICIO",0,IF((((TODAY()-N4396)*100%)/(O4396-N4396))&gt;=100%,"100%",(((TODAY()-N4396)*100%)/(O4396-N4396))))</f>
        <v>0.9640718562874252</v>
      </c>
      <c r="T4396" s="8">
        <f>Q4396-R4396</f>
        <v>22942500</v>
      </c>
      <c r="U4396" t="s">
        <v>13753</v>
      </c>
    </row>
    <row r="4397" spans="1:21" x14ac:dyDescent="0.25">
      <c r="A4397">
        <v>2025</v>
      </c>
      <c r="B4397" t="s">
        <v>13754</v>
      </c>
      <c r="C4397" t="s">
        <v>22</v>
      </c>
      <c r="D4397" t="s">
        <v>23</v>
      </c>
      <c r="E4397" t="s">
        <v>24</v>
      </c>
      <c r="F4397" t="s">
        <v>13755</v>
      </c>
      <c r="G4397" s="16">
        <v>23653258</v>
      </c>
      <c r="H4397" t="s">
        <v>664</v>
      </c>
      <c r="I4397" t="s">
        <v>538</v>
      </c>
      <c r="J4397" s="5">
        <v>41669100</v>
      </c>
      <c r="K4397" s="3">
        <f>J4397</f>
        <v>41669100</v>
      </c>
      <c r="L4397" s="5">
        <v>6944850</v>
      </c>
      <c r="M4397" s="2">
        <v>45730</v>
      </c>
      <c r="N4397" s="2">
        <v>45735</v>
      </c>
      <c r="O4397" s="2">
        <v>45900</v>
      </c>
      <c r="P4397" s="3"/>
      <c r="Q4397" s="3">
        <v>41669100</v>
      </c>
      <c r="R4397" s="13">
        <v>23612490</v>
      </c>
      <c r="S4397" s="7">
        <f ca="1">IF(CPS!$N4329="SIN INICIO",0,IF((((TODAY()-N4397)*100%)/(O4397-N4397))&gt;=100%,"100%",(((TODAY()-N4397)*100%)/(O4397-N4397))))</f>
        <v>0.96363636363636362</v>
      </c>
      <c r="T4397" s="8">
        <f>Q4397-R4397</f>
        <v>18056610</v>
      </c>
      <c r="U4397" t="s">
        <v>13756</v>
      </c>
    </row>
    <row r="4398" spans="1:21" x14ac:dyDescent="0.25">
      <c r="A4398">
        <v>2025</v>
      </c>
      <c r="B4398" t="s">
        <v>13757</v>
      </c>
      <c r="C4398" t="s">
        <v>22</v>
      </c>
      <c r="D4398" t="s">
        <v>23</v>
      </c>
      <c r="E4398" t="s">
        <v>24</v>
      </c>
      <c r="F4398" t="s">
        <v>13758</v>
      </c>
      <c r="G4398" s="16">
        <v>1130615996</v>
      </c>
      <c r="H4398" t="s">
        <v>664</v>
      </c>
      <c r="I4398" t="s">
        <v>538</v>
      </c>
      <c r="J4398" s="5">
        <v>41669100</v>
      </c>
      <c r="K4398" s="3">
        <f>J4398</f>
        <v>41669100</v>
      </c>
      <c r="L4398" s="5">
        <v>6944850</v>
      </c>
      <c r="M4398" s="2">
        <v>45730</v>
      </c>
      <c r="N4398" s="2">
        <v>45733</v>
      </c>
      <c r="O4398" s="2">
        <v>45900</v>
      </c>
      <c r="P4398" s="3"/>
      <c r="Q4398" s="3">
        <v>41669100</v>
      </c>
      <c r="R4398" s="13">
        <v>24075480</v>
      </c>
      <c r="S4398" s="7">
        <f ca="1">IF(CPS!$N4330="SIN INICIO",0,IF((((TODAY()-N4398)*100%)/(O4398-N4398))&gt;=100%,"100%",(((TODAY()-N4398)*100%)/(O4398-N4398))))</f>
        <v>0.9640718562874252</v>
      </c>
      <c r="T4398" s="8">
        <f>Q4398-R4398</f>
        <v>17593620</v>
      </c>
      <c r="U4398" t="s">
        <v>13759</v>
      </c>
    </row>
    <row r="4399" spans="1:21" x14ac:dyDescent="0.25">
      <c r="A4399">
        <v>2025</v>
      </c>
      <c r="B4399" t="s">
        <v>13760</v>
      </c>
      <c r="C4399" t="s">
        <v>22</v>
      </c>
      <c r="D4399" t="s">
        <v>23</v>
      </c>
      <c r="E4399" t="s">
        <v>24</v>
      </c>
      <c r="F4399" t="s">
        <v>13761</v>
      </c>
      <c r="G4399" s="16">
        <v>1143410413</v>
      </c>
      <c r="H4399" t="s">
        <v>1887</v>
      </c>
      <c r="I4399" t="s">
        <v>1895</v>
      </c>
      <c r="J4399" s="5">
        <v>37576455</v>
      </c>
      <c r="K4399" s="3">
        <f>J4399</f>
        <v>37576455</v>
      </c>
      <c r="L4399" s="5">
        <v>5368065</v>
      </c>
      <c r="M4399" s="2">
        <v>45730</v>
      </c>
      <c r="N4399" s="2">
        <v>45735</v>
      </c>
      <c r="O4399" s="2">
        <v>45930</v>
      </c>
      <c r="P4399" s="3"/>
      <c r="Q4399" s="3">
        <v>37576455</v>
      </c>
      <c r="R4399" s="13">
        <v>18251421</v>
      </c>
      <c r="S4399" s="7">
        <f ca="1">IF(CPS!$N4331="SIN INICIO",0,IF((((TODAY()-N4399)*100%)/(O4399-N4399))&gt;=100%,"100%",(((TODAY()-N4399)*100%)/(O4399-N4399))))</f>
        <v>0.81538461538461537</v>
      </c>
      <c r="T4399" s="8">
        <f>Q4399-R4399</f>
        <v>19325034</v>
      </c>
      <c r="U4399" t="s">
        <v>13762</v>
      </c>
    </row>
    <row r="4400" spans="1:21" x14ac:dyDescent="0.25">
      <c r="A4400">
        <v>2025</v>
      </c>
      <c r="B4400" t="s">
        <v>13763</v>
      </c>
      <c r="C4400" t="s">
        <v>22</v>
      </c>
      <c r="D4400" t="s">
        <v>23</v>
      </c>
      <c r="E4400" t="s">
        <v>121</v>
      </c>
      <c r="F4400" t="s">
        <v>13764</v>
      </c>
      <c r="G4400" s="16">
        <v>5134540</v>
      </c>
      <c r="H4400" t="s">
        <v>1520</v>
      </c>
      <c r="I4400" t="s">
        <v>591</v>
      </c>
      <c r="J4400" s="5">
        <v>28710000</v>
      </c>
      <c r="K4400" s="3">
        <f>J4400</f>
        <v>28710000</v>
      </c>
      <c r="L4400" s="5">
        <v>4785000</v>
      </c>
      <c r="M4400" s="2">
        <v>45733</v>
      </c>
      <c r="N4400" s="2">
        <v>45734</v>
      </c>
      <c r="O4400" s="2">
        <v>45900</v>
      </c>
      <c r="P4400" s="3"/>
      <c r="Q4400" s="3">
        <v>28710000</v>
      </c>
      <c r="R4400" s="13">
        <v>11643500</v>
      </c>
      <c r="S4400" s="7">
        <f ca="1">IF(CPS!$N4332="SIN INICIO",0,IF((((TODAY()-N4400)*100%)/(O4400-N4400))&gt;=100%,"100%",(((TODAY()-N4400)*100%)/(O4400-N4400))))</f>
        <v>0.96385542168674698</v>
      </c>
      <c r="T4400" s="8">
        <f>Q4400-R4400</f>
        <v>17066500</v>
      </c>
      <c r="U4400" t="s">
        <v>13765</v>
      </c>
    </row>
    <row r="4401" spans="1:21" x14ac:dyDescent="0.25">
      <c r="A4401">
        <v>2025</v>
      </c>
      <c r="B4401" t="s">
        <v>13766</v>
      </c>
      <c r="C4401" t="s">
        <v>22</v>
      </c>
      <c r="D4401" t="s">
        <v>23</v>
      </c>
      <c r="E4401" t="s">
        <v>121</v>
      </c>
      <c r="F4401" t="s">
        <v>13767</v>
      </c>
      <c r="G4401" s="16">
        <v>1006827313</v>
      </c>
      <c r="H4401" t="s">
        <v>13768</v>
      </c>
      <c r="I4401" t="s">
        <v>1800</v>
      </c>
      <c r="J4401" s="5">
        <v>24900000</v>
      </c>
      <c r="K4401" s="3">
        <f>J4401</f>
        <v>24900000</v>
      </c>
      <c r="L4401" s="5">
        <v>4150000</v>
      </c>
      <c r="M4401" s="2">
        <v>45734</v>
      </c>
      <c r="N4401" s="2">
        <v>45736</v>
      </c>
      <c r="O4401" s="2">
        <v>45900</v>
      </c>
      <c r="P4401" s="3"/>
      <c r="Q4401" s="3">
        <v>24900000</v>
      </c>
      <c r="R4401" s="13">
        <v>13971667</v>
      </c>
      <c r="S4401" s="7">
        <f ca="1">IF(CPS!$N4333="SIN INICIO",0,IF((((TODAY()-N4401)*100%)/(O4401-N4401))&gt;=100%,"100%",(((TODAY()-N4401)*100%)/(O4401-N4401))))</f>
        <v>0.96341463414634143</v>
      </c>
      <c r="T4401" s="8">
        <f>Q4401-R4401</f>
        <v>10928333</v>
      </c>
      <c r="U4401" t="s">
        <v>13769</v>
      </c>
    </row>
    <row r="4402" spans="1:21" x14ac:dyDescent="0.25">
      <c r="A4402">
        <v>2025</v>
      </c>
      <c r="B4402" t="s">
        <v>13770</v>
      </c>
      <c r="C4402" t="s">
        <v>22</v>
      </c>
      <c r="D4402" t="s">
        <v>23</v>
      </c>
      <c r="E4402" t="s">
        <v>24</v>
      </c>
      <c r="F4402" t="s">
        <v>13771</v>
      </c>
      <c r="G4402" s="16">
        <v>7601474</v>
      </c>
      <c r="H4402" t="s">
        <v>13772</v>
      </c>
      <c r="I4402" t="s">
        <v>591</v>
      </c>
      <c r="J4402" s="5">
        <v>33000000</v>
      </c>
      <c r="K4402" s="3">
        <f>J4402</f>
        <v>33000000</v>
      </c>
      <c r="L4402" s="5">
        <v>5500000</v>
      </c>
      <c r="M4402" s="2">
        <v>45733</v>
      </c>
      <c r="N4402" s="2">
        <v>45734</v>
      </c>
      <c r="O4402" s="2">
        <v>45900</v>
      </c>
      <c r="P4402" s="3"/>
      <c r="Q4402" s="3">
        <v>33000000</v>
      </c>
      <c r="R4402" s="13">
        <v>18883333</v>
      </c>
      <c r="S4402" s="7">
        <f ca="1">IF(CPS!$N4334="SIN INICIO",0,IF((((TODAY()-N4402)*100%)/(O4402-N4402))&gt;=100%,"100%",(((TODAY()-N4402)*100%)/(O4402-N4402))))</f>
        <v>0.96385542168674698</v>
      </c>
      <c r="T4402" s="8">
        <f>Q4402-R4402</f>
        <v>14116667</v>
      </c>
      <c r="U4402" t="s">
        <v>13773</v>
      </c>
    </row>
    <row r="4403" spans="1:21" x14ac:dyDescent="0.25">
      <c r="A4403">
        <v>2025</v>
      </c>
      <c r="B4403" t="s">
        <v>13774</v>
      </c>
      <c r="C4403" t="s">
        <v>22</v>
      </c>
      <c r="D4403" t="s">
        <v>23</v>
      </c>
      <c r="E4403" t="s">
        <v>24</v>
      </c>
      <c r="F4403" t="s">
        <v>13775</v>
      </c>
      <c r="G4403" s="16">
        <v>1022330442</v>
      </c>
      <c r="H4403" t="s">
        <v>664</v>
      </c>
      <c r="I4403" t="s">
        <v>538</v>
      </c>
      <c r="J4403" s="5">
        <v>41669100</v>
      </c>
      <c r="K4403" s="3">
        <f>J4403</f>
        <v>41669100</v>
      </c>
      <c r="L4403" s="5">
        <v>6944850</v>
      </c>
      <c r="M4403" s="2">
        <v>45730</v>
      </c>
      <c r="N4403" s="2">
        <v>45733</v>
      </c>
      <c r="O4403" s="2">
        <v>45900</v>
      </c>
      <c r="P4403" s="3"/>
      <c r="Q4403" s="3">
        <v>41669100</v>
      </c>
      <c r="R4403" s="13">
        <v>24075480</v>
      </c>
      <c r="S4403" s="7">
        <f ca="1">IF(CPS!$N4335="SIN INICIO",0,IF((((TODAY()-N4403)*100%)/(O4403-N4403))&gt;=100%,"100%",(((TODAY()-N4403)*100%)/(O4403-N4403))))</f>
        <v>0.9640718562874252</v>
      </c>
      <c r="T4403" s="8">
        <f>Q4403-R4403</f>
        <v>17593620</v>
      </c>
      <c r="U4403" t="s">
        <v>13776</v>
      </c>
    </row>
    <row r="4404" spans="1:21" x14ac:dyDescent="0.25">
      <c r="A4404">
        <v>2025</v>
      </c>
      <c r="B4404" t="s">
        <v>13777</v>
      </c>
      <c r="C4404" t="s">
        <v>22</v>
      </c>
      <c r="D4404" t="s">
        <v>23</v>
      </c>
      <c r="E4404" t="s">
        <v>24</v>
      </c>
      <c r="F4404" t="s">
        <v>13778</v>
      </c>
      <c r="G4404" s="16">
        <v>1024497141</v>
      </c>
      <c r="H4404" t="s">
        <v>13779</v>
      </c>
      <c r="I4404" t="s">
        <v>87</v>
      </c>
      <c r="J4404" s="5">
        <v>67800000</v>
      </c>
      <c r="K4404" s="3">
        <f>J4404</f>
        <v>67800000</v>
      </c>
      <c r="L4404" s="5">
        <v>11300000</v>
      </c>
      <c r="M4404" s="2">
        <v>45730</v>
      </c>
      <c r="N4404" s="2">
        <v>45733</v>
      </c>
      <c r="O4404" s="2">
        <v>45900</v>
      </c>
      <c r="P4404" s="3"/>
      <c r="Q4404" s="3">
        <v>67800000</v>
      </c>
      <c r="R4404" s="13">
        <v>39173333</v>
      </c>
      <c r="S4404" s="7">
        <f ca="1">IF(CPS!$N4336="SIN INICIO",0,IF((((TODAY()-N4404)*100%)/(O4404-N4404))&gt;=100%,"100%",(((TODAY()-N4404)*100%)/(O4404-N4404))))</f>
        <v>0.9640718562874252</v>
      </c>
      <c r="T4404" s="8">
        <f>Q4404-R4404</f>
        <v>28626667</v>
      </c>
      <c r="U4404" t="s">
        <v>13780</v>
      </c>
    </row>
    <row r="4405" spans="1:21" x14ac:dyDescent="0.25">
      <c r="A4405">
        <v>2025</v>
      </c>
      <c r="B4405" t="s">
        <v>13781</v>
      </c>
      <c r="C4405" t="s">
        <v>22</v>
      </c>
      <c r="D4405" t="s">
        <v>23</v>
      </c>
      <c r="E4405" t="s">
        <v>24</v>
      </c>
      <c r="F4405" t="s">
        <v>13782</v>
      </c>
      <c r="G4405" s="16">
        <v>86074058</v>
      </c>
      <c r="H4405" t="s">
        <v>281</v>
      </c>
      <c r="I4405" t="s">
        <v>271</v>
      </c>
      <c r="J4405" s="5">
        <v>54600000</v>
      </c>
      <c r="K4405" s="3">
        <f>J4405</f>
        <v>54600000</v>
      </c>
      <c r="L4405" s="5">
        <v>9100000</v>
      </c>
      <c r="M4405" s="2">
        <v>45730</v>
      </c>
      <c r="N4405" s="2">
        <v>45734</v>
      </c>
      <c r="O4405" s="2">
        <v>45900</v>
      </c>
      <c r="P4405" s="3"/>
      <c r="Q4405" s="3">
        <v>54600000</v>
      </c>
      <c r="R4405" s="13">
        <v>31243333</v>
      </c>
      <c r="S4405" s="7">
        <f ca="1">IF(CPS!$N4337="SIN INICIO",0,IF((((TODAY()-N4405)*100%)/(O4405-N4405))&gt;=100%,"100%",(((TODAY()-N4405)*100%)/(O4405-N4405))))</f>
        <v>0.96385542168674698</v>
      </c>
      <c r="T4405" s="8">
        <f>Q4405-R4405</f>
        <v>23356667</v>
      </c>
      <c r="U4405" t="s">
        <v>13783</v>
      </c>
    </row>
    <row r="4406" spans="1:21" x14ac:dyDescent="0.25">
      <c r="A4406">
        <v>2025</v>
      </c>
      <c r="B4406" t="s">
        <v>13784</v>
      </c>
      <c r="C4406" t="s">
        <v>22</v>
      </c>
      <c r="D4406" t="s">
        <v>23</v>
      </c>
      <c r="E4406" t="s">
        <v>24</v>
      </c>
      <c r="F4406" t="s">
        <v>13785</v>
      </c>
      <c r="G4406" s="16">
        <v>80041206</v>
      </c>
      <c r="H4406" t="s">
        <v>558</v>
      </c>
      <c r="I4406" t="s">
        <v>538</v>
      </c>
      <c r="J4406" s="5">
        <v>72657000</v>
      </c>
      <c r="K4406" s="3">
        <f>J4406</f>
        <v>72657000</v>
      </c>
      <c r="L4406" s="5">
        <v>12109500</v>
      </c>
      <c r="M4406" s="2">
        <v>45733</v>
      </c>
      <c r="N4406" s="2">
        <v>45734</v>
      </c>
      <c r="O4406" s="2">
        <v>45900</v>
      </c>
      <c r="P4406" s="3"/>
      <c r="Q4406" s="3">
        <v>72657000</v>
      </c>
      <c r="R4406" s="13">
        <v>41172300</v>
      </c>
      <c r="S4406" s="7">
        <f ca="1">IF(CPS!$N4338="SIN INICIO",0,IF((((TODAY()-N4406)*100%)/(O4406-N4406))&gt;=100%,"100%",(((TODAY()-N4406)*100%)/(O4406-N4406))))</f>
        <v>0.96385542168674698</v>
      </c>
      <c r="T4406" s="8">
        <f>Q4406-R4406</f>
        <v>31484700</v>
      </c>
      <c r="U4406" t="s">
        <v>13786</v>
      </c>
    </row>
    <row r="4407" spans="1:21" x14ac:dyDescent="0.25">
      <c r="A4407">
        <v>2025</v>
      </c>
      <c r="B4407" t="s">
        <v>13787</v>
      </c>
      <c r="C4407" t="s">
        <v>22</v>
      </c>
      <c r="D4407" t="s">
        <v>23</v>
      </c>
      <c r="E4407" t="s">
        <v>24</v>
      </c>
      <c r="F4407" t="s">
        <v>13788</v>
      </c>
      <c r="G4407" s="16">
        <v>53052729</v>
      </c>
      <c r="H4407" t="s">
        <v>13208</v>
      </c>
      <c r="I4407" t="s">
        <v>515</v>
      </c>
      <c r="J4407" s="5">
        <v>90000000</v>
      </c>
      <c r="K4407" s="3">
        <f>J4407</f>
        <v>90000000</v>
      </c>
      <c r="L4407" s="5">
        <v>9000000</v>
      </c>
      <c r="M4407" s="2">
        <v>45730</v>
      </c>
      <c r="N4407" s="2">
        <v>45733</v>
      </c>
      <c r="O4407" s="2">
        <v>46022</v>
      </c>
      <c r="P4407" s="3"/>
      <c r="Q4407" s="3">
        <v>90000000</v>
      </c>
      <c r="R4407" s="13">
        <v>31200000</v>
      </c>
      <c r="S4407" s="7">
        <f ca="1">IF(CPS!$N4339="SIN INICIO",0,IF((((TODAY()-N4407)*100%)/(O4407-N4407))&gt;=100%,"100%",(((TODAY()-N4407)*100%)/(O4407-N4407))))</f>
        <v>0.55709342560553632</v>
      </c>
      <c r="T4407" s="8">
        <f>Q4407-R4407</f>
        <v>58800000</v>
      </c>
      <c r="U4407" t="s">
        <v>13789</v>
      </c>
    </row>
    <row r="4408" spans="1:21" x14ac:dyDescent="0.25">
      <c r="A4408">
        <v>2025</v>
      </c>
      <c r="B4408" t="s">
        <v>13790</v>
      </c>
      <c r="C4408" t="s">
        <v>22</v>
      </c>
      <c r="D4408" t="s">
        <v>23</v>
      </c>
      <c r="E4408" t="s">
        <v>24</v>
      </c>
      <c r="F4408" t="s">
        <v>13791</v>
      </c>
      <c r="G4408" s="16">
        <v>1067859546</v>
      </c>
      <c r="H4408" t="s">
        <v>2475</v>
      </c>
      <c r="I4408" t="s">
        <v>2476</v>
      </c>
      <c r="J4408" s="5">
        <v>42096750</v>
      </c>
      <c r="K4408" s="3">
        <f>J4408</f>
        <v>42096750</v>
      </c>
      <c r="L4408" s="5">
        <v>7016125</v>
      </c>
      <c r="M4408" s="2">
        <v>45730</v>
      </c>
      <c r="N4408" s="2">
        <v>45733</v>
      </c>
      <c r="O4408" s="2">
        <v>45900</v>
      </c>
      <c r="P4408" s="3"/>
      <c r="Q4408" s="3">
        <v>42096750</v>
      </c>
      <c r="R4408" s="13">
        <v>24322567</v>
      </c>
      <c r="S4408" s="7">
        <f ca="1">IF(CPS!$N4340="SIN INICIO",0,IF((((TODAY()-N4408)*100%)/(O4408-N4408))&gt;=100%,"100%",(((TODAY()-N4408)*100%)/(O4408-N4408))))</f>
        <v>0.9640718562874252</v>
      </c>
      <c r="T4408" s="8">
        <f>Q4408-R4408</f>
        <v>17774183</v>
      </c>
      <c r="U4408" t="s">
        <v>13792</v>
      </c>
    </row>
    <row r="4409" spans="1:21" x14ac:dyDescent="0.25">
      <c r="A4409">
        <v>2025</v>
      </c>
      <c r="B4409" t="s">
        <v>13793</v>
      </c>
      <c r="C4409" t="s">
        <v>22</v>
      </c>
      <c r="D4409" t="s">
        <v>23</v>
      </c>
      <c r="E4409" t="s">
        <v>121</v>
      </c>
      <c r="F4409" t="s">
        <v>13794</v>
      </c>
      <c r="G4409" s="16">
        <v>1006876343</v>
      </c>
      <c r="H4409" t="s">
        <v>799</v>
      </c>
      <c r="I4409" t="s">
        <v>271</v>
      </c>
      <c r="J4409" s="5">
        <v>19252302</v>
      </c>
      <c r="K4409" s="3">
        <f>J4409</f>
        <v>19252302</v>
      </c>
      <c r="L4409" s="5">
        <v>3208717</v>
      </c>
      <c r="M4409" s="2">
        <v>45733</v>
      </c>
      <c r="N4409" s="2">
        <v>45734</v>
      </c>
      <c r="O4409" s="2">
        <v>45900</v>
      </c>
      <c r="P4409" s="3"/>
      <c r="Q4409" s="3">
        <v>19252302</v>
      </c>
      <c r="R4409" s="13">
        <v>11016595</v>
      </c>
      <c r="S4409" s="7">
        <f ca="1">IF(CPS!$N4341="SIN INICIO",0,IF((((TODAY()-N4409)*100%)/(O4409-N4409))&gt;=100%,"100%",(((TODAY()-N4409)*100%)/(O4409-N4409))))</f>
        <v>0.96385542168674698</v>
      </c>
      <c r="T4409" s="8">
        <f>Q4409-R4409</f>
        <v>8235707</v>
      </c>
      <c r="U4409" t="s">
        <v>13795</v>
      </c>
    </row>
    <row r="4410" spans="1:21" x14ac:dyDescent="0.25">
      <c r="A4410">
        <v>2025</v>
      </c>
      <c r="B4410" t="s">
        <v>13796</v>
      </c>
      <c r="C4410" t="s">
        <v>22</v>
      </c>
      <c r="D4410" t="s">
        <v>23</v>
      </c>
      <c r="E4410" t="s">
        <v>24</v>
      </c>
      <c r="F4410" t="s">
        <v>13797</v>
      </c>
      <c r="G4410" s="16">
        <v>97611739</v>
      </c>
      <c r="H4410" t="s">
        <v>5505</v>
      </c>
      <c r="I4410" t="s">
        <v>1895</v>
      </c>
      <c r="J4410" s="5">
        <v>44458666</v>
      </c>
      <c r="K4410" s="3">
        <f>J4410</f>
        <v>44458666</v>
      </c>
      <c r="L4410" s="5">
        <v>6351238</v>
      </c>
      <c r="M4410" s="2">
        <v>45730</v>
      </c>
      <c r="N4410" s="2">
        <v>45733</v>
      </c>
      <c r="O4410" s="2">
        <v>45930</v>
      </c>
      <c r="P4410" s="3"/>
      <c r="Q4410" s="3">
        <v>44458666</v>
      </c>
      <c r="R4410" s="13">
        <v>22017625</v>
      </c>
      <c r="S4410" s="7">
        <f ca="1">IF(CPS!$N4342="SIN INICIO",0,IF((((TODAY()-N4410)*100%)/(O4410-N4410))&gt;=100%,"100%",(((TODAY()-N4410)*100%)/(O4410-N4410))))</f>
        <v>0.81725888324873097</v>
      </c>
      <c r="T4410" s="8">
        <f>Q4410-R4410</f>
        <v>22441041</v>
      </c>
      <c r="U4410" t="s">
        <v>13798</v>
      </c>
    </row>
    <row r="4411" spans="1:21" x14ac:dyDescent="0.25">
      <c r="A4411">
        <v>2025</v>
      </c>
      <c r="B4411" t="s">
        <v>13799</v>
      </c>
      <c r="C4411" t="s">
        <v>22</v>
      </c>
      <c r="D4411" t="s">
        <v>23</v>
      </c>
      <c r="E4411" t="s">
        <v>24</v>
      </c>
      <c r="F4411" t="s">
        <v>13800</v>
      </c>
      <c r="G4411" s="16">
        <v>1118572957</v>
      </c>
      <c r="H4411" t="s">
        <v>8672</v>
      </c>
      <c r="I4411" t="s">
        <v>2476</v>
      </c>
      <c r="J4411" s="5">
        <v>35329176</v>
      </c>
      <c r="K4411" s="3">
        <f>J4411</f>
        <v>35329176</v>
      </c>
      <c r="L4411" s="5">
        <v>5888196</v>
      </c>
      <c r="M4411" s="2">
        <v>45733</v>
      </c>
      <c r="N4411" s="2">
        <v>45734</v>
      </c>
      <c r="O4411" s="2">
        <v>45900</v>
      </c>
      <c r="P4411" s="3"/>
      <c r="Q4411" s="3">
        <v>35329176</v>
      </c>
      <c r="R4411" s="13">
        <v>20216140</v>
      </c>
      <c r="S4411" s="7">
        <f ca="1">IF(CPS!$N4343="SIN INICIO",0,IF((((TODAY()-N4411)*100%)/(O4411-N4411))&gt;=100%,"100%",(((TODAY()-N4411)*100%)/(O4411-N4411))))</f>
        <v>0.96385542168674698</v>
      </c>
      <c r="T4411" s="8">
        <f>Q4411-R4411</f>
        <v>15113036</v>
      </c>
      <c r="U4411" t="s">
        <v>13801</v>
      </c>
    </row>
    <row r="4412" spans="1:21" x14ac:dyDescent="0.25">
      <c r="A4412">
        <v>2025</v>
      </c>
      <c r="B4412" t="s">
        <v>13802</v>
      </c>
      <c r="C4412" t="s">
        <v>22</v>
      </c>
      <c r="D4412" t="s">
        <v>23</v>
      </c>
      <c r="E4412" t="s">
        <v>24</v>
      </c>
      <c r="F4412" t="s">
        <v>13803</v>
      </c>
      <c r="G4412" s="16">
        <v>1121860915</v>
      </c>
      <c r="H4412" t="s">
        <v>1937</v>
      </c>
      <c r="I4412" t="s">
        <v>1800</v>
      </c>
      <c r="J4412" s="5">
        <v>37200000</v>
      </c>
      <c r="K4412" s="3">
        <f>J4412</f>
        <v>37200000</v>
      </c>
      <c r="L4412" s="5">
        <v>6200000</v>
      </c>
      <c r="M4412" s="2">
        <v>45735</v>
      </c>
      <c r="N4412" s="2">
        <v>45736</v>
      </c>
      <c r="O4412" s="2">
        <v>45900</v>
      </c>
      <c r="P4412" s="3"/>
      <c r="Q4412" s="3">
        <v>37200000</v>
      </c>
      <c r="R4412" s="13">
        <v>20873333</v>
      </c>
      <c r="S4412" s="7">
        <f ca="1">IF(CPS!$N4344="SIN INICIO",0,IF((((TODAY()-N4412)*100%)/(O4412-N4412))&gt;=100%,"100%",(((TODAY()-N4412)*100%)/(O4412-N4412))))</f>
        <v>0.96341463414634143</v>
      </c>
      <c r="T4412" s="8">
        <f>Q4412-R4412</f>
        <v>16326667</v>
      </c>
      <c r="U4412" t="s">
        <v>13804</v>
      </c>
    </row>
    <row r="4413" spans="1:21" x14ac:dyDescent="0.25">
      <c r="A4413">
        <v>2025</v>
      </c>
      <c r="B4413" t="s">
        <v>13805</v>
      </c>
      <c r="C4413" t="s">
        <v>22</v>
      </c>
      <c r="D4413" t="s">
        <v>23</v>
      </c>
      <c r="E4413" t="s">
        <v>24</v>
      </c>
      <c r="F4413" t="s">
        <v>13806</v>
      </c>
      <c r="G4413" s="16">
        <v>1049645271</v>
      </c>
      <c r="H4413" t="s">
        <v>1937</v>
      </c>
      <c r="I4413" t="s">
        <v>1800</v>
      </c>
      <c r="J4413" s="5">
        <v>50820000</v>
      </c>
      <c r="K4413" s="3">
        <f>J4413</f>
        <v>50820000</v>
      </c>
      <c r="L4413" s="5">
        <v>8470000</v>
      </c>
      <c r="M4413" s="2">
        <v>45730</v>
      </c>
      <c r="N4413" s="2">
        <v>45733</v>
      </c>
      <c r="O4413" s="2">
        <v>45900</v>
      </c>
      <c r="P4413" s="3"/>
      <c r="Q4413" s="3">
        <v>50820000</v>
      </c>
      <c r="R4413" s="13">
        <v>29362667</v>
      </c>
      <c r="S4413" s="7">
        <f ca="1">IF(CPS!$N4345="SIN INICIO",0,IF((((TODAY()-N4413)*100%)/(O4413-N4413))&gt;=100%,"100%",(((TODAY()-N4413)*100%)/(O4413-N4413))))</f>
        <v>0.9640718562874252</v>
      </c>
      <c r="T4413" s="8">
        <f>Q4413-R4413</f>
        <v>21457333</v>
      </c>
      <c r="U4413" t="s">
        <v>13807</v>
      </c>
    </row>
    <row r="4414" spans="1:21" x14ac:dyDescent="0.25">
      <c r="A4414">
        <v>2025</v>
      </c>
      <c r="B4414" t="s">
        <v>13808</v>
      </c>
      <c r="C4414" t="s">
        <v>22</v>
      </c>
      <c r="D4414" t="s">
        <v>23</v>
      </c>
      <c r="E4414" t="s">
        <v>24</v>
      </c>
      <c r="F4414" t="s">
        <v>13809</v>
      </c>
      <c r="G4414" s="16">
        <v>40327881</v>
      </c>
      <c r="H4414" t="s">
        <v>1828</v>
      </c>
      <c r="I4414" t="s">
        <v>1895</v>
      </c>
      <c r="J4414" s="5">
        <v>44458666</v>
      </c>
      <c r="K4414" s="3">
        <f>J4414</f>
        <v>44458666</v>
      </c>
      <c r="L4414" s="5">
        <v>6351238</v>
      </c>
      <c r="M4414" s="2">
        <v>45730</v>
      </c>
      <c r="N4414" s="2">
        <v>45733</v>
      </c>
      <c r="O4414" s="2">
        <v>45930</v>
      </c>
      <c r="P4414" s="3"/>
      <c r="Q4414" s="3">
        <v>44458666</v>
      </c>
      <c r="R4414" s="13">
        <v>22017625</v>
      </c>
      <c r="S4414" s="7">
        <f ca="1">IF(CPS!$N4346="SIN INICIO",0,IF((((TODAY()-N4414)*100%)/(O4414-N4414))&gt;=100%,"100%",(((TODAY()-N4414)*100%)/(O4414-N4414))))</f>
        <v>0.81725888324873097</v>
      </c>
      <c r="T4414" s="8">
        <f>Q4414-R4414</f>
        <v>22441041</v>
      </c>
      <c r="U4414" t="s">
        <v>13810</v>
      </c>
    </row>
    <row r="4415" spans="1:21" x14ac:dyDescent="0.25">
      <c r="A4415">
        <v>2025</v>
      </c>
      <c r="B4415" t="s">
        <v>13811</v>
      </c>
      <c r="C4415" t="s">
        <v>22</v>
      </c>
      <c r="D4415" t="s">
        <v>23</v>
      </c>
      <c r="E4415" t="s">
        <v>24</v>
      </c>
      <c r="F4415" t="s">
        <v>13812</v>
      </c>
      <c r="G4415" s="16">
        <v>41244008</v>
      </c>
      <c r="H4415" t="s">
        <v>5366</v>
      </c>
      <c r="I4415" t="s">
        <v>1895</v>
      </c>
      <c r="J4415" s="5">
        <v>44458666</v>
      </c>
      <c r="K4415" s="3">
        <f>J4415</f>
        <v>44458666</v>
      </c>
      <c r="L4415" s="5">
        <v>6351238</v>
      </c>
      <c r="M4415" s="2">
        <v>45730</v>
      </c>
      <c r="N4415" s="2">
        <v>45735</v>
      </c>
      <c r="O4415" s="2">
        <v>45930</v>
      </c>
      <c r="P4415" s="3"/>
      <c r="Q4415" s="3">
        <v>44458666</v>
      </c>
      <c r="R4415" s="13">
        <v>21594209</v>
      </c>
      <c r="S4415" s="7">
        <f ca="1">IF(CPS!$N4347="SIN INICIO",0,IF((((TODAY()-N4415)*100%)/(O4415-N4415))&gt;=100%,"100%",(((TODAY()-N4415)*100%)/(O4415-N4415))))</f>
        <v>0.81538461538461537</v>
      </c>
      <c r="T4415" s="8">
        <f>Q4415-R4415</f>
        <v>22864457</v>
      </c>
      <c r="U4415" t="s">
        <v>13813</v>
      </c>
    </row>
    <row r="4416" spans="1:21" x14ac:dyDescent="0.25">
      <c r="A4416">
        <v>2025</v>
      </c>
      <c r="B4416" t="s">
        <v>13814</v>
      </c>
      <c r="C4416" t="s">
        <v>22</v>
      </c>
      <c r="D4416" t="s">
        <v>23</v>
      </c>
      <c r="E4416" t="s">
        <v>24</v>
      </c>
      <c r="F4416" t="s">
        <v>13815</v>
      </c>
      <c r="G4416" s="16">
        <v>1122129837</v>
      </c>
      <c r="H4416" t="s">
        <v>6204</v>
      </c>
      <c r="I4416" t="s">
        <v>515</v>
      </c>
      <c r="J4416" s="5">
        <v>49530000</v>
      </c>
      <c r="K4416" s="3">
        <f>J4416</f>
        <v>49530000</v>
      </c>
      <c r="L4416" s="5">
        <v>8255000</v>
      </c>
      <c r="M4416" s="2">
        <v>45730</v>
      </c>
      <c r="N4416" s="2">
        <v>45735</v>
      </c>
      <c r="O4416" s="2">
        <v>45900</v>
      </c>
      <c r="P4416" s="3"/>
      <c r="Q4416" s="3">
        <v>49530000</v>
      </c>
      <c r="R4416" s="13">
        <v>28067000</v>
      </c>
      <c r="S4416" s="7">
        <f ca="1">IF(CPS!$N4348="SIN INICIO",0,IF((((TODAY()-N4416)*100%)/(O4416-N4416))&gt;=100%,"100%",(((TODAY()-N4416)*100%)/(O4416-N4416))))</f>
        <v>0.96363636363636362</v>
      </c>
      <c r="T4416" s="8">
        <f>Q4416-R4416</f>
        <v>21463000</v>
      </c>
      <c r="U4416" t="s">
        <v>13816</v>
      </c>
    </row>
    <row r="4417" spans="1:21" x14ac:dyDescent="0.25">
      <c r="A4417">
        <v>2025</v>
      </c>
      <c r="B4417" t="s">
        <v>13817</v>
      </c>
      <c r="C4417" t="s">
        <v>22</v>
      </c>
      <c r="D4417" t="s">
        <v>23</v>
      </c>
      <c r="E4417" t="s">
        <v>121</v>
      </c>
      <c r="F4417" t="s">
        <v>13818</v>
      </c>
      <c r="G4417" s="16">
        <v>1120560054</v>
      </c>
      <c r="H4417" t="s">
        <v>4381</v>
      </c>
      <c r="I4417" t="s">
        <v>1895</v>
      </c>
      <c r="J4417" s="5">
        <v>29082039</v>
      </c>
      <c r="K4417" s="3">
        <f>J4417</f>
        <v>29082039</v>
      </c>
      <c r="L4417" s="5">
        <v>4154577</v>
      </c>
      <c r="M4417" s="2">
        <v>45730</v>
      </c>
      <c r="N4417" s="2">
        <v>45734</v>
      </c>
      <c r="O4417" s="2">
        <v>45930</v>
      </c>
      <c r="P4417" s="3"/>
      <c r="Q4417" s="3">
        <v>29082039</v>
      </c>
      <c r="R4417" s="13">
        <v>14264048</v>
      </c>
      <c r="S4417" s="7">
        <f ca="1">IF(CPS!$N4349="SIN INICIO",0,IF((((TODAY()-N4417)*100%)/(O4417-N4417))&gt;=100%,"100%",(((TODAY()-N4417)*100%)/(O4417-N4417))))</f>
        <v>0.81632653061224492</v>
      </c>
      <c r="T4417" s="8">
        <f>Q4417-R4417</f>
        <v>14817991</v>
      </c>
      <c r="U4417" t="s">
        <v>13819</v>
      </c>
    </row>
    <row r="4418" spans="1:21" x14ac:dyDescent="0.25">
      <c r="A4418">
        <v>2025</v>
      </c>
      <c r="B4418" t="s">
        <v>13820</v>
      </c>
      <c r="C4418" t="s">
        <v>22</v>
      </c>
      <c r="D4418" t="s">
        <v>23</v>
      </c>
      <c r="E4418" t="s">
        <v>121</v>
      </c>
      <c r="F4418" t="s">
        <v>13821</v>
      </c>
      <c r="G4418" s="16">
        <v>1085330868</v>
      </c>
      <c r="H4418" t="s">
        <v>1371</v>
      </c>
      <c r="I4418" t="s">
        <v>538</v>
      </c>
      <c r="J4418" s="5">
        <v>24051330</v>
      </c>
      <c r="K4418" s="3">
        <f>J4418</f>
        <v>24051330</v>
      </c>
      <c r="L4418" s="5">
        <v>4008555</v>
      </c>
      <c r="M4418" s="2">
        <v>45730</v>
      </c>
      <c r="N4418" s="2">
        <v>45733</v>
      </c>
      <c r="O4418" s="2">
        <v>45900</v>
      </c>
      <c r="P4418" s="3"/>
      <c r="Q4418" s="3">
        <v>24051330</v>
      </c>
      <c r="R4418" s="13">
        <v>13896324</v>
      </c>
      <c r="S4418" s="7">
        <f ca="1">IF(CPS!$N4350="SIN INICIO",0,IF((((TODAY()-N4418)*100%)/(O4418-N4418))&gt;=100%,"100%",(((TODAY()-N4418)*100%)/(O4418-N4418))))</f>
        <v>0.9640718562874252</v>
      </c>
      <c r="T4418" s="8">
        <f>Q4418-R4418</f>
        <v>10155006</v>
      </c>
      <c r="U4418" t="s">
        <v>13822</v>
      </c>
    </row>
    <row r="4419" spans="1:21" x14ac:dyDescent="0.25">
      <c r="A4419">
        <v>2025</v>
      </c>
      <c r="B4419" t="s">
        <v>13823</v>
      </c>
      <c r="C4419" t="s">
        <v>22</v>
      </c>
      <c r="D4419" t="s">
        <v>23</v>
      </c>
      <c r="E4419" t="s">
        <v>24</v>
      </c>
      <c r="F4419" t="s">
        <v>13824</v>
      </c>
      <c r="G4419" s="16">
        <v>1081159990</v>
      </c>
      <c r="H4419" t="s">
        <v>13825</v>
      </c>
      <c r="I4419" t="s">
        <v>660</v>
      </c>
      <c r="J4419" s="5">
        <v>32760000</v>
      </c>
      <c r="K4419" s="3">
        <f>J4419</f>
        <v>32760000</v>
      </c>
      <c r="L4419" s="5">
        <v>6552000</v>
      </c>
      <c r="M4419" s="2">
        <v>45742</v>
      </c>
      <c r="N4419" s="2">
        <v>45743</v>
      </c>
      <c r="O4419" s="2">
        <v>45869</v>
      </c>
      <c r="P4419" s="3"/>
      <c r="Q4419" s="3">
        <v>32760000</v>
      </c>
      <c r="R4419" s="13">
        <v>20529600</v>
      </c>
      <c r="S4419" s="7" t="str">
        <f ca="1">IF(CPS!$N4351="SIN INICIO",0,IF((((TODAY()-N4419)*100%)/(O4419-N4419))&gt;=100%,"100%",(((TODAY()-N4419)*100%)/(O4419-N4419))))</f>
        <v>100%</v>
      </c>
      <c r="T4419" s="8">
        <f>Q4419-R4419</f>
        <v>12230400</v>
      </c>
      <c r="U4419" t="s">
        <v>13826</v>
      </c>
    </row>
    <row r="4420" spans="1:21" x14ac:dyDescent="0.25">
      <c r="A4420">
        <v>2025</v>
      </c>
      <c r="B4420" t="s">
        <v>13827</v>
      </c>
      <c r="C4420" t="s">
        <v>22</v>
      </c>
      <c r="D4420" t="s">
        <v>23</v>
      </c>
      <c r="E4420" t="s">
        <v>24</v>
      </c>
      <c r="F4420" t="s">
        <v>13828</v>
      </c>
      <c r="G4420" s="16">
        <v>74185470</v>
      </c>
      <c r="H4420" t="s">
        <v>1520</v>
      </c>
      <c r="I4420" t="s">
        <v>591</v>
      </c>
      <c r="J4420" s="5">
        <v>52275000</v>
      </c>
      <c r="K4420" s="3">
        <f>J4420</f>
        <v>52275000</v>
      </c>
      <c r="L4420" s="5">
        <v>8712500</v>
      </c>
      <c r="M4420" s="2">
        <v>45736</v>
      </c>
      <c r="N4420" s="2">
        <v>45737</v>
      </c>
      <c r="O4420" s="2">
        <v>45900</v>
      </c>
      <c r="P4420" s="3"/>
      <c r="Q4420" s="3">
        <v>52275000</v>
      </c>
      <c r="R4420" s="13">
        <v>29041667</v>
      </c>
      <c r="S4420" s="7">
        <f ca="1">IF(CPS!$N4352="SIN INICIO",0,IF((((TODAY()-N4420)*100%)/(O4420-N4420))&gt;=100%,"100%",(((TODAY()-N4420)*100%)/(O4420-N4420))))</f>
        <v>0.96319018404907975</v>
      </c>
      <c r="T4420" s="8">
        <f>Q4420-R4420</f>
        <v>23233333</v>
      </c>
      <c r="U4420" t="s">
        <v>13829</v>
      </c>
    </row>
    <row r="4421" spans="1:21" x14ac:dyDescent="0.25">
      <c r="A4421">
        <v>2025</v>
      </c>
      <c r="B4421" t="s">
        <v>13830</v>
      </c>
      <c r="C4421" t="s">
        <v>22</v>
      </c>
      <c r="D4421" t="s">
        <v>23</v>
      </c>
      <c r="E4421" t="s">
        <v>121</v>
      </c>
      <c r="F4421" t="s">
        <v>13831</v>
      </c>
      <c r="G4421" s="16">
        <v>1124855912</v>
      </c>
      <c r="H4421" t="s">
        <v>13832</v>
      </c>
      <c r="I4421" t="s">
        <v>591</v>
      </c>
      <c r="J4421" s="5">
        <v>30135000</v>
      </c>
      <c r="K4421" s="3">
        <f>J4421</f>
        <v>30135000</v>
      </c>
      <c r="L4421" s="5">
        <v>5022500</v>
      </c>
      <c r="M4421" s="2">
        <v>45730</v>
      </c>
      <c r="N4421" s="2">
        <v>45733</v>
      </c>
      <c r="O4421" s="2">
        <v>45900</v>
      </c>
      <c r="P4421" s="3"/>
      <c r="Q4421" s="3">
        <v>30135000</v>
      </c>
      <c r="R4421" s="13">
        <v>17411333</v>
      </c>
      <c r="S4421" s="7">
        <f ca="1">IF(CPS!$N4353="SIN INICIO",0,IF((((TODAY()-N4421)*100%)/(O4421-N4421))&gt;=100%,"100%",(((TODAY()-N4421)*100%)/(O4421-N4421))))</f>
        <v>0.9640718562874252</v>
      </c>
      <c r="T4421" s="8">
        <f>Q4421-R4421</f>
        <v>12723667</v>
      </c>
      <c r="U4421" t="s">
        <v>13833</v>
      </c>
    </row>
    <row r="4422" spans="1:21" x14ac:dyDescent="0.25">
      <c r="A4422">
        <v>2025</v>
      </c>
      <c r="B4422" t="s">
        <v>13834</v>
      </c>
      <c r="C4422" t="s">
        <v>22</v>
      </c>
      <c r="D4422" t="s">
        <v>23</v>
      </c>
      <c r="E4422" t="s">
        <v>24</v>
      </c>
      <c r="F4422" t="s">
        <v>13835</v>
      </c>
      <c r="G4422" s="16">
        <v>73157031</v>
      </c>
      <c r="H4422" t="s">
        <v>1828</v>
      </c>
      <c r="I4422" t="s">
        <v>1895</v>
      </c>
      <c r="J4422" s="5">
        <v>44458666</v>
      </c>
      <c r="K4422" s="3">
        <f>J4422</f>
        <v>44458666</v>
      </c>
      <c r="L4422" s="5">
        <v>6351238</v>
      </c>
      <c r="M4422" s="2">
        <v>45730</v>
      </c>
      <c r="N4422" s="2">
        <v>45735</v>
      </c>
      <c r="O4422" s="2">
        <v>45930</v>
      </c>
      <c r="P4422" s="3"/>
      <c r="Q4422" s="3">
        <v>44458666</v>
      </c>
      <c r="R4422" s="13">
        <v>21594209</v>
      </c>
      <c r="S4422" s="7">
        <f ca="1">IF(CPS!$N4354="SIN INICIO",0,IF((((TODAY()-N4422)*100%)/(O4422-N4422))&gt;=100%,"100%",(((TODAY()-N4422)*100%)/(O4422-N4422))))</f>
        <v>0.81538461538461537</v>
      </c>
      <c r="T4422" s="8">
        <f>Q4422-R4422</f>
        <v>22864457</v>
      </c>
      <c r="U4422" t="s">
        <v>13836</v>
      </c>
    </row>
    <row r="4423" spans="1:21" x14ac:dyDescent="0.25">
      <c r="A4423">
        <v>2025</v>
      </c>
      <c r="B4423" t="s">
        <v>13837</v>
      </c>
      <c r="C4423" t="s">
        <v>22</v>
      </c>
      <c r="D4423" t="s">
        <v>23</v>
      </c>
      <c r="E4423" t="s">
        <v>24</v>
      </c>
      <c r="F4423" t="s">
        <v>13838</v>
      </c>
      <c r="G4423" s="16">
        <v>86048096</v>
      </c>
      <c r="H4423" t="s">
        <v>281</v>
      </c>
      <c r="I4423" t="s">
        <v>271</v>
      </c>
      <c r="J4423" s="5">
        <v>72000000</v>
      </c>
      <c r="K4423" s="3">
        <f>J4423</f>
        <v>72000000</v>
      </c>
      <c r="L4423" s="5">
        <v>12000000</v>
      </c>
      <c r="M4423" s="2">
        <v>45730</v>
      </c>
      <c r="N4423" s="2">
        <v>45733</v>
      </c>
      <c r="O4423" s="2">
        <v>45900</v>
      </c>
      <c r="P4423" s="3"/>
      <c r="Q4423" s="3">
        <v>72000000</v>
      </c>
      <c r="R4423" s="13">
        <v>41600000</v>
      </c>
      <c r="S4423" s="7">
        <f ca="1">IF(CPS!$N4355="SIN INICIO",0,IF((((TODAY()-N4423)*100%)/(O4423-N4423))&gt;=100%,"100%",(((TODAY()-N4423)*100%)/(O4423-N4423))))</f>
        <v>0.9640718562874252</v>
      </c>
      <c r="T4423" s="8">
        <f>Q4423-R4423</f>
        <v>30400000</v>
      </c>
      <c r="U4423" t="s">
        <v>13839</v>
      </c>
    </row>
    <row r="4424" spans="1:21" x14ac:dyDescent="0.25">
      <c r="A4424">
        <v>2025</v>
      </c>
      <c r="B4424" t="s">
        <v>13840</v>
      </c>
      <c r="C4424" t="s">
        <v>22</v>
      </c>
      <c r="D4424" t="s">
        <v>23</v>
      </c>
      <c r="E4424" t="s">
        <v>121</v>
      </c>
      <c r="F4424" t="s">
        <v>13841</v>
      </c>
      <c r="G4424" s="16">
        <v>50978284</v>
      </c>
      <c r="H4424" t="s">
        <v>4381</v>
      </c>
      <c r="I4424" t="s">
        <v>1895</v>
      </c>
      <c r="J4424" s="5">
        <v>29082039</v>
      </c>
      <c r="K4424" s="3">
        <f>J4424</f>
        <v>29082039</v>
      </c>
      <c r="L4424" s="5">
        <v>4154577</v>
      </c>
      <c r="M4424" s="2">
        <v>45730</v>
      </c>
      <c r="N4424" s="2">
        <v>45735</v>
      </c>
      <c r="O4424" s="2">
        <v>45930</v>
      </c>
      <c r="P4424" s="3"/>
      <c r="Q4424" s="3">
        <v>29082039</v>
      </c>
      <c r="R4424" s="13">
        <v>14125562</v>
      </c>
      <c r="S4424" s="7">
        <f ca="1">IF(CPS!$N4356="SIN INICIO",0,IF((((TODAY()-N4424)*100%)/(O4424-N4424))&gt;=100%,"100%",(((TODAY()-N4424)*100%)/(O4424-N4424))))</f>
        <v>0.81538461538461537</v>
      </c>
      <c r="T4424" s="8">
        <f>Q4424-R4424</f>
        <v>14956477</v>
      </c>
      <c r="U4424" t="s">
        <v>13842</v>
      </c>
    </row>
    <row r="4425" spans="1:21" x14ac:dyDescent="0.25">
      <c r="A4425">
        <v>2025</v>
      </c>
      <c r="B4425" t="s">
        <v>13843</v>
      </c>
      <c r="C4425" t="s">
        <v>22</v>
      </c>
      <c r="D4425" t="s">
        <v>23</v>
      </c>
      <c r="E4425" t="s">
        <v>24</v>
      </c>
      <c r="F4425" t="s">
        <v>13844</v>
      </c>
      <c r="G4425" s="16">
        <v>79805825</v>
      </c>
      <c r="H4425" t="s">
        <v>13845</v>
      </c>
      <c r="I4425" t="s">
        <v>1895</v>
      </c>
      <c r="J4425" s="5">
        <v>50416646</v>
      </c>
      <c r="K4425" s="3">
        <f>J4425</f>
        <v>50416646</v>
      </c>
      <c r="L4425" s="5">
        <v>7202378</v>
      </c>
      <c r="M4425" s="2">
        <v>45735</v>
      </c>
      <c r="N4425" s="2">
        <v>45736</v>
      </c>
      <c r="O4425" s="2">
        <v>45930</v>
      </c>
      <c r="P4425" s="3"/>
      <c r="Q4425" s="3">
        <v>50416646</v>
      </c>
      <c r="R4425" s="13">
        <v>24248006</v>
      </c>
      <c r="S4425" s="7">
        <f ca="1">IF(CPS!$N4357="SIN INICIO",0,IF((((TODAY()-N4425)*100%)/(O4425-N4425))&gt;=100%,"100%",(((TODAY()-N4425)*100%)/(O4425-N4425))))</f>
        <v>0.81443298969072164</v>
      </c>
      <c r="T4425" s="8">
        <f>Q4425-R4425</f>
        <v>26168640</v>
      </c>
      <c r="U4425" t="s">
        <v>13846</v>
      </c>
    </row>
    <row r="4426" spans="1:21" x14ac:dyDescent="0.25">
      <c r="A4426">
        <v>2025</v>
      </c>
      <c r="B4426" t="s">
        <v>13847</v>
      </c>
      <c r="C4426" t="s">
        <v>22</v>
      </c>
      <c r="D4426" t="s">
        <v>23</v>
      </c>
      <c r="E4426" t="s">
        <v>24</v>
      </c>
      <c r="F4426" t="s">
        <v>13848</v>
      </c>
      <c r="G4426" s="16">
        <v>1015474176</v>
      </c>
      <c r="H4426" t="s">
        <v>2129</v>
      </c>
      <c r="I4426" t="s">
        <v>1800</v>
      </c>
      <c r="J4426" s="5">
        <v>37200000</v>
      </c>
      <c r="K4426" s="3">
        <f>J4426</f>
        <v>37200000</v>
      </c>
      <c r="L4426" s="5">
        <v>6200000</v>
      </c>
      <c r="M4426" s="2">
        <v>45733</v>
      </c>
      <c r="N4426" s="2">
        <v>45734</v>
      </c>
      <c r="O4426" s="2">
        <v>45859</v>
      </c>
      <c r="P4426" s="3"/>
      <c r="Q4426" s="3">
        <v>37200000</v>
      </c>
      <c r="R4426" s="13">
        <v>21286667</v>
      </c>
      <c r="S4426" s="7" t="str">
        <f ca="1">IF(CPS!$N4358="SIN INICIO",0,IF((((TODAY()-N4426)*100%)/(O4426-N4426))&gt;=100%,"100%",(((TODAY()-N4426)*100%)/(O4426-N4426))))</f>
        <v>100%</v>
      </c>
      <c r="T4426" s="8">
        <f>Q4426-R4426</f>
        <v>15913333</v>
      </c>
      <c r="U4426" t="s">
        <v>13849</v>
      </c>
    </row>
    <row r="4427" spans="1:21" x14ac:dyDescent="0.25">
      <c r="A4427">
        <v>2025</v>
      </c>
      <c r="B4427" t="s">
        <v>13850</v>
      </c>
      <c r="C4427" t="s">
        <v>22</v>
      </c>
      <c r="D4427" t="s">
        <v>23</v>
      </c>
      <c r="E4427" t="s">
        <v>24</v>
      </c>
      <c r="F4427" t="s">
        <v>13851</v>
      </c>
      <c r="G4427" s="16">
        <v>1061694198</v>
      </c>
      <c r="H4427" t="s">
        <v>3850</v>
      </c>
      <c r="I4427" t="s">
        <v>591</v>
      </c>
      <c r="J4427" s="5">
        <v>51250000</v>
      </c>
      <c r="K4427" s="3">
        <f>J4427</f>
        <v>51250000</v>
      </c>
      <c r="L4427" s="5">
        <v>5125000</v>
      </c>
      <c r="M4427" s="2">
        <v>45730</v>
      </c>
      <c r="N4427" s="2">
        <v>45733</v>
      </c>
      <c r="O4427" s="2">
        <v>46022</v>
      </c>
      <c r="P4427" s="3"/>
      <c r="Q4427" s="3">
        <v>51250000</v>
      </c>
      <c r="R4427" s="13">
        <v>17766667</v>
      </c>
      <c r="S4427" s="7">
        <f ca="1">IF(CPS!$N4359="SIN INICIO",0,IF((((TODAY()-N4427)*100%)/(O4427-N4427))&gt;=100%,"100%",(((TODAY()-N4427)*100%)/(O4427-N4427))))</f>
        <v>0.55709342560553632</v>
      </c>
      <c r="T4427" s="8">
        <f>Q4427-R4427</f>
        <v>33483333</v>
      </c>
      <c r="U4427" t="s">
        <v>13852</v>
      </c>
    </row>
    <row r="4428" spans="1:21" x14ac:dyDescent="0.25">
      <c r="A4428">
        <v>2025</v>
      </c>
      <c r="B4428" t="s">
        <v>13853</v>
      </c>
      <c r="C4428" t="s">
        <v>22</v>
      </c>
      <c r="D4428" t="s">
        <v>23</v>
      </c>
      <c r="E4428" t="s">
        <v>24</v>
      </c>
      <c r="F4428" t="s">
        <v>13854</v>
      </c>
      <c r="G4428" s="16">
        <v>1124026389</v>
      </c>
      <c r="H4428" t="s">
        <v>1887</v>
      </c>
      <c r="I4428" t="s">
        <v>1895</v>
      </c>
      <c r="J4428" s="5">
        <v>33327763</v>
      </c>
      <c r="K4428" s="3">
        <f>J4428</f>
        <v>33327763</v>
      </c>
      <c r="L4428" s="5">
        <v>4761109</v>
      </c>
      <c r="M4428" s="2">
        <v>45730</v>
      </c>
      <c r="N4428" s="2">
        <v>45735</v>
      </c>
      <c r="O4428" s="2">
        <v>45930</v>
      </c>
      <c r="P4428" s="3"/>
      <c r="Q4428" s="3">
        <v>33327763</v>
      </c>
      <c r="R4428" s="13">
        <v>16187771</v>
      </c>
      <c r="S4428" s="7">
        <f ca="1">IF(CPS!$N4360="SIN INICIO",0,IF((((TODAY()-N4428)*100%)/(O4428-N4428))&gt;=100%,"100%",(((TODAY()-N4428)*100%)/(O4428-N4428))))</f>
        <v>0.81538461538461537</v>
      </c>
      <c r="T4428" s="8">
        <f>Q4428-R4428</f>
        <v>17139992</v>
      </c>
      <c r="U4428" t="s">
        <v>13855</v>
      </c>
    </row>
    <row r="4429" spans="1:21" x14ac:dyDescent="0.25">
      <c r="A4429">
        <v>2025</v>
      </c>
      <c r="B4429" t="s">
        <v>13856</v>
      </c>
      <c r="C4429" t="s">
        <v>22</v>
      </c>
      <c r="D4429" t="s">
        <v>23</v>
      </c>
      <c r="E4429" t="s">
        <v>24</v>
      </c>
      <c r="F4429" t="s">
        <v>13857</v>
      </c>
      <c r="G4429" s="16">
        <v>86048227</v>
      </c>
      <c r="H4429" t="s">
        <v>13208</v>
      </c>
      <c r="I4429" t="s">
        <v>515</v>
      </c>
      <c r="J4429" s="5">
        <v>90000000</v>
      </c>
      <c r="K4429" s="3">
        <f>J4429</f>
        <v>90000000</v>
      </c>
      <c r="L4429" s="5">
        <v>9000000</v>
      </c>
      <c r="M4429" s="2">
        <v>45733</v>
      </c>
      <c r="N4429" s="2">
        <v>45734</v>
      </c>
      <c r="O4429" s="2">
        <v>46022</v>
      </c>
      <c r="P4429" s="3"/>
      <c r="Q4429" s="3">
        <v>90000000</v>
      </c>
      <c r="R4429" s="13">
        <v>30900000</v>
      </c>
      <c r="S4429" s="7">
        <f ca="1">IF(CPS!$N4361="SIN INICIO",0,IF((((TODAY()-N4429)*100%)/(O4429-N4429))&gt;=100%,"100%",(((TODAY()-N4429)*100%)/(O4429-N4429))))</f>
        <v>0.55555555555555558</v>
      </c>
      <c r="T4429" s="8">
        <f>Q4429-R4429</f>
        <v>59100000</v>
      </c>
      <c r="U4429" t="s">
        <v>13858</v>
      </c>
    </row>
    <row r="4430" spans="1:21" x14ac:dyDescent="0.25">
      <c r="A4430">
        <v>2025</v>
      </c>
      <c r="B4430" t="s">
        <v>13859</v>
      </c>
      <c r="C4430" t="s">
        <v>22</v>
      </c>
      <c r="D4430" t="s">
        <v>23</v>
      </c>
      <c r="E4430" t="s">
        <v>24</v>
      </c>
      <c r="F4430" t="s">
        <v>13860</v>
      </c>
      <c r="G4430" s="16">
        <v>22583999</v>
      </c>
      <c r="H4430" t="s">
        <v>13861</v>
      </c>
      <c r="I4430" t="s">
        <v>3403</v>
      </c>
      <c r="J4430" s="5">
        <v>98820898</v>
      </c>
      <c r="K4430" s="3">
        <f>J4430</f>
        <v>98820898</v>
      </c>
      <c r="L4430" s="5">
        <v>8983718</v>
      </c>
      <c r="M4430" s="2">
        <v>45733</v>
      </c>
      <c r="N4430" s="2">
        <v>45735</v>
      </c>
      <c r="O4430" s="2">
        <v>46022</v>
      </c>
      <c r="P4430" s="3"/>
      <c r="Q4430" s="3">
        <v>98820898</v>
      </c>
      <c r="R4430" s="13">
        <v>30544641</v>
      </c>
      <c r="S4430" s="7">
        <f ca="1">IF(CPS!$N4362="SIN INICIO",0,IF((((TODAY()-N4430)*100%)/(O4430-N4430))&gt;=100%,"100%",(((TODAY()-N4430)*100%)/(O4430-N4430))))</f>
        <v>0.55400696864111498</v>
      </c>
      <c r="T4430" s="8">
        <f>Q4430-R4430</f>
        <v>68276257</v>
      </c>
      <c r="U4430" t="s">
        <v>13862</v>
      </c>
    </row>
    <row r="4431" spans="1:21" x14ac:dyDescent="0.25">
      <c r="A4431">
        <v>2025</v>
      </c>
      <c r="B4431" t="s">
        <v>13863</v>
      </c>
      <c r="C4431" t="s">
        <v>22</v>
      </c>
      <c r="D4431" t="s">
        <v>23</v>
      </c>
      <c r="E4431" t="s">
        <v>24</v>
      </c>
      <c r="F4431" t="s">
        <v>13864</v>
      </c>
      <c r="G4431" s="16">
        <v>1019006801</v>
      </c>
      <c r="H4431" t="s">
        <v>13861</v>
      </c>
      <c r="I4431" t="s">
        <v>3403</v>
      </c>
      <c r="J4431" s="5">
        <v>98820898</v>
      </c>
      <c r="K4431" s="3">
        <f>J4431</f>
        <v>98820898</v>
      </c>
      <c r="L4431" s="5">
        <v>8983718</v>
      </c>
      <c r="M4431" s="2">
        <v>45733</v>
      </c>
      <c r="N4431" s="2">
        <v>45735</v>
      </c>
      <c r="O4431" s="2">
        <v>45811</v>
      </c>
      <c r="P4431" s="3"/>
      <c r="Q4431" s="3">
        <v>98820898</v>
      </c>
      <c r="R4431" s="13">
        <v>22459295</v>
      </c>
      <c r="S4431" s="7" t="str">
        <f ca="1">IF(CPS!$N4363="SIN INICIO",0,IF((((TODAY()-N4431)*100%)/(O4431-N4431))&gt;=100%,"100%",(((TODAY()-N4431)*100%)/(O4431-N4431))))</f>
        <v>100%</v>
      </c>
      <c r="T4431" s="8">
        <f>Q4431-R4431</f>
        <v>76361603</v>
      </c>
      <c r="U4431" t="s">
        <v>13865</v>
      </c>
    </row>
    <row r="4432" spans="1:21" x14ac:dyDescent="0.25">
      <c r="A4432">
        <v>2025</v>
      </c>
      <c r="B4432" t="s">
        <v>13866</v>
      </c>
      <c r="C4432" t="s">
        <v>22</v>
      </c>
      <c r="D4432" t="s">
        <v>23</v>
      </c>
      <c r="E4432" t="s">
        <v>24</v>
      </c>
      <c r="F4432" t="s">
        <v>13867</v>
      </c>
      <c r="G4432" s="16">
        <v>1015409265</v>
      </c>
      <c r="H4432" t="s">
        <v>13868</v>
      </c>
      <c r="I4432" t="s">
        <v>3403</v>
      </c>
      <c r="J4432" s="5">
        <v>76393350</v>
      </c>
      <c r="K4432" s="3">
        <f>J4432</f>
        <v>76393350</v>
      </c>
      <c r="L4432" s="5">
        <v>6944850</v>
      </c>
      <c r="M4432" s="2">
        <v>45733</v>
      </c>
      <c r="N4432" s="2">
        <v>45734</v>
      </c>
      <c r="O4432" s="2">
        <v>46022</v>
      </c>
      <c r="P4432" s="3"/>
      <c r="Q4432" s="3">
        <v>76393350</v>
      </c>
      <c r="R4432" s="13">
        <v>23843985</v>
      </c>
      <c r="S4432" s="7">
        <f ca="1">IF(CPS!$N4364="SIN INICIO",0,IF((((TODAY()-N4432)*100%)/(O4432-N4432))&gt;=100%,"100%",(((TODAY()-N4432)*100%)/(O4432-N4432))))</f>
        <v>0.55555555555555558</v>
      </c>
      <c r="T4432" s="8">
        <f>Q4432-R4432</f>
        <v>52549365</v>
      </c>
      <c r="U4432" t="s">
        <v>13869</v>
      </c>
    </row>
    <row r="4433" spans="1:21" x14ac:dyDescent="0.25">
      <c r="A4433">
        <v>2025</v>
      </c>
      <c r="B4433" t="s">
        <v>13870</v>
      </c>
      <c r="C4433" t="s">
        <v>22</v>
      </c>
      <c r="D4433" t="s">
        <v>23</v>
      </c>
      <c r="E4433" t="s">
        <v>24</v>
      </c>
      <c r="F4433" t="s">
        <v>13871</v>
      </c>
      <c r="G4433" s="16">
        <v>1014272046</v>
      </c>
      <c r="H4433" t="s">
        <v>13872</v>
      </c>
      <c r="I4433" t="s">
        <v>1800</v>
      </c>
      <c r="J4433" s="5">
        <v>78135750</v>
      </c>
      <c r="K4433" s="3">
        <f>J4433</f>
        <v>78135750</v>
      </c>
      <c r="L4433" s="5">
        <v>8681750</v>
      </c>
      <c r="M4433" s="2">
        <v>45734</v>
      </c>
      <c r="N4433" s="2">
        <v>45737</v>
      </c>
      <c r="O4433" s="2">
        <v>45991</v>
      </c>
      <c r="P4433" s="3"/>
      <c r="Q4433" s="3">
        <v>78135750</v>
      </c>
      <c r="R4433" s="13">
        <v>28939167</v>
      </c>
      <c r="S4433" s="7">
        <f ca="1">IF(CPS!$N4365="SIN INICIO",0,IF((((TODAY()-N4433)*100%)/(O4433-N4433))&gt;=100%,"100%",(((TODAY()-N4433)*100%)/(O4433-N4433))))</f>
        <v>0.61811023622047245</v>
      </c>
      <c r="T4433" s="8">
        <f>Q4433-R4433</f>
        <v>49196583</v>
      </c>
      <c r="U4433" t="s">
        <v>13873</v>
      </c>
    </row>
    <row r="4434" spans="1:21" x14ac:dyDescent="0.25">
      <c r="A4434">
        <v>2025</v>
      </c>
      <c r="B4434" t="s">
        <v>13874</v>
      </c>
      <c r="C4434" t="s">
        <v>22</v>
      </c>
      <c r="D4434" t="s">
        <v>23</v>
      </c>
      <c r="E4434" t="s">
        <v>24</v>
      </c>
      <c r="F4434" t="s">
        <v>13875</v>
      </c>
      <c r="G4434" s="16">
        <v>80075056</v>
      </c>
      <c r="H4434" t="s">
        <v>13876</v>
      </c>
      <c r="I4434" t="s">
        <v>3403</v>
      </c>
      <c r="J4434" s="5">
        <v>76393350</v>
      </c>
      <c r="K4434" s="3">
        <f>J4434</f>
        <v>76393350</v>
      </c>
      <c r="L4434" s="5">
        <v>6944850</v>
      </c>
      <c r="M4434" s="2">
        <v>45735</v>
      </c>
      <c r="N4434" s="2">
        <v>45736</v>
      </c>
      <c r="O4434" s="2">
        <v>46022</v>
      </c>
      <c r="P4434" s="3"/>
      <c r="Q4434" s="3">
        <v>76393350</v>
      </c>
      <c r="R4434" s="13">
        <v>23380995</v>
      </c>
      <c r="S4434" s="7">
        <f ca="1">IF(CPS!$N4366="SIN INICIO",0,IF((((TODAY()-N4434)*100%)/(O4434-N4434))&gt;=100%,"100%",(((TODAY()-N4434)*100%)/(O4434-N4434))))</f>
        <v>0.55244755244755239</v>
      </c>
      <c r="T4434" s="8">
        <f>Q4434-R4434</f>
        <v>53012355</v>
      </c>
      <c r="U4434" t="s">
        <v>13877</v>
      </c>
    </row>
    <row r="4435" spans="1:21" x14ac:dyDescent="0.25">
      <c r="A4435">
        <v>2025</v>
      </c>
      <c r="B4435" t="s">
        <v>13878</v>
      </c>
      <c r="C4435" t="s">
        <v>22</v>
      </c>
      <c r="D4435" t="s">
        <v>23</v>
      </c>
      <c r="E4435" t="s">
        <v>24</v>
      </c>
      <c r="F4435" t="s">
        <v>13879</v>
      </c>
      <c r="G4435" s="16">
        <v>1028007831</v>
      </c>
      <c r="H4435" t="s">
        <v>13876</v>
      </c>
      <c r="I4435" t="s">
        <v>3403</v>
      </c>
      <c r="J4435" s="5">
        <v>76393350</v>
      </c>
      <c r="K4435" s="3">
        <f>J4435</f>
        <v>76393350</v>
      </c>
      <c r="L4435" s="5">
        <v>6944850</v>
      </c>
      <c r="M4435" s="2">
        <v>45735</v>
      </c>
      <c r="N4435" s="2">
        <v>45736</v>
      </c>
      <c r="O4435" s="2">
        <v>46022</v>
      </c>
      <c r="P4435" s="3"/>
      <c r="Q4435" s="3">
        <v>76393350</v>
      </c>
      <c r="R4435" s="13">
        <v>23380995</v>
      </c>
      <c r="S4435" s="7">
        <f ca="1">IF(CPS!$N4367="SIN INICIO",0,IF((((TODAY()-N4435)*100%)/(O4435-N4435))&gt;=100%,"100%",(((TODAY()-N4435)*100%)/(O4435-N4435))))</f>
        <v>0.55244755244755239</v>
      </c>
      <c r="T4435" s="8">
        <f>Q4435-R4435</f>
        <v>53012355</v>
      </c>
      <c r="U4435" t="s">
        <v>13880</v>
      </c>
    </row>
    <row r="4436" spans="1:21" x14ac:dyDescent="0.25">
      <c r="A4436">
        <v>2025</v>
      </c>
      <c r="B4436" t="s">
        <v>13881</v>
      </c>
      <c r="C4436" t="s">
        <v>22</v>
      </c>
      <c r="D4436" t="s">
        <v>23</v>
      </c>
      <c r="E4436" t="s">
        <v>24</v>
      </c>
      <c r="F4436" t="s">
        <v>13882</v>
      </c>
      <c r="G4436" s="16">
        <v>80904787</v>
      </c>
      <c r="H4436" t="s">
        <v>13883</v>
      </c>
      <c r="I4436" t="s">
        <v>3403</v>
      </c>
      <c r="J4436" s="5">
        <v>76393350</v>
      </c>
      <c r="K4436" s="3">
        <f>J4436</f>
        <v>76393350</v>
      </c>
      <c r="L4436" s="5">
        <v>6944850</v>
      </c>
      <c r="M4436" s="2">
        <v>45735</v>
      </c>
      <c r="N4436" s="2">
        <v>45737</v>
      </c>
      <c r="O4436" s="2">
        <v>46022</v>
      </c>
      <c r="P4436" s="3"/>
      <c r="Q4436" s="3">
        <v>76393350</v>
      </c>
      <c r="R4436" s="13">
        <v>23149500</v>
      </c>
      <c r="S4436" s="7">
        <f ca="1">IF(CPS!$N4368="SIN INICIO",0,IF((((TODAY()-N4436)*100%)/(O4436-N4436))&gt;=100%,"100%",(((TODAY()-N4436)*100%)/(O4436-N4436))))</f>
        <v>0.55087719298245619</v>
      </c>
      <c r="T4436" s="8">
        <f>Q4436-R4436</f>
        <v>53243850</v>
      </c>
      <c r="U4436" t="s">
        <v>13884</v>
      </c>
    </row>
    <row r="4437" spans="1:21" x14ac:dyDescent="0.25">
      <c r="A4437">
        <v>2025</v>
      </c>
      <c r="B4437" t="s">
        <v>13885</v>
      </c>
      <c r="C4437" t="s">
        <v>22</v>
      </c>
      <c r="D4437" t="s">
        <v>23</v>
      </c>
      <c r="E4437" t="s">
        <v>121</v>
      </c>
      <c r="F4437" t="s">
        <v>13886</v>
      </c>
      <c r="G4437" s="16">
        <v>1023898141</v>
      </c>
      <c r="H4437" t="s">
        <v>10373</v>
      </c>
      <c r="I4437" t="s">
        <v>591</v>
      </c>
      <c r="J4437" s="5">
        <v>28714350</v>
      </c>
      <c r="K4437" s="3">
        <f>J4437</f>
        <v>28714350</v>
      </c>
      <c r="L4437" s="5">
        <v>4785725</v>
      </c>
      <c r="M4437" s="2">
        <v>45730</v>
      </c>
      <c r="N4437" s="2">
        <v>45731</v>
      </c>
      <c r="O4437" s="2">
        <v>45900</v>
      </c>
      <c r="P4437" s="3"/>
      <c r="Q4437" s="3">
        <v>28714350</v>
      </c>
      <c r="R4437" s="13">
        <v>16590513</v>
      </c>
      <c r="S4437" s="7">
        <f ca="1">IF(CPS!$N4369="SIN INICIO",0,IF((((TODAY()-N4437)*100%)/(O4437-N4437))&gt;=100%,"100%",(((TODAY()-N4437)*100%)/(O4437-N4437))))</f>
        <v>0.96449704142011838</v>
      </c>
      <c r="T4437" s="8">
        <f>Q4437-R4437</f>
        <v>12123837</v>
      </c>
      <c r="U4437" t="s">
        <v>13887</v>
      </c>
    </row>
    <row r="4438" spans="1:21" x14ac:dyDescent="0.25">
      <c r="A4438">
        <v>2025</v>
      </c>
      <c r="B4438" t="s">
        <v>13888</v>
      </c>
      <c r="C4438" t="s">
        <v>22</v>
      </c>
      <c r="D4438" t="s">
        <v>23</v>
      </c>
      <c r="E4438" t="s">
        <v>24</v>
      </c>
      <c r="F4438" t="s">
        <v>13889</v>
      </c>
      <c r="G4438" s="16">
        <v>1020833552</v>
      </c>
      <c r="H4438" t="s">
        <v>3542</v>
      </c>
      <c r="I4438" t="s">
        <v>3403</v>
      </c>
      <c r="J4438" s="5">
        <v>41266500</v>
      </c>
      <c r="K4438" s="3">
        <f>J4438</f>
        <v>41266500</v>
      </c>
      <c r="L4438" s="5">
        <v>6877750</v>
      </c>
      <c r="M4438" s="2">
        <v>45733</v>
      </c>
      <c r="N4438" s="2">
        <v>45735</v>
      </c>
      <c r="O4438" s="2">
        <v>45900</v>
      </c>
      <c r="P4438" s="3"/>
      <c r="Q4438" s="3">
        <v>41266500</v>
      </c>
      <c r="R4438" s="13">
        <v>23384350</v>
      </c>
      <c r="S4438" s="7">
        <f ca="1">IF(CPS!$N4370="SIN INICIO",0,IF((((TODAY()-N4438)*100%)/(O4438-N4438))&gt;=100%,"100%",(((TODAY()-N4438)*100%)/(O4438-N4438))))</f>
        <v>0.96363636363636362</v>
      </c>
      <c r="T4438" s="8">
        <f>Q4438-R4438</f>
        <v>17882150</v>
      </c>
      <c r="U4438" t="s">
        <v>13890</v>
      </c>
    </row>
    <row r="4439" spans="1:21" x14ac:dyDescent="0.25">
      <c r="A4439">
        <v>2025</v>
      </c>
      <c r="B4439" t="s">
        <v>13891</v>
      </c>
      <c r="C4439" t="s">
        <v>22</v>
      </c>
      <c r="D4439" t="s">
        <v>23</v>
      </c>
      <c r="E4439" t="s">
        <v>24</v>
      </c>
      <c r="F4439" t="s">
        <v>13892</v>
      </c>
      <c r="G4439" s="16">
        <v>1119893490</v>
      </c>
      <c r="H4439" t="s">
        <v>13893</v>
      </c>
      <c r="I4439" t="s">
        <v>538</v>
      </c>
      <c r="J4439" s="5">
        <v>41669100</v>
      </c>
      <c r="K4439" s="3">
        <f>J4439</f>
        <v>41669100</v>
      </c>
      <c r="L4439" s="5">
        <v>6944850</v>
      </c>
      <c r="M4439" s="2">
        <v>45733</v>
      </c>
      <c r="N4439" s="2">
        <v>45736</v>
      </c>
      <c r="O4439" s="2">
        <v>45900</v>
      </c>
      <c r="P4439" s="3"/>
      <c r="Q4439" s="3">
        <v>41669100</v>
      </c>
      <c r="R4439" s="13">
        <v>23380995</v>
      </c>
      <c r="S4439" s="7">
        <f ca="1">IF(CPS!$N4371="SIN INICIO",0,IF((((TODAY()-N4439)*100%)/(O4439-N4439))&gt;=100%,"100%",(((TODAY()-N4439)*100%)/(O4439-N4439))))</f>
        <v>0.96341463414634143</v>
      </c>
      <c r="T4439" s="8">
        <f>Q4439-R4439</f>
        <v>18288105</v>
      </c>
      <c r="U4439" t="s">
        <v>13894</v>
      </c>
    </row>
    <row r="4440" spans="1:21" x14ac:dyDescent="0.25">
      <c r="A4440">
        <v>2025</v>
      </c>
      <c r="B4440" t="s">
        <v>13895</v>
      </c>
      <c r="C4440" t="s">
        <v>22</v>
      </c>
      <c r="D4440" t="s">
        <v>23</v>
      </c>
      <c r="E4440" t="s">
        <v>121</v>
      </c>
      <c r="F4440" t="s">
        <v>13896</v>
      </c>
      <c r="G4440" s="16">
        <v>1069505634</v>
      </c>
      <c r="H4440" t="s">
        <v>4358</v>
      </c>
      <c r="I4440" t="s">
        <v>3403</v>
      </c>
      <c r="J4440" s="5">
        <v>33327763</v>
      </c>
      <c r="K4440" s="3">
        <f>J4440</f>
        <v>33327763</v>
      </c>
      <c r="L4440" s="5">
        <v>3969825</v>
      </c>
      <c r="M4440" s="2">
        <v>45730</v>
      </c>
      <c r="N4440" s="2">
        <v>45733</v>
      </c>
      <c r="O4440" s="2">
        <v>45900</v>
      </c>
      <c r="P4440" s="3"/>
      <c r="Q4440" s="3">
        <v>33327763</v>
      </c>
      <c r="R4440" s="13">
        <v>13762060</v>
      </c>
      <c r="S4440" s="7">
        <f ca="1">IF(CPS!$N4372="SIN INICIO",0,IF((((TODAY()-N4440)*100%)/(O4440-N4440))&gt;=100%,"100%",(((TODAY()-N4440)*100%)/(O4440-N4440))))</f>
        <v>0.9640718562874252</v>
      </c>
      <c r="T4440" s="8">
        <f>Q4440-R4440</f>
        <v>19565703</v>
      </c>
      <c r="U4440" t="s">
        <v>13897</v>
      </c>
    </row>
    <row r="4441" spans="1:21" x14ac:dyDescent="0.25">
      <c r="A4441">
        <v>2025</v>
      </c>
      <c r="B4441" t="s">
        <v>13898</v>
      </c>
      <c r="C4441" t="s">
        <v>22</v>
      </c>
      <c r="D4441" t="s">
        <v>23</v>
      </c>
      <c r="E4441" t="s">
        <v>24</v>
      </c>
      <c r="F4441" t="s">
        <v>13899</v>
      </c>
      <c r="G4441" s="16">
        <v>1121940109</v>
      </c>
      <c r="H4441" t="s">
        <v>281</v>
      </c>
      <c r="I4441" t="s">
        <v>271</v>
      </c>
      <c r="J4441" s="5">
        <v>29280822</v>
      </c>
      <c r="K4441" s="3">
        <f>J4441</f>
        <v>29280822</v>
      </c>
      <c r="L4441" s="5">
        <v>4880137</v>
      </c>
      <c r="M4441" s="2">
        <v>45733</v>
      </c>
      <c r="N4441" s="2">
        <v>45734</v>
      </c>
      <c r="O4441" s="2">
        <v>45900</v>
      </c>
      <c r="P4441" s="3"/>
      <c r="Q4441" s="3">
        <v>29280822</v>
      </c>
      <c r="R4441" s="13">
        <v>11875000</v>
      </c>
      <c r="S4441" s="7">
        <f ca="1">IF(CPS!$N4373="SIN INICIO",0,IF((((TODAY()-N4441)*100%)/(O4441-N4441))&gt;=100%,"100%",(((TODAY()-N4441)*100%)/(O4441-N4441))))</f>
        <v>0.96385542168674698</v>
      </c>
      <c r="T4441" s="8">
        <f>Q4441-R4441</f>
        <v>17405822</v>
      </c>
      <c r="U4441" t="s">
        <v>13900</v>
      </c>
    </row>
    <row r="4442" spans="1:21" x14ac:dyDescent="0.25">
      <c r="A4442">
        <v>2025</v>
      </c>
      <c r="B4442" t="s">
        <v>13901</v>
      </c>
      <c r="C4442" t="s">
        <v>22</v>
      </c>
      <c r="D4442" t="s">
        <v>23</v>
      </c>
      <c r="E4442" t="s">
        <v>121</v>
      </c>
      <c r="F4442" t="s">
        <v>13902</v>
      </c>
      <c r="G4442" s="16">
        <v>13746797</v>
      </c>
      <c r="H4442" t="s">
        <v>8700</v>
      </c>
      <c r="I4442" t="s">
        <v>2476</v>
      </c>
      <c r="J4442" s="5">
        <v>30135000</v>
      </c>
      <c r="K4442" s="3">
        <f>J4442</f>
        <v>30135000</v>
      </c>
      <c r="L4442" s="5">
        <v>5022500</v>
      </c>
      <c r="M4442" s="2">
        <v>45733</v>
      </c>
      <c r="N4442" s="2">
        <v>45734</v>
      </c>
      <c r="O4442" s="2">
        <v>45900</v>
      </c>
      <c r="P4442" s="3"/>
      <c r="Q4442" s="3">
        <v>30135000</v>
      </c>
      <c r="R4442" s="13">
        <v>17243917</v>
      </c>
      <c r="S4442" s="7">
        <f ca="1">IF(CPS!$N4374="SIN INICIO",0,IF((((TODAY()-N4442)*100%)/(O4442-N4442))&gt;=100%,"100%",(((TODAY()-N4442)*100%)/(O4442-N4442))))</f>
        <v>0.96385542168674698</v>
      </c>
      <c r="T4442" s="8">
        <f>Q4442-R4442</f>
        <v>12891083</v>
      </c>
      <c r="U4442" s="9" t="s">
        <v>13903</v>
      </c>
    </row>
    <row r="4443" spans="1:21" x14ac:dyDescent="0.25">
      <c r="A4443">
        <v>2025</v>
      </c>
      <c r="B4443" t="s">
        <v>13904</v>
      </c>
      <c r="C4443" t="s">
        <v>22</v>
      </c>
      <c r="D4443" t="s">
        <v>23</v>
      </c>
      <c r="E4443" t="s">
        <v>24</v>
      </c>
      <c r="F4443" t="s">
        <v>13905</v>
      </c>
      <c r="G4443" s="16">
        <v>80873176</v>
      </c>
      <c r="H4443" t="s">
        <v>1887</v>
      </c>
      <c r="I4443" t="s">
        <v>1895</v>
      </c>
      <c r="J4443" s="5">
        <v>44458666</v>
      </c>
      <c r="K4443" s="3">
        <f>J4443</f>
        <v>44458666</v>
      </c>
      <c r="L4443" s="5">
        <v>6351238</v>
      </c>
      <c r="M4443" s="2">
        <v>45733</v>
      </c>
      <c r="N4443" s="2">
        <v>45734</v>
      </c>
      <c r="O4443" s="2">
        <v>45930</v>
      </c>
      <c r="P4443" s="3"/>
      <c r="Q4443" s="3">
        <v>44458666</v>
      </c>
      <c r="R4443" s="13">
        <v>21805917</v>
      </c>
      <c r="S4443" s="7">
        <f ca="1">IF(CPS!$N4375="SIN INICIO",0,IF((((TODAY()-N4443)*100%)/(O4443-N4443))&gt;=100%,"100%",(((TODAY()-N4443)*100%)/(O4443-N4443))))</f>
        <v>0.81632653061224492</v>
      </c>
      <c r="T4443" s="8">
        <f>Q4443-R4443</f>
        <v>22652749</v>
      </c>
      <c r="U4443" t="s">
        <v>13906</v>
      </c>
    </row>
    <row r="4444" spans="1:21" x14ac:dyDescent="0.25">
      <c r="A4444">
        <v>2025</v>
      </c>
      <c r="B4444" t="s">
        <v>13907</v>
      </c>
      <c r="C4444" t="s">
        <v>22</v>
      </c>
      <c r="D4444" t="s">
        <v>23</v>
      </c>
      <c r="E4444" t="s">
        <v>24</v>
      </c>
      <c r="F4444" t="s">
        <v>13908</v>
      </c>
      <c r="G4444" s="16">
        <v>60362917</v>
      </c>
      <c r="H4444" t="s">
        <v>2750</v>
      </c>
      <c r="I4444" t="s">
        <v>591</v>
      </c>
      <c r="J4444" s="5">
        <v>33013200</v>
      </c>
      <c r="K4444" s="3">
        <f>J4444</f>
        <v>33013200</v>
      </c>
      <c r="L4444" s="5">
        <v>5502200</v>
      </c>
      <c r="M4444" s="2">
        <v>45730</v>
      </c>
      <c r="N4444" s="2">
        <v>45733</v>
      </c>
      <c r="O4444" s="2">
        <v>45900</v>
      </c>
      <c r="P4444" s="3"/>
      <c r="Q4444" s="3">
        <v>33013200</v>
      </c>
      <c r="R4444" s="13">
        <v>19074293</v>
      </c>
      <c r="S4444" s="7">
        <f ca="1">IF(CPS!$N4376="SIN INICIO",0,IF((((TODAY()-N4444)*100%)/(O4444-N4444))&gt;=100%,"100%",(((TODAY()-N4444)*100%)/(O4444-N4444))))</f>
        <v>0.9640718562874252</v>
      </c>
      <c r="T4444" s="8">
        <f>Q4444-R4444</f>
        <v>13938907</v>
      </c>
      <c r="U4444" t="s">
        <v>13909</v>
      </c>
    </row>
    <row r="4445" spans="1:21" x14ac:dyDescent="0.25">
      <c r="A4445">
        <v>2025</v>
      </c>
      <c r="B4445" t="s">
        <v>13910</v>
      </c>
      <c r="C4445" t="s">
        <v>22</v>
      </c>
      <c r="D4445" t="s">
        <v>23</v>
      </c>
      <c r="E4445" t="s">
        <v>24</v>
      </c>
      <c r="F4445" t="s">
        <v>13911</v>
      </c>
      <c r="G4445" s="16">
        <v>1039456755</v>
      </c>
      <c r="H4445" t="s">
        <v>13912</v>
      </c>
      <c r="I4445" t="s">
        <v>3403</v>
      </c>
      <c r="J4445" s="5">
        <v>76393350</v>
      </c>
      <c r="K4445" s="3">
        <f>J4445</f>
        <v>76393350</v>
      </c>
      <c r="L4445" s="5">
        <v>6944850</v>
      </c>
      <c r="M4445" s="2">
        <v>45735</v>
      </c>
      <c r="N4445" s="2">
        <v>45736</v>
      </c>
      <c r="O4445" s="2">
        <v>46022</v>
      </c>
      <c r="P4445" s="3"/>
      <c r="Q4445" s="3">
        <v>76393350</v>
      </c>
      <c r="R4445" s="13">
        <v>23380995</v>
      </c>
      <c r="S4445" s="7">
        <f ca="1">IF(CPS!$N4377="SIN INICIO",0,IF((((TODAY()-N4445)*100%)/(O4445-N4445))&gt;=100%,"100%",(((TODAY()-N4445)*100%)/(O4445-N4445))))</f>
        <v>0.55244755244755239</v>
      </c>
      <c r="T4445" s="8">
        <f>Q4445-R4445</f>
        <v>53012355</v>
      </c>
      <c r="U4445" t="s">
        <v>13913</v>
      </c>
    </row>
    <row r="4446" spans="1:21" x14ac:dyDescent="0.25">
      <c r="A4446">
        <v>2025</v>
      </c>
      <c r="B4446" t="s">
        <v>13914</v>
      </c>
      <c r="C4446" t="s">
        <v>22</v>
      </c>
      <c r="D4446" t="s">
        <v>23</v>
      </c>
      <c r="E4446" t="s">
        <v>24</v>
      </c>
      <c r="F4446" t="s">
        <v>13915</v>
      </c>
      <c r="G4446" s="16">
        <v>26883456</v>
      </c>
      <c r="H4446" t="s">
        <v>12645</v>
      </c>
      <c r="I4446" t="s">
        <v>591</v>
      </c>
      <c r="J4446" s="5">
        <v>33000000</v>
      </c>
      <c r="K4446" s="3">
        <f>J4446</f>
        <v>33000000</v>
      </c>
      <c r="L4446" s="5">
        <v>5500000</v>
      </c>
      <c r="M4446" s="2">
        <v>45741</v>
      </c>
      <c r="N4446" s="2">
        <v>45742</v>
      </c>
      <c r="O4446" s="2">
        <v>45900</v>
      </c>
      <c r="P4446" s="3"/>
      <c r="Q4446" s="3">
        <v>33000000</v>
      </c>
      <c r="R4446" s="13">
        <v>17416667</v>
      </c>
      <c r="S4446" s="7">
        <f ca="1">IF(CPS!$N4378="SIN INICIO",0,IF((((TODAY()-N4446)*100%)/(O4446-N4446))&gt;=100%,"100%",(((TODAY()-N4446)*100%)/(O4446-N4446))))</f>
        <v>0.96202531645569622</v>
      </c>
      <c r="T4446" s="8">
        <f>Q4446-R4446</f>
        <v>15583333</v>
      </c>
      <c r="U4446" t="s">
        <v>13916</v>
      </c>
    </row>
    <row r="4447" spans="1:21" x14ac:dyDescent="0.25">
      <c r="A4447">
        <v>2025</v>
      </c>
      <c r="B4447" t="s">
        <v>13917</v>
      </c>
      <c r="C4447" t="s">
        <v>22</v>
      </c>
      <c r="D4447" t="s">
        <v>23</v>
      </c>
      <c r="E4447" t="s">
        <v>24</v>
      </c>
      <c r="F4447" t="s">
        <v>13918</v>
      </c>
      <c r="G4447" s="16">
        <v>1121928081</v>
      </c>
      <c r="H4447" t="s">
        <v>4395</v>
      </c>
      <c r="I4447" t="s">
        <v>3403</v>
      </c>
      <c r="J4447" s="5">
        <v>41266500</v>
      </c>
      <c r="K4447" s="3">
        <f>J4447</f>
        <v>41266500</v>
      </c>
      <c r="L4447" s="5">
        <v>6877750</v>
      </c>
      <c r="M4447" s="2">
        <v>45730</v>
      </c>
      <c r="N4447" s="2">
        <v>45733</v>
      </c>
      <c r="O4447" s="2">
        <v>45900</v>
      </c>
      <c r="P4447" s="3"/>
      <c r="Q4447" s="3">
        <v>41266500</v>
      </c>
      <c r="R4447" s="13">
        <v>23842867</v>
      </c>
      <c r="S4447" s="7">
        <f ca="1">IF(CPS!$N4379="SIN INICIO",0,IF((((TODAY()-N4447)*100%)/(O4447-N4447))&gt;=100%,"100%",(((TODAY()-N4447)*100%)/(O4447-N4447))))</f>
        <v>0.9640718562874252</v>
      </c>
      <c r="T4447" s="8">
        <f>Q4447-R4447</f>
        <v>17423633</v>
      </c>
      <c r="U4447" t="s">
        <v>13919</v>
      </c>
    </row>
    <row r="4448" spans="1:21" x14ac:dyDescent="0.25">
      <c r="A4448">
        <v>2025</v>
      </c>
      <c r="B4448" t="s">
        <v>13920</v>
      </c>
      <c r="C4448" t="s">
        <v>22</v>
      </c>
      <c r="D4448" t="s">
        <v>23</v>
      </c>
      <c r="E4448" t="s">
        <v>121</v>
      </c>
      <c r="F4448" t="s">
        <v>13921</v>
      </c>
      <c r="G4448" s="16">
        <v>1052092652</v>
      </c>
      <c r="H4448" t="s">
        <v>13922</v>
      </c>
      <c r="I4448" t="s">
        <v>1895</v>
      </c>
      <c r="J4448" s="5">
        <v>32689643</v>
      </c>
      <c r="K4448" s="3">
        <f>J4448</f>
        <v>32689643</v>
      </c>
      <c r="L4448" s="5">
        <v>4669949</v>
      </c>
      <c r="M4448" s="2">
        <v>45733</v>
      </c>
      <c r="N4448" s="2">
        <v>45735</v>
      </c>
      <c r="O4448" s="2">
        <v>45930</v>
      </c>
      <c r="P4448" s="3"/>
      <c r="Q4448" s="3">
        <v>32689643</v>
      </c>
      <c r="R4448" s="13">
        <v>15877827</v>
      </c>
      <c r="S4448" s="7">
        <f ca="1">IF(CPS!$N4380="SIN INICIO",0,IF((((TODAY()-N4448)*100%)/(O4448-N4448))&gt;=100%,"100%",(((TODAY()-N4448)*100%)/(O4448-N4448))))</f>
        <v>0.81538461538461537</v>
      </c>
      <c r="T4448" s="8">
        <f>Q4448-R4448</f>
        <v>16811816</v>
      </c>
      <c r="U4448" t="s">
        <v>13923</v>
      </c>
    </row>
    <row r="4449" spans="1:21" x14ac:dyDescent="0.25">
      <c r="A4449">
        <v>2025</v>
      </c>
      <c r="B4449" t="s">
        <v>13924</v>
      </c>
      <c r="C4449" t="s">
        <v>22</v>
      </c>
      <c r="D4449" t="s">
        <v>23</v>
      </c>
      <c r="E4449" t="s">
        <v>24</v>
      </c>
      <c r="F4449" t="s">
        <v>13925</v>
      </c>
      <c r="G4449" s="16">
        <v>79876420</v>
      </c>
      <c r="H4449" t="s">
        <v>13926</v>
      </c>
      <c r="I4449" t="s">
        <v>3403</v>
      </c>
      <c r="J4449" s="5">
        <v>98820898</v>
      </c>
      <c r="K4449" s="3">
        <f>J4449</f>
        <v>98820898</v>
      </c>
      <c r="L4449" s="5">
        <v>8983718</v>
      </c>
      <c r="M4449" s="2">
        <v>45736</v>
      </c>
      <c r="N4449" s="2">
        <v>45737</v>
      </c>
      <c r="O4449" s="2">
        <v>46022</v>
      </c>
      <c r="P4449" s="3"/>
      <c r="Q4449" s="3">
        <v>98820898</v>
      </c>
      <c r="R4449" s="13">
        <v>2994573</v>
      </c>
      <c r="S4449" s="7">
        <f ca="1">IF(CPS!$N4381="SIN INICIO",0,IF((((TODAY()-N4449)*100%)/(O4449-N4449))&gt;=100%,"100%",(((TODAY()-N4449)*100%)/(O4449-N4449))))</f>
        <v>0.55087719298245619</v>
      </c>
      <c r="T4449" s="8">
        <f>Q4449-R4449</f>
        <v>95826325</v>
      </c>
      <c r="U4449" t="s">
        <v>13927</v>
      </c>
    </row>
    <row r="4450" spans="1:21" x14ac:dyDescent="0.25">
      <c r="A4450">
        <v>2025</v>
      </c>
      <c r="B4450" t="s">
        <v>13928</v>
      </c>
      <c r="C4450" t="s">
        <v>22</v>
      </c>
      <c r="D4450" t="s">
        <v>23</v>
      </c>
      <c r="E4450" t="s">
        <v>24</v>
      </c>
      <c r="F4450" t="s">
        <v>13929</v>
      </c>
      <c r="G4450" s="16">
        <v>1118859748</v>
      </c>
      <c r="H4450" t="s">
        <v>8672</v>
      </c>
      <c r="I4450" t="s">
        <v>2476</v>
      </c>
      <c r="J4450" s="5">
        <v>35080625</v>
      </c>
      <c r="K4450" s="3">
        <f>J4450</f>
        <v>35080625</v>
      </c>
      <c r="L4450" s="5">
        <v>7016125</v>
      </c>
      <c r="M4450" s="2">
        <v>45730</v>
      </c>
      <c r="N4450" s="2">
        <v>45733</v>
      </c>
      <c r="O4450" s="2">
        <v>45869</v>
      </c>
      <c r="P4450" s="3"/>
      <c r="Q4450" s="3">
        <v>35080625</v>
      </c>
      <c r="R4450" s="13">
        <v>24322567</v>
      </c>
      <c r="S4450" s="7" t="str">
        <f ca="1">IF(CPS!$N4382="SIN INICIO",0,IF((((TODAY()-N4450)*100%)/(O4450-N4450))&gt;=100%,"100%",(((TODAY()-N4450)*100%)/(O4450-N4450))))</f>
        <v>100%</v>
      </c>
      <c r="T4450" s="8">
        <f>Q4450-R4450</f>
        <v>10758058</v>
      </c>
      <c r="U4450" t="s">
        <v>13930</v>
      </c>
    </row>
    <row r="4451" spans="1:21" x14ac:dyDescent="0.25">
      <c r="A4451">
        <v>2025</v>
      </c>
      <c r="B4451" t="s">
        <v>13931</v>
      </c>
      <c r="C4451" t="s">
        <v>22</v>
      </c>
      <c r="D4451" t="s">
        <v>23</v>
      </c>
      <c r="E4451" t="s">
        <v>24</v>
      </c>
      <c r="F4451" t="s">
        <v>13932</v>
      </c>
      <c r="G4451" s="16">
        <v>79702441</v>
      </c>
      <c r="H4451" t="s">
        <v>4419</v>
      </c>
      <c r="I4451" t="s">
        <v>1895</v>
      </c>
      <c r="J4451" s="5">
        <v>44458666</v>
      </c>
      <c r="K4451" s="3">
        <f>J4451</f>
        <v>44458666</v>
      </c>
      <c r="L4451" s="5">
        <v>6351238</v>
      </c>
      <c r="M4451" s="2">
        <v>45733</v>
      </c>
      <c r="N4451" s="2">
        <v>45735</v>
      </c>
      <c r="O4451" s="2">
        <v>45930</v>
      </c>
      <c r="P4451" s="3"/>
      <c r="Q4451" s="3">
        <v>44458666</v>
      </c>
      <c r="R4451" s="13">
        <v>21594209</v>
      </c>
      <c r="S4451" s="7">
        <f ca="1">IF(CPS!$N4383="SIN INICIO",0,IF((((TODAY()-N4451)*100%)/(O4451-N4451))&gt;=100%,"100%",(((TODAY()-N4451)*100%)/(O4451-N4451))))</f>
        <v>0.81538461538461537</v>
      </c>
      <c r="T4451" s="8">
        <f>Q4451-R4451</f>
        <v>22864457</v>
      </c>
      <c r="U4451" t="s">
        <v>13933</v>
      </c>
    </row>
    <row r="4452" spans="1:21" x14ac:dyDescent="0.25">
      <c r="A4452">
        <v>2025</v>
      </c>
      <c r="B4452" t="s">
        <v>13934</v>
      </c>
      <c r="C4452" t="s">
        <v>22</v>
      </c>
      <c r="D4452" t="s">
        <v>23</v>
      </c>
      <c r="E4452" t="s">
        <v>121</v>
      </c>
      <c r="F4452" t="s">
        <v>13935</v>
      </c>
      <c r="G4452" s="16">
        <v>52264023</v>
      </c>
      <c r="H4452" t="s">
        <v>4112</v>
      </c>
      <c r="I4452" t="s">
        <v>3403</v>
      </c>
      <c r="J4452" s="5">
        <v>23818950</v>
      </c>
      <c r="K4452" s="3">
        <f>J4452</f>
        <v>23818950</v>
      </c>
      <c r="L4452" s="5">
        <v>3969825</v>
      </c>
      <c r="M4452" s="2">
        <v>45733</v>
      </c>
      <c r="N4452" s="2">
        <v>45734</v>
      </c>
      <c r="O4452" s="2">
        <v>45900</v>
      </c>
      <c r="P4452" s="3"/>
      <c r="Q4452" s="3">
        <v>23818950</v>
      </c>
      <c r="R4452" s="13">
        <v>13629733</v>
      </c>
      <c r="S4452" s="7">
        <f ca="1">IF(CPS!$N4384="SIN INICIO",0,IF((((TODAY()-N4452)*100%)/(O4452-N4452))&gt;=100%,"100%",(((TODAY()-N4452)*100%)/(O4452-N4452))))</f>
        <v>0.96385542168674698</v>
      </c>
      <c r="T4452" s="8">
        <f>Q4452-R4452</f>
        <v>10189217</v>
      </c>
      <c r="U4452" t="s">
        <v>13936</v>
      </c>
    </row>
    <row r="4453" spans="1:21" x14ac:dyDescent="0.25">
      <c r="A4453">
        <v>2025</v>
      </c>
      <c r="B4453" t="s">
        <v>13937</v>
      </c>
      <c r="C4453" t="s">
        <v>22</v>
      </c>
      <c r="D4453" t="s">
        <v>23</v>
      </c>
      <c r="E4453" t="s">
        <v>24</v>
      </c>
      <c r="F4453" t="s">
        <v>13938</v>
      </c>
      <c r="G4453" s="16">
        <v>1121899037</v>
      </c>
      <c r="H4453" t="s">
        <v>270</v>
      </c>
      <c r="I4453" t="s">
        <v>271</v>
      </c>
      <c r="J4453" s="5">
        <v>48600000</v>
      </c>
      <c r="K4453" s="3">
        <f>J4453</f>
        <v>48600000</v>
      </c>
      <c r="L4453" s="5">
        <v>8100000</v>
      </c>
      <c r="M4453" s="2">
        <v>45730</v>
      </c>
      <c r="N4453" s="2">
        <v>45735</v>
      </c>
      <c r="O4453" s="2">
        <v>45900</v>
      </c>
      <c r="P4453" s="3"/>
      <c r="Q4453" s="3">
        <v>48600000</v>
      </c>
      <c r="R4453" s="13">
        <v>27540000</v>
      </c>
      <c r="S4453" s="7">
        <f ca="1">IF(CPS!$N4385="SIN INICIO",0,IF((((TODAY()-N4453)*100%)/(O4453-N4453))&gt;=100%,"100%",(((TODAY()-N4453)*100%)/(O4453-N4453))))</f>
        <v>0.96363636363636362</v>
      </c>
      <c r="T4453" s="8">
        <f>Q4453-R4453</f>
        <v>21060000</v>
      </c>
      <c r="U4453" t="s">
        <v>13939</v>
      </c>
    </row>
    <row r="4454" spans="1:21" x14ac:dyDescent="0.25">
      <c r="A4454">
        <v>2025</v>
      </c>
      <c r="B4454" t="s">
        <v>13940</v>
      </c>
      <c r="C4454" t="s">
        <v>22</v>
      </c>
      <c r="D4454" t="s">
        <v>23</v>
      </c>
      <c r="E4454" t="s">
        <v>24</v>
      </c>
      <c r="F4454" t="s">
        <v>13941</v>
      </c>
      <c r="G4454" s="16">
        <v>91299126</v>
      </c>
      <c r="H4454" t="s">
        <v>1887</v>
      </c>
      <c r="I4454" t="s">
        <v>1895</v>
      </c>
      <c r="J4454" s="5">
        <v>44458666</v>
      </c>
      <c r="K4454" s="3">
        <f>J4454</f>
        <v>44458666</v>
      </c>
      <c r="L4454" s="5">
        <v>6351238</v>
      </c>
      <c r="M4454" s="2">
        <v>45730</v>
      </c>
      <c r="N4454" s="2">
        <v>45735</v>
      </c>
      <c r="O4454" s="2">
        <v>45930</v>
      </c>
      <c r="P4454" s="3"/>
      <c r="Q4454" s="3">
        <v>44458666</v>
      </c>
      <c r="R4454" s="13">
        <v>21594209</v>
      </c>
      <c r="S4454" s="7">
        <f ca="1">IF(CPS!$N4386="SIN INICIO",0,IF((((TODAY()-N4454)*100%)/(O4454-N4454))&gt;=100%,"100%",(((TODAY()-N4454)*100%)/(O4454-N4454))))</f>
        <v>0.81538461538461537</v>
      </c>
      <c r="T4454" s="8">
        <f>Q4454-R4454</f>
        <v>22864457</v>
      </c>
      <c r="U4454" t="s">
        <v>13942</v>
      </c>
    </row>
    <row r="4455" spans="1:21" x14ac:dyDescent="0.25">
      <c r="A4455">
        <v>2025</v>
      </c>
      <c r="B4455" t="s">
        <v>13943</v>
      </c>
      <c r="C4455" t="s">
        <v>22</v>
      </c>
      <c r="D4455" t="s">
        <v>23</v>
      </c>
      <c r="E4455" t="s">
        <v>24</v>
      </c>
      <c r="F4455" t="s">
        <v>13944</v>
      </c>
      <c r="G4455" s="16">
        <v>1051825924</v>
      </c>
      <c r="H4455" t="s">
        <v>792</v>
      </c>
      <c r="I4455" t="s">
        <v>591</v>
      </c>
      <c r="J4455" s="5">
        <v>44292300</v>
      </c>
      <c r="K4455" s="3">
        <f>J4455</f>
        <v>44292300</v>
      </c>
      <c r="L4455" s="5">
        <v>7382050</v>
      </c>
      <c r="M4455" s="2">
        <v>45733</v>
      </c>
      <c r="N4455" s="2">
        <v>45734</v>
      </c>
      <c r="O4455" s="2">
        <v>45900</v>
      </c>
      <c r="P4455" s="3"/>
      <c r="Q4455" s="3">
        <v>44292300</v>
      </c>
      <c r="R4455" s="13">
        <v>25345038</v>
      </c>
      <c r="S4455" s="7">
        <f ca="1">IF(CPS!$N4387="SIN INICIO",0,IF((((TODAY()-N4455)*100%)/(O4455-N4455))&gt;=100%,"100%",(((TODAY()-N4455)*100%)/(O4455-N4455))))</f>
        <v>0.96385542168674698</v>
      </c>
      <c r="T4455" s="8">
        <f>Q4455-R4455</f>
        <v>18947262</v>
      </c>
      <c r="U4455" t="s">
        <v>13945</v>
      </c>
    </row>
    <row r="4456" spans="1:21" x14ac:dyDescent="0.25">
      <c r="A4456">
        <v>2025</v>
      </c>
      <c r="B4456" t="s">
        <v>13946</v>
      </c>
      <c r="C4456" t="s">
        <v>22</v>
      </c>
      <c r="D4456" t="s">
        <v>23</v>
      </c>
      <c r="E4456" t="s">
        <v>24</v>
      </c>
      <c r="F4456" t="s">
        <v>13947</v>
      </c>
      <c r="G4456" s="16">
        <v>40327477</v>
      </c>
      <c r="H4456" t="s">
        <v>1828</v>
      </c>
      <c r="I4456" t="s">
        <v>1895</v>
      </c>
      <c r="J4456" s="5">
        <v>44458666</v>
      </c>
      <c r="K4456" s="3">
        <f>J4456</f>
        <v>44458666</v>
      </c>
      <c r="L4456" s="5">
        <v>6351238</v>
      </c>
      <c r="M4456" s="2">
        <v>45733</v>
      </c>
      <c r="N4456" s="2">
        <v>45735</v>
      </c>
      <c r="O4456" s="2">
        <v>45930</v>
      </c>
      <c r="P4456" s="3"/>
      <c r="Q4456" s="3">
        <v>44458666</v>
      </c>
      <c r="R4456" s="13">
        <v>21594209</v>
      </c>
      <c r="S4456" s="7">
        <f ca="1">IF(CPS!$N4388="SIN INICIO",0,IF((((TODAY()-N4456)*100%)/(O4456-N4456))&gt;=100%,"100%",(((TODAY()-N4456)*100%)/(O4456-N4456))))</f>
        <v>0.81538461538461537</v>
      </c>
      <c r="T4456" s="8">
        <f>Q4456-R4456</f>
        <v>22864457</v>
      </c>
      <c r="U4456" t="s">
        <v>13948</v>
      </c>
    </row>
    <row r="4457" spans="1:21" x14ac:dyDescent="0.25">
      <c r="A4457">
        <v>2025</v>
      </c>
      <c r="B4457" t="s">
        <v>13949</v>
      </c>
      <c r="C4457" t="s">
        <v>22</v>
      </c>
      <c r="D4457" t="s">
        <v>23</v>
      </c>
      <c r="E4457" t="s">
        <v>24</v>
      </c>
      <c r="F4457" t="s">
        <v>13950</v>
      </c>
      <c r="G4457" s="16">
        <v>1047508469</v>
      </c>
      <c r="H4457" t="s">
        <v>1828</v>
      </c>
      <c r="I4457" t="s">
        <v>1895</v>
      </c>
      <c r="J4457" s="5">
        <v>37576455</v>
      </c>
      <c r="K4457" s="3">
        <f>J4457</f>
        <v>37576455</v>
      </c>
      <c r="L4457" s="5">
        <v>5368065</v>
      </c>
      <c r="M4457" s="2">
        <v>45734</v>
      </c>
      <c r="N4457" s="2">
        <v>45735</v>
      </c>
      <c r="O4457" s="2">
        <v>45930</v>
      </c>
      <c r="P4457" s="3"/>
      <c r="Q4457" s="3">
        <v>37576455</v>
      </c>
      <c r="R4457" s="13">
        <v>18251421</v>
      </c>
      <c r="S4457" s="7">
        <f ca="1">IF(CPS!$N4389="SIN INICIO",0,IF((((TODAY()-N4457)*100%)/(O4457-N4457))&gt;=100%,"100%",(((TODAY()-N4457)*100%)/(O4457-N4457))))</f>
        <v>0.81538461538461537</v>
      </c>
      <c r="T4457" s="8">
        <f>Q4457-R4457</f>
        <v>19325034</v>
      </c>
      <c r="U4457" t="s">
        <v>13951</v>
      </c>
    </row>
    <row r="4458" spans="1:21" x14ac:dyDescent="0.25">
      <c r="A4458">
        <v>2025</v>
      </c>
      <c r="B4458" t="s">
        <v>13952</v>
      </c>
      <c r="C4458" t="s">
        <v>22</v>
      </c>
      <c r="D4458" t="s">
        <v>23</v>
      </c>
      <c r="E4458" t="s">
        <v>24</v>
      </c>
      <c r="F4458" t="s">
        <v>13953</v>
      </c>
      <c r="G4458" s="16">
        <v>1099204660</v>
      </c>
      <c r="H4458" t="s">
        <v>13676</v>
      </c>
      <c r="I4458" t="s">
        <v>3403</v>
      </c>
      <c r="J4458" s="5">
        <v>76393350</v>
      </c>
      <c r="K4458" s="3">
        <f>J4458</f>
        <v>76393350</v>
      </c>
      <c r="L4458" s="5">
        <v>6944850</v>
      </c>
      <c r="M4458" s="2">
        <v>45735</v>
      </c>
      <c r="N4458" s="2">
        <v>45736</v>
      </c>
      <c r="O4458" s="2">
        <v>46022</v>
      </c>
      <c r="P4458" s="3"/>
      <c r="Q4458" s="3">
        <v>76393350</v>
      </c>
      <c r="R4458" s="13">
        <v>16436145</v>
      </c>
      <c r="S4458" s="7">
        <f ca="1">IF(CPS!$N4390="SIN INICIO",0,IF((((TODAY()-N4458)*100%)/(O4458-N4458))&gt;=100%,"100%",(((TODAY()-N4458)*100%)/(O4458-N4458))))</f>
        <v>0.55244755244755239</v>
      </c>
      <c r="T4458" s="8">
        <f>Q4458-R4458</f>
        <v>59957205</v>
      </c>
      <c r="U4458" t="s">
        <v>13954</v>
      </c>
    </row>
    <row r="4459" spans="1:21" x14ac:dyDescent="0.25">
      <c r="A4459">
        <v>2025</v>
      </c>
      <c r="B4459" t="s">
        <v>13955</v>
      </c>
      <c r="C4459" t="s">
        <v>22</v>
      </c>
      <c r="D4459" t="s">
        <v>23</v>
      </c>
      <c r="E4459" t="s">
        <v>24</v>
      </c>
      <c r="F4459" t="s">
        <v>13956</v>
      </c>
      <c r="G4459" s="16">
        <v>1031138812</v>
      </c>
      <c r="H4459" t="s">
        <v>558</v>
      </c>
      <c r="I4459" t="s">
        <v>538</v>
      </c>
      <c r="J4459" s="5">
        <v>41669100</v>
      </c>
      <c r="K4459" s="3">
        <f>J4459</f>
        <v>41669100</v>
      </c>
      <c r="L4459" s="5">
        <v>6944850</v>
      </c>
      <c r="M4459" s="2">
        <v>45733</v>
      </c>
      <c r="N4459" s="2">
        <v>45734</v>
      </c>
      <c r="O4459" s="2">
        <v>45900</v>
      </c>
      <c r="P4459" s="3"/>
      <c r="Q4459" s="3">
        <v>41669100</v>
      </c>
      <c r="R4459" s="13">
        <v>23612490</v>
      </c>
      <c r="S4459" s="7">
        <f ca="1">IF(CPS!$N4391="SIN INICIO",0,IF((((TODAY()-N4459)*100%)/(O4459-N4459))&gt;=100%,"100%",(((TODAY()-N4459)*100%)/(O4459-N4459))))</f>
        <v>0.96385542168674698</v>
      </c>
      <c r="T4459" s="8">
        <f>Q4459-R4459</f>
        <v>18056610</v>
      </c>
      <c r="U4459" t="s">
        <v>13957</v>
      </c>
    </row>
    <row r="4460" spans="1:21" x14ac:dyDescent="0.25">
      <c r="A4460">
        <v>2025</v>
      </c>
      <c r="B4460" t="s">
        <v>13958</v>
      </c>
      <c r="C4460" t="s">
        <v>22</v>
      </c>
      <c r="D4460" t="s">
        <v>23</v>
      </c>
      <c r="E4460" t="s">
        <v>121</v>
      </c>
      <c r="F4460" t="s">
        <v>13959</v>
      </c>
      <c r="G4460" s="16">
        <v>1120581030</v>
      </c>
      <c r="H4460" t="s">
        <v>2037</v>
      </c>
      <c r="I4460" t="s">
        <v>1895</v>
      </c>
      <c r="J4460" s="5">
        <v>32689643</v>
      </c>
      <c r="K4460" s="3">
        <f>J4460</f>
        <v>32689643</v>
      </c>
      <c r="L4460" s="5">
        <v>4669949</v>
      </c>
      <c r="M4460" s="2">
        <v>45730</v>
      </c>
      <c r="N4460" s="2">
        <v>45733</v>
      </c>
      <c r="O4460" s="2">
        <v>45930</v>
      </c>
      <c r="P4460" s="3"/>
      <c r="Q4460" s="3">
        <v>32689643</v>
      </c>
      <c r="R4460" s="13">
        <v>16189157</v>
      </c>
      <c r="S4460" s="7">
        <f ca="1">IF(CPS!$N4392="SIN INICIO",0,IF((((TODAY()-N4460)*100%)/(O4460-N4460))&gt;=100%,"100%",(((TODAY()-N4460)*100%)/(O4460-N4460))))</f>
        <v>0.81725888324873097</v>
      </c>
      <c r="T4460" s="8">
        <f>Q4460-R4460</f>
        <v>16500486</v>
      </c>
      <c r="U4460" t="s">
        <v>13960</v>
      </c>
    </row>
    <row r="4461" spans="1:21" x14ac:dyDescent="0.25">
      <c r="A4461">
        <v>2025</v>
      </c>
      <c r="B4461" t="s">
        <v>13961</v>
      </c>
      <c r="C4461" t="s">
        <v>22</v>
      </c>
      <c r="D4461" t="s">
        <v>23</v>
      </c>
      <c r="E4461" t="s">
        <v>24</v>
      </c>
      <c r="F4461" t="s">
        <v>13962</v>
      </c>
      <c r="G4461" s="16">
        <v>79980595</v>
      </c>
      <c r="H4461" t="s">
        <v>3402</v>
      </c>
      <c r="I4461" t="s">
        <v>3403</v>
      </c>
      <c r="J4461" s="5">
        <v>53812500</v>
      </c>
      <c r="K4461" s="3">
        <f>J4461</f>
        <v>53812500</v>
      </c>
      <c r="L4461" s="5">
        <v>8968750</v>
      </c>
      <c r="M4461" s="2">
        <v>45730</v>
      </c>
      <c r="N4461" s="2">
        <v>45733</v>
      </c>
      <c r="O4461" s="2">
        <v>45900</v>
      </c>
      <c r="P4461" s="3"/>
      <c r="Q4461" s="3">
        <v>53812500</v>
      </c>
      <c r="R4461" s="13">
        <v>31091667</v>
      </c>
      <c r="S4461" s="7">
        <f ca="1">IF(CPS!$N4393="SIN INICIO",0,IF((((TODAY()-N4461)*100%)/(O4461-N4461))&gt;=100%,"100%",(((TODAY()-N4461)*100%)/(O4461-N4461))))</f>
        <v>0.9640718562874252</v>
      </c>
      <c r="T4461" s="8">
        <f>Q4461-R4461</f>
        <v>22720833</v>
      </c>
      <c r="U4461" t="s">
        <v>13963</v>
      </c>
    </row>
    <row r="4462" spans="1:21" x14ac:dyDescent="0.25">
      <c r="A4462">
        <v>2025</v>
      </c>
      <c r="B4462" t="s">
        <v>13964</v>
      </c>
      <c r="C4462" t="s">
        <v>22</v>
      </c>
      <c r="D4462" t="s">
        <v>23</v>
      </c>
      <c r="E4462" t="s">
        <v>24</v>
      </c>
      <c r="F4462" t="s">
        <v>13965</v>
      </c>
      <c r="G4462" s="16">
        <v>1129539158</v>
      </c>
      <c r="H4462" t="s">
        <v>2211</v>
      </c>
      <c r="I4462" t="s">
        <v>1895</v>
      </c>
      <c r="J4462" s="5">
        <v>44458666</v>
      </c>
      <c r="K4462" s="3">
        <f>J4462</f>
        <v>44458666</v>
      </c>
      <c r="L4462" s="5">
        <v>6351238</v>
      </c>
      <c r="M4462" s="2">
        <v>45733</v>
      </c>
      <c r="N4462" s="2">
        <v>45734</v>
      </c>
      <c r="O4462" s="2">
        <v>45930</v>
      </c>
      <c r="P4462" s="3"/>
      <c r="Q4462" s="3">
        <v>44458666</v>
      </c>
      <c r="R4462" s="13">
        <v>21805917</v>
      </c>
      <c r="S4462" s="7">
        <f ca="1">IF(CPS!$N4394="SIN INICIO",0,IF((((TODAY()-N4462)*100%)/(O4462-N4462))&gt;=100%,"100%",(((TODAY()-N4462)*100%)/(O4462-N4462))))</f>
        <v>0.81632653061224492</v>
      </c>
      <c r="T4462" s="8">
        <f>Q4462-R4462</f>
        <v>22652749</v>
      </c>
      <c r="U4462" t="s">
        <v>13966</v>
      </c>
    </row>
    <row r="4463" spans="1:21" x14ac:dyDescent="0.25">
      <c r="A4463">
        <v>2025</v>
      </c>
      <c r="B4463" t="s">
        <v>13967</v>
      </c>
      <c r="C4463" t="s">
        <v>22</v>
      </c>
      <c r="D4463" t="s">
        <v>23</v>
      </c>
      <c r="E4463" t="s">
        <v>24</v>
      </c>
      <c r="F4463" t="s">
        <v>13968</v>
      </c>
      <c r="G4463" s="16">
        <v>18223146</v>
      </c>
      <c r="H4463" t="s">
        <v>1828</v>
      </c>
      <c r="I4463" t="s">
        <v>1895</v>
      </c>
      <c r="J4463" s="5">
        <v>44458666</v>
      </c>
      <c r="K4463" s="3">
        <f>J4463</f>
        <v>44458666</v>
      </c>
      <c r="L4463" s="5">
        <v>6351238</v>
      </c>
      <c r="M4463" s="2">
        <v>45730</v>
      </c>
      <c r="N4463" s="2">
        <v>45735</v>
      </c>
      <c r="O4463" s="2">
        <v>45930</v>
      </c>
      <c r="P4463" s="3"/>
      <c r="Q4463" s="3">
        <v>44458666</v>
      </c>
      <c r="R4463" s="13">
        <v>21594209</v>
      </c>
      <c r="S4463" s="7">
        <f ca="1">IF(CPS!$N4395="SIN INICIO",0,IF((((TODAY()-N4463)*100%)/(O4463-N4463))&gt;=100%,"100%",(((TODAY()-N4463)*100%)/(O4463-N4463))))</f>
        <v>0.81538461538461537</v>
      </c>
      <c r="T4463" s="8">
        <f>Q4463-R4463</f>
        <v>22864457</v>
      </c>
      <c r="U4463" t="s">
        <v>13969</v>
      </c>
    </row>
    <row r="4464" spans="1:21" x14ac:dyDescent="0.25">
      <c r="A4464">
        <v>2025</v>
      </c>
      <c r="B4464" t="s">
        <v>13970</v>
      </c>
      <c r="C4464" t="s">
        <v>22</v>
      </c>
      <c r="D4464" t="s">
        <v>23</v>
      </c>
      <c r="E4464" t="s">
        <v>121</v>
      </c>
      <c r="F4464" t="s">
        <v>13971</v>
      </c>
      <c r="G4464" s="16">
        <v>63497185</v>
      </c>
      <c r="H4464" t="s">
        <v>1340</v>
      </c>
      <c r="I4464" t="s">
        <v>538</v>
      </c>
      <c r="J4464" s="5">
        <v>24051330</v>
      </c>
      <c r="K4464" s="3">
        <f>J4464</f>
        <v>24051330</v>
      </c>
      <c r="L4464" s="5">
        <v>4008555</v>
      </c>
      <c r="M4464" s="2">
        <v>45730</v>
      </c>
      <c r="N4464" s="2">
        <v>45733</v>
      </c>
      <c r="O4464" s="2">
        <v>45900</v>
      </c>
      <c r="P4464" s="3"/>
      <c r="Q4464" s="3">
        <v>24051330</v>
      </c>
      <c r="R4464" s="13">
        <v>13896324</v>
      </c>
      <c r="S4464" s="7">
        <f ca="1">IF(CPS!$N4396="SIN INICIO",0,IF((((TODAY()-N4464)*100%)/(O4464-N4464))&gt;=100%,"100%",(((TODAY()-N4464)*100%)/(O4464-N4464))))</f>
        <v>0.9640718562874252</v>
      </c>
      <c r="T4464" s="8">
        <f>Q4464-R4464</f>
        <v>10155006</v>
      </c>
      <c r="U4464" t="s">
        <v>13972</v>
      </c>
    </row>
    <row r="4465" spans="1:21" x14ac:dyDescent="0.25">
      <c r="A4465">
        <v>2025</v>
      </c>
      <c r="B4465" t="s">
        <v>13973</v>
      </c>
      <c r="C4465" t="s">
        <v>22</v>
      </c>
      <c r="D4465" t="s">
        <v>23</v>
      </c>
      <c r="E4465" t="s">
        <v>121</v>
      </c>
      <c r="F4465" t="s">
        <v>13974</v>
      </c>
      <c r="G4465" s="16">
        <v>8573772</v>
      </c>
      <c r="H4465" t="s">
        <v>2037</v>
      </c>
      <c r="I4465" t="s">
        <v>1895</v>
      </c>
      <c r="J4465" s="5">
        <v>32689643</v>
      </c>
      <c r="K4465" s="3">
        <f>J4465</f>
        <v>32689643</v>
      </c>
      <c r="L4465" s="5">
        <v>4669949</v>
      </c>
      <c r="M4465" s="2">
        <v>45733</v>
      </c>
      <c r="N4465" s="2">
        <v>45734</v>
      </c>
      <c r="O4465" s="2">
        <v>45930</v>
      </c>
      <c r="P4465" s="3"/>
      <c r="Q4465" s="3">
        <v>32689643</v>
      </c>
      <c r="R4465" s="13">
        <v>16033492</v>
      </c>
      <c r="S4465" s="7">
        <f ca="1">IF(CPS!$N4397="SIN INICIO",0,IF((((TODAY()-N4465)*100%)/(O4465-N4465))&gt;=100%,"100%",(((TODAY()-N4465)*100%)/(O4465-N4465))))</f>
        <v>0.81632653061224492</v>
      </c>
      <c r="T4465" s="8">
        <f>Q4465-R4465</f>
        <v>16656151</v>
      </c>
      <c r="U4465" t="s">
        <v>13975</v>
      </c>
    </row>
    <row r="4466" spans="1:21" x14ac:dyDescent="0.25">
      <c r="A4466">
        <v>2025</v>
      </c>
      <c r="B4466" t="s">
        <v>13976</v>
      </c>
      <c r="C4466" t="s">
        <v>22</v>
      </c>
      <c r="D4466" t="s">
        <v>23</v>
      </c>
      <c r="E4466" t="s">
        <v>24</v>
      </c>
      <c r="F4466" t="s">
        <v>13977</v>
      </c>
      <c r="G4466" s="16">
        <v>1110498967</v>
      </c>
      <c r="H4466" t="s">
        <v>1527</v>
      </c>
      <c r="I4466" t="s">
        <v>538</v>
      </c>
      <c r="J4466" s="5">
        <v>41669100</v>
      </c>
      <c r="K4466" s="3">
        <f>J4466</f>
        <v>41669100</v>
      </c>
      <c r="L4466" s="5">
        <v>6944850</v>
      </c>
      <c r="M4466" s="2">
        <v>45733</v>
      </c>
      <c r="N4466" s="2">
        <v>45734</v>
      </c>
      <c r="O4466" s="2">
        <v>45900</v>
      </c>
      <c r="P4466" s="3"/>
      <c r="Q4466" s="3">
        <v>41669100</v>
      </c>
      <c r="R4466" s="13">
        <v>23843985</v>
      </c>
      <c r="S4466" s="7">
        <f ca="1">IF(CPS!$N4398="SIN INICIO",0,IF((((TODAY()-N4466)*100%)/(O4466-N4466))&gt;=100%,"100%",(((TODAY()-N4466)*100%)/(O4466-N4466))))</f>
        <v>0.96385542168674698</v>
      </c>
      <c r="T4466" s="8">
        <f>Q4466-R4466</f>
        <v>17825115</v>
      </c>
      <c r="U4466" t="s">
        <v>13978</v>
      </c>
    </row>
    <row r="4467" spans="1:21" x14ac:dyDescent="0.25">
      <c r="A4467">
        <v>2025</v>
      </c>
      <c r="B4467" t="s">
        <v>13979</v>
      </c>
      <c r="C4467" t="s">
        <v>22</v>
      </c>
      <c r="D4467" t="s">
        <v>23</v>
      </c>
      <c r="E4467" t="s">
        <v>121</v>
      </c>
      <c r="F4467" t="s">
        <v>13980</v>
      </c>
      <c r="G4467" s="16">
        <v>1120563333</v>
      </c>
      <c r="H4467" t="s">
        <v>4381</v>
      </c>
      <c r="I4467" t="s">
        <v>1895</v>
      </c>
      <c r="J4467" s="5">
        <v>32689643</v>
      </c>
      <c r="K4467" s="3">
        <f>J4467</f>
        <v>32689643</v>
      </c>
      <c r="L4467" s="5">
        <v>4669949</v>
      </c>
      <c r="M4467" s="2">
        <v>45733</v>
      </c>
      <c r="N4467" s="2">
        <v>45735</v>
      </c>
      <c r="O4467" s="2">
        <v>45930</v>
      </c>
      <c r="P4467" s="3"/>
      <c r="Q4467" s="3">
        <v>32689643</v>
      </c>
      <c r="R4467" s="13">
        <v>15877827</v>
      </c>
      <c r="S4467" s="7">
        <f ca="1">IF(CPS!$N4399="SIN INICIO",0,IF((((TODAY()-N4467)*100%)/(O4467-N4467))&gt;=100%,"100%",(((TODAY()-N4467)*100%)/(O4467-N4467))))</f>
        <v>0.81538461538461537</v>
      </c>
      <c r="T4467" s="8">
        <f>Q4467-R4467</f>
        <v>16811816</v>
      </c>
      <c r="U4467" t="s">
        <v>13981</v>
      </c>
    </row>
    <row r="4468" spans="1:21" x14ac:dyDescent="0.25">
      <c r="A4468">
        <v>2025</v>
      </c>
      <c r="B4468" t="s">
        <v>13982</v>
      </c>
      <c r="C4468" t="s">
        <v>22</v>
      </c>
      <c r="D4468" t="s">
        <v>23</v>
      </c>
      <c r="E4468" t="s">
        <v>121</v>
      </c>
      <c r="F4468" t="s">
        <v>13983</v>
      </c>
      <c r="G4468" s="16">
        <v>1024480854</v>
      </c>
      <c r="H4468" t="s">
        <v>13984</v>
      </c>
      <c r="I4468" t="s">
        <v>3403</v>
      </c>
      <c r="J4468" s="5">
        <v>23818950</v>
      </c>
      <c r="K4468" s="3">
        <f>J4468</f>
        <v>23818950</v>
      </c>
      <c r="L4468" s="5">
        <v>3969825</v>
      </c>
      <c r="M4468" s="2">
        <v>45733</v>
      </c>
      <c r="N4468" s="2">
        <v>45735</v>
      </c>
      <c r="O4468" s="2">
        <v>45900</v>
      </c>
      <c r="P4468" s="3"/>
      <c r="Q4468" s="3">
        <v>23818950</v>
      </c>
      <c r="R4468" s="13">
        <v>9527580</v>
      </c>
      <c r="S4468" s="7">
        <f ca="1">IF(CPS!$N4400="SIN INICIO",0,IF((((TODAY()-N4468)*100%)/(O4468-N4468))&gt;=100%,"100%",(((TODAY()-N4468)*100%)/(O4468-N4468))))</f>
        <v>0.96363636363636362</v>
      </c>
      <c r="T4468" s="8">
        <f>Q4468-R4468</f>
        <v>14291370</v>
      </c>
      <c r="U4468" t="s">
        <v>13985</v>
      </c>
    </row>
    <row r="4469" spans="1:21" x14ac:dyDescent="0.25">
      <c r="A4469">
        <v>2025</v>
      </c>
      <c r="B4469" t="s">
        <v>13986</v>
      </c>
      <c r="C4469" t="s">
        <v>22</v>
      </c>
      <c r="D4469" t="s">
        <v>23</v>
      </c>
      <c r="E4469" t="s">
        <v>24</v>
      </c>
      <c r="F4469" t="s">
        <v>13987</v>
      </c>
      <c r="G4469" s="16">
        <v>1030551673</v>
      </c>
      <c r="H4469" t="s">
        <v>1828</v>
      </c>
      <c r="I4469" t="s">
        <v>1895</v>
      </c>
      <c r="J4469" s="5">
        <v>44458666</v>
      </c>
      <c r="K4469" s="3">
        <f>J4469</f>
        <v>44458666</v>
      </c>
      <c r="L4469" s="5">
        <v>6351238</v>
      </c>
      <c r="M4469" s="2">
        <v>45733</v>
      </c>
      <c r="N4469" s="2">
        <v>45734</v>
      </c>
      <c r="O4469" s="2">
        <v>45930</v>
      </c>
      <c r="P4469" s="3"/>
      <c r="Q4469" s="3">
        <v>44458666</v>
      </c>
      <c r="R4469" s="13">
        <v>21805917</v>
      </c>
      <c r="S4469" s="7">
        <f ca="1">IF(CPS!$N4401="SIN INICIO",0,IF((((TODAY()-N4469)*100%)/(O4469-N4469))&gt;=100%,"100%",(((TODAY()-N4469)*100%)/(O4469-N4469))))</f>
        <v>0.81632653061224492</v>
      </c>
      <c r="T4469" s="8">
        <f>Q4469-R4469</f>
        <v>22652749</v>
      </c>
      <c r="U4469" t="s">
        <v>13988</v>
      </c>
    </row>
    <row r="4470" spans="1:21" x14ac:dyDescent="0.25">
      <c r="A4470">
        <v>2025</v>
      </c>
      <c r="B4470" t="s">
        <v>13989</v>
      </c>
      <c r="C4470" t="s">
        <v>22</v>
      </c>
      <c r="D4470" t="s">
        <v>23</v>
      </c>
      <c r="E4470" t="s">
        <v>121</v>
      </c>
      <c r="F4470" t="s">
        <v>13990</v>
      </c>
      <c r="G4470" s="16">
        <v>1121826323</v>
      </c>
      <c r="H4470" t="s">
        <v>13991</v>
      </c>
      <c r="I4470" t="s">
        <v>1895</v>
      </c>
      <c r="J4470" s="5">
        <v>32689643</v>
      </c>
      <c r="K4470" s="3">
        <f>J4470</f>
        <v>32689643</v>
      </c>
      <c r="L4470" s="5">
        <v>4669949</v>
      </c>
      <c r="M4470" s="2">
        <v>45733</v>
      </c>
      <c r="N4470" s="2">
        <v>45734</v>
      </c>
      <c r="O4470" s="2">
        <v>45930</v>
      </c>
      <c r="P4470" s="3"/>
      <c r="Q4470" s="3">
        <v>32689643</v>
      </c>
      <c r="R4470" s="13">
        <v>16033492</v>
      </c>
      <c r="S4470" s="7">
        <f ca="1">IF(CPS!$N4402="SIN INICIO",0,IF((((TODAY()-N4470)*100%)/(O4470-N4470))&gt;=100%,"100%",(((TODAY()-N4470)*100%)/(O4470-N4470))))</f>
        <v>0.81632653061224492</v>
      </c>
      <c r="T4470" s="8">
        <f>Q4470-R4470</f>
        <v>16656151</v>
      </c>
      <c r="U4470" t="s">
        <v>13992</v>
      </c>
    </row>
    <row r="4471" spans="1:21" x14ac:dyDescent="0.25">
      <c r="A4471">
        <v>2025</v>
      </c>
      <c r="B4471" t="s">
        <v>13993</v>
      </c>
      <c r="C4471" t="s">
        <v>22</v>
      </c>
      <c r="D4471" t="s">
        <v>23</v>
      </c>
      <c r="E4471" t="s">
        <v>24</v>
      </c>
      <c r="F4471" t="s">
        <v>13994</v>
      </c>
      <c r="G4471" s="16">
        <v>80854168</v>
      </c>
      <c r="H4471" t="s">
        <v>1887</v>
      </c>
      <c r="I4471" t="s">
        <v>1895</v>
      </c>
      <c r="J4471" s="5">
        <v>50416646</v>
      </c>
      <c r="K4471" s="3">
        <f>J4471</f>
        <v>50416646</v>
      </c>
      <c r="L4471" s="5">
        <v>7202378</v>
      </c>
      <c r="M4471" s="2">
        <v>45733</v>
      </c>
      <c r="N4471" s="2">
        <v>45735</v>
      </c>
      <c r="O4471" s="2">
        <v>45930</v>
      </c>
      <c r="P4471" s="3"/>
      <c r="Q4471" s="3">
        <v>50416646</v>
      </c>
      <c r="R4471" s="13">
        <v>17285707</v>
      </c>
      <c r="S4471" s="7">
        <f ca="1">IF(CPS!$N4403="SIN INICIO",0,IF((((TODAY()-N4471)*100%)/(O4471-N4471))&gt;=100%,"100%",(((TODAY()-N4471)*100%)/(O4471-N4471))))</f>
        <v>0.81538461538461537</v>
      </c>
      <c r="T4471" s="8">
        <f>Q4471-R4471</f>
        <v>33130939</v>
      </c>
      <c r="U4471" t="s">
        <v>13995</v>
      </c>
    </row>
    <row r="4472" spans="1:21" x14ac:dyDescent="0.25">
      <c r="A4472">
        <v>2025</v>
      </c>
      <c r="B4472" t="s">
        <v>13996</v>
      </c>
      <c r="C4472" t="s">
        <v>22</v>
      </c>
      <c r="D4472" t="s">
        <v>23</v>
      </c>
      <c r="E4472" t="s">
        <v>121</v>
      </c>
      <c r="F4472" t="s">
        <v>13997</v>
      </c>
      <c r="G4472" s="16">
        <v>1120574636</v>
      </c>
      <c r="H4472" t="s">
        <v>4381</v>
      </c>
      <c r="I4472" t="s">
        <v>1895</v>
      </c>
      <c r="J4472" s="5">
        <v>32689643</v>
      </c>
      <c r="K4472" s="3">
        <f>J4472</f>
        <v>32689643</v>
      </c>
      <c r="L4472" s="5">
        <v>4669949</v>
      </c>
      <c r="M4472" s="2">
        <v>45733</v>
      </c>
      <c r="N4472" s="2">
        <v>45735</v>
      </c>
      <c r="O4472" s="2">
        <v>45930</v>
      </c>
      <c r="P4472" s="3"/>
      <c r="Q4472" s="3">
        <v>32689643</v>
      </c>
      <c r="R4472" s="13">
        <v>15877827</v>
      </c>
      <c r="S4472" s="7">
        <f ca="1">IF(CPS!$N4404="SIN INICIO",0,IF((((TODAY()-N4472)*100%)/(O4472-N4472))&gt;=100%,"100%",(((TODAY()-N4472)*100%)/(O4472-N4472))))</f>
        <v>0.81538461538461537</v>
      </c>
      <c r="T4472" s="8">
        <f>Q4472-R4472</f>
        <v>16811816</v>
      </c>
      <c r="U4472" t="s">
        <v>13998</v>
      </c>
    </row>
    <row r="4473" spans="1:21" x14ac:dyDescent="0.25">
      <c r="A4473">
        <v>2025</v>
      </c>
      <c r="B4473" t="s">
        <v>13999</v>
      </c>
      <c r="C4473" t="s">
        <v>22</v>
      </c>
      <c r="D4473" t="s">
        <v>23</v>
      </c>
      <c r="E4473" t="s">
        <v>24</v>
      </c>
      <c r="F4473" t="s">
        <v>14000</v>
      </c>
      <c r="G4473" s="16">
        <v>1026280316</v>
      </c>
      <c r="H4473" t="s">
        <v>281</v>
      </c>
      <c r="I4473" t="s">
        <v>271</v>
      </c>
      <c r="J4473" s="5">
        <v>60000000</v>
      </c>
      <c r="K4473" s="3">
        <f>J4473</f>
        <v>60000000</v>
      </c>
      <c r="L4473" s="5">
        <v>10000000</v>
      </c>
      <c r="M4473" s="2">
        <v>45735</v>
      </c>
      <c r="N4473" s="2">
        <v>45736</v>
      </c>
      <c r="O4473" s="2">
        <v>45900</v>
      </c>
      <c r="P4473" s="3"/>
      <c r="Q4473" s="3">
        <v>60000000</v>
      </c>
      <c r="R4473" s="13">
        <v>33666667</v>
      </c>
      <c r="S4473" s="7">
        <f ca="1">IF(CPS!$N4405="SIN INICIO",0,IF((((TODAY()-N4473)*100%)/(O4473-N4473))&gt;=100%,"100%",(((TODAY()-N4473)*100%)/(O4473-N4473))))</f>
        <v>0.96341463414634143</v>
      </c>
      <c r="T4473" s="8">
        <f>Q4473-R4473</f>
        <v>26333333</v>
      </c>
      <c r="U4473" t="s">
        <v>14001</v>
      </c>
    </row>
    <row r="4474" spans="1:21" x14ac:dyDescent="0.25">
      <c r="A4474">
        <v>2025</v>
      </c>
      <c r="B4474" t="s">
        <v>14002</v>
      </c>
      <c r="C4474" t="s">
        <v>22</v>
      </c>
      <c r="D4474" t="s">
        <v>23</v>
      </c>
      <c r="E4474" t="s">
        <v>24</v>
      </c>
      <c r="F4474" t="s">
        <v>14003</v>
      </c>
      <c r="G4474" s="16">
        <v>1064430807</v>
      </c>
      <c r="H4474" t="s">
        <v>792</v>
      </c>
      <c r="I4474" t="s">
        <v>591</v>
      </c>
      <c r="J4474" s="5">
        <v>65000000</v>
      </c>
      <c r="K4474" s="3">
        <f>J4474</f>
        <v>65000000</v>
      </c>
      <c r="L4474" s="5">
        <v>6500000</v>
      </c>
      <c r="M4474" s="2">
        <v>45730</v>
      </c>
      <c r="N4474" s="2">
        <v>45733</v>
      </c>
      <c r="O4474" s="2">
        <v>46022</v>
      </c>
      <c r="P4474" s="3"/>
      <c r="Q4474" s="3">
        <v>65000000</v>
      </c>
      <c r="R4474" s="13">
        <v>22533333</v>
      </c>
      <c r="S4474" s="7">
        <f ca="1">IF(CPS!$N4406="SIN INICIO",0,IF((((TODAY()-N4474)*100%)/(O4474-N4474))&gt;=100%,"100%",(((TODAY()-N4474)*100%)/(O4474-N4474))))</f>
        <v>0.55709342560553632</v>
      </c>
      <c r="T4474" s="8">
        <f>Q4474-R4474</f>
        <v>42466667</v>
      </c>
      <c r="U4474" t="s">
        <v>14004</v>
      </c>
    </row>
    <row r="4475" spans="1:21" x14ac:dyDescent="0.25">
      <c r="A4475">
        <v>2025</v>
      </c>
      <c r="B4475" t="s">
        <v>14005</v>
      </c>
      <c r="C4475" t="s">
        <v>22</v>
      </c>
      <c r="D4475" t="s">
        <v>23</v>
      </c>
      <c r="E4475" t="s">
        <v>121</v>
      </c>
      <c r="F4475" t="s">
        <v>14006</v>
      </c>
      <c r="G4475" s="16">
        <v>93407465</v>
      </c>
      <c r="H4475" t="s">
        <v>4381</v>
      </c>
      <c r="I4475" t="s">
        <v>1895</v>
      </c>
      <c r="J4475" s="5">
        <v>32689643</v>
      </c>
      <c r="K4475" s="3">
        <f>J4475</f>
        <v>32689643</v>
      </c>
      <c r="L4475" s="5">
        <v>4669949</v>
      </c>
      <c r="M4475" s="2">
        <v>45733</v>
      </c>
      <c r="N4475" s="2">
        <v>45735</v>
      </c>
      <c r="O4475" s="2">
        <v>45930</v>
      </c>
      <c r="P4475" s="3"/>
      <c r="Q4475" s="3">
        <v>32689643</v>
      </c>
      <c r="R4475" s="13">
        <v>15877827</v>
      </c>
      <c r="S4475" s="7">
        <f ca="1">IF(CPS!$N4407="SIN INICIO",0,IF((((TODAY()-N4475)*100%)/(O4475-N4475))&gt;=100%,"100%",(((TODAY()-N4475)*100%)/(O4475-N4475))))</f>
        <v>0.81538461538461537</v>
      </c>
      <c r="T4475" s="8">
        <f>Q4475-R4475</f>
        <v>16811816</v>
      </c>
      <c r="U4475" t="s">
        <v>14007</v>
      </c>
    </row>
    <row r="4476" spans="1:21" x14ac:dyDescent="0.25">
      <c r="A4476">
        <v>2025</v>
      </c>
      <c r="B4476" t="s">
        <v>14008</v>
      </c>
      <c r="C4476" t="s">
        <v>22</v>
      </c>
      <c r="D4476" t="s">
        <v>23</v>
      </c>
      <c r="E4476" t="s">
        <v>24</v>
      </c>
      <c r="F4476" t="s">
        <v>14009</v>
      </c>
      <c r="G4476" s="16">
        <v>1032417822</v>
      </c>
      <c r="H4476" t="s">
        <v>1887</v>
      </c>
      <c r="I4476" t="s">
        <v>167</v>
      </c>
      <c r="J4476" s="5">
        <v>44458666</v>
      </c>
      <c r="K4476" s="3">
        <f>J4476</f>
        <v>44458666</v>
      </c>
      <c r="L4476" s="5">
        <v>6351238</v>
      </c>
      <c r="M4476" s="2">
        <v>45733</v>
      </c>
      <c r="N4476" s="2">
        <v>45735</v>
      </c>
      <c r="O4476" s="2">
        <v>45930</v>
      </c>
      <c r="P4476" s="3"/>
      <c r="Q4476" s="3">
        <v>44458666</v>
      </c>
      <c r="R4476" s="13">
        <v>21594209</v>
      </c>
      <c r="S4476" s="7">
        <f ca="1">IF(CPS!$N4408="SIN INICIO",0,IF((((TODAY()-N4476)*100%)/(O4476-N4476))&gt;=100%,"100%",(((TODAY()-N4476)*100%)/(O4476-N4476))))</f>
        <v>0.81538461538461537</v>
      </c>
      <c r="T4476" s="8">
        <f>Q4476-R4476</f>
        <v>22864457</v>
      </c>
      <c r="U4476" t="s">
        <v>14010</v>
      </c>
    </row>
    <row r="4477" spans="1:21" x14ac:dyDescent="0.25">
      <c r="A4477">
        <v>2025</v>
      </c>
      <c r="B4477" t="s">
        <v>14011</v>
      </c>
      <c r="C4477" t="s">
        <v>22</v>
      </c>
      <c r="D4477" t="s">
        <v>23</v>
      </c>
      <c r="E4477" t="s">
        <v>24</v>
      </c>
      <c r="F4477" t="s">
        <v>14012</v>
      </c>
      <c r="G4477" s="16">
        <v>1010231815</v>
      </c>
      <c r="H4477" t="s">
        <v>537</v>
      </c>
      <c r="I4477" t="s">
        <v>538</v>
      </c>
      <c r="J4477" s="5">
        <v>41669100</v>
      </c>
      <c r="K4477" s="3">
        <f>J4477</f>
        <v>41669100</v>
      </c>
      <c r="L4477" s="5">
        <v>6944850</v>
      </c>
      <c r="M4477" s="2">
        <v>45733</v>
      </c>
      <c r="N4477" s="2">
        <v>45734</v>
      </c>
      <c r="O4477" s="2">
        <v>45900</v>
      </c>
      <c r="P4477" s="3"/>
      <c r="Q4477" s="3">
        <v>41669100</v>
      </c>
      <c r="R4477" s="13">
        <v>23612490</v>
      </c>
      <c r="S4477" s="7">
        <f ca="1">IF(CPS!$N4409="SIN INICIO",0,IF((((TODAY()-N4477)*100%)/(O4477-N4477))&gt;=100%,"100%",(((TODAY()-N4477)*100%)/(O4477-N4477))))</f>
        <v>0.96385542168674698</v>
      </c>
      <c r="T4477" s="8">
        <f>Q4477-R4477</f>
        <v>18056610</v>
      </c>
      <c r="U4477" t="s">
        <v>14013</v>
      </c>
    </row>
    <row r="4478" spans="1:21" x14ac:dyDescent="0.25">
      <c r="A4478">
        <v>2025</v>
      </c>
      <c r="B4478" t="s">
        <v>14014</v>
      </c>
      <c r="C4478" t="s">
        <v>22</v>
      </c>
      <c r="D4478" t="s">
        <v>23</v>
      </c>
      <c r="E4478" t="s">
        <v>24</v>
      </c>
      <c r="F4478" t="s">
        <v>14015</v>
      </c>
      <c r="G4478" s="16">
        <v>1121838335</v>
      </c>
      <c r="H4478" t="s">
        <v>3272</v>
      </c>
      <c r="I4478" t="s">
        <v>2476</v>
      </c>
      <c r="J4478" s="5">
        <v>36912185</v>
      </c>
      <c r="K4478" s="3">
        <f>J4478</f>
        <v>36912185</v>
      </c>
      <c r="L4478" s="5">
        <v>7382437</v>
      </c>
      <c r="M4478" s="2">
        <v>45735</v>
      </c>
      <c r="N4478" s="2">
        <v>45737</v>
      </c>
      <c r="O4478" s="2">
        <v>45869</v>
      </c>
      <c r="P4478" s="3"/>
      <c r="Q4478" s="3">
        <v>36912185</v>
      </c>
      <c r="R4478" s="13">
        <v>24608123</v>
      </c>
      <c r="S4478" s="7" t="str">
        <f ca="1">IF(CPS!$N4410="SIN INICIO",0,IF((((TODAY()-N4478)*100%)/(O4478-N4478))&gt;=100%,"100%",(((TODAY()-N4478)*100%)/(O4478-N4478))))</f>
        <v>100%</v>
      </c>
      <c r="T4478" s="8">
        <f>Q4478-R4478</f>
        <v>12304062</v>
      </c>
      <c r="U4478" t="s">
        <v>14016</v>
      </c>
    </row>
    <row r="4479" spans="1:21" x14ac:dyDescent="0.25">
      <c r="A4479">
        <v>2025</v>
      </c>
      <c r="B4479" t="s">
        <v>14017</v>
      </c>
      <c r="C4479" t="s">
        <v>22</v>
      </c>
      <c r="D4479" t="s">
        <v>23</v>
      </c>
      <c r="E4479" t="s">
        <v>24</v>
      </c>
      <c r="F4479" t="s">
        <v>14018</v>
      </c>
      <c r="G4479" s="16">
        <v>1031173084</v>
      </c>
      <c r="H4479" t="s">
        <v>3402</v>
      </c>
      <c r="I4479" t="s">
        <v>3403</v>
      </c>
      <c r="J4479" s="5">
        <v>41266500</v>
      </c>
      <c r="K4479" s="3">
        <f>J4479</f>
        <v>41266500</v>
      </c>
      <c r="L4479" s="5">
        <v>6877750</v>
      </c>
      <c r="M4479" s="2">
        <v>45730</v>
      </c>
      <c r="N4479" s="2">
        <v>45733</v>
      </c>
      <c r="O4479" s="2">
        <v>45900</v>
      </c>
      <c r="P4479" s="3"/>
      <c r="Q4479" s="3">
        <v>41266500</v>
      </c>
      <c r="R4479" s="13">
        <v>23842867</v>
      </c>
      <c r="S4479" s="7">
        <f ca="1">IF(CPS!$N4411="SIN INICIO",0,IF((((TODAY()-N4479)*100%)/(O4479-N4479))&gt;=100%,"100%",(((TODAY()-N4479)*100%)/(O4479-N4479))))</f>
        <v>0.9640718562874252</v>
      </c>
      <c r="T4479" s="8">
        <f>Q4479-R4479</f>
        <v>17423633</v>
      </c>
      <c r="U4479" t="s">
        <v>14019</v>
      </c>
    </row>
    <row r="4480" spans="1:21" x14ac:dyDescent="0.25">
      <c r="A4480">
        <v>2025</v>
      </c>
      <c r="B4480" t="s">
        <v>14020</v>
      </c>
      <c r="C4480" t="s">
        <v>22</v>
      </c>
      <c r="D4480" t="s">
        <v>23</v>
      </c>
      <c r="E4480" t="s">
        <v>121</v>
      </c>
      <c r="F4480" t="s">
        <v>14021</v>
      </c>
      <c r="G4480" s="16">
        <v>1127140498</v>
      </c>
      <c r="H4480" t="s">
        <v>4358</v>
      </c>
      <c r="I4480" t="s">
        <v>3403</v>
      </c>
      <c r="J4480" s="5">
        <v>23818950</v>
      </c>
      <c r="K4480" s="3">
        <f>J4480</f>
        <v>23818950</v>
      </c>
      <c r="L4480" s="5">
        <v>3969825</v>
      </c>
      <c r="M4480" s="2">
        <v>45733</v>
      </c>
      <c r="N4480" s="2">
        <v>45734</v>
      </c>
      <c r="O4480" s="2">
        <v>45900</v>
      </c>
      <c r="P4480" s="3"/>
      <c r="Q4480" s="3">
        <v>23818950</v>
      </c>
      <c r="R4480" s="13">
        <v>13629733</v>
      </c>
      <c r="S4480" s="7">
        <f ca="1">IF(CPS!$N4412="SIN INICIO",0,IF((((TODAY()-N4480)*100%)/(O4480-N4480))&gt;=100%,"100%",(((TODAY()-N4480)*100%)/(O4480-N4480))))</f>
        <v>0.96385542168674698</v>
      </c>
      <c r="T4480" s="8">
        <f>Q4480-R4480</f>
        <v>10189217</v>
      </c>
      <c r="U4480" t="s">
        <v>14022</v>
      </c>
    </row>
    <row r="4481" spans="1:21" x14ac:dyDescent="0.25">
      <c r="A4481">
        <v>2025</v>
      </c>
      <c r="B4481" t="s">
        <v>14023</v>
      </c>
      <c r="C4481" t="s">
        <v>22</v>
      </c>
      <c r="D4481" t="s">
        <v>23</v>
      </c>
      <c r="E4481" t="s">
        <v>24</v>
      </c>
      <c r="F4481" t="s">
        <v>14024</v>
      </c>
      <c r="G4481" s="16">
        <v>86073106</v>
      </c>
      <c r="H4481" t="s">
        <v>1887</v>
      </c>
      <c r="I4481" t="s">
        <v>1895</v>
      </c>
      <c r="J4481" s="5">
        <v>44458666</v>
      </c>
      <c r="K4481" s="3">
        <f>J4481</f>
        <v>44458666</v>
      </c>
      <c r="L4481" s="5">
        <v>6351238</v>
      </c>
      <c r="M4481" s="2">
        <v>45733</v>
      </c>
      <c r="N4481" s="2">
        <v>45735</v>
      </c>
      <c r="O4481" s="2">
        <v>45930</v>
      </c>
      <c r="P4481" s="3"/>
      <c r="Q4481" s="3">
        <v>44458666</v>
      </c>
      <c r="R4481" s="13">
        <v>21594209</v>
      </c>
      <c r="S4481" s="7">
        <f ca="1">IF(CPS!$N4413="SIN INICIO",0,IF((((TODAY()-N4481)*100%)/(O4481-N4481))&gt;=100%,"100%",(((TODAY()-N4481)*100%)/(O4481-N4481))))</f>
        <v>0.81538461538461537</v>
      </c>
      <c r="T4481" s="8">
        <f>Q4481-R4481</f>
        <v>22864457</v>
      </c>
      <c r="U4481" t="s">
        <v>14025</v>
      </c>
    </row>
    <row r="4482" spans="1:21" x14ac:dyDescent="0.25">
      <c r="A4482">
        <v>2025</v>
      </c>
      <c r="B4482" t="s">
        <v>14026</v>
      </c>
      <c r="C4482" t="s">
        <v>22</v>
      </c>
      <c r="D4482" t="s">
        <v>23</v>
      </c>
      <c r="E4482" t="s">
        <v>24</v>
      </c>
      <c r="F4482" t="s">
        <v>14027</v>
      </c>
      <c r="G4482" s="16">
        <v>1022403997</v>
      </c>
      <c r="H4482" t="s">
        <v>586</v>
      </c>
      <c r="I4482" t="s">
        <v>538</v>
      </c>
      <c r="J4482" s="5">
        <v>41669100</v>
      </c>
      <c r="K4482" s="3">
        <f>J4482</f>
        <v>41669100</v>
      </c>
      <c r="L4482" s="5">
        <v>6944850</v>
      </c>
      <c r="M4482" s="2">
        <v>45733</v>
      </c>
      <c r="N4482" s="2">
        <v>45735</v>
      </c>
      <c r="O4482" s="2">
        <v>45900</v>
      </c>
      <c r="P4482" s="3"/>
      <c r="Q4482" s="3">
        <v>41669100</v>
      </c>
      <c r="R4482" s="13">
        <v>23612490</v>
      </c>
      <c r="S4482" s="7">
        <f ca="1">IF(CPS!$N4414="SIN INICIO",0,IF((((TODAY()-N4482)*100%)/(O4482-N4482))&gt;=100%,"100%",(((TODAY()-N4482)*100%)/(O4482-N4482))))</f>
        <v>0.96363636363636362</v>
      </c>
      <c r="T4482" s="8">
        <f>Q4482-R4482</f>
        <v>18056610</v>
      </c>
      <c r="U4482" t="s">
        <v>14028</v>
      </c>
    </row>
    <row r="4483" spans="1:21" x14ac:dyDescent="0.25">
      <c r="A4483">
        <v>2025</v>
      </c>
      <c r="B4483" t="s">
        <v>14029</v>
      </c>
      <c r="C4483" t="s">
        <v>22</v>
      </c>
      <c r="D4483" t="s">
        <v>23</v>
      </c>
      <c r="E4483" t="s">
        <v>24</v>
      </c>
      <c r="F4483" t="s">
        <v>14030</v>
      </c>
      <c r="G4483" s="16">
        <v>1233495336</v>
      </c>
      <c r="H4483" t="s">
        <v>8672</v>
      </c>
      <c r="I4483" t="s">
        <v>2476</v>
      </c>
      <c r="J4483" s="5">
        <v>39060114</v>
      </c>
      <c r="K4483" s="3">
        <f>J4483</f>
        <v>39060114</v>
      </c>
      <c r="L4483" s="5">
        <v>6510019</v>
      </c>
      <c r="M4483" s="2">
        <v>45733</v>
      </c>
      <c r="N4483" s="2">
        <v>45734</v>
      </c>
      <c r="O4483" s="2">
        <v>45900</v>
      </c>
      <c r="P4483" s="3"/>
      <c r="Q4483" s="3">
        <v>39060114</v>
      </c>
      <c r="R4483" s="13">
        <v>22351065</v>
      </c>
      <c r="S4483" s="7">
        <f ca="1">IF(CPS!$N4415="SIN INICIO",0,IF((((TODAY()-N4483)*100%)/(O4483-N4483))&gt;=100%,"100%",(((TODAY()-N4483)*100%)/(O4483-N4483))))</f>
        <v>0.96385542168674698</v>
      </c>
      <c r="T4483" s="8">
        <f>Q4483-R4483</f>
        <v>16709049</v>
      </c>
      <c r="U4483" t="s">
        <v>14031</v>
      </c>
    </row>
    <row r="4484" spans="1:21" x14ac:dyDescent="0.25">
      <c r="A4484">
        <v>2025</v>
      </c>
      <c r="B4484" t="s">
        <v>14032</v>
      </c>
      <c r="C4484" t="s">
        <v>22</v>
      </c>
      <c r="D4484" t="s">
        <v>23</v>
      </c>
      <c r="E4484" t="s">
        <v>24</v>
      </c>
      <c r="F4484" t="s">
        <v>14033</v>
      </c>
      <c r="G4484" s="16">
        <v>1121871479</v>
      </c>
      <c r="H4484" t="s">
        <v>281</v>
      </c>
      <c r="I4484" t="s">
        <v>271</v>
      </c>
      <c r="J4484" s="5">
        <v>42112296</v>
      </c>
      <c r="K4484" s="3">
        <f>J4484</f>
        <v>42112296</v>
      </c>
      <c r="L4484" s="5">
        <v>7018716</v>
      </c>
      <c r="M4484" s="2">
        <v>45735</v>
      </c>
      <c r="N4484" s="2">
        <v>45737</v>
      </c>
      <c r="O4484" s="2">
        <v>45900</v>
      </c>
      <c r="P4484" s="3"/>
      <c r="Q4484" s="3">
        <v>42112296</v>
      </c>
      <c r="R4484" s="13">
        <v>23395720</v>
      </c>
      <c r="S4484" s="7">
        <f ca="1">IF(CPS!$N4416="SIN INICIO",0,IF((((TODAY()-N4484)*100%)/(O4484-N4484))&gt;=100%,"100%",(((TODAY()-N4484)*100%)/(O4484-N4484))))</f>
        <v>0.96319018404907975</v>
      </c>
      <c r="T4484" s="8">
        <f>Q4484-R4484</f>
        <v>18716576</v>
      </c>
      <c r="U4484" t="s">
        <v>14034</v>
      </c>
    </row>
    <row r="4485" spans="1:21" x14ac:dyDescent="0.25">
      <c r="A4485">
        <v>2025</v>
      </c>
      <c r="B4485" t="s">
        <v>14035</v>
      </c>
      <c r="C4485" t="s">
        <v>22</v>
      </c>
      <c r="D4485" t="s">
        <v>23</v>
      </c>
      <c r="E4485" t="s">
        <v>121</v>
      </c>
      <c r="F4485" t="s">
        <v>14036</v>
      </c>
      <c r="G4485" s="16">
        <v>1106948859</v>
      </c>
      <c r="H4485" t="s">
        <v>1371</v>
      </c>
      <c r="I4485" t="s">
        <v>538</v>
      </c>
      <c r="J4485" s="5">
        <v>24051330</v>
      </c>
      <c r="K4485" s="3">
        <f>J4485</f>
        <v>24051330</v>
      </c>
      <c r="L4485" s="5">
        <v>4008555</v>
      </c>
      <c r="M4485" s="2">
        <v>45733</v>
      </c>
      <c r="N4485" s="2">
        <v>45734</v>
      </c>
      <c r="O4485" s="2">
        <v>45900</v>
      </c>
      <c r="P4485" s="3"/>
      <c r="Q4485" s="3">
        <v>24051330</v>
      </c>
      <c r="R4485" s="13">
        <v>13762706</v>
      </c>
      <c r="S4485" s="7">
        <f ca="1">IF(CPS!$N4417="SIN INICIO",0,IF((((TODAY()-N4485)*100%)/(O4485-N4485))&gt;=100%,"100%",(((TODAY()-N4485)*100%)/(O4485-N4485))))</f>
        <v>0.96385542168674698</v>
      </c>
      <c r="T4485" s="8">
        <f>Q4485-R4485</f>
        <v>10288624</v>
      </c>
      <c r="U4485" t="s">
        <v>14037</v>
      </c>
    </row>
    <row r="4486" spans="1:21" x14ac:dyDescent="0.25">
      <c r="A4486">
        <v>2025</v>
      </c>
      <c r="B4486" t="s">
        <v>14038</v>
      </c>
      <c r="C4486" t="s">
        <v>22</v>
      </c>
      <c r="D4486" t="s">
        <v>23</v>
      </c>
      <c r="E4486" t="s">
        <v>24</v>
      </c>
      <c r="F4486" t="s">
        <v>14039</v>
      </c>
      <c r="G4486" s="16">
        <v>1019119972</v>
      </c>
      <c r="H4486" t="s">
        <v>14040</v>
      </c>
      <c r="I4486" t="s">
        <v>2476</v>
      </c>
      <c r="J4486" s="5">
        <v>39060114</v>
      </c>
      <c r="K4486" s="3">
        <f>J4486</f>
        <v>39060114</v>
      </c>
      <c r="L4486" s="5">
        <v>6510019</v>
      </c>
      <c r="M4486" s="2">
        <v>45733</v>
      </c>
      <c r="N4486" s="2">
        <v>45734</v>
      </c>
      <c r="O4486" s="2">
        <v>45900</v>
      </c>
      <c r="P4486" s="3"/>
      <c r="Q4486" s="3">
        <v>39060114</v>
      </c>
      <c r="R4486" s="13">
        <v>22351065</v>
      </c>
      <c r="S4486" s="7">
        <f ca="1">IF(CPS!$N4418="SIN INICIO",0,IF((((TODAY()-N4486)*100%)/(O4486-N4486))&gt;=100%,"100%",(((TODAY()-N4486)*100%)/(O4486-N4486))))</f>
        <v>0.96385542168674698</v>
      </c>
      <c r="T4486" s="8">
        <f>Q4486-R4486</f>
        <v>16709049</v>
      </c>
      <c r="U4486" t="s">
        <v>14041</v>
      </c>
    </row>
    <row r="4487" spans="1:21" x14ac:dyDescent="0.25">
      <c r="A4487">
        <v>2025</v>
      </c>
      <c r="B4487" t="s">
        <v>14042</v>
      </c>
      <c r="C4487" t="s">
        <v>22</v>
      </c>
      <c r="D4487" t="s">
        <v>23</v>
      </c>
      <c r="E4487" t="s">
        <v>24</v>
      </c>
      <c r="F4487" t="s">
        <v>14043</v>
      </c>
      <c r="G4487" s="16">
        <v>1007435323</v>
      </c>
      <c r="H4487" t="s">
        <v>1638</v>
      </c>
      <c r="I4487" t="s">
        <v>87</v>
      </c>
      <c r="J4487" s="5">
        <v>39000000</v>
      </c>
      <c r="K4487" s="3">
        <f>J4487</f>
        <v>39000000</v>
      </c>
      <c r="L4487" s="5">
        <v>6500000</v>
      </c>
      <c r="M4487" s="2">
        <v>45733</v>
      </c>
      <c r="N4487" s="2">
        <v>45735</v>
      </c>
      <c r="O4487" s="2">
        <v>45900</v>
      </c>
      <c r="P4487" s="3"/>
      <c r="Q4487" s="3">
        <v>39000000</v>
      </c>
      <c r="R4487" s="13">
        <v>22100000</v>
      </c>
      <c r="S4487" s="7">
        <f ca="1">IF(CPS!$N4419="SIN INICIO",0,IF((((TODAY()-N4487)*100%)/(O4487-N4487))&gt;=100%,"100%",(((TODAY()-N4487)*100%)/(O4487-N4487))))</f>
        <v>0.96363636363636362</v>
      </c>
      <c r="T4487" s="8">
        <f>Q4487-R4487</f>
        <v>16900000</v>
      </c>
      <c r="U4487" t="s">
        <v>14044</v>
      </c>
    </row>
    <row r="4488" spans="1:21" x14ac:dyDescent="0.25">
      <c r="A4488">
        <v>2025</v>
      </c>
      <c r="B4488" t="s">
        <v>14045</v>
      </c>
      <c r="C4488" t="s">
        <v>22</v>
      </c>
      <c r="D4488" t="s">
        <v>23</v>
      </c>
      <c r="E4488" t="s">
        <v>24</v>
      </c>
      <c r="F4488" t="s">
        <v>14046</v>
      </c>
      <c r="G4488" s="16">
        <v>1082960285</v>
      </c>
      <c r="H4488" t="s">
        <v>2739</v>
      </c>
      <c r="I4488" t="s">
        <v>660</v>
      </c>
      <c r="J4488" s="5">
        <v>39312000</v>
      </c>
      <c r="K4488" s="3">
        <f>J4488</f>
        <v>39312000</v>
      </c>
      <c r="L4488" s="5">
        <v>6552000</v>
      </c>
      <c r="M4488" s="2">
        <v>45742</v>
      </c>
      <c r="N4488" s="2">
        <v>45743</v>
      </c>
      <c r="O4488" s="2">
        <v>45900</v>
      </c>
      <c r="P4488" s="3"/>
      <c r="Q4488" s="3">
        <v>39312000</v>
      </c>
      <c r="R4488" s="13">
        <v>20529600</v>
      </c>
      <c r="S4488" s="7">
        <f ca="1">IF(CPS!$N4420="SIN INICIO",0,IF((((TODAY()-N4488)*100%)/(O4488-N4488))&gt;=100%,"100%",(((TODAY()-N4488)*100%)/(O4488-N4488))))</f>
        <v>0.96178343949044587</v>
      </c>
      <c r="T4488" s="8">
        <f>Q4488-R4488</f>
        <v>18782400</v>
      </c>
      <c r="U4488" t="s">
        <v>14047</v>
      </c>
    </row>
    <row r="4489" spans="1:21" x14ac:dyDescent="0.25">
      <c r="A4489">
        <v>2025</v>
      </c>
      <c r="B4489" t="s">
        <v>14048</v>
      </c>
      <c r="C4489" t="s">
        <v>22</v>
      </c>
      <c r="D4489" t="s">
        <v>23</v>
      </c>
      <c r="E4489" t="s">
        <v>24</v>
      </c>
      <c r="F4489" t="s">
        <v>14049</v>
      </c>
      <c r="G4489" s="16">
        <v>1000472303</v>
      </c>
      <c r="H4489" t="s">
        <v>2170</v>
      </c>
      <c r="I4489" t="s">
        <v>2171</v>
      </c>
      <c r="J4489" s="5">
        <v>30000000</v>
      </c>
      <c r="K4489" s="3">
        <f>J4489</f>
        <v>30000000</v>
      </c>
      <c r="L4489" s="5">
        <v>5000000</v>
      </c>
      <c r="M4489" s="2">
        <v>45735</v>
      </c>
      <c r="N4489" s="2">
        <v>45736</v>
      </c>
      <c r="O4489" s="2">
        <v>45900</v>
      </c>
      <c r="P4489" s="3"/>
      <c r="Q4489" s="3">
        <v>30000000</v>
      </c>
      <c r="R4489" s="13">
        <v>16833333</v>
      </c>
      <c r="S4489" s="7">
        <f ca="1">IF(CPS!$N4421="SIN INICIO",0,IF((((TODAY()-N4489)*100%)/(O4489-N4489))&gt;=100%,"100%",(((TODAY()-N4489)*100%)/(O4489-N4489))))</f>
        <v>0.96341463414634143</v>
      </c>
      <c r="T4489" s="8">
        <f>Q4489-R4489</f>
        <v>13166667</v>
      </c>
      <c r="U4489" t="s">
        <v>14050</v>
      </c>
    </row>
    <row r="4490" spans="1:21" x14ac:dyDescent="0.25">
      <c r="A4490">
        <v>2025</v>
      </c>
      <c r="B4490" t="s">
        <v>14051</v>
      </c>
      <c r="C4490" t="s">
        <v>22</v>
      </c>
      <c r="D4490" t="s">
        <v>23</v>
      </c>
      <c r="E4490" t="s">
        <v>24</v>
      </c>
      <c r="F4490" t="s">
        <v>14052</v>
      </c>
      <c r="G4490" s="16">
        <v>33377995</v>
      </c>
      <c r="H4490" t="s">
        <v>13676</v>
      </c>
      <c r="I4490" t="s">
        <v>3403</v>
      </c>
      <c r="J4490" s="5">
        <v>76393350</v>
      </c>
      <c r="K4490" s="3">
        <f>J4490</f>
        <v>76393350</v>
      </c>
      <c r="L4490" s="5">
        <v>6944850</v>
      </c>
      <c r="M4490" s="2">
        <v>45737</v>
      </c>
      <c r="N4490" s="2">
        <v>45738</v>
      </c>
      <c r="O4490" s="2">
        <v>46022</v>
      </c>
      <c r="P4490" s="3"/>
      <c r="Q4490" s="3">
        <v>76393350</v>
      </c>
      <c r="R4490" s="13">
        <v>15278670</v>
      </c>
      <c r="S4490" s="7">
        <f ca="1">IF(CPS!$N4422="SIN INICIO",0,IF((((TODAY()-N4490)*100%)/(O4490-N4490))&gt;=100%,"100%",(((TODAY()-N4490)*100%)/(O4490-N4490))))</f>
        <v>0.54929577464788737</v>
      </c>
      <c r="T4490" s="8">
        <f>Q4490-R4490</f>
        <v>61114680</v>
      </c>
      <c r="U4490" t="s">
        <v>14053</v>
      </c>
    </row>
    <row r="4491" spans="1:21" x14ac:dyDescent="0.25">
      <c r="A4491">
        <v>2025</v>
      </c>
      <c r="B4491" t="s">
        <v>14054</v>
      </c>
      <c r="C4491" t="s">
        <v>22</v>
      </c>
      <c r="D4491" t="s">
        <v>23</v>
      </c>
      <c r="E4491" t="s">
        <v>24</v>
      </c>
      <c r="F4491" t="s">
        <v>14055</v>
      </c>
      <c r="G4491" s="16">
        <v>60256685</v>
      </c>
      <c r="H4491" t="s">
        <v>13676</v>
      </c>
      <c r="I4491" t="s">
        <v>3403</v>
      </c>
      <c r="J4491" s="5">
        <v>76393350</v>
      </c>
      <c r="K4491" s="3">
        <f>J4491</f>
        <v>76393350</v>
      </c>
      <c r="L4491" s="5">
        <v>6944850</v>
      </c>
      <c r="M4491" s="2">
        <v>45735</v>
      </c>
      <c r="N4491" s="2">
        <v>45736</v>
      </c>
      <c r="O4491" s="2">
        <v>46022</v>
      </c>
      <c r="P4491" s="3"/>
      <c r="Q4491" s="3">
        <v>76393350</v>
      </c>
      <c r="R4491" s="13">
        <v>23380995</v>
      </c>
      <c r="S4491" s="7">
        <f ca="1">IF(CPS!$N4423="SIN INICIO",0,IF((((TODAY()-N4491)*100%)/(O4491-N4491))&gt;=100%,"100%",(((TODAY()-N4491)*100%)/(O4491-N4491))))</f>
        <v>0.55244755244755239</v>
      </c>
      <c r="T4491" s="8">
        <f>Q4491-R4491</f>
        <v>53012355</v>
      </c>
      <c r="U4491" t="s">
        <v>14056</v>
      </c>
    </row>
    <row r="4492" spans="1:21" x14ac:dyDescent="0.25">
      <c r="A4492">
        <v>2025</v>
      </c>
      <c r="B4492" t="s">
        <v>14057</v>
      </c>
      <c r="C4492" t="s">
        <v>22</v>
      </c>
      <c r="D4492" t="s">
        <v>23</v>
      </c>
      <c r="E4492" t="s">
        <v>24</v>
      </c>
      <c r="F4492" t="s">
        <v>14058</v>
      </c>
      <c r="G4492" s="16">
        <v>1014247851</v>
      </c>
      <c r="H4492" t="s">
        <v>13876</v>
      </c>
      <c r="I4492" t="s">
        <v>3403</v>
      </c>
      <c r="J4492" s="5">
        <v>98820898</v>
      </c>
      <c r="K4492" s="3">
        <f>J4492</f>
        <v>98820898</v>
      </c>
      <c r="L4492" s="5">
        <v>8983718</v>
      </c>
      <c r="M4492" s="2">
        <v>45742</v>
      </c>
      <c r="N4492" s="2">
        <v>45743</v>
      </c>
      <c r="O4492" s="2">
        <v>46022</v>
      </c>
      <c r="P4492" s="3"/>
      <c r="Q4492" s="3">
        <v>98820898</v>
      </c>
      <c r="R4492" s="13">
        <v>28148983</v>
      </c>
      <c r="S4492" s="7">
        <f ca="1">IF(CPS!$N4424="SIN INICIO",0,IF((((TODAY()-N4492)*100%)/(O4492-N4492))&gt;=100%,"100%",(((TODAY()-N4492)*100%)/(O4492-N4492))))</f>
        <v>0.54121863799283154</v>
      </c>
      <c r="T4492" s="8">
        <f>Q4492-R4492</f>
        <v>70671915</v>
      </c>
      <c r="U4492" t="s">
        <v>14059</v>
      </c>
    </row>
    <row r="4493" spans="1:21" x14ac:dyDescent="0.25">
      <c r="A4493">
        <v>2025</v>
      </c>
      <c r="B4493" t="s">
        <v>14060</v>
      </c>
      <c r="C4493" t="s">
        <v>22</v>
      </c>
      <c r="D4493" t="s">
        <v>23</v>
      </c>
      <c r="E4493" t="s">
        <v>24</v>
      </c>
      <c r="F4493" t="s">
        <v>14061</v>
      </c>
      <c r="G4493" s="16">
        <v>80213927</v>
      </c>
      <c r="H4493" t="s">
        <v>13876</v>
      </c>
      <c r="I4493" t="s">
        <v>3403</v>
      </c>
      <c r="J4493" s="5">
        <v>98820898</v>
      </c>
      <c r="K4493" s="3">
        <f>J4493</f>
        <v>98820898</v>
      </c>
      <c r="L4493" s="5">
        <v>8983718</v>
      </c>
      <c r="M4493" s="2">
        <v>45742</v>
      </c>
      <c r="N4493" s="2">
        <v>45744</v>
      </c>
      <c r="O4493" s="2">
        <v>46022</v>
      </c>
      <c r="P4493" s="3"/>
      <c r="Q4493" s="3">
        <v>98820898</v>
      </c>
      <c r="R4493" s="13">
        <v>27849526</v>
      </c>
      <c r="S4493" s="7">
        <f ca="1">IF(CPS!$N4425="SIN INICIO",0,IF((((TODAY()-N4493)*100%)/(O4493-N4493))&gt;=100%,"100%",(((TODAY()-N4493)*100%)/(O4493-N4493))))</f>
        <v>0.53956834532374098</v>
      </c>
      <c r="T4493" s="8">
        <f>Q4493-R4493</f>
        <v>70971372</v>
      </c>
      <c r="U4493" t="s">
        <v>14062</v>
      </c>
    </row>
    <row r="4494" spans="1:21" x14ac:dyDescent="0.25">
      <c r="A4494">
        <v>2025</v>
      </c>
      <c r="B4494" t="s">
        <v>14063</v>
      </c>
      <c r="C4494" t="s">
        <v>22</v>
      </c>
      <c r="D4494" t="s">
        <v>23</v>
      </c>
      <c r="E4494" t="s">
        <v>24</v>
      </c>
      <c r="F4494" t="s">
        <v>14064</v>
      </c>
      <c r="G4494" s="16">
        <v>7175272</v>
      </c>
      <c r="H4494" t="s">
        <v>14065</v>
      </c>
      <c r="I4494" t="s">
        <v>3403</v>
      </c>
      <c r="J4494" s="5">
        <v>98820898</v>
      </c>
      <c r="K4494" s="3">
        <f>J4494</f>
        <v>98820898</v>
      </c>
      <c r="L4494" s="5">
        <v>8983718</v>
      </c>
      <c r="M4494" s="2">
        <v>45741</v>
      </c>
      <c r="N4494" s="2">
        <v>45742</v>
      </c>
      <c r="O4494" s="2">
        <v>46022</v>
      </c>
      <c r="P4494" s="3"/>
      <c r="Q4494" s="3">
        <v>98820898</v>
      </c>
      <c r="R4494" s="13">
        <v>19464722</v>
      </c>
      <c r="S4494" s="7">
        <f ca="1">IF(CPS!$N4426="SIN INICIO",0,IF((((TODAY()-N4494)*100%)/(O4494-N4494))&gt;=100%,"100%",(((TODAY()-N4494)*100%)/(O4494-N4494))))</f>
        <v>0.54285714285714282</v>
      </c>
      <c r="T4494" s="8">
        <f>Q4494-R4494</f>
        <v>79356176</v>
      </c>
      <c r="U4494" t="s">
        <v>14066</v>
      </c>
    </row>
    <row r="4495" spans="1:21" x14ac:dyDescent="0.25">
      <c r="A4495">
        <v>2025</v>
      </c>
      <c r="B4495" t="s">
        <v>14067</v>
      </c>
      <c r="C4495" t="s">
        <v>22</v>
      </c>
      <c r="D4495" t="s">
        <v>23</v>
      </c>
      <c r="E4495" t="s">
        <v>121</v>
      </c>
      <c r="F4495" t="s">
        <v>14068</v>
      </c>
      <c r="G4495" s="16">
        <v>1047389133</v>
      </c>
      <c r="H4495" t="s">
        <v>4381</v>
      </c>
      <c r="I4495" t="s">
        <v>1895</v>
      </c>
      <c r="J4495" s="5">
        <v>32689643</v>
      </c>
      <c r="K4495" s="3">
        <f>J4495</f>
        <v>32689643</v>
      </c>
      <c r="L4495" s="5">
        <v>4669949</v>
      </c>
      <c r="M4495" s="2">
        <v>45733</v>
      </c>
      <c r="N4495" s="2">
        <v>45734</v>
      </c>
      <c r="O4495" s="2">
        <v>45930</v>
      </c>
      <c r="P4495" s="3"/>
      <c r="Q4495" s="3">
        <v>32689643</v>
      </c>
      <c r="R4495" s="13">
        <v>16033492</v>
      </c>
      <c r="S4495" s="7">
        <f ca="1">IF(CPS!$N4427="SIN INICIO",0,IF((((TODAY()-N4495)*100%)/(O4495-N4495))&gt;=100%,"100%",(((TODAY()-N4495)*100%)/(O4495-N4495))))</f>
        <v>0.81632653061224492</v>
      </c>
      <c r="T4495" s="8">
        <f>Q4495-R4495</f>
        <v>16656151</v>
      </c>
      <c r="U4495" t="s">
        <v>14069</v>
      </c>
    </row>
    <row r="4496" spans="1:21" x14ac:dyDescent="0.25">
      <c r="A4496">
        <v>2025</v>
      </c>
      <c r="B4496" t="s">
        <v>14070</v>
      </c>
      <c r="C4496" t="s">
        <v>22</v>
      </c>
      <c r="D4496" t="s">
        <v>23</v>
      </c>
      <c r="E4496" t="s">
        <v>24</v>
      </c>
      <c r="F4496" t="s">
        <v>14071</v>
      </c>
      <c r="G4496" s="16">
        <v>1120575093</v>
      </c>
      <c r="H4496" t="s">
        <v>6008</v>
      </c>
      <c r="I4496" t="s">
        <v>1895</v>
      </c>
      <c r="J4496" s="5">
        <v>40212067</v>
      </c>
      <c r="K4496" s="3">
        <f>J4496</f>
        <v>40212067</v>
      </c>
      <c r="L4496" s="5">
        <v>5744581</v>
      </c>
      <c r="M4496" s="2">
        <v>45733</v>
      </c>
      <c r="N4496" s="2">
        <v>45735</v>
      </c>
      <c r="O4496" s="2">
        <v>45930</v>
      </c>
      <c r="P4496" s="3"/>
      <c r="Q4496" s="3">
        <v>40212067</v>
      </c>
      <c r="R4496" s="13">
        <v>19531575</v>
      </c>
      <c r="S4496" s="7">
        <f ca="1">IF(CPS!$N4428="SIN INICIO",0,IF((((TODAY()-N4496)*100%)/(O4496-N4496))&gt;=100%,"100%",(((TODAY()-N4496)*100%)/(O4496-N4496))))</f>
        <v>0.81538461538461537</v>
      </c>
      <c r="T4496" s="8">
        <f>Q4496-R4496</f>
        <v>20680492</v>
      </c>
      <c r="U4496" t="s">
        <v>14072</v>
      </c>
    </row>
    <row r="4497" spans="1:21" x14ac:dyDescent="0.25">
      <c r="A4497">
        <v>2025</v>
      </c>
      <c r="B4497" t="s">
        <v>14073</v>
      </c>
      <c r="C4497" t="s">
        <v>22</v>
      </c>
      <c r="D4497" t="s">
        <v>23</v>
      </c>
      <c r="E4497" t="s">
        <v>24</v>
      </c>
      <c r="F4497" t="s">
        <v>14074</v>
      </c>
      <c r="G4497" s="16">
        <v>1106739538</v>
      </c>
      <c r="H4497" t="s">
        <v>8672</v>
      </c>
      <c r="I4497" t="s">
        <v>2476</v>
      </c>
      <c r="J4497" s="5">
        <v>42096750</v>
      </c>
      <c r="K4497" s="3">
        <f>J4497</f>
        <v>42096750</v>
      </c>
      <c r="L4497" s="5">
        <v>7016125</v>
      </c>
      <c r="M4497" s="2">
        <v>45733</v>
      </c>
      <c r="N4497" s="2">
        <v>45736</v>
      </c>
      <c r="O4497" s="2">
        <v>45900</v>
      </c>
      <c r="P4497" s="3"/>
      <c r="Q4497" s="3">
        <v>42096750</v>
      </c>
      <c r="R4497" s="13">
        <v>23620954</v>
      </c>
      <c r="S4497" s="7">
        <f ca="1">IF(CPS!$N4429="SIN INICIO",0,IF((((TODAY()-N4497)*100%)/(O4497-N4497))&gt;=100%,"100%",(((TODAY()-N4497)*100%)/(O4497-N4497))))</f>
        <v>0.96341463414634143</v>
      </c>
      <c r="T4497" s="8">
        <f>Q4497-R4497</f>
        <v>18475796</v>
      </c>
      <c r="U4497" t="s">
        <v>14075</v>
      </c>
    </row>
    <row r="4498" spans="1:21" x14ac:dyDescent="0.25">
      <c r="A4498">
        <v>2025</v>
      </c>
      <c r="B4498" t="s">
        <v>14076</v>
      </c>
      <c r="C4498" t="s">
        <v>22</v>
      </c>
      <c r="D4498" t="s">
        <v>23</v>
      </c>
      <c r="E4498" t="s">
        <v>24</v>
      </c>
      <c r="F4498" t="s">
        <v>14077</v>
      </c>
      <c r="G4498" s="16">
        <v>11315513</v>
      </c>
      <c r="H4498" t="s">
        <v>281</v>
      </c>
      <c r="I4498" t="s">
        <v>271</v>
      </c>
      <c r="J4498" s="5">
        <v>25500000</v>
      </c>
      <c r="K4498" s="3">
        <f>J4498</f>
        <v>25500000</v>
      </c>
      <c r="L4498" s="5">
        <v>4250000</v>
      </c>
      <c r="M4498" s="2">
        <v>45735</v>
      </c>
      <c r="N4498" s="2">
        <v>45736</v>
      </c>
      <c r="O4498" s="2">
        <v>45900</v>
      </c>
      <c r="P4498" s="3"/>
      <c r="Q4498" s="3">
        <v>25500000</v>
      </c>
      <c r="R4498" s="13">
        <v>14308333</v>
      </c>
      <c r="S4498" s="7">
        <f ca="1">IF(CPS!$N4430="SIN INICIO",0,IF((((TODAY()-N4498)*100%)/(O4498-N4498))&gt;=100%,"100%",(((TODAY()-N4498)*100%)/(O4498-N4498))))</f>
        <v>0.96341463414634143</v>
      </c>
      <c r="T4498" s="8">
        <f>Q4498-R4498</f>
        <v>11191667</v>
      </c>
      <c r="U4498" t="s">
        <v>14078</v>
      </c>
    </row>
    <row r="4499" spans="1:21" x14ac:dyDescent="0.25">
      <c r="A4499">
        <v>2025</v>
      </c>
      <c r="B4499" t="s">
        <v>14079</v>
      </c>
      <c r="C4499" t="s">
        <v>22</v>
      </c>
      <c r="D4499" t="s">
        <v>23</v>
      </c>
      <c r="E4499" t="s">
        <v>121</v>
      </c>
      <c r="F4499" t="s">
        <v>14080</v>
      </c>
      <c r="G4499" s="16">
        <v>1119889755</v>
      </c>
      <c r="H4499" t="s">
        <v>3062</v>
      </c>
      <c r="I4499" t="s">
        <v>2476</v>
      </c>
      <c r="J4499" s="5">
        <v>30135000</v>
      </c>
      <c r="K4499" s="3">
        <f>J4499</f>
        <v>30135000</v>
      </c>
      <c r="L4499" s="5">
        <v>5022500</v>
      </c>
      <c r="M4499" s="2">
        <v>45741</v>
      </c>
      <c r="N4499" s="2">
        <v>45742</v>
      </c>
      <c r="O4499" s="2">
        <v>45900</v>
      </c>
      <c r="P4499" s="3"/>
      <c r="Q4499" s="3">
        <v>30135000</v>
      </c>
      <c r="R4499" s="13">
        <v>10882083</v>
      </c>
      <c r="S4499" s="7">
        <f ca="1">IF(CPS!$N4431="SIN INICIO",0,IF((((TODAY()-N4499)*100%)/(O4499-N4499))&gt;=100%,"100%",(((TODAY()-N4499)*100%)/(O4499-N4499))))</f>
        <v>0.96202531645569622</v>
      </c>
      <c r="T4499" s="8">
        <f>Q4499-R4499</f>
        <v>19252917</v>
      </c>
      <c r="U4499" t="s">
        <v>14081</v>
      </c>
    </row>
    <row r="4500" spans="1:21" x14ac:dyDescent="0.25">
      <c r="A4500">
        <v>2025</v>
      </c>
      <c r="B4500" t="s">
        <v>14082</v>
      </c>
      <c r="C4500" t="s">
        <v>22</v>
      </c>
      <c r="D4500" t="s">
        <v>23</v>
      </c>
      <c r="E4500" t="s">
        <v>121</v>
      </c>
      <c r="F4500" t="s">
        <v>14083</v>
      </c>
      <c r="G4500" s="16">
        <v>79848118</v>
      </c>
      <c r="H4500" t="s">
        <v>2037</v>
      </c>
      <c r="I4500" t="s">
        <v>1895</v>
      </c>
      <c r="J4500" s="5">
        <v>32689643</v>
      </c>
      <c r="K4500" s="3">
        <f>J4500</f>
        <v>32689643</v>
      </c>
      <c r="L4500" s="5">
        <v>4669949</v>
      </c>
      <c r="M4500" s="2">
        <v>45734</v>
      </c>
      <c r="N4500" s="2">
        <v>45735</v>
      </c>
      <c r="O4500" s="2">
        <v>45930</v>
      </c>
      <c r="P4500" s="3"/>
      <c r="Q4500" s="3">
        <v>32689643</v>
      </c>
      <c r="R4500" s="13">
        <v>15877827</v>
      </c>
      <c r="S4500" s="7">
        <f ca="1">IF(CPS!$N4432="SIN INICIO",0,IF((((TODAY()-N4500)*100%)/(O4500-N4500))&gt;=100%,"100%",(((TODAY()-N4500)*100%)/(O4500-N4500))))</f>
        <v>0.81538461538461537</v>
      </c>
      <c r="T4500" s="8">
        <f>Q4500-R4500</f>
        <v>16811816</v>
      </c>
      <c r="U4500" t="s">
        <v>14084</v>
      </c>
    </row>
    <row r="4501" spans="1:21" x14ac:dyDescent="0.25">
      <c r="A4501">
        <v>2025</v>
      </c>
      <c r="B4501" t="s">
        <v>14085</v>
      </c>
      <c r="C4501" t="s">
        <v>22</v>
      </c>
      <c r="D4501" t="s">
        <v>23</v>
      </c>
      <c r="E4501" t="s">
        <v>24</v>
      </c>
      <c r="F4501" t="s">
        <v>14086</v>
      </c>
      <c r="G4501" s="16">
        <v>1010121551</v>
      </c>
      <c r="H4501" t="s">
        <v>1828</v>
      </c>
      <c r="I4501" t="s">
        <v>1895</v>
      </c>
      <c r="J4501" s="5">
        <v>37576455</v>
      </c>
      <c r="K4501" s="3">
        <f>J4501</f>
        <v>37576455</v>
      </c>
      <c r="L4501" s="5">
        <v>5368065</v>
      </c>
      <c r="M4501" s="2">
        <v>45734</v>
      </c>
      <c r="N4501" s="2">
        <v>45735</v>
      </c>
      <c r="O4501" s="2">
        <v>45930</v>
      </c>
      <c r="P4501" s="3"/>
      <c r="Q4501" s="3">
        <v>37576455</v>
      </c>
      <c r="R4501" s="13">
        <v>18251421</v>
      </c>
      <c r="S4501" s="7">
        <f ca="1">IF(CPS!$N4433="SIN INICIO",0,IF((((TODAY()-N4501)*100%)/(O4501-N4501))&gt;=100%,"100%",(((TODAY()-N4501)*100%)/(O4501-N4501))))</f>
        <v>0.81538461538461537</v>
      </c>
      <c r="T4501" s="8">
        <f>Q4501-R4501</f>
        <v>19325034</v>
      </c>
      <c r="U4501" t="s">
        <v>14087</v>
      </c>
    </row>
    <row r="4502" spans="1:21" x14ac:dyDescent="0.25">
      <c r="A4502">
        <v>2025</v>
      </c>
      <c r="B4502" t="s">
        <v>14088</v>
      </c>
      <c r="C4502" t="s">
        <v>22</v>
      </c>
      <c r="D4502" t="s">
        <v>23</v>
      </c>
      <c r="E4502" t="s">
        <v>24</v>
      </c>
      <c r="F4502" t="s">
        <v>14089</v>
      </c>
      <c r="G4502" s="16">
        <v>1057591640</v>
      </c>
      <c r="H4502" t="s">
        <v>14090</v>
      </c>
      <c r="I4502" t="s">
        <v>538</v>
      </c>
      <c r="J4502" s="5">
        <v>29062800</v>
      </c>
      <c r="K4502" s="3">
        <f>J4502</f>
        <v>29062800</v>
      </c>
      <c r="L4502" s="5">
        <v>4843800</v>
      </c>
      <c r="M4502" s="2">
        <v>45733</v>
      </c>
      <c r="N4502" s="2">
        <v>45735</v>
      </c>
      <c r="O4502" s="2">
        <v>45900</v>
      </c>
      <c r="P4502" s="3"/>
      <c r="Q4502" s="3">
        <v>29062800</v>
      </c>
      <c r="R4502" s="13">
        <v>18780075</v>
      </c>
      <c r="S4502" s="7">
        <f ca="1">IF(CPS!$N4434="SIN INICIO",0,IF((((TODAY()-N4502)*100%)/(O4502-N4502))&gt;=100%,"100%",(((TODAY()-N4502)*100%)/(O4502-N4502))))</f>
        <v>0.96363636363636362</v>
      </c>
      <c r="T4502" s="8">
        <f>Q4502-R4502</f>
        <v>10282725</v>
      </c>
      <c r="U4502" t="s">
        <v>14091</v>
      </c>
    </row>
    <row r="4503" spans="1:21" x14ac:dyDescent="0.25">
      <c r="A4503">
        <v>2025</v>
      </c>
      <c r="B4503" t="s">
        <v>14092</v>
      </c>
      <c r="C4503" t="s">
        <v>22</v>
      </c>
      <c r="D4503" t="s">
        <v>23</v>
      </c>
      <c r="E4503" t="s">
        <v>24</v>
      </c>
      <c r="F4503" t="s">
        <v>14093</v>
      </c>
      <c r="G4503" s="16">
        <v>1077146369</v>
      </c>
      <c r="H4503" t="s">
        <v>14094</v>
      </c>
      <c r="I4503" t="s">
        <v>3403</v>
      </c>
      <c r="J4503" s="5">
        <v>89837180</v>
      </c>
      <c r="K4503" s="3">
        <f>J4503</f>
        <v>89837180</v>
      </c>
      <c r="L4503" s="5">
        <v>8983718</v>
      </c>
      <c r="M4503" s="2">
        <v>45736</v>
      </c>
      <c r="N4503" s="2">
        <v>45737</v>
      </c>
      <c r="O4503" s="2">
        <v>46022</v>
      </c>
      <c r="P4503" s="3"/>
      <c r="Q4503" s="3">
        <v>89837180</v>
      </c>
      <c r="R4503" s="13">
        <v>29945727</v>
      </c>
      <c r="S4503" s="7">
        <f ca="1">IF(CPS!$N4435="SIN INICIO",0,IF((((TODAY()-N4503)*100%)/(O4503-N4503))&gt;=100%,"100%",(((TODAY()-N4503)*100%)/(O4503-N4503))))</f>
        <v>0.55087719298245619</v>
      </c>
      <c r="T4503" s="8">
        <f>Q4503-R4503</f>
        <v>59891453</v>
      </c>
      <c r="U4503" t="s">
        <v>5749</v>
      </c>
    </row>
    <row r="4504" spans="1:21" x14ac:dyDescent="0.25">
      <c r="A4504">
        <v>2025</v>
      </c>
      <c r="B4504" t="s">
        <v>14095</v>
      </c>
      <c r="C4504" t="s">
        <v>22</v>
      </c>
      <c r="D4504" t="s">
        <v>23</v>
      </c>
      <c r="E4504" t="s">
        <v>121</v>
      </c>
      <c r="F4504" t="s">
        <v>14096</v>
      </c>
      <c r="G4504" s="16">
        <v>1079358205</v>
      </c>
      <c r="H4504" t="s">
        <v>2037</v>
      </c>
      <c r="I4504" t="s">
        <v>1895</v>
      </c>
      <c r="J4504" s="5">
        <v>32689643</v>
      </c>
      <c r="K4504" s="3">
        <f>J4504</f>
        <v>32689643</v>
      </c>
      <c r="L4504" s="5">
        <v>4669949</v>
      </c>
      <c r="M4504" s="2">
        <v>45733</v>
      </c>
      <c r="N4504" s="2">
        <v>45734</v>
      </c>
      <c r="O4504" s="2">
        <v>45930</v>
      </c>
      <c r="P4504" s="3"/>
      <c r="Q4504" s="3">
        <v>32689643</v>
      </c>
      <c r="R4504" s="13">
        <v>16033492</v>
      </c>
      <c r="S4504" s="7">
        <f ca="1">IF(CPS!$N4436="SIN INICIO",0,IF((((TODAY()-N4504)*100%)/(O4504-N4504))&gt;=100%,"100%",(((TODAY()-N4504)*100%)/(O4504-N4504))))</f>
        <v>0.81632653061224492</v>
      </c>
      <c r="T4504" s="8">
        <f>Q4504-R4504</f>
        <v>16656151</v>
      </c>
      <c r="U4504" t="s">
        <v>14097</v>
      </c>
    </row>
    <row r="4505" spans="1:21" x14ac:dyDescent="0.25">
      <c r="A4505">
        <v>2025</v>
      </c>
      <c r="B4505" t="s">
        <v>14098</v>
      </c>
      <c r="C4505" t="s">
        <v>22</v>
      </c>
      <c r="D4505" t="s">
        <v>23</v>
      </c>
      <c r="E4505" t="s">
        <v>121</v>
      </c>
      <c r="F4505" t="s">
        <v>14099</v>
      </c>
      <c r="G4505" s="16">
        <v>1121871993</v>
      </c>
      <c r="H4505" t="s">
        <v>2037</v>
      </c>
      <c r="I4505" t="s">
        <v>1895</v>
      </c>
      <c r="J4505" s="5">
        <v>29082039</v>
      </c>
      <c r="K4505" s="3">
        <f>J4505</f>
        <v>29082039</v>
      </c>
      <c r="L4505" s="5">
        <v>4154577</v>
      </c>
      <c r="M4505" s="2">
        <v>45733</v>
      </c>
      <c r="N4505" s="2">
        <v>45734</v>
      </c>
      <c r="O4505" s="2">
        <v>45930</v>
      </c>
      <c r="P4505" s="3"/>
      <c r="Q4505" s="3">
        <v>29082039</v>
      </c>
      <c r="R4505" s="13">
        <v>14264048</v>
      </c>
      <c r="S4505" s="7">
        <f ca="1">IF(CPS!$N4437="SIN INICIO",0,IF((((TODAY()-N4505)*100%)/(O4505-N4505))&gt;=100%,"100%",(((TODAY()-N4505)*100%)/(O4505-N4505))))</f>
        <v>0.81632653061224492</v>
      </c>
      <c r="T4505" s="8">
        <f>Q4505-R4505</f>
        <v>14817991</v>
      </c>
      <c r="U4505" t="s">
        <v>14100</v>
      </c>
    </row>
    <row r="4506" spans="1:21" x14ac:dyDescent="0.25">
      <c r="A4506">
        <v>2025</v>
      </c>
      <c r="B4506" t="s">
        <v>14101</v>
      </c>
      <c r="C4506" t="s">
        <v>22</v>
      </c>
      <c r="D4506" t="s">
        <v>23</v>
      </c>
      <c r="E4506" t="s">
        <v>24</v>
      </c>
      <c r="F4506" t="s">
        <v>14102</v>
      </c>
      <c r="G4506" s="16">
        <v>1050780274</v>
      </c>
      <c r="H4506" t="s">
        <v>1887</v>
      </c>
      <c r="I4506" t="s">
        <v>1895</v>
      </c>
      <c r="J4506" s="5">
        <v>44458666</v>
      </c>
      <c r="K4506" s="3">
        <f>J4506</f>
        <v>44458666</v>
      </c>
      <c r="L4506" s="5">
        <v>6351238</v>
      </c>
      <c r="M4506" s="2">
        <v>45733</v>
      </c>
      <c r="N4506" s="2">
        <v>45735</v>
      </c>
      <c r="O4506" s="2">
        <v>45930</v>
      </c>
      <c r="P4506" s="3"/>
      <c r="Q4506" s="3">
        <v>44458666</v>
      </c>
      <c r="R4506" s="13">
        <v>21594209</v>
      </c>
      <c r="S4506" s="7">
        <f ca="1">IF(CPS!$N4438="SIN INICIO",0,IF((((TODAY()-N4506)*100%)/(O4506-N4506))&gt;=100%,"100%",(((TODAY()-N4506)*100%)/(O4506-N4506))))</f>
        <v>0.81538461538461537</v>
      </c>
      <c r="T4506" s="8">
        <f>Q4506-R4506</f>
        <v>22864457</v>
      </c>
      <c r="U4506" t="s">
        <v>14103</v>
      </c>
    </row>
    <row r="4507" spans="1:21" x14ac:dyDescent="0.25">
      <c r="A4507">
        <v>2025</v>
      </c>
      <c r="B4507" t="s">
        <v>14104</v>
      </c>
      <c r="C4507" t="s">
        <v>22</v>
      </c>
      <c r="D4507" t="s">
        <v>23</v>
      </c>
      <c r="E4507" t="s">
        <v>24</v>
      </c>
      <c r="F4507" t="s">
        <v>14105</v>
      </c>
      <c r="G4507" s="16">
        <v>7710340</v>
      </c>
      <c r="H4507" t="s">
        <v>14106</v>
      </c>
      <c r="I4507" t="s">
        <v>2476</v>
      </c>
      <c r="J4507" s="5">
        <v>35080625</v>
      </c>
      <c r="K4507" s="3">
        <f>J4507</f>
        <v>35080625</v>
      </c>
      <c r="L4507" s="5">
        <v>7016125</v>
      </c>
      <c r="M4507" s="2">
        <v>45734</v>
      </c>
      <c r="N4507" s="2">
        <v>45735</v>
      </c>
      <c r="O4507" s="2">
        <v>45869</v>
      </c>
      <c r="P4507" s="3"/>
      <c r="Q4507" s="3">
        <v>35080625</v>
      </c>
      <c r="R4507" s="13">
        <v>23854825</v>
      </c>
      <c r="S4507" s="7" t="str">
        <f ca="1">IF(CPS!$N4439="SIN INICIO",0,IF((((TODAY()-N4507)*100%)/(O4507-N4507))&gt;=100%,"100%",(((TODAY()-N4507)*100%)/(O4507-N4507))))</f>
        <v>100%</v>
      </c>
      <c r="T4507" s="8">
        <f>Q4507-R4507</f>
        <v>11225800</v>
      </c>
      <c r="U4507" t="s">
        <v>14107</v>
      </c>
    </row>
    <row r="4508" spans="1:21" x14ac:dyDescent="0.25">
      <c r="A4508">
        <v>2025</v>
      </c>
      <c r="B4508" t="s">
        <v>14108</v>
      </c>
      <c r="C4508" t="s">
        <v>22</v>
      </c>
      <c r="D4508" t="s">
        <v>23</v>
      </c>
      <c r="E4508" t="s">
        <v>24</v>
      </c>
      <c r="F4508" t="s">
        <v>14109</v>
      </c>
      <c r="G4508" s="16">
        <v>1136885705</v>
      </c>
      <c r="H4508" t="s">
        <v>14110</v>
      </c>
      <c r="I4508" t="s">
        <v>591</v>
      </c>
      <c r="J4508" s="5">
        <v>23345000</v>
      </c>
      <c r="K4508" s="3">
        <f>J4508</f>
        <v>23345000</v>
      </c>
      <c r="L4508" s="5">
        <v>4669000</v>
      </c>
      <c r="M4508" s="2">
        <v>45741</v>
      </c>
      <c r="N4508" s="2">
        <v>45742</v>
      </c>
      <c r="O4508" s="2">
        <v>45842</v>
      </c>
      <c r="P4508" s="3"/>
      <c r="Q4508" s="3">
        <v>23345000</v>
      </c>
      <c r="R4508" s="13">
        <v>14785167</v>
      </c>
      <c r="S4508" s="7" t="str">
        <f ca="1">IF(CPS!$N4440="SIN INICIO",0,IF((((TODAY()-N4508)*100%)/(O4508-N4508))&gt;=100%,"100%",(((TODAY()-N4508)*100%)/(O4508-N4508))))</f>
        <v>100%</v>
      </c>
      <c r="T4508" s="8">
        <f>Q4508-R4508</f>
        <v>8559833</v>
      </c>
      <c r="U4508" t="s">
        <v>14111</v>
      </c>
    </row>
    <row r="4509" spans="1:21" x14ac:dyDescent="0.25">
      <c r="A4509">
        <v>2025</v>
      </c>
      <c r="B4509" t="s">
        <v>14112</v>
      </c>
      <c r="C4509" t="s">
        <v>22</v>
      </c>
      <c r="D4509" t="s">
        <v>23</v>
      </c>
      <c r="E4509" t="s">
        <v>24</v>
      </c>
      <c r="F4509" t="s">
        <v>14113</v>
      </c>
      <c r="G4509" s="16">
        <v>1127959357</v>
      </c>
      <c r="H4509" t="s">
        <v>14114</v>
      </c>
      <c r="I4509" t="s">
        <v>1895</v>
      </c>
      <c r="J4509" s="5">
        <v>40212067</v>
      </c>
      <c r="K4509" s="3">
        <f>J4509</f>
        <v>40212067</v>
      </c>
      <c r="L4509" s="5">
        <v>5744581</v>
      </c>
      <c r="M4509" s="2">
        <v>45734</v>
      </c>
      <c r="N4509" s="2">
        <v>45735</v>
      </c>
      <c r="O4509" s="2">
        <v>45930</v>
      </c>
      <c r="P4509" s="3"/>
      <c r="Q4509" s="3">
        <v>40212067</v>
      </c>
      <c r="R4509" s="13">
        <v>19531575</v>
      </c>
      <c r="S4509" s="7">
        <f ca="1">IF(CPS!$N4441="SIN INICIO",0,IF((((TODAY()-N4509)*100%)/(O4509-N4509))&gt;=100%,"100%",(((TODAY()-N4509)*100%)/(O4509-N4509))))</f>
        <v>0.81538461538461537</v>
      </c>
      <c r="T4509" s="8">
        <f>Q4509-R4509</f>
        <v>20680492</v>
      </c>
      <c r="U4509" t="s">
        <v>14115</v>
      </c>
    </row>
    <row r="4510" spans="1:21" x14ac:dyDescent="0.25">
      <c r="A4510">
        <v>2025</v>
      </c>
      <c r="B4510" t="s">
        <v>14116</v>
      </c>
      <c r="C4510" t="s">
        <v>22</v>
      </c>
      <c r="D4510" t="s">
        <v>23</v>
      </c>
      <c r="E4510" t="s">
        <v>24</v>
      </c>
      <c r="F4510" t="s">
        <v>14117</v>
      </c>
      <c r="G4510" s="16">
        <v>1057599986</v>
      </c>
      <c r="H4510" t="s">
        <v>1190</v>
      </c>
      <c r="I4510" t="s">
        <v>538</v>
      </c>
      <c r="J4510" s="5">
        <v>54337500</v>
      </c>
      <c r="K4510" s="3">
        <f>J4510</f>
        <v>54337500</v>
      </c>
      <c r="L4510" s="5">
        <v>9056250</v>
      </c>
      <c r="M4510" s="2">
        <v>45735</v>
      </c>
      <c r="N4510" s="2">
        <v>45736</v>
      </c>
      <c r="O4510" s="2">
        <v>45900</v>
      </c>
      <c r="P4510" s="3"/>
      <c r="Q4510" s="3">
        <v>54337500</v>
      </c>
      <c r="R4510" s="13">
        <v>30489375</v>
      </c>
      <c r="S4510" s="7">
        <f ca="1">IF(CPS!$N4442="SIN INICIO",0,IF((((TODAY()-N4510)*100%)/(O4510-N4510))&gt;=100%,"100%",(((TODAY()-N4510)*100%)/(O4510-N4510))))</f>
        <v>0.96341463414634143</v>
      </c>
      <c r="T4510" s="8">
        <f>Q4510-R4510</f>
        <v>23848125</v>
      </c>
      <c r="U4510" t="s">
        <v>14118</v>
      </c>
    </row>
    <row r="4511" spans="1:21" x14ac:dyDescent="0.25">
      <c r="A4511">
        <v>2025</v>
      </c>
      <c r="B4511" t="s">
        <v>14119</v>
      </c>
      <c r="C4511" t="s">
        <v>22</v>
      </c>
      <c r="D4511" t="s">
        <v>23</v>
      </c>
      <c r="E4511" t="s">
        <v>24</v>
      </c>
      <c r="F4511" t="s">
        <v>14120</v>
      </c>
      <c r="G4511" s="16">
        <v>1018488499</v>
      </c>
      <c r="H4511" t="s">
        <v>8672</v>
      </c>
      <c r="I4511" t="s">
        <v>2476</v>
      </c>
      <c r="J4511" s="5">
        <v>42096750</v>
      </c>
      <c r="K4511" s="3">
        <f>J4511</f>
        <v>42096750</v>
      </c>
      <c r="L4511" s="5">
        <v>6510019</v>
      </c>
      <c r="M4511" s="2">
        <v>45733</v>
      </c>
      <c r="N4511" s="2">
        <v>45734</v>
      </c>
      <c r="O4511" s="2">
        <v>45900</v>
      </c>
      <c r="P4511" s="3"/>
      <c r="Q4511" s="3">
        <v>42096750</v>
      </c>
      <c r="R4511" s="13">
        <v>22351065</v>
      </c>
      <c r="S4511" s="7">
        <f ca="1">IF(CPS!$N4443="SIN INICIO",0,IF((((TODAY()-N4511)*100%)/(O4511-N4511))&gt;=100%,"100%",(((TODAY()-N4511)*100%)/(O4511-N4511))))</f>
        <v>0.96385542168674698</v>
      </c>
      <c r="T4511" s="8">
        <f>Q4511-R4511</f>
        <v>19745685</v>
      </c>
      <c r="U4511" t="s">
        <v>14121</v>
      </c>
    </row>
    <row r="4512" spans="1:21" x14ac:dyDescent="0.25">
      <c r="A4512">
        <v>2025</v>
      </c>
      <c r="B4512" t="s">
        <v>14122</v>
      </c>
      <c r="C4512" t="s">
        <v>22</v>
      </c>
      <c r="D4512" t="s">
        <v>23</v>
      </c>
      <c r="E4512" t="s">
        <v>24</v>
      </c>
      <c r="F4512" t="s">
        <v>14123</v>
      </c>
      <c r="G4512" s="16">
        <v>1121897345</v>
      </c>
      <c r="H4512" t="s">
        <v>6008</v>
      </c>
      <c r="I4512" t="s">
        <v>1895</v>
      </c>
      <c r="J4512" s="5">
        <v>44458666</v>
      </c>
      <c r="K4512" s="3">
        <f>J4512</f>
        <v>44458666</v>
      </c>
      <c r="L4512" s="5">
        <v>6351238</v>
      </c>
      <c r="M4512" s="2">
        <v>45734</v>
      </c>
      <c r="N4512" s="2">
        <v>45736</v>
      </c>
      <c r="O4512" s="2">
        <v>45930</v>
      </c>
      <c r="P4512" s="3"/>
      <c r="Q4512" s="3">
        <v>44458666</v>
      </c>
      <c r="R4512" s="13">
        <v>21382501</v>
      </c>
      <c r="S4512" s="7">
        <f ca="1">IF(CPS!$N4444="SIN INICIO",0,IF((((TODAY()-N4512)*100%)/(O4512-N4512))&gt;=100%,"100%",(((TODAY()-N4512)*100%)/(O4512-N4512))))</f>
        <v>0.81443298969072164</v>
      </c>
      <c r="T4512" s="8">
        <f>Q4512-R4512</f>
        <v>23076165</v>
      </c>
      <c r="U4512" t="s">
        <v>14124</v>
      </c>
    </row>
    <row r="4513" spans="1:21" x14ac:dyDescent="0.25">
      <c r="A4513">
        <v>2025</v>
      </c>
      <c r="B4513" t="s">
        <v>14125</v>
      </c>
      <c r="C4513" t="s">
        <v>22</v>
      </c>
      <c r="D4513" t="s">
        <v>23</v>
      </c>
      <c r="E4513" t="s">
        <v>24</v>
      </c>
      <c r="F4513" t="s">
        <v>14126</v>
      </c>
      <c r="G4513" s="16">
        <v>1034302228</v>
      </c>
      <c r="H4513" t="s">
        <v>1828</v>
      </c>
      <c r="I4513" t="s">
        <v>1895</v>
      </c>
      <c r="J4513" s="5">
        <v>40212067</v>
      </c>
      <c r="K4513" s="3">
        <f>J4513</f>
        <v>40212067</v>
      </c>
      <c r="L4513" s="5">
        <v>5744581</v>
      </c>
      <c r="M4513" s="2">
        <v>45734</v>
      </c>
      <c r="N4513" s="2">
        <v>45736</v>
      </c>
      <c r="O4513" s="2">
        <v>45930</v>
      </c>
      <c r="P4513" s="3"/>
      <c r="Q4513" s="3">
        <v>40212067</v>
      </c>
      <c r="R4513" s="13">
        <v>19340089</v>
      </c>
      <c r="S4513" s="7">
        <f ca="1">IF(CPS!$N4445="SIN INICIO",0,IF((((TODAY()-N4513)*100%)/(O4513-N4513))&gt;=100%,"100%",(((TODAY()-N4513)*100%)/(O4513-N4513))))</f>
        <v>0.81443298969072164</v>
      </c>
      <c r="T4513" s="8">
        <f>Q4513-R4513</f>
        <v>20871978</v>
      </c>
      <c r="U4513" t="s">
        <v>14127</v>
      </c>
    </row>
    <row r="4514" spans="1:21" x14ac:dyDescent="0.25">
      <c r="A4514">
        <v>2025</v>
      </c>
      <c r="B4514" t="s">
        <v>14128</v>
      </c>
      <c r="C4514" t="s">
        <v>22</v>
      </c>
      <c r="D4514" t="s">
        <v>23</v>
      </c>
      <c r="E4514" t="s">
        <v>24</v>
      </c>
      <c r="F4514" t="s">
        <v>14129</v>
      </c>
      <c r="G4514" s="16">
        <v>91538459</v>
      </c>
      <c r="H4514" t="s">
        <v>8672</v>
      </c>
      <c r="I4514" t="s">
        <v>2476</v>
      </c>
      <c r="J4514" s="5">
        <v>32500000</v>
      </c>
      <c r="K4514" s="3">
        <f>J4514</f>
        <v>32500000</v>
      </c>
      <c r="L4514" s="5">
        <v>6500000</v>
      </c>
      <c r="M4514" s="2">
        <v>45733</v>
      </c>
      <c r="N4514" s="2">
        <v>45736</v>
      </c>
      <c r="O4514" s="2">
        <v>45869</v>
      </c>
      <c r="P4514" s="3"/>
      <c r="Q4514" s="3">
        <v>32500000</v>
      </c>
      <c r="R4514" s="13">
        <v>21883333</v>
      </c>
      <c r="S4514" s="7" t="str">
        <f ca="1">IF(CPS!$N4446="SIN INICIO",0,IF((((TODAY()-N4514)*100%)/(O4514-N4514))&gt;=100%,"100%",(((TODAY()-N4514)*100%)/(O4514-N4514))))</f>
        <v>100%</v>
      </c>
      <c r="T4514" s="8">
        <f>Q4514-R4514</f>
        <v>10616667</v>
      </c>
      <c r="U4514" t="s">
        <v>14130</v>
      </c>
    </row>
    <row r="4515" spans="1:21" x14ac:dyDescent="0.25">
      <c r="A4515">
        <v>2025</v>
      </c>
      <c r="B4515" t="s">
        <v>14131</v>
      </c>
      <c r="C4515" t="s">
        <v>22</v>
      </c>
      <c r="D4515" t="s">
        <v>23</v>
      </c>
      <c r="E4515" t="s">
        <v>24</v>
      </c>
      <c r="F4515" t="s">
        <v>14132</v>
      </c>
      <c r="G4515" s="16">
        <v>1118776229</v>
      </c>
      <c r="H4515" t="s">
        <v>1828</v>
      </c>
      <c r="I4515" t="s">
        <v>1895</v>
      </c>
      <c r="J4515" s="5">
        <v>44458666</v>
      </c>
      <c r="K4515" s="3">
        <f>J4515</f>
        <v>44458666</v>
      </c>
      <c r="L4515" s="5">
        <v>6351238</v>
      </c>
      <c r="M4515" s="2">
        <v>45735</v>
      </c>
      <c r="N4515" s="2">
        <v>45736</v>
      </c>
      <c r="O4515" s="2">
        <v>45930</v>
      </c>
      <c r="P4515" s="3"/>
      <c r="Q4515" s="3">
        <v>44458666</v>
      </c>
      <c r="R4515" s="13">
        <v>21382501</v>
      </c>
      <c r="S4515" s="7">
        <f ca="1">IF(CPS!$N4447="SIN INICIO",0,IF((((TODAY()-N4515)*100%)/(O4515-N4515))&gt;=100%,"100%",(((TODAY()-N4515)*100%)/(O4515-N4515))))</f>
        <v>0.81443298969072164</v>
      </c>
      <c r="T4515" s="8">
        <f>Q4515-R4515</f>
        <v>23076165</v>
      </c>
      <c r="U4515" t="s">
        <v>14133</v>
      </c>
    </row>
    <row r="4516" spans="1:21" x14ac:dyDescent="0.25">
      <c r="A4516">
        <v>2025</v>
      </c>
      <c r="B4516" t="s">
        <v>14134</v>
      </c>
      <c r="C4516" t="s">
        <v>22</v>
      </c>
      <c r="D4516" t="s">
        <v>23</v>
      </c>
      <c r="E4516" t="s">
        <v>24</v>
      </c>
      <c r="F4516" t="s">
        <v>14135</v>
      </c>
      <c r="G4516" s="16">
        <v>94553123</v>
      </c>
      <c r="H4516" t="s">
        <v>281</v>
      </c>
      <c r="I4516" t="s">
        <v>271</v>
      </c>
      <c r="J4516" s="5">
        <v>54600000</v>
      </c>
      <c r="K4516" s="3">
        <f>J4516</f>
        <v>54600000</v>
      </c>
      <c r="L4516" s="5">
        <v>9100000</v>
      </c>
      <c r="M4516" s="2">
        <v>45735</v>
      </c>
      <c r="N4516" s="2">
        <v>45736</v>
      </c>
      <c r="O4516" s="2">
        <v>45900</v>
      </c>
      <c r="P4516" s="3"/>
      <c r="Q4516" s="3">
        <v>54600000</v>
      </c>
      <c r="R4516" s="13">
        <v>30636667</v>
      </c>
      <c r="S4516" s="7">
        <f ca="1">IF(CPS!$N4448="SIN INICIO",0,IF((((TODAY()-N4516)*100%)/(O4516-N4516))&gt;=100%,"100%",(((TODAY()-N4516)*100%)/(O4516-N4516))))</f>
        <v>0.96341463414634143</v>
      </c>
      <c r="T4516" s="8">
        <f>Q4516-R4516</f>
        <v>23963333</v>
      </c>
      <c r="U4516" t="s">
        <v>14136</v>
      </c>
    </row>
    <row r="4517" spans="1:21" x14ac:dyDescent="0.25">
      <c r="A4517">
        <v>2025</v>
      </c>
      <c r="B4517" t="s">
        <v>14137</v>
      </c>
      <c r="C4517" t="s">
        <v>22</v>
      </c>
      <c r="D4517" t="s">
        <v>23</v>
      </c>
      <c r="E4517" t="s">
        <v>24</v>
      </c>
      <c r="F4517" t="s">
        <v>14138</v>
      </c>
      <c r="G4517" s="16">
        <v>87948517</v>
      </c>
      <c r="H4517" t="s">
        <v>14139</v>
      </c>
      <c r="I4517" t="s">
        <v>1895</v>
      </c>
      <c r="J4517" s="5">
        <v>40212067</v>
      </c>
      <c r="K4517" s="3">
        <f>J4517</f>
        <v>40212067</v>
      </c>
      <c r="L4517" s="5">
        <v>5744581</v>
      </c>
      <c r="M4517" s="2">
        <v>45735</v>
      </c>
      <c r="N4517" s="2">
        <v>45736</v>
      </c>
      <c r="O4517" s="2">
        <v>45930</v>
      </c>
      <c r="P4517" s="3"/>
      <c r="Q4517" s="3">
        <v>40212067</v>
      </c>
      <c r="R4517" s="13">
        <v>13595508</v>
      </c>
      <c r="S4517" s="7">
        <f ca="1">IF(CPS!$N4449="SIN INICIO",0,IF((((TODAY()-N4517)*100%)/(O4517-N4517))&gt;=100%,"100%",(((TODAY()-N4517)*100%)/(O4517-N4517))))</f>
        <v>0.81443298969072164</v>
      </c>
      <c r="T4517" s="8">
        <f>Q4517-R4517</f>
        <v>26616559</v>
      </c>
      <c r="U4517" t="s">
        <v>14140</v>
      </c>
    </row>
    <row r="4518" spans="1:21" x14ac:dyDescent="0.25">
      <c r="A4518">
        <v>2025</v>
      </c>
      <c r="B4518" t="s">
        <v>14141</v>
      </c>
      <c r="C4518" t="s">
        <v>22</v>
      </c>
      <c r="D4518" t="s">
        <v>23</v>
      </c>
      <c r="E4518" t="s">
        <v>121</v>
      </c>
      <c r="F4518" t="s">
        <v>14142</v>
      </c>
      <c r="G4518" s="16">
        <v>1061803796</v>
      </c>
      <c r="H4518" t="s">
        <v>12594</v>
      </c>
      <c r="I4518" t="s">
        <v>591</v>
      </c>
      <c r="J4518" s="5">
        <v>47857250</v>
      </c>
      <c r="K4518" s="3">
        <f>J4518</f>
        <v>47857250</v>
      </c>
      <c r="L4518" s="5">
        <v>4785725</v>
      </c>
      <c r="M4518" s="2">
        <v>45733</v>
      </c>
      <c r="N4518" s="2">
        <v>45735</v>
      </c>
      <c r="O4518" s="2">
        <v>46022</v>
      </c>
      <c r="P4518" s="3"/>
      <c r="Q4518" s="3">
        <v>47857250</v>
      </c>
      <c r="R4518" s="13">
        <v>16271465</v>
      </c>
      <c r="S4518" s="7">
        <f ca="1">IF(CPS!$N4450="SIN INICIO",0,IF((((TODAY()-N4518)*100%)/(O4518-N4518))&gt;=100%,"100%",(((TODAY()-N4518)*100%)/(O4518-N4518))))</f>
        <v>0.55400696864111498</v>
      </c>
      <c r="T4518" s="8">
        <f>Q4518-R4518</f>
        <v>31585785</v>
      </c>
      <c r="U4518" t="s">
        <v>14143</v>
      </c>
    </row>
    <row r="4519" spans="1:21" x14ac:dyDescent="0.25">
      <c r="A4519">
        <v>2025</v>
      </c>
      <c r="B4519" t="s">
        <v>14144</v>
      </c>
      <c r="C4519" t="s">
        <v>22</v>
      </c>
      <c r="D4519" t="s">
        <v>23</v>
      </c>
      <c r="E4519" t="s">
        <v>24</v>
      </c>
      <c r="F4519" t="s">
        <v>14145</v>
      </c>
      <c r="G4519" s="16">
        <v>1019095065</v>
      </c>
      <c r="H4519" t="s">
        <v>664</v>
      </c>
      <c r="I4519" t="s">
        <v>538</v>
      </c>
      <c r="J4519" s="5">
        <v>54337500</v>
      </c>
      <c r="K4519" s="3">
        <f>J4519</f>
        <v>54337500</v>
      </c>
      <c r="L4519" s="5">
        <v>9056250</v>
      </c>
      <c r="M4519" s="2">
        <v>45736</v>
      </c>
      <c r="N4519" s="2">
        <v>45737</v>
      </c>
      <c r="O4519" s="2">
        <v>45900</v>
      </c>
      <c r="P4519" s="3"/>
      <c r="Q4519" s="3">
        <v>54337500</v>
      </c>
      <c r="R4519" s="13">
        <v>30187500</v>
      </c>
      <c r="S4519" s="7">
        <f ca="1">IF(CPS!$N4451="SIN INICIO",0,IF((((TODAY()-N4519)*100%)/(O4519-N4519))&gt;=100%,"100%",(((TODAY()-N4519)*100%)/(O4519-N4519))))</f>
        <v>0.96319018404907975</v>
      </c>
      <c r="T4519" s="8">
        <f>Q4519-R4519</f>
        <v>24150000</v>
      </c>
      <c r="U4519" t="s">
        <v>14146</v>
      </c>
    </row>
    <row r="4520" spans="1:21" x14ac:dyDescent="0.25">
      <c r="A4520">
        <v>2025</v>
      </c>
      <c r="B4520" t="s">
        <v>14147</v>
      </c>
      <c r="C4520" t="s">
        <v>22</v>
      </c>
      <c r="D4520" t="s">
        <v>23</v>
      </c>
      <c r="E4520" t="s">
        <v>121</v>
      </c>
      <c r="F4520" t="s">
        <v>14148</v>
      </c>
      <c r="G4520" s="16">
        <v>1090484270</v>
      </c>
      <c r="H4520" t="s">
        <v>4112</v>
      </c>
      <c r="I4520" t="s">
        <v>3403</v>
      </c>
      <c r="J4520" s="5">
        <v>23818950</v>
      </c>
      <c r="K4520" s="3">
        <f>J4520</f>
        <v>23818950</v>
      </c>
      <c r="L4520" s="5">
        <v>3969825</v>
      </c>
      <c r="M4520" s="2">
        <v>45733</v>
      </c>
      <c r="N4520" s="2">
        <v>45734</v>
      </c>
      <c r="O4520" s="2">
        <v>45900</v>
      </c>
      <c r="P4520" s="3"/>
      <c r="Q4520" s="3">
        <v>23818950</v>
      </c>
      <c r="R4520" s="13">
        <v>3043532</v>
      </c>
      <c r="S4520" s="7">
        <f ca="1">IF(CPS!$N4452="SIN INICIO",0,IF((((TODAY()-N4520)*100%)/(O4520-N4520))&gt;=100%,"100%",(((TODAY()-N4520)*100%)/(O4520-N4520))))</f>
        <v>0.96385542168674698</v>
      </c>
      <c r="T4520" s="8">
        <f>Q4520-R4520</f>
        <v>20775418</v>
      </c>
      <c r="U4520" t="s">
        <v>14149</v>
      </c>
    </row>
    <row r="4521" spans="1:21" x14ac:dyDescent="0.25">
      <c r="A4521">
        <v>2025</v>
      </c>
      <c r="B4521" t="s">
        <v>14150</v>
      </c>
      <c r="C4521" t="s">
        <v>22</v>
      </c>
      <c r="D4521" t="s">
        <v>23</v>
      </c>
      <c r="E4521" t="s">
        <v>24</v>
      </c>
      <c r="F4521" t="s">
        <v>14151</v>
      </c>
      <c r="G4521" s="16">
        <v>9691515</v>
      </c>
      <c r="H4521" t="s">
        <v>615</v>
      </c>
      <c r="I4521" t="s">
        <v>538</v>
      </c>
      <c r="J4521" s="5">
        <v>41669100</v>
      </c>
      <c r="K4521" s="3">
        <f>J4521</f>
        <v>41669100</v>
      </c>
      <c r="L4521" s="5">
        <v>6944850</v>
      </c>
      <c r="M4521" s="2">
        <v>45735</v>
      </c>
      <c r="N4521" s="2">
        <v>45736</v>
      </c>
      <c r="O4521" s="2">
        <v>45900</v>
      </c>
      <c r="P4521" s="3"/>
      <c r="Q4521" s="3">
        <v>41669100</v>
      </c>
      <c r="R4521" s="13">
        <v>23380995</v>
      </c>
      <c r="S4521" s="7">
        <f ca="1">IF(CPS!$N4453="SIN INICIO",0,IF((((TODAY()-N4521)*100%)/(O4521-N4521))&gt;=100%,"100%",(((TODAY()-N4521)*100%)/(O4521-N4521))))</f>
        <v>0.96341463414634143</v>
      </c>
      <c r="T4521" s="8">
        <f>Q4521-R4521</f>
        <v>18288105</v>
      </c>
      <c r="U4521" t="s">
        <v>14152</v>
      </c>
    </row>
    <row r="4522" spans="1:21" x14ac:dyDescent="0.25">
      <c r="A4522">
        <v>2025</v>
      </c>
      <c r="B4522" t="s">
        <v>14153</v>
      </c>
      <c r="C4522" t="s">
        <v>22</v>
      </c>
      <c r="D4522" t="s">
        <v>23</v>
      </c>
      <c r="E4522" t="s">
        <v>121</v>
      </c>
      <c r="F4522" t="s">
        <v>14154</v>
      </c>
      <c r="G4522" s="16">
        <v>1121825785</v>
      </c>
      <c r="H4522" t="s">
        <v>4358</v>
      </c>
      <c r="I4522" t="s">
        <v>3403</v>
      </c>
      <c r="J4522" s="5">
        <v>23818950</v>
      </c>
      <c r="K4522" s="3">
        <f>J4522</f>
        <v>23818950</v>
      </c>
      <c r="L4522" s="5">
        <v>3969825</v>
      </c>
      <c r="M4522" s="2">
        <v>45734</v>
      </c>
      <c r="N4522" s="2">
        <v>45736</v>
      </c>
      <c r="O4522" s="2">
        <v>45869</v>
      </c>
      <c r="P4522" s="3"/>
      <c r="Q4522" s="3">
        <v>23818950</v>
      </c>
      <c r="R4522" s="13">
        <v>9395253</v>
      </c>
      <c r="S4522" s="7" t="str">
        <f ca="1">IF(CPS!$N4454="SIN INICIO",0,IF((((TODAY()-N4522)*100%)/(O4522-N4522))&gt;=100%,"100%",(((TODAY()-N4522)*100%)/(O4522-N4522))))</f>
        <v>100%</v>
      </c>
      <c r="T4522" s="8">
        <f>Q4522-R4522</f>
        <v>14423697</v>
      </c>
      <c r="U4522" t="s">
        <v>14155</v>
      </c>
    </row>
    <row r="4523" spans="1:21" x14ac:dyDescent="0.25">
      <c r="A4523">
        <v>2025</v>
      </c>
      <c r="B4523" t="s">
        <v>14156</v>
      </c>
      <c r="C4523" t="s">
        <v>22</v>
      </c>
      <c r="D4523" t="s">
        <v>23</v>
      </c>
      <c r="E4523" t="s">
        <v>121</v>
      </c>
      <c r="F4523" t="s">
        <v>14157</v>
      </c>
      <c r="G4523" s="16">
        <v>23795704</v>
      </c>
      <c r="H4523" t="s">
        <v>8700</v>
      </c>
      <c r="I4523" t="s">
        <v>271</v>
      </c>
      <c r="J4523" s="5">
        <v>18945045</v>
      </c>
      <c r="K4523" s="3">
        <f>J4523</f>
        <v>18945045</v>
      </c>
      <c r="L4523" s="5">
        <v>3789009</v>
      </c>
      <c r="M4523" s="2">
        <v>45736</v>
      </c>
      <c r="N4523" s="2">
        <v>45737</v>
      </c>
      <c r="O4523" s="2">
        <v>45869</v>
      </c>
      <c r="P4523" s="3"/>
      <c r="Q4523" s="3">
        <v>18945045</v>
      </c>
      <c r="R4523" s="13">
        <v>12630030</v>
      </c>
      <c r="S4523" s="7" t="str">
        <f ca="1">IF(CPS!$N4455="SIN INICIO",0,IF((((TODAY()-N4523)*100%)/(O4523-N4523))&gt;=100%,"100%",(((TODAY()-N4523)*100%)/(O4523-N4523))))</f>
        <v>100%</v>
      </c>
      <c r="T4523" s="8">
        <f>Q4523-R4523</f>
        <v>6315015</v>
      </c>
      <c r="U4523" t="s">
        <v>14158</v>
      </c>
    </row>
    <row r="4524" spans="1:21" x14ac:dyDescent="0.25">
      <c r="A4524">
        <v>2025</v>
      </c>
      <c r="B4524" t="s">
        <v>14159</v>
      </c>
      <c r="C4524" t="s">
        <v>22</v>
      </c>
      <c r="D4524" t="s">
        <v>23</v>
      </c>
      <c r="E4524" t="s">
        <v>24</v>
      </c>
      <c r="F4524" t="s">
        <v>14160</v>
      </c>
      <c r="G4524" s="16">
        <v>1126118514</v>
      </c>
      <c r="H4524" t="s">
        <v>1887</v>
      </c>
      <c r="I4524" t="s">
        <v>1895</v>
      </c>
      <c r="J4524" s="5">
        <v>44458666</v>
      </c>
      <c r="K4524" s="3">
        <f>J4524</f>
        <v>44458666</v>
      </c>
      <c r="L4524" s="5">
        <v>6351238</v>
      </c>
      <c r="M4524" s="2">
        <v>45733</v>
      </c>
      <c r="N4524" s="2">
        <v>45734</v>
      </c>
      <c r="O4524" s="2">
        <v>45930</v>
      </c>
      <c r="P4524" s="3"/>
      <c r="Q4524" s="3">
        <v>44458666</v>
      </c>
      <c r="R4524" s="13">
        <v>21805917</v>
      </c>
      <c r="S4524" s="7">
        <f ca="1">IF(CPS!$N4456="SIN INICIO",0,IF((((TODAY()-N4524)*100%)/(O4524-N4524))&gt;=100%,"100%",(((TODAY()-N4524)*100%)/(O4524-N4524))))</f>
        <v>0.81632653061224492</v>
      </c>
      <c r="T4524" s="8">
        <f>Q4524-R4524</f>
        <v>22652749</v>
      </c>
      <c r="U4524" t="s">
        <v>14161</v>
      </c>
    </row>
    <row r="4525" spans="1:21" x14ac:dyDescent="0.25">
      <c r="A4525">
        <v>2025</v>
      </c>
      <c r="B4525" t="s">
        <v>14162</v>
      </c>
      <c r="C4525" t="s">
        <v>22</v>
      </c>
      <c r="D4525" t="s">
        <v>23</v>
      </c>
      <c r="E4525" t="s">
        <v>24</v>
      </c>
      <c r="F4525" t="s">
        <v>14163</v>
      </c>
      <c r="G4525" s="16">
        <v>1030631702</v>
      </c>
      <c r="H4525" t="s">
        <v>14164</v>
      </c>
      <c r="I4525" t="s">
        <v>2476</v>
      </c>
      <c r="J4525" s="5">
        <v>42096750</v>
      </c>
      <c r="K4525" s="3">
        <f>J4525</f>
        <v>42096750</v>
      </c>
      <c r="L4525" s="5">
        <v>6200000</v>
      </c>
      <c r="M4525" s="2">
        <v>45741</v>
      </c>
      <c r="N4525" s="2">
        <v>45743</v>
      </c>
      <c r="O4525" s="2">
        <v>45900</v>
      </c>
      <c r="P4525" s="3"/>
      <c r="Q4525" s="3">
        <v>42096750</v>
      </c>
      <c r="R4525" s="13">
        <v>19426667</v>
      </c>
      <c r="S4525" s="7">
        <f ca="1">IF(CPS!$N4457="SIN INICIO",0,IF((((TODAY()-N4525)*100%)/(O4525-N4525))&gt;=100%,"100%",(((TODAY()-N4525)*100%)/(O4525-N4525))))</f>
        <v>0.96178343949044587</v>
      </c>
      <c r="T4525" s="8">
        <f>Q4525-R4525</f>
        <v>22670083</v>
      </c>
      <c r="U4525" t="s">
        <v>14165</v>
      </c>
    </row>
    <row r="4526" spans="1:21" x14ac:dyDescent="0.25">
      <c r="A4526">
        <v>2025</v>
      </c>
      <c r="B4526" t="s">
        <v>14166</v>
      </c>
      <c r="C4526" t="s">
        <v>22</v>
      </c>
      <c r="D4526" t="s">
        <v>23</v>
      </c>
      <c r="E4526" t="s">
        <v>24</v>
      </c>
      <c r="F4526" t="s">
        <v>14167</v>
      </c>
      <c r="G4526" s="16">
        <v>1124852916</v>
      </c>
      <c r="H4526" t="s">
        <v>1887</v>
      </c>
      <c r="I4526" t="s">
        <v>1895</v>
      </c>
      <c r="J4526" s="5">
        <v>50416646</v>
      </c>
      <c r="K4526" s="3">
        <f>J4526</f>
        <v>50416646</v>
      </c>
      <c r="L4526" s="5">
        <v>7202378</v>
      </c>
      <c r="M4526" s="2">
        <v>45735</v>
      </c>
      <c r="N4526" s="2">
        <v>45736</v>
      </c>
      <c r="O4526" s="2">
        <v>45930</v>
      </c>
      <c r="P4526" s="3"/>
      <c r="Q4526" s="3">
        <v>50416646</v>
      </c>
      <c r="R4526" s="13">
        <v>24248006</v>
      </c>
      <c r="S4526" s="7">
        <f ca="1">IF(CPS!$N4458="SIN INICIO",0,IF((((TODAY()-N4526)*100%)/(O4526-N4526))&gt;=100%,"100%",(((TODAY()-N4526)*100%)/(O4526-N4526))))</f>
        <v>0.81443298969072164</v>
      </c>
      <c r="T4526" s="8">
        <f>Q4526-R4526</f>
        <v>26168640</v>
      </c>
      <c r="U4526" t="s">
        <v>14168</v>
      </c>
    </row>
    <row r="4527" spans="1:21" x14ac:dyDescent="0.25">
      <c r="A4527">
        <v>2025</v>
      </c>
      <c r="B4527" t="s">
        <v>14169</v>
      </c>
      <c r="C4527" t="s">
        <v>22</v>
      </c>
      <c r="D4527" t="s">
        <v>23</v>
      </c>
      <c r="E4527" t="s">
        <v>121</v>
      </c>
      <c r="F4527" t="s">
        <v>14170</v>
      </c>
      <c r="G4527" s="16">
        <v>1093772889</v>
      </c>
      <c r="H4527" t="s">
        <v>4502</v>
      </c>
      <c r="I4527" t="s">
        <v>3403</v>
      </c>
      <c r="J4527" s="5">
        <v>23818950</v>
      </c>
      <c r="K4527" s="3">
        <f>J4527</f>
        <v>23818950</v>
      </c>
      <c r="L4527" s="5">
        <v>3969825</v>
      </c>
      <c r="M4527" s="2">
        <v>45735</v>
      </c>
      <c r="N4527" s="2">
        <v>45736</v>
      </c>
      <c r="O4527" s="2">
        <v>45900</v>
      </c>
      <c r="P4527" s="3"/>
      <c r="Q4527" s="3">
        <v>23818950</v>
      </c>
      <c r="R4527" s="13">
        <v>13365078</v>
      </c>
      <c r="S4527" s="7">
        <f ca="1">IF(CPS!$N4459="SIN INICIO",0,IF((((TODAY()-N4527)*100%)/(O4527-N4527))&gt;=100%,"100%",(((TODAY()-N4527)*100%)/(O4527-N4527))))</f>
        <v>0.96341463414634143</v>
      </c>
      <c r="T4527" s="8">
        <f>Q4527-R4527</f>
        <v>10453872</v>
      </c>
      <c r="U4527" t="s">
        <v>14171</v>
      </c>
    </row>
    <row r="4528" spans="1:21" x14ac:dyDescent="0.25">
      <c r="A4528">
        <v>2025</v>
      </c>
      <c r="B4528" t="s">
        <v>14172</v>
      </c>
      <c r="C4528" t="s">
        <v>22</v>
      </c>
      <c r="D4528" t="s">
        <v>23</v>
      </c>
      <c r="E4528" t="s">
        <v>24</v>
      </c>
      <c r="F4528" t="s">
        <v>14173</v>
      </c>
      <c r="G4528" s="16">
        <v>80161653</v>
      </c>
      <c r="H4528" t="s">
        <v>2731</v>
      </c>
      <c r="I4528" t="s">
        <v>660</v>
      </c>
      <c r="J4528" s="5">
        <v>32760000</v>
      </c>
      <c r="K4528" s="3">
        <f>J4528</f>
        <v>32760000</v>
      </c>
      <c r="L4528" s="5">
        <v>6552000</v>
      </c>
      <c r="M4528" s="2">
        <v>45742</v>
      </c>
      <c r="N4528" s="2">
        <v>45743</v>
      </c>
      <c r="O4528" s="2">
        <v>45869</v>
      </c>
      <c r="P4528" s="3"/>
      <c r="Q4528" s="3">
        <v>32760000</v>
      </c>
      <c r="R4528" s="13">
        <v>20529600</v>
      </c>
      <c r="S4528" s="7" t="str">
        <f ca="1">IF(CPS!$N4460="SIN INICIO",0,IF((((TODAY()-N4528)*100%)/(O4528-N4528))&gt;=100%,"100%",(((TODAY()-N4528)*100%)/(O4528-N4528))))</f>
        <v>100%</v>
      </c>
      <c r="T4528" s="8">
        <f>Q4528-R4528</f>
        <v>12230400</v>
      </c>
      <c r="U4528" t="s">
        <v>14174</v>
      </c>
    </row>
    <row r="4529" spans="1:21" x14ac:dyDescent="0.25">
      <c r="A4529">
        <v>2025</v>
      </c>
      <c r="B4529" t="s">
        <v>14175</v>
      </c>
      <c r="C4529" t="s">
        <v>22</v>
      </c>
      <c r="D4529" t="s">
        <v>23</v>
      </c>
      <c r="E4529" t="s">
        <v>24</v>
      </c>
      <c r="F4529" t="s">
        <v>14176</v>
      </c>
      <c r="G4529" s="16">
        <v>1026270930</v>
      </c>
      <c r="H4529" t="s">
        <v>615</v>
      </c>
      <c r="I4529" t="s">
        <v>538</v>
      </c>
      <c r="J4529" s="5">
        <v>41669100</v>
      </c>
      <c r="K4529" s="3">
        <f>J4529</f>
        <v>41669100</v>
      </c>
      <c r="L4529" s="5">
        <v>6944850</v>
      </c>
      <c r="M4529" s="2">
        <v>45734</v>
      </c>
      <c r="N4529" s="2">
        <v>45736</v>
      </c>
      <c r="O4529" s="2">
        <v>45796</v>
      </c>
      <c r="P4529" s="3"/>
      <c r="Q4529" s="3">
        <v>41669100</v>
      </c>
      <c r="R4529" s="13">
        <v>13889700</v>
      </c>
      <c r="S4529" s="7" t="str">
        <f ca="1">IF(CPS!$N4461="SIN INICIO",0,IF((((TODAY()-N4529)*100%)/(O4529-N4529))&gt;=100%,"100%",(((TODAY()-N4529)*100%)/(O4529-N4529))))</f>
        <v>100%</v>
      </c>
      <c r="T4529" s="8">
        <f>Q4529-R4529</f>
        <v>27779400</v>
      </c>
      <c r="U4529" t="s">
        <v>14177</v>
      </c>
    </row>
    <row r="4530" spans="1:21" x14ac:dyDescent="0.25">
      <c r="A4530">
        <v>2025</v>
      </c>
      <c r="B4530" t="s">
        <v>14178</v>
      </c>
      <c r="C4530" t="s">
        <v>22</v>
      </c>
      <c r="D4530" t="s">
        <v>23</v>
      </c>
      <c r="E4530" t="s">
        <v>121</v>
      </c>
      <c r="F4530" t="s">
        <v>14179</v>
      </c>
      <c r="G4530" s="16">
        <v>1061816380</v>
      </c>
      <c r="H4530" t="s">
        <v>11737</v>
      </c>
      <c r="I4530" t="s">
        <v>591</v>
      </c>
      <c r="J4530" s="5">
        <v>45000000</v>
      </c>
      <c r="K4530" s="3">
        <f>J4530</f>
        <v>45000000</v>
      </c>
      <c r="L4530" s="5">
        <v>4500000</v>
      </c>
      <c r="M4530" s="2">
        <v>45734</v>
      </c>
      <c r="N4530" s="2">
        <v>45735</v>
      </c>
      <c r="O4530" s="2">
        <v>46022</v>
      </c>
      <c r="P4530" s="3"/>
      <c r="Q4530" s="3">
        <v>45000000</v>
      </c>
      <c r="R4530" s="13">
        <v>15300000</v>
      </c>
      <c r="S4530" s="7">
        <f ca="1">IF(CPS!$N4462="SIN INICIO",0,IF((((TODAY()-N4530)*100%)/(O4530-N4530))&gt;=100%,"100%",(((TODAY()-N4530)*100%)/(O4530-N4530))))</f>
        <v>0.55400696864111498</v>
      </c>
      <c r="T4530" s="8">
        <f>Q4530-R4530</f>
        <v>29700000</v>
      </c>
      <c r="U4530" t="s">
        <v>14180</v>
      </c>
    </row>
    <row r="4531" spans="1:21" x14ac:dyDescent="0.25">
      <c r="A4531">
        <v>2025</v>
      </c>
      <c r="B4531" t="s">
        <v>14181</v>
      </c>
      <c r="C4531" t="s">
        <v>22</v>
      </c>
      <c r="D4531" t="s">
        <v>23</v>
      </c>
      <c r="E4531" t="s">
        <v>24</v>
      </c>
      <c r="F4531" t="s">
        <v>14182</v>
      </c>
      <c r="G4531" s="16">
        <v>1117543579</v>
      </c>
      <c r="H4531" t="s">
        <v>2389</v>
      </c>
      <c r="I4531" t="s">
        <v>591</v>
      </c>
      <c r="J4531" s="5">
        <v>40294800</v>
      </c>
      <c r="K4531" s="3">
        <f>J4531</f>
        <v>40294800</v>
      </c>
      <c r="L4531" s="5">
        <v>6715800</v>
      </c>
      <c r="M4531" s="2">
        <v>45735</v>
      </c>
      <c r="N4531" s="2">
        <v>45736</v>
      </c>
      <c r="O4531" s="2">
        <v>45900</v>
      </c>
      <c r="P4531" s="3"/>
      <c r="Q4531" s="3">
        <v>40294800</v>
      </c>
      <c r="R4531" s="13">
        <v>15894060</v>
      </c>
      <c r="S4531" s="7">
        <f ca="1">IF(CPS!$N4463="SIN INICIO",0,IF((((TODAY()-N4531)*100%)/(O4531-N4531))&gt;=100%,"100%",(((TODAY()-N4531)*100%)/(O4531-N4531))))</f>
        <v>0.96341463414634143</v>
      </c>
      <c r="T4531" s="8">
        <f>Q4531-R4531</f>
        <v>24400740</v>
      </c>
      <c r="U4531" t="s">
        <v>14183</v>
      </c>
    </row>
    <row r="4532" spans="1:21" x14ac:dyDescent="0.25">
      <c r="A4532">
        <v>2025</v>
      </c>
      <c r="B4532" t="s">
        <v>14184</v>
      </c>
      <c r="C4532" t="s">
        <v>22</v>
      </c>
      <c r="D4532" t="s">
        <v>23</v>
      </c>
      <c r="E4532" t="s">
        <v>121</v>
      </c>
      <c r="F4532" t="s">
        <v>14185</v>
      </c>
      <c r="G4532" s="16">
        <v>1049618810</v>
      </c>
      <c r="H4532" t="s">
        <v>638</v>
      </c>
      <c r="I4532" t="s">
        <v>538</v>
      </c>
      <c r="J4532" s="5">
        <v>24051330</v>
      </c>
      <c r="K4532" s="3">
        <f>J4532</f>
        <v>24051330</v>
      </c>
      <c r="L4532" s="5">
        <v>4008555</v>
      </c>
      <c r="M4532" s="2">
        <v>45736</v>
      </c>
      <c r="N4532" s="2">
        <v>45737</v>
      </c>
      <c r="O4532" s="2">
        <v>45900</v>
      </c>
      <c r="P4532" s="3"/>
      <c r="Q4532" s="3">
        <v>24051330</v>
      </c>
      <c r="R4532" s="13">
        <v>13361850</v>
      </c>
      <c r="S4532" s="7">
        <f ca="1">IF(CPS!$N4464="SIN INICIO",0,IF((((TODAY()-N4532)*100%)/(O4532-N4532))&gt;=100%,"100%",(((TODAY()-N4532)*100%)/(O4532-N4532))))</f>
        <v>0.96319018404907975</v>
      </c>
      <c r="T4532" s="8">
        <f>Q4532-R4532</f>
        <v>10689480</v>
      </c>
      <c r="U4532" t="s">
        <v>14186</v>
      </c>
    </row>
    <row r="4533" spans="1:21" x14ac:dyDescent="0.25">
      <c r="A4533">
        <v>2025</v>
      </c>
      <c r="B4533" t="s">
        <v>14187</v>
      </c>
      <c r="C4533" t="s">
        <v>22</v>
      </c>
      <c r="D4533" t="s">
        <v>23</v>
      </c>
      <c r="E4533" t="s">
        <v>24</v>
      </c>
      <c r="F4533" t="s">
        <v>14188</v>
      </c>
      <c r="G4533" s="16">
        <v>1032460063</v>
      </c>
      <c r="H4533" t="s">
        <v>664</v>
      </c>
      <c r="I4533" t="s">
        <v>538</v>
      </c>
      <c r="J4533" s="5">
        <v>54337500</v>
      </c>
      <c r="K4533" s="3">
        <f>J4533</f>
        <v>54337500</v>
      </c>
      <c r="L4533" s="5">
        <v>9056250</v>
      </c>
      <c r="M4533" s="2">
        <v>45741</v>
      </c>
      <c r="N4533" s="2">
        <v>45743</v>
      </c>
      <c r="O4533" s="2">
        <v>45900</v>
      </c>
      <c r="P4533" s="3"/>
      <c r="Q4533" s="3">
        <v>54337500</v>
      </c>
      <c r="R4533" s="13">
        <v>28376250</v>
      </c>
      <c r="S4533" s="7">
        <f ca="1">IF(CPS!$N4465="SIN INICIO",0,IF((((TODAY()-N4533)*100%)/(O4533-N4533))&gt;=100%,"100%",(((TODAY()-N4533)*100%)/(O4533-N4533))))</f>
        <v>0.96178343949044587</v>
      </c>
      <c r="T4533" s="8">
        <f>Q4533-R4533</f>
        <v>25961250</v>
      </c>
      <c r="U4533" t="s">
        <v>14189</v>
      </c>
    </row>
    <row r="4534" spans="1:21" x14ac:dyDescent="0.25">
      <c r="A4534">
        <v>2025</v>
      </c>
      <c r="B4534" t="s">
        <v>14190</v>
      </c>
      <c r="C4534" t="s">
        <v>22</v>
      </c>
      <c r="D4534" t="s">
        <v>23</v>
      </c>
      <c r="E4534" t="s">
        <v>24</v>
      </c>
      <c r="F4534" t="s">
        <v>14191</v>
      </c>
      <c r="G4534" s="16">
        <v>1013611578</v>
      </c>
      <c r="H4534" t="s">
        <v>664</v>
      </c>
      <c r="I4534" t="s">
        <v>538</v>
      </c>
      <c r="J4534" s="5">
        <v>27779400</v>
      </c>
      <c r="K4534" s="3">
        <f>J4534</f>
        <v>27779400</v>
      </c>
      <c r="L4534" s="5">
        <v>6944850</v>
      </c>
      <c r="M4534" s="2">
        <v>45735</v>
      </c>
      <c r="N4534" s="2">
        <v>45736</v>
      </c>
      <c r="O4534" s="2">
        <v>45838</v>
      </c>
      <c r="P4534" s="3"/>
      <c r="Q4534" s="3">
        <v>27779400</v>
      </c>
      <c r="R4534" s="13">
        <v>23380995</v>
      </c>
      <c r="S4534" s="7" t="str">
        <f ca="1">IF(CPS!$N4466="SIN INICIO",0,IF((((TODAY()-N4534)*100%)/(O4534-N4534))&gt;=100%,"100%",(((TODAY()-N4534)*100%)/(O4534-N4534))))</f>
        <v>100%</v>
      </c>
      <c r="T4534" s="8">
        <f>Q4534-R4534</f>
        <v>4398405</v>
      </c>
      <c r="U4534" t="s">
        <v>14192</v>
      </c>
    </row>
    <row r="4535" spans="1:21" x14ac:dyDescent="0.25">
      <c r="A4535">
        <v>2025</v>
      </c>
      <c r="B4535" t="s">
        <v>14193</v>
      </c>
      <c r="C4535" t="s">
        <v>22</v>
      </c>
      <c r="D4535" t="s">
        <v>23</v>
      </c>
      <c r="E4535" t="s">
        <v>24</v>
      </c>
      <c r="F4535" t="s">
        <v>14194</v>
      </c>
      <c r="G4535" s="16">
        <v>1006702491</v>
      </c>
      <c r="H4535" t="s">
        <v>1887</v>
      </c>
      <c r="I4535" t="s">
        <v>1895</v>
      </c>
      <c r="J4535" s="5">
        <v>44458666</v>
      </c>
      <c r="K4535" s="3">
        <f>J4535</f>
        <v>44458666</v>
      </c>
      <c r="L4535" s="5">
        <v>6351238</v>
      </c>
      <c r="M4535" s="2">
        <v>45735</v>
      </c>
      <c r="N4535" s="2">
        <v>45737</v>
      </c>
      <c r="O4535" s="2">
        <v>45930</v>
      </c>
      <c r="P4535" s="3"/>
      <c r="Q4535" s="3">
        <v>44458666</v>
      </c>
      <c r="R4535" s="13">
        <v>21170793</v>
      </c>
      <c r="S4535" s="7">
        <f ca="1">IF(CPS!$N4467="SIN INICIO",0,IF((((TODAY()-N4535)*100%)/(O4535-N4535))&gt;=100%,"100%",(((TODAY()-N4535)*100%)/(O4535-N4535))))</f>
        <v>0.81347150259067358</v>
      </c>
      <c r="T4535" s="8">
        <f>Q4535-R4535</f>
        <v>23287873</v>
      </c>
      <c r="U4535" t="s">
        <v>14195</v>
      </c>
    </row>
    <row r="4536" spans="1:21" x14ac:dyDescent="0.25">
      <c r="A4536">
        <v>2025</v>
      </c>
      <c r="B4536" t="s">
        <v>14196</v>
      </c>
      <c r="C4536" t="s">
        <v>22</v>
      </c>
      <c r="D4536" t="s">
        <v>23</v>
      </c>
      <c r="E4536" t="s">
        <v>24</v>
      </c>
      <c r="F4536" t="s">
        <v>14197</v>
      </c>
      <c r="G4536" s="16">
        <v>1120575426</v>
      </c>
      <c r="H4536" t="s">
        <v>14198</v>
      </c>
      <c r="I4536" t="s">
        <v>1895</v>
      </c>
      <c r="J4536" s="5">
        <v>37576455</v>
      </c>
      <c r="K4536" s="3">
        <f>J4536</f>
        <v>37576455</v>
      </c>
      <c r="L4536" s="5">
        <v>5368065</v>
      </c>
      <c r="M4536" s="2">
        <v>45735</v>
      </c>
      <c r="N4536" s="2">
        <v>45736</v>
      </c>
      <c r="O4536" s="2">
        <v>45930</v>
      </c>
      <c r="P4536" s="3"/>
      <c r="Q4536" s="3">
        <v>37576455</v>
      </c>
      <c r="R4536" s="13">
        <v>18072486</v>
      </c>
      <c r="S4536" s="7">
        <f ca="1">IF(CPS!$N4468="SIN INICIO",0,IF((((TODAY()-N4536)*100%)/(O4536-N4536))&gt;=100%,"100%",(((TODAY()-N4536)*100%)/(O4536-N4536))))</f>
        <v>0.81443298969072164</v>
      </c>
      <c r="T4536" s="8">
        <f>Q4536-R4536</f>
        <v>19503969</v>
      </c>
      <c r="U4536" t="s">
        <v>14199</v>
      </c>
    </row>
    <row r="4537" spans="1:21" x14ac:dyDescent="0.25">
      <c r="A4537">
        <v>2025</v>
      </c>
      <c r="B4537" t="s">
        <v>14200</v>
      </c>
      <c r="C4537" t="s">
        <v>22</v>
      </c>
      <c r="D4537" t="s">
        <v>23</v>
      </c>
      <c r="E4537" t="s">
        <v>24</v>
      </c>
      <c r="F4537" t="s">
        <v>14201</v>
      </c>
      <c r="G4537" s="16">
        <v>1075297621</v>
      </c>
      <c r="H4537" t="s">
        <v>1520</v>
      </c>
      <c r="I4537" t="s">
        <v>591</v>
      </c>
      <c r="J4537" s="5">
        <v>40294800</v>
      </c>
      <c r="K4537" s="3">
        <f>J4537</f>
        <v>40294800</v>
      </c>
      <c r="L4537" s="5">
        <v>6715800</v>
      </c>
      <c r="M4537" s="2">
        <v>45735</v>
      </c>
      <c r="N4537" s="2">
        <v>45736</v>
      </c>
      <c r="O4537" s="2">
        <v>45900</v>
      </c>
      <c r="P4537" s="3"/>
      <c r="Q4537" s="3">
        <v>40294800</v>
      </c>
      <c r="R4537" s="13">
        <v>22609860</v>
      </c>
      <c r="S4537" s="7">
        <f ca="1">IF(CPS!$N4469="SIN INICIO",0,IF((((TODAY()-N4537)*100%)/(O4537-N4537))&gt;=100%,"100%",(((TODAY()-N4537)*100%)/(O4537-N4537))))</f>
        <v>0.96341463414634143</v>
      </c>
      <c r="T4537" s="8">
        <f>Q4537-R4537</f>
        <v>17684940</v>
      </c>
      <c r="U4537" t="s">
        <v>14202</v>
      </c>
    </row>
    <row r="4538" spans="1:21" x14ac:dyDescent="0.25">
      <c r="A4538">
        <v>2025</v>
      </c>
      <c r="B4538" t="s">
        <v>14203</v>
      </c>
      <c r="C4538" t="s">
        <v>22</v>
      </c>
      <c r="D4538" t="s">
        <v>23</v>
      </c>
      <c r="E4538" t="s">
        <v>24</v>
      </c>
      <c r="F4538" t="s">
        <v>14204</v>
      </c>
      <c r="G4538" s="16">
        <v>1012365442</v>
      </c>
      <c r="H4538" t="s">
        <v>14205</v>
      </c>
      <c r="I4538" t="s">
        <v>591</v>
      </c>
      <c r="J4538" s="5">
        <v>55350000</v>
      </c>
      <c r="K4538" s="3">
        <f>J4538</f>
        <v>55350000</v>
      </c>
      <c r="L4538" s="5">
        <v>9225000</v>
      </c>
      <c r="M4538" s="2">
        <v>45736</v>
      </c>
      <c r="N4538" s="2">
        <v>45737</v>
      </c>
      <c r="O4538" s="2">
        <v>45930</v>
      </c>
      <c r="P4538" s="3"/>
      <c r="Q4538" s="3">
        <v>55350000</v>
      </c>
      <c r="R4538" s="13">
        <v>30750000</v>
      </c>
      <c r="S4538" s="7">
        <f ca="1">IF(CPS!$N4470="SIN INICIO",0,IF((((TODAY()-N4538)*100%)/(O4538-N4538))&gt;=100%,"100%",(((TODAY()-N4538)*100%)/(O4538-N4538))))</f>
        <v>0.81347150259067358</v>
      </c>
      <c r="T4538" s="8">
        <f>Q4538-R4538</f>
        <v>24600000</v>
      </c>
      <c r="U4538" t="s">
        <v>5749</v>
      </c>
    </row>
    <row r="4539" spans="1:21" x14ac:dyDescent="0.25">
      <c r="A4539">
        <v>2025</v>
      </c>
      <c r="B4539" t="s">
        <v>14206</v>
      </c>
      <c r="C4539" t="s">
        <v>22</v>
      </c>
      <c r="D4539" t="s">
        <v>23</v>
      </c>
      <c r="E4539" t="s">
        <v>24</v>
      </c>
      <c r="F4539" t="s">
        <v>14207</v>
      </c>
      <c r="G4539" s="16">
        <v>80075712</v>
      </c>
      <c r="H4539" t="s">
        <v>14208</v>
      </c>
      <c r="I4539" t="s">
        <v>1895</v>
      </c>
      <c r="J4539" s="5">
        <v>27380000</v>
      </c>
      <c r="K4539" s="3">
        <f>J4539</f>
        <v>27380000</v>
      </c>
      <c r="L4539" s="5">
        <v>6845000</v>
      </c>
      <c r="M4539" s="2">
        <v>45736</v>
      </c>
      <c r="N4539" s="2">
        <v>45737</v>
      </c>
      <c r="O4539" s="2">
        <v>45838</v>
      </c>
      <c r="P4539" s="3"/>
      <c r="Q4539" s="3">
        <v>27380000</v>
      </c>
      <c r="R4539" s="13">
        <v>22816667</v>
      </c>
      <c r="S4539" s="7" t="str">
        <f ca="1">IF(CPS!$N4471="SIN INICIO",0,IF((((TODAY()-N4539)*100%)/(O4539-N4539))&gt;=100%,"100%",(((TODAY()-N4539)*100%)/(O4539-N4539))))</f>
        <v>100%</v>
      </c>
      <c r="T4539" s="8">
        <f>Q4539-R4539</f>
        <v>4563333</v>
      </c>
      <c r="U4539" t="s">
        <v>5749</v>
      </c>
    </row>
    <row r="4540" spans="1:21" x14ac:dyDescent="0.25">
      <c r="A4540">
        <v>2025</v>
      </c>
      <c r="B4540" t="s">
        <v>14209</v>
      </c>
      <c r="C4540" t="s">
        <v>22</v>
      </c>
      <c r="D4540" t="s">
        <v>23</v>
      </c>
      <c r="E4540" t="s">
        <v>24</v>
      </c>
      <c r="F4540" t="s">
        <v>14210</v>
      </c>
      <c r="G4540" s="16">
        <v>86050465</v>
      </c>
      <c r="H4540" t="s">
        <v>2475</v>
      </c>
      <c r="I4540" t="s">
        <v>2476</v>
      </c>
      <c r="J4540" s="5">
        <v>36912185</v>
      </c>
      <c r="K4540" s="3">
        <f>J4540</f>
        <v>36912185</v>
      </c>
      <c r="L4540" s="5">
        <v>7382437</v>
      </c>
      <c r="M4540" s="2">
        <v>45735</v>
      </c>
      <c r="N4540" s="2">
        <v>45736</v>
      </c>
      <c r="O4540" s="2">
        <v>45869</v>
      </c>
      <c r="P4540" s="3"/>
      <c r="Q4540" s="3">
        <v>36912185</v>
      </c>
      <c r="R4540" s="13">
        <v>10089331</v>
      </c>
      <c r="S4540" s="7" t="str">
        <f ca="1">IF(CPS!$N4472="SIN INICIO",0,IF((((TODAY()-N4540)*100%)/(O4540-N4540))&gt;=100%,"100%",(((TODAY()-N4540)*100%)/(O4540-N4540))))</f>
        <v>100%</v>
      </c>
      <c r="T4540" s="8">
        <f>Q4540-R4540</f>
        <v>26822854</v>
      </c>
      <c r="U4540" t="s">
        <v>14211</v>
      </c>
    </row>
    <row r="4541" spans="1:21" x14ac:dyDescent="0.25">
      <c r="A4541">
        <v>2025</v>
      </c>
      <c r="B4541" t="s">
        <v>14212</v>
      </c>
      <c r="C4541" t="s">
        <v>22</v>
      </c>
      <c r="D4541" t="s">
        <v>23</v>
      </c>
      <c r="E4541" t="s">
        <v>24</v>
      </c>
      <c r="F4541" t="s">
        <v>14213</v>
      </c>
      <c r="G4541" s="16">
        <v>38144156</v>
      </c>
      <c r="H4541" t="s">
        <v>659</v>
      </c>
      <c r="I4541" t="s">
        <v>660</v>
      </c>
      <c r="J4541" s="5">
        <v>32760000</v>
      </c>
      <c r="K4541" s="3">
        <f>J4541</f>
        <v>32760000</v>
      </c>
      <c r="L4541" s="5">
        <v>6552000</v>
      </c>
      <c r="M4541" s="2">
        <v>45736</v>
      </c>
      <c r="N4541" s="2">
        <v>45737</v>
      </c>
      <c r="O4541" s="2">
        <v>45869</v>
      </c>
      <c r="P4541" s="3"/>
      <c r="Q4541" s="3">
        <v>32760000</v>
      </c>
      <c r="R4541" s="13">
        <v>21840000</v>
      </c>
      <c r="S4541" s="7" t="str">
        <f ca="1">IF(CPS!$N4473="SIN INICIO",0,IF((((TODAY()-N4541)*100%)/(O4541-N4541))&gt;=100%,"100%",(((TODAY()-N4541)*100%)/(O4541-N4541))))</f>
        <v>100%</v>
      </c>
      <c r="T4541" s="8">
        <f>Q4541-R4541</f>
        <v>10920000</v>
      </c>
      <c r="U4541" t="s">
        <v>5749</v>
      </c>
    </row>
    <row r="4542" spans="1:21" x14ac:dyDescent="0.25">
      <c r="A4542">
        <v>2025</v>
      </c>
      <c r="B4542" t="s">
        <v>14214</v>
      </c>
      <c r="C4542" t="s">
        <v>22</v>
      </c>
      <c r="D4542" t="s">
        <v>23</v>
      </c>
      <c r="E4542" t="s">
        <v>24</v>
      </c>
      <c r="F4542" t="s">
        <v>14215</v>
      </c>
      <c r="G4542" s="16">
        <v>73106811</v>
      </c>
      <c r="H4542" t="s">
        <v>1828</v>
      </c>
      <c r="I4542" t="s">
        <v>1895</v>
      </c>
      <c r="J4542" s="5">
        <v>44458666</v>
      </c>
      <c r="K4542" s="3">
        <f>J4542</f>
        <v>44458666</v>
      </c>
      <c r="L4542" s="5">
        <v>6351238</v>
      </c>
      <c r="M4542" s="2">
        <v>45736</v>
      </c>
      <c r="N4542" s="2">
        <v>45737</v>
      </c>
      <c r="O4542" s="2">
        <v>45930</v>
      </c>
      <c r="P4542" s="3"/>
      <c r="Q4542" s="3">
        <v>44458666</v>
      </c>
      <c r="R4542" s="13">
        <v>14819555</v>
      </c>
      <c r="S4542" s="7">
        <f ca="1">IF(CPS!$N4474="SIN INICIO",0,IF((((TODAY()-N4542)*100%)/(O4542-N4542))&gt;=100%,"100%",(((TODAY()-N4542)*100%)/(O4542-N4542))))</f>
        <v>0.81347150259067358</v>
      </c>
      <c r="T4542" s="8">
        <f>Q4542-R4542</f>
        <v>29639111</v>
      </c>
      <c r="U4542" t="s">
        <v>5749</v>
      </c>
    </row>
    <row r="4543" spans="1:21" x14ac:dyDescent="0.25">
      <c r="A4543">
        <v>2025</v>
      </c>
      <c r="B4543" t="s">
        <v>14216</v>
      </c>
      <c r="C4543" t="s">
        <v>22</v>
      </c>
      <c r="D4543" t="s">
        <v>23</v>
      </c>
      <c r="E4543" t="s">
        <v>24</v>
      </c>
      <c r="F4543" t="s">
        <v>14217</v>
      </c>
      <c r="G4543" s="16">
        <v>53053204</v>
      </c>
      <c r="H4543" t="s">
        <v>14218</v>
      </c>
      <c r="I4543" t="s">
        <v>3403</v>
      </c>
      <c r="J4543" s="5">
        <v>76393350</v>
      </c>
      <c r="K4543" s="3">
        <f>J4543</f>
        <v>76393350</v>
      </c>
      <c r="L4543" s="5">
        <v>6944850</v>
      </c>
      <c r="M4543" s="2">
        <v>45737</v>
      </c>
      <c r="N4543" s="2">
        <v>45741</v>
      </c>
      <c r="O4543" s="2">
        <v>46022</v>
      </c>
      <c r="P4543" s="3"/>
      <c r="Q4543" s="3">
        <v>76393350</v>
      </c>
      <c r="R4543" s="13">
        <v>22223520</v>
      </c>
      <c r="S4543" s="7">
        <f ca="1">IF(CPS!$N4475="SIN INICIO",0,IF((((TODAY()-N4543)*100%)/(O4543-N4543))&gt;=100%,"100%",(((TODAY()-N4543)*100%)/(O4543-N4543))))</f>
        <v>0.54448398576512458</v>
      </c>
      <c r="T4543" s="8">
        <f>Q4543-R4543</f>
        <v>54169830</v>
      </c>
      <c r="U4543" t="s">
        <v>5749</v>
      </c>
    </row>
    <row r="4544" spans="1:21" x14ac:dyDescent="0.25">
      <c r="A4544">
        <v>2025</v>
      </c>
      <c r="B4544" t="s">
        <v>14219</v>
      </c>
      <c r="C4544" t="s">
        <v>22</v>
      </c>
      <c r="D4544" t="s">
        <v>23</v>
      </c>
      <c r="E4544" t="s">
        <v>121</v>
      </c>
      <c r="F4544" t="s">
        <v>14220</v>
      </c>
      <c r="G4544" s="16">
        <v>80120508</v>
      </c>
      <c r="H4544" t="s">
        <v>14221</v>
      </c>
      <c r="I4544" t="s">
        <v>3403</v>
      </c>
      <c r="J4544" s="5">
        <v>52646000</v>
      </c>
      <c r="K4544" s="3">
        <f>J4544</f>
        <v>52646000</v>
      </c>
      <c r="L4544" s="5">
        <v>4786000</v>
      </c>
      <c r="M4544" s="2">
        <v>45735</v>
      </c>
      <c r="N4544" s="2">
        <v>45736</v>
      </c>
      <c r="O4544" s="2">
        <v>46022</v>
      </c>
      <c r="P4544" s="3"/>
      <c r="Q4544" s="3">
        <v>52646000</v>
      </c>
      <c r="R4544" s="13">
        <v>16112867</v>
      </c>
      <c r="S4544" s="7">
        <f ca="1">IF(CPS!$N4476="SIN INICIO",0,IF((((TODAY()-N4544)*100%)/(O4544-N4544))&gt;=100%,"100%",(((TODAY()-N4544)*100%)/(O4544-N4544))))</f>
        <v>0.55244755244755239</v>
      </c>
      <c r="T4544" s="8">
        <f>Q4544-R4544</f>
        <v>36533133</v>
      </c>
      <c r="U4544" t="s">
        <v>5749</v>
      </c>
    </row>
    <row r="4545" spans="1:21" x14ac:dyDescent="0.25">
      <c r="A4545">
        <v>2025</v>
      </c>
      <c r="B4545" t="s">
        <v>14222</v>
      </c>
      <c r="C4545" t="s">
        <v>22</v>
      </c>
      <c r="D4545" t="s">
        <v>23</v>
      </c>
      <c r="E4545" t="s">
        <v>24</v>
      </c>
      <c r="F4545" t="s">
        <v>14223</v>
      </c>
      <c r="G4545" s="16">
        <v>1088974319</v>
      </c>
      <c r="H4545" t="s">
        <v>615</v>
      </c>
      <c r="I4545" t="s">
        <v>538</v>
      </c>
      <c r="J4545" s="5">
        <v>41669100</v>
      </c>
      <c r="K4545" s="3">
        <f>J4545</f>
        <v>41669100</v>
      </c>
      <c r="L4545" s="5">
        <v>6944850</v>
      </c>
      <c r="M4545" s="2">
        <v>45735</v>
      </c>
      <c r="N4545" s="2">
        <v>45736</v>
      </c>
      <c r="O4545" s="2">
        <v>45900</v>
      </c>
      <c r="P4545" s="3"/>
      <c r="Q4545" s="3">
        <v>41669100</v>
      </c>
      <c r="R4545" s="13">
        <v>23380995</v>
      </c>
      <c r="S4545" s="7">
        <f ca="1">IF(CPS!$N4477="SIN INICIO",0,IF((((TODAY()-N4545)*100%)/(O4545-N4545))&gt;=100%,"100%",(((TODAY()-N4545)*100%)/(O4545-N4545))))</f>
        <v>0.96341463414634143</v>
      </c>
      <c r="T4545" s="8">
        <f>Q4545-R4545</f>
        <v>18288105</v>
      </c>
      <c r="U4545" t="s">
        <v>5749</v>
      </c>
    </row>
    <row r="4546" spans="1:21" x14ac:dyDescent="0.25">
      <c r="A4546">
        <v>2025</v>
      </c>
      <c r="B4546" t="s">
        <v>14224</v>
      </c>
      <c r="C4546" t="s">
        <v>22</v>
      </c>
      <c r="D4546" t="s">
        <v>23</v>
      </c>
      <c r="E4546" t="s">
        <v>24</v>
      </c>
      <c r="F4546" t="s">
        <v>14225</v>
      </c>
      <c r="G4546" s="16">
        <v>3805776</v>
      </c>
      <c r="H4546" t="s">
        <v>1887</v>
      </c>
      <c r="I4546" t="s">
        <v>1895</v>
      </c>
      <c r="J4546" s="5">
        <v>44458666</v>
      </c>
      <c r="K4546" s="3">
        <f>J4546</f>
        <v>44458666</v>
      </c>
      <c r="L4546" s="5">
        <v>6351238</v>
      </c>
      <c r="M4546" s="2">
        <v>45735</v>
      </c>
      <c r="N4546" s="2">
        <v>45736</v>
      </c>
      <c r="O4546" s="2">
        <v>45930</v>
      </c>
      <c r="P4546" s="3"/>
      <c r="Q4546" s="3">
        <v>44458666</v>
      </c>
      <c r="R4546" s="13">
        <v>15031263</v>
      </c>
      <c r="S4546" s="7">
        <f ca="1">IF(CPS!$N4478="SIN INICIO",0,IF((((TODAY()-N4546)*100%)/(O4546-N4546))&gt;=100%,"100%",(((TODAY()-N4546)*100%)/(O4546-N4546))))</f>
        <v>0.81443298969072164</v>
      </c>
      <c r="T4546" s="8">
        <f>Q4546-R4546</f>
        <v>29427403</v>
      </c>
      <c r="U4546" t="s">
        <v>5749</v>
      </c>
    </row>
    <row r="4547" spans="1:21" x14ac:dyDescent="0.25">
      <c r="A4547">
        <v>2025</v>
      </c>
      <c r="B4547" t="s">
        <v>14226</v>
      </c>
      <c r="C4547" t="s">
        <v>22</v>
      </c>
      <c r="D4547" t="s">
        <v>23</v>
      </c>
      <c r="E4547" t="s">
        <v>24</v>
      </c>
      <c r="F4547" t="s">
        <v>14227</v>
      </c>
      <c r="G4547" s="16">
        <v>1000465592</v>
      </c>
      <c r="H4547" t="s">
        <v>281</v>
      </c>
      <c r="I4547" t="s">
        <v>271</v>
      </c>
      <c r="J4547" s="5">
        <v>29280822</v>
      </c>
      <c r="K4547" s="3">
        <f>J4547</f>
        <v>29280822</v>
      </c>
      <c r="L4547" s="5">
        <v>4880137</v>
      </c>
      <c r="M4547" s="2">
        <v>45735</v>
      </c>
      <c r="N4547" s="2">
        <v>45736</v>
      </c>
      <c r="O4547" s="2">
        <v>45900</v>
      </c>
      <c r="P4547" s="3"/>
      <c r="Q4547" s="3">
        <v>29280822</v>
      </c>
      <c r="R4547" s="13">
        <v>16429795</v>
      </c>
      <c r="S4547" s="7">
        <f ca="1">IF(CPS!$N4479="SIN INICIO",0,IF((((TODAY()-N4547)*100%)/(O4547-N4547))&gt;=100%,"100%",(((TODAY()-N4547)*100%)/(O4547-N4547))))</f>
        <v>0.96341463414634143</v>
      </c>
      <c r="T4547" s="8">
        <f>Q4547-R4547</f>
        <v>12851027</v>
      </c>
      <c r="U4547" t="s">
        <v>5749</v>
      </c>
    </row>
    <row r="4548" spans="1:21" x14ac:dyDescent="0.25">
      <c r="A4548">
        <v>2025</v>
      </c>
      <c r="B4548" t="s">
        <v>14228</v>
      </c>
      <c r="C4548" t="s">
        <v>22</v>
      </c>
      <c r="D4548" t="s">
        <v>23</v>
      </c>
      <c r="E4548" t="s">
        <v>24</v>
      </c>
      <c r="F4548" t="s">
        <v>14229</v>
      </c>
      <c r="G4548" s="16">
        <v>1014228669</v>
      </c>
      <c r="H4548" t="s">
        <v>558</v>
      </c>
      <c r="I4548" t="s">
        <v>538</v>
      </c>
      <c r="J4548" s="5">
        <v>41669100</v>
      </c>
      <c r="K4548" s="3">
        <f>J4548</f>
        <v>41669100</v>
      </c>
      <c r="L4548" s="5">
        <v>6944850</v>
      </c>
      <c r="M4548" s="2">
        <v>45736</v>
      </c>
      <c r="N4548" s="2">
        <v>45737</v>
      </c>
      <c r="O4548" s="2">
        <v>45900</v>
      </c>
      <c r="P4548" s="3"/>
      <c r="Q4548" s="3">
        <v>41669100</v>
      </c>
      <c r="R4548" s="13">
        <v>23149500</v>
      </c>
      <c r="S4548" s="7">
        <f ca="1">IF(CPS!$N4480="SIN INICIO",0,IF((((TODAY()-N4548)*100%)/(O4548-N4548))&gt;=100%,"100%",(((TODAY()-N4548)*100%)/(O4548-N4548))))</f>
        <v>0.96319018404907975</v>
      </c>
      <c r="T4548" s="8">
        <f>Q4548-R4548</f>
        <v>18519600</v>
      </c>
      <c r="U4548" t="s">
        <v>5749</v>
      </c>
    </row>
    <row r="4549" spans="1:21" x14ac:dyDescent="0.25">
      <c r="A4549">
        <v>2025</v>
      </c>
      <c r="B4549" t="s">
        <v>14230</v>
      </c>
      <c r="C4549" t="s">
        <v>22</v>
      </c>
      <c r="D4549" t="s">
        <v>23</v>
      </c>
      <c r="E4549" t="s">
        <v>24</v>
      </c>
      <c r="F4549" t="s">
        <v>14231</v>
      </c>
      <c r="G4549" s="16">
        <v>1118846866</v>
      </c>
      <c r="H4549" t="s">
        <v>2475</v>
      </c>
      <c r="I4549" t="s">
        <v>2476</v>
      </c>
      <c r="J4549" s="5">
        <v>35080625</v>
      </c>
      <c r="K4549" s="3">
        <f>J4549</f>
        <v>35080625</v>
      </c>
      <c r="L4549" s="5">
        <v>7016125</v>
      </c>
      <c r="M4549" s="2">
        <v>45735</v>
      </c>
      <c r="N4549" s="2">
        <v>45736</v>
      </c>
      <c r="O4549" s="2">
        <v>45869</v>
      </c>
      <c r="P4549" s="3"/>
      <c r="Q4549" s="3">
        <v>35080625</v>
      </c>
      <c r="R4549" s="13">
        <v>23387083</v>
      </c>
      <c r="S4549" s="7" t="str">
        <f ca="1">IF(CPS!$N4481="SIN INICIO",0,IF((((TODAY()-N4549)*100%)/(O4549-N4549))&gt;=100%,"100%",(((TODAY()-N4549)*100%)/(O4549-N4549))))</f>
        <v>100%</v>
      </c>
      <c r="T4549" s="8">
        <f>Q4549-R4549</f>
        <v>11693542</v>
      </c>
      <c r="U4549" t="s">
        <v>5749</v>
      </c>
    </row>
    <row r="4550" spans="1:21" x14ac:dyDescent="0.25">
      <c r="A4550">
        <v>2025</v>
      </c>
      <c r="B4550" t="s">
        <v>14232</v>
      </c>
      <c r="C4550" t="s">
        <v>22</v>
      </c>
      <c r="D4550" t="s">
        <v>23</v>
      </c>
      <c r="E4550" t="s">
        <v>24</v>
      </c>
      <c r="F4550" t="s">
        <v>14233</v>
      </c>
      <c r="G4550" s="16">
        <v>1098630796</v>
      </c>
      <c r="H4550" t="s">
        <v>586</v>
      </c>
      <c r="I4550" t="s">
        <v>538</v>
      </c>
      <c r="J4550" s="5">
        <v>29062800</v>
      </c>
      <c r="K4550" s="3">
        <f>J4550</f>
        <v>29062800</v>
      </c>
      <c r="L4550" s="5">
        <v>4843800</v>
      </c>
      <c r="M4550" s="2">
        <v>45736</v>
      </c>
      <c r="N4550" s="2">
        <v>45737</v>
      </c>
      <c r="O4550" s="2">
        <v>45900</v>
      </c>
      <c r="P4550" s="3"/>
      <c r="Q4550" s="3">
        <v>29062800</v>
      </c>
      <c r="R4550" s="13">
        <v>16146000</v>
      </c>
      <c r="S4550" s="7">
        <f ca="1">IF(CPS!$N4482="SIN INICIO",0,IF((((TODAY()-N4550)*100%)/(O4550-N4550))&gt;=100%,"100%",(((TODAY()-N4550)*100%)/(O4550-N4550))))</f>
        <v>0.96319018404907975</v>
      </c>
      <c r="T4550" s="8">
        <f>Q4550-R4550</f>
        <v>12916800</v>
      </c>
      <c r="U4550" t="s">
        <v>14234</v>
      </c>
    </row>
    <row r="4551" spans="1:21" x14ac:dyDescent="0.25">
      <c r="A4551">
        <v>2025</v>
      </c>
      <c r="B4551" t="s">
        <v>14235</v>
      </c>
      <c r="C4551" t="s">
        <v>22</v>
      </c>
      <c r="D4551" t="s">
        <v>23</v>
      </c>
      <c r="E4551" t="s">
        <v>24</v>
      </c>
      <c r="F4551" t="s">
        <v>14236</v>
      </c>
      <c r="G4551" s="16">
        <v>35423583</v>
      </c>
      <c r="H4551" t="s">
        <v>14237</v>
      </c>
      <c r="I4551" t="s">
        <v>3403</v>
      </c>
      <c r="J4551" s="5">
        <v>76393350</v>
      </c>
      <c r="K4551" s="3">
        <f>J4551</f>
        <v>76393350</v>
      </c>
      <c r="L4551" s="5">
        <v>6944850</v>
      </c>
      <c r="M4551" s="2">
        <v>45735</v>
      </c>
      <c r="N4551" s="2">
        <v>45736</v>
      </c>
      <c r="O4551" s="2">
        <v>46022</v>
      </c>
      <c r="P4551" s="3"/>
      <c r="Q4551" s="3">
        <v>76393350</v>
      </c>
      <c r="R4551" s="13">
        <v>23380995</v>
      </c>
      <c r="S4551" s="7">
        <f ca="1">IF(CPS!$N4483="SIN INICIO",0,IF((((TODAY()-N4551)*100%)/(O4551-N4551))&gt;=100%,"100%",(((TODAY()-N4551)*100%)/(O4551-N4551))))</f>
        <v>0.55244755244755239</v>
      </c>
      <c r="T4551" s="8">
        <f>Q4551-R4551</f>
        <v>53012355</v>
      </c>
      <c r="U4551" t="s">
        <v>5749</v>
      </c>
    </row>
    <row r="4552" spans="1:21" x14ac:dyDescent="0.25">
      <c r="A4552">
        <v>2025</v>
      </c>
      <c r="B4552" t="s">
        <v>14238</v>
      </c>
      <c r="C4552" t="s">
        <v>22</v>
      </c>
      <c r="D4552" t="s">
        <v>23</v>
      </c>
      <c r="E4552" t="s">
        <v>24</v>
      </c>
      <c r="F4552" t="s">
        <v>14239</v>
      </c>
      <c r="G4552" s="16">
        <v>53166126</v>
      </c>
      <c r="H4552" t="s">
        <v>14240</v>
      </c>
      <c r="I4552" t="s">
        <v>3403</v>
      </c>
      <c r="J4552" s="5">
        <v>98820898</v>
      </c>
      <c r="K4552" s="3">
        <f>J4552</f>
        <v>98820898</v>
      </c>
      <c r="L4552" s="5">
        <v>8983718</v>
      </c>
      <c r="M4552" s="2">
        <v>45741</v>
      </c>
      <c r="N4552" s="2">
        <v>45742</v>
      </c>
      <c r="O4552" s="2">
        <v>46022</v>
      </c>
      <c r="P4552" s="3"/>
      <c r="Q4552" s="3">
        <v>98820898</v>
      </c>
      <c r="R4552" s="13">
        <v>28448440</v>
      </c>
      <c r="S4552" s="7">
        <f ca="1">IF(CPS!$N4484="SIN INICIO",0,IF((((TODAY()-N4552)*100%)/(O4552-N4552))&gt;=100%,"100%",(((TODAY()-N4552)*100%)/(O4552-N4552))))</f>
        <v>0.54285714285714282</v>
      </c>
      <c r="T4552" s="8">
        <f>Q4552-R4552</f>
        <v>70372458</v>
      </c>
      <c r="U4552" t="s">
        <v>14241</v>
      </c>
    </row>
    <row r="4553" spans="1:21" x14ac:dyDescent="0.25">
      <c r="A4553">
        <v>2025</v>
      </c>
      <c r="B4553" t="s">
        <v>14242</v>
      </c>
      <c r="C4553" t="s">
        <v>22</v>
      </c>
      <c r="D4553" t="s">
        <v>23</v>
      </c>
      <c r="E4553" t="s">
        <v>24</v>
      </c>
      <c r="F4553" t="s">
        <v>14243</v>
      </c>
      <c r="G4553" s="16">
        <v>1110500684</v>
      </c>
      <c r="H4553" t="s">
        <v>14244</v>
      </c>
      <c r="I4553" t="s">
        <v>3403</v>
      </c>
      <c r="J4553" s="5">
        <v>115500000</v>
      </c>
      <c r="K4553" s="3">
        <f>J4553</f>
        <v>115500000</v>
      </c>
      <c r="L4553" s="5">
        <v>10500000</v>
      </c>
      <c r="M4553" s="2">
        <v>45737</v>
      </c>
      <c r="N4553" s="2">
        <v>45741</v>
      </c>
      <c r="O4553" s="2">
        <v>46022</v>
      </c>
      <c r="P4553" s="3"/>
      <c r="Q4553" s="3">
        <v>115500000</v>
      </c>
      <c r="R4553" s="13">
        <v>33600000</v>
      </c>
      <c r="S4553" s="7">
        <f ca="1">IF(CPS!$N4485="SIN INICIO",0,IF((((TODAY()-N4553)*100%)/(O4553-N4553))&gt;=100%,"100%",(((TODAY()-N4553)*100%)/(O4553-N4553))))</f>
        <v>0.54448398576512458</v>
      </c>
      <c r="T4553" s="8">
        <f>Q4553-R4553</f>
        <v>81900000</v>
      </c>
      <c r="U4553" t="s">
        <v>5749</v>
      </c>
    </row>
    <row r="4554" spans="1:21" x14ac:dyDescent="0.25">
      <c r="A4554">
        <v>2025</v>
      </c>
      <c r="B4554" t="s">
        <v>14245</v>
      </c>
      <c r="C4554" t="s">
        <v>22</v>
      </c>
      <c r="D4554" t="s">
        <v>23</v>
      </c>
      <c r="E4554" t="s">
        <v>24</v>
      </c>
      <c r="F4554" t="s">
        <v>14246</v>
      </c>
      <c r="G4554" s="16">
        <v>46450327</v>
      </c>
      <c r="H4554" t="s">
        <v>14094</v>
      </c>
      <c r="I4554" t="s">
        <v>3403</v>
      </c>
      <c r="J4554" s="5">
        <v>98820898</v>
      </c>
      <c r="K4554" s="3">
        <f>J4554</f>
        <v>98820898</v>
      </c>
      <c r="L4554" s="5">
        <v>8983718</v>
      </c>
      <c r="M4554" s="2">
        <v>45737</v>
      </c>
      <c r="N4554" s="2">
        <v>45741</v>
      </c>
      <c r="O4554" s="2">
        <v>46022</v>
      </c>
      <c r="P4554" s="3"/>
      <c r="Q4554" s="3">
        <v>98820898</v>
      </c>
      <c r="R4554" s="13">
        <v>28747898</v>
      </c>
      <c r="S4554" s="7">
        <f ca="1">IF(CPS!$N4486="SIN INICIO",0,IF((((TODAY()-N4554)*100%)/(O4554-N4554))&gt;=100%,"100%",(((TODAY()-N4554)*100%)/(O4554-N4554))))</f>
        <v>0.54448398576512458</v>
      </c>
      <c r="T4554" s="8">
        <f>Q4554-R4554</f>
        <v>70073000</v>
      </c>
      <c r="U4554" t="s">
        <v>14247</v>
      </c>
    </row>
    <row r="4555" spans="1:21" x14ac:dyDescent="0.25">
      <c r="A4555">
        <v>2025</v>
      </c>
      <c r="B4555" t="s">
        <v>14248</v>
      </c>
      <c r="C4555" t="s">
        <v>22</v>
      </c>
      <c r="D4555" t="s">
        <v>23</v>
      </c>
      <c r="E4555" t="s">
        <v>24</v>
      </c>
      <c r="F4555" t="s">
        <v>14249</v>
      </c>
      <c r="G4555" s="16">
        <v>1049604064</v>
      </c>
      <c r="H4555" t="s">
        <v>14250</v>
      </c>
      <c r="I4555" t="s">
        <v>3403</v>
      </c>
      <c r="J4555" s="5">
        <v>76393350</v>
      </c>
      <c r="K4555" s="3">
        <f>J4555</f>
        <v>76393350</v>
      </c>
      <c r="L4555" s="5">
        <v>6944850</v>
      </c>
      <c r="M4555" s="2">
        <v>45743</v>
      </c>
      <c r="N4555" s="2">
        <v>45744</v>
      </c>
      <c r="O4555" s="2">
        <v>46022</v>
      </c>
      <c r="P4555" s="3"/>
      <c r="Q4555" s="3">
        <v>76393350</v>
      </c>
      <c r="R4555" s="13">
        <v>21529035</v>
      </c>
      <c r="S4555" s="7">
        <f ca="1">IF(CPS!$N4487="SIN INICIO",0,IF((((TODAY()-N4555)*100%)/(O4555-N4555))&gt;=100%,"100%",(((TODAY()-N4555)*100%)/(O4555-N4555))))</f>
        <v>0.53956834532374098</v>
      </c>
      <c r="T4555" s="8">
        <f>Q4555-R4555</f>
        <v>54864315</v>
      </c>
      <c r="U4555" t="s">
        <v>14251</v>
      </c>
    </row>
    <row r="4556" spans="1:21" x14ac:dyDescent="0.25">
      <c r="A4556">
        <v>2025</v>
      </c>
      <c r="B4556" t="s">
        <v>14252</v>
      </c>
      <c r="C4556" t="s">
        <v>22</v>
      </c>
      <c r="D4556" t="s">
        <v>23</v>
      </c>
      <c r="E4556" t="s">
        <v>121</v>
      </c>
      <c r="F4556" t="s">
        <v>14253</v>
      </c>
      <c r="G4556" s="16">
        <v>7725939</v>
      </c>
      <c r="H4556" t="s">
        <v>14254</v>
      </c>
      <c r="I4556" t="s">
        <v>3403</v>
      </c>
      <c r="J4556" s="5">
        <v>44094105</v>
      </c>
      <c r="K4556" s="3">
        <f>J4556</f>
        <v>44094105</v>
      </c>
      <c r="L4556" s="5">
        <v>4008555</v>
      </c>
      <c r="M4556" s="2">
        <v>45737</v>
      </c>
      <c r="N4556" s="2">
        <v>45741</v>
      </c>
      <c r="O4556" s="2">
        <v>46022</v>
      </c>
      <c r="P4556" s="3"/>
      <c r="Q4556" s="3">
        <v>44094105</v>
      </c>
      <c r="R4556" s="13">
        <v>12827376</v>
      </c>
      <c r="S4556" s="7">
        <f ca="1">IF(CPS!$N4488="SIN INICIO",0,IF((((TODAY()-N4556)*100%)/(O4556-N4556))&gt;=100%,"100%",(((TODAY()-N4556)*100%)/(O4556-N4556))))</f>
        <v>0.54448398576512458</v>
      </c>
      <c r="T4556" s="8">
        <f>Q4556-R4556</f>
        <v>31266729</v>
      </c>
      <c r="U4556" t="s">
        <v>14255</v>
      </c>
    </row>
    <row r="4557" spans="1:21" x14ac:dyDescent="0.25">
      <c r="A4557">
        <v>2025</v>
      </c>
      <c r="B4557" t="s">
        <v>14256</v>
      </c>
      <c r="C4557" t="s">
        <v>22</v>
      </c>
      <c r="D4557" t="s">
        <v>23</v>
      </c>
      <c r="E4557" t="s">
        <v>24</v>
      </c>
      <c r="F4557" t="s">
        <v>14257</v>
      </c>
      <c r="G4557" s="16">
        <v>1070330050</v>
      </c>
      <c r="H4557" t="s">
        <v>13926</v>
      </c>
      <c r="I4557" t="s">
        <v>3403</v>
      </c>
      <c r="J4557" s="5">
        <v>98820898</v>
      </c>
      <c r="K4557" s="3">
        <f>J4557</f>
        <v>98820898</v>
      </c>
      <c r="L4557" s="5">
        <v>8983718</v>
      </c>
      <c r="M4557" s="2">
        <v>45737</v>
      </c>
      <c r="N4557" s="2">
        <v>45741</v>
      </c>
      <c r="O4557" s="2">
        <v>46022</v>
      </c>
      <c r="P4557" s="3"/>
      <c r="Q4557" s="3">
        <v>98820898</v>
      </c>
      <c r="R4557" s="13">
        <v>28747898</v>
      </c>
      <c r="S4557" s="7">
        <f ca="1">IF(CPS!$N4489="SIN INICIO",0,IF((((TODAY()-N4557)*100%)/(O4557-N4557))&gt;=100%,"100%",(((TODAY()-N4557)*100%)/(O4557-N4557))))</f>
        <v>0.54448398576512458</v>
      </c>
      <c r="T4557" s="8">
        <f>Q4557-R4557</f>
        <v>70073000</v>
      </c>
      <c r="U4557" t="s">
        <v>14258</v>
      </c>
    </row>
    <row r="4558" spans="1:21" x14ac:dyDescent="0.25">
      <c r="A4558">
        <v>2025</v>
      </c>
      <c r="B4558" t="s">
        <v>14259</v>
      </c>
      <c r="C4558" t="s">
        <v>22</v>
      </c>
      <c r="D4558" t="s">
        <v>23</v>
      </c>
      <c r="E4558" t="s">
        <v>24</v>
      </c>
      <c r="F4558" t="s">
        <v>14260</v>
      </c>
      <c r="G4558" s="16">
        <v>79952288</v>
      </c>
      <c r="H4558" t="s">
        <v>1817</v>
      </c>
      <c r="I4558" t="s">
        <v>1800</v>
      </c>
      <c r="J4558" s="5">
        <v>66000000</v>
      </c>
      <c r="K4558" s="3">
        <f>J4558</f>
        <v>66000000</v>
      </c>
      <c r="L4558" s="5">
        <v>11000000</v>
      </c>
      <c r="M4558" s="2">
        <v>45741</v>
      </c>
      <c r="N4558" s="2">
        <v>45742</v>
      </c>
      <c r="O4558" s="2">
        <v>45900</v>
      </c>
      <c r="P4558" s="3"/>
      <c r="Q4558" s="3">
        <v>66000000</v>
      </c>
      <c r="R4558" s="13">
        <v>34833333</v>
      </c>
      <c r="S4558" s="7">
        <f ca="1">IF(CPS!$N4490="SIN INICIO",0,IF((((TODAY()-N4558)*100%)/(O4558-N4558))&gt;=100%,"100%",(((TODAY()-N4558)*100%)/(O4558-N4558))))</f>
        <v>0.96202531645569622</v>
      </c>
      <c r="T4558" s="8">
        <f>Q4558-R4558</f>
        <v>31166667</v>
      </c>
      <c r="U4558" t="s">
        <v>14261</v>
      </c>
    </row>
    <row r="4559" spans="1:21" x14ac:dyDescent="0.25">
      <c r="A4559">
        <v>2025</v>
      </c>
      <c r="B4559" t="s">
        <v>14262</v>
      </c>
      <c r="C4559" t="s">
        <v>22</v>
      </c>
      <c r="D4559" t="s">
        <v>23</v>
      </c>
      <c r="E4559" t="s">
        <v>24</v>
      </c>
      <c r="F4559" t="s">
        <v>14263</v>
      </c>
      <c r="G4559" s="16">
        <v>1122411046</v>
      </c>
      <c r="H4559" t="s">
        <v>1937</v>
      </c>
      <c r="I4559" t="s">
        <v>1800</v>
      </c>
      <c r="J4559" s="5">
        <v>37200000</v>
      </c>
      <c r="K4559" s="3">
        <f>J4559</f>
        <v>37200000</v>
      </c>
      <c r="L4559" s="5">
        <v>6200000</v>
      </c>
      <c r="M4559" s="2">
        <v>45735</v>
      </c>
      <c r="N4559" s="2">
        <v>45736</v>
      </c>
      <c r="O4559" s="2">
        <v>45861</v>
      </c>
      <c r="P4559" s="3"/>
      <c r="Q4559" s="3">
        <v>37200000</v>
      </c>
      <c r="R4559" s="13">
        <v>20873333</v>
      </c>
      <c r="S4559" s="7" t="str">
        <f ca="1">IF(CPS!$N4491="SIN INICIO",0,IF((((TODAY()-N4559)*100%)/(O4559-N4559))&gt;=100%,"100%",(((TODAY()-N4559)*100%)/(O4559-N4559))))</f>
        <v>100%</v>
      </c>
      <c r="T4559" s="8">
        <f>Q4559-R4559</f>
        <v>16326667</v>
      </c>
      <c r="U4559" t="s">
        <v>5749</v>
      </c>
    </row>
    <row r="4560" spans="1:21" x14ac:dyDescent="0.25">
      <c r="A4560">
        <v>2025</v>
      </c>
      <c r="B4560" t="s">
        <v>14264</v>
      </c>
      <c r="C4560" t="s">
        <v>22</v>
      </c>
      <c r="D4560" t="s">
        <v>23</v>
      </c>
      <c r="E4560" t="s">
        <v>24</v>
      </c>
      <c r="F4560" t="s">
        <v>14265</v>
      </c>
      <c r="G4560" s="16">
        <v>1107078886</v>
      </c>
      <c r="H4560" t="s">
        <v>1937</v>
      </c>
      <c r="I4560" t="s">
        <v>1800</v>
      </c>
      <c r="J4560" s="5">
        <v>50820000</v>
      </c>
      <c r="K4560" s="3">
        <f>J4560</f>
        <v>50820000</v>
      </c>
      <c r="L4560" s="5">
        <v>8470000</v>
      </c>
      <c r="M4560" s="2">
        <v>45735</v>
      </c>
      <c r="N4560" s="2">
        <v>45736</v>
      </c>
      <c r="O4560" s="2">
        <v>45900</v>
      </c>
      <c r="P4560" s="3"/>
      <c r="Q4560" s="3">
        <v>50820000</v>
      </c>
      <c r="R4560" s="13">
        <v>28515667</v>
      </c>
      <c r="S4560" s="7">
        <f ca="1">IF(CPS!$N4492="SIN INICIO",0,IF((((TODAY()-N4560)*100%)/(O4560-N4560))&gt;=100%,"100%",(((TODAY()-N4560)*100%)/(O4560-N4560))))</f>
        <v>0.96341463414634143</v>
      </c>
      <c r="T4560" s="8">
        <f>Q4560-R4560</f>
        <v>22304333</v>
      </c>
      <c r="U4560" t="s">
        <v>5749</v>
      </c>
    </row>
    <row r="4561" spans="1:21" x14ac:dyDescent="0.25">
      <c r="A4561">
        <v>2025</v>
      </c>
      <c r="B4561" t="s">
        <v>14266</v>
      </c>
      <c r="C4561" t="s">
        <v>22</v>
      </c>
      <c r="D4561" t="s">
        <v>23</v>
      </c>
      <c r="E4561" t="s">
        <v>24</v>
      </c>
      <c r="F4561" t="s">
        <v>14267</v>
      </c>
      <c r="G4561" s="16">
        <v>1121833708</v>
      </c>
      <c r="H4561" t="s">
        <v>1887</v>
      </c>
      <c r="I4561" t="s">
        <v>1895</v>
      </c>
      <c r="J4561" s="5">
        <v>44458666</v>
      </c>
      <c r="K4561" s="3">
        <f>J4561</f>
        <v>44458666</v>
      </c>
      <c r="L4561" s="5">
        <v>6351238</v>
      </c>
      <c r="M4561" s="2">
        <v>45735</v>
      </c>
      <c r="N4561" s="2">
        <v>45736</v>
      </c>
      <c r="O4561" s="2">
        <v>45930</v>
      </c>
      <c r="P4561" s="3"/>
      <c r="Q4561" s="3">
        <v>44458666</v>
      </c>
      <c r="R4561" s="13">
        <v>21382501</v>
      </c>
      <c r="S4561" s="7">
        <f ca="1">IF(CPS!$N4493="SIN INICIO",0,IF((((TODAY()-N4561)*100%)/(O4561-N4561))&gt;=100%,"100%",(((TODAY()-N4561)*100%)/(O4561-N4561))))</f>
        <v>0.81443298969072164</v>
      </c>
      <c r="T4561" s="8">
        <f>Q4561-R4561</f>
        <v>23076165</v>
      </c>
      <c r="U4561" t="s">
        <v>5749</v>
      </c>
    </row>
    <row r="4562" spans="1:21" x14ac:dyDescent="0.25">
      <c r="A4562">
        <v>2025</v>
      </c>
      <c r="B4562" t="s">
        <v>14268</v>
      </c>
      <c r="C4562" t="s">
        <v>22</v>
      </c>
      <c r="D4562" t="s">
        <v>23</v>
      </c>
      <c r="E4562" t="s">
        <v>24</v>
      </c>
      <c r="F4562" t="s">
        <v>14269</v>
      </c>
      <c r="G4562" s="16">
        <v>1018418445</v>
      </c>
      <c r="H4562" t="s">
        <v>5429</v>
      </c>
      <c r="I4562" t="s">
        <v>271</v>
      </c>
      <c r="J4562" s="5">
        <v>66000000</v>
      </c>
      <c r="K4562" s="3">
        <f>J4562</f>
        <v>66000000</v>
      </c>
      <c r="L4562" s="5">
        <v>11000000</v>
      </c>
      <c r="M4562" s="2">
        <v>45736</v>
      </c>
      <c r="N4562" s="2">
        <v>45737</v>
      </c>
      <c r="O4562" s="2">
        <v>45900</v>
      </c>
      <c r="P4562" s="3"/>
      <c r="Q4562" s="3">
        <v>66000000</v>
      </c>
      <c r="R4562" s="13">
        <v>36666667</v>
      </c>
      <c r="S4562" s="7">
        <f ca="1">IF(CPS!$N4494="SIN INICIO",0,IF((((TODAY()-N4562)*100%)/(O4562-N4562))&gt;=100%,"100%",(((TODAY()-N4562)*100%)/(O4562-N4562))))</f>
        <v>0.96319018404907975</v>
      </c>
      <c r="T4562" s="8">
        <f>Q4562-R4562</f>
        <v>29333333</v>
      </c>
      <c r="U4562" t="s">
        <v>5749</v>
      </c>
    </row>
    <row r="4563" spans="1:21" x14ac:dyDescent="0.25">
      <c r="A4563">
        <v>2025</v>
      </c>
      <c r="B4563" t="s">
        <v>14270</v>
      </c>
      <c r="C4563" t="s">
        <v>22</v>
      </c>
      <c r="D4563" t="s">
        <v>23</v>
      </c>
      <c r="E4563" t="s">
        <v>24</v>
      </c>
      <c r="F4563" t="s">
        <v>14271</v>
      </c>
      <c r="G4563" s="16">
        <v>1013655586</v>
      </c>
      <c r="H4563" t="s">
        <v>8672</v>
      </c>
      <c r="I4563" t="s">
        <v>2476</v>
      </c>
      <c r="J4563" s="5">
        <v>42096750</v>
      </c>
      <c r="K4563" s="3">
        <f>J4563</f>
        <v>42096750</v>
      </c>
      <c r="L4563" s="5">
        <v>7016125</v>
      </c>
      <c r="M4563" s="2">
        <v>45735</v>
      </c>
      <c r="N4563" s="2">
        <v>45737</v>
      </c>
      <c r="O4563" s="2">
        <v>45900</v>
      </c>
      <c r="P4563" s="3"/>
      <c r="Q4563" s="3">
        <v>42096750</v>
      </c>
      <c r="R4563" s="13">
        <v>23387083</v>
      </c>
      <c r="S4563" s="7">
        <f ca="1">IF(CPS!$N4495="SIN INICIO",0,IF((((TODAY()-N4563)*100%)/(O4563-N4563))&gt;=100%,"100%",(((TODAY()-N4563)*100%)/(O4563-N4563))))</f>
        <v>0.96319018404907975</v>
      </c>
      <c r="T4563" s="8">
        <f>Q4563-R4563</f>
        <v>18709667</v>
      </c>
      <c r="U4563" t="s">
        <v>5749</v>
      </c>
    </row>
    <row r="4564" spans="1:21" x14ac:dyDescent="0.25">
      <c r="A4564">
        <v>2025</v>
      </c>
      <c r="B4564" t="s">
        <v>14272</v>
      </c>
      <c r="C4564" t="s">
        <v>22</v>
      </c>
      <c r="D4564" t="s">
        <v>23</v>
      </c>
      <c r="E4564" t="s">
        <v>24</v>
      </c>
      <c r="F4564" t="s">
        <v>14273</v>
      </c>
      <c r="G4564" s="16">
        <v>1116555363</v>
      </c>
      <c r="H4564" t="s">
        <v>8672</v>
      </c>
      <c r="I4564" t="s">
        <v>2476</v>
      </c>
      <c r="J4564" s="5">
        <v>33013602</v>
      </c>
      <c r="K4564" s="3">
        <f>J4564</f>
        <v>33013602</v>
      </c>
      <c r="L4564" s="5">
        <v>5502267</v>
      </c>
      <c r="M4564" s="2">
        <v>45735</v>
      </c>
      <c r="N4564" s="2">
        <v>45736</v>
      </c>
      <c r="O4564" s="2">
        <v>45900</v>
      </c>
      <c r="P4564" s="3"/>
      <c r="Q4564" s="3">
        <v>33013602</v>
      </c>
      <c r="R4564" s="13">
        <v>18524299</v>
      </c>
      <c r="S4564" s="7">
        <f ca="1">IF(CPS!$N4496="SIN INICIO",0,IF((((TODAY()-N4564)*100%)/(O4564-N4564))&gt;=100%,"100%",(((TODAY()-N4564)*100%)/(O4564-N4564))))</f>
        <v>0.96341463414634143</v>
      </c>
      <c r="T4564" s="8">
        <f>Q4564-R4564</f>
        <v>14489303</v>
      </c>
      <c r="U4564" t="s">
        <v>5749</v>
      </c>
    </row>
    <row r="4565" spans="1:21" x14ac:dyDescent="0.25">
      <c r="A4565">
        <v>2025</v>
      </c>
      <c r="B4565" t="s">
        <v>14274</v>
      </c>
      <c r="C4565" t="s">
        <v>22</v>
      </c>
      <c r="D4565" t="s">
        <v>23</v>
      </c>
      <c r="E4565" t="s">
        <v>24</v>
      </c>
      <c r="F4565" t="s">
        <v>14275</v>
      </c>
      <c r="G4565" s="16">
        <v>1085246600</v>
      </c>
      <c r="H4565" t="s">
        <v>664</v>
      </c>
      <c r="I4565" t="s">
        <v>538</v>
      </c>
      <c r="J4565" s="5">
        <v>54337500</v>
      </c>
      <c r="K4565" s="3">
        <f>J4565</f>
        <v>54337500</v>
      </c>
      <c r="L4565" s="5">
        <v>9056250</v>
      </c>
      <c r="M4565" s="2">
        <v>45736</v>
      </c>
      <c r="N4565" s="2">
        <v>45737</v>
      </c>
      <c r="O4565" s="2">
        <v>45900</v>
      </c>
      <c r="P4565" s="3"/>
      <c r="Q4565" s="3">
        <v>54337500</v>
      </c>
      <c r="R4565" s="13">
        <v>30187500</v>
      </c>
      <c r="S4565" s="7">
        <f ca="1">IF(CPS!$N4497="SIN INICIO",0,IF((((TODAY()-N4565)*100%)/(O4565-N4565))&gt;=100%,"100%",(((TODAY()-N4565)*100%)/(O4565-N4565))))</f>
        <v>0.96319018404907975</v>
      </c>
      <c r="T4565" s="8">
        <f>Q4565-R4565</f>
        <v>24150000</v>
      </c>
      <c r="U4565" t="s">
        <v>5749</v>
      </c>
    </row>
    <row r="4566" spans="1:21" x14ac:dyDescent="0.25">
      <c r="A4566">
        <v>2025</v>
      </c>
      <c r="B4566" t="s">
        <v>14276</v>
      </c>
      <c r="C4566" t="s">
        <v>22</v>
      </c>
      <c r="D4566" t="s">
        <v>23</v>
      </c>
      <c r="E4566" t="s">
        <v>24</v>
      </c>
      <c r="F4566" t="s">
        <v>14277</v>
      </c>
      <c r="G4566" s="16">
        <v>1093909509</v>
      </c>
      <c r="H4566" t="s">
        <v>8672</v>
      </c>
      <c r="I4566" t="s">
        <v>2476</v>
      </c>
      <c r="J4566" s="5">
        <v>30135000</v>
      </c>
      <c r="K4566" s="3">
        <f>J4566</f>
        <v>30135000</v>
      </c>
      <c r="L4566" s="5">
        <v>5022500</v>
      </c>
      <c r="M4566" s="2">
        <v>45736</v>
      </c>
      <c r="N4566" s="2">
        <v>45737</v>
      </c>
      <c r="O4566" s="2">
        <v>45900</v>
      </c>
      <c r="P4566" s="3"/>
      <c r="Q4566" s="3">
        <v>30135000</v>
      </c>
      <c r="R4566" s="13">
        <v>16741667</v>
      </c>
      <c r="S4566" s="7">
        <f ca="1">IF(CPS!$N4498="SIN INICIO",0,IF((((TODAY()-N4566)*100%)/(O4566-N4566))&gt;=100%,"100%",(((TODAY()-N4566)*100%)/(O4566-N4566))))</f>
        <v>0.96319018404907975</v>
      </c>
      <c r="T4566" s="8">
        <f>Q4566-R4566</f>
        <v>13393333</v>
      </c>
      <c r="U4566" t="s">
        <v>5749</v>
      </c>
    </row>
    <row r="4567" spans="1:21" x14ac:dyDescent="0.25">
      <c r="A4567">
        <v>2025</v>
      </c>
      <c r="B4567" t="s">
        <v>14278</v>
      </c>
      <c r="C4567" t="s">
        <v>22</v>
      </c>
      <c r="D4567" t="s">
        <v>23</v>
      </c>
      <c r="E4567" t="s">
        <v>24</v>
      </c>
      <c r="F4567" t="s">
        <v>14279</v>
      </c>
      <c r="G4567" s="16">
        <v>1120742044</v>
      </c>
      <c r="H4567" t="s">
        <v>8672</v>
      </c>
      <c r="I4567" t="s">
        <v>2476</v>
      </c>
      <c r="J4567" s="5">
        <v>24400685</v>
      </c>
      <c r="K4567" s="3">
        <f>J4567</f>
        <v>24400685</v>
      </c>
      <c r="L4567" s="5">
        <v>4880137</v>
      </c>
      <c r="M4567" s="2">
        <v>45736</v>
      </c>
      <c r="N4567" s="2">
        <v>45737</v>
      </c>
      <c r="O4567" s="2">
        <v>45869</v>
      </c>
      <c r="P4567" s="3"/>
      <c r="Q4567" s="3">
        <v>24400685</v>
      </c>
      <c r="R4567" s="13">
        <v>16267123</v>
      </c>
      <c r="S4567" s="7" t="str">
        <f ca="1">IF(CPS!$N4499="SIN INICIO",0,IF((((TODAY()-N4567)*100%)/(O4567-N4567))&gt;=100%,"100%",(((TODAY()-N4567)*100%)/(O4567-N4567))))</f>
        <v>100%</v>
      </c>
      <c r="T4567" s="8">
        <f>Q4567-R4567</f>
        <v>8133562</v>
      </c>
      <c r="U4567" t="s">
        <v>5749</v>
      </c>
    </row>
    <row r="4568" spans="1:21" x14ac:dyDescent="0.25">
      <c r="A4568">
        <v>2025</v>
      </c>
      <c r="B4568" t="s">
        <v>14280</v>
      </c>
      <c r="C4568" t="s">
        <v>22</v>
      </c>
      <c r="D4568" t="s">
        <v>23</v>
      </c>
      <c r="E4568" t="s">
        <v>24</v>
      </c>
      <c r="F4568" t="s">
        <v>14281</v>
      </c>
      <c r="G4568" s="16">
        <v>1070972338</v>
      </c>
      <c r="H4568" t="s">
        <v>8672</v>
      </c>
      <c r="I4568" t="s">
        <v>2476</v>
      </c>
      <c r="J4568" s="5">
        <v>42096750</v>
      </c>
      <c r="K4568" s="3">
        <f>J4568</f>
        <v>42096750</v>
      </c>
      <c r="L4568" s="5">
        <v>7016125</v>
      </c>
      <c r="M4568" s="2">
        <v>45736</v>
      </c>
      <c r="N4568" s="2">
        <v>45737</v>
      </c>
      <c r="O4568" s="2">
        <v>45900</v>
      </c>
      <c r="P4568" s="3"/>
      <c r="Q4568" s="3">
        <v>42096750</v>
      </c>
      <c r="R4568" s="13">
        <v>23387083</v>
      </c>
      <c r="S4568" s="7">
        <f ca="1">IF(CPS!$N4500="SIN INICIO",0,IF((((TODAY()-N4568)*100%)/(O4568-N4568))&gt;=100%,"100%",(((TODAY()-N4568)*100%)/(O4568-N4568))))</f>
        <v>0.96319018404907975</v>
      </c>
      <c r="T4568" s="8">
        <f>Q4568-R4568</f>
        <v>18709667</v>
      </c>
      <c r="U4568" t="s">
        <v>5749</v>
      </c>
    </row>
    <row r="4569" spans="1:21" x14ac:dyDescent="0.25">
      <c r="A4569">
        <v>2025</v>
      </c>
      <c r="B4569" t="s">
        <v>14282</v>
      </c>
      <c r="C4569" t="s">
        <v>22</v>
      </c>
      <c r="D4569" t="s">
        <v>23</v>
      </c>
      <c r="E4569" t="s">
        <v>24</v>
      </c>
      <c r="F4569" t="s">
        <v>14283</v>
      </c>
      <c r="G4569" s="16">
        <v>1098813499</v>
      </c>
      <c r="H4569" t="s">
        <v>8672</v>
      </c>
      <c r="I4569" t="s">
        <v>2476</v>
      </c>
      <c r="J4569" s="5">
        <v>29440980</v>
      </c>
      <c r="K4569" s="3">
        <f>J4569</f>
        <v>29440980</v>
      </c>
      <c r="L4569" s="5">
        <v>5888196</v>
      </c>
      <c r="M4569" s="2">
        <v>45735</v>
      </c>
      <c r="N4569" s="2">
        <v>45736</v>
      </c>
      <c r="O4569" s="2">
        <v>45869</v>
      </c>
      <c r="P4569" s="3"/>
      <c r="Q4569" s="3">
        <v>29440980</v>
      </c>
      <c r="R4569" s="13">
        <v>19823593</v>
      </c>
      <c r="S4569" s="7" t="str">
        <f ca="1">IF(CPS!$N4501="SIN INICIO",0,IF((((TODAY()-N4569)*100%)/(O4569-N4569))&gt;=100%,"100%",(((TODAY()-N4569)*100%)/(O4569-N4569))))</f>
        <v>100%</v>
      </c>
      <c r="T4569" s="8">
        <f>Q4569-R4569</f>
        <v>9617387</v>
      </c>
      <c r="U4569" t="s">
        <v>5749</v>
      </c>
    </row>
    <row r="4570" spans="1:21" x14ac:dyDescent="0.25">
      <c r="A4570">
        <v>2025</v>
      </c>
      <c r="B4570" t="s">
        <v>14284</v>
      </c>
      <c r="C4570" t="s">
        <v>22</v>
      </c>
      <c r="D4570" t="s">
        <v>23</v>
      </c>
      <c r="E4570" t="s">
        <v>24</v>
      </c>
      <c r="F4570" t="s">
        <v>14285</v>
      </c>
      <c r="G4570" s="16">
        <v>36294298</v>
      </c>
      <c r="H4570" t="s">
        <v>1937</v>
      </c>
      <c r="I4570" t="s">
        <v>1800</v>
      </c>
      <c r="J4570" s="5">
        <v>37200000</v>
      </c>
      <c r="K4570" s="3">
        <f>J4570</f>
        <v>37200000</v>
      </c>
      <c r="L4570" s="5">
        <v>6200000</v>
      </c>
      <c r="M4570" s="2">
        <v>45736</v>
      </c>
      <c r="N4570" s="2">
        <v>45737</v>
      </c>
      <c r="O4570" s="2">
        <v>45900</v>
      </c>
      <c r="P4570" s="3"/>
      <c r="Q4570" s="3">
        <v>37200000</v>
      </c>
      <c r="R4570" s="13">
        <v>20666667</v>
      </c>
      <c r="S4570" s="7">
        <f ca="1">IF(CPS!$N4502="SIN INICIO",0,IF((((TODAY()-N4570)*100%)/(O4570-N4570))&gt;=100%,"100%",(((TODAY()-N4570)*100%)/(O4570-N4570))))</f>
        <v>0.96319018404907975</v>
      </c>
      <c r="T4570" s="8">
        <f>Q4570-R4570</f>
        <v>16533333</v>
      </c>
      <c r="U4570" t="s">
        <v>5749</v>
      </c>
    </row>
    <row r="4571" spans="1:21" x14ac:dyDescent="0.25">
      <c r="A4571">
        <v>2025</v>
      </c>
      <c r="B4571" t="s">
        <v>14286</v>
      </c>
      <c r="C4571" t="s">
        <v>22</v>
      </c>
      <c r="D4571" t="s">
        <v>23</v>
      </c>
      <c r="E4571" t="s">
        <v>121</v>
      </c>
      <c r="F4571" t="s">
        <v>14287</v>
      </c>
      <c r="G4571" s="16">
        <v>1042768992</v>
      </c>
      <c r="H4571" t="s">
        <v>2037</v>
      </c>
      <c r="I4571" t="s">
        <v>1895</v>
      </c>
      <c r="J4571" s="5">
        <v>32689643</v>
      </c>
      <c r="K4571" s="3">
        <f>J4571</f>
        <v>32689643</v>
      </c>
      <c r="L4571" s="5">
        <v>4669949</v>
      </c>
      <c r="M4571" s="2">
        <v>45741</v>
      </c>
      <c r="N4571" s="2">
        <v>45742</v>
      </c>
      <c r="O4571" s="2">
        <v>45930</v>
      </c>
      <c r="P4571" s="3"/>
      <c r="Q4571" s="3">
        <v>32689643</v>
      </c>
      <c r="R4571" s="13">
        <v>14788172</v>
      </c>
      <c r="S4571" s="7">
        <f ca="1">IF(CPS!$N4503="SIN INICIO",0,IF((((TODAY()-N4571)*100%)/(O4571-N4571))&gt;=100%,"100%",(((TODAY()-N4571)*100%)/(O4571-N4571))))</f>
        <v>0.80851063829787229</v>
      </c>
      <c r="T4571" s="8">
        <f>Q4571-R4571</f>
        <v>17901471</v>
      </c>
      <c r="U4571" t="s">
        <v>14288</v>
      </c>
    </row>
    <row r="4572" spans="1:21" x14ac:dyDescent="0.25">
      <c r="A4572">
        <v>2025</v>
      </c>
      <c r="B4572" t="s">
        <v>14289</v>
      </c>
      <c r="C4572" t="s">
        <v>22</v>
      </c>
      <c r="D4572" t="s">
        <v>23</v>
      </c>
      <c r="E4572" t="s">
        <v>24</v>
      </c>
      <c r="F4572" t="s">
        <v>14290</v>
      </c>
      <c r="G4572" s="16">
        <v>1005575255</v>
      </c>
      <c r="H4572" t="s">
        <v>1828</v>
      </c>
      <c r="I4572" t="s">
        <v>1895</v>
      </c>
      <c r="J4572" s="5">
        <v>44458666</v>
      </c>
      <c r="K4572" s="3">
        <f>J4572</f>
        <v>44458666</v>
      </c>
      <c r="L4572" s="5">
        <v>6351238</v>
      </c>
      <c r="M4572" s="2">
        <v>45736</v>
      </c>
      <c r="N4572" s="2">
        <v>45737</v>
      </c>
      <c r="O4572" s="2">
        <v>45930</v>
      </c>
      <c r="P4572" s="3"/>
      <c r="Q4572" s="3">
        <v>44458666</v>
      </c>
      <c r="R4572" s="13">
        <v>21170793</v>
      </c>
      <c r="S4572" s="7">
        <f ca="1">IF(CPS!$N4504="SIN INICIO",0,IF((((TODAY()-N4572)*100%)/(O4572-N4572))&gt;=100%,"100%",(((TODAY()-N4572)*100%)/(O4572-N4572))))</f>
        <v>0.81347150259067358</v>
      </c>
      <c r="T4572" s="8">
        <f>Q4572-R4572</f>
        <v>23287873</v>
      </c>
      <c r="U4572" t="s">
        <v>5749</v>
      </c>
    </row>
    <row r="4573" spans="1:21" x14ac:dyDescent="0.25">
      <c r="A4573">
        <v>2025</v>
      </c>
      <c r="B4573" t="s">
        <v>14291</v>
      </c>
      <c r="C4573" t="s">
        <v>22</v>
      </c>
      <c r="D4573" t="s">
        <v>23</v>
      </c>
      <c r="E4573" t="s">
        <v>24</v>
      </c>
      <c r="F4573" t="s">
        <v>14292</v>
      </c>
      <c r="G4573" s="16">
        <v>1007705242</v>
      </c>
      <c r="H4573" t="s">
        <v>14293</v>
      </c>
      <c r="I4573" t="s">
        <v>87</v>
      </c>
      <c r="J4573" s="5">
        <v>28720188</v>
      </c>
      <c r="K4573" s="3">
        <f>J4573</f>
        <v>28720188</v>
      </c>
      <c r="L4573" s="5">
        <v>4786698</v>
      </c>
      <c r="M4573" s="2">
        <v>45741</v>
      </c>
      <c r="N4573" s="2">
        <v>45742</v>
      </c>
      <c r="O4573" s="2">
        <v>45900</v>
      </c>
      <c r="P4573" s="3"/>
      <c r="Q4573" s="3">
        <v>28720188</v>
      </c>
      <c r="R4573" s="13">
        <v>15157877</v>
      </c>
      <c r="S4573" s="7">
        <f ca="1">IF(CPS!$N4505="SIN INICIO",0,IF((((TODAY()-N4573)*100%)/(O4573-N4573))&gt;=100%,"100%",(((TODAY()-N4573)*100%)/(O4573-N4573))))</f>
        <v>0.96202531645569622</v>
      </c>
      <c r="T4573" s="8">
        <f>Q4573-R4573</f>
        <v>13562311</v>
      </c>
      <c r="U4573" t="s">
        <v>14294</v>
      </c>
    </row>
    <row r="4574" spans="1:21" x14ac:dyDescent="0.25">
      <c r="A4574">
        <v>2025</v>
      </c>
      <c r="B4574" t="s">
        <v>14295</v>
      </c>
      <c r="C4574" t="s">
        <v>22</v>
      </c>
      <c r="D4574" t="s">
        <v>23</v>
      </c>
      <c r="E4574" t="s">
        <v>24</v>
      </c>
      <c r="F4574" t="s">
        <v>14296</v>
      </c>
      <c r="G4574" s="16">
        <v>1020764340</v>
      </c>
      <c r="H4574" t="s">
        <v>586</v>
      </c>
      <c r="I4574" t="s">
        <v>538</v>
      </c>
      <c r="J4574" s="5">
        <v>29062800</v>
      </c>
      <c r="K4574" s="3">
        <f>J4574</f>
        <v>29062800</v>
      </c>
      <c r="L4574" s="5">
        <v>4843800</v>
      </c>
      <c r="M4574" s="2">
        <v>45736</v>
      </c>
      <c r="N4574" s="2">
        <v>45737</v>
      </c>
      <c r="O4574" s="2">
        <v>45900</v>
      </c>
      <c r="P4574" s="3"/>
      <c r="Q4574" s="3">
        <v>29062800</v>
      </c>
      <c r="R4574" s="13">
        <v>16146000</v>
      </c>
      <c r="S4574" s="7">
        <f ca="1">IF(CPS!$N4506="SIN INICIO",0,IF((((TODAY()-N4574)*100%)/(O4574-N4574))&gt;=100%,"100%",(((TODAY()-N4574)*100%)/(O4574-N4574))))</f>
        <v>0.96319018404907975</v>
      </c>
      <c r="T4574" s="8">
        <f>Q4574-R4574</f>
        <v>12916800</v>
      </c>
      <c r="U4574" t="s">
        <v>5749</v>
      </c>
    </row>
    <row r="4575" spans="1:21" x14ac:dyDescent="0.25">
      <c r="A4575">
        <v>2025</v>
      </c>
      <c r="B4575" t="s">
        <v>14297</v>
      </c>
      <c r="C4575" t="s">
        <v>22</v>
      </c>
      <c r="D4575" t="s">
        <v>23</v>
      </c>
      <c r="E4575" t="s">
        <v>24</v>
      </c>
      <c r="F4575" t="s">
        <v>14298</v>
      </c>
      <c r="G4575" s="16">
        <v>72234045</v>
      </c>
      <c r="H4575" t="s">
        <v>7679</v>
      </c>
      <c r="I4575" t="s">
        <v>2476</v>
      </c>
      <c r="J4575" s="5">
        <v>35080625</v>
      </c>
      <c r="K4575" s="3">
        <f>J4575</f>
        <v>35080625</v>
      </c>
      <c r="L4575" s="5">
        <v>7016125</v>
      </c>
      <c r="M4575" s="2">
        <v>45736</v>
      </c>
      <c r="N4575" s="2">
        <v>45737</v>
      </c>
      <c r="O4575" s="2">
        <v>45869</v>
      </c>
      <c r="P4575" s="3"/>
      <c r="Q4575" s="3">
        <v>35080625</v>
      </c>
      <c r="R4575" s="13">
        <v>23387083</v>
      </c>
      <c r="S4575" s="7" t="str">
        <f ca="1">IF(CPS!$N4507="SIN INICIO",0,IF((((TODAY()-N4575)*100%)/(O4575-N4575))&gt;=100%,"100%",(((TODAY()-N4575)*100%)/(O4575-N4575))))</f>
        <v>100%</v>
      </c>
      <c r="T4575" s="8">
        <f>Q4575-R4575</f>
        <v>11693542</v>
      </c>
      <c r="U4575" t="s">
        <v>5749</v>
      </c>
    </row>
    <row r="4576" spans="1:21" x14ac:dyDescent="0.25">
      <c r="A4576">
        <v>2025</v>
      </c>
      <c r="B4576" t="s">
        <v>14299</v>
      </c>
      <c r="C4576" t="s">
        <v>22</v>
      </c>
      <c r="D4576" t="s">
        <v>23</v>
      </c>
      <c r="E4576" t="s">
        <v>24</v>
      </c>
      <c r="F4576" t="s">
        <v>14300</v>
      </c>
      <c r="G4576" s="16">
        <v>1116800399</v>
      </c>
      <c r="H4576" t="s">
        <v>3659</v>
      </c>
      <c r="I4576" t="s">
        <v>1800</v>
      </c>
      <c r="J4576" s="5">
        <v>37200000</v>
      </c>
      <c r="K4576" s="3">
        <f>J4576</f>
        <v>37200000</v>
      </c>
      <c r="L4576" s="5">
        <v>6200000</v>
      </c>
      <c r="M4576" s="2">
        <v>45736</v>
      </c>
      <c r="N4576" s="2">
        <v>45737</v>
      </c>
      <c r="O4576" s="2">
        <v>45900</v>
      </c>
      <c r="P4576" s="3"/>
      <c r="Q4576" s="3">
        <v>37200000</v>
      </c>
      <c r="R4576" s="13">
        <v>20666667</v>
      </c>
      <c r="S4576" s="7">
        <f ca="1">IF(CPS!$N4508="SIN INICIO",0,IF((((TODAY()-N4576)*100%)/(O4576-N4576))&gt;=100%,"100%",(((TODAY()-N4576)*100%)/(O4576-N4576))))</f>
        <v>0.96319018404907975</v>
      </c>
      <c r="T4576" s="8">
        <f>Q4576-R4576</f>
        <v>16533333</v>
      </c>
      <c r="U4576" t="s">
        <v>5749</v>
      </c>
    </row>
    <row r="4577" spans="1:21" x14ac:dyDescent="0.25">
      <c r="A4577">
        <v>2025</v>
      </c>
      <c r="B4577" t="s">
        <v>14301</v>
      </c>
      <c r="C4577" t="s">
        <v>22</v>
      </c>
      <c r="D4577" t="s">
        <v>23</v>
      </c>
      <c r="E4577" t="s">
        <v>121</v>
      </c>
      <c r="F4577" t="s">
        <v>14302</v>
      </c>
      <c r="G4577" s="16">
        <v>1006776742</v>
      </c>
      <c r="H4577" t="s">
        <v>2037</v>
      </c>
      <c r="I4577" t="s">
        <v>1895</v>
      </c>
      <c r="J4577" s="5">
        <v>25876158</v>
      </c>
      <c r="K4577" s="3">
        <f>J4577</f>
        <v>25876158</v>
      </c>
      <c r="L4577" s="5">
        <v>3696594</v>
      </c>
      <c r="M4577" s="2">
        <v>45735</v>
      </c>
      <c r="N4577" s="2">
        <v>45736</v>
      </c>
      <c r="O4577" s="2">
        <v>45930</v>
      </c>
      <c r="P4577" s="3"/>
      <c r="Q4577" s="3">
        <v>25876158</v>
      </c>
      <c r="R4577" s="13">
        <v>12445200</v>
      </c>
      <c r="S4577" s="7">
        <f ca="1">IF(CPS!$N4509="SIN INICIO",0,IF((((TODAY()-N4577)*100%)/(O4577-N4577))&gt;=100%,"100%",(((TODAY()-N4577)*100%)/(O4577-N4577))))</f>
        <v>0.81443298969072164</v>
      </c>
      <c r="T4577" s="8">
        <f>Q4577-R4577</f>
        <v>13430958</v>
      </c>
      <c r="U4577" t="s">
        <v>5749</v>
      </c>
    </row>
    <row r="4578" spans="1:21" x14ac:dyDescent="0.25">
      <c r="A4578">
        <v>2025</v>
      </c>
      <c r="B4578" t="s">
        <v>14303</v>
      </c>
      <c r="C4578" t="s">
        <v>22</v>
      </c>
      <c r="D4578" t="s">
        <v>23</v>
      </c>
      <c r="E4578" t="s">
        <v>24</v>
      </c>
      <c r="F4578" t="s">
        <v>14304</v>
      </c>
      <c r="G4578" s="16">
        <v>1122649143</v>
      </c>
      <c r="H4578" t="s">
        <v>400</v>
      </c>
      <c r="I4578" t="s">
        <v>271</v>
      </c>
      <c r="J4578" s="5">
        <v>54600000</v>
      </c>
      <c r="K4578" s="3">
        <f>J4578</f>
        <v>54600000</v>
      </c>
      <c r="L4578" s="5">
        <v>9100000</v>
      </c>
      <c r="M4578" s="2">
        <v>45736</v>
      </c>
      <c r="N4578" s="2">
        <v>45737</v>
      </c>
      <c r="O4578" s="2">
        <v>45900</v>
      </c>
      <c r="P4578" s="3"/>
      <c r="Q4578" s="3">
        <v>54600000</v>
      </c>
      <c r="R4578" s="13">
        <v>30333333</v>
      </c>
      <c r="S4578" s="7">
        <f ca="1">IF(CPS!$N4510="SIN INICIO",0,IF((((TODAY()-N4578)*100%)/(O4578-N4578))&gt;=100%,"100%",(((TODAY()-N4578)*100%)/(O4578-N4578))))</f>
        <v>0.96319018404907975</v>
      </c>
      <c r="T4578" s="8">
        <f>Q4578-R4578</f>
        <v>24266667</v>
      </c>
      <c r="U4578" t="s">
        <v>14305</v>
      </c>
    </row>
    <row r="4579" spans="1:21" x14ac:dyDescent="0.25">
      <c r="A4579">
        <v>2025</v>
      </c>
      <c r="B4579" t="s">
        <v>14306</v>
      </c>
      <c r="C4579" t="s">
        <v>22</v>
      </c>
      <c r="D4579" t="s">
        <v>23</v>
      </c>
      <c r="E4579" t="s">
        <v>24</v>
      </c>
      <c r="F4579" t="s">
        <v>14307</v>
      </c>
      <c r="G4579" s="16">
        <v>53159880</v>
      </c>
      <c r="H4579" t="s">
        <v>14308</v>
      </c>
      <c r="I4579" t="s">
        <v>271</v>
      </c>
      <c r="J4579" s="5">
        <v>60000000</v>
      </c>
      <c r="K4579" s="3">
        <f>J4579</f>
        <v>60000000</v>
      </c>
      <c r="L4579" s="5">
        <v>10000000</v>
      </c>
      <c r="M4579" s="2">
        <v>45736</v>
      </c>
      <c r="N4579" s="2">
        <v>45736</v>
      </c>
      <c r="O4579" s="2">
        <v>45900</v>
      </c>
      <c r="P4579" s="3"/>
      <c r="Q4579" s="3">
        <v>60000000</v>
      </c>
      <c r="R4579" s="13">
        <v>33666667</v>
      </c>
      <c r="S4579" s="7">
        <f ca="1">IF(CPS!$N4511="SIN INICIO",0,IF((((TODAY()-N4579)*100%)/(O4579-N4579))&gt;=100%,"100%",(((TODAY()-N4579)*100%)/(O4579-N4579))))</f>
        <v>0.96341463414634143</v>
      </c>
      <c r="T4579" s="8">
        <f>Q4579-R4579</f>
        <v>26333333</v>
      </c>
      <c r="U4579" t="s">
        <v>5749</v>
      </c>
    </row>
    <row r="4580" spans="1:21" x14ac:dyDescent="0.25">
      <c r="A4580">
        <v>2025</v>
      </c>
      <c r="B4580" t="s">
        <v>14309</v>
      </c>
      <c r="C4580" t="s">
        <v>22</v>
      </c>
      <c r="D4580" t="s">
        <v>23</v>
      </c>
      <c r="E4580" t="s">
        <v>24</v>
      </c>
      <c r="F4580" t="s">
        <v>14310</v>
      </c>
      <c r="G4580" s="16">
        <v>1080189302</v>
      </c>
      <c r="H4580" t="s">
        <v>1828</v>
      </c>
      <c r="I4580" t="s">
        <v>1895</v>
      </c>
      <c r="J4580" s="5">
        <v>40212067</v>
      </c>
      <c r="K4580" s="3">
        <f>J4580</f>
        <v>40212067</v>
      </c>
      <c r="L4580" s="5">
        <v>5744581</v>
      </c>
      <c r="M4580" s="2">
        <v>45736</v>
      </c>
      <c r="N4580" s="2">
        <v>45737</v>
      </c>
      <c r="O4580" s="2">
        <v>45930</v>
      </c>
      <c r="P4580" s="3"/>
      <c r="Q4580" s="3">
        <v>40212067</v>
      </c>
      <c r="R4580" s="13">
        <v>19148603</v>
      </c>
      <c r="S4580" s="7">
        <f ca="1">IF(CPS!$N4512="SIN INICIO",0,IF((((TODAY()-N4580)*100%)/(O4580-N4580))&gt;=100%,"100%",(((TODAY()-N4580)*100%)/(O4580-N4580))))</f>
        <v>0.81347150259067358</v>
      </c>
      <c r="T4580" s="8">
        <f>Q4580-R4580</f>
        <v>21063464</v>
      </c>
      <c r="U4580" t="s">
        <v>5749</v>
      </c>
    </row>
    <row r="4581" spans="1:21" x14ac:dyDescent="0.25">
      <c r="A4581">
        <v>2025</v>
      </c>
      <c r="B4581" t="s">
        <v>14311</v>
      </c>
      <c r="C4581" t="s">
        <v>22</v>
      </c>
      <c r="D4581" t="s">
        <v>23</v>
      </c>
      <c r="E4581" t="s">
        <v>24</v>
      </c>
      <c r="F4581" t="s">
        <v>14312</v>
      </c>
      <c r="G4581" s="16">
        <v>86086076</v>
      </c>
      <c r="H4581" t="s">
        <v>1828</v>
      </c>
      <c r="I4581" t="s">
        <v>1895</v>
      </c>
      <c r="J4581" s="5">
        <v>40212067</v>
      </c>
      <c r="K4581" s="3">
        <f>J4581</f>
        <v>40212067</v>
      </c>
      <c r="L4581" s="5">
        <v>5744581</v>
      </c>
      <c r="M4581" s="2">
        <v>45736</v>
      </c>
      <c r="N4581" s="2">
        <v>45737</v>
      </c>
      <c r="O4581" s="2">
        <v>45930</v>
      </c>
      <c r="P4581" s="3"/>
      <c r="Q4581" s="3">
        <v>40212067</v>
      </c>
      <c r="R4581" s="13">
        <v>19148603</v>
      </c>
      <c r="S4581" s="7">
        <f ca="1">IF(CPS!$N4513="SIN INICIO",0,IF((((TODAY()-N4581)*100%)/(O4581-N4581))&gt;=100%,"100%",(((TODAY()-N4581)*100%)/(O4581-N4581))))</f>
        <v>0.81347150259067358</v>
      </c>
      <c r="T4581" s="8">
        <f>Q4581-R4581</f>
        <v>21063464</v>
      </c>
      <c r="U4581" t="s">
        <v>5749</v>
      </c>
    </row>
    <row r="4582" spans="1:21" x14ac:dyDescent="0.25">
      <c r="A4582">
        <v>2025</v>
      </c>
      <c r="B4582" t="s">
        <v>14313</v>
      </c>
      <c r="C4582" t="s">
        <v>22</v>
      </c>
      <c r="D4582" t="s">
        <v>23</v>
      </c>
      <c r="E4582" t="s">
        <v>24</v>
      </c>
      <c r="F4582" t="s">
        <v>14314</v>
      </c>
      <c r="G4582" s="16">
        <v>1121882767</v>
      </c>
      <c r="H4582" t="s">
        <v>281</v>
      </c>
      <c r="I4582" t="s">
        <v>271</v>
      </c>
      <c r="J4582" s="5">
        <v>60000000</v>
      </c>
      <c r="K4582" s="3">
        <f>J4582</f>
        <v>60000000</v>
      </c>
      <c r="L4582" s="5">
        <v>10000000</v>
      </c>
      <c r="M4582" s="2">
        <v>45736</v>
      </c>
      <c r="N4582" s="2">
        <v>45736</v>
      </c>
      <c r="O4582" s="2">
        <v>45900</v>
      </c>
      <c r="P4582" s="3"/>
      <c r="Q4582" s="3">
        <v>60000000</v>
      </c>
      <c r="R4582" s="13">
        <v>33666667</v>
      </c>
      <c r="S4582" s="7">
        <f ca="1">IF(CPS!$N4514="SIN INICIO",0,IF((((TODAY()-N4582)*100%)/(O4582-N4582))&gt;=100%,"100%",(((TODAY()-N4582)*100%)/(O4582-N4582))))</f>
        <v>0.96341463414634143</v>
      </c>
      <c r="T4582" s="8">
        <f>Q4582-R4582</f>
        <v>26333333</v>
      </c>
      <c r="U4582" t="s">
        <v>5749</v>
      </c>
    </row>
    <row r="4583" spans="1:21" x14ac:dyDescent="0.25">
      <c r="A4583">
        <v>2025</v>
      </c>
      <c r="B4583" t="s">
        <v>14315</v>
      </c>
      <c r="C4583" t="s">
        <v>22</v>
      </c>
      <c r="D4583" t="s">
        <v>23</v>
      </c>
      <c r="E4583" t="s">
        <v>24</v>
      </c>
      <c r="F4583" t="s">
        <v>14316</v>
      </c>
      <c r="G4583" s="16">
        <v>1004209006</v>
      </c>
      <c r="H4583" t="s">
        <v>2389</v>
      </c>
      <c r="I4583" t="s">
        <v>591</v>
      </c>
      <c r="J4583" s="5">
        <v>40294800</v>
      </c>
      <c r="K4583" s="3">
        <f>J4583</f>
        <v>40294800</v>
      </c>
      <c r="L4583" s="5">
        <v>6715800</v>
      </c>
      <c r="M4583" s="2">
        <v>45736</v>
      </c>
      <c r="N4583" s="2">
        <v>45737</v>
      </c>
      <c r="O4583" s="2">
        <v>45900</v>
      </c>
      <c r="P4583" s="3"/>
      <c r="Q4583" s="3">
        <v>40294800</v>
      </c>
      <c r="R4583" s="13">
        <v>15670200</v>
      </c>
      <c r="S4583" s="7">
        <f ca="1">IF(CPS!$N4515="SIN INICIO",0,IF((((TODAY()-N4583)*100%)/(O4583-N4583))&gt;=100%,"100%",(((TODAY()-N4583)*100%)/(O4583-N4583))))</f>
        <v>0.96319018404907975</v>
      </c>
      <c r="T4583" s="8">
        <f>Q4583-R4583</f>
        <v>24624600</v>
      </c>
      <c r="U4583" t="s">
        <v>5749</v>
      </c>
    </row>
    <row r="4584" spans="1:21" x14ac:dyDescent="0.25">
      <c r="A4584">
        <v>2025</v>
      </c>
      <c r="B4584" t="s">
        <v>14317</v>
      </c>
      <c r="C4584" t="s">
        <v>22</v>
      </c>
      <c r="D4584" t="s">
        <v>23</v>
      </c>
      <c r="E4584" t="s">
        <v>24</v>
      </c>
      <c r="F4584" t="s">
        <v>14318</v>
      </c>
      <c r="G4584" s="16">
        <v>74185803</v>
      </c>
      <c r="H4584" t="s">
        <v>2218</v>
      </c>
      <c r="I4584" t="s">
        <v>1800</v>
      </c>
      <c r="J4584" s="5">
        <v>37200000</v>
      </c>
      <c r="K4584" s="3">
        <f>J4584</f>
        <v>37200000</v>
      </c>
      <c r="L4584" s="5">
        <v>6200000</v>
      </c>
      <c r="M4584" s="2">
        <v>45736</v>
      </c>
      <c r="N4584" s="2">
        <v>45737</v>
      </c>
      <c r="O4584" s="2">
        <v>45900</v>
      </c>
      <c r="P4584" s="3"/>
      <c r="Q4584" s="3">
        <v>37200000</v>
      </c>
      <c r="R4584" s="13">
        <v>20666667</v>
      </c>
      <c r="S4584" s="7">
        <f ca="1">IF(CPS!$N4516="SIN INICIO",0,IF((((TODAY()-N4584)*100%)/(O4584-N4584))&gt;=100%,"100%",(((TODAY()-N4584)*100%)/(O4584-N4584))))</f>
        <v>0.96319018404907975</v>
      </c>
      <c r="T4584" s="8">
        <f>Q4584-R4584</f>
        <v>16533333</v>
      </c>
      <c r="U4584" t="s">
        <v>5749</v>
      </c>
    </row>
    <row r="4585" spans="1:21" x14ac:dyDescent="0.25">
      <c r="A4585">
        <v>2025</v>
      </c>
      <c r="B4585" t="s">
        <v>14319</v>
      </c>
      <c r="C4585" t="s">
        <v>22</v>
      </c>
      <c r="D4585" t="s">
        <v>23</v>
      </c>
      <c r="E4585" t="s">
        <v>121</v>
      </c>
      <c r="F4585" t="s">
        <v>14320</v>
      </c>
      <c r="G4585" s="16">
        <v>4799844</v>
      </c>
      <c r="H4585" t="s">
        <v>14321</v>
      </c>
      <c r="I4585" t="s">
        <v>1895</v>
      </c>
      <c r="J4585" s="5">
        <v>32689643</v>
      </c>
      <c r="K4585" s="3">
        <f>J4585</f>
        <v>32689643</v>
      </c>
      <c r="L4585" s="5">
        <v>4669949</v>
      </c>
      <c r="M4585" s="2">
        <v>45736</v>
      </c>
      <c r="N4585" s="2">
        <v>45737</v>
      </c>
      <c r="O4585" s="2">
        <v>45930</v>
      </c>
      <c r="P4585" s="3"/>
      <c r="Q4585" s="3">
        <v>32689643</v>
      </c>
      <c r="R4585" s="13">
        <v>6226599</v>
      </c>
      <c r="S4585" s="7">
        <f ca="1">IF(CPS!$N4517="SIN INICIO",0,IF((((TODAY()-N4585)*100%)/(O4585-N4585))&gt;=100%,"100%",(((TODAY()-N4585)*100%)/(O4585-N4585))))</f>
        <v>0.81347150259067358</v>
      </c>
      <c r="T4585" s="8">
        <f>Q4585-R4585</f>
        <v>26463044</v>
      </c>
      <c r="U4585" t="s">
        <v>14322</v>
      </c>
    </row>
    <row r="4586" spans="1:21" x14ac:dyDescent="0.25">
      <c r="A4586">
        <v>2025</v>
      </c>
      <c r="B4586" t="s">
        <v>14323</v>
      </c>
      <c r="C4586" t="s">
        <v>22</v>
      </c>
      <c r="D4586" t="s">
        <v>23</v>
      </c>
      <c r="E4586" t="s">
        <v>121</v>
      </c>
      <c r="F4586" t="s">
        <v>14324</v>
      </c>
      <c r="G4586" s="16">
        <v>1122237544</v>
      </c>
      <c r="H4586" t="s">
        <v>14325</v>
      </c>
      <c r="I4586" t="s">
        <v>1895</v>
      </c>
      <c r="J4586" s="5">
        <v>32689643</v>
      </c>
      <c r="K4586" s="3">
        <f>J4586</f>
        <v>32689643</v>
      </c>
      <c r="L4586" s="5">
        <v>4669949</v>
      </c>
      <c r="M4586" s="2">
        <v>45736</v>
      </c>
      <c r="N4586" s="2">
        <v>45737</v>
      </c>
      <c r="O4586" s="2">
        <v>45930</v>
      </c>
      <c r="P4586" s="3"/>
      <c r="Q4586" s="3">
        <v>32689643</v>
      </c>
      <c r="R4586" s="13">
        <v>15566497</v>
      </c>
      <c r="S4586" s="7">
        <f ca="1">IF(CPS!$N4518="SIN INICIO",0,IF((((TODAY()-N4586)*100%)/(O4586-N4586))&gt;=100%,"100%",(((TODAY()-N4586)*100%)/(O4586-N4586))))</f>
        <v>0.81347150259067358</v>
      </c>
      <c r="T4586" s="8">
        <f>Q4586-R4586</f>
        <v>17123146</v>
      </c>
      <c r="U4586" t="s">
        <v>5749</v>
      </c>
    </row>
    <row r="4587" spans="1:21" x14ac:dyDescent="0.25">
      <c r="A4587">
        <v>2025</v>
      </c>
      <c r="B4587" t="s">
        <v>14326</v>
      </c>
      <c r="C4587" t="s">
        <v>22</v>
      </c>
      <c r="D4587" t="s">
        <v>23</v>
      </c>
      <c r="E4587" t="s">
        <v>24</v>
      </c>
      <c r="F4587" t="s">
        <v>14327</v>
      </c>
      <c r="G4587" s="16">
        <v>1081396716</v>
      </c>
      <c r="H4587" t="s">
        <v>6223</v>
      </c>
      <c r="I4587" t="s">
        <v>660</v>
      </c>
      <c r="J4587" s="5">
        <v>39312000</v>
      </c>
      <c r="K4587" s="3">
        <f>J4587</f>
        <v>39312000</v>
      </c>
      <c r="L4587" s="5">
        <v>6552000</v>
      </c>
      <c r="M4587" s="2">
        <v>45742</v>
      </c>
      <c r="N4587" s="2">
        <v>45743</v>
      </c>
      <c r="O4587" s="2">
        <v>45900</v>
      </c>
      <c r="P4587" s="3"/>
      <c r="Q4587" s="3">
        <v>39312000</v>
      </c>
      <c r="R4587" s="13">
        <v>20529600</v>
      </c>
      <c r="S4587" s="7">
        <f ca="1">IF(CPS!$N4519="SIN INICIO",0,IF((((TODAY()-N4587)*100%)/(O4587-N4587))&gt;=100%,"100%",(((TODAY()-N4587)*100%)/(O4587-N4587))))</f>
        <v>0.96178343949044587</v>
      </c>
      <c r="T4587" s="8">
        <f>Q4587-R4587</f>
        <v>18782400</v>
      </c>
      <c r="U4587" t="s">
        <v>14328</v>
      </c>
    </row>
    <row r="4588" spans="1:21" x14ac:dyDescent="0.25">
      <c r="A4588">
        <v>2025</v>
      </c>
      <c r="B4588" t="s">
        <v>14329</v>
      </c>
      <c r="C4588" t="s">
        <v>22</v>
      </c>
      <c r="D4588" t="s">
        <v>23</v>
      </c>
      <c r="E4588" t="s">
        <v>24</v>
      </c>
      <c r="F4588" t="s">
        <v>14330</v>
      </c>
      <c r="G4588" s="16">
        <v>1081594627</v>
      </c>
      <c r="H4588" t="s">
        <v>6373</v>
      </c>
      <c r="I4588" t="s">
        <v>1895</v>
      </c>
      <c r="J4588" s="5">
        <v>44458666</v>
      </c>
      <c r="K4588" s="3">
        <f>J4588</f>
        <v>44458666</v>
      </c>
      <c r="L4588" s="5">
        <v>6351238</v>
      </c>
      <c r="M4588" s="2">
        <v>45741</v>
      </c>
      <c r="N4588" s="2">
        <v>45742</v>
      </c>
      <c r="O4588" s="2">
        <v>45930</v>
      </c>
      <c r="P4588" s="3"/>
      <c r="Q4588" s="3">
        <v>44458666</v>
      </c>
      <c r="R4588" s="13">
        <v>13761016</v>
      </c>
      <c r="S4588" s="7">
        <f ca="1">IF(CPS!$N4520="SIN INICIO",0,IF((((TODAY()-N4588)*100%)/(O4588-N4588))&gt;=100%,"100%",(((TODAY()-N4588)*100%)/(O4588-N4588))))</f>
        <v>0.80851063829787229</v>
      </c>
      <c r="T4588" s="8">
        <f>Q4588-R4588</f>
        <v>30697650</v>
      </c>
      <c r="U4588" t="s">
        <v>14331</v>
      </c>
    </row>
    <row r="4589" spans="1:21" x14ac:dyDescent="0.25">
      <c r="A4589">
        <v>2025</v>
      </c>
      <c r="B4589" t="s">
        <v>14332</v>
      </c>
      <c r="C4589" t="s">
        <v>22</v>
      </c>
      <c r="D4589" t="s">
        <v>23</v>
      </c>
      <c r="E4589" t="s">
        <v>24</v>
      </c>
      <c r="F4589" t="s">
        <v>14333</v>
      </c>
      <c r="G4589" s="16">
        <v>27204570</v>
      </c>
      <c r="H4589" t="s">
        <v>1887</v>
      </c>
      <c r="I4589" t="s">
        <v>1895</v>
      </c>
      <c r="J4589" s="5">
        <v>44458666</v>
      </c>
      <c r="K4589" s="3">
        <f>J4589</f>
        <v>44458666</v>
      </c>
      <c r="L4589" s="5">
        <v>6351238</v>
      </c>
      <c r="M4589" s="2">
        <v>45741</v>
      </c>
      <c r="N4589" s="2">
        <v>45742</v>
      </c>
      <c r="O4589" s="2">
        <v>45930</v>
      </c>
      <c r="P4589" s="3"/>
      <c r="Q4589" s="3">
        <v>44458666</v>
      </c>
      <c r="R4589" s="13">
        <v>20112254</v>
      </c>
      <c r="S4589" s="7">
        <f ca="1">IF(CPS!$N4521="SIN INICIO",0,IF((((TODAY()-N4589)*100%)/(O4589-N4589))&gt;=100%,"100%",(((TODAY()-N4589)*100%)/(O4589-N4589))))</f>
        <v>0.80851063829787229</v>
      </c>
      <c r="T4589" s="8">
        <f>Q4589-R4589</f>
        <v>24346412</v>
      </c>
      <c r="U4589" t="s">
        <v>14334</v>
      </c>
    </row>
    <row r="4590" spans="1:21" x14ac:dyDescent="0.25">
      <c r="A4590">
        <v>2025</v>
      </c>
      <c r="B4590" t="s">
        <v>14335</v>
      </c>
      <c r="C4590" t="s">
        <v>22</v>
      </c>
      <c r="D4590" t="s">
        <v>23</v>
      </c>
      <c r="E4590" t="s">
        <v>24</v>
      </c>
      <c r="F4590" t="s">
        <v>14336</v>
      </c>
      <c r="G4590" s="16">
        <v>1006716829</v>
      </c>
      <c r="H4590" t="s">
        <v>3402</v>
      </c>
      <c r="I4590" t="s">
        <v>3403</v>
      </c>
      <c r="J4590" s="5">
        <v>41266500</v>
      </c>
      <c r="K4590" s="3">
        <f>J4590</f>
        <v>41266500</v>
      </c>
      <c r="L4590" s="5">
        <v>6877750</v>
      </c>
      <c r="M4590" s="2">
        <v>45736</v>
      </c>
      <c r="N4590" s="2">
        <v>45737</v>
      </c>
      <c r="O4590" s="2">
        <v>45900</v>
      </c>
      <c r="P4590" s="3"/>
      <c r="Q4590" s="3">
        <v>41266500</v>
      </c>
      <c r="R4590" s="13">
        <v>22925833</v>
      </c>
      <c r="S4590" s="7">
        <f ca="1">IF(CPS!$N4522="SIN INICIO",0,IF((((TODAY()-N4590)*100%)/(O4590-N4590))&gt;=100%,"100%",(((TODAY()-N4590)*100%)/(O4590-N4590))))</f>
        <v>0.96319018404907975</v>
      </c>
      <c r="T4590" s="8">
        <f>Q4590-R4590</f>
        <v>18340667</v>
      </c>
      <c r="U4590" t="s">
        <v>5749</v>
      </c>
    </row>
    <row r="4591" spans="1:21" x14ac:dyDescent="0.25">
      <c r="A4591">
        <v>2025</v>
      </c>
      <c r="B4591" t="s">
        <v>14337</v>
      </c>
      <c r="C4591" t="s">
        <v>22</v>
      </c>
      <c r="D4591" t="s">
        <v>23</v>
      </c>
      <c r="E4591" t="s">
        <v>24</v>
      </c>
      <c r="F4591" t="s">
        <v>14338</v>
      </c>
      <c r="G4591" s="16">
        <v>80769330</v>
      </c>
      <c r="H4591" t="s">
        <v>664</v>
      </c>
      <c r="I4591" t="s">
        <v>538</v>
      </c>
      <c r="J4591" s="5">
        <v>36225000</v>
      </c>
      <c r="K4591" s="3">
        <f>J4591</f>
        <v>36225000</v>
      </c>
      <c r="L4591" s="5">
        <v>9056250</v>
      </c>
      <c r="M4591" s="2">
        <v>45736</v>
      </c>
      <c r="N4591" s="2">
        <v>45737</v>
      </c>
      <c r="O4591" s="2">
        <v>45838</v>
      </c>
      <c r="P4591" s="3"/>
      <c r="Q4591" s="3">
        <v>36225000</v>
      </c>
      <c r="R4591" s="13">
        <v>30187500</v>
      </c>
      <c r="S4591" s="7" t="str">
        <f ca="1">IF(CPS!$N4523="SIN INICIO",0,IF((((TODAY()-N4591)*100%)/(O4591-N4591))&gt;=100%,"100%",(((TODAY()-N4591)*100%)/(O4591-N4591))))</f>
        <v>100%</v>
      </c>
      <c r="T4591" s="8">
        <f>Q4591-R4591</f>
        <v>6037500</v>
      </c>
      <c r="U4591" t="s">
        <v>14339</v>
      </c>
    </row>
    <row r="4592" spans="1:21" x14ac:dyDescent="0.25">
      <c r="A4592">
        <v>2025</v>
      </c>
      <c r="B4592" t="s">
        <v>14340</v>
      </c>
      <c r="C4592" t="s">
        <v>22</v>
      </c>
      <c r="D4592" t="s">
        <v>23</v>
      </c>
      <c r="E4592" t="s">
        <v>121</v>
      </c>
      <c r="F4592" t="s">
        <v>14341</v>
      </c>
      <c r="G4592" s="16">
        <v>10773956</v>
      </c>
      <c r="H4592" t="s">
        <v>4381</v>
      </c>
      <c r="I4592" t="s">
        <v>1895</v>
      </c>
      <c r="J4592" s="5">
        <v>32689643</v>
      </c>
      <c r="K4592" s="3">
        <f>J4592</f>
        <v>32689643</v>
      </c>
      <c r="L4592" s="5">
        <v>4669449</v>
      </c>
      <c r="M4592" s="2">
        <v>45750</v>
      </c>
      <c r="N4592" s="2">
        <v>45754</v>
      </c>
      <c r="O4592" s="2">
        <v>45930</v>
      </c>
      <c r="P4592" s="3"/>
      <c r="Q4592" s="3">
        <v>32689643</v>
      </c>
      <c r="R4592" s="13">
        <v>13074457</v>
      </c>
      <c r="S4592" s="7">
        <f ca="1">IF(CPS!$N4524="SIN INICIO",0,IF((((TODAY()-N4592)*100%)/(O4592-N4592))&gt;=100%,"100%",(((TODAY()-N4592)*100%)/(O4592-N4592))))</f>
        <v>0.79545454545454541</v>
      </c>
      <c r="T4592" s="8">
        <f>Q4592-R4592</f>
        <v>19615186</v>
      </c>
      <c r="U4592" t="s">
        <v>14342</v>
      </c>
    </row>
    <row r="4593" spans="1:21" x14ac:dyDescent="0.25">
      <c r="A4593">
        <v>2025</v>
      </c>
      <c r="B4593" t="s">
        <v>14343</v>
      </c>
      <c r="C4593" t="s">
        <v>22</v>
      </c>
      <c r="D4593" t="s">
        <v>23</v>
      </c>
      <c r="E4593" t="s">
        <v>24</v>
      </c>
      <c r="F4593" t="s">
        <v>14344</v>
      </c>
      <c r="G4593" s="16">
        <v>97610248</v>
      </c>
      <c r="H4593" t="s">
        <v>2211</v>
      </c>
      <c r="I4593" t="s">
        <v>1895</v>
      </c>
      <c r="J4593" s="5">
        <v>40212067</v>
      </c>
      <c r="K4593" s="3">
        <f>J4593</f>
        <v>40212067</v>
      </c>
      <c r="L4593" s="5">
        <v>5744581</v>
      </c>
      <c r="M4593" s="2">
        <v>45736</v>
      </c>
      <c r="N4593" s="2">
        <v>45737</v>
      </c>
      <c r="O4593" s="2">
        <v>45930</v>
      </c>
      <c r="P4593" s="3"/>
      <c r="Q4593" s="3">
        <v>40212067</v>
      </c>
      <c r="R4593" s="13">
        <v>19148603</v>
      </c>
      <c r="S4593" s="7">
        <f ca="1">IF(CPS!$N4525="SIN INICIO",0,IF((((TODAY()-N4593)*100%)/(O4593-N4593))&gt;=100%,"100%",(((TODAY()-N4593)*100%)/(O4593-N4593))))</f>
        <v>0.81347150259067358</v>
      </c>
      <c r="T4593" s="8">
        <f>Q4593-R4593</f>
        <v>21063464</v>
      </c>
      <c r="U4593" t="s">
        <v>14345</v>
      </c>
    </row>
    <row r="4594" spans="1:21" x14ac:dyDescent="0.25">
      <c r="A4594">
        <v>2025</v>
      </c>
      <c r="B4594" t="s">
        <v>14346</v>
      </c>
      <c r="C4594" t="s">
        <v>22</v>
      </c>
      <c r="D4594" t="s">
        <v>23</v>
      </c>
      <c r="E4594" t="s">
        <v>24</v>
      </c>
      <c r="F4594" t="s">
        <v>14347</v>
      </c>
      <c r="G4594" s="16">
        <v>79960702</v>
      </c>
      <c r="H4594" t="s">
        <v>1828</v>
      </c>
      <c r="I4594" t="s">
        <v>1895</v>
      </c>
      <c r="J4594" s="5">
        <v>44458666</v>
      </c>
      <c r="K4594" s="3">
        <f>J4594</f>
        <v>44458666</v>
      </c>
      <c r="L4594" s="5">
        <v>6351238</v>
      </c>
      <c r="M4594" s="2">
        <v>45736</v>
      </c>
      <c r="N4594" s="2">
        <v>45737</v>
      </c>
      <c r="O4594" s="2">
        <v>45930</v>
      </c>
      <c r="P4594" s="3"/>
      <c r="Q4594" s="3">
        <v>44458666</v>
      </c>
      <c r="R4594" s="13">
        <v>14819555</v>
      </c>
      <c r="S4594" s="7">
        <f ca="1">IF(CPS!$N4526="SIN INICIO",0,IF((((TODAY()-N4594)*100%)/(O4594-N4594))&gt;=100%,"100%",(((TODAY()-N4594)*100%)/(O4594-N4594))))</f>
        <v>0.81347150259067358</v>
      </c>
      <c r="T4594" s="8">
        <f>Q4594-R4594</f>
        <v>29639111</v>
      </c>
      <c r="U4594" t="s">
        <v>14348</v>
      </c>
    </row>
    <row r="4595" spans="1:21" x14ac:dyDescent="0.25">
      <c r="A4595">
        <v>2025</v>
      </c>
      <c r="B4595" t="s">
        <v>14349</v>
      </c>
      <c r="C4595" t="s">
        <v>22</v>
      </c>
      <c r="D4595" t="s">
        <v>23</v>
      </c>
      <c r="E4595" t="s">
        <v>24</v>
      </c>
      <c r="F4595" t="s">
        <v>14350</v>
      </c>
      <c r="G4595" s="16">
        <v>1101818567</v>
      </c>
      <c r="H4595" t="s">
        <v>8672</v>
      </c>
      <c r="I4595" t="s">
        <v>2476</v>
      </c>
      <c r="J4595" s="5">
        <v>42096750</v>
      </c>
      <c r="K4595" s="3">
        <f>J4595</f>
        <v>42096750</v>
      </c>
      <c r="L4595" s="5">
        <v>7016125</v>
      </c>
      <c r="M4595" s="2">
        <v>45736</v>
      </c>
      <c r="N4595" s="2">
        <v>45737</v>
      </c>
      <c r="O4595" s="2">
        <v>45900</v>
      </c>
      <c r="P4595" s="3"/>
      <c r="Q4595" s="3">
        <v>42096750</v>
      </c>
      <c r="R4595" s="13">
        <v>23387083</v>
      </c>
      <c r="S4595" s="7">
        <f ca="1">IF(CPS!$N4527="SIN INICIO",0,IF((((TODAY()-N4595)*100%)/(O4595-N4595))&gt;=100%,"100%",(((TODAY()-N4595)*100%)/(O4595-N4595))))</f>
        <v>0.96319018404907975</v>
      </c>
      <c r="T4595" s="8">
        <f>Q4595-R4595</f>
        <v>18709667</v>
      </c>
      <c r="U4595" t="s">
        <v>14351</v>
      </c>
    </row>
    <row r="4596" spans="1:21" x14ac:dyDescent="0.25">
      <c r="A4596">
        <v>2025</v>
      </c>
      <c r="B4596" t="s">
        <v>14352</v>
      </c>
      <c r="C4596" t="s">
        <v>22</v>
      </c>
      <c r="D4596" t="s">
        <v>23</v>
      </c>
      <c r="E4596" t="s">
        <v>24</v>
      </c>
      <c r="F4596" t="s">
        <v>14353</v>
      </c>
      <c r="G4596" s="16">
        <v>1086102527</v>
      </c>
      <c r="H4596" t="s">
        <v>558</v>
      </c>
      <c r="I4596" t="s">
        <v>538</v>
      </c>
      <c r="J4596" s="5">
        <v>41669100</v>
      </c>
      <c r="K4596" s="3">
        <f>J4596</f>
        <v>41669100</v>
      </c>
      <c r="L4596" s="5">
        <v>6944850</v>
      </c>
      <c r="M4596" s="2">
        <v>45736</v>
      </c>
      <c r="N4596" s="2">
        <v>45737</v>
      </c>
      <c r="O4596" s="2">
        <v>45900</v>
      </c>
      <c r="P4596" s="3"/>
      <c r="Q4596" s="3">
        <v>41669100</v>
      </c>
      <c r="R4596" s="13">
        <v>23149500</v>
      </c>
      <c r="S4596" s="7">
        <f ca="1">IF(CPS!$N4528="SIN INICIO",0,IF((((TODAY()-N4596)*100%)/(O4596-N4596))&gt;=100%,"100%",(((TODAY()-N4596)*100%)/(O4596-N4596))))</f>
        <v>0.96319018404907975</v>
      </c>
      <c r="T4596" s="8">
        <f>Q4596-R4596</f>
        <v>18519600</v>
      </c>
      <c r="U4596" t="s">
        <v>14354</v>
      </c>
    </row>
    <row r="4597" spans="1:21" x14ac:dyDescent="0.25">
      <c r="A4597">
        <v>2025</v>
      </c>
      <c r="B4597" t="s">
        <v>14355</v>
      </c>
      <c r="C4597" t="s">
        <v>22</v>
      </c>
      <c r="D4597" t="s">
        <v>23</v>
      </c>
      <c r="E4597" t="s">
        <v>24</v>
      </c>
      <c r="F4597" t="s">
        <v>14356</v>
      </c>
      <c r="G4597" s="16">
        <v>1045745607</v>
      </c>
      <c r="H4597" t="s">
        <v>6536</v>
      </c>
      <c r="I4597" t="s">
        <v>1895</v>
      </c>
      <c r="J4597" s="5">
        <v>44458666</v>
      </c>
      <c r="K4597" s="3">
        <f>J4597</f>
        <v>44458666</v>
      </c>
      <c r="L4597" s="5">
        <v>6351238</v>
      </c>
      <c r="M4597" s="2">
        <v>45736</v>
      </c>
      <c r="N4597" s="2">
        <v>45737</v>
      </c>
      <c r="O4597" s="2">
        <v>45930</v>
      </c>
      <c r="P4597" s="3"/>
      <c r="Q4597" s="3">
        <v>44458666</v>
      </c>
      <c r="R4597" s="13">
        <v>21170793</v>
      </c>
      <c r="S4597" s="7">
        <f ca="1">IF(CPS!$N4529="SIN INICIO",0,IF((((TODAY()-N4597)*100%)/(O4597-N4597))&gt;=100%,"100%",(((TODAY()-N4597)*100%)/(O4597-N4597))))</f>
        <v>0.81347150259067358</v>
      </c>
      <c r="T4597" s="8">
        <f>Q4597-R4597</f>
        <v>23287873</v>
      </c>
      <c r="U4597" t="s">
        <v>14357</v>
      </c>
    </row>
    <row r="4598" spans="1:21" x14ac:dyDescent="0.25">
      <c r="A4598">
        <v>2025</v>
      </c>
      <c r="B4598" t="s">
        <v>14358</v>
      </c>
      <c r="C4598" t="s">
        <v>22</v>
      </c>
      <c r="D4598" t="s">
        <v>23</v>
      </c>
      <c r="E4598" t="s">
        <v>24</v>
      </c>
      <c r="F4598" t="s">
        <v>14359</v>
      </c>
      <c r="G4598" s="16">
        <v>1022424406</v>
      </c>
      <c r="H4598" t="s">
        <v>558</v>
      </c>
      <c r="I4598" t="s">
        <v>538</v>
      </c>
      <c r="J4598" s="5">
        <v>41669100</v>
      </c>
      <c r="K4598" s="3">
        <f>J4598</f>
        <v>41669100</v>
      </c>
      <c r="L4598" s="5">
        <v>6944850</v>
      </c>
      <c r="M4598" s="2">
        <v>45736</v>
      </c>
      <c r="N4598" s="2">
        <v>45737</v>
      </c>
      <c r="O4598" s="2">
        <v>45900</v>
      </c>
      <c r="P4598" s="3"/>
      <c r="Q4598" s="3">
        <v>41669100</v>
      </c>
      <c r="R4598" s="13">
        <v>23149500</v>
      </c>
      <c r="S4598" s="7">
        <f ca="1">IF(CPS!$N4530="SIN INICIO",0,IF((((TODAY()-N4598)*100%)/(O4598-N4598))&gt;=100%,"100%",(((TODAY()-N4598)*100%)/(O4598-N4598))))</f>
        <v>0.96319018404907975</v>
      </c>
      <c r="T4598" s="8">
        <f>Q4598-R4598</f>
        <v>18519600</v>
      </c>
      <c r="U4598" t="s">
        <v>14360</v>
      </c>
    </row>
    <row r="4599" spans="1:21" x14ac:dyDescent="0.25">
      <c r="A4599">
        <v>2025</v>
      </c>
      <c r="B4599" t="s">
        <v>14361</v>
      </c>
      <c r="C4599" t="s">
        <v>22</v>
      </c>
      <c r="D4599" t="s">
        <v>23</v>
      </c>
      <c r="E4599" t="s">
        <v>24</v>
      </c>
      <c r="F4599" t="s">
        <v>14362</v>
      </c>
      <c r="G4599" s="16">
        <v>52490573</v>
      </c>
      <c r="H4599" t="s">
        <v>1828</v>
      </c>
      <c r="I4599" t="s">
        <v>1895</v>
      </c>
      <c r="J4599" s="5">
        <v>40212067</v>
      </c>
      <c r="K4599" s="3">
        <f>J4599</f>
        <v>40212067</v>
      </c>
      <c r="L4599" s="5">
        <v>5744581</v>
      </c>
      <c r="M4599" s="2">
        <v>45737</v>
      </c>
      <c r="N4599" s="2">
        <v>45738</v>
      </c>
      <c r="O4599" s="2">
        <v>45930</v>
      </c>
      <c r="P4599" s="3"/>
      <c r="Q4599" s="3">
        <v>40212067</v>
      </c>
      <c r="R4599" s="13">
        <v>18382659</v>
      </c>
      <c r="S4599" s="7">
        <f ca="1">IF(CPS!$N4531="SIN INICIO",0,IF((((TODAY()-N4599)*100%)/(O4599-N4599))&gt;=100%,"100%",(((TODAY()-N4599)*100%)/(O4599-N4599))))</f>
        <v>0.8125</v>
      </c>
      <c r="T4599" s="8">
        <f>Q4599-R4599</f>
        <v>21829408</v>
      </c>
      <c r="U4599" t="s">
        <v>14363</v>
      </c>
    </row>
    <row r="4600" spans="1:21" x14ac:dyDescent="0.25">
      <c r="A4600">
        <v>2025</v>
      </c>
      <c r="B4600" t="s">
        <v>14364</v>
      </c>
      <c r="C4600" t="s">
        <v>22</v>
      </c>
      <c r="D4600" t="s">
        <v>23</v>
      </c>
      <c r="E4600" t="s">
        <v>121</v>
      </c>
      <c r="F4600" t="s">
        <v>14365</v>
      </c>
      <c r="G4600" s="16">
        <v>93402076</v>
      </c>
      <c r="H4600" t="s">
        <v>2037</v>
      </c>
      <c r="I4600" t="s">
        <v>167</v>
      </c>
      <c r="J4600" s="5">
        <v>32689643</v>
      </c>
      <c r="K4600" s="3">
        <f>J4600</f>
        <v>32689643</v>
      </c>
      <c r="L4600" s="5">
        <v>4669949</v>
      </c>
      <c r="M4600" s="2">
        <v>45736</v>
      </c>
      <c r="N4600" s="2">
        <v>45737</v>
      </c>
      <c r="O4600" s="2">
        <v>45930</v>
      </c>
      <c r="P4600" s="3"/>
      <c r="Q4600" s="3">
        <v>32689643</v>
      </c>
      <c r="R4600" s="13">
        <v>10896548</v>
      </c>
      <c r="S4600" s="7">
        <f ca="1">IF(CPS!$N4532="SIN INICIO",0,IF((((TODAY()-N4600)*100%)/(O4600-N4600))&gt;=100%,"100%",(((TODAY()-N4600)*100%)/(O4600-N4600))))</f>
        <v>0.81347150259067358</v>
      </c>
      <c r="T4600" s="8">
        <f>Q4600-R4600</f>
        <v>21793095</v>
      </c>
      <c r="U4600" t="s">
        <v>14366</v>
      </c>
    </row>
    <row r="4601" spans="1:21" x14ac:dyDescent="0.25">
      <c r="A4601">
        <v>2025</v>
      </c>
      <c r="B4601" t="s">
        <v>14367</v>
      </c>
      <c r="C4601" t="s">
        <v>22</v>
      </c>
      <c r="D4601" t="s">
        <v>23</v>
      </c>
      <c r="E4601" t="s">
        <v>24</v>
      </c>
      <c r="F4601" t="s">
        <v>14368</v>
      </c>
      <c r="G4601" s="16">
        <v>12436955</v>
      </c>
      <c r="H4601" t="s">
        <v>8672</v>
      </c>
      <c r="I4601" t="s">
        <v>2476</v>
      </c>
      <c r="J4601" s="5">
        <v>42096750</v>
      </c>
      <c r="K4601" s="3">
        <f>J4601</f>
        <v>42096750</v>
      </c>
      <c r="L4601" s="5">
        <v>7016125</v>
      </c>
      <c r="M4601" s="2">
        <v>45737</v>
      </c>
      <c r="N4601" s="2">
        <v>45741</v>
      </c>
      <c r="O4601" s="2">
        <v>45900</v>
      </c>
      <c r="P4601" s="3"/>
      <c r="Q4601" s="3">
        <v>42096750</v>
      </c>
      <c r="R4601" s="13">
        <v>22451600</v>
      </c>
      <c r="S4601" s="7">
        <f ca="1">IF(CPS!$N4533="SIN INICIO",0,IF((((TODAY()-N4601)*100%)/(O4601-N4601))&gt;=100%,"100%",(((TODAY()-N4601)*100%)/(O4601-N4601))))</f>
        <v>0.96226415094339623</v>
      </c>
      <c r="T4601" s="8">
        <f>Q4601-R4601</f>
        <v>19645150</v>
      </c>
      <c r="U4601" t="s">
        <v>14369</v>
      </c>
    </row>
    <row r="4602" spans="1:21" x14ac:dyDescent="0.25">
      <c r="A4602">
        <v>2025</v>
      </c>
      <c r="B4602" t="s">
        <v>14370</v>
      </c>
      <c r="C4602" t="s">
        <v>22</v>
      </c>
      <c r="D4602" t="s">
        <v>23</v>
      </c>
      <c r="E4602" t="s">
        <v>24</v>
      </c>
      <c r="F4602" t="s">
        <v>14371</v>
      </c>
      <c r="G4602" s="16">
        <v>41120904</v>
      </c>
      <c r="H4602" t="s">
        <v>2218</v>
      </c>
      <c r="I4602" t="s">
        <v>1800</v>
      </c>
      <c r="J4602" s="5">
        <v>50820000</v>
      </c>
      <c r="K4602" s="3">
        <f>J4602</f>
        <v>50820000</v>
      </c>
      <c r="L4602" s="5">
        <v>8470000</v>
      </c>
      <c r="M4602" s="2">
        <v>45736</v>
      </c>
      <c r="N4602" s="2">
        <v>45737</v>
      </c>
      <c r="O4602" s="2">
        <v>45900</v>
      </c>
      <c r="P4602" s="3"/>
      <c r="Q4602" s="3">
        <v>50820000</v>
      </c>
      <c r="R4602" s="13">
        <v>28233333</v>
      </c>
      <c r="S4602" s="7">
        <f ca="1">IF(CPS!$N4534="SIN INICIO",0,IF((((TODAY()-N4602)*100%)/(O4602-N4602))&gt;=100%,"100%",(((TODAY()-N4602)*100%)/(O4602-N4602))))</f>
        <v>0.96319018404907975</v>
      </c>
      <c r="T4602" s="8">
        <f>Q4602-R4602</f>
        <v>22586667</v>
      </c>
      <c r="U4602" t="s">
        <v>14372</v>
      </c>
    </row>
    <row r="4603" spans="1:21" x14ac:dyDescent="0.25">
      <c r="A4603">
        <v>2025</v>
      </c>
      <c r="B4603" t="s">
        <v>14373</v>
      </c>
      <c r="C4603" t="s">
        <v>22</v>
      </c>
      <c r="D4603" t="s">
        <v>23</v>
      </c>
      <c r="E4603" t="s">
        <v>121</v>
      </c>
      <c r="F4603" t="s">
        <v>14374</v>
      </c>
      <c r="G4603" s="16">
        <v>52071696</v>
      </c>
      <c r="H4603" t="s">
        <v>1642</v>
      </c>
      <c r="I4603" t="s">
        <v>155</v>
      </c>
      <c r="J4603" s="5">
        <v>22222200</v>
      </c>
      <c r="K4603" s="3">
        <f>J4603</f>
        <v>22222200</v>
      </c>
      <c r="L4603" s="5">
        <v>4444440</v>
      </c>
      <c r="M4603" s="2">
        <v>45736</v>
      </c>
      <c r="N4603" s="2">
        <v>45737</v>
      </c>
      <c r="O4603" s="2">
        <v>45869</v>
      </c>
      <c r="P4603" s="3"/>
      <c r="Q4603" s="3">
        <v>22222200</v>
      </c>
      <c r="R4603" s="13">
        <v>14814800</v>
      </c>
      <c r="S4603" s="7" t="str">
        <f ca="1">IF(CPS!$N4535="SIN INICIO",0,IF((((TODAY()-N4603)*100%)/(O4603-N4603))&gt;=100%,"100%",(((TODAY()-N4603)*100%)/(O4603-N4603))))</f>
        <v>100%</v>
      </c>
      <c r="T4603" s="8">
        <f>Q4603-R4603</f>
        <v>7407400</v>
      </c>
      <c r="U4603" t="s">
        <v>14375</v>
      </c>
    </row>
    <row r="4604" spans="1:21" x14ac:dyDescent="0.25">
      <c r="A4604">
        <v>2025</v>
      </c>
      <c r="B4604" t="s">
        <v>14376</v>
      </c>
      <c r="C4604" t="s">
        <v>22</v>
      </c>
      <c r="D4604" t="s">
        <v>23</v>
      </c>
      <c r="E4604" t="s">
        <v>121</v>
      </c>
      <c r="F4604" t="s">
        <v>14377</v>
      </c>
      <c r="G4604" s="16">
        <v>1014236178</v>
      </c>
      <c r="H4604" t="s">
        <v>1642</v>
      </c>
      <c r="I4604" t="s">
        <v>155</v>
      </c>
      <c r="J4604" s="5">
        <v>22222200</v>
      </c>
      <c r="K4604" s="3">
        <f>J4604</f>
        <v>22222200</v>
      </c>
      <c r="L4604" s="5">
        <v>4444440</v>
      </c>
      <c r="M4604" s="2">
        <v>45736</v>
      </c>
      <c r="N4604" s="2">
        <v>45737</v>
      </c>
      <c r="O4604" s="2">
        <v>45869</v>
      </c>
      <c r="P4604" s="3"/>
      <c r="Q4604" s="3">
        <v>22222200</v>
      </c>
      <c r="R4604" s="13">
        <v>10370360</v>
      </c>
      <c r="S4604" s="7" t="str">
        <f ca="1">IF(CPS!$N4536="SIN INICIO",0,IF((((TODAY()-N4604)*100%)/(O4604-N4604))&gt;=100%,"100%",(((TODAY()-N4604)*100%)/(O4604-N4604))))</f>
        <v>100%</v>
      </c>
      <c r="T4604" s="8">
        <f>Q4604-R4604</f>
        <v>11851840</v>
      </c>
      <c r="U4604" t="s">
        <v>14378</v>
      </c>
    </row>
    <row r="4605" spans="1:21" x14ac:dyDescent="0.25">
      <c r="A4605">
        <v>2025</v>
      </c>
      <c r="B4605" t="s">
        <v>14379</v>
      </c>
      <c r="C4605" t="s">
        <v>22</v>
      </c>
      <c r="D4605" t="s">
        <v>23</v>
      </c>
      <c r="E4605" t="s">
        <v>24</v>
      </c>
      <c r="F4605" t="s">
        <v>14380</v>
      </c>
      <c r="G4605" s="16">
        <v>1049628145</v>
      </c>
      <c r="H4605" t="s">
        <v>14164</v>
      </c>
      <c r="I4605" t="s">
        <v>2476</v>
      </c>
      <c r="J4605" s="5">
        <v>39060114</v>
      </c>
      <c r="K4605" s="3">
        <f>J4605</f>
        <v>39060114</v>
      </c>
      <c r="L4605" s="5">
        <v>6510019</v>
      </c>
      <c r="M4605" s="2">
        <v>45737</v>
      </c>
      <c r="N4605" s="2">
        <v>45738</v>
      </c>
      <c r="O4605" s="2">
        <v>45900</v>
      </c>
      <c r="P4605" s="3"/>
      <c r="Q4605" s="3">
        <v>39060114</v>
      </c>
      <c r="R4605" s="13">
        <v>20832061</v>
      </c>
      <c r="S4605" s="7">
        <f ca="1">IF(CPS!$N4537="SIN INICIO",0,IF((((TODAY()-N4605)*100%)/(O4605-N4605))&gt;=100%,"100%",(((TODAY()-N4605)*100%)/(O4605-N4605))))</f>
        <v>0.96296296296296291</v>
      </c>
      <c r="T4605" s="8">
        <f>Q4605-R4605</f>
        <v>18228053</v>
      </c>
      <c r="U4605" t="s">
        <v>14381</v>
      </c>
    </row>
    <row r="4606" spans="1:21" x14ac:dyDescent="0.25">
      <c r="A4606">
        <v>2025</v>
      </c>
      <c r="B4606" t="s">
        <v>14382</v>
      </c>
      <c r="C4606" t="s">
        <v>22</v>
      </c>
      <c r="D4606" t="s">
        <v>23</v>
      </c>
      <c r="E4606" t="s">
        <v>24</v>
      </c>
      <c r="F4606" t="s">
        <v>14383</v>
      </c>
      <c r="G4606" s="16">
        <v>1022383946</v>
      </c>
      <c r="H4606" t="s">
        <v>558</v>
      </c>
      <c r="I4606" t="s">
        <v>538</v>
      </c>
      <c r="J4606" s="5">
        <v>29062800</v>
      </c>
      <c r="K4606" s="3">
        <f>J4606</f>
        <v>29062800</v>
      </c>
      <c r="L4606" s="5">
        <v>4843800</v>
      </c>
      <c r="M4606" s="2">
        <v>45737</v>
      </c>
      <c r="N4606" s="2">
        <v>45742</v>
      </c>
      <c r="O4606" s="2">
        <v>45900</v>
      </c>
      <c r="P4606" s="3"/>
      <c r="Q4606" s="3">
        <v>29062800</v>
      </c>
      <c r="R4606" s="13">
        <v>15338700</v>
      </c>
      <c r="S4606" s="7">
        <f ca="1">IF(CPS!$N4538="SIN INICIO",0,IF((((TODAY()-N4606)*100%)/(O4606-N4606))&gt;=100%,"100%",(((TODAY()-N4606)*100%)/(O4606-N4606))))</f>
        <v>0.96202531645569622</v>
      </c>
      <c r="T4606" s="8">
        <f>Q4606-R4606</f>
        <v>13724100</v>
      </c>
      <c r="U4606" t="s">
        <v>14384</v>
      </c>
    </row>
    <row r="4607" spans="1:21" x14ac:dyDescent="0.25">
      <c r="A4607">
        <v>2025</v>
      </c>
      <c r="B4607" t="s">
        <v>14385</v>
      </c>
      <c r="C4607" t="s">
        <v>22</v>
      </c>
      <c r="D4607" t="s">
        <v>23</v>
      </c>
      <c r="E4607" t="s">
        <v>24</v>
      </c>
      <c r="F4607" t="s">
        <v>14386</v>
      </c>
      <c r="G4607" s="16">
        <v>1121042952</v>
      </c>
      <c r="H4607" t="s">
        <v>1828</v>
      </c>
      <c r="I4607" t="s">
        <v>1895</v>
      </c>
      <c r="J4607" s="5">
        <v>40212067</v>
      </c>
      <c r="K4607" s="3">
        <f>J4607</f>
        <v>40212067</v>
      </c>
      <c r="L4607" s="5">
        <v>5744581</v>
      </c>
      <c r="M4607" s="2">
        <v>45736</v>
      </c>
      <c r="N4607" s="2">
        <v>45737</v>
      </c>
      <c r="O4607" s="2">
        <v>45930</v>
      </c>
      <c r="P4607" s="3"/>
      <c r="Q4607" s="3">
        <v>40212067</v>
      </c>
      <c r="R4607" s="13">
        <v>19148603</v>
      </c>
      <c r="S4607" s="7">
        <f ca="1">IF(CPS!$N4539="SIN INICIO",0,IF((((TODAY()-N4607)*100%)/(O4607-N4607))&gt;=100%,"100%",(((TODAY()-N4607)*100%)/(O4607-N4607))))</f>
        <v>0.81347150259067358</v>
      </c>
      <c r="T4607" s="8">
        <f>Q4607-R4607</f>
        <v>21063464</v>
      </c>
      <c r="U4607" t="s">
        <v>14387</v>
      </c>
    </row>
    <row r="4608" spans="1:21" x14ac:dyDescent="0.25">
      <c r="A4608">
        <v>2025</v>
      </c>
      <c r="B4608" t="s">
        <v>14388</v>
      </c>
      <c r="C4608" t="s">
        <v>22</v>
      </c>
      <c r="D4608" t="s">
        <v>23</v>
      </c>
      <c r="E4608" t="s">
        <v>121</v>
      </c>
      <c r="F4608" t="s">
        <v>14389</v>
      </c>
      <c r="G4608" s="16">
        <v>1015436454</v>
      </c>
      <c r="H4608" t="s">
        <v>14390</v>
      </c>
      <c r="I4608" t="s">
        <v>2171</v>
      </c>
      <c r="J4608" s="5">
        <v>25550646</v>
      </c>
      <c r="K4608" s="3">
        <f>J4608</f>
        <v>25550646</v>
      </c>
      <c r="L4608" s="5">
        <v>4258441</v>
      </c>
      <c r="M4608" s="2">
        <v>45737</v>
      </c>
      <c r="N4608" s="2">
        <v>45738</v>
      </c>
      <c r="O4608" s="2">
        <v>45900</v>
      </c>
      <c r="P4608" s="3"/>
      <c r="Q4608" s="3">
        <v>25550646</v>
      </c>
      <c r="R4608" s="13">
        <v>13627011</v>
      </c>
      <c r="S4608" s="7">
        <f ca="1">IF(CPS!$N4540="SIN INICIO",0,IF((((TODAY()-N4608)*100%)/(O4608-N4608))&gt;=100%,"100%",(((TODAY()-N4608)*100%)/(O4608-N4608))))</f>
        <v>0.96296296296296291</v>
      </c>
      <c r="T4608" s="8">
        <f>Q4608-R4608</f>
        <v>11923635</v>
      </c>
      <c r="U4608" t="s">
        <v>14391</v>
      </c>
    </row>
    <row r="4609" spans="1:23" x14ac:dyDescent="0.25">
      <c r="A4609">
        <v>2025</v>
      </c>
      <c r="B4609" t="s">
        <v>14392</v>
      </c>
      <c r="C4609" t="s">
        <v>22</v>
      </c>
      <c r="D4609" t="s">
        <v>23</v>
      </c>
      <c r="E4609" t="s">
        <v>121</v>
      </c>
      <c r="F4609" t="s">
        <v>14393</v>
      </c>
      <c r="G4609" s="16">
        <v>1110490582</v>
      </c>
      <c r="H4609" t="s">
        <v>4381</v>
      </c>
      <c r="I4609" t="s">
        <v>1895</v>
      </c>
      <c r="J4609" s="5">
        <v>32689643</v>
      </c>
      <c r="K4609" s="3">
        <f>J4609</f>
        <v>32689643</v>
      </c>
      <c r="L4609" s="5">
        <v>4669949</v>
      </c>
      <c r="M4609" s="2">
        <v>45743</v>
      </c>
      <c r="N4609" s="2">
        <v>45745</v>
      </c>
      <c r="O4609" s="2">
        <v>45930</v>
      </c>
      <c r="P4609" s="3"/>
      <c r="Q4609" s="3">
        <v>32689643</v>
      </c>
      <c r="R4609" s="13">
        <v>0</v>
      </c>
      <c r="S4609" s="7">
        <f ca="1">IF(CPS!$N4541="SIN INICIO",0,IF((((TODAY()-N4609)*100%)/(O4609-N4609))&gt;=100%,"100%",(((TODAY()-N4609)*100%)/(O4609-N4609))))</f>
        <v>0.80540540540540539</v>
      </c>
      <c r="T4609" s="8">
        <f>Q4609-R4609</f>
        <v>32689643</v>
      </c>
      <c r="U4609" t="s">
        <v>14394</v>
      </c>
      <c r="V4609">
        <v>1110490582</v>
      </c>
      <c r="W4609" t="b">
        <f>V4609=Tabla1[[#This Row],[ID CONTRATISTA]]</f>
        <v>1</v>
      </c>
    </row>
    <row r="4610" spans="1:23" x14ac:dyDescent="0.25">
      <c r="A4610">
        <v>2025</v>
      </c>
      <c r="B4610" t="s">
        <v>14395</v>
      </c>
      <c r="C4610" t="s">
        <v>22</v>
      </c>
      <c r="D4610" t="s">
        <v>23</v>
      </c>
      <c r="E4610" t="s">
        <v>24</v>
      </c>
      <c r="F4610" t="s">
        <v>14396</v>
      </c>
      <c r="G4610" s="16">
        <v>36934542</v>
      </c>
      <c r="H4610" t="s">
        <v>1828</v>
      </c>
      <c r="I4610" t="s">
        <v>1895</v>
      </c>
      <c r="J4610" s="5">
        <v>44458666</v>
      </c>
      <c r="K4610" s="3">
        <f>J4610</f>
        <v>44458666</v>
      </c>
      <c r="L4610" s="5">
        <v>6351238</v>
      </c>
      <c r="M4610" s="2">
        <v>45737</v>
      </c>
      <c r="N4610" s="2">
        <v>45742</v>
      </c>
      <c r="O4610" s="2">
        <v>45930</v>
      </c>
      <c r="P4610" s="3"/>
      <c r="Q4610" s="3">
        <v>44458666</v>
      </c>
      <c r="R4610" s="13">
        <v>20112254</v>
      </c>
      <c r="S4610" s="7">
        <f ca="1">IF(CPS!$N4542="SIN INICIO",0,IF((((TODAY()-N4610)*100%)/(O4610-N4610))&gt;=100%,"100%",(((TODAY()-N4610)*100%)/(O4610-N4610))))</f>
        <v>0.80851063829787229</v>
      </c>
      <c r="T4610" s="8">
        <f>Q4610-R4610</f>
        <v>24346412</v>
      </c>
      <c r="U4610" t="s">
        <v>14397</v>
      </c>
    </row>
    <row r="4611" spans="1:23" x14ac:dyDescent="0.25">
      <c r="A4611">
        <v>2025</v>
      </c>
      <c r="B4611" t="s">
        <v>14398</v>
      </c>
      <c r="C4611" t="s">
        <v>22</v>
      </c>
      <c r="D4611" t="s">
        <v>23</v>
      </c>
      <c r="E4611" t="s">
        <v>24</v>
      </c>
      <c r="F4611" t="s">
        <v>14399</v>
      </c>
      <c r="G4611" s="16">
        <v>1143447820</v>
      </c>
      <c r="H4611" t="s">
        <v>7679</v>
      </c>
      <c r="I4611" t="s">
        <v>2476</v>
      </c>
      <c r="J4611" s="5">
        <v>42096750</v>
      </c>
      <c r="K4611" s="3">
        <f>J4611</f>
        <v>42096750</v>
      </c>
      <c r="L4611" s="5">
        <v>7016125</v>
      </c>
      <c r="M4611" s="2">
        <v>45737</v>
      </c>
      <c r="N4611" s="2">
        <v>45741</v>
      </c>
      <c r="O4611" s="2">
        <v>45900</v>
      </c>
      <c r="P4611" s="3"/>
      <c r="Q4611" s="3">
        <v>42096750</v>
      </c>
      <c r="R4611" s="13">
        <v>22451600</v>
      </c>
      <c r="S4611" s="7">
        <f ca="1">IF(CPS!$N4543="SIN INICIO",0,IF((((TODAY()-N4611)*100%)/(O4611-N4611))&gt;=100%,"100%",(((TODAY()-N4611)*100%)/(O4611-N4611))))</f>
        <v>0.96226415094339623</v>
      </c>
      <c r="T4611" s="8">
        <f>Q4611-R4611</f>
        <v>19645150</v>
      </c>
      <c r="U4611" t="s">
        <v>14400</v>
      </c>
    </row>
    <row r="4612" spans="1:23" x14ac:dyDescent="0.25">
      <c r="A4612">
        <v>2025</v>
      </c>
      <c r="B4612" t="s">
        <v>14401</v>
      </c>
      <c r="C4612" t="s">
        <v>22</v>
      </c>
      <c r="D4612" t="s">
        <v>23</v>
      </c>
      <c r="E4612" t="s">
        <v>24</v>
      </c>
      <c r="F4612" t="s">
        <v>14402</v>
      </c>
      <c r="G4612" s="16">
        <v>1118812918</v>
      </c>
      <c r="H4612" t="s">
        <v>7679</v>
      </c>
      <c r="I4612" t="s">
        <v>2476</v>
      </c>
      <c r="J4612" s="5">
        <v>29440980</v>
      </c>
      <c r="K4612" s="3">
        <f>J4612</f>
        <v>29440980</v>
      </c>
      <c r="L4612" s="5">
        <v>5888196</v>
      </c>
      <c r="M4612" s="2">
        <v>45737</v>
      </c>
      <c r="N4612" s="2">
        <v>45742</v>
      </c>
      <c r="O4612" s="2">
        <v>45869</v>
      </c>
      <c r="P4612" s="3"/>
      <c r="Q4612" s="3">
        <v>29440980</v>
      </c>
      <c r="R4612" s="13">
        <v>12757758</v>
      </c>
      <c r="S4612" s="7" t="str">
        <f ca="1">IF(CPS!$N4544="SIN INICIO",0,IF((((TODAY()-N4612)*100%)/(O4612-N4612))&gt;=100%,"100%",(((TODAY()-N4612)*100%)/(O4612-N4612))))</f>
        <v>100%</v>
      </c>
      <c r="T4612" s="8">
        <f>Q4612-R4612</f>
        <v>16683222</v>
      </c>
      <c r="U4612" t="s">
        <v>14403</v>
      </c>
    </row>
    <row r="4613" spans="1:23" x14ac:dyDescent="0.25">
      <c r="A4613">
        <v>2025</v>
      </c>
      <c r="B4613" t="s">
        <v>14404</v>
      </c>
      <c r="C4613" t="s">
        <v>22</v>
      </c>
      <c r="D4613" t="s">
        <v>23</v>
      </c>
      <c r="E4613" t="s">
        <v>24</v>
      </c>
      <c r="F4613" t="s">
        <v>14405</v>
      </c>
      <c r="G4613" s="16">
        <v>80239684</v>
      </c>
      <c r="H4613" t="s">
        <v>14406</v>
      </c>
      <c r="I4613" t="s">
        <v>3403</v>
      </c>
      <c r="J4613" s="5">
        <v>76393350</v>
      </c>
      <c r="K4613" s="3">
        <f>J4613</f>
        <v>76393350</v>
      </c>
      <c r="L4613" s="5">
        <v>6944850</v>
      </c>
      <c r="M4613" s="2">
        <v>45737</v>
      </c>
      <c r="N4613" s="2">
        <v>45741</v>
      </c>
      <c r="O4613" s="2">
        <v>46022</v>
      </c>
      <c r="P4613" s="3"/>
      <c r="Q4613" s="3">
        <v>76393350</v>
      </c>
      <c r="R4613" s="13">
        <v>22223520</v>
      </c>
      <c r="S4613" s="7">
        <f ca="1">IF(CPS!$N4545="SIN INICIO",0,IF((((TODAY()-N4613)*100%)/(O4613-N4613))&gt;=100%,"100%",(((TODAY()-N4613)*100%)/(O4613-N4613))))</f>
        <v>0.54448398576512458</v>
      </c>
      <c r="T4613" s="8">
        <f>Q4613-R4613</f>
        <v>54169830</v>
      </c>
      <c r="U4613" t="s">
        <v>14407</v>
      </c>
    </row>
    <row r="4614" spans="1:23" x14ac:dyDescent="0.25">
      <c r="A4614">
        <v>2025</v>
      </c>
      <c r="B4614" t="s">
        <v>14408</v>
      </c>
      <c r="C4614" t="s">
        <v>22</v>
      </c>
      <c r="D4614" t="s">
        <v>23</v>
      </c>
      <c r="E4614" t="s">
        <v>24</v>
      </c>
      <c r="F4614" t="s">
        <v>14409</v>
      </c>
      <c r="G4614" s="16">
        <v>1007228346</v>
      </c>
      <c r="H4614" t="s">
        <v>400</v>
      </c>
      <c r="I4614" t="s">
        <v>271</v>
      </c>
      <c r="J4614" s="5">
        <v>33013602</v>
      </c>
      <c r="K4614" s="3">
        <f>J4614</f>
        <v>33013602</v>
      </c>
      <c r="L4614" s="5">
        <v>5502267</v>
      </c>
      <c r="M4614" s="2">
        <v>45737</v>
      </c>
      <c r="N4614" s="2">
        <v>45741</v>
      </c>
      <c r="O4614" s="2">
        <v>45900</v>
      </c>
      <c r="P4614" s="3"/>
      <c r="Q4614" s="3">
        <v>33013602</v>
      </c>
      <c r="R4614" s="13">
        <v>17607254</v>
      </c>
      <c r="S4614" s="7">
        <f ca="1">IF(CPS!$N4546="SIN INICIO",0,IF((((TODAY()-N4614)*100%)/(O4614-N4614))&gt;=100%,"100%",(((TODAY()-N4614)*100%)/(O4614-N4614))))</f>
        <v>0.96226415094339623</v>
      </c>
      <c r="T4614" s="8">
        <f>Q4614-R4614</f>
        <v>15406348</v>
      </c>
      <c r="U4614" t="s">
        <v>14410</v>
      </c>
    </row>
    <row r="4615" spans="1:23" x14ac:dyDescent="0.25">
      <c r="A4615">
        <v>2025</v>
      </c>
      <c r="B4615" t="s">
        <v>14411</v>
      </c>
      <c r="C4615" t="s">
        <v>22</v>
      </c>
      <c r="D4615" t="s">
        <v>23</v>
      </c>
      <c r="E4615" t="s">
        <v>24</v>
      </c>
      <c r="F4615" t="s">
        <v>14412</v>
      </c>
      <c r="G4615" s="16">
        <v>1233889272</v>
      </c>
      <c r="H4615" t="s">
        <v>14406</v>
      </c>
      <c r="I4615" t="s">
        <v>3403</v>
      </c>
      <c r="J4615" s="5">
        <v>69448500</v>
      </c>
      <c r="K4615" s="3">
        <f>J4615</f>
        <v>69448500</v>
      </c>
      <c r="L4615" s="5">
        <v>6944850</v>
      </c>
      <c r="M4615" s="2">
        <v>45742</v>
      </c>
      <c r="N4615" s="2">
        <v>45744</v>
      </c>
      <c r="O4615" s="2">
        <v>46022</v>
      </c>
      <c r="P4615" s="3"/>
      <c r="Q4615" s="3">
        <v>69448500</v>
      </c>
      <c r="R4615" s="13">
        <v>21529035</v>
      </c>
      <c r="S4615" s="7">
        <f ca="1">IF(CPS!$N4547="SIN INICIO",0,IF((((TODAY()-N4615)*100%)/(O4615-N4615))&gt;=100%,"100%",(((TODAY()-N4615)*100%)/(O4615-N4615))))</f>
        <v>0.53956834532374098</v>
      </c>
      <c r="T4615" s="8">
        <f>Q4615-R4615</f>
        <v>47919465</v>
      </c>
      <c r="U4615" t="s">
        <v>14413</v>
      </c>
    </row>
    <row r="4616" spans="1:23" x14ac:dyDescent="0.25">
      <c r="A4616">
        <v>2025</v>
      </c>
      <c r="B4616" t="s">
        <v>14414</v>
      </c>
      <c r="C4616" t="s">
        <v>22</v>
      </c>
      <c r="D4616" t="s">
        <v>23</v>
      </c>
      <c r="E4616" t="s">
        <v>24</v>
      </c>
      <c r="F4616" t="s">
        <v>14415</v>
      </c>
      <c r="G4616" s="16">
        <v>1056482930</v>
      </c>
      <c r="H4616" t="s">
        <v>14416</v>
      </c>
      <c r="I4616" t="s">
        <v>3403</v>
      </c>
      <c r="J4616" s="5">
        <v>43074000</v>
      </c>
      <c r="K4616" s="3">
        <f>J4616</f>
        <v>43074000</v>
      </c>
      <c r="L4616" s="5">
        <v>4786000</v>
      </c>
      <c r="M4616" s="2">
        <v>45744</v>
      </c>
      <c r="N4616" s="2">
        <v>45746</v>
      </c>
      <c r="O4616" s="2">
        <v>46022</v>
      </c>
      <c r="P4616" s="3"/>
      <c r="Q4616" s="3">
        <v>43074000</v>
      </c>
      <c r="R4616" s="13">
        <v>14358000</v>
      </c>
      <c r="S4616" s="7">
        <f ca="1">IF(CPS!$N4548="SIN INICIO",0,IF((((TODAY()-N4616)*100%)/(O4616-N4616))&gt;=100%,"100%",(((TODAY()-N4616)*100%)/(O4616-N4616))))</f>
        <v>0.53623188405797106</v>
      </c>
      <c r="T4616" s="8">
        <f>Q4616-R4616</f>
        <v>28716000</v>
      </c>
      <c r="U4616" t="s">
        <v>14417</v>
      </c>
    </row>
    <row r="4617" spans="1:23" x14ac:dyDescent="0.25">
      <c r="A4617">
        <v>2025</v>
      </c>
      <c r="B4617" t="s">
        <v>14418</v>
      </c>
      <c r="C4617" t="s">
        <v>22</v>
      </c>
      <c r="D4617" t="s">
        <v>23</v>
      </c>
      <c r="E4617" t="s">
        <v>24</v>
      </c>
      <c r="F4617" t="s">
        <v>14419</v>
      </c>
      <c r="G4617" s="16">
        <v>1020816049</v>
      </c>
      <c r="H4617" t="s">
        <v>7679</v>
      </c>
      <c r="I4617" t="s">
        <v>2476</v>
      </c>
      <c r="J4617" s="5">
        <v>29280822</v>
      </c>
      <c r="K4617" s="3">
        <f>J4617</f>
        <v>29280822</v>
      </c>
      <c r="L4617" s="5">
        <v>4880137</v>
      </c>
      <c r="M4617" s="2">
        <v>45737</v>
      </c>
      <c r="N4617" s="2">
        <v>45741</v>
      </c>
      <c r="O4617" s="2">
        <v>45900</v>
      </c>
      <c r="P4617" s="3"/>
      <c r="Q4617" s="3">
        <v>29280822</v>
      </c>
      <c r="R4617" s="13">
        <v>15616438</v>
      </c>
      <c r="S4617" s="7">
        <f ca="1">IF(CPS!$N4549="SIN INICIO",0,IF((((TODAY()-N4617)*100%)/(O4617-N4617))&gt;=100%,"100%",(((TODAY()-N4617)*100%)/(O4617-N4617))))</f>
        <v>0.96226415094339623</v>
      </c>
      <c r="T4617" s="8">
        <f>Q4617-R4617</f>
        <v>13664384</v>
      </c>
      <c r="U4617" t="s">
        <v>14420</v>
      </c>
    </row>
    <row r="4618" spans="1:23" x14ac:dyDescent="0.25">
      <c r="A4618">
        <v>2025</v>
      </c>
      <c r="B4618" t="s">
        <v>14421</v>
      </c>
      <c r="C4618" t="s">
        <v>22</v>
      </c>
      <c r="D4618" t="s">
        <v>23</v>
      </c>
      <c r="E4618" t="s">
        <v>121</v>
      </c>
      <c r="F4618" t="s">
        <v>14422</v>
      </c>
      <c r="G4618" s="16">
        <v>22456222</v>
      </c>
      <c r="H4618" t="s">
        <v>4381</v>
      </c>
      <c r="I4618" t="s">
        <v>1895</v>
      </c>
      <c r="J4618" s="5">
        <v>24500000</v>
      </c>
      <c r="K4618" s="3">
        <f>J4618</f>
        <v>24500000</v>
      </c>
      <c r="L4618" s="5">
        <v>3500000</v>
      </c>
      <c r="M4618" s="2">
        <v>45741</v>
      </c>
      <c r="N4618" s="2">
        <v>45742</v>
      </c>
      <c r="O4618" s="2">
        <v>45930</v>
      </c>
      <c r="P4618" s="3"/>
      <c r="Q4618" s="3">
        <v>24500000</v>
      </c>
      <c r="R4618" s="13">
        <v>7583333</v>
      </c>
      <c r="S4618" s="7">
        <f ca="1">IF(CPS!$N4550="SIN INICIO",0,IF((((TODAY()-N4618)*100%)/(O4618-N4618))&gt;=100%,"100%",(((TODAY()-N4618)*100%)/(O4618-N4618))))</f>
        <v>0.80851063829787229</v>
      </c>
      <c r="T4618" s="8">
        <f>Q4618-R4618</f>
        <v>16916667</v>
      </c>
      <c r="U4618" t="s">
        <v>14423</v>
      </c>
    </row>
    <row r="4619" spans="1:23" x14ac:dyDescent="0.25">
      <c r="A4619">
        <v>2025</v>
      </c>
      <c r="B4619" t="s">
        <v>14424</v>
      </c>
      <c r="C4619" t="s">
        <v>22</v>
      </c>
      <c r="D4619" t="s">
        <v>23</v>
      </c>
      <c r="E4619" t="s">
        <v>24</v>
      </c>
      <c r="F4619" t="s">
        <v>14425</v>
      </c>
      <c r="G4619" s="16">
        <v>79657431</v>
      </c>
      <c r="H4619" t="s">
        <v>14426</v>
      </c>
      <c r="I4619" t="s">
        <v>3403</v>
      </c>
      <c r="J4619" s="5">
        <v>104500000</v>
      </c>
      <c r="K4619" s="3">
        <f>J4619</f>
        <v>104500000</v>
      </c>
      <c r="L4619" s="5">
        <v>9500000</v>
      </c>
      <c r="M4619" s="2">
        <v>45742</v>
      </c>
      <c r="N4619" s="2">
        <v>45744</v>
      </c>
      <c r="O4619" s="2">
        <v>46022</v>
      </c>
      <c r="P4619" s="3"/>
      <c r="Q4619" s="3">
        <v>104500000</v>
      </c>
      <c r="R4619" s="13">
        <v>29450000</v>
      </c>
      <c r="S4619" s="7">
        <f ca="1">IF(CPS!$N4551="SIN INICIO",0,IF((((TODAY()-N4619)*100%)/(O4619-N4619))&gt;=100%,"100%",(((TODAY()-N4619)*100%)/(O4619-N4619))))</f>
        <v>0.53956834532374098</v>
      </c>
      <c r="T4619" s="8">
        <f>Q4619-R4619</f>
        <v>75050000</v>
      </c>
      <c r="U4619" t="s">
        <v>14427</v>
      </c>
    </row>
    <row r="4620" spans="1:23" x14ac:dyDescent="0.25">
      <c r="A4620">
        <v>2025</v>
      </c>
      <c r="B4620" t="s">
        <v>14428</v>
      </c>
      <c r="C4620" t="s">
        <v>22</v>
      </c>
      <c r="D4620" t="s">
        <v>23</v>
      </c>
      <c r="E4620" t="s">
        <v>24</v>
      </c>
      <c r="F4620" t="s">
        <v>14429</v>
      </c>
      <c r="G4620" s="16">
        <v>1019084775</v>
      </c>
      <c r="H4620" t="s">
        <v>13926</v>
      </c>
      <c r="I4620" t="s">
        <v>3403</v>
      </c>
      <c r="J4620" s="5">
        <v>98820898</v>
      </c>
      <c r="K4620" s="3">
        <f>J4620</f>
        <v>98820898</v>
      </c>
      <c r="L4620" s="5">
        <v>8983718</v>
      </c>
      <c r="M4620" s="2">
        <v>45742</v>
      </c>
      <c r="N4620" s="2">
        <v>45743</v>
      </c>
      <c r="O4620" s="2">
        <v>46022</v>
      </c>
      <c r="P4620" s="3"/>
      <c r="Q4620" s="3">
        <v>98820898</v>
      </c>
      <c r="R4620" s="13">
        <v>28148983</v>
      </c>
      <c r="S4620" s="7">
        <f ca="1">IF(CPS!$N4552="SIN INICIO",0,IF((((TODAY()-N4620)*100%)/(O4620-N4620))&gt;=100%,"100%",(((TODAY()-N4620)*100%)/(O4620-N4620))))</f>
        <v>0.54121863799283154</v>
      </c>
      <c r="T4620" s="8">
        <f>Q4620-R4620</f>
        <v>70671915</v>
      </c>
      <c r="U4620" t="s">
        <v>14430</v>
      </c>
    </row>
    <row r="4621" spans="1:23" x14ac:dyDescent="0.25">
      <c r="A4621">
        <v>2025</v>
      </c>
      <c r="B4621" t="s">
        <v>14431</v>
      </c>
      <c r="C4621" t="s">
        <v>22</v>
      </c>
      <c r="D4621" t="s">
        <v>23</v>
      </c>
      <c r="E4621" t="s">
        <v>24</v>
      </c>
      <c r="F4621" t="s">
        <v>14432</v>
      </c>
      <c r="G4621" s="16">
        <v>53168220</v>
      </c>
      <c r="H4621" t="s">
        <v>13926</v>
      </c>
      <c r="I4621" t="s">
        <v>3403</v>
      </c>
      <c r="J4621" s="5">
        <v>98820898</v>
      </c>
      <c r="K4621" s="3">
        <f>J4621</f>
        <v>98820898</v>
      </c>
      <c r="L4621" s="5">
        <v>8983718</v>
      </c>
      <c r="M4621" s="2">
        <v>45741</v>
      </c>
      <c r="N4621" s="2">
        <v>45743</v>
      </c>
      <c r="O4621" s="2">
        <v>46022</v>
      </c>
      <c r="P4621" s="3"/>
      <c r="Q4621" s="3">
        <v>98820898</v>
      </c>
      <c r="R4621" s="13">
        <v>28148983</v>
      </c>
      <c r="S4621" s="7">
        <f ca="1">IF(CPS!$N4553="SIN INICIO",0,IF((((TODAY()-N4621)*100%)/(O4621-N4621))&gt;=100%,"100%",(((TODAY()-N4621)*100%)/(O4621-N4621))))</f>
        <v>0.54121863799283154</v>
      </c>
      <c r="T4621" s="8">
        <f>Q4621-R4621</f>
        <v>70671915</v>
      </c>
      <c r="U4621" t="s">
        <v>14433</v>
      </c>
    </row>
    <row r="4622" spans="1:23" x14ac:dyDescent="0.25">
      <c r="A4622">
        <v>2025</v>
      </c>
      <c r="B4622" t="s">
        <v>14434</v>
      </c>
      <c r="C4622" t="s">
        <v>22</v>
      </c>
      <c r="D4622" t="s">
        <v>23</v>
      </c>
      <c r="E4622" t="s">
        <v>24</v>
      </c>
      <c r="F4622" t="s">
        <v>14435</v>
      </c>
      <c r="G4622" s="16">
        <v>1080936839</v>
      </c>
      <c r="H4622" t="s">
        <v>1527</v>
      </c>
      <c r="I4622" t="s">
        <v>538</v>
      </c>
      <c r="J4622" s="5">
        <v>41669100</v>
      </c>
      <c r="K4622" s="3">
        <f>J4622</f>
        <v>41669100</v>
      </c>
      <c r="L4622" s="5">
        <v>6944850</v>
      </c>
      <c r="M4622" s="2">
        <v>45737</v>
      </c>
      <c r="N4622" s="2">
        <v>45741</v>
      </c>
      <c r="O4622" s="2">
        <v>45900</v>
      </c>
      <c r="P4622" s="3"/>
      <c r="Q4622" s="3">
        <v>41669100</v>
      </c>
      <c r="R4622" s="13">
        <v>22223520</v>
      </c>
      <c r="S4622" s="7">
        <f ca="1">IF(CPS!$N4554="SIN INICIO",0,IF((((TODAY()-N4622)*100%)/(O4622-N4622))&gt;=100%,"100%",(((TODAY()-N4622)*100%)/(O4622-N4622))))</f>
        <v>0.96226415094339623</v>
      </c>
      <c r="T4622" s="8">
        <f>Q4622-R4622</f>
        <v>19445580</v>
      </c>
      <c r="U4622" t="s">
        <v>14436</v>
      </c>
    </row>
    <row r="4623" spans="1:23" x14ac:dyDescent="0.25">
      <c r="A4623">
        <v>2025</v>
      </c>
      <c r="B4623" t="s">
        <v>14437</v>
      </c>
      <c r="C4623" t="s">
        <v>22</v>
      </c>
      <c r="D4623" t="s">
        <v>23</v>
      </c>
      <c r="E4623" t="s">
        <v>24</v>
      </c>
      <c r="F4623" t="s">
        <v>14438</v>
      </c>
      <c r="G4623" s="16">
        <v>1049638775</v>
      </c>
      <c r="H4623" t="s">
        <v>8672</v>
      </c>
      <c r="I4623" t="s">
        <v>2476</v>
      </c>
      <c r="J4623" s="5">
        <v>42096750</v>
      </c>
      <c r="K4623" s="3">
        <f>J4623</f>
        <v>42096750</v>
      </c>
      <c r="L4623" s="5">
        <v>7016125</v>
      </c>
      <c r="M4623" s="2">
        <v>45737</v>
      </c>
      <c r="N4623" s="2">
        <v>45741</v>
      </c>
      <c r="O4623" s="2">
        <v>45900</v>
      </c>
      <c r="P4623" s="3"/>
      <c r="Q4623" s="3">
        <v>42096750</v>
      </c>
      <c r="R4623" s="13">
        <v>22451600</v>
      </c>
      <c r="S4623" s="7">
        <f ca="1">IF(CPS!$N4555="SIN INICIO",0,IF((((TODAY()-N4623)*100%)/(O4623-N4623))&gt;=100%,"100%",(((TODAY()-N4623)*100%)/(O4623-N4623))))</f>
        <v>0.96226415094339623</v>
      </c>
      <c r="T4623" s="8">
        <f>Q4623-R4623</f>
        <v>19645150</v>
      </c>
      <c r="U4623" t="s">
        <v>14439</v>
      </c>
    </row>
    <row r="4624" spans="1:23" x14ac:dyDescent="0.25">
      <c r="A4624">
        <v>2025</v>
      </c>
      <c r="B4624" t="s">
        <v>14440</v>
      </c>
      <c r="C4624" t="s">
        <v>22</v>
      </c>
      <c r="D4624" t="s">
        <v>23</v>
      </c>
      <c r="E4624" t="s">
        <v>121</v>
      </c>
      <c r="F4624" t="s">
        <v>14441</v>
      </c>
      <c r="G4624" s="16">
        <v>1077427674</v>
      </c>
      <c r="H4624" t="s">
        <v>7975</v>
      </c>
      <c r="I4624" t="s">
        <v>1895</v>
      </c>
      <c r="J4624" s="5">
        <v>32689643</v>
      </c>
      <c r="K4624" s="3">
        <f>J4624</f>
        <v>32689643</v>
      </c>
      <c r="L4624" s="5">
        <v>4669949</v>
      </c>
      <c r="M4624" s="2">
        <v>45741</v>
      </c>
      <c r="N4624" s="2">
        <v>45742</v>
      </c>
      <c r="O4624" s="2">
        <v>45930</v>
      </c>
      <c r="P4624" s="3"/>
      <c r="Q4624" s="3">
        <v>32689643</v>
      </c>
      <c r="R4624" s="13">
        <v>14788172</v>
      </c>
      <c r="S4624" s="7">
        <f ca="1">IF(CPS!$N4556="SIN INICIO",0,IF((((TODAY()-N4624)*100%)/(O4624-N4624))&gt;=100%,"100%",(((TODAY()-N4624)*100%)/(O4624-N4624))))</f>
        <v>0.80851063829787229</v>
      </c>
      <c r="T4624" s="8">
        <f>Q4624-R4624</f>
        <v>17901471</v>
      </c>
      <c r="U4624" t="s">
        <v>14442</v>
      </c>
    </row>
    <row r="4625" spans="1:21" x14ac:dyDescent="0.25">
      <c r="A4625">
        <v>2025</v>
      </c>
      <c r="B4625" t="s">
        <v>14443</v>
      </c>
      <c r="C4625" t="s">
        <v>22</v>
      </c>
      <c r="D4625" t="s">
        <v>23</v>
      </c>
      <c r="E4625" t="s">
        <v>24</v>
      </c>
      <c r="F4625" t="s">
        <v>14444</v>
      </c>
      <c r="G4625" s="16">
        <v>1118852830</v>
      </c>
      <c r="H4625" t="s">
        <v>14164</v>
      </c>
      <c r="I4625" t="s">
        <v>2476</v>
      </c>
      <c r="J4625" s="5">
        <v>35080625</v>
      </c>
      <c r="K4625" s="3">
        <f>J4625</f>
        <v>35080625</v>
      </c>
      <c r="L4625" s="5">
        <v>7016125</v>
      </c>
      <c r="M4625" s="2">
        <v>45742</v>
      </c>
      <c r="N4625" s="2">
        <v>45743</v>
      </c>
      <c r="O4625" s="2">
        <v>45869</v>
      </c>
      <c r="P4625" s="3"/>
      <c r="Q4625" s="3">
        <v>35080625</v>
      </c>
      <c r="R4625" s="13">
        <v>21983858</v>
      </c>
      <c r="S4625" s="7" t="str">
        <f ca="1">IF(CPS!$N4557="SIN INICIO",0,IF((((TODAY()-N4625)*100%)/(O4625-N4625))&gt;=100%,"100%",(((TODAY()-N4625)*100%)/(O4625-N4625))))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1024471893</v>
      </c>
      <c r="H4626" t="s">
        <v>1642</v>
      </c>
      <c r="I4626" t="s">
        <v>155</v>
      </c>
      <c r="J4626" s="5">
        <v>22222200</v>
      </c>
      <c r="K4626" s="3">
        <f>J4626</f>
        <v>22222200</v>
      </c>
      <c r="L4626" s="5">
        <v>4444440</v>
      </c>
      <c r="M4626" s="2">
        <v>45737</v>
      </c>
      <c r="N4626" s="2">
        <v>45741</v>
      </c>
      <c r="O4626" s="2">
        <v>45869</v>
      </c>
      <c r="P4626" s="3"/>
      <c r="Q4626" s="3">
        <v>22222200</v>
      </c>
      <c r="R4626" s="13">
        <v>14222208</v>
      </c>
      <c r="S4626" s="7" t="str">
        <f ca="1">IF(CPS!$N4558="SIN INICIO",0,IF((((TODAY()-N4626)*100%)/(O4626-N4626))&gt;=100%,"100%",(((TODAY()-N4626)*100%)/(O4626-N4626))))</f>
        <v>100%</v>
      </c>
      <c r="T4626" s="8">
        <f>Q4626-R4626</f>
        <v>7999992</v>
      </c>
      <c r="U4626" t="s">
        <v>14448</v>
      </c>
    </row>
    <row r="4627" spans="1:21" x14ac:dyDescent="0.25">
      <c r="A4627">
        <v>2025</v>
      </c>
      <c r="B4627" t="s">
        <v>14449</v>
      </c>
      <c r="C4627" t="s">
        <v>22</v>
      </c>
      <c r="D4627" t="s">
        <v>23</v>
      </c>
      <c r="E4627" t="s">
        <v>24</v>
      </c>
      <c r="F4627" t="s">
        <v>14450</v>
      </c>
      <c r="G4627" s="16">
        <v>1053836513</v>
      </c>
      <c r="H4627" t="s">
        <v>7751</v>
      </c>
      <c r="I4627" t="s">
        <v>1895</v>
      </c>
      <c r="J4627" s="5">
        <v>44458666</v>
      </c>
      <c r="K4627" s="3">
        <f>J4627</f>
        <v>44458666</v>
      </c>
      <c r="L4627" s="5">
        <v>6351238</v>
      </c>
      <c r="M4627" s="2">
        <v>45741</v>
      </c>
      <c r="N4627" s="2">
        <v>45742</v>
      </c>
      <c r="O4627" s="2">
        <v>45930</v>
      </c>
      <c r="P4627" s="3"/>
      <c r="Q4627" s="3">
        <v>44458666</v>
      </c>
      <c r="R4627" s="13">
        <v>20112254</v>
      </c>
      <c r="S4627" s="7">
        <f ca="1">IF(CPS!$N4559="SIN INICIO",0,IF((((TODAY()-N4627)*100%)/(O4627-N4627))&gt;=100%,"100%",(((TODAY()-N4627)*100%)/(O4627-N4627))))</f>
        <v>0.80851063829787229</v>
      </c>
      <c r="T4627" s="8">
        <f>Q4627-R4627</f>
        <v>24346412</v>
      </c>
      <c r="U4627" t="s">
        <v>14451</v>
      </c>
    </row>
    <row r="4628" spans="1:21" x14ac:dyDescent="0.25">
      <c r="A4628">
        <v>2025</v>
      </c>
      <c r="B4628" t="s">
        <v>14452</v>
      </c>
      <c r="C4628" t="s">
        <v>22</v>
      </c>
      <c r="D4628" t="s">
        <v>23</v>
      </c>
      <c r="E4628" t="s">
        <v>24</v>
      </c>
      <c r="F4628" t="s">
        <v>14453</v>
      </c>
      <c r="G4628" s="16">
        <v>12644909</v>
      </c>
      <c r="H4628" t="s">
        <v>14454</v>
      </c>
      <c r="I4628" t="s">
        <v>2476</v>
      </c>
      <c r="J4628" s="5">
        <v>30075000</v>
      </c>
      <c r="K4628" s="3">
        <f>J4628</f>
        <v>30075000</v>
      </c>
      <c r="L4628" s="5">
        <v>5012500</v>
      </c>
      <c r="M4628" s="2">
        <v>45737</v>
      </c>
      <c r="N4628" s="2">
        <v>45742</v>
      </c>
      <c r="O4628" s="2">
        <v>45900</v>
      </c>
      <c r="P4628" s="3"/>
      <c r="Q4628" s="3">
        <v>30075000</v>
      </c>
      <c r="R4628" s="13">
        <v>15872917</v>
      </c>
      <c r="S4628" s="7">
        <f ca="1">IF(CPS!$N4560="SIN INICIO",0,IF((((TODAY()-N4628)*100%)/(O4628-N4628))&gt;=100%,"100%",(((TODAY()-N4628)*100%)/(O4628-N4628))))</f>
        <v>0.96202531645569622</v>
      </c>
      <c r="T4628" s="8">
        <f>Q4628-R4628</f>
        <v>14202083</v>
      </c>
      <c r="U4628" t="s">
        <v>14455</v>
      </c>
    </row>
    <row r="4629" spans="1:21" x14ac:dyDescent="0.25">
      <c r="A4629">
        <v>2025</v>
      </c>
      <c r="B4629" t="s">
        <v>14456</v>
      </c>
      <c r="C4629" t="s">
        <v>22</v>
      </c>
      <c r="D4629" t="s">
        <v>23</v>
      </c>
      <c r="E4629" t="s">
        <v>121</v>
      </c>
      <c r="F4629" t="s">
        <v>14457</v>
      </c>
      <c r="G4629" s="16">
        <v>1022327048</v>
      </c>
      <c r="H4629" t="s">
        <v>14458</v>
      </c>
      <c r="I4629" t="s">
        <v>3403</v>
      </c>
      <c r="J4629" s="5">
        <v>47860000</v>
      </c>
      <c r="K4629" s="3">
        <f>J4629</f>
        <v>47860000</v>
      </c>
      <c r="L4629" s="5">
        <v>4786000</v>
      </c>
      <c r="M4629" s="2">
        <v>45737</v>
      </c>
      <c r="N4629" s="2">
        <v>45738</v>
      </c>
      <c r="O4629" s="2">
        <v>46022</v>
      </c>
      <c r="P4629" s="3"/>
      <c r="Q4629" s="3">
        <v>47860000</v>
      </c>
      <c r="R4629" s="13">
        <v>15315200</v>
      </c>
      <c r="S4629" s="7">
        <f ca="1">IF(CPS!$N4561="SIN INICIO",0,IF((((TODAY()-N4629)*100%)/(O4629-N4629))&gt;=100%,"100%",(((TODAY()-N4629)*100%)/(O4629-N4629))))</f>
        <v>0.54929577464788737</v>
      </c>
      <c r="T4629" s="8">
        <f>Q4629-R4629</f>
        <v>32544800</v>
      </c>
      <c r="U4629" t="s">
        <v>14459</v>
      </c>
    </row>
    <row r="4630" spans="1:21" x14ac:dyDescent="0.25">
      <c r="A4630">
        <v>2025</v>
      </c>
      <c r="B4630" t="s">
        <v>14460</v>
      </c>
      <c r="C4630" t="s">
        <v>22</v>
      </c>
      <c r="D4630" t="s">
        <v>23</v>
      </c>
      <c r="E4630" t="s">
        <v>24</v>
      </c>
      <c r="F4630" t="s">
        <v>14461</v>
      </c>
      <c r="G4630" s="16">
        <v>1234792401</v>
      </c>
      <c r="H4630" t="s">
        <v>1887</v>
      </c>
      <c r="I4630" t="s">
        <v>1895</v>
      </c>
      <c r="J4630" s="5">
        <v>40212067</v>
      </c>
      <c r="K4630" s="3">
        <f>J4630</f>
        <v>40212067</v>
      </c>
      <c r="L4630" s="5">
        <v>5744581</v>
      </c>
      <c r="M4630" s="2">
        <v>45737</v>
      </c>
      <c r="N4630" s="2">
        <v>45742</v>
      </c>
      <c r="O4630" s="2">
        <v>45930</v>
      </c>
      <c r="P4630" s="3"/>
      <c r="Q4630" s="3">
        <v>40212067</v>
      </c>
      <c r="R4630" s="13">
        <v>18191173</v>
      </c>
      <c r="S4630" s="7">
        <f ca="1">IF(CPS!$N4562="SIN INICIO",0,IF((((TODAY()-N4630)*100%)/(O4630-N4630))&gt;=100%,"100%",(((TODAY()-N4630)*100%)/(O4630-N4630))))</f>
        <v>0.80851063829787229</v>
      </c>
      <c r="T4630" s="8">
        <f>Q4630-R4630</f>
        <v>22020894</v>
      </c>
      <c r="U4630" t="s">
        <v>14462</v>
      </c>
    </row>
    <row r="4631" spans="1:21" x14ac:dyDescent="0.25">
      <c r="A4631">
        <v>2025</v>
      </c>
      <c r="B4631" t="s">
        <v>14463</v>
      </c>
      <c r="C4631" t="s">
        <v>22</v>
      </c>
      <c r="D4631" t="s">
        <v>23</v>
      </c>
      <c r="E4631" t="s">
        <v>121</v>
      </c>
      <c r="F4631" t="s">
        <v>14464</v>
      </c>
      <c r="G4631" s="16">
        <v>1102371484</v>
      </c>
      <c r="H4631" t="s">
        <v>8700</v>
      </c>
      <c r="I4631" t="s">
        <v>2476</v>
      </c>
      <c r="J4631" s="5">
        <v>18945045</v>
      </c>
      <c r="K4631" s="3">
        <f>J4631</f>
        <v>18945045</v>
      </c>
      <c r="L4631" s="5">
        <v>6351238</v>
      </c>
      <c r="M4631" s="2">
        <v>45737</v>
      </c>
      <c r="N4631" s="2">
        <v>45741</v>
      </c>
      <c r="O4631" s="2">
        <v>45869</v>
      </c>
      <c r="P4631" s="3"/>
      <c r="Q4631" s="3">
        <v>18945045</v>
      </c>
      <c r="R4631" s="13">
        <v>12124829</v>
      </c>
      <c r="S4631" s="7" t="str">
        <f ca="1">IF(CPS!$N4563="SIN INICIO",0,IF((((TODAY()-N4631)*100%)/(O4631-N4631))&gt;=100%,"100%",(((TODAY()-N4631)*100%)/(O4631-N4631))))</f>
        <v>100%</v>
      </c>
      <c r="T4631" s="8">
        <f>Q4631-R4631</f>
        <v>6820216</v>
      </c>
      <c r="U4631" t="s">
        <v>14465</v>
      </c>
    </row>
    <row r="4632" spans="1:21" x14ac:dyDescent="0.25">
      <c r="A4632">
        <v>2025</v>
      </c>
      <c r="B4632" t="s">
        <v>14466</v>
      </c>
      <c r="C4632" t="s">
        <v>22</v>
      </c>
      <c r="D4632" t="s">
        <v>23</v>
      </c>
      <c r="E4632" t="s">
        <v>24</v>
      </c>
      <c r="F4632" t="s">
        <v>14467</v>
      </c>
      <c r="G4632" s="16">
        <v>1052416941</v>
      </c>
      <c r="H4632" t="s">
        <v>615</v>
      </c>
      <c r="I4632" t="s">
        <v>538</v>
      </c>
      <c r="J4632" s="5">
        <v>29062800</v>
      </c>
      <c r="K4632" s="3">
        <f>J4632</f>
        <v>29062800</v>
      </c>
      <c r="L4632" s="5">
        <v>4843800</v>
      </c>
      <c r="M4632" s="2">
        <v>45741</v>
      </c>
      <c r="N4632" s="2">
        <v>45742</v>
      </c>
      <c r="O4632" s="2">
        <v>45900</v>
      </c>
      <c r="P4632" s="3"/>
      <c r="Q4632" s="3">
        <v>29062800</v>
      </c>
      <c r="R4632" s="13">
        <v>15338700</v>
      </c>
      <c r="S4632" s="7">
        <f ca="1">IF(CPS!$N4564="SIN INICIO",0,IF((((TODAY()-N4632)*100%)/(O4632-N4632))&gt;=100%,"100%",(((TODAY()-N4632)*100%)/(O4632-N4632))))</f>
        <v>0.96202531645569622</v>
      </c>
      <c r="T4632" s="8">
        <f>Q4632-R4632</f>
        <v>13724100</v>
      </c>
      <c r="U4632" t="s">
        <v>14468</v>
      </c>
    </row>
    <row r="4633" spans="1:21" x14ac:dyDescent="0.25">
      <c r="A4633">
        <v>2025</v>
      </c>
      <c r="B4633" t="s">
        <v>14469</v>
      </c>
      <c r="C4633" t="s">
        <v>22</v>
      </c>
      <c r="D4633" t="s">
        <v>23</v>
      </c>
      <c r="E4633" t="s">
        <v>24</v>
      </c>
      <c r="F4633" t="s">
        <v>14470</v>
      </c>
      <c r="G4633" s="16">
        <v>80728892</v>
      </c>
      <c r="H4633" t="s">
        <v>1887</v>
      </c>
      <c r="I4633" t="s">
        <v>1895</v>
      </c>
      <c r="J4633" s="5">
        <v>50416646</v>
      </c>
      <c r="K4633" s="3">
        <f>J4633</f>
        <v>50416646</v>
      </c>
      <c r="L4633" s="5">
        <v>7202378</v>
      </c>
      <c r="M4633" s="2">
        <v>45737</v>
      </c>
      <c r="N4633" s="2">
        <v>45741</v>
      </c>
      <c r="O4633" s="2">
        <v>45930</v>
      </c>
      <c r="P4633" s="3"/>
      <c r="Q4633" s="3">
        <v>50416646</v>
      </c>
      <c r="R4633" s="13">
        <v>23047610</v>
      </c>
      <c r="S4633" s="7">
        <f ca="1">IF(CPS!$N4565="SIN INICIO",0,IF((((TODAY()-N4633)*100%)/(O4633-N4633))&gt;=100%,"100%",(((TODAY()-N4633)*100%)/(O4633-N4633))))</f>
        <v>0.80952380952380953</v>
      </c>
      <c r="T4633" s="8">
        <f>Q4633-R4633</f>
        <v>27369036</v>
      </c>
      <c r="U4633" t="s">
        <v>14471</v>
      </c>
    </row>
    <row r="4634" spans="1:21" x14ac:dyDescent="0.25">
      <c r="A4634">
        <v>2025</v>
      </c>
      <c r="B4634" t="s">
        <v>14472</v>
      </c>
      <c r="C4634" t="s">
        <v>22</v>
      </c>
      <c r="D4634" t="s">
        <v>23</v>
      </c>
      <c r="E4634" t="s">
        <v>24</v>
      </c>
      <c r="F4634" t="s">
        <v>14473</v>
      </c>
      <c r="G4634" s="16">
        <v>1082929855</v>
      </c>
      <c r="H4634" t="s">
        <v>10108</v>
      </c>
      <c r="I4634" t="s">
        <v>591</v>
      </c>
      <c r="J4634" s="5">
        <v>33000000</v>
      </c>
      <c r="K4634" s="3">
        <f>J4634</f>
        <v>33000000</v>
      </c>
      <c r="L4634" s="5">
        <v>5500000</v>
      </c>
      <c r="M4634" s="2">
        <v>45737</v>
      </c>
      <c r="N4634" s="2">
        <v>45741</v>
      </c>
      <c r="O4634" s="2">
        <v>45900</v>
      </c>
      <c r="P4634" s="3"/>
      <c r="Q4634" s="3">
        <v>33000000</v>
      </c>
      <c r="R4634" s="13">
        <v>17600000</v>
      </c>
      <c r="S4634" s="7">
        <f ca="1">IF(CPS!$N4566="SIN INICIO",0,IF((((TODAY()-N4634)*100%)/(O4634-N4634))&gt;=100%,"100%",(((TODAY()-N4634)*100%)/(O4634-N4634))))</f>
        <v>0.96226415094339623</v>
      </c>
      <c r="T4634" s="8">
        <f>Q4634-R4634</f>
        <v>15400000</v>
      </c>
      <c r="U4634" t="s">
        <v>14474</v>
      </c>
    </row>
    <row r="4635" spans="1:21" x14ac:dyDescent="0.25">
      <c r="A4635">
        <v>2025</v>
      </c>
      <c r="B4635" t="s">
        <v>14475</v>
      </c>
      <c r="C4635" t="s">
        <v>22</v>
      </c>
      <c r="D4635" t="s">
        <v>23</v>
      </c>
      <c r="E4635" t="s">
        <v>24</v>
      </c>
      <c r="F4635" t="s">
        <v>14476</v>
      </c>
      <c r="G4635" s="16">
        <v>1088265801</v>
      </c>
      <c r="H4635" t="s">
        <v>1828</v>
      </c>
      <c r="I4635" t="s">
        <v>1895</v>
      </c>
      <c r="J4635" s="5">
        <v>44458666</v>
      </c>
      <c r="K4635" s="3">
        <f>J4635</f>
        <v>44458666</v>
      </c>
      <c r="L4635" s="5">
        <v>6351238</v>
      </c>
      <c r="M4635" s="2">
        <v>45741</v>
      </c>
      <c r="N4635" s="2">
        <v>45742</v>
      </c>
      <c r="O4635" s="2">
        <v>45930</v>
      </c>
      <c r="P4635" s="3"/>
      <c r="Q4635" s="3">
        <v>44458666</v>
      </c>
      <c r="R4635" s="13">
        <v>20112254</v>
      </c>
      <c r="S4635" s="7">
        <f ca="1">IF(CPS!$N4567="SIN INICIO",0,IF((((TODAY()-N4635)*100%)/(O4635-N4635))&gt;=100%,"100%",(((TODAY()-N4635)*100%)/(O4635-N4635))))</f>
        <v>0.80851063829787229</v>
      </c>
      <c r="T4635" s="8">
        <f>Q4635-R4635</f>
        <v>24346412</v>
      </c>
      <c r="U4635" t="s">
        <v>14477</v>
      </c>
    </row>
    <row r="4636" spans="1:21" x14ac:dyDescent="0.25">
      <c r="A4636">
        <v>2025</v>
      </c>
      <c r="B4636" t="s">
        <v>14478</v>
      </c>
      <c r="C4636" t="s">
        <v>22</v>
      </c>
      <c r="D4636" t="s">
        <v>23</v>
      </c>
      <c r="E4636" t="s">
        <v>24</v>
      </c>
      <c r="F4636" t="s">
        <v>14479</v>
      </c>
      <c r="G4636" s="16">
        <v>1054555136</v>
      </c>
      <c r="H4636" t="s">
        <v>7751</v>
      </c>
      <c r="I4636" t="s">
        <v>1895</v>
      </c>
      <c r="J4636" s="5">
        <v>44458666</v>
      </c>
      <c r="K4636" s="3">
        <f>J4636</f>
        <v>44458666</v>
      </c>
      <c r="L4636" s="5">
        <v>6351238</v>
      </c>
      <c r="M4636" s="2">
        <v>45741</v>
      </c>
      <c r="N4636" s="2">
        <v>45742</v>
      </c>
      <c r="O4636" s="2">
        <v>45930</v>
      </c>
      <c r="P4636" s="3"/>
      <c r="Q4636" s="3">
        <v>44458666</v>
      </c>
      <c r="R4636" s="13">
        <v>20112254</v>
      </c>
      <c r="S4636" s="7">
        <f ca="1">IF(CPS!$N4568="SIN INICIO",0,IF((((TODAY()-N4636)*100%)/(O4636-N4636))&gt;=100%,"100%",(((TODAY()-N4636)*100%)/(O4636-N4636))))</f>
        <v>0.80851063829787229</v>
      </c>
      <c r="T4636" s="8">
        <f>Q4636-R4636</f>
        <v>24346412</v>
      </c>
      <c r="U4636" t="s">
        <v>14480</v>
      </c>
    </row>
    <row r="4637" spans="1:21" x14ac:dyDescent="0.25">
      <c r="A4637">
        <v>2025</v>
      </c>
      <c r="B4637" t="s">
        <v>14481</v>
      </c>
      <c r="C4637" t="s">
        <v>22</v>
      </c>
      <c r="D4637" t="s">
        <v>23</v>
      </c>
      <c r="E4637" t="s">
        <v>24</v>
      </c>
      <c r="F4637" t="s">
        <v>14482</v>
      </c>
      <c r="G4637" s="16">
        <v>1015993860</v>
      </c>
      <c r="H4637" t="s">
        <v>281</v>
      </c>
      <c r="I4637" t="s">
        <v>271</v>
      </c>
      <c r="J4637" s="5">
        <v>66000000</v>
      </c>
      <c r="K4637" s="3">
        <f>J4637</f>
        <v>66000000</v>
      </c>
      <c r="L4637" s="5">
        <v>11000000</v>
      </c>
      <c r="M4637" s="2">
        <v>45741</v>
      </c>
      <c r="N4637" s="2">
        <v>45742</v>
      </c>
      <c r="O4637" s="2">
        <v>45900</v>
      </c>
      <c r="P4637" s="3"/>
      <c r="Q4637" s="3">
        <v>66000000</v>
      </c>
      <c r="R4637" s="13">
        <v>34833333</v>
      </c>
      <c r="S4637" s="7">
        <f ca="1">IF(CPS!$N4569="SIN INICIO",0,IF((((TODAY()-N4637)*100%)/(O4637-N4637))&gt;=100%,"100%",(((TODAY()-N4637)*100%)/(O4637-N4637))))</f>
        <v>0.96202531645569622</v>
      </c>
      <c r="T4637" s="8">
        <f>Q4637-R4637</f>
        <v>31166667</v>
      </c>
      <c r="U4637" t="s">
        <v>14483</v>
      </c>
    </row>
    <row r="4638" spans="1:21" x14ac:dyDescent="0.25">
      <c r="A4638">
        <v>2025</v>
      </c>
      <c r="B4638" t="s">
        <v>14484</v>
      </c>
      <c r="C4638" t="s">
        <v>22</v>
      </c>
      <c r="D4638" t="s">
        <v>23</v>
      </c>
      <c r="E4638" t="s">
        <v>121</v>
      </c>
      <c r="F4638" t="s">
        <v>14485</v>
      </c>
      <c r="G4638" s="16">
        <v>84094723</v>
      </c>
      <c r="H4638" t="s">
        <v>14486</v>
      </c>
      <c r="I4638" t="s">
        <v>2476</v>
      </c>
      <c r="J4638" s="5">
        <v>30135000</v>
      </c>
      <c r="K4638" s="3">
        <f>J4638</f>
        <v>30135000</v>
      </c>
      <c r="L4638" s="5">
        <v>5022500</v>
      </c>
      <c r="M4638" s="2">
        <v>45741</v>
      </c>
      <c r="N4638" s="2">
        <v>45742</v>
      </c>
      <c r="O4638" s="2">
        <v>45900</v>
      </c>
      <c r="P4638" s="3"/>
      <c r="Q4638" s="3">
        <v>30135000</v>
      </c>
      <c r="R4638" s="13">
        <v>15904583</v>
      </c>
      <c r="S4638" s="7">
        <f ca="1">IF(CPS!$N4570="SIN INICIO",0,IF((((TODAY()-N4638)*100%)/(O4638-N4638))&gt;=100%,"100%",(((TODAY()-N4638)*100%)/(O4638-N4638))))</f>
        <v>0.96202531645569622</v>
      </c>
      <c r="T4638" s="8">
        <f>Q4638-R4638</f>
        <v>14230417</v>
      </c>
      <c r="U4638" t="s">
        <v>14487</v>
      </c>
    </row>
    <row r="4639" spans="1:21" x14ac:dyDescent="0.25">
      <c r="A4639">
        <v>2025</v>
      </c>
      <c r="B4639" t="s">
        <v>14488</v>
      </c>
      <c r="C4639" t="s">
        <v>22</v>
      </c>
      <c r="D4639" t="s">
        <v>23</v>
      </c>
      <c r="E4639" t="s">
        <v>24</v>
      </c>
      <c r="F4639" t="s">
        <v>14489</v>
      </c>
      <c r="G4639" s="16">
        <v>86056625</v>
      </c>
      <c r="H4639" t="s">
        <v>1828</v>
      </c>
      <c r="I4639" t="s">
        <v>1895</v>
      </c>
      <c r="J4639" s="5">
        <v>40212067</v>
      </c>
      <c r="K4639" s="3">
        <f>J4639</f>
        <v>40212067</v>
      </c>
      <c r="L4639" s="5">
        <v>5744581</v>
      </c>
      <c r="M4639" s="2">
        <v>45737</v>
      </c>
      <c r="N4639" s="2">
        <v>45741</v>
      </c>
      <c r="O4639" s="2">
        <v>45930</v>
      </c>
      <c r="P4639" s="3"/>
      <c r="Q4639" s="3">
        <v>40212067</v>
      </c>
      <c r="R4639" s="13">
        <v>18382659</v>
      </c>
      <c r="S4639" s="7">
        <f ca="1">IF(CPS!$N4571="SIN INICIO",0,IF((((TODAY()-N4639)*100%)/(O4639-N4639))&gt;=100%,"100%",(((TODAY()-N4639)*100%)/(O4639-N4639))))</f>
        <v>0.80952380952380953</v>
      </c>
      <c r="T4639" s="8">
        <f>Q4639-R4639</f>
        <v>21829408</v>
      </c>
      <c r="U4639" t="s">
        <v>14490</v>
      </c>
    </row>
    <row r="4640" spans="1:21" x14ac:dyDescent="0.25">
      <c r="A4640">
        <v>2025</v>
      </c>
      <c r="B4640" t="s">
        <v>14491</v>
      </c>
      <c r="C4640" t="s">
        <v>22</v>
      </c>
      <c r="D4640" t="s">
        <v>23</v>
      </c>
      <c r="E4640" t="s">
        <v>24</v>
      </c>
      <c r="F4640" t="s">
        <v>14492</v>
      </c>
      <c r="G4640" s="16">
        <v>1033680855</v>
      </c>
      <c r="H4640" t="s">
        <v>14493</v>
      </c>
      <c r="I4640" t="s">
        <v>155</v>
      </c>
      <c r="J4640" s="5">
        <v>38220000</v>
      </c>
      <c r="K4640" s="3">
        <f>J4640</f>
        <v>38220000</v>
      </c>
      <c r="L4640" s="5">
        <v>7644000</v>
      </c>
      <c r="M4640" s="2">
        <v>45741</v>
      </c>
      <c r="N4640" s="2">
        <v>45742</v>
      </c>
      <c r="O4640" s="2">
        <v>45869</v>
      </c>
      <c r="P4640" s="3"/>
      <c r="Q4640" s="3">
        <v>38220000</v>
      </c>
      <c r="R4640" s="13">
        <v>24206000</v>
      </c>
      <c r="S4640" s="7" t="str">
        <f ca="1">IF(CPS!$N4572="SIN INICIO",0,IF((((TODAY()-N4640)*100%)/(O4640-N4640))&gt;=100%,"100%",(((TODAY()-N4640)*100%)/(O4640-N4640))))</f>
        <v>100%</v>
      </c>
      <c r="T4640" s="8">
        <f>Q4640-R4640</f>
        <v>14014000</v>
      </c>
      <c r="U4640" t="s">
        <v>14494</v>
      </c>
    </row>
    <row r="4641" spans="1:21" x14ac:dyDescent="0.25">
      <c r="A4641">
        <v>2025</v>
      </c>
      <c r="B4641" t="s">
        <v>14495</v>
      </c>
      <c r="C4641" t="s">
        <v>22</v>
      </c>
      <c r="D4641" t="s">
        <v>23</v>
      </c>
      <c r="E4641" t="s">
        <v>121</v>
      </c>
      <c r="F4641" t="s">
        <v>14496</v>
      </c>
      <c r="G4641" s="16">
        <v>1057215643</v>
      </c>
      <c r="H4641" t="s">
        <v>10442</v>
      </c>
      <c r="I4641" t="s">
        <v>1800</v>
      </c>
      <c r="J4641" s="5">
        <v>24900000</v>
      </c>
      <c r="K4641" s="3">
        <f>J4641</f>
        <v>24900000</v>
      </c>
      <c r="L4641" s="5">
        <v>4150000</v>
      </c>
      <c r="M4641" s="2">
        <v>45737</v>
      </c>
      <c r="N4641" s="2">
        <v>45741</v>
      </c>
      <c r="O4641" s="2">
        <v>45900</v>
      </c>
      <c r="P4641" s="3"/>
      <c r="Q4641" s="3">
        <v>24900000</v>
      </c>
      <c r="R4641" s="13">
        <v>13280000</v>
      </c>
      <c r="S4641" s="7">
        <f ca="1">IF(CPS!$N4573="SIN INICIO",0,IF((((TODAY()-N4641)*100%)/(O4641-N4641))&gt;=100%,"100%",(((TODAY()-N4641)*100%)/(O4641-N4641))))</f>
        <v>0.96226415094339623</v>
      </c>
      <c r="T4641" s="8">
        <f>Q4641-R4641</f>
        <v>11620000</v>
      </c>
      <c r="U4641" t="s">
        <v>14497</v>
      </c>
    </row>
    <row r="4642" spans="1:21" x14ac:dyDescent="0.25">
      <c r="A4642">
        <v>2025</v>
      </c>
      <c r="B4642" t="s">
        <v>14498</v>
      </c>
      <c r="C4642" t="s">
        <v>22</v>
      </c>
      <c r="D4642" t="s">
        <v>23</v>
      </c>
      <c r="E4642" t="s">
        <v>121</v>
      </c>
      <c r="F4642" t="s">
        <v>14499</v>
      </c>
      <c r="G4642" s="16">
        <v>93382513</v>
      </c>
      <c r="H4642" t="s">
        <v>5815</v>
      </c>
      <c r="I4642" t="s">
        <v>1895</v>
      </c>
      <c r="J4642" s="5">
        <v>32689643</v>
      </c>
      <c r="K4642" s="3">
        <f>J4642</f>
        <v>32689643</v>
      </c>
      <c r="L4642" s="5">
        <v>4669949</v>
      </c>
      <c r="M4642" s="2">
        <v>45741</v>
      </c>
      <c r="N4642" s="2">
        <v>45742</v>
      </c>
      <c r="O4642" s="2">
        <v>45930</v>
      </c>
      <c r="P4642" s="3"/>
      <c r="Q4642" s="3">
        <v>32689643</v>
      </c>
      <c r="R4642" s="13">
        <v>14788172</v>
      </c>
      <c r="S4642" s="7">
        <f ca="1">IF(CPS!$N4574="SIN INICIO",0,IF((((TODAY()-N4642)*100%)/(O4642-N4642))&gt;=100%,"100%",(((TODAY()-N4642)*100%)/(O4642-N4642))))</f>
        <v>0.80851063829787229</v>
      </c>
      <c r="T4642" s="8">
        <f>Q4642-R4642</f>
        <v>17901471</v>
      </c>
      <c r="U4642" t="s">
        <v>14500</v>
      </c>
    </row>
    <row r="4643" spans="1:21" x14ac:dyDescent="0.25">
      <c r="A4643">
        <v>2025</v>
      </c>
      <c r="B4643" t="s">
        <v>14501</v>
      </c>
      <c r="C4643" t="s">
        <v>22</v>
      </c>
      <c r="D4643" t="s">
        <v>23</v>
      </c>
      <c r="E4643" t="s">
        <v>24</v>
      </c>
      <c r="F4643" t="s">
        <v>14502</v>
      </c>
      <c r="G4643" s="16">
        <v>91223555</v>
      </c>
      <c r="H4643" t="s">
        <v>1828</v>
      </c>
      <c r="I4643" t="s">
        <v>1895</v>
      </c>
      <c r="J4643" s="5">
        <v>40212067</v>
      </c>
      <c r="K4643" s="3">
        <f>J4643</f>
        <v>40212067</v>
      </c>
      <c r="L4643" s="5">
        <v>5744581</v>
      </c>
      <c r="M4643" s="2">
        <v>45737</v>
      </c>
      <c r="N4643" s="2">
        <v>45741</v>
      </c>
      <c r="O4643" s="2">
        <v>45930</v>
      </c>
      <c r="P4643" s="3"/>
      <c r="Q4643" s="3">
        <v>40212067</v>
      </c>
      <c r="R4643" s="13">
        <v>19148603</v>
      </c>
      <c r="S4643" s="7">
        <f ca="1">IF(CPS!$N4575="SIN INICIO",0,IF((((TODAY()-N4643)*100%)/(O4643-N4643))&gt;=100%,"100%",(((TODAY()-N4643)*100%)/(O4643-N4643))))</f>
        <v>0.80952380952380953</v>
      </c>
      <c r="T4643" s="8">
        <f>Q4643-R4643</f>
        <v>21063464</v>
      </c>
      <c r="U4643" t="s">
        <v>14503</v>
      </c>
    </row>
    <row r="4644" spans="1:21" x14ac:dyDescent="0.25">
      <c r="A4644">
        <v>2025</v>
      </c>
      <c r="B4644" t="s">
        <v>14504</v>
      </c>
      <c r="C4644" t="s">
        <v>22</v>
      </c>
      <c r="D4644" t="s">
        <v>23</v>
      </c>
      <c r="E4644" t="s">
        <v>121</v>
      </c>
      <c r="F4644" t="s">
        <v>14505</v>
      </c>
      <c r="G4644" s="16">
        <v>18399797</v>
      </c>
      <c r="H4644" t="s">
        <v>12604</v>
      </c>
      <c r="I4644" t="s">
        <v>660</v>
      </c>
      <c r="J4644" s="5">
        <v>25112500</v>
      </c>
      <c r="K4644" s="3">
        <f>J4644</f>
        <v>25112500</v>
      </c>
      <c r="L4644" s="5">
        <v>5022500</v>
      </c>
      <c r="M4644" s="2">
        <v>45741</v>
      </c>
      <c r="N4644" s="2">
        <v>45742</v>
      </c>
      <c r="O4644" s="2">
        <v>45869</v>
      </c>
      <c r="P4644" s="3"/>
      <c r="Q4644" s="3">
        <v>25112500</v>
      </c>
      <c r="R4644" s="13">
        <v>15904583</v>
      </c>
      <c r="S4644" s="7" t="str">
        <f ca="1">IF(CPS!$N4576="SIN INICIO",0,IF((((TODAY()-N4644)*100%)/(O4644-N4644))&gt;=100%,"100%",(((TODAY()-N4644)*100%)/(O4644-N4644))))</f>
        <v>100%</v>
      </c>
      <c r="T4644" s="8">
        <f>Q4644-R4644</f>
        <v>9207917</v>
      </c>
      <c r="U4644" t="s">
        <v>14506</v>
      </c>
    </row>
    <row r="4645" spans="1:21" x14ac:dyDescent="0.25">
      <c r="A4645">
        <v>2025</v>
      </c>
      <c r="B4645" t="s">
        <v>14507</v>
      </c>
      <c r="C4645" t="s">
        <v>22</v>
      </c>
      <c r="D4645" t="s">
        <v>23</v>
      </c>
      <c r="E4645" t="s">
        <v>121</v>
      </c>
      <c r="F4645" t="s">
        <v>14508</v>
      </c>
      <c r="G4645" s="16">
        <v>1193090041</v>
      </c>
      <c r="H4645" t="s">
        <v>14509</v>
      </c>
      <c r="I4645" t="s">
        <v>271</v>
      </c>
      <c r="J4645" s="5">
        <v>25500000</v>
      </c>
      <c r="K4645" s="3">
        <f>J4645</f>
        <v>25500000</v>
      </c>
      <c r="L4645" s="5">
        <v>4250000</v>
      </c>
      <c r="M4645" s="2">
        <v>45743</v>
      </c>
      <c r="N4645" s="2">
        <v>45745</v>
      </c>
      <c r="O4645" s="2">
        <v>45900</v>
      </c>
      <c r="P4645" s="3"/>
      <c r="Q4645" s="3">
        <v>25500000</v>
      </c>
      <c r="R4645" s="13">
        <v>12750000</v>
      </c>
      <c r="S4645" s="7">
        <f ca="1">IF(CPS!$N4577="SIN INICIO",0,IF((((TODAY()-N4645)*100%)/(O4645-N4645))&gt;=100%,"100%",(((TODAY()-N4645)*100%)/(O4645-N4645))))</f>
        <v>0.96129032258064517</v>
      </c>
      <c r="T4645" s="8">
        <f>Q4645-R4645</f>
        <v>12750000</v>
      </c>
      <c r="U4645" t="s">
        <v>14510</v>
      </c>
    </row>
    <row r="4646" spans="1:21" x14ac:dyDescent="0.25">
      <c r="A4646">
        <v>2025</v>
      </c>
      <c r="B4646" t="s">
        <v>14511</v>
      </c>
      <c r="C4646" t="s">
        <v>22</v>
      </c>
      <c r="D4646" t="s">
        <v>23</v>
      </c>
      <c r="E4646" t="s">
        <v>24</v>
      </c>
      <c r="F4646" t="s">
        <v>14512</v>
      </c>
      <c r="G4646" s="16">
        <v>1069739870</v>
      </c>
      <c r="H4646" t="s">
        <v>281</v>
      </c>
      <c r="I4646" t="s">
        <v>271</v>
      </c>
      <c r="J4646" s="5">
        <v>44294622</v>
      </c>
      <c r="K4646" s="3">
        <f>J4646</f>
        <v>44294622</v>
      </c>
      <c r="L4646" s="5">
        <v>7382437</v>
      </c>
      <c r="M4646" s="2">
        <v>45737</v>
      </c>
      <c r="N4646" s="2">
        <v>45741</v>
      </c>
      <c r="O4646" s="2">
        <v>45900</v>
      </c>
      <c r="P4646" s="3"/>
      <c r="Q4646" s="3">
        <v>44294622</v>
      </c>
      <c r="R4646" s="13">
        <v>23623798</v>
      </c>
      <c r="S4646" s="7">
        <f ca="1">IF(CPS!$N4578="SIN INICIO",0,IF((((TODAY()-N4646)*100%)/(O4646-N4646))&gt;=100%,"100%",(((TODAY()-N4646)*100%)/(O4646-N4646))))</f>
        <v>0.96226415094339623</v>
      </c>
      <c r="T4646" s="8">
        <f>Q4646-R4646</f>
        <v>20670824</v>
      </c>
      <c r="U4646" t="s">
        <v>14513</v>
      </c>
    </row>
    <row r="4647" spans="1:21" x14ac:dyDescent="0.25">
      <c r="A4647">
        <v>2025</v>
      </c>
      <c r="B4647" t="s">
        <v>14514</v>
      </c>
      <c r="C4647" t="s">
        <v>22</v>
      </c>
      <c r="D4647" t="s">
        <v>23</v>
      </c>
      <c r="E4647" t="s">
        <v>24</v>
      </c>
      <c r="F4647" t="s">
        <v>14515</v>
      </c>
      <c r="G4647" s="16">
        <v>1121333265</v>
      </c>
      <c r="H4647" t="s">
        <v>8448</v>
      </c>
      <c r="I4647" t="s">
        <v>1800</v>
      </c>
      <c r="J4647" s="5">
        <v>50820000</v>
      </c>
      <c r="K4647" s="3">
        <f>J4647</f>
        <v>50820000</v>
      </c>
      <c r="L4647" s="5">
        <v>8470000</v>
      </c>
      <c r="M4647" s="2">
        <v>45741</v>
      </c>
      <c r="N4647" s="2">
        <v>45742</v>
      </c>
      <c r="O4647" s="2">
        <v>45900</v>
      </c>
      <c r="P4647" s="3"/>
      <c r="Q4647" s="3">
        <v>50820000</v>
      </c>
      <c r="R4647" s="13">
        <v>26821667</v>
      </c>
      <c r="S4647" s="7">
        <f ca="1">IF(CPS!$N4579="SIN INICIO",0,IF((((TODAY()-N4647)*100%)/(O4647-N4647))&gt;=100%,"100%",(((TODAY()-N4647)*100%)/(O4647-N4647))))</f>
        <v>0.96202531645569622</v>
      </c>
      <c r="T4647" s="8">
        <f>Q4647-R4647</f>
        <v>23998333</v>
      </c>
      <c r="U4647" t="s">
        <v>14516</v>
      </c>
    </row>
    <row r="4648" spans="1:21" x14ac:dyDescent="0.25">
      <c r="A4648">
        <v>2025</v>
      </c>
      <c r="B4648" t="s">
        <v>14517</v>
      </c>
      <c r="C4648" t="s">
        <v>22</v>
      </c>
      <c r="D4648" t="s">
        <v>23</v>
      </c>
      <c r="E4648" t="s">
        <v>24</v>
      </c>
      <c r="F4648" t="s">
        <v>14518</v>
      </c>
      <c r="G4648" s="16">
        <v>13925093</v>
      </c>
      <c r="H4648" t="s">
        <v>8672</v>
      </c>
      <c r="I4648" t="s">
        <v>2476</v>
      </c>
      <c r="J4648" s="5">
        <v>39000000</v>
      </c>
      <c r="K4648" s="3">
        <f>J4648</f>
        <v>39000000</v>
      </c>
      <c r="L4648" s="5">
        <v>6500000</v>
      </c>
      <c r="M4648" s="2">
        <v>45743</v>
      </c>
      <c r="N4648" s="2">
        <v>45744</v>
      </c>
      <c r="O4648" s="2">
        <v>45900</v>
      </c>
      <c r="P4648" s="3"/>
      <c r="Q4648" s="3">
        <v>39000000</v>
      </c>
      <c r="R4648" s="13">
        <v>20150000</v>
      </c>
      <c r="S4648" s="7">
        <f ca="1">IF(CPS!$N4580="SIN INICIO",0,IF((((TODAY()-N4648)*100%)/(O4648-N4648))&gt;=100%,"100%",(((TODAY()-N4648)*100%)/(O4648-N4648))))</f>
        <v>0.96153846153846156</v>
      </c>
      <c r="T4648" s="8">
        <f>Q4648-R4648</f>
        <v>18850000</v>
      </c>
      <c r="U4648" t="s">
        <v>14519</v>
      </c>
    </row>
    <row r="4649" spans="1:21" x14ac:dyDescent="0.25">
      <c r="A4649">
        <v>2025</v>
      </c>
      <c r="B4649" t="s">
        <v>14520</v>
      </c>
      <c r="C4649" t="s">
        <v>22</v>
      </c>
      <c r="D4649" t="s">
        <v>23</v>
      </c>
      <c r="E4649" t="s">
        <v>24</v>
      </c>
      <c r="F4649" t="s">
        <v>14521</v>
      </c>
      <c r="G4649" s="16">
        <v>27285748</v>
      </c>
      <c r="H4649" t="s">
        <v>4786</v>
      </c>
      <c r="I4649" t="s">
        <v>538</v>
      </c>
      <c r="J4649" s="5">
        <v>41669100</v>
      </c>
      <c r="K4649" s="3">
        <f>J4649</f>
        <v>41669100</v>
      </c>
      <c r="L4649" s="5">
        <v>6944850</v>
      </c>
      <c r="M4649" s="2">
        <v>45741</v>
      </c>
      <c r="N4649" s="2">
        <v>45742</v>
      </c>
      <c r="O4649" s="2">
        <v>45900</v>
      </c>
      <c r="P4649" s="3"/>
      <c r="Q4649" s="3">
        <v>41669100</v>
      </c>
      <c r="R4649" s="13">
        <v>21992025</v>
      </c>
      <c r="S4649" s="7">
        <f ca="1">IF(CPS!$N4581="SIN INICIO",0,IF((((TODAY()-N4649)*100%)/(O4649-N4649))&gt;=100%,"100%",(((TODAY()-N4649)*100%)/(O4649-N4649))))</f>
        <v>0.96202531645569622</v>
      </c>
      <c r="T4649" s="8">
        <f>Q4649-R4649</f>
        <v>19677075</v>
      </c>
      <c r="U4649" t="s">
        <v>14522</v>
      </c>
    </row>
    <row r="4650" spans="1:21" x14ac:dyDescent="0.25">
      <c r="A4650">
        <v>2025</v>
      </c>
      <c r="B4650" t="s">
        <v>14523</v>
      </c>
      <c r="C4650" t="s">
        <v>22</v>
      </c>
      <c r="D4650" t="s">
        <v>23</v>
      </c>
      <c r="E4650" t="s">
        <v>24</v>
      </c>
      <c r="F4650" t="s">
        <v>14524</v>
      </c>
      <c r="G4650" s="16">
        <v>1030559072</v>
      </c>
      <c r="H4650" t="s">
        <v>14525</v>
      </c>
      <c r="I4650" t="s">
        <v>515</v>
      </c>
      <c r="J4650" s="5">
        <v>90000000</v>
      </c>
      <c r="K4650" s="3">
        <f>J4650</f>
        <v>90000000</v>
      </c>
      <c r="L4650" s="5">
        <v>9000000</v>
      </c>
      <c r="M4650" s="2">
        <v>45741</v>
      </c>
      <c r="N4650" s="2">
        <v>45742</v>
      </c>
      <c r="O4650" s="2">
        <v>46022</v>
      </c>
      <c r="P4650" s="3"/>
      <c r="Q4650" s="3">
        <v>90000000</v>
      </c>
      <c r="R4650" s="13">
        <v>28500000</v>
      </c>
      <c r="S4650" s="7">
        <f ca="1">IF(CPS!$N4582="SIN INICIO",0,IF((((TODAY()-N4650)*100%)/(O4650-N4650))&gt;=100%,"100%",(((TODAY()-N4650)*100%)/(O4650-N4650))))</f>
        <v>0.54285714285714282</v>
      </c>
      <c r="T4650" s="8">
        <f>Q4650-R4650</f>
        <v>61500000</v>
      </c>
      <c r="U4650" t="s">
        <v>14526</v>
      </c>
    </row>
    <row r="4651" spans="1:21" x14ac:dyDescent="0.25">
      <c r="A4651">
        <v>2025</v>
      </c>
      <c r="B4651" t="s">
        <v>14527</v>
      </c>
      <c r="C4651" t="s">
        <v>22</v>
      </c>
      <c r="D4651" t="s">
        <v>23</v>
      </c>
      <c r="E4651" t="s">
        <v>121</v>
      </c>
      <c r="F4651" t="s">
        <v>14528</v>
      </c>
      <c r="G4651" s="16">
        <v>18618153</v>
      </c>
      <c r="H4651" t="s">
        <v>2166</v>
      </c>
      <c r="I4651" t="s">
        <v>1800</v>
      </c>
      <c r="J4651" s="5">
        <v>24900000</v>
      </c>
      <c r="K4651" s="3">
        <f>J4651</f>
        <v>24900000</v>
      </c>
      <c r="L4651" s="5">
        <v>4150000</v>
      </c>
      <c r="M4651" s="2">
        <v>45741</v>
      </c>
      <c r="N4651" s="2">
        <v>45743</v>
      </c>
      <c r="O4651" s="2">
        <v>45900</v>
      </c>
      <c r="P4651" s="3"/>
      <c r="Q4651" s="3">
        <v>24900000</v>
      </c>
      <c r="R4651" s="13">
        <v>13003333</v>
      </c>
      <c r="S4651" s="7">
        <f ca="1">IF(CPS!$N4583="SIN INICIO",0,IF((((TODAY()-N4651)*100%)/(O4651-N4651))&gt;=100%,"100%",(((TODAY()-N4651)*100%)/(O4651-N4651))))</f>
        <v>0.96178343949044587</v>
      </c>
      <c r="T4651" s="8">
        <f>Q4651-R4651</f>
        <v>11896667</v>
      </c>
      <c r="U4651" t="s">
        <v>14529</v>
      </c>
    </row>
    <row r="4652" spans="1:21" x14ac:dyDescent="0.25">
      <c r="A4652">
        <v>2025</v>
      </c>
      <c r="B4652" t="s">
        <v>14530</v>
      </c>
      <c r="C4652" t="s">
        <v>22</v>
      </c>
      <c r="D4652" t="s">
        <v>23</v>
      </c>
      <c r="E4652" t="s">
        <v>24</v>
      </c>
      <c r="F4652" t="s">
        <v>14531</v>
      </c>
      <c r="G4652" s="16">
        <v>1110461830</v>
      </c>
      <c r="H4652" t="s">
        <v>393</v>
      </c>
      <c r="I4652" t="s">
        <v>155</v>
      </c>
      <c r="J4652" s="5">
        <v>38220000</v>
      </c>
      <c r="K4652" s="3">
        <f>J4652</f>
        <v>38220000</v>
      </c>
      <c r="L4652" s="5">
        <v>7644000</v>
      </c>
      <c r="M4652" s="2">
        <v>45737</v>
      </c>
      <c r="N4652" s="2">
        <v>45741</v>
      </c>
      <c r="O4652" s="2">
        <v>45869</v>
      </c>
      <c r="P4652" s="3"/>
      <c r="Q4652" s="3">
        <v>38220000</v>
      </c>
      <c r="R4652" s="13">
        <v>24460800</v>
      </c>
      <c r="S4652" s="7" t="str">
        <f ca="1">IF(CPS!$N4584="SIN INICIO",0,IF((((TODAY()-N4652)*100%)/(O4652-N4652))&gt;=100%,"100%",(((TODAY()-N4652)*100%)/(O4652-N4652))))</f>
        <v>100%</v>
      </c>
      <c r="T4652" s="8">
        <f>Q4652-R4652</f>
        <v>13759200</v>
      </c>
      <c r="U4652" t="s">
        <v>14532</v>
      </c>
    </row>
    <row r="4653" spans="1:21" x14ac:dyDescent="0.25">
      <c r="A4653">
        <v>2025</v>
      </c>
      <c r="B4653" t="s">
        <v>14533</v>
      </c>
      <c r="C4653" t="s">
        <v>22</v>
      </c>
      <c r="D4653" t="s">
        <v>23</v>
      </c>
      <c r="E4653" t="s">
        <v>121</v>
      </c>
      <c r="F4653" t="s">
        <v>14534</v>
      </c>
      <c r="G4653" s="16">
        <v>1094916651</v>
      </c>
      <c r="H4653" t="s">
        <v>2891</v>
      </c>
      <c r="I4653" t="s">
        <v>1800</v>
      </c>
      <c r="J4653" s="5">
        <v>30135000</v>
      </c>
      <c r="K4653" s="3">
        <f>J4653</f>
        <v>30135000</v>
      </c>
      <c r="L4653" s="5">
        <v>5022500</v>
      </c>
      <c r="M4653" s="2">
        <v>45737</v>
      </c>
      <c r="N4653" s="2">
        <v>45741</v>
      </c>
      <c r="O4653" s="2">
        <v>45789</v>
      </c>
      <c r="P4653" s="3"/>
      <c r="Q4653" s="3">
        <v>30135000</v>
      </c>
      <c r="R4653" s="13">
        <v>8036000</v>
      </c>
      <c r="S4653" s="7" t="str">
        <f ca="1">IF(CPS!$N4585="SIN INICIO",0,IF((((TODAY()-N4653)*100%)/(O4653-N4653))&gt;=100%,"100%",(((TODAY()-N4653)*100%)/(O4653-N4653))))</f>
        <v>100%</v>
      </c>
      <c r="T4653" s="8">
        <f>Q4653-R4653</f>
        <v>22099000</v>
      </c>
      <c r="U4653" t="s">
        <v>14535</v>
      </c>
    </row>
    <row r="4654" spans="1:21" x14ac:dyDescent="0.25">
      <c r="A4654">
        <v>2025</v>
      </c>
      <c r="B4654" t="s">
        <v>14536</v>
      </c>
      <c r="C4654" t="s">
        <v>22</v>
      </c>
      <c r="D4654" t="s">
        <v>23</v>
      </c>
      <c r="E4654" t="s">
        <v>24</v>
      </c>
      <c r="F4654" t="s">
        <v>14537</v>
      </c>
      <c r="G4654" s="16">
        <v>1085285642</v>
      </c>
      <c r="H4654" t="s">
        <v>2218</v>
      </c>
      <c r="I4654" t="s">
        <v>1800</v>
      </c>
      <c r="J4654" s="5">
        <v>50820000</v>
      </c>
      <c r="K4654" s="3">
        <f>J4654</f>
        <v>50820000</v>
      </c>
      <c r="L4654" s="5">
        <v>8470000</v>
      </c>
      <c r="M4654" s="2">
        <v>45741</v>
      </c>
      <c r="N4654" s="2">
        <v>45742</v>
      </c>
      <c r="O4654" s="2">
        <v>45835</v>
      </c>
      <c r="P4654" s="3"/>
      <c r="Q4654" s="3">
        <v>50820000</v>
      </c>
      <c r="R4654" s="13">
        <v>25974667</v>
      </c>
      <c r="S4654" s="7" t="str">
        <f ca="1">IF(CPS!$N4586="SIN INICIO",0,IF((((TODAY()-N4654)*100%)/(O4654-N4654))&gt;=100%,"100%",(((TODAY()-N4654)*100%)/(O4654-N4654))))</f>
        <v>100%</v>
      </c>
      <c r="T4654" s="8">
        <f>Q4654-R4654</f>
        <v>24845333</v>
      </c>
      <c r="U4654" t="s">
        <v>14538</v>
      </c>
    </row>
    <row r="4655" spans="1:21" x14ac:dyDescent="0.25">
      <c r="A4655">
        <v>2025</v>
      </c>
      <c r="B4655" t="s">
        <v>14539</v>
      </c>
      <c r="C4655" t="s">
        <v>22</v>
      </c>
      <c r="D4655" t="s">
        <v>23</v>
      </c>
      <c r="E4655" t="s">
        <v>24</v>
      </c>
      <c r="F4655" t="s">
        <v>14540</v>
      </c>
      <c r="G4655" s="16">
        <v>1110483013</v>
      </c>
      <c r="H4655" t="s">
        <v>1828</v>
      </c>
      <c r="I4655" t="s">
        <v>1895</v>
      </c>
      <c r="J4655" s="5">
        <v>40212067</v>
      </c>
      <c r="K4655" s="3">
        <f>J4655</f>
        <v>40212067</v>
      </c>
      <c r="L4655" s="5">
        <v>5744581</v>
      </c>
      <c r="M4655" s="2">
        <v>45737</v>
      </c>
      <c r="N4655" s="2">
        <v>45742</v>
      </c>
      <c r="O4655" s="2">
        <v>45930</v>
      </c>
      <c r="P4655" s="3"/>
      <c r="Q4655" s="3">
        <v>40212067</v>
      </c>
      <c r="R4655" s="13">
        <v>12446592</v>
      </c>
      <c r="S4655" s="7">
        <f ca="1">IF(CPS!$N4587="SIN INICIO",0,IF((((TODAY()-N4655)*100%)/(O4655-N4655))&gt;=100%,"100%",(((TODAY()-N4655)*100%)/(O4655-N4655))))</f>
        <v>0.80851063829787229</v>
      </c>
      <c r="T4655" s="8">
        <f>Q4655-R4655</f>
        <v>27765475</v>
      </c>
      <c r="U4655" t="s">
        <v>14541</v>
      </c>
    </row>
    <row r="4656" spans="1:21" x14ac:dyDescent="0.25">
      <c r="A4656">
        <v>2025</v>
      </c>
      <c r="B4656" t="s">
        <v>14542</v>
      </c>
      <c r="C4656" t="s">
        <v>22</v>
      </c>
      <c r="D4656" t="s">
        <v>23</v>
      </c>
      <c r="E4656" t="s">
        <v>24</v>
      </c>
      <c r="F4656" t="s">
        <v>14543</v>
      </c>
      <c r="G4656" s="16">
        <v>1073240493</v>
      </c>
      <c r="H4656" t="s">
        <v>281</v>
      </c>
      <c r="I4656" t="s">
        <v>271</v>
      </c>
      <c r="J4656" s="5">
        <v>66000000</v>
      </c>
      <c r="K4656" s="3">
        <f>J4656</f>
        <v>66000000</v>
      </c>
      <c r="L4656" s="5">
        <v>11000000</v>
      </c>
      <c r="M4656" s="2">
        <v>45741</v>
      </c>
      <c r="N4656" s="2">
        <v>45742</v>
      </c>
      <c r="O4656" s="2">
        <v>45900</v>
      </c>
      <c r="P4656" s="3"/>
      <c r="Q4656" s="3">
        <v>66000000</v>
      </c>
      <c r="R4656" s="13">
        <v>34833333</v>
      </c>
      <c r="S4656" s="7">
        <f ca="1">IF(CPS!$N4588="SIN INICIO",0,IF((((TODAY()-N4656)*100%)/(O4656-N4656))&gt;=100%,"100%",(((TODAY()-N4656)*100%)/(O4656-N4656))))</f>
        <v>0.96202531645569622</v>
      </c>
      <c r="T4656" s="8">
        <f>Q4656-R4656</f>
        <v>31166667</v>
      </c>
      <c r="U4656" t="s">
        <v>14544</v>
      </c>
    </row>
    <row r="4657" spans="1:21" x14ac:dyDescent="0.25">
      <c r="A4657">
        <v>2025</v>
      </c>
      <c r="B4657" t="s">
        <v>14545</v>
      </c>
      <c r="C4657" t="s">
        <v>22</v>
      </c>
      <c r="D4657" t="s">
        <v>23</v>
      </c>
      <c r="E4657" t="s">
        <v>24</v>
      </c>
      <c r="F4657" t="s">
        <v>14546</v>
      </c>
      <c r="G4657" s="16">
        <v>1020732008</v>
      </c>
      <c r="H4657" t="s">
        <v>372</v>
      </c>
      <c r="I4657" t="s">
        <v>271</v>
      </c>
      <c r="J4657" s="5">
        <v>54000000</v>
      </c>
      <c r="K4657" s="3">
        <f>J4657</f>
        <v>54000000</v>
      </c>
      <c r="L4657" s="5">
        <v>9000000</v>
      </c>
      <c r="M4657" s="2">
        <v>45741</v>
      </c>
      <c r="N4657" s="2">
        <v>45742</v>
      </c>
      <c r="O4657" s="2">
        <v>45900</v>
      </c>
      <c r="P4657" s="3"/>
      <c r="Q4657" s="3">
        <v>54000000</v>
      </c>
      <c r="R4657" s="13">
        <v>28500000</v>
      </c>
      <c r="S4657" s="7">
        <f ca="1">IF(CPS!$N4589="SIN INICIO",0,IF((((TODAY()-N4657)*100%)/(O4657-N4657))&gt;=100%,"100%",(((TODAY()-N4657)*100%)/(O4657-N4657))))</f>
        <v>0.96202531645569622</v>
      </c>
      <c r="T4657" s="8">
        <f>Q4657-R4657</f>
        <v>25500000</v>
      </c>
      <c r="U4657" t="s">
        <v>14547</v>
      </c>
    </row>
    <row r="4658" spans="1:21" x14ac:dyDescent="0.25">
      <c r="A4658">
        <v>2025</v>
      </c>
      <c r="B4658" t="s">
        <v>14548</v>
      </c>
      <c r="C4658" t="s">
        <v>22</v>
      </c>
      <c r="D4658" t="s">
        <v>23</v>
      </c>
      <c r="E4658" t="s">
        <v>24</v>
      </c>
      <c r="F4658" t="s">
        <v>14549</v>
      </c>
      <c r="G4658" s="16">
        <v>12625213</v>
      </c>
      <c r="H4658" t="s">
        <v>14550</v>
      </c>
      <c r="I4658" t="s">
        <v>515</v>
      </c>
      <c r="J4658" s="5">
        <v>90000000</v>
      </c>
      <c r="K4658" s="3">
        <f>J4658</f>
        <v>90000000</v>
      </c>
      <c r="L4658" s="5">
        <v>9000000</v>
      </c>
      <c r="M4658" s="2">
        <v>45741</v>
      </c>
      <c r="N4658" s="2">
        <v>45742</v>
      </c>
      <c r="O4658" s="2">
        <v>46022</v>
      </c>
      <c r="P4658" s="3"/>
      <c r="Q4658" s="3">
        <v>90000000</v>
      </c>
      <c r="R4658" s="13">
        <v>28500000</v>
      </c>
      <c r="S4658" s="7">
        <f ca="1">IF(CPS!$N4590="SIN INICIO",0,IF((((TODAY()-N4658)*100%)/(O4658-N4658))&gt;=100%,"100%",(((TODAY()-N4658)*100%)/(O4658-N4658))))</f>
        <v>0.54285714285714282</v>
      </c>
      <c r="T4658" s="8">
        <f>Q4658-R4658</f>
        <v>61500000</v>
      </c>
      <c r="U4658" t="s">
        <v>14551</v>
      </c>
    </row>
    <row r="4659" spans="1:21" x14ac:dyDescent="0.25">
      <c r="A4659">
        <v>2025</v>
      </c>
      <c r="B4659" t="s">
        <v>14552</v>
      </c>
      <c r="C4659" t="s">
        <v>22</v>
      </c>
      <c r="D4659" t="s">
        <v>23</v>
      </c>
      <c r="E4659" t="s">
        <v>24</v>
      </c>
      <c r="F4659" t="s">
        <v>14553</v>
      </c>
      <c r="G4659" s="16">
        <v>17317072</v>
      </c>
      <c r="H4659" t="s">
        <v>14550</v>
      </c>
      <c r="I4659" t="s">
        <v>515</v>
      </c>
      <c r="J4659" s="5">
        <v>90000000</v>
      </c>
      <c r="K4659" s="3">
        <f>J4659</f>
        <v>90000000</v>
      </c>
      <c r="L4659" s="5">
        <v>9000000</v>
      </c>
      <c r="M4659" s="2">
        <v>45742</v>
      </c>
      <c r="N4659" s="2">
        <v>45744</v>
      </c>
      <c r="O4659" s="2">
        <v>46022</v>
      </c>
      <c r="P4659" s="3"/>
      <c r="Q4659" s="3">
        <v>90000000</v>
      </c>
      <c r="R4659" s="13">
        <v>27900000</v>
      </c>
      <c r="S4659" s="7">
        <f ca="1">IF(CPS!$N4591="SIN INICIO",0,IF((((TODAY()-N4659)*100%)/(O4659-N4659))&gt;=100%,"100%",(((TODAY()-N4659)*100%)/(O4659-N4659))))</f>
        <v>0.53956834532374098</v>
      </c>
      <c r="T4659" s="8">
        <f>Q4659-R4659</f>
        <v>62100000</v>
      </c>
      <c r="U4659" t="s">
        <v>14554</v>
      </c>
    </row>
    <row r="4660" spans="1:21" x14ac:dyDescent="0.25">
      <c r="A4660">
        <v>2025</v>
      </c>
      <c r="B4660" t="s">
        <v>14555</v>
      </c>
      <c r="C4660" t="s">
        <v>22</v>
      </c>
      <c r="D4660" t="s">
        <v>23</v>
      </c>
      <c r="E4660" t="s">
        <v>24</v>
      </c>
      <c r="F4660" t="s">
        <v>14556</v>
      </c>
      <c r="G4660" s="16">
        <v>1010135957</v>
      </c>
      <c r="H4660" t="s">
        <v>830</v>
      </c>
      <c r="I4660" t="s">
        <v>155</v>
      </c>
      <c r="J4660" s="5">
        <v>28566654</v>
      </c>
      <c r="K4660" s="3">
        <f>J4660</f>
        <v>28566654</v>
      </c>
      <c r="L4660" s="5">
        <v>4761109</v>
      </c>
      <c r="M4660" s="2">
        <v>45741</v>
      </c>
      <c r="N4660" s="2">
        <v>45742</v>
      </c>
      <c r="O4660" s="2">
        <v>45900</v>
      </c>
      <c r="P4660" s="3"/>
      <c r="Q4660" s="3">
        <v>28566654</v>
      </c>
      <c r="R4660" s="13">
        <v>15076845</v>
      </c>
      <c r="S4660" s="7">
        <f ca="1">IF(CPS!$N4592="SIN INICIO",0,IF((((TODAY()-N4660)*100%)/(O4660-N4660))&gt;=100%,"100%",(((TODAY()-N4660)*100%)/(O4660-N4660))))</f>
        <v>0.96202531645569622</v>
      </c>
      <c r="T4660" s="8">
        <f>Q4660-R4660</f>
        <v>13489809</v>
      </c>
      <c r="U4660" t="s">
        <v>14557</v>
      </c>
    </row>
    <row r="4661" spans="1:21" x14ac:dyDescent="0.25">
      <c r="A4661">
        <v>2025</v>
      </c>
      <c r="B4661" t="s">
        <v>14558</v>
      </c>
      <c r="C4661" t="s">
        <v>22</v>
      </c>
      <c r="D4661" t="s">
        <v>23</v>
      </c>
      <c r="E4661" t="s">
        <v>24</v>
      </c>
      <c r="F4661" t="s">
        <v>14559</v>
      </c>
      <c r="G4661" s="16">
        <v>80035298</v>
      </c>
      <c r="H4661" t="s">
        <v>13926</v>
      </c>
      <c r="I4661" t="s">
        <v>3403</v>
      </c>
      <c r="J4661" s="5">
        <v>89837180</v>
      </c>
      <c r="K4661" s="3">
        <f>J4661</f>
        <v>89837180</v>
      </c>
      <c r="L4661" s="5">
        <v>8983718</v>
      </c>
      <c r="M4661" s="2">
        <v>45742</v>
      </c>
      <c r="N4661" s="2">
        <v>45744</v>
      </c>
      <c r="O4661" s="2">
        <v>46022</v>
      </c>
      <c r="P4661" s="3"/>
      <c r="Q4661" s="3">
        <v>89837180</v>
      </c>
      <c r="R4661" s="13">
        <v>27849526</v>
      </c>
      <c r="S4661" s="7">
        <f ca="1">IF(CPS!$N4593="SIN INICIO",0,IF((((TODAY()-N4661)*100%)/(O4661-N4661))&gt;=100%,"100%",(((TODAY()-N4661)*100%)/(O4661-N4661))))</f>
        <v>0.53956834532374098</v>
      </c>
      <c r="T4661" s="8">
        <f>Q4661-R4661</f>
        <v>61987654</v>
      </c>
      <c r="U4661" t="s">
        <v>14560</v>
      </c>
    </row>
    <row r="4662" spans="1:21" x14ac:dyDescent="0.25">
      <c r="A4662">
        <v>2025</v>
      </c>
      <c r="B4662" t="s">
        <v>14561</v>
      </c>
      <c r="C4662" t="s">
        <v>22</v>
      </c>
      <c r="D4662" t="s">
        <v>23</v>
      </c>
      <c r="E4662" t="s">
        <v>24</v>
      </c>
      <c r="F4662" t="s">
        <v>14562</v>
      </c>
      <c r="G4662" s="16">
        <v>1000364772</v>
      </c>
      <c r="H4662" t="s">
        <v>1817</v>
      </c>
      <c r="I4662" t="s">
        <v>1800</v>
      </c>
      <c r="J4662" s="5">
        <v>37200000</v>
      </c>
      <c r="K4662" s="3">
        <f>J4662</f>
        <v>37200000</v>
      </c>
      <c r="L4662" s="5">
        <v>6200000</v>
      </c>
      <c r="M4662" s="2">
        <v>45742</v>
      </c>
      <c r="N4662" s="2">
        <v>45743</v>
      </c>
      <c r="O4662" s="2">
        <v>45900</v>
      </c>
      <c r="P4662" s="3"/>
      <c r="Q4662" s="3">
        <v>37200000</v>
      </c>
      <c r="R4662" s="13">
        <v>19426667</v>
      </c>
      <c r="S4662" s="7">
        <f ca="1">IF(CPS!$N4594="SIN INICIO",0,IF((((TODAY()-N4662)*100%)/(O4662-N4662))&gt;=100%,"100%",(((TODAY()-N4662)*100%)/(O4662-N4662))))</f>
        <v>0.96178343949044587</v>
      </c>
      <c r="T4662" s="8">
        <f>Q4662-R4662</f>
        <v>17773333</v>
      </c>
      <c r="U4662" t="s">
        <v>14563</v>
      </c>
    </row>
    <row r="4663" spans="1:21" x14ac:dyDescent="0.25">
      <c r="A4663">
        <v>2025</v>
      </c>
      <c r="B4663" t="s">
        <v>14564</v>
      </c>
      <c r="C4663" t="s">
        <v>22</v>
      </c>
      <c r="D4663" t="s">
        <v>23</v>
      </c>
      <c r="E4663" t="s">
        <v>24</v>
      </c>
      <c r="F4663" t="s">
        <v>14565</v>
      </c>
      <c r="G4663" s="16">
        <v>86087352</v>
      </c>
      <c r="H4663" t="s">
        <v>879</v>
      </c>
      <c r="I4663" t="s">
        <v>515</v>
      </c>
      <c r="J4663" s="5">
        <v>66000000</v>
      </c>
      <c r="K4663" s="3">
        <f>J4663</f>
        <v>66000000</v>
      </c>
      <c r="L4663" s="5">
        <v>11000000</v>
      </c>
      <c r="M4663" s="2">
        <v>45737</v>
      </c>
      <c r="N4663" s="2">
        <v>45737</v>
      </c>
      <c r="O4663" s="2">
        <v>45900</v>
      </c>
      <c r="P4663" s="3"/>
      <c r="Q4663" s="3">
        <v>66000000</v>
      </c>
      <c r="R4663" s="13">
        <v>36666667</v>
      </c>
      <c r="S4663" s="7">
        <f ca="1">IF(CPS!$N4595="SIN INICIO",0,IF((((TODAY()-N4663)*100%)/(O4663-N4663))&gt;=100%,"100%",(((TODAY()-N4663)*100%)/(O4663-N4663))))</f>
        <v>0.96319018404907975</v>
      </c>
      <c r="T4663" s="8">
        <f>Q4663-R4663</f>
        <v>29333333</v>
      </c>
      <c r="U4663" t="s">
        <v>14566</v>
      </c>
    </row>
    <row r="4664" spans="1:21" x14ac:dyDescent="0.25">
      <c r="A4664">
        <v>2025</v>
      </c>
      <c r="B4664" t="s">
        <v>14567</v>
      </c>
      <c r="C4664" t="s">
        <v>22</v>
      </c>
      <c r="D4664" t="s">
        <v>23</v>
      </c>
      <c r="E4664" t="s">
        <v>121</v>
      </c>
      <c r="F4664" t="s">
        <v>14568</v>
      </c>
      <c r="G4664" s="16">
        <v>1088331337</v>
      </c>
      <c r="H4664" t="s">
        <v>2891</v>
      </c>
      <c r="I4664" t="s">
        <v>1800</v>
      </c>
      <c r="J4664" s="5">
        <v>24900000</v>
      </c>
      <c r="K4664" s="3">
        <f>J4664</f>
        <v>24900000</v>
      </c>
      <c r="L4664" s="5">
        <v>4150000</v>
      </c>
      <c r="M4664" s="2">
        <v>45741</v>
      </c>
      <c r="N4664" s="2">
        <v>45742</v>
      </c>
      <c r="O4664" s="2">
        <v>45900</v>
      </c>
      <c r="P4664" s="3"/>
      <c r="Q4664" s="3">
        <v>24900000</v>
      </c>
      <c r="R4664" s="13">
        <v>13141667</v>
      </c>
      <c r="S4664" s="7">
        <f ca="1">IF(CPS!$N4596="SIN INICIO",0,IF((((TODAY()-N4664)*100%)/(O4664-N4664))&gt;=100%,"100%",(((TODAY()-N4664)*100%)/(O4664-N4664))))</f>
        <v>0.96202531645569622</v>
      </c>
      <c r="T4664" s="8">
        <f>Q4664-R4664</f>
        <v>11758333</v>
      </c>
      <c r="U4664" t="s">
        <v>14569</v>
      </c>
    </row>
    <row r="4665" spans="1:21" x14ac:dyDescent="0.25">
      <c r="A4665">
        <v>2025</v>
      </c>
      <c r="B4665" t="s">
        <v>14570</v>
      </c>
      <c r="C4665" t="s">
        <v>22</v>
      </c>
      <c r="D4665" t="s">
        <v>23</v>
      </c>
      <c r="E4665" t="s">
        <v>24</v>
      </c>
      <c r="F4665" t="s">
        <v>14571</v>
      </c>
      <c r="G4665" s="16">
        <v>10779168</v>
      </c>
      <c r="H4665" t="s">
        <v>2218</v>
      </c>
      <c r="I4665" t="s">
        <v>1800</v>
      </c>
      <c r="J4665" s="5">
        <v>50820000</v>
      </c>
      <c r="K4665" s="3">
        <f>J4665</f>
        <v>50820000</v>
      </c>
      <c r="L4665" s="5">
        <v>8470000</v>
      </c>
      <c r="M4665" s="2">
        <v>45742</v>
      </c>
      <c r="N4665" s="2">
        <v>45744</v>
      </c>
      <c r="O4665" s="2">
        <v>45900</v>
      </c>
      <c r="P4665" s="3"/>
      <c r="Q4665" s="3">
        <v>50820000</v>
      </c>
      <c r="R4665" s="13">
        <v>26257000</v>
      </c>
      <c r="S4665" s="7">
        <f ca="1">IF(CPS!$N4597="SIN INICIO",0,IF((((TODAY()-N4665)*100%)/(O4665-N4665))&gt;=100%,"100%",(((TODAY()-N4665)*100%)/(O4665-N4665))))</f>
        <v>0.96153846153846156</v>
      </c>
      <c r="T4665" s="8">
        <f>Q4665-R4665</f>
        <v>24563000</v>
      </c>
      <c r="U4665" t="s">
        <v>14572</v>
      </c>
    </row>
    <row r="4666" spans="1:21" x14ac:dyDescent="0.25">
      <c r="A4666">
        <v>2025</v>
      </c>
      <c r="B4666" t="s">
        <v>14573</v>
      </c>
      <c r="C4666" t="s">
        <v>22</v>
      </c>
      <c r="D4666" t="s">
        <v>23</v>
      </c>
      <c r="E4666" t="s">
        <v>24</v>
      </c>
      <c r="F4666" t="s">
        <v>14574</v>
      </c>
      <c r="G4666" s="16">
        <v>1129487069</v>
      </c>
      <c r="H4666" t="s">
        <v>2218</v>
      </c>
      <c r="I4666" t="s">
        <v>1800</v>
      </c>
      <c r="J4666" s="5">
        <v>50820000</v>
      </c>
      <c r="K4666" s="3">
        <f>J4666</f>
        <v>50820000</v>
      </c>
      <c r="L4666" s="5">
        <v>8470000</v>
      </c>
      <c r="M4666" s="2">
        <v>45741</v>
      </c>
      <c r="N4666" s="2">
        <v>45742</v>
      </c>
      <c r="O4666" s="2">
        <v>45900</v>
      </c>
      <c r="P4666" s="3"/>
      <c r="Q4666" s="3">
        <v>50820000</v>
      </c>
      <c r="R4666" s="13">
        <v>26821667</v>
      </c>
      <c r="S4666" s="7">
        <f ca="1">IF(CPS!$N4598="SIN INICIO",0,IF((((TODAY()-N4666)*100%)/(O4666-N4666))&gt;=100%,"100%",(((TODAY()-N4666)*100%)/(O4666-N4666))))</f>
        <v>0.96202531645569622</v>
      </c>
      <c r="T4666" s="8">
        <f>Q4666-R4666</f>
        <v>23998333</v>
      </c>
      <c r="U4666" t="s">
        <v>14575</v>
      </c>
    </row>
    <row r="4667" spans="1:21" x14ac:dyDescent="0.25">
      <c r="A4667">
        <v>2025</v>
      </c>
      <c r="B4667" t="s">
        <v>14576</v>
      </c>
      <c r="C4667" t="s">
        <v>22</v>
      </c>
      <c r="D4667" t="s">
        <v>23</v>
      </c>
      <c r="E4667" t="s">
        <v>24</v>
      </c>
      <c r="F4667" t="s">
        <v>14577</v>
      </c>
      <c r="G4667" s="16">
        <v>1014256150</v>
      </c>
      <c r="H4667" t="s">
        <v>2218</v>
      </c>
      <c r="I4667" t="s">
        <v>1800</v>
      </c>
      <c r="J4667" s="5">
        <v>50820000</v>
      </c>
      <c r="K4667" s="3">
        <f>J4667</f>
        <v>50820000</v>
      </c>
      <c r="L4667" s="5">
        <v>8470000</v>
      </c>
      <c r="M4667" s="2">
        <v>45741</v>
      </c>
      <c r="N4667" s="2">
        <v>45742</v>
      </c>
      <c r="O4667" s="2">
        <v>45900</v>
      </c>
      <c r="P4667" s="3"/>
      <c r="Q4667" s="3">
        <v>50820000</v>
      </c>
      <c r="R4667" s="13">
        <v>26821667</v>
      </c>
      <c r="S4667" s="7">
        <f ca="1">IF(CPS!$N4599="SIN INICIO",0,IF((((TODAY()-N4667)*100%)/(O4667-N4667))&gt;=100%,"100%",(((TODAY()-N4667)*100%)/(O4667-N4667))))</f>
        <v>0.96202531645569622</v>
      </c>
      <c r="T4667" s="8">
        <f>Q4667-R4667</f>
        <v>23998333</v>
      </c>
      <c r="U4667" t="s">
        <v>14578</v>
      </c>
    </row>
    <row r="4668" spans="1:21" x14ac:dyDescent="0.25">
      <c r="A4668">
        <v>2025</v>
      </c>
      <c r="B4668" t="s">
        <v>14579</v>
      </c>
      <c r="C4668" t="s">
        <v>22</v>
      </c>
      <c r="D4668" t="s">
        <v>23</v>
      </c>
      <c r="E4668" t="s">
        <v>24</v>
      </c>
      <c r="F4668" t="s">
        <v>14580</v>
      </c>
      <c r="G4668" s="16">
        <v>80121854</v>
      </c>
      <c r="H4668" t="s">
        <v>14581</v>
      </c>
      <c r="I4668" t="s">
        <v>3403</v>
      </c>
      <c r="J4668" s="5">
        <v>125000000</v>
      </c>
      <c r="K4668" s="3">
        <f>J4668</f>
        <v>125000000</v>
      </c>
      <c r="L4668" s="5">
        <v>12500000</v>
      </c>
      <c r="M4668" s="2">
        <v>45742</v>
      </c>
      <c r="N4668" s="2">
        <v>45744</v>
      </c>
      <c r="O4668" s="2">
        <v>46022</v>
      </c>
      <c r="P4668" s="3"/>
      <c r="Q4668" s="3">
        <v>125000000</v>
      </c>
      <c r="R4668" s="13">
        <v>38750000</v>
      </c>
      <c r="S4668" s="7">
        <f ca="1">IF(CPS!$N4600="SIN INICIO",0,IF((((TODAY()-N4668)*100%)/(O4668-N4668))&gt;=100%,"100%",(((TODAY()-N4668)*100%)/(O4668-N4668))))</f>
        <v>0.53956834532374098</v>
      </c>
      <c r="T4668" s="8">
        <f>Q4668-R4668</f>
        <v>86250000</v>
      </c>
      <c r="U4668" t="s">
        <v>14582</v>
      </c>
    </row>
    <row r="4669" spans="1:21" x14ac:dyDescent="0.25">
      <c r="A4669">
        <v>2025</v>
      </c>
      <c r="B4669" t="s">
        <v>14583</v>
      </c>
      <c r="C4669" t="s">
        <v>22</v>
      </c>
      <c r="D4669" t="s">
        <v>23</v>
      </c>
      <c r="E4669" t="s">
        <v>24</v>
      </c>
      <c r="F4669" t="s">
        <v>14584</v>
      </c>
      <c r="G4669" s="16">
        <v>1000249132</v>
      </c>
      <c r="H4669" t="s">
        <v>400</v>
      </c>
      <c r="I4669" t="s">
        <v>271</v>
      </c>
      <c r="J4669" s="5">
        <v>35329176</v>
      </c>
      <c r="K4669" s="3">
        <f>J4669</f>
        <v>35329176</v>
      </c>
      <c r="L4669" s="5">
        <v>5888196</v>
      </c>
      <c r="M4669" s="2">
        <v>45741</v>
      </c>
      <c r="N4669" s="2">
        <v>45742</v>
      </c>
      <c r="O4669" s="2">
        <v>45900</v>
      </c>
      <c r="P4669" s="3"/>
      <c r="Q4669" s="3">
        <v>35329176</v>
      </c>
      <c r="R4669" s="13">
        <v>18645954</v>
      </c>
      <c r="S4669" s="7">
        <f ca="1">IF(CPS!$N4601="SIN INICIO",0,IF((((TODAY()-N4669)*100%)/(O4669-N4669))&gt;=100%,"100%",(((TODAY()-N4669)*100%)/(O4669-N4669))))</f>
        <v>0.96202531645569622</v>
      </c>
      <c r="T4669" s="8">
        <f>Q4669-R4669</f>
        <v>16683222</v>
      </c>
      <c r="U4669" t="s">
        <v>14585</v>
      </c>
    </row>
    <row r="4670" spans="1:21" x14ac:dyDescent="0.25">
      <c r="A4670">
        <v>2025</v>
      </c>
      <c r="B4670" t="s">
        <v>14586</v>
      </c>
      <c r="C4670" t="s">
        <v>22</v>
      </c>
      <c r="D4670" t="s">
        <v>23</v>
      </c>
      <c r="E4670" t="s">
        <v>24</v>
      </c>
      <c r="F4670" t="s">
        <v>14587</v>
      </c>
      <c r="G4670" s="16">
        <v>36288871</v>
      </c>
      <c r="H4670" t="s">
        <v>1817</v>
      </c>
      <c r="I4670" t="s">
        <v>1800</v>
      </c>
      <c r="J4670" s="5">
        <v>50820000</v>
      </c>
      <c r="K4670" s="3">
        <f>J4670</f>
        <v>50820000</v>
      </c>
      <c r="L4670" s="5">
        <v>8470000</v>
      </c>
      <c r="M4670" s="2">
        <v>45741</v>
      </c>
      <c r="N4670" s="2">
        <v>45742</v>
      </c>
      <c r="O4670" s="2">
        <v>45900</v>
      </c>
      <c r="P4670" s="3"/>
      <c r="Q4670" s="3">
        <v>50820000</v>
      </c>
      <c r="R4670" s="13">
        <v>26821667</v>
      </c>
      <c r="S4670" s="7">
        <f ca="1">IF(CPS!$N4602="SIN INICIO",0,IF((((TODAY()-N4670)*100%)/(O4670-N4670))&gt;=100%,"100%",(((TODAY()-N4670)*100%)/(O4670-N4670))))</f>
        <v>0.96202531645569622</v>
      </c>
      <c r="T4670" s="8">
        <f>Q4670-R4670</f>
        <v>23998333</v>
      </c>
      <c r="U4670" s="9" t="s">
        <v>18957</v>
      </c>
    </row>
    <row r="4671" spans="1:21" x14ac:dyDescent="0.25">
      <c r="A4671">
        <v>2025</v>
      </c>
      <c r="B4671" t="s">
        <v>14588</v>
      </c>
      <c r="C4671" t="s">
        <v>22</v>
      </c>
      <c r="D4671" t="s">
        <v>23</v>
      </c>
      <c r="E4671" t="s">
        <v>24</v>
      </c>
      <c r="F4671" t="s">
        <v>14589</v>
      </c>
      <c r="G4671" s="16">
        <v>16189907</v>
      </c>
      <c r="H4671" t="s">
        <v>2218</v>
      </c>
      <c r="I4671" t="s">
        <v>1800</v>
      </c>
      <c r="J4671" s="5">
        <v>37200000</v>
      </c>
      <c r="K4671" s="3">
        <f>J4671</f>
        <v>37200000</v>
      </c>
      <c r="L4671" s="5">
        <v>6200000</v>
      </c>
      <c r="M4671" s="2">
        <v>45741</v>
      </c>
      <c r="N4671" s="2">
        <v>45742</v>
      </c>
      <c r="O4671" s="2">
        <v>45900</v>
      </c>
      <c r="P4671" s="3"/>
      <c r="Q4671" s="3">
        <v>37200000</v>
      </c>
      <c r="R4671" s="13">
        <v>19633333</v>
      </c>
      <c r="S4671" s="7">
        <f ca="1">IF(CPS!$N4603="SIN INICIO",0,IF((((TODAY()-N4671)*100%)/(O4671-N4671))&gt;=100%,"100%",(((TODAY()-N4671)*100%)/(O4671-N4671))))</f>
        <v>0.96202531645569622</v>
      </c>
      <c r="T4671" s="8">
        <f>Q4671-R4671</f>
        <v>17566667</v>
      </c>
      <c r="U4671" t="s">
        <v>14590</v>
      </c>
    </row>
    <row r="4672" spans="1:21" x14ac:dyDescent="0.25">
      <c r="A4672">
        <v>2025</v>
      </c>
      <c r="B4672" t="s">
        <v>14591</v>
      </c>
      <c r="C4672" t="s">
        <v>22</v>
      </c>
      <c r="D4672" t="s">
        <v>23</v>
      </c>
      <c r="E4672" t="s">
        <v>24</v>
      </c>
      <c r="F4672" t="s">
        <v>14592</v>
      </c>
      <c r="G4672" s="16">
        <v>1019088975</v>
      </c>
      <c r="H4672" t="s">
        <v>2218</v>
      </c>
      <c r="I4672" t="s">
        <v>1800</v>
      </c>
      <c r="J4672" s="5">
        <v>37200000</v>
      </c>
      <c r="K4672" s="3">
        <f>J4672</f>
        <v>37200000</v>
      </c>
      <c r="L4672" s="5">
        <v>6200000</v>
      </c>
      <c r="M4672" s="2">
        <v>45741</v>
      </c>
      <c r="N4672" s="2">
        <v>45742</v>
      </c>
      <c r="O4672" s="2">
        <v>45900</v>
      </c>
      <c r="P4672" s="3"/>
      <c r="Q4672" s="3">
        <v>37200000</v>
      </c>
      <c r="R4672" s="13">
        <v>19633333</v>
      </c>
      <c r="S4672" s="7">
        <f ca="1">IF(CPS!$N4604="SIN INICIO",0,IF((((TODAY()-N4672)*100%)/(O4672-N4672))&gt;=100%,"100%",(((TODAY()-N4672)*100%)/(O4672-N4672))))</f>
        <v>0.96202531645569622</v>
      </c>
      <c r="T4672" s="8">
        <f>Q4672-R4672</f>
        <v>17566667</v>
      </c>
      <c r="U4672" t="s">
        <v>14593</v>
      </c>
    </row>
    <row r="4673" spans="1:21" x14ac:dyDescent="0.25">
      <c r="A4673">
        <v>2025</v>
      </c>
      <c r="B4673" t="s">
        <v>14594</v>
      </c>
      <c r="C4673" t="s">
        <v>22</v>
      </c>
      <c r="D4673" t="s">
        <v>23</v>
      </c>
      <c r="E4673" t="s">
        <v>24</v>
      </c>
      <c r="F4673" t="s">
        <v>14595</v>
      </c>
      <c r="G4673" s="16">
        <v>1026588582</v>
      </c>
      <c r="H4673" t="s">
        <v>2218</v>
      </c>
      <c r="I4673" t="s">
        <v>1800</v>
      </c>
      <c r="J4673" s="5">
        <v>37200000</v>
      </c>
      <c r="K4673" s="3">
        <f>J4673</f>
        <v>37200000</v>
      </c>
      <c r="L4673" s="5">
        <v>6200000</v>
      </c>
      <c r="M4673" s="2">
        <v>45741</v>
      </c>
      <c r="N4673" s="2">
        <v>45742</v>
      </c>
      <c r="O4673" s="2">
        <v>45900</v>
      </c>
      <c r="P4673" s="3"/>
      <c r="Q4673" s="3">
        <v>37200000</v>
      </c>
      <c r="R4673" s="13">
        <v>19633333</v>
      </c>
      <c r="S4673" s="7">
        <f ca="1">IF(CPS!$N4605="SIN INICIO",0,IF((((TODAY()-N4673)*100%)/(O4673-N4673))&gt;=100%,"100%",(((TODAY()-N4673)*100%)/(O4673-N4673))))</f>
        <v>0.96202531645569622</v>
      </c>
      <c r="T4673" s="8">
        <f>Q4673-R4673</f>
        <v>17566667</v>
      </c>
      <c r="U4673" t="s">
        <v>14596</v>
      </c>
    </row>
    <row r="4674" spans="1:21" x14ac:dyDescent="0.25">
      <c r="A4674">
        <v>2025</v>
      </c>
      <c r="B4674" t="s">
        <v>14597</v>
      </c>
      <c r="C4674" t="s">
        <v>22</v>
      </c>
      <c r="D4674" t="s">
        <v>23</v>
      </c>
      <c r="E4674" t="s">
        <v>24</v>
      </c>
      <c r="F4674" t="s">
        <v>14598</v>
      </c>
      <c r="G4674" s="16">
        <v>1019113705</v>
      </c>
      <c r="H4674" t="s">
        <v>3272</v>
      </c>
      <c r="I4674" t="s">
        <v>2476</v>
      </c>
      <c r="J4674" s="5">
        <v>30135000</v>
      </c>
      <c r="K4674" s="3">
        <f>J4674</f>
        <v>30135000</v>
      </c>
      <c r="L4674" s="5">
        <v>5022500</v>
      </c>
      <c r="M4674" s="2">
        <v>45741</v>
      </c>
      <c r="N4674" s="2">
        <v>45743</v>
      </c>
      <c r="O4674" s="2">
        <v>45900</v>
      </c>
      <c r="P4674" s="3"/>
      <c r="Q4674" s="3">
        <v>30135000</v>
      </c>
      <c r="R4674" s="13">
        <v>15737166</v>
      </c>
      <c r="S4674" s="7">
        <f ca="1">IF(CPS!$N4606="SIN INICIO",0,IF((((TODAY()-N4674)*100%)/(O4674-N4674))&gt;=100%,"100%",(((TODAY()-N4674)*100%)/(O4674-N4674))))</f>
        <v>0.96178343949044587</v>
      </c>
      <c r="T4674" s="8">
        <f>Q4674-R4674</f>
        <v>14397834</v>
      </c>
      <c r="U4674" t="s">
        <v>14599</v>
      </c>
    </row>
    <row r="4675" spans="1:21" x14ac:dyDescent="0.25">
      <c r="A4675">
        <v>2025</v>
      </c>
      <c r="B4675" t="s">
        <v>14600</v>
      </c>
      <c r="C4675" t="s">
        <v>22</v>
      </c>
      <c r="D4675" t="s">
        <v>23</v>
      </c>
      <c r="E4675" t="s">
        <v>24</v>
      </c>
      <c r="F4675" t="s">
        <v>14601</v>
      </c>
      <c r="G4675" s="16">
        <v>1001477856</v>
      </c>
      <c r="H4675" t="s">
        <v>1887</v>
      </c>
      <c r="I4675" t="s">
        <v>1895</v>
      </c>
      <c r="J4675" s="5">
        <v>34160959</v>
      </c>
      <c r="K4675" s="3">
        <f>J4675</f>
        <v>34160959</v>
      </c>
      <c r="L4675" s="5">
        <v>5744581</v>
      </c>
      <c r="M4675" s="2">
        <v>45742</v>
      </c>
      <c r="N4675" s="2">
        <v>45743</v>
      </c>
      <c r="O4675" s="2">
        <v>45930</v>
      </c>
      <c r="P4675" s="3"/>
      <c r="Q4675" s="3">
        <v>34160959</v>
      </c>
      <c r="R4675" s="13">
        <v>15291096</v>
      </c>
      <c r="S4675" s="7">
        <f ca="1">IF(CPS!$N4607="SIN INICIO",0,IF((((TODAY()-N4675)*100%)/(O4675-N4675))&gt;=100%,"100%",(((TODAY()-N4675)*100%)/(O4675-N4675))))</f>
        <v>0.80748663101604279</v>
      </c>
      <c r="T4675" s="8">
        <f>Q4675-R4675</f>
        <v>18869863</v>
      </c>
      <c r="U4675" t="s">
        <v>14602</v>
      </c>
    </row>
    <row r="4676" spans="1:21" x14ac:dyDescent="0.25">
      <c r="A4676">
        <v>2025</v>
      </c>
      <c r="B4676" t="s">
        <v>14603</v>
      </c>
      <c r="C4676" t="s">
        <v>22</v>
      </c>
      <c r="D4676" t="s">
        <v>23</v>
      </c>
      <c r="E4676" t="s">
        <v>24</v>
      </c>
      <c r="F4676" t="s">
        <v>14604</v>
      </c>
      <c r="G4676" s="16">
        <v>1076328852</v>
      </c>
      <c r="H4676" t="s">
        <v>1887</v>
      </c>
      <c r="I4676" t="s">
        <v>1895</v>
      </c>
      <c r="J4676" s="5">
        <v>44458666</v>
      </c>
      <c r="K4676" s="3">
        <f>J4676</f>
        <v>44458666</v>
      </c>
      <c r="L4676" s="5">
        <v>6351238</v>
      </c>
      <c r="M4676" s="2">
        <v>45743</v>
      </c>
      <c r="N4676" s="2">
        <v>45744</v>
      </c>
      <c r="O4676" s="2">
        <v>45930</v>
      </c>
      <c r="P4676" s="3"/>
      <c r="Q4676" s="3">
        <v>44458666</v>
      </c>
      <c r="R4676" s="13">
        <v>19688838</v>
      </c>
      <c r="S4676" s="7">
        <f ca="1">IF(CPS!$N4608="SIN INICIO",0,IF((((TODAY()-N4676)*100%)/(O4676-N4676))&gt;=100%,"100%",(((TODAY()-N4676)*100%)/(O4676-N4676))))</f>
        <v>0.80645161290322576</v>
      </c>
      <c r="T4676" s="8">
        <f>Q4676-R4676</f>
        <v>24769828</v>
      </c>
      <c r="U4676" t="s">
        <v>14605</v>
      </c>
    </row>
    <row r="4677" spans="1:21" x14ac:dyDescent="0.25">
      <c r="A4677">
        <v>2025</v>
      </c>
      <c r="B4677" t="s">
        <v>14606</v>
      </c>
      <c r="C4677" t="s">
        <v>22</v>
      </c>
      <c r="D4677" t="s">
        <v>23</v>
      </c>
      <c r="E4677" t="s">
        <v>24</v>
      </c>
      <c r="F4677" t="s">
        <v>14607</v>
      </c>
      <c r="G4677" s="16">
        <v>1049656922</v>
      </c>
      <c r="H4677" t="s">
        <v>1849</v>
      </c>
      <c r="I4677" t="s">
        <v>1800</v>
      </c>
      <c r="J4677" s="5">
        <v>50820000</v>
      </c>
      <c r="K4677" s="3">
        <f>J4677</f>
        <v>50820000</v>
      </c>
      <c r="L4677" s="5">
        <v>8470000</v>
      </c>
      <c r="M4677" s="2">
        <v>45741</v>
      </c>
      <c r="N4677" s="2">
        <v>45742</v>
      </c>
      <c r="O4677" s="2">
        <v>45900</v>
      </c>
      <c r="P4677" s="3"/>
      <c r="Q4677" s="3">
        <v>50820000</v>
      </c>
      <c r="R4677" s="13">
        <v>26821667</v>
      </c>
      <c r="S4677" s="7">
        <f ca="1">IF(CPS!$N4609="SIN INICIO",0,IF((((TODAY()-N4677)*100%)/(O4677-N4677))&gt;=100%,"100%",(((TODAY()-N4677)*100%)/(O4677-N4677))))</f>
        <v>0.96202531645569622</v>
      </c>
      <c r="T4677" s="8">
        <f>Q4677-R4677</f>
        <v>23998333</v>
      </c>
      <c r="U4677" t="s">
        <v>14608</v>
      </c>
    </row>
    <row r="4678" spans="1:21" x14ac:dyDescent="0.25">
      <c r="A4678">
        <v>2025</v>
      </c>
      <c r="B4678" t="s">
        <v>14609</v>
      </c>
      <c r="C4678" t="s">
        <v>22</v>
      </c>
      <c r="D4678" t="s">
        <v>23</v>
      </c>
      <c r="E4678" t="s">
        <v>24</v>
      </c>
      <c r="F4678" t="s">
        <v>14610</v>
      </c>
      <c r="G4678" s="16">
        <v>1127386136</v>
      </c>
      <c r="H4678" t="s">
        <v>2218</v>
      </c>
      <c r="I4678" t="s">
        <v>1800</v>
      </c>
      <c r="J4678" s="5">
        <v>23000000</v>
      </c>
      <c r="K4678" s="3">
        <f>J4678</f>
        <v>23000000</v>
      </c>
      <c r="L4678" s="5">
        <v>4600000</v>
      </c>
      <c r="M4678" s="2">
        <v>45741</v>
      </c>
      <c r="N4678" s="2">
        <v>45764</v>
      </c>
      <c r="O4678" s="2">
        <v>45900</v>
      </c>
      <c r="P4678" s="3"/>
      <c r="Q4678" s="3">
        <v>23000000</v>
      </c>
      <c r="R4678" s="13">
        <v>10733333</v>
      </c>
      <c r="S4678" s="7">
        <f ca="1">IF(CPS!$N4610="SIN INICIO",0,IF((((TODAY()-N4678)*100%)/(O4678-N4678))&gt;=100%,"100%",(((TODAY()-N4678)*100%)/(O4678-N4678))))</f>
        <v>0.95588235294117652</v>
      </c>
      <c r="T4678" s="8">
        <f>Q4678-R4678</f>
        <v>12266667</v>
      </c>
      <c r="U4678" t="s">
        <v>14611</v>
      </c>
    </row>
    <row r="4679" spans="1:21" x14ac:dyDescent="0.25">
      <c r="A4679">
        <v>2025</v>
      </c>
      <c r="B4679" t="s">
        <v>14612</v>
      </c>
      <c r="C4679" t="s">
        <v>22</v>
      </c>
      <c r="D4679" t="s">
        <v>23</v>
      </c>
      <c r="E4679" t="s">
        <v>24</v>
      </c>
      <c r="F4679" t="s">
        <v>14613</v>
      </c>
      <c r="G4679" s="16">
        <v>40185131</v>
      </c>
      <c r="H4679" t="s">
        <v>1937</v>
      </c>
      <c r="I4679" t="s">
        <v>1800</v>
      </c>
      <c r="J4679" s="5">
        <v>50820000</v>
      </c>
      <c r="K4679" s="3">
        <f>J4679</f>
        <v>50820000</v>
      </c>
      <c r="L4679" s="5">
        <v>8470000</v>
      </c>
      <c r="M4679" s="2">
        <v>45742</v>
      </c>
      <c r="N4679" s="2">
        <v>45743</v>
      </c>
      <c r="O4679" s="2">
        <v>45900</v>
      </c>
      <c r="P4679" s="3"/>
      <c r="Q4679" s="3">
        <v>50820000</v>
      </c>
      <c r="R4679" s="13">
        <v>26539333</v>
      </c>
      <c r="S4679" s="7">
        <f ca="1">IF(CPS!$N4611="SIN INICIO",0,IF((((TODAY()-N4679)*100%)/(O4679-N4679))&gt;=100%,"100%",(((TODAY()-N4679)*100%)/(O4679-N4679))))</f>
        <v>0.96178343949044587</v>
      </c>
      <c r="T4679" s="8">
        <f>Q4679-R4679</f>
        <v>24280667</v>
      </c>
      <c r="U4679" t="s">
        <v>14614</v>
      </c>
    </row>
    <row r="4680" spans="1:21" x14ac:dyDescent="0.25">
      <c r="A4680">
        <v>2025</v>
      </c>
      <c r="B4680" t="s">
        <v>14615</v>
      </c>
      <c r="C4680" t="s">
        <v>22</v>
      </c>
      <c r="D4680" t="s">
        <v>23</v>
      </c>
      <c r="E4680" t="s">
        <v>24</v>
      </c>
      <c r="F4680" t="s">
        <v>14616</v>
      </c>
      <c r="G4680" s="16">
        <v>1032448508</v>
      </c>
      <c r="H4680" t="s">
        <v>514</v>
      </c>
      <c r="I4680" t="s">
        <v>515</v>
      </c>
      <c r="J4680" s="5">
        <v>45990000</v>
      </c>
      <c r="K4680" s="3">
        <f>J4680</f>
        <v>45990000</v>
      </c>
      <c r="L4680" s="5">
        <v>7665000</v>
      </c>
      <c r="M4680" s="2">
        <v>45741</v>
      </c>
      <c r="N4680" s="2">
        <v>45742</v>
      </c>
      <c r="O4680" s="2">
        <v>45900</v>
      </c>
      <c r="P4680" s="3"/>
      <c r="Q4680" s="3">
        <v>45990000</v>
      </c>
      <c r="R4680" s="13">
        <v>24272500</v>
      </c>
      <c r="S4680" s="7">
        <f ca="1">IF(CPS!$N4612="SIN INICIO",0,IF((((TODAY()-N4680)*100%)/(O4680-N4680))&gt;=100%,"100%",(((TODAY()-N4680)*100%)/(O4680-N4680))))</f>
        <v>0.96202531645569622</v>
      </c>
      <c r="T4680" s="8">
        <f>Q4680-R4680</f>
        <v>21717500</v>
      </c>
      <c r="U4680" t="s">
        <v>14617</v>
      </c>
    </row>
    <row r="4681" spans="1:21" x14ac:dyDescent="0.25">
      <c r="A4681">
        <v>2025</v>
      </c>
      <c r="B4681" t="s">
        <v>14618</v>
      </c>
      <c r="C4681" t="s">
        <v>22</v>
      </c>
      <c r="D4681" t="s">
        <v>23</v>
      </c>
      <c r="E4681" t="s">
        <v>24</v>
      </c>
      <c r="F4681" t="s">
        <v>14619</v>
      </c>
      <c r="G4681" s="16">
        <v>1018487726</v>
      </c>
      <c r="H4681" t="s">
        <v>1817</v>
      </c>
      <c r="I4681" t="s">
        <v>1800</v>
      </c>
      <c r="J4681" s="5">
        <v>50820000</v>
      </c>
      <c r="K4681" s="3">
        <f>J4681</f>
        <v>50820000</v>
      </c>
      <c r="L4681" s="5">
        <v>8470000</v>
      </c>
      <c r="M4681" s="2">
        <v>45742</v>
      </c>
      <c r="N4681" s="2">
        <v>45743</v>
      </c>
      <c r="O4681" s="2">
        <v>45856</v>
      </c>
      <c r="P4681" s="3"/>
      <c r="Q4681" s="3">
        <v>50820000</v>
      </c>
      <c r="R4681" s="13">
        <v>26539333</v>
      </c>
      <c r="S4681" s="7" t="str">
        <f ca="1">IF(CPS!$N4613="SIN INICIO",0,IF((((TODAY()-N4681)*100%)/(O4681-N4681))&gt;=100%,"100%",(((TODAY()-N4681)*100%)/(O4681-N4681))))</f>
        <v>100%</v>
      </c>
      <c r="T4681" s="8">
        <f>Q4681-R4681</f>
        <v>24280667</v>
      </c>
      <c r="U4681" t="s">
        <v>14620</v>
      </c>
    </row>
    <row r="4682" spans="1:21" x14ac:dyDescent="0.25">
      <c r="A4682">
        <v>2025</v>
      </c>
      <c r="B4682" t="s">
        <v>14621</v>
      </c>
      <c r="C4682" t="s">
        <v>22</v>
      </c>
      <c r="D4682" t="s">
        <v>23</v>
      </c>
      <c r="E4682" t="s">
        <v>24</v>
      </c>
      <c r="F4682" t="s">
        <v>14622</v>
      </c>
      <c r="G4682" s="16">
        <v>1049605044</v>
      </c>
      <c r="H4682" t="s">
        <v>1937</v>
      </c>
      <c r="I4682" t="s">
        <v>1800</v>
      </c>
      <c r="J4682" s="5">
        <v>50820000</v>
      </c>
      <c r="K4682" s="3">
        <f>J4682</f>
        <v>50820000</v>
      </c>
      <c r="L4682" s="5">
        <v>8470000</v>
      </c>
      <c r="M4682" s="2">
        <v>45742</v>
      </c>
      <c r="N4682" s="2">
        <v>45743</v>
      </c>
      <c r="O4682" s="2">
        <v>45900</v>
      </c>
      <c r="P4682" s="3"/>
      <c r="Q4682" s="3">
        <v>50820000</v>
      </c>
      <c r="R4682" s="13">
        <v>26539333</v>
      </c>
      <c r="S4682" s="7">
        <f ca="1">IF(CPS!$N4614="SIN INICIO",0,IF((((TODAY()-N4682)*100%)/(O4682-N4682))&gt;=100%,"100%",(((TODAY()-N4682)*100%)/(O4682-N4682))))</f>
        <v>0.96178343949044587</v>
      </c>
      <c r="T4682" s="8">
        <f>Q4682-R4682</f>
        <v>24280667</v>
      </c>
      <c r="U4682" t="s">
        <v>14623</v>
      </c>
    </row>
    <row r="4683" spans="1:21" x14ac:dyDescent="0.25">
      <c r="A4683">
        <v>2025</v>
      </c>
      <c r="B4683" t="s">
        <v>14624</v>
      </c>
      <c r="C4683" t="s">
        <v>22</v>
      </c>
      <c r="D4683" t="s">
        <v>23</v>
      </c>
      <c r="E4683" t="s">
        <v>24</v>
      </c>
      <c r="F4683" t="s">
        <v>14625</v>
      </c>
      <c r="G4683" s="16">
        <v>1083027667</v>
      </c>
      <c r="H4683" t="s">
        <v>281</v>
      </c>
      <c r="I4683" t="s">
        <v>271</v>
      </c>
      <c r="J4683" s="5">
        <v>42112296</v>
      </c>
      <c r="K4683" s="3">
        <f>J4683</f>
        <v>42112296</v>
      </c>
      <c r="L4683" s="5">
        <v>7018716</v>
      </c>
      <c r="M4683" s="2">
        <v>45741</v>
      </c>
      <c r="N4683" s="2">
        <v>45742</v>
      </c>
      <c r="O4683" s="2">
        <v>45900</v>
      </c>
      <c r="P4683" s="3"/>
      <c r="Q4683" s="3">
        <v>42112296</v>
      </c>
      <c r="R4683" s="13">
        <v>22225934</v>
      </c>
      <c r="S4683" s="7">
        <f ca="1">IF(CPS!$N4615="SIN INICIO",0,IF((((TODAY()-N4683)*100%)/(O4683-N4683))&gt;=100%,"100%",(((TODAY()-N4683)*100%)/(O4683-N4683))))</f>
        <v>0.96202531645569622</v>
      </c>
      <c r="T4683" s="8">
        <f>Q4683-R4683</f>
        <v>19886362</v>
      </c>
      <c r="U4683" t="s">
        <v>14626</v>
      </c>
    </row>
    <row r="4684" spans="1:21" x14ac:dyDescent="0.25">
      <c r="A4684">
        <v>2025</v>
      </c>
      <c r="B4684" t="s">
        <v>14627</v>
      </c>
      <c r="C4684" t="s">
        <v>22</v>
      </c>
      <c r="D4684" t="s">
        <v>23</v>
      </c>
      <c r="E4684" t="s">
        <v>24</v>
      </c>
      <c r="F4684" t="s">
        <v>14628</v>
      </c>
      <c r="G4684" s="16">
        <v>1110545162</v>
      </c>
      <c r="H4684" t="s">
        <v>1828</v>
      </c>
      <c r="I4684" t="s">
        <v>1895</v>
      </c>
      <c r="J4684" s="5">
        <v>44458666</v>
      </c>
      <c r="K4684" s="3">
        <f>J4684</f>
        <v>44458666</v>
      </c>
      <c r="L4684" s="5">
        <v>6351238</v>
      </c>
      <c r="M4684" s="2">
        <v>45741</v>
      </c>
      <c r="N4684" s="2">
        <v>45742</v>
      </c>
      <c r="O4684" s="2">
        <v>45859</v>
      </c>
      <c r="P4684" s="3"/>
      <c r="Q4684" s="3">
        <v>44458666</v>
      </c>
      <c r="R4684" s="13">
        <v>24558121</v>
      </c>
      <c r="S4684" s="7" t="str">
        <f ca="1">IF(CPS!$N4616="SIN INICIO",0,IF((((TODAY()-N4684)*100%)/(O4684-N4684))&gt;=100%,"100%",(((TODAY()-N4684)*100%)/(O4684-N4684))))</f>
        <v>100%</v>
      </c>
      <c r="T4684" s="8">
        <f>Q4684-R4684</f>
        <v>19900545</v>
      </c>
      <c r="U4684" t="s">
        <v>14629</v>
      </c>
    </row>
    <row r="4685" spans="1:21" x14ac:dyDescent="0.25">
      <c r="A4685">
        <v>2025</v>
      </c>
      <c r="B4685" t="s">
        <v>14630</v>
      </c>
      <c r="C4685" t="s">
        <v>22</v>
      </c>
      <c r="D4685" t="s">
        <v>23</v>
      </c>
      <c r="E4685" t="s">
        <v>14631</v>
      </c>
      <c r="F4685" t="s">
        <v>14632</v>
      </c>
      <c r="G4685" s="16">
        <v>80800536</v>
      </c>
      <c r="H4685" t="s">
        <v>14633</v>
      </c>
      <c r="I4685" t="s">
        <v>3403</v>
      </c>
      <c r="J4685" s="5">
        <v>137500000</v>
      </c>
      <c r="K4685" s="3">
        <f>J4685</f>
        <v>137500000</v>
      </c>
      <c r="L4685" s="5">
        <v>12500000</v>
      </c>
      <c r="M4685" s="2">
        <v>45743</v>
      </c>
      <c r="N4685" s="2">
        <v>45744</v>
      </c>
      <c r="O4685" s="2">
        <v>46022</v>
      </c>
      <c r="P4685" s="3"/>
      <c r="Q4685" s="3">
        <v>137500000</v>
      </c>
      <c r="R4685" s="13">
        <v>38750000</v>
      </c>
      <c r="S4685" s="7">
        <f ca="1">IF(CPS!$N4617="SIN INICIO",0,IF((((TODAY()-N4685)*100%)/(O4685-N4685))&gt;=100%,"100%",(((TODAY()-N4685)*100%)/(O4685-N4685))))</f>
        <v>0.53956834532374098</v>
      </c>
      <c r="T4685" s="8">
        <f>Q4685-R4685</f>
        <v>98750000</v>
      </c>
      <c r="U4685" t="s">
        <v>14634</v>
      </c>
    </row>
    <row r="4686" spans="1:21" x14ac:dyDescent="0.25">
      <c r="A4686">
        <v>2025</v>
      </c>
      <c r="B4686" t="s">
        <v>14635</v>
      </c>
      <c r="C4686" t="s">
        <v>22</v>
      </c>
      <c r="D4686" t="s">
        <v>23</v>
      </c>
      <c r="E4686" t="s">
        <v>24</v>
      </c>
      <c r="F4686" t="s">
        <v>14636</v>
      </c>
      <c r="G4686" s="16">
        <v>1065003440</v>
      </c>
      <c r="H4686" t="s">
        <v>1817</v>
      </c>
      <c r="I4686" t="s">
        <v>1800</v>
      </c>
      <c r="J4686" s="5">
        <v>37200000</v>
      </c>
      <c r="K4686" s="3">
        <f>J4686</f>
        <v>37200000</v>
      </c>
      <c r="L4686" s="5">
        <v>6200000</v>
      </c>
      <c r="M4686" s="2">
        <v>45741</v>
      </c>
      <c r="N4686" s="2">
        <v>45742</v>
      </c>
      <c r="O4686" s="2">
        <v>45900</v>
      </c>
      <c r="P4686" s="3"/>
      <c r="Q4686" s="3">
        <v>37200000</v>
      </c>
      <c r="R4686" s="13">
        <v>19633333</v>
      </c>
      <c r="S4686" s="7">
        <f ca="1">IF(CPS!$N4618="SIN INICIO",0,IF((((TODAY()-N4686)*100%)/(O4686-N4686))&gt;=100%,"100%",(((TODAY()-N4686)*100%)/(O4686-N4686))))</f>
        <v>0.96202531645569622</v>
      </c>
      <c r="T4686" s="8">
        <f>Q4686-R4686</f>
        <v>17566667</v>
      </c>
      <c r="U4686" t="s">
        <v>14637</v>
      </c>
    </row>
    <row r="4687" spans="1:21" x14ac:dyDescent="0.25">
      <c r="A4687">
        <v>2025</v>
      </c>
      <c r="B4687" t="s">
        <v>14638</v>
      </c>
      <c r="C4687" t="s">
        <v>22</v>
      </c>
      <c r="D4687" t="s">
        <v>23</v>
      </c>
      <c r="E4687" t="s">
        <v>24</v>
      </c>
      <c r="F4687" t="s">
        <v>14639</v>
      </c>
      <c r="G4687" s="16">
        <v>1067960150</v>
      </c>
      <c r="H4687" t="s">
        <v>14640</v>
      </c>
      <c r="I4687" t="s">
        <v>1800</v>
      </c>
      <c r="J4687" s="5">
        <v>27600000</v>
      </c>
      <c r="K4687" s="3">
        <f>J4687</f>
        <v>27600000</v>
      </c>
      <c r="L4687" s="5">
        <v>4600000</v>
      </c>
      <c r="M4687" s="2">
        <v>45741</v>
      </c>
      <c r="N4687" s="2">
        <v>45742</v>
      </c>
      <c r="O4687" s="2">
        <v>45900</v>
      </c>
      <c r="P4687" s="3"/>
      <c r="Q4687" s="3">
        <v>27600000</v>
      </c>
      <c r="R4687" s="13">
        <v>14566667</v>
      </c>
      <c r="S4687" s="7">
        <f ca="1">IF(CPS!$N4619="SIN INICIO",0,IF((((TODAY()-N4687)*100%)/(O4687-N4687))&gt;=100%,"100%",(((TODAY()-N4687)*100%)/(O4687-N4687))))</f>
        <v>0.96202531645569622</v>
      </c>
      <c r="T4687" s="8">
        <f>Q4687-R4687</f>
        <v>13033333</v>
      </c>
      <c r="U4687" t="s">
        <v>14641</v>
      </c>
    </row>
    <row r="4688" spans="1:21" x14ac:dyDescent="0.25">
      <c r="A4688">
        <v>2025</v>
      </c>
      <c r="B4688" t="s">
        <v>14642</v>
      </c>
      <c r="C4688" t="s">
        <v>22</v>
      </c>
      <c r="D4688" t="s">
        <v>23</v>
      </c>
      <c r="E4688" t="s">
        <v>24</v>
      </c>
      <c r="F4688" t="s">
        <v>14643</v>
      </c>
      <c r="G4688" s="16">
        <v>86051649</v>
      </c>
      <c r="H4688" t="s">
        <v>14644</v>
      </c>
      <c r="I4688" t="s">
        <v>1895</v>
      </c>
      <c r="J4688" s="5">
        <v>50416646</v>
      </c>
      <c r="K4688" s="3">
        <f>J4688</f>
        <v>50416646</v>
      </c>
      <c r="L4688" s="5">
        <v>7202378</v>
      </c>
      <c r="M4688" s="2">
        <v>45741</v>
      </c>
      <c r="N4688" s="2">
        <v>45742</v>
      </c>
      <c r="O4688" s="2">
        <v>45930</v>
      </c>
      <c r="P4688" s="3"/>
      <c r="Q4688" s="3">
        <v>50416646</v>
      </c>
      <c r="R4688" s="13">
        <v>15605152</v>
      </c>
      <c r="S4688" s="7">
        <f ca="1">IF(CPS!$N4620="SIN INICIO",0,IF((((TODAY()-N4688)*100%)/(O4688-N4688))&gt;=100%,"100%",(((TODAY()-N4688)*100%)/(O4688-N4688))))</f>
        <v>0.80851063829787229</v>
      </c>
      <c r="T4688" s="8">
        <f>Q4688-R4688</f>
        <v>34811494</v>
      </c>
      <c r="U4688" t="s">
        <v>14645</v>
      </c>
    </row>
    <row r="4689" spans="1:21" x14ac:dyDescent="0.25">
      <c r="A4689">
        <v>2025</v>
      </c>
      <c r="B4689" t="s">
        <v>14646</v>
      </c>
      <c r="C4689" t="s">
        <v>22</v>
      </c>
      <c r="D4689" t="s">
        <v>23</v>
      </c>
      <c r="E4689" t="s">
        <v>24</v>
      </c>
      <c r="F4689" t="s">
        <v>14647</v>
      </c>
      <c r="G4689" s="16">
        <v>1106897527</v>
      </c>
      <c r="H4689" t="s">
        <v>1817</v>
      </c>
      <c r="I4689" t="s">
        <v>1800</v>
      </c>
      <c r="J4689" s="5">
        <v>50820000</v>
      </c>
      <c r="K4689" s="3">
        <f>J4689</f>
        <v>50820000</v>
      </c>
      <c r="L4689" s="5">
        <v>8470000</v>
      </c>
      <c r="M4689" s="2">
        <v>45741</v>
      </c>
      <c r="N4689" s="2">
        <v>45742</v>
      </c>
      <c r="O4689" s="2">
        <v>45900</v>
      </c>
      <c r="P4689" s="3"/>
      <c r="Q4689" s="3">
        <v>50820000</v>
      </c>
      <c r="R4689" s="13">
        <v>26821667</v>
      </c>
      <c r="S4689" s="7">
        <f ca="1">IF(CPS!$N4621="SIN INICIO",0,IF((((TODAY()-N4689)*100%)/(O4689-N4689))&gt;=100%,"100%",(((TODAY()-N4689)*100%)/(O4689-N4689))))</f>
        <v>0.96202531645569622</v>
      </c>
      <c r="T4689" s="8">
        <f>Q4689-R4689</f>
        <v>23998333</v>
      </c>
      <c r="U4689" t="s">
        <v>14648</v>
      </c>
    </row>
    <row r="4690" spans="1:21" x14ac:dyDescent="0.25">
      <c r="A4690">
        <v>2025</v>
      </c>
      <c r="B4690" t="s">
        <v>14649</v>
      </c>
      <c r="C4690" t="s">
        <v>22</v>
      </c>
      <c r="D4690" t="s">
        <v>23</v>
      </c>
      <c r="E4690" t="s">
        <v>24</v>
      </c>
      <c r="F4690" t="s">
        <v>14650</v>
      </c>
      <c r="G4690" s="16">
        <v>1234640933</v>
      </c>
      <c r="H4690" t="s">
        <v>1817</v>
      </c>
      <c r="I4690" t="s">
        <v>1800</v>
      </c>
      <c r="J4690" s="5">
        <v>37200000</v>
      </c>
      <c r="K4690" s="3">
        <f>J4690</f>
        <v>37200000</v>
      </c>
      <c r="L4690" s="5">
        <v>6200000</v>
      </c>
      <c r="M4690" s="2">
        <v>45741</v>
      </c>
      <c r="N4690" s="2">
        <v>45742</v>
      </c>
      <c r="O4690" s="2">
        <v>45900</v>
      </c>
      <c r="P4690" s="3"/>
      <c r="Q4690" s="3">
        <v>37200000</v>
      </c>
      <c r="R4690" s="13">
        <v>19633333</v>
      </c>
      <c r="S4690" s="7">
        <f ca="1">IF(CPS!$N4622="SIN INICIO",0,IF((((TODAY()-N4690)*100%)/(O4690-N4690))&gt;=100%,"100%",(((TODAY()-N4690)*100%)/(O4690-N4690))))</f>
        <v>0.96202531645569622</v>
      </c>
      <c r="T4690" s="8">
        <f>Q4690-R4690</f>
        <v>17566667</v>
      </c>
      <c r="U4690" s="9" t="s">
        <v>14651</v>
      </c>
    </row>
    <row r="4691" spans="1:21" x14ac:dyDescent="0.25">
      <c r="A4691">
        <v>2025</v>
      </c>
      <c r="B4691" t="s">
        <v>14652</v>
      </c>
      <c r="C4691" t="s">
        <v>22</v>
      </c>
      <c r="D4691" t="s">
        <v>23</v>
      </c>
      <c r="E4691" t="s">
        <v>24</v>
      </c>
      <c r="F4691" t="s">
        <v>14653</v>
      </c>
      <c r="G4691" s="16">
        <v>1065647888</v>
      </c>
      <c r="H4691" t="s">
        <v>12645</v>
      </c>
      <c r="I4691" t="s">
        <v>591</v>
      </c>
      <c r="J4691" s="5">
        <v>30750000</v>
      </c>
      <c r="K4691" s="3">
        <f>J4691</f>
        <v>30750000</v>
      </c>
      <c r="L4691" s="5">
        <v>5125000</v>
      </c>
      <c r="M4691" s="2">
        <v>45741</v>
      </c>
      <c r="N4691" s="2">
        <v>45744</v>
      </c>
      <c r="O4691" s="2">
        <v>45900</v>
      </c>
      <c r="P4691" s="3"/>
      <c r="Q4691" s="3">
        <v>30750000</v>
      </c>
      <c r="R4691" s="13">
        <v>15887500</v>
      </c>
      <c r="S4691" s="7">
        <f ca="1">IF(CPS!$N4623="SIN INICIO",0,IF((((TODAY()-N4691)*100%)/(O4691-N4691))&gt;=100%,"100%",(((TODAY()-N4691)*100%)/(O4691-N4691))))</f>
        <v>0.96153846153846156</v>
      </c>
      <c r="T4691" s="8">
        <f>Q4691-R4691</f>
        <v>14862500</v>
      </c>
      <c r="U4691" t="s">
        <v>14654</v>
      </c>
    </row>
    <row r="4692" spans="1:21" x14ac:dyDescent="0.25">
      <c r="A4692">
        <v>2025</v>
      </c>
      <c r="B4692" t="s">
        <v>14655</v>
      </c>
      <c r="C4692" t="s">
        <v>22</v>
      </c>
      <c r="D4692" t="s">
        <v>23</v>
      </c>
      <c r="E4692" t="s">
        <v>121</v>
      </c>
      <c r="F4692" t="s">
        <v>14656</v>
      </c>
      <c r="G4692" s="16">
        <v>74083874</v>
      </c>
      <c r="H4692" t="s">
        <v>14657</v>
      </c>
      <c r="I4692" t="s">
        <v>1800</v>
      </c>
      <c r="J4692" s="5">
        <v>30135000</v>
      </c>
      <c r="K4692" s="3">
        <f>J4692</f>
        <v>30135000</v>
      </c>
      <c r="L4692" s="5">
        <v>5022500</v>
      </c>
      <c r="M4692" s="2">
        <v>45741</v>
      </c>
      <c r="N4692" s="2">
        <v>45742</v>
      </c>
      <c r="O4692" s="2">
        <v>45900</v>
      </c>
      <c r="P4692" s="3"/>
      <c r="Q4692" s="3">
        <v>30135000</v>
      </c>
      <c r="R4692" s="13">
        <v>15904583</v>
      </c>
      <c r="S4692" s="7">
        <f ca="1">IF(CPS!$N4624="SIN INICIO",0,IF((((TODAY()-N4692)*100%)/(O4692-N4692))&gt;=100%,"100%",(((TODAY()-N4692)*100%)/(O4692-N4692))))</f>
        <v>0.96202531645569622</v>
      </c>
      <c r="T4692" s="8">
        <f>Q4692-R4692</f>
        <v>14230417</v>
      </c>
      <c r="U4692" t="s">
        <v>14658</v>
      </c>
    </row>
    <row r="4693" spans="1:21" x14ac:dyDescent="0.25">
      <c r="A4693">
        <v>2025</v>
      </c>
      <c r="B4693" t="s">
        <v>14659</v>
      </c>
      <c r="C4693" t="s">
        <v>22</v>
      </c>
      <c r="D4693" t="s">
        <v>23</v>
      </c>
      <c r="E4693" t="s">
        <v>24</v>
      </c>
      <c r="F4693" t="s">
        <v>14660</v>
      </c>
      <c r="G4693" s="16">
        <v>64569909</v>
      </c>
      <c r="H4693" t="s">
        <v>8781</v>
      </c>
      <c r="I4693" t="s">
        <v>1800</v>
      </c>
      <c r="J4693" s="5">
        <v>50820000</v>
      </c>
      <c r="K4693" s="3">
        <f>J4693</f>
        <v>50820000</v>
      </c>
      <c r="L4693" s="5">
        <v>8470000</v>
      </c>
      <c r="M4693" s="2">
        <v>45741</v>
      </c>
      <c r="N4693" s="2">
        <v>45742</v>
      </c>
      <c r="O4693" s="2">
        <v>45900</v>
      </c>
      <c r="P4693" s="3"/>
      <c r="Q4693" s="3">
        <v>50820000</v>
      </c>
      <c r="R4693" s="13">
        <v>26821667</v>
      </c>
      <c r="S4693" s="7">
        <f ca="1">IF(CPS!$N4625="SIN INICIO",0,IF((((TODAY()-N4693)*100%)/(O4693-N4693))&gt;=100%,"100%",(((TODAY()-N4693)*100%)/(O4693-N4693))))</f>
        <v>0.96202531645569622</v>
      </c>
      <c r="T4693" s="8">
        <f>Q4693-R4693</f>
        <v>23998333</v>
      </c>
      <c r="U4693" t="s">
        <v>14661</v>
      </c>
    </row>
    <row r="4694" spans="1:21" x14ac:dyDescent="0.25">
      <c r="A4694">
        <v>2025</v>
      </c>
      <c r="B4694" t="s">
        <v>14662</v>
      </c>
      <c r="C4694" t="s">
        <v>22</v>
      </c>
      <c r="D4694" t="s">
        <v>23</v>
      </c>
      <c r="E4694" t="s">
        <v>24</v>
      </c>
      <c r="F4694" t="s">
        <v>14663</v>
      </c>
      <c r="G4694" s="16">
        <v>1032459942</v>
      </c>
      <c r="H4694" t="s">
        <v>14664</v>
      </c>
      <c r="I4694" t="s">
        <v>1800</v>
      </c>
      <c r="J4694" s="5">
        <v>37200000</v>
      </c>
      <c r="K4694" s="3">
        <f>J4694</f>
        <v>37200000</v>
      </c>
      <c r="L4694" s="5">
        <v>6200000</v>
      </c>
      <c r="M4694" s="2">
        <v>45741</v>
      </c>
      <c r="N4694" s="2">
        <v>45742</v>
      </c>
      <c r="O4694" s="2">
        <v>45900</v>
      </c>
      <c r="P4694" s="3"/>
      <c r="Q4694" s="3">
        <v>37200000</v>
      </c>
      <c r="R4694" s="13">
        <v>19633333</v>
      </c>
      <c r="S4694" s="7">
        <f ca="1">IF(CPS!$N4626="SIN INICIO",0,IF((((TODAY()-N4694)*100%)/(O4694-N4694))&gt;=100%,"100%",(((TODAY()-N4694)*100%)/(O4694-N4694))))</f>
        <v>0.96202531645569622</v>
      </c>
      <c r="T4694" s="8">
        <f>Q4694-R4694</f>
        <v>17566667</v>
      </c>
      <c r="U4694" t="s">
        <v>14665</v>
      </c>
    </row>
    <row r="4695" spans="1:21" x14ac:dyDescent="0.25">
      <c r="A4695">
        <v>2025</v>
      </c>
      <c r="B4695" t="s">
        <v>14666</v>
      </c>
      <c r="C4695" t="s">
        <v>22</v>
      </c>
      <c r="D4695" t="s">
        <v>23</v>
      </c>
      <c r="E4695" t="s">
        <v>24</v>
      </c>
      <c r="F4695" t="s">
        <v>14667</v>
      </c>
      <c r="G4695" s="16">
        <v>93379303</v>
      </c>
      <c r="H4695" t="s">
        <v>1828</v>
      </c>
      <c r="I4695" t="s">
        <v>1895</v>
      </c>
      <c r="J4695" s="5">
        <v>44458666</v>
      </c>
      <c r="K4695" s="3">
        <f>J4695</f>
        <v>44458666</v>
      </c>
      <c r="L4695" s="5">
        <v>6351238</v>
      </c>
      <c r="M4695" s="2">
        <v>45741</v>
      </c>
      <c r="N4695" s="2">
        <v>45742</v>
      </c>
      <c r="O4695" s="2">
        <v>45930</v>
      </c>
      <c r="P4695" s="3"/>
      <c r="Q4695" s="3">
        <v>44458666</v>
      </c>
      <c r="R4695" s="13">
        <v>20112254</v>
      </c>
      <c r="S4695" s="7">
        <f ca="1">IF(CPS!$N4627="SIN INICIO",0,IF((((TODAY()-N4695)*100%)/(O4695-N4695))&gt;=100%,"100%",(((TODAY()-N4695)*100%)/(O4695-N4695))))</f>
        <v>0.80851063829787229</v>
      </c>
      <c r="T4695" s="8">
        <f>Q4695-R4695</f>
        <v>24346412</v>
      </c>
      <c r="U4695" t="s">
        <v>14668</v>
      </c>
    </row>
    <row r="4696" spans="1:21" x14ac:dyDescent="0.25">
      <c r="A4696">
        <v>2025</v>
      </c>
      <c r="B4696" t="s">
        <v>14669</v>
      </c>
      <c r="C4696" t="s">
        <v>22</v>
      </c>
      <c r="D4696" t="s">
        <v>23</v>
      </c>
      <c r="E4696" t="s">
        <v>24</v>
      </c>
      <c r="F4696" t="s">
        <v>14670</v>
      </c>
      <c r="G4696" s="16">
        <v>14296433</v>
      </c>
      <c r="H4696" t="s">
        <v>14671</v>
      </c>
      <c r="I4696" t="s">
        <v>1895</v>
      </c>
      <c r="J4696" s="5">
        <v>40212067</v>
      </c>
      <c r="K4696" s="3">
        <f>J4696</f>
        <v>40212067</v>
      </c>
      <c r="L4696" s="5">
        <v>5744581</v>
      </c>
      <c r="M4696" s="2">
        <v>45742</v>
      </c>
      <c r="N4696" s="2">
        <v>45743</v>
      </c>
      <c r="O4696" s="2">
        <v>45930</v>
      </c>
      <c r="P4696" s="3"/>
      <c r="Q4696" s="3">
        <v>40212067</v>
      </c>
      <c r="R4696" s="13">
        <v>17999687</v>
      </c>
      <c r="S4696" s="7">
        <f ca="1">IF(CPS!$N4628="SIN INICIO",0,IF((((TODAY()-N4696)*100%)/(O4696-N4696))&gt;=100%,"100%",(((TODAY()-N4696)*100%)/(O4696-N4696))))</f>
        <v>0.80748663101604279</v>
      </c>
      <c r="T4696" s="8">
        <f>Q4696-R4696</f>
        <v>22212380</v>
      </c>
      <c r="U4696" t="s">
        <v>14672</v>
      </c>
    </row>
    <row r="4697" spans="1:21" x14ac:dyDescent="0.25">
      <c r="A4697">
        <v>2025</v>
      </c>
      <c r="B4697" t="s">
        <v>14673</v>
      </c>
      <c r="C4697" t="s">
        <v>22</v>
      </c>
      <c r="D4697" t="s">
        <v>23</v>
      </c>
      <c r="E4697" t="s">
        <v>24</v>
      </c>
      <c r="F4697" t="s">
        <v>14674</v>
      </c>
      <c r="G4697" s="16">
        <v>56078941</v>
      </c>
      <c r="H4697" t="s">
        <v>3659</v>
      </c>
      <c r="I4697" t="s">
        <v>1800</v>
      </c>
      <c r="J4697" s="5">
        <v>37200000</v>
      </c>
      <c r="K4697" s="3">
        <f>J4697</f>
        <v>37200000</v>
      </c>
      <c r="L4697" s="5">
        <v>6200000</v>
      </c>
      <c r="M4697" s="2">
        <v>45742</v>
      </c>
      <c r="N4697" s="2">
        <v>45743</v>
      </c>
      <c r="O4697" s="2">
        <v>45900</v>
      </c>
      <c r="P4697" s="3"/>
      <c r="Q4697" s="3">
        <v>37200000</v>
      </c>
      <c r="R4697" s="13">
        <v>19426667</v>
      </c>
      <c r="S4697" s="7">
        <f ca="1">IF(CPS!$N4629="SIN INICIO",0,IF((((TODAY()-N4697)*100%)/(O4697-N4697))&gt;=100%,"100%",(((TODAY()-N4697)*100%)/(O4697-N4697))))</f>
        <v>0.96178343949044587</v>
      </c>
      <c r="T4697" s="8">
        <f>Q4697-R4697</f>
        <v>17773333</v>
      </c>
      <c r="U4697" t="s">
        <v>14675</v>
      </c>
    </row>
    <row r="4698" spans="1:21" x14ac:dyDescent="0.25">
      <c r="A4698">
        <v>2025</v>
      </c>
      <c r="B4698" t="s">
        <v>14676</v>
      </c>
      <c r="C4698" t="s">
        <v>22</v>
      </c>
      <c r="D4698" t="s">
        <v>23</v>
      </c>
      <c r="E4698" t="s">
        <v>121</v>
      </c>
      <c r="F4698" t="s">
        <v>14677</v>
      </c>
      <c r="G4698" s="16">
        <v>1007421260</v>
      </c>
      <c r="H4698" t="s">
        <v>2037</v>
      </c>
      <c r="I4698" t="s">
        <v>1895</v>
      </c>
      <c r="J4698" s="5">
        <v>22461019</v>
      </c>
      <c r="K4698" s="3">
        <f>J4698</f>
        <v>22461019</v>
      </c>
      <c r="L4698" s="5">
        <v>3208717</v>
      </c>
      <c r="M4698" s="2">
        <v>45741</v>
      </c>
      <c r="N4698" s="2">
        <v>45742</v>
      </c>
      <c r="O4698" s="2">
        <v>45930</v>
      </c>
      <c r="P4698" s="3"/>
      <c r="Q4698" s="3">
        <v>22461019</v>
      </c>
      <c r="R4698" s="13">
        <v>10160937</v>
      </c>
      <c r="S4698" s="7">
        <f ca="1">IF(CPS!$N4630="SIN INICIO",0,IF((((TODAY()-N4698)*100%)/(O4698-N4698))&gt;=100%,"100%",(((TODAY()-N4698)*100%)/(O4698-N4698))))</f>
        <v>0.80851063829787229</v>
      </c>
      <c r="T4698" s="8">
        <f>Q4698-R4698</f>
        <v>12300082</v>
      </c>
      <c r="U4698" t="s">
        <v>14678</v>
      </c>
    </row>
    <row r="4699" spans="1:21" x14ac:dyDescent="0.25">
      <c r="A4699">
        <v>2025</v>
      </c>
      <c r="B4699" t="s">
        <v>14679</v>
      </c>
      <c r="C4699" t="s">
        <v>22</v>
      </c>
      <c r="D4699" t="s">
        <v>23</v>
      </c>
      <c r="E4699" t="s">
        <v>121</v>
      </c>
      <c r="F4699" t="s">
        <v>14680</v>
      </c>
      <c r="G4699" s="16">
        <v>1016069600</v>
      </c>
      <c r="H4699" t="s">
        <v>2367</v>
      </c>
      <c r="I4699" t="s">
        <v>1800</v>
      </c>
      <c r="J4699" s="5">
        <v>24900000</v>
      </c>
      <c r="K4699" s="3">
        <f>J4699</f>
        <v>24900000</v>
      </c>
      <c r="L4699" s="5">
        <v>4150000</v>
      </c>
      <c r="M4699" s="2">
        <v>45741</v>
      </c>
      <c r="N4699" s="2">
        <v>45742</v>
      </c>
      <c r="O4699" s="2">
        <v>45900</v>
      </c>
      <c r="P4699" s="3"/>
      <c r="Q4699" s="3">
        <v>24900000</v>
      </c>
      <c r="R4699" s="13">
        <v>13141667</v>
      </c>
      <c r="S4699" s="7">
        <f ca="1">IF(CPS!$N4631="SIN INICIO",0,IF((((TODAY()-N4699)*100%)/(O4699-N4699))&gt;=100%,"100%",(((TODAY()-N4699)*100%)/(O4699-N4699))))</f>
        <v>0.96202531645569622</v>
      </c>
      <c r="T4699" s="8">
        <f>Q4699-R4699</f>
        <v>11758333</v>
      </c>
      <c r="U4699" t="s">
        <v>14681</v>
      </c>
    </row>
    <row r="4700" spans="1:21" x14ac:dyDescent="0.25">
      <c r="A4700">
        <v>2025</v>
      </c>
      <c r="B4700" t="s">
        <v>14682</v>
      </c>
      <c r="C4700" t="s">
        <v>22</v>
      </c>
      <c r="D4700" t="s">
        <v>23</v>
      </c>
      <c r="E4700" t="s">
        <v>24</v>
      </c>
      <c r="F4700" t="s">
        <v>14683</v>
      </c>
      <c r="G4700" s="16">
        <v>86050196</v>
      </c>
      <c r="H4700" t="s">
        <v>2475</v>
      </c>
      <c r="I4700" t="s">
        <v>2476</v>
      </c>
      <c r="J4700" s="5">
        <v>49088605</v>
      </c>
      <c r="K4700" s="3">
        <f>J4700</f>
        <v>49088605</v>
      </c>
      <c r="L4700" s="5">
        <v>9817721</v>
      </c>
      <c r="M4700" s="2">
        <v>45741</v>
      </c>
      <c r="N4700" s="2">
        <v>45742</v>
      </c>
      <c r="O4700" s="2">
        <v>45869</v>
      </c>
      <c r="P4700" s="3"/>
      <c r="Q4700" s="3">
        <v>49088605</v>
      </c>
      <c r="R4700" s="13">
        <v>31089450</v>
      </c>
      <c r="S4700" s="7" t="str">
        <f ca="1">IF(CPS!$N4632="SIN INICIO",0,IF((((TODAY()-N4700)*100%)/(O4700-N4700))&gt;=100%,"100%",(((TODAY()-N4700)*100%)/(O4700-N4700))))</f>
        <v>100%</v>
      </c>
      <c r="T4700" s="8">
        <f>Q4700-R4700</f>
        <v>17999155</v>
      </c>
      <c r="U4700" t="s">
        <v>14684</v>
      </c>
    </row>
    <row r="4701" spans="1:21" x14ac:dyDescent="0.25">
      <c r="A4701">
        <v>2025</v>
      </c>
      <c r="B4701" t="s">
        <v>14685</v>
      </c>
      <c r="C4701" t="s">
        <v>22</v>
      </c>
      <c r="D4701" t="s">
        <v>23</v>
      </c>
      <c r="E4701" t="s">
        <v>24</v>
      </c>
      <c r="F4701" t="s">
        <v>14686</v>
      </c>
      <c r="G4701" s="16">
        <v>35263869</v>
      </c>
      <c r="H4701" t="s">
        <v>3542</v>
      </c>
      <c r="I4701" t="s">
        <v>3403</v>
      </c>
      <c r="J4701" s="5">
        <v>53812500</v>
      </c>
      <c r="K4701" s="3">
        <f>J4701</f>
        <v>53812500</v>
      </c>
      <c r="L4701" s="5">
        <v>8968750</v>
      </c>
      <c r="M4701" s="2">
        <v>45741</v>
      </c>
      <c r="N4701" s="2">
        <v>45741</v>
      </c>
      <c r="O4701" s="2">
        <v>45900</v>
      </c>
      <c r="P4701" s="3"/>
      <c r="Q4701" s="3">
        <v>53812500</v>
      </c>
      <c r="R4701" s="13">
        <v>28700000</v>
      </c>
      <c r="S4701" s="7">
        <f ca="1">IF(CPS!$N4633="SIN INICIO",0,IF((((TODAY()-N4701)*100%)/(O4701-N4701))&gt;=100%,"100%",(((TODAY()-N4701)*100%)/(O4701-N4701))))</f>
        <v>0.96226415094339623</v>
      </c>
      <c r="T4701" s="8">
        <f>Q4701-R4701</f>
        <v>25112500</v>
      </c>
      <c r="U4701" t="s">
        <v>14687</v>
      </c>
    </row>
    <row r="4702" spans="1:21" x14ac:dyDescent="0.25">
      <c r="A4702">
        <v>2025</v>
      </c>
      <c r="B4702" t="s">
        <v>14688</v>
      </c>
      <c r="C4702" t="s">
        <v>22</v>
      </c>
      <c r="D4702" t="s">
        <v>23</v>
      </c>
      <c r="E4702" t="s">
        <v>24</v>
      </c>
      <c r="F4702" t="s">
        <v>14689</v>
      </c>
      <c r="G4702" s="16">
        <v>12627670</v>
      </c>
      <c r="H4702" t="s">
        <v>8672</v>
      </c>
      <c r="I4702" t="s">
        <v>2476</v>
      </c>
      <c r="J4702" s="5">
        <v>42096750</v>
      </c>
      <c r="K4702" s="3">
        <f>J4702</f>
        <v>42096750</v>
      </c>
      <c r="L4702" s="5">
        <v>7016125</v>
      </c>
      <c r="M4702" s="2">
        <v>45741</v>
      </c>
      <c r="N4702" s="2">
        <v>45742</v>
      </c>
      <c r="O4702" s="2">
        <v>45900</v>
      </c>
      <c r="P4702" s="3"/>
      <c r="Q4702" s="3">
        <v>42096750</v>
      </c>
      <c r="R4702" s="13">
        <v>22217729</v>
      </c>
      <c r="S4702" s="7">
        <f ca="1">IF(CPS!$N4634="SIN INICIO",0,IF((((TODAY()-N4702)*100%)/(O4702-N4702))&gt;=100%,"100%",(((TODAY()-N4702)*100%)/(O4702-N4702))))</f>
        <v>0.96202531645569622</v>
      </c>
      <c r="T4702" s="8">
        <f>Q4702-R4702</f>
        <v>19879021</v>
      </c>
      <c r="U4702" t="s">
        <v>14690</v>
      </c>
    </row>
    <row r="4703" spans="1:21" x14ac:dyDescent="0.25">
      <c r="A4703">
        <v>2025</v>
      </c>
      <c r="B4703" t="s">
        <v>14691</v>
      </c>
      <c r="C4703" t="s">
        <v>22</v>
      </c>
      <c r="D4703" t="s">
        <v>23</v>
      </c>
      <c r="E4703" t="s">
        <v>24</v>
      </c>
      <c r="F4703" t="s">
        <v>5272</v>
      </c>
      <c r="G4703" s="16">
        <v>1121954147</v>
      </c>
      <c r="H4703" t="s">
        <v>281</v>
      </c>
      <c r="I4703" t="s">
        <v>271</v>
      </c>
      <c r="J4703" s="5">
        <v>45500000</v>
      </c>
      <c r="K4703" s="3">
        <f>J4703</f>
        <v>45500000</v>
      </c>
      <c r="L4703" s="5">
        <v>9100000</v>
      </c>
      <c r="M4703" s="2">
        <v>45748</v>
      </c>
      <c r="N4703" s="2">
        <v>45748</v>
      </c>
      <c r="O4703" s="2">
        <v>45900</v>
      </c>
      <c r="P4703" s="3"/>
      <c r="Q4703" s="3">
        <v>45500000</v>
      </c>
      <c r="R4703" s="13">
        <v>38671352</v>
      </c>
      <c r="S4703" s="7">
        <f ca="1">IF(CPS!$N4635="SIN INICIO",0,IF((((TODAY()-N4703)*100%)/(O4703-N4703))&gt;=100%,"100%",(((TODAY()-N4703)*100%)/(O4703-N4703))))</f>
        <v>0.96052631578947367</v>
      </c>
      <c r="T4703" s="8">
        <f>Q4703-R4703</f>
        <v>6828648</v>
      </c>
      <c r="U4703" t="s">
        <v>14692</v>
      </c>
    </row>
    <row r="4704" spans="1:21" x14ac:dyDescent="0.25">
      <c r="A4704">
        <v>2025</v>
      </c>
      <c r="B4704" t="s">
        <v>14693</v>
      </c>
      <c r="C4704" t="s">
        <v>22</v>
      </c>
      <c r="D4704" t="s">
        <v>23</v>
      </c>
      <c r="E4704" t="s">
        <v>24</v>
      </c>
      <c r="F4704" t="s">
        <v>14694</v>
      </c>
      <c r="G4704" s="16">
        <v>1116792606</v>
      </c>
      <c r="H4704" t="s">
        <v>400</v>
      </c>
      <c r="I4704" t="s">
        <v>271</v>
      </c>
      <c r="J4704" s="5">
        <v>60000000</v>
      </c>
      <c r="K4704" s="3">
        <f>J4704</f>
        <v>60000000</v>
      </c>
      <c r="L4704" s="5">
        <v>7202378</v>
      </c>
      <c r="M4704" s="2">
        <v>45741</v>
      </c>
      <c r="N4704" s="2">
        <v>45743</v>
      </c>
      <c r="O4704" s="2">
        <v>45900</v>
      </c>
      <c r="P4704" s="3"/>
      <c r="Q4704" s="3">
        <v>60000000</v>
      </c>
      <c r="R4704" s="13">
        <v>22567451</v>
      </c>
      <c r="S4704" s="7">
        <f ca="1">IF(CPS!$N4636="SIN INICIO",0,IF((((TODAY()-N4704)*100%)/(O4704-N4704))&gt;=100%,"100%",(((TODAY()-N4704)*100%)/(O4704-N4704))))</f>
        <v>0.96178343949044587</v>
      </c>
      <c r="T4704" s="8">
        <f>Q4704-R4704</f>
        <v>37432549</v>
      </c>
      <c r="U4704" t="s">
        <v>14695</v>
      </c>
    </row>
    <row r="4705" spans="1:21" x14ac:dyDescent="0.25">
      <c r="A4705">
        <v>2025</v>
      </c>
      <c r="B4705" t="s">
        <v>14696</v>
      </c>
      <c r="C4705" t="s">
        <v>22</v>
      </c>
      <c r="D4705" t="s">
        <v>23</v>
      </c>
      <c r="E4705" t="s">
        <v>24</v>
      </c>
      <c r="F4705" t="s">
        <v>14697</v>
      </c>
      <c r="G4705" s="16">
        <v>79451285</v>
      </c>
      <c r="H4705" t="s">
        <v>1887</v>
      </c>
      <c r="I4705" t="s">
        <v>1895</v>
      </c>
      <c r="J4705" s="5" t="s">
        <v>14698</v>
      </c>
      <c r="K4705" s="3" t="str">
        <f>J4705</f>
        <v>$ 50.416.646</v>
      </c>
      <c r="L4705" s="5">
        <v>6351238</v>
      </c>
      <c r="M4705" s="2">
        <v>45742</v>
      </c>
      <c r="N4705" s="2">
        <v>45743</v>
      </c>
      <c r="O4705" s="2">
        <v>45930</v>
      </c>
      <c r="P4705" s="3"/>
      <c r="Q4705" s="3">
        <v>50416646</v>
      </c>
      <c r="R4705" s="13">
        <v>19900546</v>
      </c>
      <c r="S4705" s="7">
        <f ca="1">IF(CPS!$N4637="SIN INICIO",0,IF((((TODAY()-N4705)*100%)/(O4705-N4705))&gt;=100%,"100%",(((TODAY()-N4705)*100%)/(O4705-N4705))))</f>
        <v>0.80748663101604279</v>
      </c>
      <c r="T4705" s="8">
        <f>Q4705-R4705</f>
        <v>30516100</v>
      </c>
      <c r="U4705" t="s">
        <v>14699</v>
      </c>
    </row>
    <row r="4706" spans="1:21" x14ac:dyDescent="0.25">
      <c r="A4706">
        <v>2025</v>
      </c>
      <c r="B4706" t="s">
        <v>14700</v>
      </c>
      <c r="C4706" t="s">
        <v>22</v>
      </c>
      <c r="D4706" t="s">
        <v>23</v>
      </c>
      <c r="E4706" t="s">
        <v>24</v>
      </c>
      <c r="F4706" t="s">
        <v>14701</v>
      </c>
      <c r="G4706" s="16">
        <v>79539532</v>
      </c>
      <c r="H4706" t="s">
        <v>1828</v>
      </c>
      <c r="I4706" t="s">
        <v>1895</v>
      </c>
      <c r="J4706" s="5">
        <v>44458666</v>
      </c>
      <c r="K4706" s="3">
        <f>J4706</f>
        <v>44458666</v>
      </c>
      <c r="L4706" s="5">
        <v>10000000</v>
      </c>
      <c r="M4706" s="2">
        <v>45743</v>
      </c>
      <c r="N4706" s="2">
        <v>45744</v>
      </c>
      <c r="O4706" s="2">
        <v>45930</v>
      </c>
      <c r="P4706" s="3"/>
      <c r="Q4706" s="3">
        <v>44458666</v>
      </c>
      <c r="R4706" s="13">
        <v>21000000</v>
      </c>
      <c r="S4706" s="7">
        <f ca="1">IF(CPS!$N4638="SIN INICIO",0,IF((((TODAY()-N4706)*100%)/(O4706-N4706))&gt;=100%,"100%",(((TODAY()-N4706)*100%)/(O4706-N4706))))</f>
        <v>0.80645161290322576</v>
      </c>
      <c r="T4706" s="8">
        <f>Q4706-R4706</f>
        <v>23458666</v>
      </c>
      <c r="U4706" t="s">
        <v>14702</v>
      </c>
    </row>
    <row r="4707" spans="1:21" x14ac:dyDescent="0.25">
      <c r="A4707">
        <v>2025</v>
      </c>
      <c r="B4707" t="s">
        <v>14703</v>
      </c>
      <c r="C4707" t="s">
        <v>22</v>
      </c>
      <c r="D4707" t="s">
        <v>23</v>
      </c>
      <c r="E4707" t="s">
        <v>24</v>
      </c>
      <c r="F4707" t="s">
        <v>14704</v>
      </c>
      <c r="G4707" s="16">
        <v>1032373967</v>
      </c>
      <c r="H4707" t="s">
        <v>400</v>
      </c>
      <c r="I4707" t="s">
        <v>271</v>
      </c>
      <c r="J4707" s="5">
        <v>66000000</v>
      </c>
      <c r="K4707" s="3">
        <f>J4707</f>
        <v>66000000</v>
      </c>
      <c r="L4707" s="5">
        <v>11000000</v>
      </c>
      <c r="M4707" s="2">
        <v>45741</v>
      </c>
      <c r="N4707" s="2">
        <v>45742</v>
      </c>
      <c r="O4707" s="2">
        <v>45900</v>
      </c>
      <c r="P4707" s="3"/>
      <c r="Q4707" s="3">
        <v>66000000</v>
      </c>
      <c r="R4707" s="13">
        <v>34833333</v>
      </c>
      <c r="S4707" s="7">
        <f ca="1">IF(CPS!$N4639="SIN INICIO",0,IF((((TODAY()-N4707)*100%)/(O4707-N4707))&gt;=100%,"100%",(((TODAY()-N4707)*100%)/(O4707-N4707))))</f>
        <v>0.96202531645569622</v>
      </c>
      <c r="T4707" s="8">
        <f>Q4707-R4707</f>
        <v>31166667</v>
      </c>
      <c r="U4707" t="s">
        <v>14705</v>
      </c>
    </row>
    <row r="4708" spans="1:21" x14ac:dyDescent="0.25">
      <c r="A4708">
        <v>2025</v>
      </c>
      <c r="B4708" t="s">
        <v>14706</v>
      </c>
      <c r="C4708" t="s">
        <v>22</v>
      </c>
      <c r="D4708" t="s">
        <v>23</v>
      </c>
      <c r="E4708" t="s">
        <v>24</v>
      </c>
      <c r="F4708" t="s">
        <v>14707</v>
      </c>
      <c r="G4708" s="16">
        <v>86065665</v>
      </c>
      <c r="H4708" t="s">
        <v>1937</v>
      </c>
      <c r="I4708" t="s">
        <v>1800</v>
      </c>
      <c r="J4708" s="5">
        <v>50820000</v>
      </c>
      <c r="K4708" s="3">
        <f>J4708</f>
        <v>50820000</v>
      </c>
      <c r="L4708" s="5">
        <v>8470000</v>
      </c>
      <c r="M4708" s="2">
        <v>45743</v>
      </c>
      <c r="N4708" s="2">
        <v>45744</v>
      </c>
      <c r="O4708" s="2">
        <v>45900</v>
      </c>
      <c r="P4708" s="3"/>
      <c r="Q4708" s="3">
        <v>50820000</v>
      </c>
      <c r="R4708" s="13">
        <v>26257000</v>
      </c>
      <c r="S4708" s="7">
        <f ca="1">IF(CPS!$N4640="SIN INICIO",0,IF((((TODAY()-N4708)*100%)/(O4708-N4708))&gt;=100%,"100%",(((TODAY()-N4708)*100%)/(O4708-N4708))))</f>
        <v>0.96153846153846156</v>
      </c>
      <c r="T4708" s="8">
        <f>Q4708-R4708</f>
        <v>24563000</v>
      </c>
      <c r="U4708" t="s">
        <v>14708</v>
      </c>
    </row>
    <row r="4709" spans="1:21" x14ac:dyDescent="0.25">
      <c r="A4709">
        <v>2025</v>
      </c>
      <c r="B4709" t="s">
        <v>14709</v>
      </c>
      <c r="C4709" t="s">
        <v>22</v>
      </c>
      <c r="D4709" t="s">
        <v>23</v>
      </c>
      <c r="E4709" t="s">
        <v>24</v>
      </c>
      <c r="F4709" t="s">
        <v>14710</v>
      </c>
      <c r="G4709" s="16">
        <v>94487651</v>
      </c>
      <c r="H4709" t="s">
        <v>14711</v>
      </c>
      <c r="I4709" t="s">
        <v>271</v>
      </c>
      <c r="J4709" s="5">
        <v>54000000</v>
      </c>
      <c r="K4709" s="3">
        <f>J4709</f>
        <v>54000000</v>
      </c>
      <c r="L4709" s="5">
        <v>9000000</v>
      </c>
      <c r="M4709" s="2">
        <v>45741</v>
      </c>
      <c r="N4709" s="2">
        <v>45742</v>
      </c>
      <c r="O4709" s="2">
        <v>45900</v>
      </c>
      <c r="P4709" s="3"/>
      <c r="Q4709" s="3">
        <v>54000000</v>
      </c>
      <c r="R4709" s="13">
        <v>28500000</v>
      </c>
      <c r="S4709" s="7">
        <f ca="1">IF(CPS!$N4641="SIN INICIO",0,IF((((TODAY()-N4709)*100%)/(O4709-N4709))&gt;=100%,"100%",(((TODAY()-N4709)*100%)/(O4709-N4709))))</f>
        <v>0.96202531645569622</v>
      </c>
      <c r="T4709" s="8">
        <f>Q4709-R4709</f>
        <v>25500000</v>
      </c>
      <c r="U4709" t="s">
        <v>14712</v>
      </c>
    </row>
    <row r="4710" spans="1:21" x14ac:dyDescent="0.25">
      <c r="A4710">
        <v>2025</v>
      </c>
      <c r="B4710" t="s">
        <v>14713</v>
      </c>
      <c r="C4710" t="s">
        <v>22</v>
      </c>
      <c r="D4710" t="s">
        <v>23</v>
      </c>
      <c r="E4710" t="s">
        <v>24</v>
      </c>
      <c r="F4710" t="s">
        <v>14714</v>
      </c>
      <c r="G4710" s="16">
        <v>49798392</v>
      </c>
      <c r="H4710" t="s">
        <v>1849</v>
      </c>
      <c r="I4710" t="s">
        <v>1800</v>
      </c>
      <c r="J4710" s="5">
        <v>50820000</v>
      </c>
      <c r="K4710" s="3">
        <f>J4710</f>
        <v>50820000</v>
      </c>
      <c r="L4710" s="5">
        <v>8470000</v>
      </c>
      <c r="M4710" s="2">
        <v>45742</v>
      </c>
      <c r="N4710" s="2">
        <v>45743</v>
      </c>
      <c r="O4710" s="2">
        <v>45900</v>
      </c>
      <c r="P4710" s="3"/>
      <c r="Q4710" s="3">
        <v>50820000</v>
      </c>
      <c r="R4710" s="13">
        <v>26539333</v>
      </c>
      <c r="S4710" s="7">
        <f ca="1">IF(CPS!$N4642="SIN INICIO",0,IF((((TODAY()-N4710)*100%)/(O4710-N4710))&gt;=100%,"100%",(((TODAY()-N4710)*100%)/(O4710-N4710))))</f>
        <v>0.96178343949044587</v>
      </c>
      <c r="T4710" s="8">
        <f>Q4710-R4710</f>
        <v>24280667</v>
      </c>
      <c r="U4710" t="s">
        <v>14715</v>
      </c>
    </row>
    <row r="4711" spans="1:21" x14ac:dyDescent="0.25">
      <c r="A4711">
        <v>2025</v>
      </c>
      <c r="B4711" t="s">
        <v>14716</v>
      </c>
      <c r="C4711" t="s">
        <v>22</v>
      </c>
      <c r="D4711" t="s">
        <v>23</v>
      </c>
      <c r="E4711" t="s">
        <v>24</v>
      </c>
      <c r="F4711" t="s">
        <v>14717</v>
      </c>
      <c r="G4711" s="16">
        <v>1121907098</v>
      </c>
      <c r="H4711" t="s">
        <v>6008</v>
      </c>
      <c r="I4711" t="s">
        <v>1895</v>
      </c>
      <c r="J4711" s="5">
        <v>40212067</v>
      </c>
      <c r="K4711" s="3">
        <f>J4711</f>
        <v>40212067</v>
      </c>
      <c r="L4711" s="5">
        <v>5744581</v>
      </c>
      <c r="M4711" s="2">
        <v>45743</v>
      </c>
      <c r="N4711" s="2">
        <v>45744</v>
      </c>
      <c r="O4711" s="2">
        <v>45930</v>
      </c>
      <c r="P4711" s="3"/>
      <c r="Q4711" s="3">
        <v>40212067</v>
      </c>
      <c r="R4711" s="13">
        <v>6319039</v>
      </c>
      <c r="S4711" s="7">
        <f ca="1">IF(CPS!$N4643="SIN INICIO",0,IF((((TODAY()-N4711)*100%)/(O4711-N4711))&gt;=100%,"100%",(((TODAY()-N4711)*100%)/(O4711-N4711))))</f>
        <v>0.80645161290322576</v>
      </c>
      <c r="T4711" s="8">
        <f>Q4711-R4711</f>
        <v>33893028</v>
      </c>
      <c r="U4711" t="s">
        <v>14718</v>
      </c>
    </row>
    <row r="4712" spans="1:21" x14ac:dyDescent="0.25">
      <c r="A4712">
        <v>2025</v>
      </c>
      <c r="B4712" t="s">
        <v>14719</v>
      </c>
      <c r="C4712" t="s">
        <v>22</v>
      </c>
      <c r="D4712" t="s">
        <v>23</v>
      </c>
      <c r="E4712" t="s">
        <v>14631</v>
      </c>
      <c r="F4712" t="s">
        <v>14720</v>
      </c>
      <c r="G4712" s="16">
        <v>10297610</v>
      </c>
      <c r="H4712" t="s">
        <v>14721</v>
      </c>
      <c r="I4712" t="s">
        <v>3403</v>
      </c>
      <c r="J4712" s="5">
        <v>69448500</v>
      </c>
      <c r="K4712" s="3">
        <f>J4712</f>
        <v>69448500</v>
      </c>
      <c r="L4712" s="5">
        <v>6944850</v>
      </c>
      <c r="M4712" s="2">
        <v>45742</v>
      </c>
      <c r="N4712" s="2">
        <v>45743</v>
      </c>
      <c r="O4712" s="2">
        <v>46022</v>
      </c>
      <c r="P4712" s="3"/>
      <c r="Q4712" s="3">
        <v>69448500</v>
      </c>
      <c r="R4712" s="13">
        <v>21760530</v>
      </c>
      <c r="S4712" s="7">
        <f ca="1">IF(CPS!$N4644="SIN INICIO",0,IF((((TODAY()-N4712)*100%)/(O4712-N4712))&gt;=100%,"100%",(((TODAY()-N4712)*100%)/(O4712-N4712))))</f>
        <v>0.54121863799283154</v>
      </c>
      <c r="T4712" s="8">
        <f>Q4712-R4712</f>
        <v>47687970</v>
      </c>
      <c r="U4712" t="s">
        <v>14722</v>
      </c>
    </row>
    <row r="4713" spans="1:21" x14ac:dyDescent="0.25">
      <c r="A4713">
        <v>2025</v>
      </c>
      <c r="B4713" t="s">
        <v>14723</v>
      </c>
      <c r="C4713" t="s">
        <v>22</v>
      </c>
      <c r="D4713" t="s">
        <v>23</v>
      </c>
      <c r="E4713" t="s">
        <v>14631</v>
      </c>
      <c r="F4713" t="s">
        <v>14724</v>
      </c>
      <c r="G4713" s="16">
        <v>37728200</v>
      </c>
      <c r="H4713" t="s">
        <v>14725</v>
      </c>
      <c r="I4713" t="s">
        <v>3403</v>
      </c>
      <c r="J4713" s="5">
        <v>137500000</v>
      </c>
      <c r="K4713" s="3">
        <f>J4713</f>
        <v>137500000</v>
      </c>
      <c r="L4713" s="5">
        <v>12500000</v>
      </c>
      <c r="M4713" s="2">
        <v>45743</v>
      </c>
      <c r="N4713" s="2">
        <v>45744</v>
      </c>
      <c r="O4713" s="2">
        <v>46022</v>
      </c>
      <c r="P4713" s="3"/>
      <c r="Q4713" s="3">
        <v>137500000</v>
      </c>
      <c r="R4713" s="13">
        <v>38750000</v>
      </c>
      <c r="S4713" s="7">
        <f ca="1">IF(CPS!$N4645="SIN INICIO",0,IF((((TODAY()-N4713)*100%)/(O4713-N4713))&gt;=100%,"100%",(((TODAY()-N4713)*100%)/(O4713-N4713))))</f>
        <v>0.53956834532374098</v>
      </c>
      <c r="T4713" s="8">
        <f>Q4713-R4713</f>
        <v>98750000</v>
      </c>
      <c r="U4713" t="s">
        <v>14726</v>
      </c>
    </row>
    <row r="4714" spans="1:21" x14ac:dyDescent="0.25">
      <c r="A4714">
        <v>2025</v>
      </c>
      <c r="B4714" t="s">
        <v>14727</v>
      </c>
      <c r="C4714" t="s">
        <v>22</v>
      </c>
      <c r="D4714" t="s">
        <v>23</v>
      </c>
      <c r="E4714" t="s">
        <v>24</v>
      </c>
      <c r="F4714" t="s">
        <v>14728</v>
      </c>
      <c r="G4714" s="16">
        <v>40334543</v>
      </c>
      <c r="H4714" t="s">
        <v>14644</v>
      </c>
      <c r="I4714" t="s">
        <v>1895</v>
      </c>
      <c r="J4714" s="5">
        <v>40212067</v>
      </c>
      <c r="K4714" s="3">
        <f>J4714</f>
        <v>40212067</v>
      </c>
      <c r="L4714" s="5">
        <v>5744581</v>
      </c>
      <c r="M4714" s="2">
        <v>45742</v>
      </c>
      <c r="N4714" s="2">
        <v>45743</v>
      </c>
      <c r="O4714" s="2">
        <v>45930</v>
      </c>
      <c r="P4714" s="3"/>
      <c r="Q4714" s="3">
        <v>40212067</v>
      </c>
      <c r="R4714" s="13">
        <v>17999687</v>
      </c>
      <c r="S4714" s="7">
        <f ca="1">IF(CPS!$N4646="SIN INICIO",0,IF((((TODAY()-N4714)*100%)/(O4714-N4714))&gt;=100%,"100%",(((TODAY()-N4714)*100%)/(O4714-N4714))))</f>
        <v>0.80748663101604279</v>
      </c>
      <c r="T4714" s="8">
        <f>Q4714-R4714</f>
        <v>22212380</v>
      </c>
      <c r="U4714" t="s">
        <v>14729</v>
      </c>
    </row>
    <row r="4715" spans="1:21" x14ac:dyDescent="0.25">
      <c r="A4715">
        <v>2025</v>
      </c>
      <c r="B4715" t="s">
        <v>14730</v>
      </c>
      <c r="C4715" t="s">
        <v>22</v>
      </c>
      <c r="D4715" t="s">
        <v>23</v>
      </c>
      <c r="E4715" t="s">
        <v>121</v>
      </c>
      <c r="F4715" t="s">
        <v>14731</v>
      </c>
      <c r="G4715" s="16">
        <v>1067727679</v>
      </c>
      <c r="H4715" t="s">
        <v>14732</v>
      </c>
      <c r="I4715" t="s">
        <v>3403</v>
      </c>
      <c r="J4715" s="5">
        <v>23818950</v>
      </c>
      <c r="K4715" s="3">
        <f>J4715</f>
        <v>23818950</v>
      </c>
      <c r="L4715" s="5">
        <v>3969825</v>
      </c>
      <c r="M4715" s="2">
        <v>45742</v>
      </c>
      <c r="N4715" s="2">
        <v>45743</v>
      </c>
      <c r="O4715" s="2">
        <v>45900</v>
      </c>
      <c r="P4715" s="3"/>
      <c r="Q4715" s="3">
        <v>23818950</v>
      </c>
      <c r="R4715" s="13">
        <v>12438785</v>
      </c>
      <c r="S4715" s="7">
        <f ca="1">IF(CPS!$N4647="SIN INICIO",0,IF((((TODAY()-N4715)*100%)/(O4715-N4715))&gt;=100%,"100%",(((TODAY()-N4715)*100%)/(O4715-N4715))))</f>
        <v>0.96178343949044587</v>
      </c>
      <c r="T4715" s="8">
        <f>Q4715-R4715</f>
        <v>11380165</v>
      </c>
      <c r="U4715" t="s">
        <v>14733</v>
      </c>
    </row>
    <row r="4716" spans="1:21" x14ac:dyDescent="0.25">
      <c r="A4716">
        <v>2025</v>
      </c>
      <c r="B4716" t="s">
        <v>14734</v>
      </c>
      <c r="C4716" t="s">
        <v>22</v>
      </c>
      <c r="D4716" t="s">
        <v>23</v>
      </c>
      <c r="E4716" t="s">
        <v>24</v>
      </c>
      <c r="F4716" t="s">
        <v>14735</v>
      </c>
      <c r="G4716" s="16">
        <v>1234791118</v>
      </c>
      <c r="H4716" t="s">
        <v>14736</v>
      </c>
      <c r="I4716" t="s">
        <v>1895</v>
      </c>
      <c r="J4716" s="5">
        <v>37576455</v>
      </c>
      <c r="K4716" s="3">
        <f>J4716</f>
        <v>37576455</v>
      </c>
      <c r="L4716" s="5">
        <v>5368065</v>
      </c>
      <c r="M4716" s="2">
        <v>45741</v>
      </c>
      <c r="N4716" s="2">
        <v>45742</v>
      </c>
      <c r="O4716" s="2">
        <v>45930</v>
      </c>
      <c r="P4716" s="3"/>
      <c r="Q4716" s="3">
        <v>37576455</v>
      </c>
      <c r="R4716" s="13">
        <v>16998873</v>
      </c>
      <c r="S4716" s="7">
        <f ca="1">IF(CPS!$N4648="SIN INICIO",0,IF((((TODAY()-N4716)*100%)/(O4716-N4716))&gt;=100%,"100%",(((TODAY()-N4716)*100%)/(O4716-N4716))))</f>
        <v>0.80851063829787229</v>
      </c>
      <c r="T4716" s="8">
        <f>Q4716-R4716</f>
        <v>20577582</v>
      </c>
      <c r="U4716" t="s">
        <v>14737</v>
      </c>
    </row>
    <row r="4717" spans="1:21" x14ac:dyDescent="0.25">
      <c r="A4717">
        <v>2025</v>
      </c>
      <c r="B4717" t="s">
        <v>14738</v>
      </c>
      <c r="C4717" t="s">
        <v>22</v>
      </c>
      <c r="D4717" t="s">
        <v>23</v>
      </c>
      <c r="E4717" t="s">
        <v>121</v>
      </c>
      <c r="F4717" t="s">
        <v>14739</v>
      </c>
      <c r="G4717" s="16">
        <v>1127391447</v>
      </c>
      <c r="H4717" t="s">
        <v>14740</v>
      </c>
      <c r="I4717" t="s">
        <v>1800</v>
      </c>
      <c r="J4717" s="5">
        <v>24900000</v>
      </c>
      <c r="K4717" s="3">
        <f>J4717</f>
        <v>24900000</v>
      </c>
      <c r="L4717" s="5">
        <v>4150000</v>
      </c>
      <c r="M4717" s="2">
        <v>45743</v>
      </c>
      <c r="N4717" s="2">
        <v>45744</v>
      </c>
      <c r="O4717" s="2">
        <v>45900</v>
      </c>
      <c r="P4717" s="3"/>
      <c r="Q4717" s="3">
        <v>24900000</v>
      </c>
      <c r="R4717" s="13">
        <v>12865000</v>
      </c>
      <c r="S4717" s="7">
        <f ca="1">IF(CPS!$N4649="SIN INICIO",0,IF((((TODAY()-N4717)*100%)/(O4717-N4717))&gt;=100%,"100%",(((TODAY()-N4717)*100%)/(O4717-N4717))))</f>
        <v>0.96153846153846156</v>
      </c>
      <c r="T4717" s="8">
        <f>Q4717-R4717</f>
        <v>12035000</v>
      </c>
      <c r="U4717" t="s">
        <v>14741</v>
      </c>
    </row>
    <row r="4718" spans="1:21" x14ac:dyDescent="0.25">
      <c r="A4718">
        <v>2025</v>
      </c>
      <c r="B4718" t="s">
        <v>14742</v>
      </c>
      <c r="C4718" t="s">
        <v>22</v>
      </c>
      <c r="D4718" t="s">
        <v>23</v>
      </c>
      <c r="E4718" t="s">
        <v>14631</v>
      </c>
      <c r="F4718" t="s">
        <v>14743</v>
      </c>
      <c r="G4718" s="16">
        <v>46456386</v>
      </c>
      <c r="H4718" t="s">
        <v>14744</v>
      </c>
      <c r="I4718" t="s">
        <v>3403</v>
      </c>
      <c r="J4718" s="5">
        <v>105000000</v>
      </c>
      <c r="K4718" s="3">
        <f>J4718</f>
        <v>105000000</v>
      </c>
      <c r="L4718" s="5">
        <v>10500000</v>
      </c>
      <c r="M4718" s="2">
        <v>45743</v>
      </c>
      <c r="N4718" s="2">
        <v>45744</v>
      </c>
      <c r="O4718" s="2">
        <v>46022</v>
      </c>
      <c r="P4718" s="3"/>
      <c r="Q4718" s="3">
        <v>105000000</v>
      </c>
      <c r="R4718" s="13">
        <v>32550000</v>
      </c>
      <c r="S4718" s="7">
        <f ca="1">IF(CPS!$N4650="SIN INICIO",0,IF((((TODAY()-N4718)*100%)/(O4718-N4718))&gt;=100%,"100%",(((TODAY()-N4718)*100%)/(O4718-N4718))))</f>
        <v>0.53956834532374098</v>
      </c>
      <c r="T4718" s="8">
        <f>Q4718-R4718</f>
        <v>72450000</v>
      </c>
      <c r="U4718" t="s">
        <v>14745</v>
      </c>
    </row>
    <row r="4719" spans="1:21" x14ac:dyDescent="0.25">
      <c r="A4719">
        <v>2025</v>
      </c>
      <c r="B4719" t="s">
        <v>14746</v>
      </c>
      <c r="C4719" t="s">
        <v>22</v>
      </c>
      <c r="D4719" t="s">
        <v>23</v>
      </c>
      <c r="E4719" t="s">
        <v>24</v>
      </c>
      <c r="F4719" t="s">
        <v>14747</v>
      </c>
      <c r="G4719" s="16">
        <v>1121895515</v>
      </c>
      <c r="H4719" t="s">
        <v>1581</v>
      </c>
      <c r="I4719" t="s">
        <v>155</v>
      </c>
      <c r="J4719" s="5">
        <v>36036000</v>
      </c>
      <c r="K4719" s="3">
        <f>J4719</f>
        <v>36036000</v>
      </c>
      <c r="L4719" s="5">
        <v>6006000</v>
      </c>
      <c r="M4719" s="2">
        <v>45742</v>
      </c>
      <c r="N4719" s="2">
        <v>45743</v>
      </c>
      <c r="O4719" s="2">
        <v>45900</v>
      </c>
      <c r="P4719" s="3"/>
      <c r="Q4719" s="3">
        <v>36036000</v>
      </c>
      <c r="R4719" s="13">
        <v>18818800</v>
      </c>
      <c r="S4719" s="7">
        <f ca="1">IF(CPS!$N4651="SIN INICIO",0,IF((((TODAY()-N4719)*100%)/(O4719-N4719))&gt;=100%,"100%",(((TODAY()-N4719)*100%)/(O4719-N4719))))</f>
        <v>0.96178343949044587</v>
      </c>
      <c r="T4719" s="8">
        <f>Q4719-R4719</f>
        <v>17217200</v>
      </c>
      <c r="U4719" t="s">
        <v>14748</v>
      </c>
    </row>
    <row r="4720" spans="1:21" x14ac:dyDescent="0.25">
      <c r="A4720">
        <v>2025</v>
      </c>
      <c r="B4720" t="s">
        <v>14749</v>
      </c>
      <c r="C4720" t="s">
        <v>22</v>
      </c>
      <c r="D4720" t="s">
        <v>23</v>
      </c>
      <c r="E4720" t="s">
        <v>24</v>
      </c>
      <c r="F4720" t="s">
        <v>14750</v>
      </c>
      <c r="G4720" s="16">
        <v>1115917755</v>
      </c>
      <c r="H4720" t="s">
        <v>14711</v>
      </c>
      <c r="I4720" t="s">
        <v>271</v>
      </c>
      <c r="J4720" s="5">
        <v>44294622</v>
      </c>
      <c r="K4720" s="3">
        <f>J4720</f>
        <v>44294622</v>
      </c>
      <c r="L4720" s="5">
        <v>7382437</v>
      </c>
      <c r="M4720" s="2">
        <v>45741</v>
      </c>
      <c r="N4720" s="2">
        <v>45743</v>
      </c>
      <c r="O4720" s="2">
        <v>45900</v>
      </c>
      <c r="P4720" s="3"/>
      <c r="Q4720" s="3">
        <v>44294622</v>
      </c>
      <c r="R4720" s="13">
        <v>23131636</v>
      </c>
      <c r="S4720" s="7">
        <f ca="1">IF(CPS!$N4652="SIN INICIO",0,IF((((TODAY()-N4720)*100%)/(O4720-N4720))&gt;=100%,"100%",(((TODAY()-N4720)*100%)/(O4720-N4720))))</f>
        <v>0.96178343949044587</v>
      </c>
      <c r="T4720" s="8">
        <f>Q4720-R4720</f>
        <v>21162986</v>
      </c>
      <c r="U4720" t="s">
        <v>14751</v>
      </c>
    </row>
    <row r="4721" spans="1:21" x14ac:dyDescent="0.25">
      <c r="A4721">
        <v>2025</v>
      </c>
      <c r="B4721" t="s">
        <v>14752</v>
      </c>
      <c r="C4721" t="s">
        <v>22</v>
      </c>
      <c r="D4721" t="s">
        <v>23</v>
      </c>
      <c r="E4721" t="s">
        <v>14631</v>
      </c>
      <c r="F4721" t="s">
        <v>7052</v>
      </c>
      <c r="G4721" s="16">
        <v>1061698928</v>
      </c>
      <c r="H4721" t="s">
        <v>14744</v>
      </c>
      <c r="I4721" t="s">
        <v>3403</v>
      </c>
      <c r="J4721" s="5">
        <v>94500000</v>
      </c>
      <c r="K4721" s="3">
        <f>J4721</f>
        <v>94500000</v>
      </c>
      <c r="L4721" s="5">
        <v>10500000</v>
      </c>
      <c r="M4721" s="2">
        <v>45762</v>
      </c>
      <c r="N4721" s="2">
        <v>45769</v>
      </c>
      <c r="O4721" s="2">
        <v>46022</v>
      </c>
      <c r="P4721" s="3"/>
      <c r="Q4721" s="3">
        <v>94500000</v>
      </c>
      <c r="R4721" s="13">
        <v>39515073</v>
      </c>
      <c r="S4721" s="7">
        <f ca="1">IF(CPS!$N4653="SIN INICIO",0,IF((((TODAY()-N4721)*100%)/(O4721-N4721))&gt;=100%,"100%",(((TODAY()-N4721)*100%)/(O4721-N4721))))</f>
        <v>0.49407114624505927</v>
      </c>
      <c r="T4721" s="8">
        <f>Q4721-R4721</f>
        <v>54984927</v>
      </c>
      <c r="U4721" t="s">
        <v>14753</v>
      </c>
    </row>
    <row r="4722" spans="1:21" x14ac:dyDescent="0.25">
      <c r="A4722">
        <v>2025</v>
      </c>
      <c r="B4722" t="s">
        <v>14754</v>
      </c>
      <c r="C4722" t="s">
        <v>22</v>
      </c>
      <c r="D4722" t="s">
        <v>23</v>
      </c>
      <c r="E4722" t="s">
        <v>24</v>
      </c>
      <c r="F4722" t="s">
        <v>14755</v>
      </c>
      <c r="G4722" s="16">
        <v>52819473</v>
      </c>
      <c r="H4722" t="s">
        <v>1937</v>
      </c>
      <c r="I4722" t="s">
        <v>1800</v>
      </c>
      <c r="J4722" s="5">
        <v>37200000</v>
      </c>
      <c r="K4722" s="3">
        <f>J4722</f>
        <v>37200000</v>
      </c>
      <c r="L4722" s="5">
        <v>6200000</v>
      </c>
      <c r="M4722" s="2">
        <v>45742</v>
      </c>
      <c r="N4722" s="2">
        <v>45744</v>
      </c>
      <c r="O4722" s="2">
        <v>45900</v>
      </c>
      <c r="P4722" s="3"/>
      <c r="Q4722" s="3">
        <v>37200000</v>
      </c>
      <c r="R4722" s="13">
        <v>19220000</v>
      </c>
      <c r="S4722" s="7">
        <f ca="1">IF(CPS!$N4654="SIN INICIO",0,IF((((TODAY()-N4722)*100%)/(O4722-N4722))&gt;=100%,"100%",(((TODAY()-N4722)*100%)/(O4722-N4722))))</f>
        <v>0.96153846153846156</v>
      </c>
      <c r="T4722" s="8">
        <f>Q4722-R4722</f>
        <v>17980000</v>
      </c>
      <c r="U4722" t="s">
        <v>14756</v>
      </c>
    </row>
    <row r="4723" spans="1:21" x14ac:dyDescent="0.25">
      <c r="A4723">
        <v>2025</v>
      </c>
      <c r="B4723" t="s">
        <v>14757</v>
      </c>
      <c r="C4723" t="s">
        <v>22</v>
      </c>
      <c r="D4723" t="s">
        <v>23</v>
      </c>
      <c r="E4723" t="s">
        <v>24</v>
      </c>
      <c r="F4723" t="s">
        <v>14758</v>
      </c>
      <c r="G4723" s="16">
        <v>80365226</v>
      </c>
      <c r="H4723" t="s">
        <v>14759</v>
      </c>
      <c r="I4723" t="s">
        <v>271</v>
      </c>
      <c r="J4723" s="5">
        <v>54000000</v>
      </c>
      <c r="K4723" s="3">
        <f>J4723</f>
        <v>54000000</v>
      </c>
      <c r="L4723" s="5">
        <v>9000000</v>
      </c>
      <c r="M4723" s="2">
        <v>45741</v>
      </c>
      <c r="N4723" s="2">
        <v>45743</v>
      </c>
      <c r="O4723" s="2">
        <v>45930</v>
      </c>
      <c r="P4723" s="3"/>
      <c r="Q4723" s="3">
        <v>54000000</v>
      </c>
      <c r="R4723" s="13">
        <v>28200000</v>
      </c>
      <c r="S4723" s="7">
        <f ca="1">IF(CPS!$N4655="SIN INICIO",0,IF((((TODAY()-N4723)*100%)/(O4723-N4723))&gt;=100%,"100%",(((TODAY()-N4723)*100%)/(O4723-N4723))))</f>
        <v>0.80748663101604279</v>
      </c>
      <c r="T4723" s="8">
        <f>Q4723-R4723</f>
        <v>25800000</v>
      </c>
      <c r="U4723" t="s">
        <v>14760</v>
      </c>
    </row>
    <row r="4724" spans="1:21" x14ac:dyDescent="0.25">
      <c r="A4724">
        <v>2025</v>
      </c>
      <c r="B4724" t="s">
        <v>14761</v>
      </c>
      <c r="C4724" t="s">
        <v>22</v>
      </c>
      <c r="D4724" t="s">
        <v>23</v>
      </c>
      <c r="E4724" t="s">
        <v>24</v>
      </c>
      <c r="F4724" t="s">
        <v>12497</v>
      </c>
      <c r="G4724" s="16">
        <v>1122784055</v>
      </c>
      <c r="H4724" t="s">
        <v>9999</v>
      </c>
      <c r="I4724" t="s">
        <v>660</v>
      </c>
      <c r="J4724" s="5">
        <v>44292000</v>
      </c>
      <c r="K4724" s="3">
        <f>J4724</f>
        <v>44292000</v>
      </c>
      <c r="L4724" s="5">
        <v>7382000</v>
      </c>
      <c r="M4724" s="2">
        <v>45744</v>
      </c>
      <c r="N4724" s="2">
        <v>45748</v>
      </c>
      <c r="O4724" s="2">
        <v>45900</v>
      </c>
      <c r="P4724" s="3"/>
      <c r="Q4724" s="3">
        <v>44292000</v>
      </c>
      <c r="R4724" s="13">
        <v>22146000</v>
      </c>
      <c r="S4724" s="7">
        <f ca="1">IF(CPS!$N4656="SIN INICIO",0,IF((((TODAY()-N4724)*100%)/(O4724-N4724))&gt;=100%,"100%",(((TODAY()-N4724)*100%)/(O4724-N4724))))</f>
        <v>0.96052631578947367</v>
      </c>
      <c r="T4724" s="8">
        <f>Q4724-R4724</f>
        <v>22146000</v>
      </c>
      <c r="U4724" t="s">
        <v>14762</v>
      </c>
    </row>
    <row r="4725" spans="1:21" x14ac:dyDescent="0.25">
      <c r="A4725">
        <v>2025</v>
      </c>
      <c r="B4725" t="s">
        <v>14763</v>
      </c>
      <c r="C4725" t="s">
        <v>22</v>
      </c>
      <c r="D4725" t="s">
        <v>23</v>
      </c>
      <c r="E4725" t="s">
        <v>24</v>
      </c>
      <c r="F4725" t="s">
        <v>14764</v>
      </c>
      <c r="G4725" s="16">
        <v>5909167</v>
      </c>
      <c r="H4725" t="s">
        <v>1828</v>
      </c>
      <c r="I4725" t="s">
        <v>1895</v>
      </c>
      <c r="J4725" s="5">
        <v>44458666</v>
      </c>
      <c r="K4725" s="3">
        <f>J4725</f>
        <v>44458666</v>
      </c>
      <c r="L4725" s="5">
        <v>6351238</v>
      </c>
      <c r="M4725" s="2">
        <v>45742</v>
      </c>
      <c r="N4725" s="2">
        <v>45743</v>
      </c>
      <c r="O4725" s="2">
        <v>45930</v>
      </c>
      <c r="P4725" s="3"/>
      <c r="Q4725" s="3">
        <v>44458666</v>
      </c>
      <c r="R4725" s="13">
        <v>19900546</v>
      </c>
      <c r="S4725" s="7">
        <f ca="1">IF(CPS!$N4657="SIN INICIO",0,IF((((TODAY()-N4725)*100%)/(O4725-N4725))&gt;=100%,"100%",(((TODAY()-N4725)*100%)/(O4725-N4725))))</f>
        <v>0.80748663101604279</v>
      </c>
      <c r="T4725" s="8">
        <f>Q4725-R4725</f>
        <v>24558120</v>
      </c>
      <c r="U4725" t="s">
        <v>14765</v>
      </c>
    </row>
    <row r="4726" spans="1:21" x14ac:dyDescent="0.25">
      <c r="A4726">
        <v>2025</v>
      </c>
      <c r="B4726" t="s">
        <v>14766</v>
      </c>
      <c r="C4726" t="s">
        <v>22</v>
      </c>
      <c r="D4726" t="s">
        <v>23</v>
      </c>
      <c r="E4726" t="s">
        <v>24</v>
      </c>
      <c r="F4726" t="s">
        <v>14767</v>
      </c>
      <c r="G4726" s="16">
        <v>51590967</v>
      </c>
      <c r="H4726" t="s">
        <v>3542</v>
      </c>
      <c r="I4726" t="s">
        <v>3403</v>
      </c>
      <c r="J4726" s="5">
        <v>19106000</v>
      </c>
      <c r="K4726" s="3">
        <f>J4726</f>
        <v>19106000</v>
      </c>
      <c r="L4726" s="5">
        <v>4776500</v>
      </c>
      <c r="M4726" s="2">
        <v>45743</v>
      </c>
      <c r="N4726" s="2">
        <v>45744</v>
      </c>
      <c r="O4726" s="2">
        <v>45838</v>
      </c>
      <c r="P4726" s="3"/>
      <c r="Q4726" s="3">
        <v>19106000</v>
      </c>
      <c r="R4726" s="13">
        <v>14807150</v>
      </c>
      <c r="S4726" s="7" t="str">
        <f ca="1">IF(CPS!$N4658="SIN INICIO",0,IF((((TODAY()-N4726)*100%)/(O4726-N4726))&gt;=100%,"100%",(((TODAY()-N4726)*100%)/(O4726-N4726))))</f>
        <v>100%</v>
      </c>
      <c r="T4726" s="8">
        <f>Q4726-R4726</f>
        <v>4298850</v>
      </c>
      <c r="U4726" t="s">
        <v>14768</v>
      </c>
    </row>
    <row r="4727" spans="1:21" x14ac:dyDescent="0.25">
      <c r="A4727">
        <v>2025</v>
      </c>
      <c r="B4727" t="s">
        <v>14769</v>
      </c>
      <c r="C4727" t="s">
        <v>22</v>
      </c>
      <c r="D4727" t="s">
        <v>23</v>
      </c>
      <c r="E4727" t="s">
        <v>24</v>
      </c>
      <c r="F4727" t="s">
        <v>14770</v>
      </c>
      <c r="G4727" s="16">
        <v>1127391548</v>
      </c>
      <c r="H4727" t="s">
        <v>1937</v>
      </c>
      <c r="I4727" t="s">
        <v>1800</v>
      </c>
      <c r="J4727" s="5">
        <v>50820000</v>
      </c>
      <c r="K4727" s="3">
        <f>J4727</f>
        <v>50820000</v>
      </c>
      <c r="L4727" s="5">
        <v>8470000</v>
      </c>
      <c r="M4727" s="2">
        <v>45743</v>
      </c>
      <c r="N4727" s="2">
        <v>45744</v>
      </c>
      <c r="O4727" s="2">
        <v>45900</v>
      </c>
      <c r="P4727" s="3"/>
      <c r="Q4727" s="3">
        <v>50820000</v>
      </c>
      <c r="R4727" s="13">
        <v>26257000</v>
      </c>
      <c r="S4727" s="7">
        <f ca="1">IF(CPS!$N4659="SIN INICIO",0,IF((((TODAY()-N4727)*100%)/(O4727-N4727))&gt;=100%,"100%",(((TODAY()-N4727)*100%)/(O4727-N4727))))</f>
        <v>0.96153846153846156</v>
      </c>
      <c r="T4727" s="8">
        <f>Q4727-R4727</f>
        <v>24563000</v>
      </c>
      <c r="U4727" t="s">
        <v>14771</v>
      </c>
    </row>
    <row r="4728" spans="1:21" x14ac:dyDescent="0.25">
      <c r="A4728">
        <v>2025</v>
      </c>
      <c r="B4728" t="s">
        <v>14772</v>
      </c>
      <c r="C4728" t="s">
        <v>22</v>
      </c>
      <c r="D4728" t="s">
        <v>23</v>
      </c>
      <c r="E4728" t="s">
        <v>14631</v>
      </c>
      <c r="F4728" t="s">
        <v>14773</v>
      </c>
      <c r="G4728" s="16">
        <v>1085917755</v>
      </c>
      <c r="H4728" t="s">
        <v>14721</v>
      </c>
      <c r="I4728" t="s">
        <v>3403</v>
      </c>
      <c r="J4728" s="5">
        <v>69448500</v>
      </c>
      <c r="K4728" s="3">
        <f>J4728</f>
        <v>69448500</v>
      </c>
      <c r="L4728" s="5">
        <v>6944850</v>
      </c>
      <c r="M4728" s="2">
        <v>45742</v>
      </c>
      <c r="N4728" s="2">
        <v>45743</v>
      </c>
      <c r="O4728" s="2">
        <v>45841</v>
      </c>
      <c r="P4728" s="3"/>
      <c r="Q4728" s="3">
        <v>69448500</v>
      </c>
      <c r="R4728" s="13">
        <v>21760530</v>
      </c>
      <c r="S4728" s="7" t="str">
        <f ca="1">IF(CPS!$N4660="SIN INICIO",0,IF((((TODAY()-N4728)*100%)/(O4728-N4728))&gt;=100%,"100%",(((TODAY()-N4728)*100%)/(O4728-N4728))))</f>
        <v>100%</v>
      </c>
      <c r="T4728" s="8">
        <f>Q4728-R4728</f>
        <v>47687970</v>
      </c>
      <c r="U4728" t="s">
        <v>14774</v>
      </c>
    </row>
    <row r="4729" spans="1:21" x14ac:dyDescent="0.25">
      <c r="A4729">
        <v>2025</v>
      </c>
      <c r="B4729" t="s">
        <v>14775</v>
      </c>
      <c r="C4729" t="s">
        <v>22</v>
      </c>
      <c r="D4729" t="s">
        <v>23</v>
      </c>
      <c r="E4729" t="s">
        <v>24</v>
      </c>
      <c r="F4729" t="s">
        <v>14776</v>
      </c>
      <c r="G4729" s="16">
        <v>1007183559</v>
      </c>
      <c r="H4729" t="s">
        <v>281</v>
      </c>
      <c r="I4729" t="s">
        <v>271</v>
      </c>
      <c r="J4729" s="5">
        <v>29440980</v>
      </c>
      <c r="K4729" s="3">
        <f>J4729</f>
        <v>29440980</v>
      </c>
      <c r="L4729" s="5">
        <v>5888196</v>
      </c>
      <c r="M4729" s="2">
        <v>45743</v>
      </c>
      <c r="N4729" s="2">
        <v>45748</v>
      </c>
      <c r="O4729" s="2">
        <v>45900</v>
      </c>
      <c r="P4729" s="3"/>
      <c r="Q4729" s="3">
        <v>29440980</v>
      </c>
      <c r="R4729" s="13">
        <v>11776392</v>
      </c>
      <c r="S4729" s="7">
        <f ca="1">IF(CPS!$N4661="SIN INICIO",0,IF((((TODAY()-N4729)*100%)/(O4729-N4729))&gt;=100%,"100%",(((TODAY()-N4729)*100%)/(O4729-N4729))))</f>
        <v>0.96052631578947367</v>
      </c>
      <c r="T4729" s="8">
        <f>Q4729-R4729</f>
        <v>17664588</v>
      </c>
      <c r="U4729" t="s">
        <v>14777</v>
      </c>
    </row>
    <row r="4730" spans="1:21" x14ac:dyDescent="0.25">
      <c r="A4730">
        <v>2025</v>
      </c>
      <c r="B4730" t="s">
        <v>14778</v>
      </c>
      <c r="C4730" t="s">
        <v>22</v>
      </c>
      <c r="D4730" t="s">
        <v>23</v>
      </c>
      <c r="E4730" t="s">
        <v>24</v>
      </c>
      <c r="F4730" t="s">
        <v>14779</v>
      </c>
      <c r="G4730" s="16">
        <v>1010238294</v>
      </c>
      <c r="H4730" t="s">
        <v>1817</v>
      </c>
      <c r="I4730" t="s">
        <v>1800</v>
      </c>
      <c r="J4730" s="5">
        <v>37200000</v>
      </c>
      <c r="K4730" s="3">
        <f>J4730</f>
        <v>37200000</v>
      </c>
      <c r="L4730" s="5">
        <v>6200000</v>
      </c>
      <c r="M4730" s="2">
        <v>45742</v>
      </c>
      <c r="N4730" s="2">
        <v>45743</v>
      </c>
      <c r="O4730" s="2">
        <v>45900</v>
      </c>
      <c r="P4730" s="3"/>
      <c r="Q4730" s="3">
        <v>37200000</v>
      </c>
      <c r="R4730" s="13">
        <v>19426667</v>
      </c>
      <c r="S4730" s="7">
        <f ca="1">IF(CPS!$N4662="SIN INICIO",0,IF((((TODAY()-N4730)*100%)/(O4730-N4730))&gt;=100%,"100%",(((TODAY()-N4730)*100%)/(O4730-N4730))))</f>
        <v>0.96178343949044587</v>
      </c>
      <c r="T4730" s="8">
        <f>Q4730-R4730</f>
        <v>17773333</v>
      </c>
      <c r="U4730" t="s">
        <v>14780</v>
      </c>
    </row>
    <row r="4731" spans="1:21" x14ac:dyDescent="0.25">
      <c r="A4731">
        <v>2025</v>
      </c>
      <c r="B4731" t="s">
        <v>14781</v>
      </c>
      <c r="C4731" t="s">
        <v>22</v>
      </c>
      <c r="D4731" t="s">
        <v>23</v>
      </c>
      <c r="E4731" t="s">
        <v>24</v>
      </c>
      <c r="F4731" t="s">
        <v>14782</v>
      </c>
      <c r="G4731" s="16">
        <v>7186055</v>
      </c>
      <c r="H4731" t="s">
        <v>1937</v>
      </c>
      <c r="I4731" t="s">
        <v>1800</v>
      </c>
      <c r="J4731" s="5">
        <v>50820000</v>
      </c>
      <c r="K4731" s="3">
        <f>J4731</f>
        <v>50820000</v>
      </c>
      <c r="L4731" s="5">
        <v>8470000</v>
      </c>
      <c r="M4731" s="2">
        <v>45742</v>
      </c>
      <c r="N4731" s="2">
        <v>45743</v>
      </c>
      <c r="O4731" s="2">
        <v>45900</v>
      </c>
      <c r="P4731" s="3"/>
      <c r="Q4731" s="3">
        <v>50820000</v>
      </c>
      <c r="R4731" s="13">
        <v>26539333</v>
      </c>
      <c r="S4731" s="7">
        <f ca="1">IF(CPS!$N4663="SIN INICIO",0,IF((((TODAY()-N4731)*100%)/(O4731-N4731))&gt;=100%,"100%",(((TODAY()-N4731)*100%)/(O4731-N4731))))</f>
        <v>0.96178343949044587</v>
      </c>
      <c r="T4731" s="8">
        <f>Q4731-R4731</f>
        <v>24280667</v>
      </c>
      <c r="U4731" t="s">
        <v>14783</v>
      </c>
    </row>
    <row r="4732" spans="1:21" x14ac:dyDescent="0.25">
      <c r="A4732">
        <v>2025</v>
      </c>
      <c r="B4732" t="s">
        <v>14784</v>
      </c>
      <c r="C4732" t="s">
        <v>22</v>
      </c>
      <c r="D4732" t="s">
        <v>23</v>
      </c>
      <c r="E4732" t="s">
        <v>24</v>
      </c>
      <c r="F4732" t="s">
        <v>14785</v>
      </c>
      <c r="G4732" s="16">
        <v>1085334644</v>
      </c>
      <c r="H4732" t="s">
        <v>1828</v>
      </c>
      <c r="I4732" t="s">
        <v>1895</v>
      </c>
      <c r="J4732" s="5">
        <v>44458666</v>
      </c>
      <c r="K4732" s="3">
        <f>J4732</f>
        <v>44458666</v>
      </c>
      <c r="L4732" s="5">
        <v>8470000</v>
      </c>
      <c r="M4732" s="2">
        <v>45742</v>
      </c>
      <c r="N4732" s="2">
        <v>45743</v>
      </c>
      <c r="O4732" s="2">
        <v>45930</v>
      </c>
      <c r="P4732" s="3"/>
      <c r="Q4732" s="3">
        <v>44458666</v>
      </c>
      <c r="R4732" s="13">
        <v>26539333</v>
      </c>
      <c r="S4732" s="7">
        <f ca="1">IF(CPS!$N4664="SIN INICIO",0,IF((((TODAY()-N4732)*100%)/(O4732-N4732))&gt;=100%,"100%",(((TODAY()-N4732)*100%)/(O4732-N4732))))</f>
        <v>0.80748663101604279</v>
      </c>
      <c r="T4732" s="8">
        <f>Q4732-R4732</f>
        <v>17919333</v>
      </c>
      <c r="U4732" t="s">
        <v>14786</v>
      </c>
    </row>
    <row r="4733" spans="1:21" x14ac:dyDescent="0.25">
      <c r="A4733">
        <v>2025</v>
      </c>
      <c r="B4733" t="s">
        <v>14787</v>
      </c>
      <c r="C4733" t="s">
        <v>22</v>
      </c>
      <c r="D4733" t="s">
        <v>23</v>
      </c>
      <c r="E4733" t="s">
        <v>14631</v>
      </c>
      <c r="F4733" t="s">
        <v>14788</v>
      </c>
      <c r="G4733" s="16">
        <v>25274933</v>
      </c>
      <c r="H4733" t="s">
        <v>14789</v>
      </c>
      <c r="I4733" t="s">
        <v>3403</v>
      </c>
      <c r="J4733" s="5">
        <v>80853462</v>
      </c>
      <c r="K4733" s="3">
        <f>J4733</f>
        <v>80853462</v>
      </c>
      <c r="L4733" s="5">
        <v>8983718</v>
      </c>
      <c r="M4733" s="2">
        <v>45744</v>
      </c>
      <c r="N4733" s="2">
        <v>45746</v>
      </c>
      <c r="O4733" s="2">
        <v>46022</v>
      </c>
      <c r="P4733" s="3"/>
      <c r="Q4733" s="3">
        <v>80853462</v>
      </c>
      <c r="R4733" s="13">
        <v>26951154</v>
      </c>
      <c r="S4733" s="7">
        <f ca="1">IF(CPS!$N4665="SIN INICIO",0,IF((((TODAY()-N4733)*100%)/(O4733-N4733))&gt;=100%,"100%",(((TODAY()-N4733)*100%)/(O4733-N4733))))</f>
        <v>0.53623188405797106</v>
      </c>
      <c r="T4733" s="8">
        <f>Q4733-R4733</f>
        <v>53902308</v>
      </c>
      <c r="U4733" t="s">
        <v>14790</v>
      </c>
    </row>
    <row r="4734" spans="1:21" x14ac:dyDescent="0.25">
      <c r="A4734">
        <v>2025</v>
      </c>
      <c r="B4734" t="s">
        <v>14791</v>
      </c>
      <c r="C4734" t="s">
        <v>22</v>
      </c>
      <c r="D4734" t="s">
        <v>23</v>
      </c>
      <c r="E4734" t="s">
        <v>24</v>
      </c>
      <c r="F4734" t="s">
        <v>14792</v>
      </c>
      <c r="G4734" s="16">
        <v>1071302257</v>
      </c>
      <c r="H4734" t="s">
        <v>3402</v>
      </c>
      <c r="I4734" t="s">
        <v>3403</v>
      </c>
      <c r="J4734" s="5">
        <v>53812500</v>
      </c>
      <c r="K4734" s="3">
        <f>J4734</f>
        <v>53812500</v>
      </c>
      <c r="L4734" s="5">
        <v>8968750</v>
      </c>
      <c r="M4734" s="2">
        <v>45742</v>
      </c>
      <c r="N4734" s="2">
        <v>45744</v>
      </c>
      <c r="O4734" s="2">
        <v>45900</v>
      </c>
      <c r="P4734" s="3"/>
      <c r="Q4734" s="3">
        <v>53812500</v>
      </c>
      <c r="R4734" s="13">
        <v>27803125</v>
      </c>
      <c r="S4734" s="7">
        <f ca="1">IF(CPS!$N4666="SIN INICIO",0,IF((((TODAY()-N4734)*100%)/(O4734-N4734))&gt;=100%,"100%",(((TODAY()-N4734)*100%)/(O4734-N4734))))</f>
        <v>0.96153846153846156</v>
      </c>
      <c r="T4734" s="8">
        <f>Q4734-R4734</f>
        <v>26009375</v>
      </c>
      <c r="U4734" t="s">
        <v>14793</v>
      </c>
    </row>
    <row r="4735" spans="1:21" x14ac:dyDescent="0.25">
      <c r="A4735">
        <v>2025</v>
      </c>
      <c r="B4735" t="s">
        <v>14794</v>
      </c>
      <c r="C4735" t="s">
        <v>22</v>
      </c>
      <c r="D4735" t="s">
        <v>23</v>
      </c>
      <c r="E4735" t="s">
        <v>24</v>
      </c>
      <c r="F4735" t="s">
        <v>14795</v>
      </c>
      <c r="G4735" s="16">
        <v>1101682146</v>
      </c>
      <c r="H4735" t="s">
        <v>2218</v>
      </c>
      <c r="I4735" t="s">
        <v>1800</v>
      </c>
      <c r="J4735" s="5">
        <v>37200000</v>
      </c>
      <c r="K4735" s="3">
        <f>J4735</f>
        <v>37200000</v>
      </c>
      <c r="L4735" s="5">
        <v>6200000</v>
      </c>
      <c r="M4735" s="2">
        <v>45742</v>
      </c>
      <c r="N4735" s="2">
        <v>45744</v>
      </c>
      <c r="O4735" s="2">
        <v>45900</v>
      </c>
      <c r="P4735" s="3"/>
      <c r="Q4735" s="3">
        <v>37200000</v>
      </c>
      <c r="R4735" s="13">
        <v>19220000</v>
      </c>
      <c r="S4735" s="7">
        <f ca="1">IF(CPS!$N4667="SIN INICIO",0,IF((((TODAY()-N4735)*100%)/(O4735-N4735))&gt;=100%,"100%",(((TODAY()-N4735)*100%)/(O4735-N4735))))</f>
        <v>0.96153846153846156</v>
      </c>
      <c r="T4735" s="8">
        <f>Q4735-R4735</f>
        <v>17980000</v>
      </c>
      <c r="U4735" t="s">
        <v>14796</v>
      </c>
    </row>
    <row r="4736" spans="1:21" x14ac:dyDescent="0.25">
      <c r="A4736">
        <v>2025</v>
      </c>
      <c r="B4736" t="s">
        <v>14797</v>
      </c>
      <c r="C4736" t="s">
        <v>22</v>
      </c>
      <c r="D4736" t="s">
        <v>23</v>
      </c>
      <c r="E4736" t="s">
        <v>24</v>
      </c>
      <c r="F4736" t="s">
        <v>14798</v>
      </c>
      <c r="G4736" s="16">
        <v>1067879643</v>
      </c>
      <c r="H4736" t="s">
        <v>2129</v>
      </c>
      <c r="I4736" t="s">
        <v>1800</v>
      </c>
      <c r="J4736" s="5">
        <v>50820000</v>
      </c>
      <c r="K4736" s="3">
        <f>J4736</f>
        <v>50820000</v>
      </c>
      <c r="L4736" s="5">
        <v>8470000</v>
      </c>
      <c r="M4736" s="2">
        <v>45742</v>
      </c>
      <c r="N4736" s="2">
        <v>45744</v>
      </c>
      <c r="O4736" s="2">
        <v>45900</v>
      </c>
      <c r="P4736" s="3"/>
      <c r="Q4736" s="3">
        <v>50820000</v>
      </c>
      <c r="R4736" s="13">
        <v>26257000</v>
      </c>
      <c r="S4736" s="7">
        <f ca="1">IF(CPS!$N4668="SIN INICIO",0,IF((((TODAY()-N4736)*100%)/(O4736-N4736))&gt;=100%,"100%",(((TODAY()-N4736)*100%)/(O4736-N4736))))</f>
        <v>0.96153846153846156</v>
      </c>
      <c r="T4736" s="8">
        <f>Q4736-R4736</f>
        <v>24563000</v>
      </c>
      <c r="U4736" t="s">
        <v>14799</v>
      </c>
    </row>
    <row r="4737" spans="1:21" x14ac:dyDescent="0.25">
      <c r="A4737">
        <v>2025</v>
      </c>
      <c r="B4737" t="s">
        <v>14800</v>
      </c>
      <c r="C4737" t="s">
        <v>22</v>
      </c>
      <c r="D4737" t="s">
        <v>23</v>
      </c>
      <c r="E4737" t="s">
        <v>121</v>
      </c>
      <c r="F4737" t="s">
        <v>14801</v>
      </c>
      <c r="G4737" s="16">
        <v>52178722</v>
      </c>
      <c r="H4737" t="s">
        <v>14732</v>
      </c>
      <c r="I4737" t="s">
        <v>3403</v>
      </c>
      <c r="J4737" s="5">
        <v>23818950</v>
      </c>
      <c r="K4737" s="3">
        <f>J4737</f>
        <v>23818950</v>
      </c>
      <c r="L4737" s="5">
        <v>3969825</v>
      </c>
      <c r="M4737" s="2">
        <v>45742</v>
      </c>
      <c r="N4737" s="2">
        <v>45743</v>
      </c>
      <c r="O4737" s="2">
        <v>45900</v>
      </c>
      <c r="P4737" s="3"/>
      <c r="Q4737" s="3">
        <v>23818950</v>
      </c>
      <c r="R4737" s="13">
        <v>12438785</v>
      </c>
      <c r="S4737" s="7">
        <f ca="1">IF(CPS!$N4669="SIN INICIO",0,IF((((TODAY()-N4737)*100%)/(O4737-N4737))&gt;=100%,"100%",(((TODAY()-N4737)*100%)/(O4737-N4737))))</f>
        <v>0.96178343949044587</v>
      </c>
      <c r="T4737" s="8">
        <f>Q4737-R4737</f>
        <v>11380165</v>
      </c>
      <c r="U4737" t="s">
        <v>14802</v>
      </c>
    </row>
    <row r="4738" spans="1:21" x14ac:dyDescent="0.25">
      <c r="A4738">
        <v>2025</v>
      </c>
      <c r="B4738" t="s">
        <v>14803</v>
      </c>
      <c r="C4738" t="s">
        <v>22</v>
      </c>
      <c r="D4738" t="s">
        <v>23</v>
      </c>
      <c r="E4738" t="s">
        <v>121</v>
      </c>
      <c r="F4738" t="s">
        <v>14804</v>
      </c>
      <c r="G4738" s="16">
        <v>1076625431</v>
      </c>
      <c r="H4738" t="s">
        <v>533</v>
      </c>
      <c r="I4738" t="s">
        <v>271</v>
      </c>
      <c r="J4738" s="5">
        <v>24337356</v>
      </c>
      <c r="K4738" s="3">
        <f>J4738</f>
        <v>24337356</v>
      </c>
      <c r="L4738" s="5">
        <v>4056226</v>
      </c>
      <c r="M4738" s="2">
        <v>45743</v>
      </c>
      <c r="N4738" s="2">
        <v>45744</v>
      </c>
      <c r="O4738" s="2">
        <v>45900</v>
      </c>
      <c r="P4738" s="3"/>
      <c r="Q4738" s="3">
        <v>24337356</v>
      </c>
      <c r="R4738" s="13">
        <v>12574301</v>
      </c>
      <c r="S4738" s="7">
        <f ca="1">IF(CPS!$N4670="SIN INICIO",0,IF((((TODAY()-N4738)*100%)/(O4738-N4738))&gt;=100%,"100%",(((TODAY()-N4738)*100%)/(O4738-N4738))))</f>
        <v>0.96153846153846156</v>
      </c>
      <c r="T4738" s="8">
        <f>Q4738-R4738</f>
        <v>11763055</v>
      </c>
      <c r="U4738" t="s">
        <v>14805</v>
      </c>
    </row>
    <row r="4739" spans="1:21" x14ac:dyDescent="0.25">
      <c r="A4739">
        <v>2025</v>
      </c>
      <c r="B4739" t="s">
        <v>14806</v>
      </c>
      <c r="C4739" t="s">
        <v>22</v>
      </c>
      <c r="D4739" t="s">
        <v>23</v>
      </c>
      <c r="E4739" t="s">
        <v>24</v>
      </c>
      <c r="F4739" t="s">
        <v>14807</v>
      </c>
      <c r="G4739" s="16">
        <v>1122782405</v>
      </c>
      <c r="H4739" t="s">
        <v>1937</v>
      </c>
      <c r="I4739" t="s">
        <v>1800</v>
      </c>
      <c r="J4739" s="5">
        <v>50820000</v>
      </c>
      <c r="K4739" s="3">
        <f>J4739</f>
        <v>50820000</v>
      </c>
      <c r="L4739" s="5">
        <v>8470000</v>
      </c>
      <c r="M4739" s="2">
        <v>45742</v>
      </c>
      <c r="N4739" s="2">
        <v>45743</v>
      </c>
      <c r="O4739" s="2">
        <v>45900</v>
      </c>
      <c r="P4739" s="3"/>
      <c r="Q4739" s="3">
        <v>50820000</v>
      </c>
      <c r="R4739" s="13">
        <v>26539333</v>
      </c>
      <c r="S4739" s="7">
        <f ca="1">IF(CPS!$N4671="SIN INICIO",0,IF((((TODAY()-N4739)*100%)/(O4739-N4739))&gt;=100%,"100%",(((TODAY()-N4739)*100%)/(O4739-N4739))))</f>
        <v>0.96178343949044587</v>
      </c>
      <c r="T4739" s="8">
        <f>Q4739-R4739</f>
        <v>24280667</v>
      </c>
      <c r="U4739" t="s">
        <v>14808</v>
      </c>
    </row>
    <row r="4740" spans="1:21" x14ac:dyDescent="0.25">
      <c r="A4740">
        <v>2025</v>
      </c>
      <c r="B4740" t="s">
        <v>14809</v>
      </c>
      <c r="C4740" t="s">
        <v>22</v>
      </c>
      <c r="D4740" t="s">
        <v>23</v>
      </c>
      <c r="E4740" t="s">
        <v>24</v>
      </c>
      <c r="F4740" t="s">
        <v>14810</v>
      </c>
      <c r="G4740" s="16">
        <v>1061701525</v>
      </c>
      <c r="H4740" t="s">
        <v>1520</v>
      </c>
      <c r="I4740" t="s">
        <v>591</v>
      </c>
      <c r="J4740" s="5">
        <v>45000000</v>
      </c>
      <c r="K4740" s="3">
        <f>J4740</f>
        <v>45000000</v>
      </c>
      <c r="L4740" s="5">
        <v>7500000</v>
      </c>
      <c r="M4740" s="2">
        <v>45742</v>
      </c>
      <c r="N4740" s="2">
        <v>45744</v>
      </c>
      <c r="O4740" s="2">
        <v>45900</v>
      </c>
      <c r="P4740" s="3"/>
      <c r="Q4740" s="3">
        <v>45000000</v>
      </c>
      <c r="R4740" s="13">
        <v>23250000</v>
      </c>
      <c r="S4740" s="7">
        <f ca="1">IF(CPS!$N4672="SIN INICIO",0,IF((((TODAY()-N4740)*100%)/(O4740-N4740))&gt;=100%,"100%",(((TODAY()-N4740)*100%)/(O4740-N4740))))</f>
        <v>0.96153846153846156</v>
      </c>
      <c r="T4740" s="8">
        <f>Q4740-R4740</f>
        <v>21750000</v>
      </c>
      <c r="U4740" t="s">
        <v>14811</v>
      </c>
    </row>
    <row r="4741" spans="1:21" x14ac:dyDescent="0.25">
      <c r="A4741">
        <v>2025</v>
      </c>
      <c r="B4741" t="s">
        <v>14812</v>
      </c>
      <c r="C4741" t="s">
        <v>22</v>
      </c>
      <c r="D4741" t="s">
        <v>23</v>
      </c>
      <c r="E4741" t="s">
        <v>24</v>
      </c>
      <c r="F4741" t="s">
        <v>14813</v>
      </c>
      <c r="G4741" s="16">
        <v>1031158219</v>
      </c>
      <c r="H4741" t="s">
        <v>1527</v>
      </c>
      <c r="I4741" t="s">
        <v>1895</v>
      </c>
      <c r="J4741" s="5">
        <v>41669100</v>
      </c>
      <c r="K4741" s="3">
        <f>J4741</f>
        <v>41669100</v>
      </c>
      <c r="L4741" s="5">
        <v>6944850</v>
      </c>
      <c r="M4741" s="2">
        <v>45742</v>
      </c>
      <c r="N4741" s="2">
        <v>45744</v>
      </c>
      <c r="O4741" s="2">
        <v>45900</v>
      </c>
      <c r="P4741" s="3"/>
      <c r="Q4741" s="3">
        <v>41669100</v>
      </c>
      <c r="R4741" s="13">
        <v>21529035</v>
      </c>
      <c r="S4741" s="7">
        <f ca="1">IF(CPS!$N4673="SIN INICIO",0,IF((((TODAY()-N4741)*100%)/(O4741-N4741))&gt;=100%,"100%",(((TODAY()-N4741)*100%)/(O4741-N4741))))</f>
        <v>0.96153846153846156</v>
      </c>
      <c r="T4741" s="8">
        <f>Q4741-R4741</f>
        <v>20140065</v>
      </c>
      <c r="U4741" t="s">
        <v>14814</v>
      </c>
    </row>
    <row r="4742" spans="1:21" x14ac:dyDescent="0.25">
      <c r="A4742">
        <v>2025</v>
      </c>
      <c r="B4742" t="s">
        <v>14815</v>
      </c>
      <c r="C4742" t="s">
        <v>22</v>
      </c>
      <c r="D4742" t="s">
        <v>23</v>
      </c>
      <c r="E4742" t="s">
        <v>24</v>
      </c>
      <c r="F4742" t="s">
        <v>14816</v>
      </c>
      <c r="G4742" s="16">
        <v>1047383208</v>
      </c>
      <c r="H4742" t="s">
        <v>1828</v>
      </c>
      <c r="I4742" t="s">
        <v>1895</v>
      </c>
      <c r="J4742" s="5">
        <v>40212067</v>
      </c>
      <c r="K4742" s="3">
        <f>J4742</f>
        <v>40212067</v>
      </c>
      <c r="L4742" s="5">
        <v>5744581</v>
      </c>
      <c r="M4742" s="2">
        <v>45743</v>
      </c>
      <c r="N4742" s="2">
        <v>45744</v>
      </c>
      <c r="O4742" s="2">
        <v>45930</v>
      </c>
      <c r="P4742" s="3"/>
      <c r="Q4742" s="3">
        <v>40212067</v>
      </c>
      <c r="R4742" s="13">
        <v>17808201</v>
      </c>
      <c r="S4742" s="7">
        <f ca="1">IF(CPS!$N4674="SIN INICIO",0,IF((((TODAY()-N4742)*100%)/(O4742-N4742))&gt;=100%,"100%",(((TODAY()-N4742)*100%)/(O4742-N4742))))</f>
        <v>0.80645161290322576</v>
      </c>
      <c r="T4742" s="8">
        <f>Q4742-R4742</f>
        <v>22403866</v>
      </c>
      <c r="U4742" t="s">
        <v>14817</v>
      </c>
    </row>
    <row r="4743" spans="1:21" x14ac:dyDescent="0.25">
      <c r="A4743">
        <v>2025</v>
      </c>
      <c r="B4743" t="s">
        <v>14818</v>
      </c>
      <c r="C4743" t="s">
        <v>22</v>
      </c>
      <c r="D4743" t="s">
        <v>23</v>
      </c>
      <c r="E4743" t="s">
        <v>24</v>
      </c>
      <c r="F4743" t="s">
        <v>14819</v>
      </c>
      <c r="G4743" s="16">
        <v>1152693394</v>
      </c>
      <c r="H4743" t="s">
        <v>1817</v>
      </c>
      <c r="I4743" t="s">
        <v>1800</v>
      </c>
      <c r="J4743" s="5">
        <v>37200000</v>
      </c>
      <c r="K4743" s="3">
        <f>J4743</f>
        <v>37200000</v>
      </c>
      <c r="L4743" s="5">
        <v>6200000</v>
      </c>
      <c r="M4743" s="2">
        <v>45743</v>
      </c>
      <c r="N4743" s="2">
        <v>45748</v>
      </c>
      <c r="O4743" s="2">
        <v>45900</v>
      </c>
      <c r="P4743" s="3"/>
      <c r="Q4743" s="3">
        <v>37200000</v>
      </c>
      <c r="R4743" s="13">
        <v>18600000</v>
      </c>
      <c r="S4743" s="7">
        <f ca="1">IF(CPS!$N4675="SIN INICIO",0,IF((((TODAY()-N4743)*100%)/(O4743-N4743))&gt;=100%,"100%",(((TODAY()-N4743)*100%)/(O4743-N4743))))</f>
        <v>0.96052631578947367</v>
      </c>
      <c r="T4743" s="8">
        <f>Q4743-R4743</f>
        <v>18600000</v>
      </c>
      <c r="U4743" t="s">
        <v>14820</v>
      </c>
    </row>
    <row r="4744" spans="1:21" x14ac:dyDescent="0.25">
      <c r="A4744">
        <v>2025</v>
      </c>
      <c r="B4744" t="s">
        <v>14821</v>
      </c>
      <c r="C4744" t="s">
        <v>22</v>
      </c>
      <c r="D4744" t="s">
        <v>23</v>
      </c>
      <c r="E4744" t="s">
        <v>24</v>
      </c>
      <c r="F4744" t="s">
        <v>14822</v>
      </c>
      <c r="G4744" s="16">
        <v>1118866272</v>
      </c>
      <c r="H4744" t="s">
        <v>7679</v>
      </c>
      <c r="I4744" t="s">
        <v>1895</v>
      </c>
      <c r="J4744" s="5">
        <v>42096750</v>
      </c>
      <c r="K4744" s="3">
        <f>J4744</f>
        <v>42096750</v>
      </c>
      <c r="L4744" s="5">
        <v>7016125</v>
      </c>
      <c r="M4744" s="2">
        <v>45743</v>
      </c>
      <c r="N4744" s="2">
        <v>45744</v>
      </c>
      <c r="O4744" s="2">
        <v>45900</v>
      </c>
      <c r="P4744" s="3"/>
      <c r="Q4744" s="3">
        <v>42096750</v>
      </c>
      <c r="R4744" s="13">
        <v>21983858</v>
      </c>
      <c r="S4744" s="7">
        <f ca="1">IF(CPS!$N4676="SIN INICIO",0,IF((((TODAY()-N4744)*100%)/(O4744-N4744))&gt;=100%,"100%",(((TODAY()-N4744)*100%)/(O4744-N4744))))</f>
        <v>0.96153846153846156</v>
      </c>
      <c r="T4744" s="8">
        <f>Q4744-R4744</f>
        <v>20112892</v>
      </c>
      <c r="U4744" t="s">
        <v>14823</v>
      </c>
    </row>
    <row r="4745" spans="1:21" x14ac:dyDescent="0.25">
      <c r="A4745">
        <v>2025</v>
      </c>
      <c r="B4745" t="s">
        <v>14824</v>
      </c>
      <c r="C4745" t="s">
        <v>22</v>
      </c>
      <c r="D4745" t="s">
        <v>23</v>
      </c>
      <c r="E4745" t="s">
        <v>24</v>
      </c>
      <c r="F4745" t="s">
        <v>14825</v>
      </c>
      <c r="G4745" s="16">
        <v>1095828166</v>
      </c>
      <c r="H4745" t="s">
        <v>7679</v>
      </c>
      <c r="I4745" t="s">
        <v>1895</v>
      </c>
      <c r="J4745" s="5">
        <v>30075000</v>
      </c>
      <c r="K4745" s="3">
        <f>J4745</f>
        <v>30075000</v>
      </c>
      <c r="L4745" s="5">
        <v>5012500</v>
      </c>
      <c r="M4745" s="2">
        <v>45742</v>
      </c>
      <c r="N4745" s="2">
        <v>45744</v>
      </c>
      <c r="O4745" s="2">
        <v>45900</v>
      </c>
      <c r="P4745" s="3"/>
      <c r="Q4745" s="3">
        <v>30075000</v>
      </c>
      <c r="R4745" s="13">
        <v>15538750</v>
      </c>
      <c r="S4745" s="7">
        <f ca="1">IF(CPS!$N4677="SIN INICIO",0,IF((((TODAY()-N4745)*100%)/(O4745-N4745))&gt;=100%,"100%",(((TODAY()-N4745)*100%)/(O4745-N4745))))</f>
        <v>0.96153846153846156</v>
      </c>
      <c r="T4745" s="8">
        <f>Q4745-R4745</f>
        <v>14536250</v>
      </c>
      <c r="U4745" t="s">
        <v>14826</v>
      </c>
    </row>
    <row r="4746" spans="1:21" x14ac:dyDescent="0.25">
      <c r="A4746">
        <v>2025</v>
      </c>
      <c r="B4746" t="s">
        <v>14827</v>
      </c>
      <c r="C4746" t="s">
        <v>22</v>
      </c>
      <c r="D4746" t="s">
        <v>23</v>
      </c>
      <c r="E4746" t="s">
        <v>14631</v>
      </c>
      <c r="F4746" t="s">
        <v>14828</v>
      </c>
      <c r="G4746" s="16">
        <v>1012344870</v>
      </c>
      <c r="H4746" t="s">
        <v>14829</v>
      </c>
      <c r="I4746" t="s">
        <v>3403</v>
      </c>
      <c r="J4746" s="5">
        <v>76393350</v>
      </c>
      <c r="K4746" s="3">
        <f>J4746</f>
        <v>76393350</v>
      </c>
      <c r="L4746" s="5">
        <v>6944850</v>
      </c>
      <c r="M4746" s="2">
        <v>45743</v>
      </c>
      <c r="N4746" s="2">
        <v>45744</v>
      </c>
      <c r="O4746" s="2">
        <v>46022</v>
      </c>
      <c r="P4746" s="3"/>
      <c r="Q4746" s="3">
        <v>76393350</v>
      </c>
      <c r="R4746" s="13">
        <v>21529035</v>
      </c>
      <c r="S4746" s="7">
        <f ca="1">IF(CPS!$N4678="SIN INICIO",0,IF((((TODAY()-N4746)*100%)/(O4746-N4746))&gt;=100%,"100%",(((TODAY()-N4746)*100%)/(O4746-N4746))))</f>
        <v>0.53956834532374098</v>
      </c>
      <c r="T4746" s="8">
        <f>Q4746-R4746</f>
        <v>54864315</v>
      </c>
      <c r="U4746" t="s">
        <v>14830</v>
      </c>
    </row>
    <row r="4747" spans="1:21" x14ac:dyDescent="0.25">
      <c r="A4747">
        <v>2025</v>
      </c>
      <c r="B4747" t="s">
        <v>14831</v>
      </c>
      <c r="C4747" t="s">
        <v>22</v>
      </c>
      <c r="D4747" t="s">
        <v>23</v>
      </c>
      <c r="E4747" t="s">
        <v>121</v>
      </c>
      <c r="F4747" t="s">
        <v>14832</v>
      </c>
      <c r="G4747" s="16">
        <v>1032362486</v>
      </c>
      <c r="H4747" t="s">
        <v>14833</v>
      </c>
      <c r="I4747" t="s">
        <v>155</v>
      </c>
      <c r="J4747" s="5">
        <v>22222200</v>
      </c>
      <c r="K4747" s="3">
        <f>J4747</f>
        <v>22222200</v>
      </c>
      <c r="L4747" s="5">
        <v>4444440</v>
      </c>
      <c r="M4747" s="2">
        <v>45743</v>
      </c>
      <c r="N4747" s="2">
        <v>45744</v>
      </c>
      <c r="O4747" s="2">
        <v>45869</v>
      </c>
      <c r="P4747" s="3"/>
      <c r="Q4747" s="3">
        <v>22222200</v>
      </c>
      <c r="R4747" s="13">
        <v>13777764</v>
      </c>
      <c r="S4747" s="7" t="str">
        <f ca="1">IF(CPS!$N4679="SIN INICIO",0,IF((((TODAY()-N4747)*100%)/(O4747-N4747))&gt;=100%,"100%",(((TODAY()-N4747)*100%)/(O4747-N4747))))</f>
        <v>100%</v>
      </c>
      <c r="T4747" s="8">
        <f>Q4747-R4747</f>
        <v>8444436</v>
      </c>
      <c r="U4747" t="s">
        <v>14834</v>
      </c>
    </row>
    <row r="4748" spans="1:21" x14ac:dyDescent="0.25">
      <c r="A4748">
        <v>2025</v>
      </c>
      <c r="B4748" t="s">
        <v>14835</v>
      </c>
      <c r="C4748" t="s">
        <v>22</v>
      </c>
      <c r="D4748" t="s">
        <v>23</v>
      </c>
      <c r="E4748" t="s">
        <v>24</v>
      </c>
      <c r="F4748" t="s">
        <v>14836</v>
      </c>
      <c r="G4748" s="16">
        <v>10166186</v>
      </c>
      <c r="H4748" t="s">
        <v>1828</v>
      </c>
      <c r="I4748" t="s">
        <v>1895</v>
      </c>
      <c r="J4748" s="5">
        <v>44458666</v>
      </c>
      <c r="K4748" s="3">
        <f>J4748</f>
        <v>44458666</v>
      </c>
      <c r="L4748" s="5">
        <v>6351238</v>
      </c>
      <c r="M4748" s="2">
        <v>45743</v>
      </c>
      <c r="N4748" s="2">
        <v>45744</v>
      </c>
      <c r="O4748" s="2">
        <v>45824</v>
      </c>
      <c r="P4748" s="3"/>
      <c r="Q4748" s="3">
        <v>44458666</v>
      </c>
      <c r="R4748" s="13">
        <v>13337600</v>
      </c>
      <c r="S4748" s="7" t="str">
        <f ca="1">IF(CPS!$N4680="SIN INICIO",0,IF((((TODAY()-N4748)*100%)/(O4748-N4748))&gt;=100%,"100%",(((TODAY()-N4748)*100%)/(O4748-N4748))))</f>
        <v>100%</v>
      </c>
      <c r="T4748" s="8">
        <f>Q4748-R4748</f>
        <v>31121066</v>
      </c>
      <c r="U4748" t="s">
        <v>14837</v>
      </c>
    </row>
    <row r="4749" spans="1:21" x14ac:dyDescent="0.25">
      <c r="A4749">
        <v>2025</v>
      </c>
      <c r="B4749" t="s">
        <v>14838</v>
      </c>
      <c r="C4749" t="s">
        <v>22</v>
      </c>
      <c r="D4749" t="s">
        <v>23</v>
      </c>
      <c r="E4749" t="s">
        <v>121</v>
      </c>
      <c r="F4749" t="s">
        <v>14839</v>
      </c>
      <c r="G4749" s="16">
        <v>1061688572</v>
      </c>
      <c r="H4749" t="s">
        <v>8700</v>
      </c>
      <c r="I4749" t="s">
        <v>2476</v>
      </c>
      <c r="J4749" s="5">
        <v>24337356</v>
      </c>
      <c r="K4749" s="3">
        <f>J4749</f>
        <v>24337356</v>
      </c>
      <c r="L4749" s="5">
        <v>4258441</v>
      </c>
      <c r="M4749" s="2">
        <v>45744</v>
      </c>
      <c r="N4749" s="2">
        <v>45748</v>
      </c>
      <c r="O4749" s="2">
        <v>45900</v>
      </c>
      <c r="P4749" s="3"/>
      <c r="Q4749" s="3">
        <v>24337356</v>
      </c>
      <c r="R4749" s="13">
        <v>12775323</v>
      </c>
      <c r="S4749" s="7">
        <f ca="1">IF(CPS!$N4681="SIN INICIO",0,IF((((TODAY()-N4749)*100%)/(O4749-N4749))&gt;=100%,"100%",(((TODAY()-N4749)*100%)/(O4749-N4749))))</f>
        <v>0.96052631578947367</v>
      </c>
      <c r="T4749" s="8">
        <f>Q4749-R4749</f>
        <v>11562033</v>
      </c>
      <c r="U4749" t="s">
        <v>14840</v>
      </c>
    </row>
    <row r="4750" spans="1:21" x14ac:dyDescent="0.25">
      <c r="A4750">
        <v>2025</v>
      </c>
      <c r="B4750" t="s">
        <v>14841</v>
      </c>
      <c r="C4750" t="s">
        <v>22</v>
      </c>
      <c r="D4750" t="s">
        <v>23</v>
      </c>
      <c r="E4750" t="s">
        <v>14631</v>
      </c>
      <c r="F4750" t="s">
        <v>14842</v>
      </c>
      <c r="G4750" s="16">
        <v>76281994</v>
      </c>
      <c r="H4750" t="s">
        <v>14843</v>
      </c>
      <c r="I4750" t="s">
        <v>3403</v>
      </c>
      <c r="J4750" s="5">
        <v>80853462</v>
      </c>
      <c r="K4750" s="3">
        <f>J4750</f>
        <v>80853462</v>
      </c>
      <c r="L4750" s="5">
        <v>8983718</v>
      </c>
      <c r="M4750" s="2">
        <v>45744</v>
      </c>
      <c r="N4750" s="2">
        <v>45746</v>
      </c>
      <c r="O4750" s="2">
        <v>46022</v>
      </c>
      <c r="P4750" s="3"/>
      <c r="Q4750" s="3">
        <v>80853462</v>
      </c>
      <c r="R4750" s="13">
        <v>26951154</v>
      </c>
      <c r="S4750" s="7">
        <f ca="1">IF(CPS!$N4682="SIN INICIO",0,IF((((TODAY()-N4750)*100%)/(O4750-N4750))&gt;=100%,"100%",(((TODAY()-N4750)*100%)/(O4750-N4750))))</f>
        <v>0.53623188405797106</v>
      </c>
      <c r="T4750" s="8">
        <f>Q4750-R4750</f>
        <v>53902308</v>
      </c>
      <c r="U4750" t="s">
        <v>14844</v>
      </c>
    </row>
    <row r="4751" spans="1:21" x14ac:dyDescent="0.25">
      <c r="A4751">
        <v>2025</v>
      </c>
      <c r="B4751" t="s">
        <v>14845</v>
      </c>
      <c r="C4751" t="s">
        <v>22</v>
      </c>
      <c r="D4751" t="s">
        <v>23</v>
      </c>
      <c r="E4751" t="s">
        <v>24</v>
      </c>
      <c r="F4751" t="s">
        <v>14846</v>
      </c>
      <c r="G4751" s="16">
        <v>1085269414</v>
      </c>
      <c r="H4751" t="s">
        <v>14847</v>
      </c>
      <c r="I4751" t="s">
        <v>660</v>
      </c>
      <c r="J4751" s="5">
        <v>32760000</v>
      </c>
      <c r="K4751" s="3">
        <f>J4751</f>
        <v>32760000</v>
      </c>
      <c r="L4751" s="5">
        <v>6552000</v>
      </c>
      <c r="M4751" s="2">
        <v>45742</v>
      </c>
      <c r="N4751" s="2">
        <v>45744</v>
      </c>
      <c r="O4751" s="2">
        <v>45869</v>
      </c>
      <c r="P4751" s="3"/>
      <c r="Q4751" s="3">
        <v>32760000</v>
      </c>
      <c r="R4751" s="13">
        <v>20311200</v>
      </c>
      <c r="S4751" s="7" t="str">
        <f ca="1">IF(CPS!$N4683="SIN INICIO",0,IF((((TODAY()-N4751)*100%)/(O4751-N4751))&gt;=100%,"100%",(((TODAY()-N4751)*100%)/(O4751-N4751))))</f>
        <v>100%</v>
      </c>
      <c r="T4751" s="8">
        <f>Q4751-R4751</f>
        <v>12448800</v>
      </c>
      <c r="U4751" t="s">
        <v>14848</v>
      </c>
    </row>
    <row r="4752" spans="1:21" x14ac:dyDescent="0.25">
      <c r="A4752">
        <v>2025</v>
      </c>
      <c r="B4752" t="s">
        <v>14849</v>
      </c>
      <c r="C4752" t="s">
        <v>22</v>
      </c>
      <c r="D4752" t="s">
        <v>23</v>
      </c>
      <c r="E4752" t="s">
        <v>121</v>
      </c>
      <c r="F4752" t="s">
        <v>14850</v>
      </c>
      <c r="G4752" s="16">
        <v>1004133985</v>
      </c>
      <c r="H4752" t="s">
        <v>6130</v>
      </c>
      <c r="I4752" t="s">
        <v>660</v>
      </c>
      <c r="J4752" s="5">
        <v>23345000</v>
      </c>
      <c r="K4752" s="3">
        <f>J4752</f>
        <v>23345000</v>
      </c>
      <c r="L4752" s="5">
        <v>4669000</v>
      </c>
      <c r="M4752" s="2">
        <v>45742</v>
      </c>
      <c r="N4752" s="2">
        <v>45743</v>
      </c>
      <c r="O4752" s="2">
        <v>45869</v>
      </c>
      <c r="P4752" s="3"/>
      <c r="Q4752" s="3">
        <v>23345000</v>
      </c>
      <c r="R4752" s="13">
        <v>14629533</v>
      </c>
      <c r="S4752" s="7" t="str">
        <f ca="1">IF(CPS!$N4684="SIN INICIO",0,IF((((TODAY()-N4752)*100%)/(O4752-N4752))&gt;=100%,"100%",(((TODAY()-N4752)*100%)/(O4752-N4752))))</f>
        <v>100%</v>
      </c>
      <c r="T4752" s="8">
        <f>Q4752-R4752</f>
        <v>8715467</v>
      </c>
      <c r="U4752" t="s">
        <v>14851</v>
      </c>
    </row>
    <row r="4753" spans="1:21" x14ac:dyDescent="0.25">
      <c r="A4753">
        <v>2025</v>
      </c>
      <c r="B4753" t="s">
        <v>14852</v>
      </c>
      <c r="C4753" t="s">
        <v>22</v>
      </c>
      <c r="D4753" t="s">
        <v>23</v>
      </c>
      <c r="E4753" t="s">
        <v>14631</v>
      </c>
      <c r="F4753" t="s">
        <v>14853</v>
      </c>
      <c r="G4753" s="16">
        <v>1069489565</v>
      </c>
      <c r="H4753" t="s">
        <v>18814</v>
      </c>
      <c r="I4753" t="s">
        <v>3403</v>
      </c>
      <c r="J4753" s="5">
        <v>62503650</v>
      </c>
      <c r="K4753" s="3">
        <f>J4753</f>
        <v>62503650</v>
      </c>
      <c r="L4753" s="5">
        <v>6944850</v>
      </c>
      <c r="M4753" s="2">
        <v>45744</v>
      </c>
      <c r="N4753" s="2">
        <v>45746</v>
      </c>
      <c r="O4753" s="2">
        <v>46022</v>
      </c>
      <c r="P4753" s="3"/>
      <c r="Q4753" s="3">
        <v>62503650</v>
      </c>
      <c r="R4753" s="13">
        <v>20834550</v>
      </c>
      <c r="S4753" s="7">
        <f ca="1">IF(CPS!$N4685="SIN INICIO",0,IF((((TODAY()-N4753)*100%)/(O4753-N4753))&gt;=100%,"100%",(((TODAY()-N4753)*100%)/(O4753-N4753))))</f>
        <v>0.53623188405797106</v>
      </c>
      <c r="T4753" s="8">
        <f>Q4753-R4753</f>
        <v>41669100</v>
      </c>
      <c r="U4753" t="s">
        <v>14854</v>
      </c>
    </row>
    <row r="4754" spans="1:21" x14ac:dyDescent="0.25">
      <c r="A4754">
        <v>2025</v>
      </c>
      <c r="B4754" t="s">
        <v>14855</v>
      </c>
      <c r="C4754" t="s">
        <v>22</v>
      </c>
      <c r="D4754" t="s">
        <v>23</v>
      </c>
      <c r="E4754" t="s">
        <v>14631</v>
      </c>
      <c r="F4754" t="s">
        <v>14856</v>
      </c>
      <c r="G4754" s="16">
        <v>4617136</v>
      </c>
      <c r="H4754" t="s">
        <v>14857</v>
      </c>
      <c r="I4754" t="s">
        <v>3403</v>
      </c>
      <c r="J4754" s="5">
        <v>69448500</v>
      </c>
      <c r="K4754" s="3">
        <f>J4754</f>
        <v>69448500</v>
      </c>
      <c r="L4754" s="5">
        <v>6944850</v>
      </c>
      <c r="M4754" s="2">
        <v>45749</v>
      </c>
      <c r="N4754" s="2">
        <v>45754</v>
      </c>
      <c r="O4754" s="2">
        <v>45824</v>
      </c>
      <c r="P4754" s="3"/>
      <c r="Q4754" s="3">
        <v>69448500</v>
      </c>
      <c r="R4754" s="13">
        <v>16204650</v>
      </c>
      <c r="S4754" s="7" t="str">
        <f ca="1">IF(CPS!$N4686="SIN INICIO",0,IF((((TODAY()-N4754)*100%)/(O4754-N4754))&gt;=100%,"100%",(((TODAY()-N4754)*100%)/(O4754-N4754))))</f>
        <v>100%</v>
      </c>
      <c r="T4754" s="8">
        <f>Q4754-R4754</f>
        <v>53243850</v>
      </c>
      <c r="U4754" t="s">
        <v>14858</v>
      </c>
    </row>
    <row r="4755" spans="1:21" x14ac:dyDescent="0.25">
      <c r="A4755">
        <v>2025</v>
      </c>
      <c r="B4755" t="s">
        <v>14859</v>
      </c>
      <c r="C4755" t="s">
        <v>22</v>
      </c>
      <c r="D4755" t="s">
        <v>23</v>
      </c>
      <c r="E4755" t="s">
        <v>24</v>
      </c>
      <c r="F4755" t="s">
        <v>14860</v>
      </c>
      <c r="G4755" s="16">
        <v>40219180</v>
      </c>
      <c r="H4755" t="s">
        <v>4419</v>
      </c>
      <c r="I4755" t="s">
        <v>1895</v>
      </c>
      <c r="J4755" s="5">
        <v>25404952</v>
      </c>
      <c r="K4755" s="3">
        <f>J4755</f>
        <v>25404952</v>
      </c>
      <c r="L4755" s="5">
        <v>6351238</v>
      </c>
      <c r="M4755" s="2">
        <v>45742</v>
      </c>
      <c r="N4755" s="2">
        <v>45744</v>
      </c>
      <c r="O4755" s="2">
        <v>45838</v>
      </c>
      <c r="P4755" s="3"/>
      <c r="Q4755" s="3">
        <v>25404952</v>
      </c>
      <c r="R4755" s="13">
        <v>13337600</v>
      </c>
      <c r="S4755" s="7" t="str">
        <f ca="1">IF(CPS!$N4687="SIN INICIO",0,IF((((TODAY()-N4755)*100%)/(O4755-N4755))&gt;=100%,"100%",(((TODAY()-N4755)*100%)/(O4755-N4755))))</f>
        <v>100%</v>
      </c>
      <c r="T4755" s="8">
        <f>Q4755-R4755</f>
        <v>12067352</v>
      </c>
      <c r="U4755" t="s">
        <v>14861</v>
      </c>
    </row>
    <row r="4756" spans="1:21" x14ac:dyDescent="0.25">
      <c r="A4756">
        <v>2025</v>
      </c>
      <c r="B4756" t="s">
        <v>14862</v>
      </c>
      <c r="C4756" t="s">
        <v>22</v>
      </c>
      <c r="D4756" t="s">
        <v>23</v>
      </c>
      <c r="E4756" t="s">
        <v>24</v>
      </c>
      <c r="F4756" t="s">
        <v>14863</v>
      </c>
      <c r="G4756" s="16">
        <v>5207396</v>
      </c>
      <c r="H4756" t="s">
        <v>14864</v>
      </c>
      <c r="I4756" t="s">
        <v>660</v>
      </c>
      <c r="J4756" s="5">
        <v>32760000</v>
      </c>
      <c r="K4756" s="3">
        <f>J4756</f>
        <v>32760000</v>
      </c>
      <c r="L4756" s="5">
        <v>6552000</v>
      </c>
      <c r="M4756" s="2">
        <v>45742</v>
      </c>
      <c r="N4756" s="2">
        <v>45744</v>
      </c>
      <c r="O4756" s="2">
        <v>45869</v>
      </c>
      <c r="P4756" s="3"/>
      <c r="Q4756" s="3">
        <v>32760000</v>
      </c>
      <c r="R4756" s="13">
        <v>13759200</v>
      </c>
      <c r="S4756" s="7" t="str">
        <f ca="1">IF(CPS!$N4688="SIN INICIO",0,IF((((TODAY()-N4756)*100%)/(O4756-N4756))&gt;=100%,"100%",(((TODAY()-N4756)*100%)/(O4756-N4756))))</f>
        <v>100%</v>
      </c>
      <c r="T4756" s="8">
        <f>Q4756-R4756</f>
        <v>19000800</v>
      </c>
      <c r="U4756" t="s">
        <v>14865</v>
      </c>
    </row>
    <row r="4757" spans="1:21" x14ac:dyDescent="0.25">
      <c r="A4757">
        <v>2025</v>
      </c>
      <c r="B4757" t="s">
        <v>14866</v>
      </c>
      <c r="C4757" t="s">
        <v>22</v>
      </c>
      <c r="D4757" t="s">
        <v>23</v>
      </c>
      <c r="E4757" t="s">
        <v>14631</v>
      </c>
      <c r="F4757" t="s">
        <v>14867</v>
      </c>
      <c r="G4757" s="16">
        <v>1032417595</v>
      </c>
      <c r="H4757" t="s">
        <v>14857</v>
      </c>
      <c r="I4757" t="s">
        <v>3403</v>
      </c>
      <c r="J4757" s="5">
        <v>31251825</v>
      </c>
      <c r="K4757" s="3">
        <f>J4757</f>
        <v>31251825</v>
      </c>
      <c r="L4757" s="5">
        <v>6944850</v>
      </c>
      <c r="M4757" s="2">
        <v>45744</v>
      </c>
      <c r="N4757" s="2">
        <v>45747</v>
      </c>
      <c r="O4757" s="2">
        <v>46022</v>
      </c>
      <c r="P4757" s="3"/>
      <c r="Q4757" s="3">
        <v>31251825</v>
      </c>
      <c r="R4757" s="13">
        <v>10417275</v>
      </c>
      <c r="S4757" s="7">
        <f ca="1">IF(CPS!$N4689="SIN INICIO",0,IF((((TODAY()-N4757)*100%)/(O4757-N4757))&gt;=100%,"100%",(((TODAY()-N4757)*100%)/(O4757-N4757))))</f>
        <v>0.53454545454545455</v>
      </c>
      <c r="T4757" s="8">
        <f>Q4757-R4757</f>
        <v>20834550</v>
      </c>
      <c r="U4757" t="s">
        <v>14868</v>
      </c>
    </row>
    <row r="4758" spans="1:21" x14ac:dyDescent="0.25">
      <c r="A4758">
        <v>2025</v>
      </c>
      <c r="B4758" t="s">
        <v>14869</v>
      </c>
      <c r="C4758" t="s">
        <v>22</v>
      </c>
      <c r="D4758" t="s">
        <v>23</v>
      </c>
      <c r="E4758" t="s">
        <v>121</v>
      </c>
      <c r="F4758" t="s">
        <v>14870</v>
      </c>
      <c r="G4758" s="16">
        <v>1023878152</v>
      </c>
      <c r="H4758" t="s">
        <v>607</v>
      </c>
      <c r="I4758" t="s">
        <v>271</v>
      </c>
      <c r="J4758" s="5">
        <v>30135000</v>
      </c>
      <c r="K4758" s="3">
        <f>J4758</f>
        <v>30135000</v>
      </c>
      <c r="L4758" s="5">
        <v>5022500</v>
      </c>
      <c r="M4758" s="2">
        <v>45742</v>
      </c>
      <c r="N4758" s="2">
        <v>45744</v>
      </c>
      <c r="O4758" s="2">
        <v>45900</v>
      </c>
      <c r="P4758" s="3"/>
      <c r="Q4758" s="3">
        <v>30135000</v>
      </c>
      <c r="R4758" s="13">
        <v>15569750</v>
      </c>
      <c r="S4758" s="7">
        <f ca="1">IF(CPS!$N4690="SIN INICIO",0,IF((((TODAY()-N4758)*100%)/(O4758-N4758))&gt;=100%,"100%",(((TODAY()-N4758)*100%)/(O4758-N4758))))</f>
        <v>0.96153846153846156</v>
      </c>
      <c r="T4758" s="8">
        <f>Q4758-R4758</f>
        <v>14565250</v>
      </c>
      <c r="U4758" t="s">
        <v>14871</v>
      </c>
    </row>
    <row r="4759" spans="1:21" x14ac:dyDescent="0.25">
      <c r="A4759">
        <v>2025</v>
      </c>
      <c r="B4759" t="s">
        <v>14872</v>
      </c>
      <c r="C4759" t="s">
        <v>22</v>
      </c>
      <c r="D4759" t="s">
        <v>23</v>
      </c>
      <c r="E4759" t="s">
        <v>24</v>
      </c>
      <c r="F4759" t="s">
        <v>14873</v>
      </c>
      <c r="G4759" s="16">
        <v>1102877499</v>
      </c>
      <c r="H4759" t="s">
        <v>14874</v>
      </c>
      <c r="I4759" t="s">
        <v>538</v>
      </c>
      <c r="J4759" s="5">
        <v>41669100</v>
      </c>
      <c r="K4759" s="3">
        <f>J4759</f>
        <v>41669100</v>
      </c>
      <c r="L4759" s="5">
        <v>6944850</v>
      </c>
      <c r="M4759" s="2">
        <v>45742</v>
      </c>
      <c r="N4759" s="2">
        <v>45743</v>
      </c>
      <c r="O4759" s="2">
        <v>45900</v>
      </c>
      <c r="P4759" s="3"/>
      <c r="Q4759" s="3">
        <v>41669100</v>
      </c>
      <c r="R4759" s="13">
        <v>21760530</v>
      </c>
      <c r="S4759" s="7">
        <f ca="1">IF(CPS!$N4691="SIN INICIO",0,IF((((TODAY()-N4759)*100%)/(O4759-N4759))&gt;=100%,"100%",(((TODAY()-N4759)*100%)/(O4759-N4759))))</f>
        <v>0.96178343949044587</v>
      </c>
      <c r="T4759" s="8">
        <f>Q4759-R4759</f>
        <v>19908570</v>
      </c>
      <c r="U4759" t="s">
        <v>14875</v>
      </c>
    </row>
    <row r="4760" spans="1:21" x14ac:dyDescent="0.25">
      <c r="A4760">
        <v>2025</v>
      </c>
      <c r="B4760" t="s">
        <v>14876</v>
      </c>
      <c r="C4760" t="s">
        <v>22</v>
      </c>
      <c r="D4760" t="s">
        <v>23</v>
      </c>
      <c r="E4760" t="s">
        <v>24</v>
      </c>
      <c r="F4760" t="s">
        <v>14877</v>
      </c>
      <c r="G4760" s="16">
        <v>1082994580</v>
      </c>
      <c r="H4760" t="s">
        <v>1817</v>
      </c>
      <c r="I4760" t="s">
        <v>1800</v>
      </c>
      <c r="J4760" s="5">
        <v>50820000</v>
      </c>
      <c r="K4760" s="3">
        <f>J4760</f>
        <v>50820000</v>
      </c>
      <c r="L4760" s="5">
        <v>8470000</v>
      </c>
      <c r="M4760" s="2">
        <v>45742</v>
      </c>
      <c r="N4760" s="2">
        <v>45744</v>
      </c>
      <c r="O4760" s="2">
        <v>45900</v>
      </c>
      <c r="P4760" s="3"/>
      <c r="Q4760" s="3">
        <v>50820000</v>
      </c>
      <c r="R4760" s="13">
        <v>26257000</v>
      </c>
      <c r="S4760" s="7">
        <f ca="1">IF(CPS!$N4692="SIN INICIO",0,IF((((TODAY()-N4760)*100%)/(O4760-N4760))&gt;=100%,"100%",(((TODAY()-N4760)*100%)/(O4760-N4760))))</f>
        <v>0.96153846153846156</v>
      </c>
      <c r="T4760" s="8">
        <f>Q4760-R4760</f>
        <v>24563000</v>
      </c>
      <c r="U4760" t="s">
        <v>14878</v>
      </c>
    </row>
    <row r="4761" spans="1:21" x14ac:dyDescent="0.25">
      <c r="A4761">
        <v>2025</v>
      </c>
      <c r="B4761" t="s">
        <v>14879</v>
      </c>
      <c r="C4761" t="s">
        <v>22</v>
      </c>
      <c r="D4761" t="s">
        <v>23</v>
      </c>
      <c r="E4761" t="s">
        <v>24</v>
      </c>
      <c r="F4761" t="s">
        <v>14880</v>
      </c>
      <c r="G4761" s="16">
        <v>1121895676</v>
      </c>
      <c r="H4761" t="s">
        <v>5505</v>
      </c>
      <c r="I4761" t="s">
        <v>1895</v>
      </c>
      <c r="J4761" s="5">
        <v>25404952</v>
      </c>
      <c r="K4761" s="3">
        <f>J4761</f>
        <v>25404952</v>
      </c>
      <c r="L4761" s="5">
        <v>6351238</v>
      </c>
      <c r="M4761" s="2">
        <v>45742</v>
      </c>
      <c r="N4761" s="2">
        <v>45744</v>
      </c>
      <c r="O4761" s="2">
        <v>45838</v>
      </c>
      <c r="P4761" s="3"/>
      <c r="Q4761" s="3">
        <v>25404952</v>
      </c>
      <c r="R4761" s="13">
        <v>19688838</v>
      </c>
      <c r="S4761" s="7" t="str">
        <f ca="1">IF(CPS!$N4693="SIN INICIO",0,IF((((TODAY()-N4761)*100%)/(O4761-N4761))&gt;=100%,"100%",(((TODAY()-N4761)*100%)/(O4761-N4761))))</f>
        <v>100%</v>
      </c>
      <c r="T4761" s="8">
        <f>Q4761-R4761</f>
        <v>5716114</v>
      </c>
      <c r="U4761" t="s">
        <v>14881</v>
      </c>
    </row>
    <row r="4762" spans="1:21" x14ac:dyDescent="0.25">
      <c r="A4762">
        <v>2025</v>
      </c>
      <c r="B4762" t="s">
        <v>14882</v>
      </c>
      <c r="C4762" t="s">
        <v>22</v>
      </c>
      <c r="D4762" t="s">
        <v>23</v>
      </c>
      <c r="E4762" t="s">
        <v>24</v>
      </c>
      <c r="F4762" t="s">
        <v>14883</v>
      </c>
      <c r="G4762" s="16">
        <v>1121862225</v>
      </c>
      <c r="H4762" t="s">
        <v>14884</v>
      </c>
      <c r="I4762" t="s">
        <v>87</v>
      </c>
      <c r="J4762" s="5">
        <v>80000000</v>
      </c>
      <c r="K4762" s="3">
        <f>J4762</f>
        <v>80000000</v>
      </c>
      <c r="L4762" s="5">
        <v>16000000</v>
      </c>
      <c r="M4762" s="2">
        <v>45750</v>
      </c>
      <c r="N4762" s="2">
        <v>45751</v>
      </c>
      <c r="O4762" s="2">
        <v>45900</v>
      </c>
      <c r="P4762" s="3"/>
      <c r="Q4762" s="3">
        <v>80000000</v>
      </c>
      <c r="R4762" s="13">
        <v>46400000</v>
      </c>
      <c r="S4762" s="7">
        <f ca="1">IF(CPS!$N4694="SIN INICIO",0,IF((((TODAY()-N4762)*100%)/(O4762-N4762))&gt;=100%,"100%",(((TODAY()-N4762)*100%)/(O4762-N4762))))</f>
        <v>0.95973154362416102</v>
      </c>
      <c r="T4762" s="8">
        <f>Q4762-R4762</f>
        <v>33600000</v>
      </c>
      <c r="U4762" t="s">
        <v>14885</v>
      </c>
    </row>
    <row r="4763" spans="1:21" x14ac:dyDescent="0.25">
      <c r="A4763">
        <v>2025</v>
      </c>
      <c r="B4763" t="s">
        <v>14886</v>
      </c>
      <c r="C4763" t="s">
        <v>22</v>
      </c>
      <c r="D4763" t="s">
        <v>23</v>
      </c>
      <c r="E4763" t="s">
        <v>24</v>
      </c>
      <c r="F4763" t="s">
        <v>14887</v>
      </c>
      <c r="G4763" s="16">
        <v>1110234697</v>
      </c>
      <c r="H4763" t="s">
        <v>14888</v>
      </c>
      <c r="I4763" t="s">
        <v>1895</v>
      </c>
      <c r="J4763" s="5">
        <v>40212067</v>
      </c>
      <c r="K4763" s="3">
        <f>J4763</f>
        <v>40212067</v>
      </c>
      <c r="L4763" s="5">
        <v>5744581</v>
      </c>
      <c r="M4763" s="2">
        <v>45743</v>
      </c>
      <c r="N4763" s="2">
        <v>45744</v>
      </c>
      <c r="O4763" s="2">
        <v>45930</v>
      </c>
      <c r="P4763" s="3"/>
      <c r="Q4763" s="3">
        <v>40212067</v>
      </c>
      <c r="R4763" s="13">
        <v>17808201</v>
      </c>
      <c r="S4763" s="7">
        <f ca="1">IF(CPS!$N4695="SIN INICIO",0,IF((((TODAY()-N4763)*100%)/(O4763-N4763))&gt;=100%,"100%",(((TODAY()-N4763)*100%)/(O4763-N4763))))</f>
        <v>0.80645161290322576</v>
      </c>
      <c r="T4763" s="8">
        <f>Q4763-R4763</f>
        <v>22403866</v>
      </c>
      <c r="U4763" t="s">
        <v>14889</v>
      </c>
    </row>
    <row r="4764" spans="1:21" x14ac:dyDescent="0.25">
      <c r="A4764">
        <v>2025</v>
      </c>
      <c r="B4764" t="s">
        <v>14890</v>
      </c>
      <c r="C4764" t="s">
        <v>22</v>
      </c>
      <c r="D4764" t="s">
        <v>23</v>
      </c>
      <c r="E4764" t="s">
        <v>24</v>
      </c>
      <c r="F4764" t="s">
        <v>14891</v>
      </c>
      <c r="G4764" s="16">
        <v>1098773067</v>
      </c>
      <c r="H4764" t="s">
        <v>5155</v>
      </c>
      <c r="I4764" t="s">
        <v>1895</v>
      </c>
      <c r="J4764" s="5">
        <v>40212067</v>
      </c>
      <c r="K4764" s="3">
        <f>J4764</f>
        <v>40212067</v>
      </c>
      <c r="L4764" s="5">
        <v>5744581</v>
      </c>
      <c r="M4764" s="2">
        <v>45743</v>
      </c>
      <c r="N4764" s="2">
        <v>45744</v>
      </c>
      <c r="O4764" s="2">
        <v>45930</v>
      </c>
      <c r="P4764" s="3"/>
      <c r="Q4764" s="3">
        <v>40212067</v>
      </c>
      <c r="R4764" s="13">
        <v>17808201</v>
      </c>
      <c r="S4764" s="7">
        <f ca="1">IF(CPS!$N4696="SIN INICIO",0,IF((((TODAY()-N4764)*100%)/(O4764-N4764))&gt;=100%,"100%",(((TODAY()-N4764)*100%)/(O4764-N4764))))</f>
        <v>0.80645161290322576</v>
      </c>
      <c r="T4764" s="8">
        <f>Q4764-R4764</f>
        <v>22403866</v>
      </c>
      <c r="U4764" t="s">
        <v>14892</v>
      </c>
    </row>
    <row r="4765" spans="1:21" x14ac:dyDescent="0.25">
      <c r="A4765">
        <v>2025</v>
      </c>
      <c r="B4765" t="s">
        <v>14893</v>
      </c>
      <c r="C4765" t="s">
        <v>22</v>
      </c>
      <c r="D4765" t="s">
        <v>23</v>
      </c>
      <c r="E4765" t="s">
        <v>24</v>
      </c>
      <c r="F4765" t="s">
        <v>14894</v>
      </c>
      <c r="G4765" s="16">
        <v>1121961660</v>
      </c>
      <c r="H4765" t="s">
        <v>14895</v>
      </c>
      <c r="I4765" t="s">
        <v>3403</v>
      </c>
      <c r="J4765" s="5">
        <v>53812500</v>
      </c>
      <c r="K4765" s="3">
        <f>J4765</f>
        <v>53812500</v>
      </c>
      <c r="L4765" s="5">
        <v>8968750</v>
      </c>
      <c r="M4765" s="2">
        <v>45742</v>
      </c>
      <c r="N4765" s="2">
        <v>45744</v>
      </c>
      <c r="O4765" s="2">
        <v>45900</v>
      </c>
      <c r="P4765" s="3"/>
      <c r="Q4765" s="3">
        <v>53812500</v>
      </c>
      <c r="R4765" s="13">
        <v>27803125</v>
      </c>
      <c r="S4765" s="7">
        <f ca="1">IF(CPS!$N4697="SIN INICIO",0,IF((((TODAY()-N4765)*100%)/(O4765-N4765))&gt;=100%,"100%",(((TODAY()-N4765)*100%)/(O4765-N4765))))</f>
        <v>0.96153846153846156</v>
      </c>
      <c r="T4765" s="8">
        <f>Q4765-R4765</f>
        <v>26009375</v>
      </c>
      <c r="U4765" t="s">
        <v>14896</v>
      </c>
    </row>
    <row r="4766" spans="1:21" x14ac:dyDescent="0.25">
      <c r="A4766">
        <v>2025</v>
      </c>
      <c r="B4766" t="s">
        <v>14897</v>
      </c>
      <c r="C4766" t="s">
        <v>22</v>
      </c>
      <c r="D4766" t="s">
        <v>23</v>
      </c>
      <c r="E4766" t="s">
        <v>24</v>
      </c>
      <c r="F4766" t="s">
        <v>14898</v>
      </c>
      <c r="G4766" s="16">
        <v>1053862695</v>
      </c>
      <c r="H4766" t="s">
        <v>3363</v>
      </c>
      <c r="I4766" t="s">
        <v>1800</v>
      </c>
      <c r="J4766" s="5">
        <v>37200000</v>
      </c>
      <c r="K4766" s="3">
        <f>J4766</f>
        <v>37200000</v>
      </c>
      <c r="L4766" s="5">
        <v>6200000</v>
      </c>
      <c r="M4766" s="2">
        <v>45743</v>
      </c>
      <c r="N4766" s="2">
        <v>45744</v>
      </c>
      <c r="O4766" s="2">
        <v>45900</v>
      </c>
      <c r="P4766" s="3"/>
      <c r="Q4766" s="3">
        <v>37200000</v>
      </c>
      <c r="R4766" s="13">
        <v>19220000</v>
      </c>
      <c r="S4766" s="7">
        <f ca="1">IF(CPS!$N4698="SIN INICIO",0,IF((((TODAY()-N4766)*100%)/(O4766-N4766))&gt;=100%,"100%",(((TODAY()-N4766)*100%)/(O4766-N4766))))</f>
        <v>0.96153846153846156</v>
      </c>
      <c r="T4766" s="8">
        <f>Q4766-R4766</f>
        <v>17980000</v>
      </c>
      <c r="U4766" t="s">
        <v>14899</v>
      </c>
    </row>
    <row r="4767" spans="1:21" x14ac:dyDescent="0.25">
      <c r="A4767">
        <v>2025</v>
      </c>
      <c r="B4767" t="s">
        <v>14900</v>
      </c>
      <c r="C4767" t="s">
        <v>22</v>
      </c>
      <c r="D4767" t="s">
        <v>23</v>
      </c>
      <c r="E4767" t="s">
        <v>24</v>
      </c>
      <c r="F4767" t="s">
        <v>14901</v>
      </c>
      <c r="G4767" s="16">
        <v>10247143</v>
      </c>
      <c r="H4767" t="s">
        <v>1828</v>
      </c>
      <c r="I4767" t="s">
        <v>1895</v>
      </c>
      <c r="J4767" s="5">
        <v>44458666</v>
      </c>
      <c r="K4767" s="3">
        <f>J4767</f>
        <v>44458666</v>
      </c>
      <c r="L4767" s="5">
        <v>6351238</v>
      </c>
      <c r="M4767" s="2">
        <v>45743</v>
      </c>
      <c r="N4767" s="2">
        <v>45744</v>
      </c>
      <c r="O4767" s="2">
        <v>45930</v>
      </c>
      <c r="P4767" s="3"/>
      <c r="Q4767" s="3">
        <v>44458666</v>
      </c>
      <c r="R4767" s="13">
        <v>19688838</v>
      </c>
      <c r="S4767" s="7">
        <f ca="1">IF(CPS!$N4699="SIN INICIO",0,IF((((TODAY()-N4767)*100%)/(O4767-N4767))&gt;=100%,"100%",(((TODAY()-N4767)*100%)/(O4767-N4767))))</f>
        <v>0.80645161290322576</v>
      </c>
      <c r="T4767" s="8">
        <f>Q4767-R4767</f>
        <v>24769828</v>
      </c>
      <c r="U4767" t="s">
        <v>14902</v>
      </c>
    </row>
    <row r="4768" spans="1:21" x14ac:dyDescent="0.25">
      <c r="A4768">
        <v>2025</v>
      </c>
      <c r="B4768" t="s">
        <v>14903</v>
      </c>
      <c r="C4768" t="s">
        <v>22</v>
      </c>
      <c r="D4768" t="s">
        <v>23</v>
      </c>
      <c r="E4768" t="s">
        <v>121</v>
      </c>
      <c r="F4768" t="s">
        <v>14904</v>
      </c>
      <c r="G4768" s="16">
        <v>1121916341</v>
      </c>
      <c r="H4768" t="s">
        <v>5815</v>
      </c>
      <c r="I4768" t="s">
        <v>1895</v>
      </c>
      <c r="J4768" s="5">
        <v>32689643</v>
      </c>
      <c r="K4768" s="3">
        <f>J4768</f>
        <v>32689643</v>
      </c>
      <c r="L4768" s="5">
        <v>4669949</v>
      </c>
      <c r="M4768" s="2">
        <v>45743</v>
      </c>
      <c r="N4768" s="2">
        <v>45744</v>
      </c>
      <c r="O4768" s="2">
        <v>45930</v>
      </c>
      <c r="P4768" s="3"/>
      <c r="Q4768" s="3">
        <v>32689643</v>
      </c>
      <c r="R4768" s="13">
        <v>14476842</v>
      </c>
      <c r="S4768" s="7">
        <f ca="1">IF(CPS!$N4700="SIN INICIO",0,IF((((TODAY()-N4768)*100%)/(O4768-N4768))&gt;=100%,"100%",(((TODAY()-N4768)*100%)/(O4768-N4768))))</f>
        <v>0.80645161290322576</v>
      </c>
      <c r="T4768" s="8">
        <f>Q4768-R4768</f>
        <v>18212801</v>
      </c>
      <c r="U4768" t="s">
        <v>14905</v>
      </c>
    </row>
    <row r="4769" spans="1:23" x14ac:dyDescent="0.25">
      <c r="A4769">
        <v>2025</v>
      </c>
      <c r="B4769" t="s">
        <v>14906</v>
      </c>
      <c r="C4769" t="s">
        <v>22</v>
      </c>
      <c r="D4769" t="s">
        <v>23</v>
      </c>
      <c r="E4769" t="s">
        <v>24</v>
      </c>
      <c r="F4769" t="s">
        <v>14907</v>
      </c>
      <c r="G4769" s="16">
        <v>1130674287</v>
      </c>
      <c r="H4769" t="s">
        <v>558</v>
      </c>
      <c r="I4769" t="s">
        <v>538</v>
      </c>
      <c r="J4769" s="5">
        <v>54337500</v>
      </c>
      <c r="K4769" s="3">
        <f>J4769</f>
        <v>54337500</v>
      </c>
      <c r="L4769" s="5">
        <v>9056250</v>
      </c>
      <c r="M4769" s="2">
        <v>45742</v>
      </c>
      <c r="N4769" s="2">
        <v>45744</v>
      </c>
      <c r="O4769" s="2">
        <v>45900</v>
      </c>
      <c r="P4769" s="3"/>
      <c r="Q4769" s="3">
        <v>54337500</v>
      </c>
      <c r="R4769" s="13">
        <v>28074375</v>
      </c>
      <c r="S4769" s="7">
        <f ca="1">IF(CPS!$N4701="SIN INICIO",0,IF((((TODAY()-N4769)*100%)/(O4769-N4769))&gt;=100%,"100%",(((TODAY()-N4769)*100%)/(O4769-N4769))))</f>
        <v>0.96153846153846156</v>
      </c>
      <c r="T4769" s="8">
        <f>Q4769-R4769</f>
        <v>26263125</v>
      </c>
      <c r="U4769" t="s">
        <v>14908</v>
      </c>
    </row>
    <row r="4770" spans="1:23" x14ac:dyDescent="0.25">
      <c r="A4770">
        <v>2025</v>
      </c>
      <c r="B4770" t="s">
        <v>14909</v>
      </c>
      <c r="C4770" t="s">
        <v>22</v>
      </c>
      <c r="D4770" t="s">
        <v>23</v>
      </c>
      <c r="E4770" t="s">
        <v>24</v>
      </c>
      <c r="F4770" t="s">
        <v>14910</v>
      </c>
      <c r="G4770" s="16">
        <v>1110180282</v>
      </c>
      <c r="H4770" t="s">
        <v>792</v>
      </c>
      <c r="I4770" t="s">
        <v>591</v>
      </c>
      <c r="J4770" s="5">
        <v>32208000</v>
      </c>
      <c r="K4770" s="3">
        <f>J4770</f>
        <v>32208000</v>
      </c>
      <c r="L4770" s="5">
        <v>5368000</v>
      </c>
      <c r="M4770" s="2">
        <v>45743</v>
      </c>
      <c r="N4770" s="2">
        <v>45744</v>
      </c>
      <c r="O4770" s="2">
        <v>45900</v>
      </c>
      <c r="P4770" s="3"/>
      <c r="Q4770" s="3">
        <v>32208000</v>
      </c>
      <c r="R4770" s="13">
        <v>16640800</v>
      </c>
      <c r="S4770" s="7">
        <f ca="1">IF(CPS!$N4702="SIN INICIO",0,IF((((TODAY()-N4770)*100%)/(O4770-N4770))&gt;=100%,"100%",(((TODAY()-N4770)*100%)/(O4770-N4770))))</f>
        <v>0.96153846153846156</v>
      </c>
      <c r="T4770" s="8">
        <f>Q4770-R4770</f>
        <v>15567200</v>
      </c>
      <c r="U4770" t="s">
        <v>14911</v>
      </c>
    </row>
    <row r="4771" spans="1:23" x14ac:dyDescent="0.25">
      <c r="A4771">
        <v>2025</v>
      </c>
      <c r="B4771" t="s">
        <v>14912</v>
      </c>
      <c r="C4771" t="s">
        <v>22</v>
      </c>
      <c r="D4771" t="s">
        <v>23</v>
      </c>
      <c r="E4771" t="s">
        <v>14631</v>
      </c>
      <c r="F4771" t="s">
        <v>14913</v>
      </c>
      <c r="G4771" s="16">
        <v>72258693</v>
      </c>
      <c r="H4771" t="s">
        <v>14914</v>
      </c>
      <c r="I4771" t="s">
        <v>3403</v>
      </c>
      <c r="J4771" s="5">
        <v>137500000</v>
      </c>
      <c r="K4771" s="3">
        <f>J4771</f>
        <v>137500000</v>
      </c>
      <c r="L4771" s="5">
        <v>12500000</v>
      </c>
      <c r="M4771" s="2">
        <v>45747</v>
      </c>
      <c r="N4771" s="2">
        <v>45748</v>
      </c>
      <c r="O4771" s="2">
        <v>46022</v>
      </c>
      <c r="P4771" s="3"/>
      <c r="Q4771" s="3">
        <v>125000000</v>
      </c>
      <c r="R4771" s="13">
        <v>37500000</v>
      </c>
      <c r="S4771" s="7">
        <f ca="1">IF(CPS!$N4703="SIN INICIO",0,IF((((TODAY()-N4771)*100%)/(O4771-N4771))&gt;=100%,"100%",(((TODAY()-N4771)*100%)/(O4771-N4771))))</f>
        <v>0.53284671532846717</v>
      </c>
      <c r="T4771" s="8">
        <f>Q4771-R4771</f>
        <v>87500000</v>
      </c>
      <c r="U4771" t="s">
        <v>14915</v>
      </c>
    </row>
    <row r="4772" spans="1:23" x14ac:dyDescent="0.25">
      <c r="A4772">
        <v>2025</v>
      </c>
      <c r="B4772" t="s">
        <v>14916</v>
      </c>
      <c r="C4772" t="s">
        <v>22</v>
      </c>
      <c r="D4772" t="s">
        <v>23</v>
      </c>
      <c r="E4772" t="s">
        <v>14631</v>
      </c>
      <c r="F4772" t="s">
        <v>14917</v>
      </c>
      <c r="G4772" s="16">
        <v>1061715556</v>
      </c>
      <c r="H4772" t="s">
        <v>14918</v>
      </c>
      <c r="I4772" t="s">
        <v>3403</v>
      </c>
      <c r="J4772" s="5">
        <v>69448500</v>
      </c>
      <c r="K4772" s="3">
        <f>J4772</f>
        <v>69448500</v>
      </c>
      <c r="L4772" s="5">
        <v>6944850</v>
      </c>
      <c r="M4772" s="2">
        <v>45742</v>
      </c>
      <c r="N4772" s="2">
        <v>45744</v>
      </c>
      <c r="O4772" s="2">
        <v>46022</v>
      </c>
      <c r="P4772" s="3"/>
      <c r="Q4772" s="3">
        <v>69448500</v>
      </c>
      <c r="R4772" s="13">
        <v>21529035</v>
      </c>
      <c r="S4772" s="7">
        <f ca="1">IF(CPS!$N4704="SIN INICIO",0,IF((((TODAY()-N4772)*100%)/(O4772-N4772))&gt;=100%,"100%",(((TODAY()-N4772)*100%)/(O4772-N4772))))</f>
        <v>0.53956834532374098</v>
      </c>
      <c r="T4772" s="8">
        <f>Q4772-R4772</f>
        <v>47919465</v>
      </c>
      <c r="U4772" t="s">
        <v>14919</v>
      </c>
    </row>
    <row r="4773" spans="1:23" x14ac:dyDescent="0.25">
      <c r="A4773">
        <v>2025</v>
      </c>
      <c r="B4773" t="s">
        <v>14920</v>
      </c>
      <c r="C4773" t="s">
        <v>22</v>
      </c>
      <c r="D4773" t="s">
        <v>23</v>
      </c>
      <c r="E4773" t="s">
        <v>14631</v>
      </c>
      <c r="F4773" t="s">
        <v>14921</v>
      </c>
      <c r="G4773" s="16">
        <v>1030562626</v>
      </c>
      <c r="H4773" t="s">
        <v>14922</v>
      </c>
      <c r="I4773" t="s">
        <v>3403</v>
      </c>
      <c r="J4773" s="5">
        <v>62503650</v>
      </c>
      <c r="K4773" s="3">
        <f>J4773</f>
        <v>62503650</v>
      </c>
      <c r="L4773" s="5">
        <v>6944850</v>
      </c>
      <c r="M4773" s="2">
        <v>45744</v>
      </c>
      <c r="N4773" s="2">
        <v>45746</v>
      </c>
      <c r="O4773" s="2">
        <v>46022</v>
      </c>
      <c r="P4773" s="3"/>
      <c r="Q4773" s="3">
        <v>62503650</v>
      </c>
      <c r="R4773" s="13">
        <v>20834550</v>
      </c>
      <c r="S4773" s="7">
        <f ca="1">IF(CPS!$N4705="SIN INICIO",0,IF((((TODAY()-N4773)*100%)/(O4773-N4773))&gt;=100%,"100%",(((TODAY()-N4773)*100%)/(O4773-N4773))))</f>
        <v>0.53623188405797106</v>
      </c>
      <c r="T4773" s="8">
        <f>Q4773-R4773</f>
        <v>41669100</v>
      </c>
      <c r="U4773" t="s">
        <v>14923</v>
      </c>
    </row>
    <row r="4774" spans="1:23" x14ac:dyDescent="0.25">
      <c r="A4774">
        <v>2025</v>
      </c>
      <c r="B4774" t="s">
        <v>14924</v>
      </c>
      <c r="C4774" t="s">
        <v>22</v>
      </c>
      <c r="D4774" t="s">
        <v>23</v>
      </c>
      <c r="E4774" t="s">
        <v>24</v>
      </c>
      <c r="F4774" t="s">
        <v>14925</v>
      </c>
      <c r="G4774" s="16">
        <v>79961884</v>
      </c>
      <c r="H4774" t="s">
        <v>281</v>
      </c>
      <c r="I4774" t="s">
        <v>271</v>
      </c>
      <c r="J4774" s="5">
        <v>50000000</v>
      </c>
      <c r="K4774" s="3">
        <f>J4774</f>
        <v>50000000</v>
      </c>
      <c r="L4774" s="5">
        <v>10000000</v>
      </c>
      <c r="M4774" s="2">
        <v>45744</v>
      </c>
      <c r="N4774" s="2">
        <v>45747</v>
      </c>
      <c r="O4774" s="2">
        <v>45900</v>
      </c>
      <c r="P4774" s="3"/>
      <c r="Q4774" s="3">
        <v>50000000</v>
      </c>
      <c r="R4774" s="13">
        <v>30000000</v>
      </c>
      <c r="S4774" s="7">
        <f ca="1">IF(CPS!$N4706="SIN INICIO",0,IF((((TODAY()-N4774)*100%)/(O4774-N4774))&gt;=100%,"100%",(((TODAY()-N4774)*100%)/(O4774-N4774))))</f>
        <v>0.96078431372549022</v>
      </c>
      <c r="T4774" s="8">
        <f>Q4774-R4774</f>
        <v>20000000</v>
      </c>
      <c r="U4774" t="s">
        <v>14926</v>
      </c>
    </row>
    <row r="4775" spans="1:23" x14ac:dyDescent="0.25">
      <c r="A4775">
        <v>2025</v>
      </c>
      <c r="B4775" t="s">
        <v>14927</v>
      </c>
      <c r="C4775" t="s">
        <v>22</v>
      </c>
      <c r="D4775" t="s">
        <v>23</v>
      </c>
      <c r="E4775" t="s">
        <v>24</v>
      </c>
      <c r="F4775" t="s">
        <v>14928</v>
      </c>
      <c r="G4775" s="16">
        <v>1123086810</v>
      </c>
      <c r="H4775" t="s">
        <v>281</v>
      </c>
      <c r="I4775" t="s">
        <v>271</v>
      </c>
      <c r="J4775" s="5">
        <v>24400685</v>
      </c>
      <c r="K4775" s="3">
        <f>J4775</f>
        <v>24400685</v>
      </c>
      <c r="L4775" s="5">
        <v>4880137</v>
      </c>
      <c r="M4775" s="2">
        <v>45743</v>
      </c>
      <c r="N4775" s="2">
        <v>45748</v>
      </c>
      <c r="O4775" s="2">
        <v>45900</v>
      </c>
      <c r="P4775" s="3"/>
      <c r="Q4775" s="3">
        <v>24400685</v>
      </c>
      <c r="R4775" s="13">
        <v>0</v>
      </c>
      <c r="S4775" s="7">
        <f ca="1">IF(CPS!$N4707="SIN INICIO",0,IF((((TODAY()-N4775)*100%)/(O4775-N4775))&gt;=100%,"100%",(((TODAY()-N4775)*100%)/(O4775-N4775))))</f>
        <v>0.96052631578947367</v>
      </c>
      <c r="T4775" s="8">
        <f>Q4775-R4775</f>
        <v>24400685</v>
      </c>
      <c r="U4775" t="s">
        <v>14929</v>
      </c>
      <c r="V4775">
        <v>1123086810</v>
      </c>
      <c r="W4775" t="b">
        <f>V4775=Tabla1[[#This Row],[ID CONTRATISTA]]</f>
        <v>1</v>
      </c>
    </row>
    <row r="4776" spans="1:23" x14ac:dyDescent="0.25">
      <c r="A4776">
        <v>2025</v>
      </c>
      <c r="B4776" t="s">
        <v>14930</v>
      </c>
      <c r="C4776" t="s">
        <v>22</v>
      </c>
      <c r="D4776" t="s">
        <v>23</v>
      </c>
      <c r="E4776" t="s">
        <v>24</v>
      </c>
      <c r="F4776" t="s">
        <v>14931</v>
      </c>
      <c r="G4776" s="16">
        <v>1083001166</v>
      </c>
      <c r="H4776" t="s">
        <v>1828</v>
      </c>
      <c r="I4776" t="s">
        <v>1895</v>
      </c>
      <c r="J4776" s="5">
        <v>33327763</v>
      </c>
      <c r="K4776" s="3">
        <f>J4776</f>
        <v>33327763</v>
      </c>
      <c r="L4776" s="5">
        <v>4761109</v>
      </c>
      <c r="M4776" s="2">
        <v>45742</v>
      </c>
      <c r="N4776" s="2">
        <v>45744</v>
      </c>
      <c r="O4776" s="2">
        <v>45930</v>
      </c>
      <c r="P4776" s="3"/>
      <c r="Q4776" s="3">
        <v>33327763</v>
      </c>
      <c r="R4776" s="13">
        <v>14759438</v>
      </c>
      <c r="S4776" s="7">
        <f ca="1">IF(CPS!$N4708="SIN INICIO",0,IF((((TODAY()-N4776)*100%)/(O4776-N4776))&gt;=100%,"100%",(((TODAY()-N4776)*100%)/(O4776-N4776))))</f>
        <v>0.80645161290322576</v>
      </c>
      <c r="T4776" s="8">
        <f>Q4776-R4776</f>
        <v>18568325</v>
      </c>
      <c r="U4776" t="s">
        <v>14932</v>
      </c>
    </row>
    <row r="4777" spans="1:23" x14ac:dyDescent="0.25">
      <c r="A4777">
        <v>2025</v>
      </c>
      <c r="B4777" t="s">
        <v>14933</v>
      </c>
      <c r="C4777" t="s">
        <v>22</v>
      </c>
      <c r="D4777" t="s">
        <v>23</v>
      </c>
      <c r="E4777" t="s">
        <v>24</v>
      </c>
      <c r="F4777" t="s">
        <v>14934</v>
      </c>
      <c r="G4777" s="16">
        <v>98611524</v>
      </c>
      <c r="H4777" t="s">
        <v>12594</v>
      </c>
      <c r="I4777" t="s">
        <v>591</v>
      </c>
      <c r="J4777" s="5">
        <v>28710000</v>
      </c>
      <c r="K4777" s="3">
        <f>J4777</f>
        <v>28710000</v>
      </c>
      <c r="L4777" s="5">
        <v>4785000</v>
      </c>
      <c r="M4777" s="2">
        <v>45742</v>
      </c>
      <c r="N4777" s="2">
        <v>45744</v>
      </c>
      <c r="O4777" s="2">
        <v>45900</v>
      </c>
      <c r="P4777" s="3"/>
      <c r="Q4777" s="3">
        <v>28710000</v>
      </c>
      <c r="R4777" s="13">
        <v>5263500</v>
      </c>
      <c r="S4777" s="7">
        <f ca="1">IF(CPS!$N4709="SIN INICIO",0,IF((((TODAY()-N4777)*100%)/(O4777-N4777))&gt;=100%,"100%",(((TODAY()-N4777)*100%)/(O4777-N4777))))</f>
        <v>0.96153846153846156</v>
      </c>
      <c r="T4777" s="8">
        <f>Q4777-R4777</f>
        <v>23446500</v>
      </c>
      <c r="U4777" t="s">
        <v>14935</v>
      </c>
    </row>
    <row r="4778" spans="1:23" x14ac:dyDescent="0.25">
      <c r="A4778">
        <v>2025</v>
      </c>
      <c r="B4778" t="s">
        <v>14936</v>
      </c>
      <c r="C4778" t="s">
        <v>22</v>
      </c>
      <c r="D4778" t="s">
        <v>23</v>
      </c>
      <c r="E4778" t="s">
        <v>14631</v>
      </c>
      <c r="F4778" t="s">
        <v>14937</v>
      </c>
      <c r="G4778" s="16">
        <v>1088265994</v>
      </c>
      <c r="H4778" t="s">
        <v>14789</v>
      </c>
      <c r="I4778" t="s">
        <v>3403</v>
      </c>
      <c r="J4778" s="5">
        <v>89837180</v>
      </c>
      <c r="K4778" s="3">
        <f>J4778</f>
        <v>89837180</v>
      </c>
      <c r="L4778" s="5">
        <v>8983718</v>
      </c>
      <c r="M4778" s="2">
        <v>45748</v>
      </c>
      <c r="N4778" s="2">
        <v>45749</v>
      </c>
      <c r="O4778" s="2">
        <v>46022</v>
      </c>
      <c r="P4778" s="3"/>
      <c r="Q4778" s="3">
        <v>89837180</v>
      </c>
      <c r="R4778" s="13">
        <v>26651697</v>
      </c>
      <c r="S4778" s="7">
        <f ca="1">IF(CPS!$N4710="SIN INICIO",0,IF((((TODAY()-N4778)*100%)/(O4778-N4778))&gt;=100%,"100%",(((TODAY()-N4778)*100%)/(O4778-N4778))))</f>
        <v>0.53113553113553114</v>
      </c>
      <c r="T4778" s="8">
        <f>Q4778-R4778</f>
        <v>63185483</v>
      </c>
      <c r="U4778" t="s">
        <v>14938</v>
      </c>
    </row>
    <row r="4779" spans="1:23" x14ac:dyDescent="0.25">
      <c r="A4779">
        <v>2025</v>
      </c>
      <c r="B4779" t="s">
        <v>14939</v>
      </c>
      <c r="C4779" t="s">
        <v>22</v>
      </c>
      <c r="D4779" t="s">
        <v>23</v>
      </c>
      <c r="E4779" t="s">
        <v>14631</v>
      </c>
      <c r="F4779" t="s">
        <v>14940</v>
      </c>
      <c r="G4779" s="16">
        <v>1049632763</v>
      </c>
      <c r="H4779" t="s">
        <v>14789</v>
      </c>
      <c r="I4779" t="s">
        <v>3403</v>
      </c>
      <c r="J4779" s="5">
        <v>89837180</v>
      </c>
      <c r="K4779" s="3">
        <f>J4779</f>
        <v>89837180</v>
      </c>
      <c r="L4779" s="5">
        <v>8983718</v>
      </c>
      <c r="M4779" s="2">
        <v>45748</v>
      </c>
      <c r="N4779" s="2">
        <v>45753</v>
      </c>
      <c r="O4779" s="2">
        <v>46022</v>
      </c>
      <c r="P4779" s="3"/>
      <c r="Q4779" s="3">
        <v>89837180</v>
      </c>
      <c r="R4779" s="13">
        <v>25154410</v>
      </c>
      <c r="S4779" s="7">
        <f ca="1">IF(CPS!$N4711="SIN INICIO",0,IF((((TODAY()-N4779)*100%)/(O4779-N4779))&gt;=100%,"100%",(((TODAY()-N4779)*100%)/(O4779-N4779))))</f>
        <v>0.52416356877323422</v>
      </c>
      <c r="T4779" s="8">
        <f>Q4779-R4779</f>
        <v>64682770</v>
      </c>
      <c r="U4779" t="s">
        <v>14941</v>
      </c>
    </row>
    <row r="4780" spans="1:23" x14ac:dyDescent="0.25">
      <c r="A4780">
        <v>2025</v>
      </c>
      <c r="B4780" t="s">
        <v>14942</v>
      </c>
      <c r="C4780" t="s">
        <v>22</v>
      </c>
      <c r="D4780" t="s">
        <v>23</v>
      </c>
      <c r="E4780" t="s">
        <v>24</v>
      </c>
      <c r="F4780" t="s">
        <v>14943</v>
      </c>
      <c r="G4780" s="16">
        <v>51573196</v>
      </c>
      <c r="H4780" t="s">
        <v>1937</v>
      </c>
      <c r="I4780" t="s">
        <v>1800</v>
      </c>
      <c r="J4780" s="5">
        <v>42350000</v>
      </c>
      <c r="K4780" s="3">
        <f>J4780</f>
        <v>42350000</v>
      </c>
      <c r="L4780" s="5">
        <v>8470000</v>
      </c>
      <c r="M4780" s="2">
        <v>45748</v>
      </c>
      <c r="N4780" s="2">
        <v>45750</v>
      </c>
      <c r="O4780" s="2">
        <v>45900</v>
      </c>
      <c r="P4780" s="3"/>
      <c r="Q4780" s="3">
        <v>42350000</v>
      </c>
      <c r="R4780" s="13">
        <v>24845333</v>
      </c>
      <c r="S4780" s="7">
        <f ca="1">IF(CPS!$N4712="SIN INICIO",0,IF((((TODAY()-N4780)*100%)/(O4780-N4780))&gt;=100%,"100%",(((TODAY()-N4780)*100%)/(O4780-N4780))))</f>
        <v>0.96</v>
      </c>
      <c r="T4780" s="8">
        <f>Q4780-R4780</f>
        <v>17504667</v>
      </c>
      <c r="U4780" t="s">
        <v>14944</v>
      </c>
    </row>
    <row r="4781" spans="1:23" x14ac:dyDescent="0.25">
      <c r="A4781">
        <v>2025</v>
      </c>
      <c r="B4781" t="s">
        <v>14945</v>
      </c>
      <c r="C4781" t="s">
        <v>22</v>
      </c>
      <c r="D4781" t="s">
        <v>23</v>
      </c>
      <c r="E4781" t="s">
        <v>24</v>
      </c>
      <c r="F4781" t="s">
        <v>14946</v>
      </c>
      <c r="G4781" s="16">
        <v>1116665658</v>
      </c>
      <c r="H4781" t="s">
        <v>1828</v>
      </c>
      <c r="I4781" t="s">
        <v>1895</v>
      </c>
      <c r="J4781" s="5">
        <v>34467486</v>
      </c>
      <c r="K4781" s="3">
        <f>J4781</f>
        <v>34467486</v>
      </c>
      <c r="L4781" s="5">
        <v>5744581</v>
      </c>
      <c r="M4781" s="2">
        <v>45742</v>
      </c>
      <c r="N4781" s="2">
        <v>45748</v>
      </c>
      <c r="O4781" s="2">
        <v>45930</v>
      </c>
      <c r="P4781" s="3"/>
      <c r="Q4781" s="3">
        <v>34467486</v>
      </c>
      <c r="R4781" s="13">
        <v>17233743</v>
      </c>
      <c r="S4781" s="7">
        <f ca="1">IF(CPS!$N4713="SIN INICIO",0,IF((((TODAY()-N4781)*100%)/(O4781-N4781))&gt;=100%,"100%",(((TODAY()-N4781)*100%)/(O4781-N4781))))</f>
        <v>0.80219780219780223</v>
      </c>
      <c r="T4781" s="8">
        <f>Q4781-R4781</f>
        <v>17233743</v>
      </c>
      <c r="U4781" t="s">
        <v>14947</v>
      </c>
    </row>
    <row r="4782" spans="1:23" x14ac:dyDescent="0.25">
      <c r="A4782">
        <v>2025</v>
      </c>
      <c r="B4782" t="s">
        <v>14948</v>
      </c>
      <c r="C4782" t="s">
        <v>22</v>
      </c>
      <c r="D4782" t="s">
        <v>23</v>
      </c>
      <c r="E4782" t="s">
        <v>24</v>
      </c>
      <c r="F4782" t="s">
        <v>14949</v>
      </c>
      <c r="G4782" s="16">
        <v>474787</v>
      </c>
      <c r="H4782" t="s">
        <v>14950</v>
      </c>
      <c r="I4782" t="s">
        <v>155</v>
      </c>
      <c r="J4782" s="5">
        <v>36036000</v>
      </c>
      <c r="K4782" s="3">
        <f>J4782</f>
        <v>36036000</v>
      </c>
      <c r="L4782" s="5">
        <v>6006000</v>
      </c>
      <c r="M4782" s="2">
        <v>45743</v>
      </c>
      <c r="N4782" s="2">
        <v>45743</v>
      </c>
      <c r="O4782" s="2">
        <v>45785</v>
      </c>
      <c r="P4782" s="3"/>
      <c r="Q4782" s="3">
        <v>36036000</v>
      </c>
      <c r="R4782" s="13">
        <v>8408400</v>
      </c>
      <c r="S4782" s="7" t="str">
        <f ca="1">IF(CPS!$N4714="SIN INICIO",0,IF((((TODAY()-N4782)*100%)/(O4782-N4782))&gt;=100%,"100%",(((TODAY()-N4782)*100%)/(O4782-N4782))))</f>
        <v>100%</v>
      </c>
      <c r="T4782" s="8">
        <f>Q4782-R4782</f>
        <v>27627600</v>
      </c>
      <c r="U4782" t="s">
        <v>14951</v>
      </c>
    </row>
    <row r="4783" spans="1:23" x14ac:dyDescent="0.25">
      <c r="A4783">
        <v>2025</v>
      </c>
      <c r="B4783" t="s">
        <v>14952</v>
      </c>
      <c r="C4783" t="s">
        <v>22</v>
      </c>
      <c r="D4783" t="s">
        <v>23</v>
      </c>
      <c r="E4783" t="s">
        <v>24</v>
      </c>
      <c r="F4783" t="s">
        <v>14953</v>
      </c>
      <c r="G4783" s="16">
        <v>1069729553</v>
      </c>
      <c r="H4783" t="s">
        <v>1937</v>
      </c>
      <c r="I4783" t="s">
        <v>1800</v>
      </c>
      <c r="J4783" s="5">
        <v>30135000</v>
      </c>
      <c r="K4783" s="3">
        <f>J4783</f>
        <v>30135000</v>
      </c>
      <c r="L4783" s="5">
        <v>5022500</v>
      </c>
      <c r="M4783" s="2">
        <v>45743</v>
      </c>
      <c r="N4783" s="2">
        <v>45744</v>
      </c>
      <c r="O4783" s="2">
        <v>45900</v>
      </c>
      <c r="P4783" s="3"/>
      <c r="Q4783" s="3">
        <v>30135000</v>
      </c>
      <c r="R4783" s="13">
        <v>15569750</v>
      </c>
      <c r="S4783" s="7">
        <f ca="1">IF(CPS!$N4715="SIN INICIO",0,IF((((TODAY()-N4783)*100%)/(O4783-N4783))&gt;=100%,"100%",(((TODAY()-N4783)*100%)/(O4783-N4783))))</f>
        <v>0.96153846153846156</v>
      </c>
      <c r="T4783" s="8">
        <f>Q4783-R4783</f>
        <v>14565250</v>
      </c>
      <c r="U4783" t="s">
        <v>14954</v>
      </c>
    </row>
    <row r="4784" spans="1:23" x14ac:dyDescent="0.25">
      <c r="A4784">
        <v>2025</v>
      </c>
      <c r="B4784" t="s">
        <v>14955</v>
      </c>
      <c r="C4784" t="s">
        <v>22</v>
      </c>
      <c r="D4784" t="s">
        <v>23</v>
      </c>
      <c r="E4784" t="s">
        <v>121</v>
      </c>
      <c r="F4784" t="s">
        <v>14956</v>
      </c>
      <c r="G4784" s="16">
        <v>1012377582</v>
      </c>
      <c r="H4784" t="s">
        <v>14957</v>
      </c>
      <c r="I4784" t="s">
        <v>3403</v>
      </c>
      <c r="J4784" s="5">
        <v>23818950</v>
      </c>
      <c r="K4784" s="3">
        <f>J4784</f>
        <v>23818950</v>
      </c>
      <c r="L4784" s="5">
        <v>3969825</v>
      </c>
      <c r="M4784" s="2">
        <v>45743</v>
      </c>
      <c r="N4784" s="2">
        <v>45744</v>
      </c>
      <c r="O4784" s="2">
        <v>45900</v>
      </c>
      <c r="P4784" s="3"/>
      <c r="Q4784" s="3">
        <v>23818950</v>
      </c>
      <c r="R4784" s="13">
        <v>12306458</v>
      </c>
      <c r="S4784" s="7">
        <f ca="1">IF(CPS!$N4716="SIN INICIO",0,IF((((TODAY()-N4784)*100%)/(O4784-N4784))&gt;=100%,"100%",(((TODAY()-N4784)*100%)/(O4784-N4784))))</f>
        <v>0.96153846153846156</v>
      </c>
      <c r="T4784" s="8">
        <f>Q4784-R4784</f>
        <v>11512492</v>
      </c>
      <c r="U4784" t="s">
        <v>14958</v>
      </c>
    </row>
    <row r="4785" spans="1:21" x14ac:dyDescent="0.25">
      <c r="A4785">
        <v>2025</v>
      </c>
      <c r="B4785" t="s">
        <v>14959</v>
      </c>
      <c r="C4785" t="s">
        <v>22</v>
      </c>
      <c r="D4785" t="s">
        <v>23</v>
      </c>
      <c r="E4785" t="s">
        <v>24</v>
      </c>
      <c r="F4785" t="s">
        <v>14960</v>
      </c>
      <c r="G4785" s="16">
        <v>1010166468</v>
      </c>
      <c r="H4785" t="s">
        <v>5155</v>
      </c>
      <c r="I4785" t="s">
        <v>1895</v>
      </c>
      <c r="J4785" s="5">
        <v>38107428</v>
      </c>
      <c r="K4785" s="3">
        <f>J4785</f>
        <v>38107428</v>
      </c>
      <c r="L4785" s="5">
        <v>6351238</v>
      </c>
      <c r="M4785" s="2">
        <v>45744</v>
      </c>
      <c r="N4785" s="2">
        <v>45748</v>
      </c>
      <c r="O4785" s="2">
        <v>45930</v>
      </c>
      <c r="P4785" s="3"/>
      <c r="Q4785" s="3">
        <v>38107428</v>
      </c>
      <c r="R4785" s="13">
        <v>6351238</v>
      </c>
      <c r="S4785" s="7">
        <f ca="1">IF(CPS!$N4717="SIN INICIO",0,IF((((TODAY()-N4785)*100%)/(O4785-N4785))&gt;=100%,"100%",(((TODAY()-N4785)*100%)/(O4785-N4785))))</f>
        <v>0.80219780219780223</v>
      </c>
      <c r="T4785" s="8">
        <f>Q4785-R4785</f>
        <v>31756190</v>
      </c>
      <c r="U4785" t="s">
        <v>14962</v>
      </c>
    </row>
    <row r="4786" spans="1:21" x14ac:dyDescent="0.25">
      <c r="A4786">
        <v>2025</v>
      </c>
      <c r="B4786" t="s">
        <v>14963</v>
      </c>
      <c r="C4786" t="s">
        <v>22</v>
      </c>
      <c r="D4786" t="s">
        <v>23</v>
      </c>
      <c r="E4786" t="s">
        <v>24</v>
      </c>
      <c r="F4786" t="s">
        <v>14964</v>
      </c>
      <c r="G4786" s="16">
        <v>1077449941</v>
      </c>
      <c r="H4786" t="s">
        <v>5505</v>
      </c>
      <c r="I4786" t="s">
        <v>1895</v>
      </c>
      <c r="J4786" s="5">
        <v>38107428</v>
      </c>
      <c r="K4786" s="3">
        <f>J4786</f>
        <v>38107428</v>
      </c>
      <c r="L4786" s="5">
        <v>6351238</v>
      </c>
      <c r="M4786" s="2">
        <v>45747</v>
      </c>
      <c r="N4786" s="2">
        <v>45748</v>
      </c>
      <c r="O4786" s="2">
        <v>45930</v>
      </c>
      <c r="P4786" s="3"/>
      <c r="Q4786" s="3">
        <v>38107428</v>
      </c>
      <c r="R4786" s="13">
        <v>6351238</v>
      </c>
      <c r="S4786" s="7">
        <f ca="1">IF(CPS!$N4718="SIN INICIO",0,IF((((TODAY()-N4786)*100%)/(O4786-N4786))&gt;=100%,"100%",(((TODAY()-N4786)*100%)/(O4786-N4786))))</f>
        <v>0.80219780219780223</v>
      </c>
      <c r="T4786" s="8">
        <f>Q4786-R4786</f>
        <v>31756190</v>
      </c>
      <c r="U4786" t="s">
        <v>14965</v>
      </c>
    </row>
    <row r="4787" spans="1:21" x14ac:dyDescent="0.25">
      <c r="A4787">
        <v>2025</v>
      </c>
      <c r="B4787" t="s">
        <v>14966</v>
      </c>
      <c r="C4787" t="s">
        <v>22</v>
      </c>
      <c r="D4787" t="s">
        <v>23</v>
      </c>
      <c r="E4787" t="s">
        <v>24</v>
      </c>
      <c r="F4787" t="s">
        <v>14967</v>
      </c>
      <c r="G4787" s="16">
        <v>46378707</v>
      </c>
      <c r="H4787" t="s">
        <v>1520</v>
      </c>
      <c r="I4787" t="s">
        <v>591</v>
      </c>
      <c r="J4787" s="5">
        <v>45000000</v>
      </c>
      <c r="K4787" s="3">
        <f>J4787</f>
        <v>45000000</v>
      </c>
      <c r="L4787" s="5">
        <v>7500000</v>
      </c>
      <c r="M4787" s="2">
        <v>45743</v>
      </c>
      <c r="N4787" s="2">
        <v>45744</v>
      </c>
      <c r="O4787" s="2">
        <v>45900</v>
      </c>
      <c r="P4787" s="3"/>
      <c r="Q4787" s="3">
        <v>45000000</v>
      </c>
      <c r="R4787" s="13">
        <v>23250000</v>
      </c>
      <c r="S4787" s="7">
        <f ca="1">IF(CPS!$N4719="SIN INICIO",0,IF((((TODAY()-N4787)*100%)/(O4787-N4787))&gt;=100%,"100%",(((TODAY()-N4787)*100%)/(O4787-N4787))))</f>
        <v>0.96153846153846156</v>
      </c>
      <c r="T4787" s="8">
        <f>Q4787-R4787</f>
        <v>21750000</v>
      </c>
      <c r="U4787" t="s">
        <v>14968</v>
      </c>
    </row>
    <row r="4788" spans="1:21" x14ac:dyDescent="0.25">
      <c r="A4788">
        <v>2025</v>
      </c>
      <c r="B4788" t="s">
        <v>14969</v>
      </c>
      <c r="C4788" t="s">
        <v>22</v>
      </c>
      <c r="D4788" t="s">
        <v>23</v>
      </c>
      <c r="E4788" t="s">
        <v>24</v>
      </c>
      <c r="F4788" t="s">
        <v>14970</v>
      </c>
      <c r="G4788" s="16">
        <v>1022391766</v>
      </c>
      <c r="H4788" t="s">
        <v>14971</v>
      </c>
      <c r="I4788" t="s">
        <v>1895</v>
      </c>
      <c r="J4788" s="5">
        <v>44458666</v>
      </c>
      <c r="K4788" s="3">
        <f>J4788</f>
        <v>44458666</v>
      </c>
      <c r="L4788" s="5">
        <v>6351238</v>
      </c>
      <c r="M4788" s="2">
        <v>45742</v>
      </c>
      <c r="N4788" s="2">
        <v>45744</v>
      </c>
      <c r="O4788" s="2">
        <v>45930</v>
      </c>
      <c r="P4788" s="3"/>
      <c r="Q4788" s="3">
        <v>44458666</v>
      </c>
      <c r="R4788" s="13">
        <v>19688838</v>
      </c>
      <c r="S4788" s="7">
        <f ca="1">IF(CPS!$N4720="SIN INICIO",0,IF((((TODAY()-N4788)*100%)/(O4788-N4788))&gt;=100%,"100%",(((TODAY()-N4788)*100%)/(O4788-N4788))))</f>
        <v>0.80645161290322576</v>
      </c>
      <c r="T4788" s="8">
        <f>Q4788-R4788</f>
        <v>24769828</v>
      </c>
      <c r="U4788" t="s">
        <v>14972</v>
      </c>
    </row>
    <row r="4789" spans="1:21" x14ac:dyDescent="0.25">
      <c r="A4789">
        <v>2025</v>
      </c>
      <c r="B4789" t="s">
        <v>14973</v>
      </c>
      <c r="C4789" t="s">
        <v>22</v>
      </c>
      <c r="D4789" t="s">
        <v>23</v>
      </c>
      <c r="E4789" t="s">
        <v>24</v>
      </c>
      <c r="F4789" t="s">
        <v>14974</v>
      </c>
      <c r="G4789" s="16">
        <v>1068662317</v>
      </c>
      <c r="H4789" t="s">
        <v>14975</v>
      </c>
      <c r="I4789" t="s">
        <v>271</v>
      </c>
      <c r="J4789" s="5">
        <v>54000000</v>
      </c>
      <c r="K4789" s="3">
        <f>J4789</f>
        <v>54000000</v>
      </c>
      <c r="L4789" s="5">
        <v>9000000</v>
      </c>
      <c r="M4789" s="2">
        <v>45743</v>
      </c>
      <c r="N4789" s="2">
        <v>45744</v>
      </c>
      <c r="O4789" s="2">
        <v>45900</v>
      </c>
      <c r="P4789" s="3"/>
      <c r="Q4789" s="3">
        <v>54000000</v>
      </c>
      <c r="R4789" s="13">
        <v>27900000</v>
      </c>
      <c r="S4789" s="7">
        <f ca="1">IF(CPS!$N4721="SIN INICIO",0,IF((((TODAY()-N4789)*100%)/(O4789-N4789))&gt;=100%,"100%",(((TODAY()-N4789)*100%)/(O4789-N4789))))</f>
        <v>0.96153846153846156</v>
      </c>
      <c r="T4789" s="8">
        <f>Q4789-R4789</f>
        <v>26100000</v>
      </c>
      <c r="U4789" t="s">
        <v>14976</v>
      </c>
    </row>
    <row r="4790" spans="1:21" x14ac:dyDescent="0.25">
      <c r="A4790">
        <v>2025</v>
      </c>
      <c r="B4790" t="s">
        <v>14977</v>
      </c>
      <c r="C4790" t="s">
        <v>22</v>
      </c>
      <c r="D4790" t="s">
        <v>23</v>
      </c>
      <c r="E4790" t="s">
        <v>24</v>
      </c>
      <c r="F4790" t="s">
        <v>14978</v>
      </c>
      <c r="G4790" s="16">
        <v>86046462</v>
      </c>
      <c r="H4790" t="s">
        <v>400</v>
      </c>
      <c r="I4790" t="s">
        <v>271</v>
      </c>
      <c r="J4790" s="5">
        <v>45500000</v>
      </c>
      <c r="K4790" s="3">
        <f>J4790</f>
        <v>45500000</v>
      </c>
      <c r="L4790" s="5">
        <v>9100000</v>
      </c>
      <c r="M4790" s="2">
        <v>45744</v>
      </c>
      <c r="N4790" s="2">
        <v>45747</v>
      </c>
      <c r="O4790" s="2">
        <v>45900</v>
      </c>
      <c r="P4790" s="3"/>
      <c r="Q4790" s="3">
        <v>45500000</v>
      </c>
      <c r="R4790" s="13">
        <v>27300000</v>
      </c>
      <c r="S4790" s="7">
        <f ca="1">IF(CPS!$N4722="SIN INICIO",0,IF((((TODAY()-N4790)*100%)/(O4790-N4790))&gt;=100%,"100%",(((TODAY()-N4790)*100%)/(O4790-N4790))))</f>
        <v>0.96078431372549022</v>
      </c>
      <c r="T4790" s="8">
        <f>Q4790-R4790</f>
        <v>18200000</v>
      </c>
      <c r="U4790" t="s">
        <v>14979</v>
      </c>
    </row>
    <row r="4791" spans="1:21" x14ac:dyDescent="0.25">
      <c r="A4791">
        <v>2025</v>
      </c>
      <c r="B4791" t="s">
        <v>14980</v>
      </c>
      <c r="C4791" t="s">
        <v>22</v>
      </c>
      <c r="D4791" t="s">
        <v>23</v>
      </c>
      <c r="E4791" t="s">
        <v>121</v>
      </c>
      <c r="F4791" t="s">
        <v>14981</v>
      </c>
      <c r="G4791" s="16">
        <v>30937577</v>
      </c>
      <c r="H4791" t="s">
        <v>14982</v>
      </c>
      <c r="I4791" t="s">
        <v>1800</v>
      </c>
      <c r="J4791" s="5">
        <v>20750000</v>
      </c>
      <c r="K4791" s="3">
        <f>J4791</f>
        <v>20750000</v>
      </c>
      <c r="L4791" s="5">
        <v>4150000</v>
      </c>
      <c r="M4791" s="2">
        <v>45744</v>
      </c>
      <c r="N4791" s="2">
        <v>45748</v>
      </c>
      <c r="O4791" s="2">
        <v>45900</v>
      </c>
      <c r="P4791" s="3"/>
      <c r="Q4791" s="3">
        <v>20750000</v>
      </c>
      <c r="R4791" s="13">
        <v>12450000</v>
      </c>
      <c r="S4791" s="7">
        <f ca="1">IF(CPS!$N4723="SIN INICIO",0,IF((((TODAY()-N4791)*100%)/(O4791-N4791))&gt;=100%,"100%",(((TODAY()-N4791)*100%)/(O4791-N4791))))</f>
        <v>0.96052631578947367</v>
      </c>
      <c r="T4791" s="8">
        <f>Q4791-R4791</f>
        <v>8300000</v>
      </c>
      <c r="U4791" t="s">
        <v>14983</v>
      </c>
    </row>
    <row r="4792" spans="1:21" x14ac:dyDescent="0.25">
      <c r="A4792">
        <v>2025</v>
      </c>
      <c r="B4792" t="s">
        <v>14984</v>
      </c>
      <c r="C4792" t="s">
        <v>22</v>
      </c>
      <c r="D4792" t="s">
        <v>23</v>
      </c>
      <c r="E4792" t="s">
        <v>24</v>
      </c>
      <c r="F4792" t="s">
        <v>14985</v>
      </c>
      <c r="G4792" s="16">
        <v>1019021837</v>
      </c>
      <c r="H4792" t="s">
        <v>6536</v>
      </c>
      <c r="I4792" t="s">
        <v>1895</v>
      </c>
      <c r="J4792" s="5">
        <v>40212067</v>
      </c>
      <c r="K4792" s="3">
        <f>J4792</f>
        <v>40212067</v>
      </c>
      <c r="L4792" s="5">
        <v>5744581</v>
      </c>
      <c r="M4792" s="2">
        <v>45743</v>
      </c>
      <c r="N4792" s="2">
        <v>45744</v>
      </c>
      <c r="O4792" s="2">
        <v>45930</v>
      </c>
      <c r="P4792" s="3"/>
      <c r="Q4792" s="3">
        <v>40212067</v>
      </c>
      <c r="R4792" s="13">
        <v>17808201</v>
      </c>
      <c r="S4792" s="7">
        <f ca="1">IF(CPS!$N4724="SIN INICIO",0,IF((((TODAY()-N4792)*100%)/(O4792-N4792))&gt;=100%,"100%",(((TODAY()-N4792)*100%)/(O4792-N4792))))</f>
        <v>0.80645161290322576</v>
      </c>
      <c r="T4792" s="8">
        <f>Q4792-R4792</f>
        <v>22403866</v>
      </c>
      <c r="U4792" t="s">
        <v>14986</v>
      </c>
    </row>
    <row r="4793" spans="1:21" x14ac:dyDescent="0.25">
      <c r="A4793">
        <v>2025</v>
      </c>
      <c r="B4793" t="s">
        <v>14987</v>
      </c>
      <c r="C4793" t="s">
        <v>22</v>
      </c>
      <c r="D4793" t="s">
        <v>23</v>
      </c>
      <c r="E4793" t="s">
        <v>24</v>
      </c>
      <c r="F4793" t="s">
        <v>14988</v>
      </c>
      <c r="G4793" s="16">
        <v>1067838132</v>
      </c>
      <c r="H4793" t="s">
        <v>3363</v>
      </c>
      <c r="I4793" t="s">
        <v>1800</v>
      </c>
      <c r="J4793" s="5">
        <v>31000000</v>
      </c>
      <c r="K4793" s="3">
        <f>J4793</f>
        <v>31000000</v>
      </c>
      <c r="L4793" s="5">
        <v>6200000</v>
      </c>
      <c r="M4793" s="2">
        <v>45744</v>
      </c>
      <c r="N4793" s="2">
        <v>45747</v>
      </c>
      <c r="O4793" s="2">
        <v>45900</v>
      </c>
      <c r="P4793" s="3"/>
      <c r="Q4793" s="3">
        <v>31000000</v>
      </c>
      <c r="R4793" s="13">
        <v>18600000</v>
      </c>
      <c r="S4793" s="7">
        <f ca="1">IF(CPS!$N4725="SIN INICIO",0,IF((((TODAY()-N4793)*100%)/(O4793-N4793))&gt;=100%,"100%",(((TODAY()-N4793)*100%)/(O4793-N4793))))</f>
        <v>0.96078431372549022</v>
      </c>
      <c r="T4793" s="8">
        <f>Q4793-R4793</f>
        <v>12400000</v>
      </c>
      <c r="U4793" t="s">
        <v>14989</v>
      </c>
    </row>
    <row r="4794" spans="1:21" x14ac:dyDescent="0.25">
      <c r="A4794">
        <v>2025</v>
      </c>
      <c r="B4794" t="s">
        <v>14990</v>
      </c>
      <c r="C4794" t="s">
        <v>22</v>
      </c>
      <c r="D4794" t="s">
        <v>23</v>
      </c>
      <c r="E4794" t="s">
        <v>24</v>
      </c>
      <c r="F4794" t="s">
        <v>14991</v>
      </c>
      <c r="G4794" s="16">
        <v>1053791018</v>
      </c>
      <c r="H4794" t="s">
        <v>3363</v>
      </c>
      <c r="I4794" t="s">
        <v>1800</v>
      </c>
      <c r="J4794" s="5">
        <v>37200000</v>
      </c>
      <c r="K4794" s="3">
        <f>J4794</f>
        <v>37200000</v>
      </c>
      <c r="L4794" s="5">
        <v>6200000</v>
      </c>
      <c r="M4794" s="2">
        <v>45743</v>
      </c>
      <c r="N4794" s="2">
        <v>45744</v>
      </c>
      <c r="O4794" s="2">
        <v>45900</v>
      </c>
      <c r="P4794" s="3"/>
      <c r="Q4794" s="3">
        <v>37200000</v>
      </c>
      <c r="R4794" s="13">
        <v>19220000</v>
      </c>
      <c r="S4794" s="7">
        <f ca="1">IF(CPS!$N4726="SIN INICIO",0,IF((((TODAY()-N4794)*100%)/(O4794-N4794))&gt;=100%,"100%",(((TODAY()-N4794)*100%)/(O4794-N4794))))</f>
        <v>0.96153846153846156</v>
      </c>
      <c r="T4794" s="8">
        <f>Q4794-R4794</f>
        <v>17980000</v>
      </c>
      <c r="U4794" t="s">
        <v>14992</v>
      </c>
    </row>
    <row r="4795" spans="1:21" x14ac:dyDescent="0.25">
      <c r="A4795">
        <v>2025</v>
      </c>
      <c r="B4795" t="s">
        <v>14993</v>
      </c>
      <c r="C4795" t="s">
        <v>22</v>
      </c>
      <c r="D4795" t="s">
        <v>23</v>
      </c>
      <c r="E4795" t="s">
        <v>24</v>
      </c>
      <c r="F4795" t="s">
        <v>14994</v>
      </c>
      <c r="G4795" s="16">
        <v>1086102279</v>
      </c>
      <c r="H4795" t="s">
        <v>10108</v>
      </c>
      <c r="I4795" t="s">
        <v>591</v>
      </c>
      <c r="J4795" s="5">
        <v>25625000</v>
      </c>
      <c r="K4795" s="3">
        <f>J4795</f>
        <v>25625000</v>
      </c>
      <c r="L4795" s="5">
        <v>5125000</v>
      </c>
      <c r="M4795" s="2">
        <v>45744</v>
      </c>
      <c r="N4795" s="2">
        <v>45748</v>
      </c>
      <c r="O4795" s="2">
        <v>45900</v>
      </c>
      <c r="P4795" s="3"/>
      <c r="Q4795" s="3">
        <v>25625000</v>
      </c>
      <c r="R4795" s="13">
        <v>15375000</v>
      </c>
      <c r="S4795" s="7">
        <f ca="1">IF(CPS!$N4727="SIN INICIO",0,IF((((TODAY()-N4795)*100%)/(O4795-N4795))&gt;=100%,"100%",(((TODAY()-N4795)*100%)/(O4795-N4795))))</f>
        <v>0.96052631578947367</v>
      </c>
      <c r="T4795" s="8">
        <f>Q4795-R4795</f>
        <v>10250000</v>
      </c>
      <c r="U4795" t="s">
        <v>14995</v>
      </c>
    </row>
    <row r="4796" spans="1:21" x14ac:dyDescent="0.25">
      <c r="A4796">
        <v>2025</v>
      </c>
      <c r="B4796" t="s">
        <v>14996</v>
      </c>
      <c r="C4796" t="s">
        <v>22</v>
      </c>
      <c r="D4796" t="s">
        <v>23</v>
      </c>
      <c r="E4796" t="s">
        <v>24</v>
      </c>
      <c r="F4796" t="s">
        <v>14997</v>
      </c>
      <c r="G4796" s="16">
        <v>1014287531</v>
      </c>
      <c r="H4796" t="s">
        <v>3659</v>
      </c>
      <c r="I4796" t="s">
        <v>1800</v>
      </c>
      <c r="J4796" s="5">
        <v>42350000</v>
      </c>
      <c r="K4796" s="3">
        <f>J4796</f>
        <v>42350000</v>
      </c>
      <c r="L4796" s="5">
        <v>8470000</v>
      </c>
      <c r="M4796" s="2">
        <v>45747</v>
      </c>
      <c r="N4796" s="2">
        <v>45748</v>
      </c>
      <c r="O4796" s="2">
        <v>45814</v>
      </c>
      <c r="P4796" s="3"/>
      <c r="Q4796" s="3">
        <v>42350000</v>
      </c>
      <c r="R4796" s="13">
        <v>18634000</v>
      </c>
      <c r="S4796" s="7" t="str">
        <f ca="1">IF(CPS!$N4728="SIN INICIO",0,IF((((TODAY()-N4796)*100%)/(O4796-N4796))&gt;=100%,"100%",(((TODAY()-N4796)*100%)/(O4796-N4796))))</f>
        <v>100%</v>
      </c>
      <c r="T4796" s="8">
        <f>Q4796-R4796</f>
        <v>23716000</v>
      </c>
      <c r="U4796" t="s">
        <v>14998</v>
      </c>
    </row>
    <row r="4797" spans="1:21" x14ac:dyDescent="0.25">
      <c r="A4797">
        <v>2025</v>
      </c>
      <c r="B4797" t="s">
        <v>14999</v>
      </c>
      <c r="C4797" t="s">
        <v>22</v>
      </c>
      <c r="D4797" t="s">
        <v>23</v>
      </c>
      <c r="E4797" t="s">
        <v>24</v>
      </c>
      <c r="F4797" t="s">
        <v>15000</v>
      </c>
      <c r="G4797" s="16">
        <v>36754370</v>
      </c>
      <c r="H4797" t="s">
        <v>1828</v>
      </c>
      <c r="I4797" t="s">
        <v>1895</v>
      </c>
      <c r="J4797" s="5">
        <v>44458666</v>
      </c>
      <c r="K4797" s="3">
        <f>J4797</f>
        <v>44458666</v>
      </c>
      <c r="L4797" s="5">
        <v>6351238</v>
      </c>
      <c r="M4797" s="2">
        <v>45743</v>
      </c>
      <c r="N4797" s="2">
        <v>45745</v>
      </c>
      <c r="O4797" s="2">
        <v>45930</v>
      </c>
      <c r="P4797" s="3"/>
      <c r="Q4797" s="3">
        <v>44458666</v>
      </c>
      <c r="R4797" s="13">
        <v>13125892</v>
      </c>
      <c r="S4797" s="7">
        <f ca="1">IF(CPS!$N4729="SIN INICIO",0,IF((((TODAY()-N4797)*100%)/(O4797-N4797))&gt;=100%,"100%",(((TODAY()-N4797)*100%)/(O4797-N4797))))</f>
        <v>0.80540540540540539</v>
      </c>
      <c r="T4797" s="8">
        <f>Q4797-R4797</f>
        <v>31332774</v>
      </c>
      <c r="U4797" t="s">
        <v>15001</v>
      </c>
    </row>
    <row r="4798" spans="1:21" x14ac:dyDescent="0.25">
      <c r="A4798">
        <v>2025</v>
      </c>
      <c r="B4798" t="s">
        <v>15002</v>
      </c>
      <c r="C4798" t="s">
        <v>22</v>
      </c>
      <c r="D4798" t="s">
        <v>23</v>
      </c>
      <c r="E4798" t="s">
        <v>24</v>
      </c>
      <c r="F4798" t="s">
        <v>15003</v>
      </c>
      <c r="G4798" s="16">
        <v>1048848874</v>
      </c>
      <c r="H4798" t="s">
        <v>281</v>
      </c>
      <c r="I4798" t="s">
        <v>271</v>
      </c>
      <c r="J4798" s="5">
        <v>90000000</v>
      </c>
      <c r="K4798" s="3">
        <f>J4798</f>
        <v>90000000</v>
      </c>
      <c r="L4798" s="5">
        <v>15000000</v>
      </c>
      <c r="M4798" s="2">
        <v>45743</v>
      </c>
      <c r="N4798" s="2">
        <v>45744</v>
      </c>
      <c r="O4798" s="2">
        <v>45900</v>
      </c>
      <c r="P4798" s="3"/>
      <c r="Q4798" s="3">
        <v>90000000</v>
      </c>
      <c r="R4798" s="13">
        <v>46500000</v>
      </c>
      <c r="S4798" s="7">
        <f ca="1">IF(CPS!$N4730="SIN INICIO",0,IF((((TODAY()-N4798)*100%)/(O4798-N4798))&gt;=100%,"100%",(((TODAY()-N4798)*100%)/(O4798-N4798))))</f>
        <v>0.96153846153846156</v>
      </c>
      <c r="T4798" s="8">
        <f>Q4798-R4798</f>
        <v>43500000</v>
      </c>
      <c r="U4798" t="s">
        <v>15004</v>
      </c>
    </row>
    <row r="4799" spans="1:21" x14ac:dyDescent="0.25">
      <c r="A4799">
        <v>2025</v>
      </c>
      <c r="B4799" t="s">
        <v>15005</v>
      </c>
      <c r="C4799" t="s">
        <v>22</v>
      </c>
      <c r="D4799" t="s">
        <v>23</v>
      </c>
      <c r="E4799" t="s">
        <v>24</v>
      </c>
      <c r="F4799" t="s">
        <v>15006</v>
      </c>
      <c r="G4799" s="16">
        <v>1022374715</v>
      </c>
      <c r="H4799" t="s">
        <v>3363</v>
      </c>
      <c r="I4799" t="s">
        <v>1800</v>
      </c>
      <c r="J4799" s="5">
        <v>31000000</v>
      </c>
      <c r="K4799" s="3">
        <f>J4799</f>
        <v>31000000</v>
      </c>
      <c r="L4799" s="5">
        <v>6200000</v>
      </c>
      <c r="M4799" s="2">
        <v>45743</v>
      </c>
      <c r="N4799" s="2">
        <v>45747</v>
      </c>
      <c r="O4799" s="2">
        <v>45900</v>
      </c>
      <c r="P4799" s="3"/>
      <c r="Q4799" s="3">
        <v>31000000</v>
      </c>
      <c r="R4799" s="13">
        <v>18600000</v>
      </c>
      <c r="S4799" s="7">
        <f ca="1">IF(CPS!$N4731="SIN INICIO",0,IF((((TODAY()-N4799)*100%)/(O4799-N4799))&gt;=100%,"100%",(((TODAY()-N4799)*100%)/(O4799-N4799))))</f>
        <v>0.96078431372549022</v>
      </c>
      <c r="T4799" s="8">
        <f>Q4799-R4799</f>
        <v>12400000</v>
      </c>
      <c r="U4799" t="s">
        <v>15007</v>
      </c>
    </row>
    <row r="4800" spans="1:21" x14ac:dyDescent="0.25">
      <c r="A4800">
        <v>2025</v>
      </c>
      <c r="B4800" t="s">
        <v>15008</v>
      </c>
      <c r="C4800" t="s">
        <v>22</v>
      </c>
      <c r="D4800" t="s">
        <v>23</v>
      </c>
      <c r="E4800" t="s">
        <v>24</v>
      </c>
      <c r="F4800" t="s">
        <v>15009</v>
      </c>
      <c r="G4800" s="16">
        <v>1020797932</v>
      </c>
      <c r="H4800" t="s">
        <v>1887</v>
      </c>
      <c r="I4800" t="s">
        <v>1895</v>
      </c>
      <c r="J4800" s="5">
        <v>38107428</v>
      </c>
      <c r="K4800" s="3">
        <f>J4800</f>
        <v>38107428</v>
      </c>
      <c r="L4800" s="5">
        <v>6351238</v>
      </c>
      <c r="M4800" s="2">
        <v>45744</v>
      </c>
      <c r="N4800" s="2">
        <v>45748</v>
      </c>
      <c r="O4800" s="2">
        <v>45930</v>
      </c>
      <c r="P4800" s="3"/>
      <c r="Q4800" s="3">
        <v>38107428</v>
      </c>
      <c r="R4800" s="13">
        <v>19053714</v>
      </c>
      <c r="S4800" s="7">
        <f ca="1">IF(CPS!$N4732="SIN INICIO",0,IF((((TODAY()-N4800)*100%)/(O4800-N4800))&gt;=100%,"100%",(((TODAY()-N4800)*100%)/(O4800-N4800))))</f>
        <v>0.80219780219780223</v>
      </c>
      <c r="T4800" s="8">
        <f>Q4800-R4800</f>
        <v>19053714</v>
      </c>
      <c r="U4800" t="s">
        <v>15010</v>
      </c>
    </row>
    <row r="4801" spans="1:23" x14ac:dyDescent="0.25">
      <c r="A4801">
        <v>2025</v>
      </c>
      <c r="B4801" t="s">
        <v>15011</v>
      </c>
      <c r="C4801" t="s">
        <v>22</v>
      </c>
      <c r="D4801" t="s">
        <v>23</v>
      </c>
      <c r="E4801" t="s">
        <v>24</v>
      </c>
      <c r="F4801" t="s">
        <v>15012</v>
      </c>
      <c r="G4801" s="16">
        <v>16090494</v>
      </c>
      <c r="H4801" t="s">
        <v>1828</v>
      </c>
      <c r="I4801" t="s">
        <v>1895</v>
      </c>
      <c r="J4801" s="5">
        <v>44458666</v>
      </c>
      <c r="K4801" s="3">
        <f>J4801</f>
        <v>44458666</v>
      </c>
      <c r="L4801" s="5">
        <v>6351238</v>
      </c>
      <c r="M4801" s="2">
        <v>45743</v>
      </c>
      <c r="N4801" s="2">
        <v>45743</v>
      </c>
      <c r="O4801" s="2">
        <v>45930</v>
      </c>
      <c r="P4801" s="3"/>
      <c r="Q4801" s="3">
        <v>44458666</v>
      </c>
      <c r="R4801" s="13">
        <v>19900546</v>
      </c>
      <c r="S4801" s="7">
        <f ca="1">IF(CPS!$N4733="SIN INICIO",0,IF((((TODAY()-N4801)*100%)/(O4801-N4801))&gt;=100%,"100%",(((TODAY()-N4801)*100%)/(O4801-N4801))))</f>
        <v>0.80748663101604279</v>
      </c>
      <c r="T4801" s="8">
        <f>Q4801-R4801</f>
        <v>24558120</v>
      </c>
      <c r="U4801" t="s">
        <v>15013</v>
      </c>
    </row>
    <row r="4802" spans="1:23" x14ac:dyDescent="0.25">
      <c r="A4802">
        <v>2025</v>
      </c>
      <c r="B4802" t="s">
        <v>15014</v>
      </c>
      <c r="C4802" t="s">
        <v>22</v>
      </c>
      <c r="D4802" t="s">
        <v>23</v>
      </c>
      <c r="E4802" t="s">
        <v>24</v>
      </c>
      <c r="F4802" t="s">
        <v>15015</v>
      </c>
      <c r="G4802" s="16">
        <v>18973975</v>
      </c>
      <c r="H4802" t="s">
        <v>15016</v>
      </c>
      <c r="I4802" t="s">
        <v>1895</v>
      </c>
      <c r="J4802" s="5">
        <v>35080625</v>
      </c>
      <c r="K4802" s="3">
        <f>J4802</f>
        <v>35080625</v>
      </c>
      <c r="L4802" s="5">
        <v>7016125</v>
      </c>
      <c r="M4802" s="2">
        <v>45744</v>
      </c>
      <c r="N4802" s="2">
        <v>45747</v>
      </c>
      <c r="O4802" s="2">
        <v>45807</v>
      </c>
      <c r="P4802" s="3"/>
      <c r="Q4802" s="3">
        <v>35080625</v>
      </c>
      <c r="R4802" s="13">
        <v>0</v>
      </c>
      <c r="S4802" s="7" t="str">
        <f ca="1">IF(CPS!$N4734="SIN INICIO",0,IF((((TODAY()-N4802)*100%)/(O4802-N4802))&gt;=100%,"100%",(((TODAY()-N4802)*100%)/(O4802-N4802))))</f>
        <v>100%</v>
      </c>
      <c r="T4802" s="8">
        <f>Q4802-R4802</f>
        <v>35080625</v>
      </c>
      <c r="U4802" t="s">
        <v>15017</v>
      </c>
      <c r="V4802">
        <v>18973975</v>
      </c>
      <c r="W4802" t="b">
        <f>V4802=Tabla1[[#This Row],[ID CONTRATISTA]]</f>
        <v>1</v>
      </c>
    </row>
    <row r="4803" spans="1:23" x14ac:dyDescent="0.25">
      <c r="A4803">
        <v>2025</v>
      </c>
      <c r="B4803" t="s">
        <v>15018</v>
      </c>
      <c r="C4803" t="s">
        <v>22</v>
      </c>
      <c r="D4803" t="s">
        <v>23</v>
      </c>
      <c r="E4803" t="s">
        <v>24</v>
      </c>
      <c r="F4803" t="s">
        <v>15019</v>
      </c>
      <c r="G4803" s="16">
        <v>7167251</v>
      </c>
      <c r="H4803" t="s">
        <v>400</v>
      </c>
      <c r="I4803" t="s">
        <v>271</v>
      </c>
      <c r="J4803" s="5">
        <v>54000000</v>
      </c>
      <c r="K4803" s="3">
        <f>J4803</f>
        <v>54000000</v>
      </c>
      <c r="L4803" s="5">
        <v>9000000</v>
      </c>
      <c r="M4803" s="2">
        <v>45743</v>
      </c>
      <c r="N4803" s="2">
        <v>45744</v>
      </c>
      <c r="O4803" s="2">
        <v>45900</v>
      </c>
      <c r="P4803" s="3"/>
      <c r="Q4803" s="3">
        <v>54000000</v>
      </c>
      <c r="R4803" s="13">
        <v>27900000</v>
      </c>
      <c r="S4803" s="7">
        <f ca="1">IF(CPS!$N4735="SIN INICIO",0,IF((((TODAY()-N4803)*100%)/(O4803-N4803))&gt;=100%,"100%",(((TODAY()-N4803)*100%)/(O4803-N4803))))</f>
        <v>0.96153846153846156</v>
      </c>
      <c r="T4803" s="8">
        <f>Q4803-R4803</f>
        <v>26100000</v>
      </c>
      <c r="U4803" t="s">
        <v>15020</v>
      </c>
    </row>
    <row r="4804" spans="1:23" x14ac:dyDescent="0.25">
      <c r="A4804">
        <v>2025</v>
      </c>
      <c r="B4804" t="s">
        <v>15021</v>
      </c>
      <c r="C4804" t="s">
        <v>22</v>
      </c>
      <c r="D4804" t="s">
        <v>23</v>
      </c>
      <c r="E4804" t="s">
        <v>24</v>
      </c>
      <c r="F4804" t="s">
        <v>15022</v>
      </c>
      <c r="G4804" s="16">
        <v>10292287</v>
      </c>
      <c r="H4804" t="s">
        <v>7679</v>
      </c>
      <c r="I4804" t="s">
        <v>2476</v>
      </c>
      <c r="J4804" s="5">
        <v>35329176</v>
      </c>
      <c r="K4804" s="3">
        <f>J4804</f>
        <v>35329176</v>
      </c>
      <c r="L4804" s="5">
        <v>5888196</v>
      </c>
      <c r="M4804" s="2">
        <v>45743</v>
      </c>
      <c r="N4804" s="2">
        <v>45744</v>
      </c>
      <c r="O4804" s="2">
        <v>45900</v>
      </c>
      <c r="P4804" s="3"/>
      <c r="Q4804" s="3">
        <v>35329176</v>
      </c>
      <c r="R4804" s="13">
        <v>18253408</v>
      </c>
      <c r="S4804" s="7">
        <f ca="1">IF(CPS!$N4736="SIN INICIO",0,IF((((TODAY()-N4804)*100%)/(O4804-N4804))&gt;=100%,"100%",(((TODAY()-N4804)*100%)/(O4804-N4804))))</f>
        <v>0.96153846153846156</v>
      </c>
      <c r="T4804" s="8">
        <f>Q4804-R4804</f>
        <v>17075768</v>
      </c>
      <c r="U4804" t="s">
        <v>15023</v>
      </c>
    </row>
    <row r="4805" spans="1:23" x14ac:dyDescent="0.25">
      <c r="A4805">
        <v>2025</v>
      </c>
      <c r="B4805" t="s">
        <v>15024</v>
      </c>
      <c r="C4805" t="s">
        <v>22</v>
      </c>
      <c r="D4805" t="s">
        <v>23</v>
      </c>
      <c r="E4805" t="s">
        <v>24</v>
      </c>
      <c r="F4805" t="s">
        <v>15025</v>
      </c>
      <c r="G4805" s="16">
        <v>1069749544</v>
      </c>
      <c r="H4805" t="s">
        <v>1887</v>
      </c>
      <c r="I4805" t="s">
        <v>1895</v>
      </c>
      <c r="J4805" s="5">
        <v>34467486</v>
      </c>
      <c r="K4805" s="3">
        <f>J4805</f>
        <v>34467486</v>
      </c>
      <c r="L4805" s="5">
        <v>5744581</v>
      </c>
      <c r="M4805" s="2">
        <v>45743</v>
      </c>
      <c r="N4805" s="2">
        <v>45748</v>
      </c>
      <c r="O4805" s="2">
        <v>45930</v>
      </c>
      <c r="P4805" s="3"/>
      <c r="Q4805" s="3">
        <v>34467486</v>
      </c>
      <c r="R4805" s="13">
        <v>17233743</v>
      </c>
      <c r="S4805" s="7">
        <f ca="1">IF(CPS!$N4737="SIN INICIO",0,IF((((TODAY()-N4805)*100%)/(O4805-N4805))&gt;=100%,"100%",(((TODAY()-N4805)*100%)/(O4805-N4805))))</f>
        <v>0.80219780219780223</v>
      </c>
      <c r="T4805" s="8">
        <f>Q4805-R4805</f>
        <v>17233743</v>
      </c>
      <c r="U4805" t="s">
        <v>15026</v>
      </c>
    </row>
    <row r="4806" spans="1:23" x14ac:dyDescent="0.25">
      <c r="A4806">
        <v>2025</v>
      </c>
      <c r="B4806" t="s">
        <v>15027</v>
      </c>
      <c r="C4806" t="s">
        <v>22</v>
      </c>
      <c r="D4806" t="s">
        <v>23</v>
      </c>
      <c r="E4806" t="s">
        <v>24</v>
      </c>
      <c r="F4806" t="s">
        <v>15028</v>
      </c>
      <c r="G4806" s="16">
        <v>1119894220</v>
      </c>
      <c r="H4806" t="s">
        <v>8217</v>
      </c>
      <c r="I4806" t="s">
        <v>271</v>
      </c>
      <c r="J4806" s="5">
        <v>27511335</v>
      </c>
      <c r="K4806" s="3">
        <f>J4806</f>
        <v>27511335</v>
      </c>
      <c r="L4806" s="5">
        <v>5502267</v>
      </c>
      <c r="M4806" s="2">
        <v>45743</v>
      </c>
      <c r="N4806" s="2">
        <v>45748</v>
      </c>
      <c r="O4806" s="2">
        <v>45900</v>
      </c>
      <c r="P4806" s="3"/>
      <c r="Q4806" s="3">
        <v>27511335</v>
      </c>
      <c r="R4806" s="13">
        <v>11004534</v>
      </c>
      <c r="S4806" s="7">
        <f ca="1">IF(CPS!$N4738="SIN INICIO",0,IF((((TODAY()-N4806)*100%)/(O4806-N4806))&gt;=100%,"100%",(((TODAY()-N4806)*100%)/(O4806-N4806))))</f>
        <v>0.96052631578947367</v>
      </c>
      <c r="T4806" s="8">
        <f>Q4806-R4806</f>
        <v>16506801</v>
      </c>
      <c r="U4806" t="s">
        <v>15029</v>
      </c>
    </row>
    <row r="4807" spans="1:23" x14ac:dyDescent="0.25">
      <c r="A4807">
        <v>2025</v>
      </c>
      <c r="B4807" t="s">
        <v>15030</v>
      </c>
      <c r="C4807" t="s">
        <v>22</v>
      </c>
      <c r="D4807" t="s">
        <v>23</v>
      </c>
      <c r="E4807" t="s">
        <v>24</v>
      </c>
      <c r="F4807" t="s">
        <v>15031</v>
      </c>
      <c r="G4807" s="16">
        <v>7187943</v>
      </c>
      <c r="H4807" t="s">
        <v>6042</v>
      </c>
      <c r="I4807" t="s">
        <v>1800</v>
      </c>
      <c r="J4807" s="5">
        <v>31000000</v>
      </c>
      <c r="K4807" s="3">
        <f>J4807</f>
        <v>31000000</v>
      </c>
      <c r="L4807" s="5">
        <v>6200000</v>
      </c>
      <c r="M4807" s="2">
        <v>45743</v>
      </c>
      <c r="N4807" s="2">
        <v>45748</v>
      </c>
      <c r="O4807" s="2">
        <v>45900</v>
      </c>
      <c r="P4807" s="3"/>
      <c r="Q4807" s="3">
        <v>31000000</v>
      </c>
      <c r="R4807" s="13">
        <v>18600000</v>
      </c>
      <c r="S4807" s="7">
        <f ca="1">IF(CPS!$N4739="SIN INICIO",0,IF((((TODAY()-N4807)*100%)/(O4807-N4807))&gt;=100%,"100%",(((TODAY()-N4807)*100%)/(O4807-N4807))))</f>
        <v>0.96052631578947367</v>
      </c>
      <c r="T4807" s="8">
        <f>Q4807-R4807</f>
        <v>12400000</v>
      </c>
      <c r="U4807" t="s">
        <v>15032</v>
      </c>
    </row>
    <row r="4808" spans="1:23" x14ac:dyDescent="0.25">
      <c r="A4808">
        <v>2025</v>
      </c>
      <c r="B4808" t="s">
        <v>15033</v>
      </c>
      <c r="C4808" t="s">
        <v>22</v>
      </c>
      <c r="D4808" t="s">
        <v>23</v>
      </c>
      <c r="E4808" t="s">
        <v>24</v>
      </c>
      <c r="F4808" t="s">
        <v>15034</v>
      </c>
      <c r="G4808" s="16">
        <v>30081142</v>
      </c>
      <c r="H4808" t="s">
        <v>1887</v>
      </c>
      <c r="I4808" t="s">
        <v>1895</v>
      </c>
      <c r="J4808" s="5">
        <v>43214268</v>
      </c>
      <c r="K4808" s="3">
        <f>J4808</f>
        <v>43214268</v>
      </c>
      <c r="L4808" s="5">
        <v>7202378</v>
      </c>
      <c r="M4808" s="2">
        <v>45743</v>
      </c>
      <c r="N4808" s="2">
        <v>45748</v>
      </c>
      <c r="O4808" s="2">
        <v>45930</v>
      </c>
      <c r="P4808" s="3"/>
      <c r="Q4808" s="3">
        <v>43214268</v>
      </c>
      <c r="R4808" s="13">
        <v>0</v>
      </c>
      <c r="S4808" s="7">
        <f ca="1">IF(CPS!$N4740="SIN INICIO",0,IF((((TODAY()-N4808)*100%)/(O4808-N4808))&gt;=100%,"100%",(((TODAY()-N4808)*100%)/(O4808-N4808))))</f>
        <v>0.80219780219780223</v>
      </c>
      <c r="T4808" s="8">
        <f>Q4808-R4808</f>
        <v>43214268</v>
      </c>
      <c r="U4808" t="s">
        <v>15035</v>
      </c>
      <c r="V4808">
        <v>30081142</v>
      </c>
      <c r="W4808" t="b">
        <f>V4808=Tabla1[[#This Row],[ID CONTRATISTA]]</f>
        <v>1</v>
      </c>
    </row>
    <row r="4809" spans="1:23" x14ac:dyDescent="0.25">
      <c r="A4809">
        <v>2025</v>
      </c>
      <c r="B4809" t="s">
        <v>15036</v>
      </c>
      <c r="C4809" t="s">
        <v>22</v>
      </c>
      <c r="D4809" t="s">
        <v>23</v>
      </c>
      <c r="E4809" t="s">
        <v>24</v>
      </c>
      <c r="F4809" t="s">
        <v>15037</v>
      </c>
      <c r="G4809" s="16">
        <v>1127386458</v>
      </c>
      <c r="H4809" t="s">
        <v>6042</v>
      </c>
      <c r="I4809" t="s">
        <v>1800</v>
      </c>
      <c r="J4809" s="5">
        <v>42350000</v>
      </c>
      <c r="K4809" s="3">
        <f>J4809</f>
        <v>42350000</v>
      </c>
      <c r="L4809" s="5">
        <v>8470000</v>
      </c>
      <c r="M4809" s="2">
        <v>45744</v>
      </c>
      <c r="N4809" s="2">
        <v>45748</v>
      </c>
      <c r="O4809" s="2">
        <v>45900</v>
      </c>
      <c r="P4809" s="3"/>
      <c r="Q4809" s="3">
        <v>42350000</v>
      </c>
      <c r="R4809" s="13">
        <v>25410000</v>
      </c>
      <c r="S4809" s="7">
        <f ca="1">IF(CPS!$N4741="SIN INICIO",0,IF((((TODAY()-N4809)*100%)/(O4809-N4809))&gt;=100%,"100%",(((TODAY()-N4809)*100%)/(O4809-N4809))))</f>
        <v>0.96052631578947367</v>
      </c>
      <c r="T4809" s="8">
        <f>Q4809-R4809</f>
        <v>16940000</v>
      </c>
      <c r="U4809" t="s">
        <v>15038</v>
      </c>
    </row>
    <row r="4810" spans="1:23" x14ac:dyDescent="0.25">
      <c r="A4810">
        <v>2025</v>
      </c>
      <c r="B4810" t="s">
        <v>15039</v>
      </c>
      <c r="C4810" t="s">
        <v>22</v>
      </c>
      <c r="D4810" t="s">
        <v>23</v>
      </c>
      <c r="E4810" t="s">
        <v>24</v>
      </c>
      <c r="F4810" t="s">
        <v>12042</v>
      </c>
      <c r="G4810" s="16">
        <v>14475641</v>
      </c>
      <c r="H4810" t="s">
        <v>2750</v>
      </c>
      <c r="I4810" t="s">
        <v>591</v>
      </c>
      <c r="J4810" s="5">
        <v>56375000</v>
      </c>
      <c r="K4810" s="3">
        <f>J4810</f>
        <v>56375000</v>
      </c>
      <c r="L4810" s="5">
        <v>11275000</v>
      </c>
      <c r="M4810" s="2">
        <v>45748</v>
      </c>
      <c r="N4810" s="2">
        <v>45749</v>
      </c>
      <c r="O4810" s="2">
        <v>45900</v>
      </c>
      <c r="P4810" s="3"/>
      <c r="Q4810" s="3">
        <v>56375000</v>
      </c>
      <c r="R4810" s="13">
        <v>43596667</v>
      </c>
      <c r="S4810" s="7">
        <f ca="1">IF(CPS!$N4742="SIN INICIO",0,IF((((TODAY()-N4810)*100%)/(O4810-N4810))&gt;=100%,"100%",(((TODAY()-N4810)*100%)/(O4810-N4810))))</f>
        <v>0.96026490066225167</v>
      </c>
      <c r="T4810" s="8">
        <f>Q4810-R4810</f>
        <v>12778333</v>
      </c>
      <c r="U4810" t="s">
        <v>15040</v>
      </c>
    </row>
    <row r="4811" spans="1:23" x14ac:dyDescent="0.25">
      <c r="A4811">
        <v>2025</v>
      </c>
      <c r="B4811" t="s">
        <v>15041</v>
      </c>
      <c r="C4811" t="s">
        <v>22</v>
      </c>
      <c r="D4811" t="s">
        <v>23</v>
      </c>
      <c r="E4811" t="s">
        <v>24</v>
      </c>
      <c r="F4811" t="s">
        <v>15042</v>
      </c>
      <c r="G4811" s="16">
        <v>1010001568</v>
      </c>
      <c r="H4811" t="s">
        <v>15043</v>
      </c>
      <c r="I4811" t="s">
        <v>155</v>
      </c>
      <c r="J4811" s="5">
        <v>41070000</v>
      </c>
      <c r="K4811" s="3">
        <f>J4811</f>
        <v>41070000</v>
      </c>
      <c r="L4811" s="5">
        <v>6845000</v>
      </c>
      <c r="M4811" s="2">
        <v>45743</v>
      </c>
      <c r="N4811" s="2">
        <v>45744</v>
      </c>
      <c r="O4811" s="2">
        <v>45900</v>
      </c>
      <c r="P4811" s="3"/>
      <c r="Q4811" s="3">
        <v>41070000</v>
      </c>
      <c r="R4811" s="13">
        <v>21219500</v>
      </c>
      <c r="S4811" s="7">
        <f ca="1">IF(CPS!$N4743="SIN INICIO",0,IF((((TODAY()-N4811)*100%)/(O4811-N4811))&gt;=100%,"100%",(((TODAY()-N4811)*100%)/(O4811-N4811))))</f>
        <v>0.96153846153846156</v>
      </c>
      <c r="T4811" s="8">
        <f>Q4811-R4811</f>
        <v>19850500</v>
      </c>
      <c r="U4811" t="s">
        <v>15044</v>
      </c>
    </row>
    <row r="4812" spans="1:23" x14ac:dyDescent="0.25">
      <c r="A4812">
        <v>2025</v>
      </c>
      <c r="B4812" t="s">
        <v>15045</v>
      </c>
      <c r="C4812" t="s">
        <v>22</v>
      </c>
      <c r="D4812" t="s">
        <v>23</v>
      </c>
      <c r="E4812" t="s">
        <v>24</v>
      </c>
      <c r="F4812" t="s">
        <v>15046</v>
      </c>
      <c r="G4812" s="16">
        <v>1124854912</v>
      </c>
      <c r="H4812" t="s">
        <v>15047</v>
      </c>
      <c r="I4812" t="s">
        <v>591</v>
      </c>
      <c r="J4812" s="5">
        <v>25625000</v>
      </c>
      <c r="K4812" s="3">
        <f>J4812</f>
        <v>25625000</v>
      </c>
      <c r="L4812" s="5">
        <v>5125000</v>
      </c>
      <c r="M4812" s="2">
        <v>45748</v>
      </c>
      <c r="N4812" s="2">
        <v>45749</v>
      </c>
      <c r="O4812" s="2">
        <v>45900</v>
      </c>
      <c r="P4812" s="3"/>
      <c r="Q4812" s="3">
        <v>25625000</v>
      </c>
      <c r="R4812" s="13">
        <v>15204167</v>
      </c>
      <c r="S4812" s="7">
        <f ca="1">IF(CPS!$N4744="SIN INICIO",0,IF((((TODAY()-N4812)*100%)/(O4812-N4812))&gt;=100%,"100%",(((TODAY()-N4812)*100%)/(O4812-N4812))))</f>
        <v>0.96026490066225167</v>
      </c>
      <c r="T4812" s="8">
        <f>Q4812-R4812</f>
        <v>10420833</v>
      </c>
      <c r="U4812" t="s">
        <v>15048</v>
      </c>
    </row>
    <row r="4813" spans="1:23" x14ac:dyDescent="0.25">
      <c r="A4813">
        <v>2025</v>
      </c>
      <c r="B4813" t="s">
        <v>15049</v>
      </c>
      <c r="C4813" t="s">
        <v>22</v>
      </c>
      <c r="D4813" t="s">
        <v>23</v>
      </c>
      <c r="E4813" t="s">
        <v>24</v>
      </c>
      <c r="F4813" t="s">
        <v>15050</v>
      </c>
      <c r="G4813" s="16">
        <v>1077456365</v>
      </c>
      <c r="H4813" t="s">
        <v>1828</v>
      </c>
      <c r="I4813" t="s">
        <v>1895</v>
      </c>
      <c r="J4813" s="5">
        <v>66625000</v>
      </c>
      <c r="K4813" s="3">
        <f>J4813</f>
        <v>66625000</v>
      </c>
      <c r="L4813" s="5">
        <v>6351238</v>
      </c>
      <c r="M4813" s="2">
        <v>45747</v>
      </c>
      <c r="N4813" s="2">
        <v>45751</v>
      </c>
      <c r="O4813" s="2">
        <v>45930</v>
      </c>
      <c r="P4813" s="3"/>
      <c r="Q4813" s="3">
        <v>66625000</v>
      </c>
      <c r="R4813" s="13">
        <v>18418590</v>
      </c>
      <c r="S4813" s="7">
        <f ca="1">IF(CPS!$N4745="SIN INICIO",0,IF((((TODAY()-N4813)*100%)/(O4813-N4813))&gt;=100%,"100%",(((TODAY()-N4813)*100%)/(O4813-N4813))))</f>
        <v>0.7988826815642458</v>
      </c>
      <c r="T4813" s="8">
        <f>Q4813-R4813</f>
        <v>48206410</v>
      </c>
      <c r="U4813" t="s">
        <v>15051</v>
      </c>
    </row>
    <row r="4814" spans="1:23" x14ac:dyDescent="0.25">
      <c r="A4814">
        <v>2025</v>
      </c>
      <c r="B4814" t="s">
        <v>15052</v>
      </c>
      <c r="C4814" t="s">
        <v>22</v>
      </c>
      <c r="D4814" t="s">
        <v>23</v>
      </c>
      <c r="E4814" t="s">
        <v>24</v>
      </c>
      <c r="F4814" t="s">
        <v>10881</v>
      </c>
      <c r="G4814" s="16">
        <v>1032445276</v>
      </c>
      <c r="H4814" t="s">
        <v>15053</v>
      </c>
      <c r="I4814" t="s">
        <v>591</v>
      </c>
      <c r="J4814" s="5">
        <v>66625000</v>
      </c>
      <c r="K4814" s="3">
        <f>J4814</f>
        <v>66625000</v>
      </c>
      <c r="L4814" s="5">
        <v>13325000</v>
      </c>
      <c r="M4814" s="2">
        <v>45752</v>
      </c>
      <c r="N4814" s="2">
        <v>45754</v>
      </c>
      <c r="O4814" s="2">
        <v>45900</v>
      </c>
      <c r="P4814" s="3"/>
      <c r="Q4814" s="3">
        <v>66625000</v>
      </c>
      <c r="R4814" s="13">
        <v>48055417</v>
      </c>
      <c r="S4814" s="7">
        <f ca="1">IF(CPS!$N4746="SIN INICIO",0,IF((((TODAY()-N4814)*100%)/(O4814-N4814))&gt;=100%,"100%",(((TODAY()-N4814)*100%)/(O4814-N4814))))</f>
        <v>0.95890410958904104</v>
      </c>
      <c r="T4814" s="8">
        <f>Q4814-R4814</f>
        <v>18569583</v>
      </c>
      <c r="U4814" t="s">
        <v>15054</v>
      </c>
    </row>
    <row r="4815" spans="1:23" x14ac:dyDescent="0.25">
      <c r="A4815">
        <v>2025</v>
      </c>
      <c r="B4815" t="s">
        <v>15055</v>
      </c>
      <c r="C4815" t="s">
        <v>22</v>
      </c>
      <c r="D4815" t="s">
        <v>23</v>
      </c>
      <c r="E4815" t="s">
        <v>24</v>
      </c>
      <c r="F4815" t="s">
        <v>15056</v>
      </c>
      <c r="G4815" s="16">
        <v>1060804870</v>
      </c>
      <c r="H4815" t="s">
        <v>1520</v>
      </c>
      <c r="I4815" t="s">
        <v>591</v>
      </c>
      <c r="J4815" s="5">
        <v>45000000</v>
      </c>
      <c r="K4815" s="3">
        <f>J4815</f>
        <v>45000000</v>
      </c>
      <c r="L4815" s="5">
        <v>7500000</v>
      </c>
      <c r="M4815" s="2">
        <v>45743</v>
      </c>
      <c r="N4815" s="2">
        <v>45744</v>
      </c>
      <c r="O4815" s="2">
        <v>45900</v>
      </c>
      <c r="P4815" s="3"/>
      <c r="Q4815" s="3">
        <v>45000000</v>
      </c>
      <c r="R4815" s="13">
        <v>23250000</v>
      </c>
      <c r="S4815" s="7">
        <f ca="1">IF(CPS!$N4747="SIN INICIO",0,IF((((TODAY()-N4815)*100%)/(O4815-N4815))&gt;=100%,"100%",(((TODAY()-N4815)*100%)/(O4815-N4815))))</f>
        <v>0.96153846153846156</v>
      </c>
      <c r="T4815" s="8">
        <f>Q4815-R4815</f>
        <v>21750000</v>
      </c>
      <c r="U4815" t="s">
        <v>15057</v>
      </c>
    </row>
    <row r="4816" spans="1:23" x14ac:dyDescent="0.25">
      <c r="A4816">
        <v>2025</v>
      </c>
      <c r="B4816" t="s">
        <v>15058</v>
      </c>
      <c r="C4816" t="s">
        <v>22</v>
      </c>
      <c r="D4816" t="s">
        <v>23</v>
      </c>
      <c r="E4816" t="s">
        <v>24</v>
      </c>
      <c r="F4816" t="s">
        <v>15059</v>
      </c>
      <c r="G4816" s="16">
        <v>1121933343</v>
      </c>
      <c r="H4816" t="s">
        <v>1828</v>
      </c>
      <c r="I4816" t="s">
        <v>1895</v>
      </c>
      <c r="J4816" s="5">
        <v>22978324</v>
      </c>
      <c r="K4816" s="3">
        <f>J4816</f>
        <v>22978324</v>
      </c>
      <c r="L4816" s="5">
        <v>5744581</v>
      </c>
      <c r="M4816" s="2">
        <v>45743</v>
      </c>
      <c r="N4816" s="2">
        <v>45744</v>
      </c>
      <c r="O4816" s="2">
        <v>45838</v>
      </c>
      <c r="P4816" s="3"/>
      <c r="Q4816" s="3">
        <v>22978324</v>
      </c>
      <c r="R4816" s="13">
        <v>17808201</v>
      </c>
      <c r="S4816" s="7" t="str">
        <f ca="1">IF(CPS!$N4748="SIN INICIO",0,IF((((TODAY()-N4816)*100%)/(O4816-N4816))&gt;=100%,"100%",(((TODAY()-N4816)*100%)/(O4816-N4816))))</f>
        <v>100%</v>
      </c>
      <c r="T4816" s="8">
        <f>Q4816-R4816</f>
        <v>5170123</v>
      </c>
      <c r="U4816" t="s">
        <v>15060</v>
      </c>
    </row>
    <row r="4817" spans="1:23" x14ac:dyDescent="0.25">
      <c r="A4817">
        <v>2025</v>
      </c>
      <c r="B4817" t="s">
        <v>15061</v>
      </c>
      <c r="C4817" t="s">
        <v>22</v>
      </c>
      <c r="D4817" t="s">
        <v>23</v>
      </c>
      <c r="E4817" t="s">
        <v>121</v>
      </c>
      <c r="F4817" t="s">
        <v>15062</v>
      </c>
      <c r="G4817" s="16">
        <v>1031132130</v>
      </c>
      <c r="H4817" t="s">
        <v>15063</v>
      </c>
      <c r="I4817" t="s">
        <v>2476</v>
      </c>
      <c r="J4817" s="5">
        <v>30135000</v>
      </c>
      <c r="K4817" s="3">
        <f>J4817</f>
        <v>30135000</v>
      </c>
      <c r="L4817" s="5">
        <v>5022500</v>
      </c>
      <c r="M4817" s="2">
        <v>45743</v>
      </c>
      <c r="N4817" s="2">
        <v>45744</v>
      </c>
      <c r="O4817" s="2">
        <v>45900</v>
      </c>
      <c r="P4817" s="3"/>
      <c r="Q4817" s="3">
        <v>30135000</v>
      </c>
      <c r="R4817" s="13">
        <v>10547250</v>
      </c>
      <c r="S4817" s="7">
        <f ca="1">IF(CPS!$N4749="SIN INICIO",0,IF((((TODAY()-N4817)*100%)/(O4817-N4817))&gt;=100%,"100%",(((TODAY()-N4817)*100%)/(O4817-N4817))))</f>
        <v>0.96153846153846156</v>
      </c>
      <c r="T4817" s="8">
        <f>Q4817-R4817</f>
        <v>19587750</v>
      </c>
      <c r="U4817" t="s">
        <v>15064</v>
      </c>
    </row>
    <row r="4818" spans="1:23" x14ac:dyDescent="0.25">
      <c r="A4818">
        <v>2025</v>
      </c>
      <c r="B4818" t="s">
        <v>15065</v>
      </c>
      <c r="C4818" t="s">
        <v>22</v>
      </c>
      <c r="D4818" t="s">
        <v>23</v>
      </c>
      <c r="E4818" t="s">
        <v>24</v>
      </c>
      <c r="F4818" t="s">
        <v>15066</v>
      </c>
      <c r="G4818" s="16">
        <v>1116801971</v>
      </c>
      <c r="H4818" t="s">
        <v>6536</v>
      </c>
      <c r="I4818" t="s">
        <v>1895</v>
      </c>
      <c r="J4818" s="5">
        <v>44458666</v>
      </c>
      <c r="K4818" s="3">
        <f>J4818</f>
        <v>44458666</v>
      </c>
      <c r="L4818" s="5">
        <v>6351238</v>
      </c>
      <c r="M4818" s="2">
        <v>45744</v>
      </c>
      <c r="N4818" s="2">
        <v>45747</v>
      </c>
      <c r="O4818" s="2">
        <v>45930</v>
      </c>
      <c r="P4818" s="3"/>
      <c r="Q4818" s="3">
        <v>44458666</v>
      </c>
      <c r="R4818" s="13">
        <v>6351238</v>
      </c>
      <c r="S4818" s="7">
        <f ca="1">IF(CPS!$N4750="SIN INICIO",0,IF((((TODAY()-N4818)*100%)/(O4818-N4818))&gt;=100%,"100%",(((TODAY()-N4818)*100%)/(O4818-N4818))))</f>
        <v>0.80327868852459017</v>
      </c>
      <c r="T4818" s="8">
        <f>Q4818-R4818</f>
        <v>38107428</v>
      </c>
      <c r="U4818" t="s">
        <v>15067</v>
      </c>
    </row>
    <row r="4819" spans="1:23" x14ac:dyDescent="0.25">
      <c r="A4819">
        <v>2025</v>
      </c>
      <c r="B4819" t="s">
        <v>15068</v>
      </c>
      <c r="C4819" t="s">
        <v>22</v>
      </c>
      <c r="D4819" t="s">
        <v>23</v>
      </c>
      <c r="E4819" t="s">
        <v>24</v>
      </c>
      <c r="F4819" t="s">
        <v>15069</v>
      </c>
      <c r="G4819" s="16">
        <v>86008773</v>
      </c>
      <c r="H4819" t="s">
        <v>400</v>
      </c>
      <c r="I4819" t="s">
        <v>271</v>
      </c>
      <c r="J4819" s="5">
        <v>45000000</v>
      </c>
      <c r="K4819" s="3">
        <f>J4819</f>
        <v>45000000</v>
      </c>
      <c r="L4819" s="5">
        <v>9000000</v>
      </c>
      <c r="M4819" s="2">
        <v>45744</v>
      </c>
      <c r="N4819" s="2">
        <v>45748</v>
      </c>
      <c r="O4819" s="2">
        <v>45900</v>
      </c>
      <c r="P4819" s="3"/>
      <c r="Q4819" s="3">
        <v>45000000</v>
      </c>
      <c r="R4819" s="13">
        <v>27000000</v>
      </c>
      <c r="S4819" s="7">
        <f ca="1">IF(CPS!$N4751="SIN INICIO",0,IF((((TODAY()-N4819)*100%)/(O4819-N4819))&gt;=100%,"100%",(((TODAY()-N4819)*100%)/(O4819-N4819))))</f>
        <v>0.96052631578947367</v>
      </c>
      <c r="T4819" s="8">
        <f>Q4819-R4819</f>
        <v>18000000</v>
      </c>
      <c r="U4819" t="s">
        <v>15070</v>
      </c>
    </row>
    <row r="4820" spans="1:23" x14ac:dyDescent="0.25">
      <c r="A4820">
        <v>2025</v>
      </c>
      <c r="B4820" t="s">
        <v>15071</v>
      </c>
      <c r="C4820" t="s">
        <v>22</v>
      </c>
      <c r="D4820" t="s">
        <v>23</v>
      </c>
      <c r="E4820" t="s">
        <v>24</v>
      </c>
      <c r="F4820" t="s">
        <v>15072</v>
      </c>
      <c r="G4820" s="16">
        <v>1085256553</v>
      </c>
      <c r="H4820" t="s">
        <v>10108</v>
      </c>
      <c r="I4820" t="s">
        <v>591</v>
      </c>
      <c r="J4820" s="5">
        <v>25625000</v>
      </c>
      <c r="K4820" s="3">
        <f>J4820</f>
        <v>25625000</v>
      </c>
      <c r="L4820" s="5">
        <v>5125000</v>
      </c>
      <c r="M4820" s="2">
        <v>45744</v>
      </c>
      <c r="N4820" s="2">
        <v>45748</v>
      </c>
      <c r="O4820" s="2">
        <v>45900</v>
      </c>
      <c r="P4820" s="3"/>
      <c r="Q4820" s="3">
        <v>25625000</v>
      </c>
      <c r="R4820" s="13">
        <v>15375000</v>
      </c>
      <c r="S4820" s="7">
        <f ca="1">IF(CPS!$N4752="SIN INICIO",0,IF((((TODAY()-N4820)*100%)/(O4820-N4820))&gt;=100%,"100%",(((TODAY()-N4820)*100%)/(O4820-N4820))))</f>
        <v>0.96052631578947367</v>
      </c>
      <c r="T4820" s="8">
        <f>Q4820-R4820</f>
        <v>10250000</v>
      </c>
      <c r="U4820" t="s">
        <v>15073</v>
      </c>
    </row>
    <row r="4821" spans="1:23" x14ac:dyDescent="0.25">
      <c r="A4821">
        <v>2025</v>
      </c>
      <c r="B4821" t="s">
        <v>15074</v>
      </c>
      <c r="C4821" t="s">
        <v>22</v>
      </c>
      <c r="D4821" t="s">
        <v>23</v>
      </c>
      <c r="E4821" t="s">
        <v>121</v>
      </c>
      <c r="F4821" t="s">
        <v>15075</v>
      </c>
      <c r="G4821" s="16">
        <v>1110568342</v>
      </c>
      <c r="H4821" t="s">
        <v>8827</v>
      </c>
      <c r="I4821" t="s">
        <v>2476</v>
      </c>
      <c r="J4821" s="5">
        <v>23933490</v>
      </c>
      <c r="K4821" s="3">
        <f>J4821</f>
        <v>23933490</v>
      </c>
      <c r="L4821" s="5">
        <v>4786698</v>
      </c>
      <c r="M4821" s="2">
        <v>45744</v>
      </c>
      <c r="N4821" s="2">
        <v>45748</v>
      </c>
      <c r="O4821" s="2">
        <v>45900</v>
      </c>
      <c r="P4821" s="3"/>
      <c r="Q4821" s="3">
        <v>23933490</v>
      </c>
      <c r="R4821" s="13">
        <v>14360094</v>
      </c>
      <c r="S4821" s="7">
        <f ca="1">IF(CPS!$N4753="SIN INICIO",0,IF((((TODAY()-N4821)*100%)/(O4821-N4821))&gt;=100%,"100%",(((TODAY()-N4821)*100%)/(O4821-N4821))))</f>
        <v>0.96052631578947367</v>
      </c>
      <c r="T4821" s="8">
        <f>Q4821-R4821</f>
        <v>9573396</v>
      </c>
      <c r="U4821" t="s">
        <v>15076</v>
      </c>
    </row>
    <row r="4822" spans="1:23" x14ac:dyDescent="0.25">
      <c r="A4822">
        <v>2025</v>
      </c>
      <c r="B4822" t="s">
        <v>15077</v>
      </c>
      <c r="C4822" t="s">
        <v>22</v>
      </c>
      <c r="D4822" t="s">
        <v>23</v>
      </c>
      <c r="E4822" t="s">
        <v>24</v>
      </c>
      <c r="F4822" t="s">
        <v>15078</v>
      </c>
      <c r="G4822" s="16">
        <v>34000331</v>
      </c>
      <c r="H4822" t="s">
        <v>5155</v>
      </c>
      <c r="I4822" t="s">
        <v>1895</v>
      </c>
      <c r="J4822" s="5">
        <v>38107428</v>
      </c>
      <c r="K4822" s="3">
        <f>J4822</f>
        <v>38107428</v>
      </c>
      <c r="L4822" s="5">
        <v>6351238</v>
      </c>
      <c r="M4822" s="2">
        <v>45747</v>
      </c>
      <c r="N4822" s="2">
        <v>45748</v>
      </c>
      <c r="O4822" s="2">
        <v>45784</v>
      </c>
      <c r="P4822" s="3"/>
      <c r="Q4822" s="3">
        <v>38107428</v>
      </c>
      <c r="R4822" s="13">
        <v>18206882</v>
      </c>
      <c r="S4822" s="7" t="str">
        <f ca="1">IF(CPS!$N4754="SIN INICIO",0,IF((((TODAY()-N4822)*100%)/(O4822-N4822))&gt;=100%,"100%",(((TODAY()-N4822)*100%)/(O4822-N4822))))</f>
        <v>100%</v>
      </c>
      <c r="T4822" s="8">
        <f>Q4822-R4822</f>
        <v>19900546</v>
      </c>
      <c r="U4822" t="s">
        <v>15079</v>
      </c>
    </row>
    <row r="4823" spans="1:23" x14ac:dyDescent="0.25">
      <c r="A4823">
        <v>2025</v>
      </c>
      <c r="B4823" t="s">
        <v>15080</v>
      </c>
      <c r="C4823" t="s">
        <v>22</v>
      </c>
      <c r="D4823" t="s">
        <v>23</v>
      </c>
      <c r="E4823" t="s">
        <v>24</v>
      </c>
      <c r="F4823" t="s">
        <v>15081</v>
      </c>
      <c r="G4823" s="16">
        <v>9976925</v>
      </c>
      <c r="H4823" t="s">
        <v>5155</v>
      </c>
      <c r="I4823" t="s">
        <v>1895</v>
      </c>
      <c r="J4823" s="5">
        <v>44458666</v>
      </c>
      <c r="K4823" s="3">
        <f>J4823</f>
        <v>44458666</v>
      </c>
      <c r="L4823" s="5">
        <v>6351238</v>
      </c>
      <c r="M4823" s="2">
        <v>45748</v>
      </c>
      <c r="N4823" s="2">
        <v>45749</v>
      </c>
      <c r="O4823" s="2">
        <v>45930</v>
      </c>
      <c r="P4823" s="3"/>
      <c r="Q4823" s="3">
        <v>44458666</v>
      </c>
      <c r="R4823" s="13">
        <v>18842006</v>
      </c>
      <c r="S4823" s="7">
        <f ca="1">IF(CPS!$N4755="SIN INICIO",0,IF((((TODAY()-N4823)*100%)/(O4823-N4823))&gt;=100%,"100%",(((TODAY()-N4823)*100%)/(O4823-N4823))))</f>
        <v>0.80110497237569056</v>
      </c>
      <c r="T4823" s="8">
        <f>Q4823-R4823</f>
        <v>25616660</v>
      </c>
      <c r="U4823" t="s">
        <v>15082</v>
      </c>
    </row>
    <row r="4824" spans="1:23" x14ac:dyDescent="0.25">
      <c r="A4824">
        <v>2025</v>
      </c>
      <c r="B4824" t="s">
        <v>15083</v>
      </c>
      <c r="C4824" t="s">
        <v>22</v>
      </c>
      <c r="D4824" t="s">
        <v>23</v>
      </c>
      <c r="E4824" t="s">
        <v>14631</v>
      </c>
      <c r="F4824" t="s">
        <v>15084</v>
      </c>
      <c r="G4824" s="16">
        <v>14395862</v>
      </c>
      <c r="H4824" t="s">
        <v>15085</v>
      </c>
      <c r="I4824" t="s">
        <v>3403</v>
      </c>
      <c r="J4824" s="5">
        <v>115500000</v>
      </c>
      <c r="K4824" s="3">
        <f>J4824</f>
        <v>115500000</v>
      </c>
      <c r="L4824" s="5">
        <v>10500000</v>
      </c>
      <c r="M4824" s="2">
        <v>45749</v>
      </c>
      <c r="N4824" s="2">
        <v>45753</v>
      </c>
      <c r="O4824" s="2">
        <v>46022</v>
      </c>
      <c r="P4824" s="3"/>
      <c r="Q4824" s="3">
        <v>115500000</v>
      </c>
      <c r="R4824" s="13">
        <v>29400000</v>
      </c>
      <c r="S4824" s="7">
        <f ca="1">IF(CPS!$N4756="SIN INICIO",0,IF((((TODAY()-N4824)*100%)/(O4824-N4824))&gt;=100%,"100%",(((TODAY()-N4824)*100%)/(O4824-N4824))))</f>
        <v>0.52416356877323422</v>
      </c>
      <c r="T4824" s="8">
        <f>Q4824-R4824</f>
        <v>86100000</v>
      </c>
      <c r="U4824" t="s">
        <v>15086</v>
      </c>
    </row>
    <row r="4825" spans="1:23" x14ac:dyDescent="0.25">
      <c r="A4825">
        <v>2025</v>
      </c>
      <c r="B4825" t="s">
        <v>15087</v>
      </c>
      <c r="C4825" t="s">
        <v>22</v>
      </c>
      <c r="D4825" t="s">
        <v>23</v>
      </c>
      <c r="E4825" t="s">
        <v>24</v>
      </c>
      <c r="F4825" t="s">
        <v>15088</v>
      </c>
      <c r="G4825" s="16">
        <v>1049608880</v>
      </c>
      <c r="H4825" t="s">
        <v>2218</v>
      </c>
      <c r="I4825" t="s">
        <v>1800</v>
      </c>
      <c r="J4825" s="5">
        <v>25410000</v>
      </c>
      <c r="K4825" s="3">
        <f>J4825</f>
        <v>25410000</v>
      </c>
      <c r="L4825" s="5">
        <v>8470000</v>
      </c>
      <c r="M4825" s="2">
        <v>45744</v>
      </c>
      <c r="N4825" s="2">
        <v>45748</v>
      </c>
      <c r="O4825" s="2">
        <v>45838</v>
      </c>
      <c r="P4825" s="3"/>
      <c r="Q4825" s="3">
        <v>25410000</v>
      </c>
      <c r="R4825" s="13">
        <v>25410000</v>
      </c>
      <c r="S4825" s="7" t="str">
        <f ca="1">IF(CPS!$N4757="SIN INICIO",0,IF((((TODAY()-N4825)*100%)/(O4825-N4825))&gt;=100%,"100%",(((TODAY()-N4825)*100%)/(O4825-N4825))))</f>
        <v>100%</v>
      </c>
      <c r="T4825" s="8">
        <f>Q4825-R4825</f>
        <v>0</v>
      </c>
      <c r="U4825" t="s">
        <v>15089</v>
      </c>
    </row>
    <row r="4826" spans="1:23" x14ac:dyDescent="0.25">
      <c r="A4826">
        <v>2025</v>
      </c>
      <c r="B4826" t="s">
        <v>15090</v>
      </c>
      <c r="C4826" t="s">
        <v>22</v>
      </c>
      <c r="D4826" t="s">
        <v>23</v>
      </c>
      <c r="E4826" t="s">
        <v>24</v>
      </c>
      <c r="F4826" t="s">
        <v>15091</v>
      </c>
      <c r="G4826" s="16">
        <v>1018406867</v>
      </c>
      <c r="H4826" t="s">
        <v>810</v>
      </c>
      <c r="I4826" t="s">
        <v>660</v>
      </c>
      <c r="J4826" s="5">
        <v>32760000</v>
      </c>
      <c r="K4826" s="3">
        <f>J4826</f>
        <v>32760000</v>
      </c>
      <c r="L4826" s="5">
        <v>6552000</v>
      </c>
      <c r="M4826" s="2">
        <v>45744</v>
      </c>
      <c r="N4826" s="2">
        <v>45750</v>
      </c>
      <c r="O4826" s="2">
        <v>45900</v>
      </c>
      <c r="P4826" s="3"/>
      <c r="Q4826" s="3">
        <v>32760000</v>
      </c>
      <c r="R4826" s="13">
        <v>19219200</v>
      </c>
      <c r="S4826" s="7">
        <f ca="1">IF(CPS!$N4758="SIN INICIO",0,IF((((TODAY()-N4826)*100%)/(O4826-N4826))&gt;=100%,"100%",(((TODAY()-N4826)*100%)/(O4826-N4826))))</f>
        <v>0.96</v>
      </c>
      <c r="T4826" s="8">
        <f>Q4826-R4826</f>
        <v>13540800</v>
      </c>
      <c r="U4826" t="s">
        <v>15092</v>
      </c>
    </row>
    <row r="4827" spans="1:23" x14ac:dyDescent="0.25">
      <c r="A4827">
        <v>2025</v>
      </c>
      <c r="B4827" t="s">
        <v>15093</v>
      </c>
      <c r="C4827" t="s">
        <v>22</v>
      </c>
      <c r="D4827" t="s">
        <v>23</v>
      </c>
      <c r="E4827" t="s">
        <v>24</v>
      </c>
      <c r="F4827" t="s">
        <v>15094</v>
      </c>
      <c r="G4827" s="16">
        <v>1119838810</v>
      </c>
      <c r="H4827" t="s">
        <v>15095</v>
      </c>
      <c r="I4827" t="s">
        <v>660</v>
      </c>
      <c r="J4827" s="5">
        <v>32760000</v>
      </c>
      <c r="K4827" s="3">
        <f>J4827</f>
        <v>32760000</v>
      </c>
      <c r="L4827" s="5">
        <v>6552000</v>
      </c>
      <c r="M4827" s="2">
        <v>45744</v>
      </c>
      <c r="N4827" s="2">
        <v>45747</v>
      </c>
      <c r="O4827" s="2">
        <v>45900</v>
      </c>
      <c r="P4827" s="3"/>
      <c r="Q4827" s="3">
        <v>32760000</v>
      </c>
      <c r="R4827" s="13">
        <v>19656000</v>
      </c>
      <c r="S4827" s="7">
        <f ca="1">IF(CPS!$N4759="SIN INICIO",0,IF((((TODAY()-N4827)*100%)/(O4827-N4827))&gt;=100%,"100%",(((TODAY()-N4827)*100%)/(O4827-N4827))))</f>
        <v>0.96078431372549022</v>
      </c>
      <c r="T4827" s="8">
        <f>Q4827-R4827</f>
        <v>13104000</v>
      </c>
      <c r="U4827" t="s">
        <v>15096</v>
      </c>
    </row>
    <row r="4828" spans="1:23" x14ac:dyDescent="0.25">
      <c r="A4828">
        <v>2025</v>
      </c>
      <c r="B4828" t="s">
        <v>15097</v>
      </c>
      <c r="C4828" t="s">
        <v>22</v>
      </c>
      <c r="D4828" t="s">
        <v>23</v>
      </c>
      <c r="E4828" t="s">
        <v>24</v>
      </c>
      <c r="F4828" t="s">
        <v>15098</v>
      </c>
      <c r="G4828" s="16">
        <v>12274584</v>
      </c>
      <c r="H4828" t="s">
        <v>15099</v>
      </c>
      <c r="I4828" t="s">
        <v>3403</v>
      </c>
      <c r="J4828" s="5">
        <v>62503650</v>
      </c>
      <c r="K4828" s="3">
        <f>J4828</f>
        <v>62503650</v>
      </c>
      <c r="L4828" s="5">
        <v>6944850</v>
      </c>
      <c r="M4828" s="2">
        <v>45744</v>
      </c>
      <c r="N4828" s="2">
        <v>45746</v>
      </c>
      <c r="O4828" s="2">
        <v>46022</v>
      </c>
      <c r="P4828" s="3"/>
      <c r="Q4828" s="3">
        <v>62503650</v>
      </c>
      <c r="R4828" s="13">
        <v>20834550</v>
      </c>
      <c r="S4828" s="7">
        <f ca="1">IF(CPS!$N4760="SIN INICIO",0,IF((((TODAY()-N4828)*100%)/(O4828-N4828))&gt;=100%,"100%",(((TODAY()-N4828)*100%)/(O4828-N4828))))</f>
        <v>0.53623188405797106</v>
      </c>
      <c r="T4828" s="8">
        <f>Q4828-R4828</f>
        <v>41669100</v>
      </c>
      <c r="U4828" t="s">
        <v>15100</v>
      </c>
    </row>
    <row r="4829" spans="1:23" x14ac:dyDescent="0.25">
      <c r="A4829">
        <v>2025</v>
      </c>
      <c r="B4829" t="s">
        <v>15101</v>
      </c>
      <c r="C4829" t="s">
        <v>22</v>
      </c>
      <c r="D4829" t="s">
        <v>23</v>
      </c>
      <c r="E4829" t="s">
        <v>24</v>
      </c>
      <c r="F4829" t="s">
        <v>15102</v>
      </c>
      <c r="G4829" s="16">
        <v>1088596204</v>
      </c>
      <c r="H4829" t="s">
        <v>15103</v>
      </c>
      <c r="I4829" t="s">
        <v>1895</v>
      </c>
      <c r="J4829" s="5">
        <v>28566654</v>
      </c>
      <c r="K4829" s="3">
        <f>J4829</f>
        <v>28566654</v>
      </c>
      <c r="L4829" s="5">
        <v>4761109</v>
      </c>
      <c r="M4829" s="2">
        <v>45748</v>
      </c>
      <c r="N4829" s="2">
        <v>45749</v>
      </c>
      <c r="O4829" s="2">
        <v>45930</v>
      </c>
      <c r="P4829" s="3"/>
      <c r="Q4829" s="3">
        <v>28566654</v>
      </c>
      <c r="R4829" s="13">
        <v>14124623</v>
      </c>
      <c r="S4829" s="7">
        <f ca="1">IF(CPS!$N4761="SIN INICIO",0,IF((((TODAY()-N4829)*100%)/(O4829-N4829))&gt;=100%,"100%",(((TODAY()-N4829)*100%)/(O4829-N4829))))</f>
        <v>0.80110497237569056</v>
      </c>
      <c r="T4829" s="8">
        <f>Q4829-R4829</f>
        <v>14442031</v>
      </c>
      <c r="U4829" t="s">
        <v>15104</v>
      </c>
    </row>
    <row r="4830" spans="1:23" x14ac:dyDescent="0.25">
      <c r="A4830">
        <v>2025</v>
      </c>
      <c r="B4830" t="s">
        <v>15105</v>
      </c>
      <c r="C4830" t="s">
        <v>22</v>
      </c>
      <c r="D4830" t="s">
        <v>23</v>
      </c>
      <c r="E4830" t="s">
        <v>14631</v>
      </c>
      <c r="F4830" t="s">
        <v>15106</v>
      </c>
      <c r="G4830" s="16">
        <v>1061727716</v>
      </c>
      <c r="H4830" t="s">
        <v>14721</v>
      </c>
      <c r="I4830" t="s">
        <v>3403</v>
      </c>
      <c r="J4830" s="5">
        <v>62503650</v>
      </c>
      <c r="K4830" s="3">
        <f>J4830</f>
        <v>62503650</v>
      </c>
      <c r="L4830" s="5">
        <v>6944850</v>
      </c>
      <c r="M4830" s="2">
        <v>45744</v>
      </c>
      <c r="N4830" s="2">
        <v>45746</v>
      </c>
      <c r="O4830" s="2">
        <v>46022</v>
      </c>
      <c r="P4830" s="3"/>
      <c r="Q4830" s="3">
        <v>62503650</v>
      </c>
      <c r="R4830" s="13">
        <v>20834550</v>
      </c>
      <c r="S4830" s="7">
        <f ca="1">IF(CPS!$N4762="SIN INICIO",0,IF((((TODAY()-N4830)*100%)/(O4830-N4830))&gt;=100%,"100%",(((TODAY()-N4830)*100%)/(O4830-N4830))))</f>
        <v>0.53623188405797106</v>
      </c>
      <c r="T4830" s="8">
        <f>Q4830-R4830</f>
        <v>41669100</v>
      </c>
      <c r="U4830" t="s">
        <v>15107</v>
      </c>
    </row>
    <row r="4831" spans="1:23" x14ac:dyDescent="0.25">
      <c r="A4831">
        <v>2025</v>
      </c>
      <c r="B4831" t="s">
        <v>15108</v>
      </c>
      <c r="C4831" t="s">
        <v>22</v>
      </c>
      <c r="D4831" t="s">
        <v>23</v>
      </c>
      <c r="E4831" t="s">
        <v>24</v>
      </c>
      <c r="F4831" t="s">
        <v>15109</v>
      </c>
      <c r="G4831" s="16">
        <v>1020822637</v>
      </c>
      <c r="H4831" t="s">
        <v>3402</v>
      </c>
      <c r="I4831" t="s">
        <v>3403</v>
      </c>
      <c r="J4831" s="5">
        <v>23882500</v>
      </c>
      <c r="K4831" s="3">
        <f>J4831</f>
        <v>23882500</v>
      </c>
      <c r="L4831" s="5">
        <v>4776500</v>
      </c>
      <c r="M4831" s="2">
        <v>45744</v>
      </c>
      <c r="N4831" s="2">
        <v>45747</v>
      </c>
      <c r="O4831" s="2">
        <v>45900</v>
      </c>
      <c r="P4831" s="3"/>
      <c r="Q4831" s="3">
        <v>23882500</v>
      </c>
      <c r="R4831" s="13">
        <v>14329500</v>
      </c>
      <c r="S4831" s="7">
        <f ca="1">IF(CPS!$N4763="SIN INICIO",0,IF((((TODAY()-N4831)*100%)/(O4831-N4831))&gt;=100%,"100%",(((TODAY()-N4831)*100%)/(O4831-N4831))))</f>
        <v>0.96078431372549022</v>
      </c>
      <c r="T4831" s="8">
        <f>Q4831-R4831</f>
        <v>9553000</v>
      </c>
      <c r="U4831" t="s">
        <v>15110</v>
      </c>
    </row>
    <row r="4832" spans="1:23" x14ac:dyDescent="0.25">
      <c r="A4832">
        <v>2025</v>
      </c>
      <c r="B4832" t="s">
        <v>15111</v>
      </c>
      <c r="C4832" t="s">
        <v>22</v>
      </c>
      <c r="D4832" t="s">
        <v>23</v>
      </c>
      <c r="E4832" t="s">
        <v>121</v>
      </c>
      <c r="F4832" t="s">
        <v>15112</v>
      </c>
      <c r="G4832" s="16">
        <v>1121906633</v>
      </c>
      <c r="H4832" t="s">
        <v>4381</v>
      </c>
      <c r="I4832" t="s">
        <v>1895</v>
      </c>
      <c r="J4832" s="5">
        <v>18679796</v>
      </c>
      <c r="K4832" s="3">
        <f>J4832</f>
        <v>18679796</v>
      </c>
      <c r="L4832" s="5">
        <v>4669949</v>
      </c>
      <c r="M4832" s="2">
        <v>45744</v>
      </c>
      <c r="N4832" s="2">
        <v>45747</v>
      </c>
      <c r="O4832" s="2">
        <v>45838</v>
      </c>
      <c r="P4832" s="3"/>
      <c r="Q4832" s="3">
        <v>18679796</v>
      </c>
      <c r="R4832" s="13">
        <v>0</v>
      </c>
      <c r="S4832" s="7" t="str">
        <f ca="1">IF(CPS!$N4764="SIN INICIO",0,IF((((TODAY()-N4832)*100%)/(O4832-N4832))&gt;=100%,"100%",(((TODAY()-N4832)*100%)/(O4832-N4832))))</f>
        <v>100%</v>
      </c>
      <c r="T4832" s="8">
        <f>Q4832-R4832</f>
        <v>18679796</v>
      </c>
      <c r="U4832" t="s">
        <v>15113</v>
      </c>
      <c r="V4832">
        <v>1121906633</v>
      </c>
      <c r="W4832" t="b">
        <f>V4832=Tabla1[[#This Row],[ID CONTRATISTA]]</f>
        <v>1</v>
      </c>
    </row>
    <row r="4833" spans="1:21" x14ac:dyDescent="0.25">
      <c r="A4833">
        <v>2025</v>
      </c>
      <c r="B4833" t="s">
        <v>15114</v>
      </c>
      <c r="C4833" t="s">
        <v>22</v>
      </c>
      <c r="D4833" t="s">
        <v>23</v>
      </c>
      <c r="E4833" t="s">
        <v>24</v>
      </c>
      <c r="F4833" t="s">
        <v>15115</v>
      </c>
      <c r="G4833" s="16">
        <v>80006244</v>
      </c>
      <c r="H4833" t="s">
        <v>1828</v>
      </c>
      <c r="I4833" t="s">
        <v>1895</v>
      </c>
      <c r="J4833" s="5">
        <v>19053000</v>
      </c>
      <c r="K4833" s="3">
        <f>J4833</f>
        <v>19053000</v>
      </c>
      <c r="L4833" s="5">
        <v>6351000</v>
      </c>
      <c r="M4833" s="2">
        <v>45744</v>
      </c>
      <c r="N4833" s="2">
        <v>45747</v>
      </c>
      <c r="O4833" s="2">
        <v>45838</v>
      </c>
      <c r="P4833" s="3"/>
      <c r="Q4833" s="3">
        <v>19053000</v>
      </c>
      <c r="R4833" s="13">
        <v>19053000</v>
      </c>
      <c r="S4833" s="7" t="str">
        <f ca="1">IF(CPS!$N4765="SIN INICIO",0,IF((((TODAY()-N4833)*100%)/(O4833-N4833))&gt;=100%,"100%",(((TODAY()-N4833)*100%)/(O4833-N4833))))</f>
        <v>100%</v>
      </c>
      <c r="T4833" s="8">
        <f>Q4833-R4833</f>
        <v>0</v>
      </c>
      <c r="U4833" t="s">
        <v>15116</v>
      </c>
    </row>
    <row r="4834" spans="1:21" x14ac:dyDescent="0.25">
      <c r="A4834">
        <v>2025</v>
      </c>
      <c r="B4834" t="s">
        <v>15117</v>
      </c>
      <c r="C4834" t="s">
        <v>22</v>
      </c>
      <c r="D4834" t="s">
        <v>23</v>
      </c>
      <c r="E4834" t="s">
        <v>121</v>
      </c>
      <c r="F4834" t="s">
        <v>15118</v>
      </c>
      <c r="G4834" s="16">
        <v>1121040930</v>
      </c>
      <c r="H4834" t="s">
        <v>5632</v>
      </c>
      <c r="I4834" t="s">
        <v>660</v>
      </c>
      <c r="J4834" s="5">
        <v>25112500</v>
      </c>
      <c r="K4834" s="3">
        <f>J4834</f>
        <v>25112500</v>
      </c>
      <c r="L4834" s="5">
        <v>4900000</v>
      </c>
      <c r="M4834" s="2">
        <v>45748</v>
      </c>
      <c r="N4834" s="2">
        <v>45749</v>
      </c>
      <c r="O4834" s="2">
        <v>45900</v>
      </c>
      <c r="P4834" s="3"/>
      <c r="Q4834" s="3">
        <v>25112500</v>
      </c>
      <c r="R4834" s="13">
        <v>14900083</v>
      </c>
      <c r="S4834" s="7">
        <f ca="1">IF(CPS!$N4766="SIN INICIO",0,IF((((TODAY()-N4834)*100%)/(O4834-N4834))&gt;=100%,"100%",(((TODAY()-N4834)*100%)/(O4834-N4834))))</f>
        <v>0.96026490066225167</v>
      </c>
      <c r="T4834" s="8">
        <f>Q4834-R4834</f>
        <v>10212417</v>
      </c>
      <c r="U4834" t="s">
        <v>15119</v>
      </c>
    </row>
    <row r="4835" spans="1:21" x14ac:dyDescent="0.25">
      <c r="A4835">
        <v>2025</v>
      </c>
      <c r="B4835" t="s">
        <v>15120</v>
      </c>
      <c r="C4835" t="s">
        <v>22</v>
      </c>
      <c r="D4835" t="s">
        <v>23</v>
      </c>
      <c r="E4835" t="s">
        <v>24</v>
      </c>
      <c r="F4835" t="s">
        <v>15121</v>
      </c>
      <c r="G4835" s="16">
        <v>1053818784</v>
      </c>
      <c r="H4835" t="s">
        <v>1828</v>
      </c>
      <c r="I4835" t="s">
        <v>1895</v>
      </c>
      <c r="J4835" s="5">
        <v>38107428</v>
      </c>
      <c r="K4835" s="3">
        <f>J4835</f>
        <v>38107428</v>
      </c>
      <c r="L4835" s="5">
        <v>6351238</v>
      </c>
      <c r="M4835" s="2">
        <v>45747</v>
      </c>
      <c r="N4835" s="2">
        <v>45748</v>
      </c>
      <c r="O4835" s="2">
        <v>45930</v>
      </c>
      <c r="P4835" s="3"/>
      <c r="Q4835" s="3">
        <v>38107428</v>
      </c>
      <c r="R4835" s="13">
        <v>19053714</v>
      </c>
      <c r="S4835" s="7">
        <f ca="1">IF(CPS!$N4767="SIN INICIO",0,IF((((TODAY()-N4835)*100%)/(O4835-N4835))&gt;=100%,"100%",(((TODAY()-N4835)*100%)/(O4835-N4835))))</f>
        <v>0.80219780219780223</v>
      </c>
      <c r="T4835" s="8">
        <f>Q4835-R4835</f>
        <v>19053714</v>
      </c>
      <c r="U4835" t="s">
        <v>18958</v>
      </c>
    </row>
    <row r="4836" spans="1:21" x14ac:dyDescent="0.25">
      <c r="A4836">
        <v>2025</v>
      </c>
      <c r="B4836" t="s">
        <v>15122</v>
      </c>
      <c r="C4836" t="s">
        <v>22</v>
      </c>
      <c r="D4836" t="s">
        <v>23</v>
      </c>
      <c r="E4836" t="s">
        <v>121</v>
      </c>
      <c r="F4836" t="s">
        <v>15123</v>
      </c>
      <c r="G4836" s="16">
        <v>80152872</v>
      </c>
      <c r="H4836" t="s">
        <v>4358</v>
      </c>
      <c r="I4836" t="s">
        <v>3403</v>
      </c>
      <c r="J4836" s="5">
        <v>23818950</v>
      </c>
      <c r="K4836" s="3">
        <f>J4836</f>
        <v>23818950</v>
      </c>
      <c r="L4836" s="5">
        <v>3969825</v>
      </c>
      <c r="M4836" s="2">
        <v>45743</v>
      </c>
      <c r="N4836" s="2">
        <v>45744</v>
      </c>
      <c r="O4836" s="2">
        <v>45900</v>
      </c>
      <c r="P4836" s="3"/>
      <c r="Q4836" s="3">
        <v>23818950</v>
      </c>
      <c r="R4836" s="13">
        <v>12306458</v>
      </c>
      <c r="S4836" s="7">
        <f ca="1">IF(CPS!$N4768="SIN INICIO",0,IF((((TODAY()-N4836)*100%)/(O4836-N4836))&gt;=100%,"100%",(((TODAY()-N4836)*100%)/(O4836-N4836))))</f>
        <v>0.96153846153846156</v>
      </c>
      <c r="T4836" s="8">
        <f>Q4836-R4836</f>
        <v>11512492</v>
      </c>
      <c r="U4836" t="s">
        <v>15124</v>
      </c>
    </row>
    <row r="4837" spans="1:21" x14ac:dyDescent="0.25">
      <c r="A4837">
        <v>2025</v>
      </c>
      <c r="B4837" t="s">
        <v>15125</v>
      </c>
      <c r="C4837" t="s">
        <v>22</v>
      </c>
      <c r="D4837" t="s">
        <v>23</v>
      </c>
      <c r="E4837" t="s">
        <v>24</v>
      </c>
      <c r="F4837" t="s">
        <v>15126</v>
      </c>
      <c r="G4837" s="16">
        <v>1001046334</v>
      </c>
      <c r="H4837" t="s">
        <v>1887</v>
      </c>
      <c r="I4837" t="s">
        <v>1895</v>
      </c>
      <c r="J4837" s="5">
        <v>40212067</v>
      </c>
      <c r="K4837" s="3">
        <f>J4837</f>
        <v>40212067</v>
      </c>
      <c r="L4837" s="5">
        <v>5744581</v>
      </c>
      <c r="M4837" s="2">
        <v>45744</v>
      </c>
      <c r="N4837" s="2">
        <v>45744</v>
      </c>
      <c r="O4837" s="2">
        <v>45930</v>
      </c>
      <c r="P4837" s="3"/>
      <c r="Q4837" s="3">
        <v>40212067</v>
      </c>
      <c r="R4837" s="13">
        <v>17808201</v>
      </c>
      <c r="S4837" s="7">
        <f ca="1">IF(CPS!$N4769="SIN INICIO",0,IF((((TODAY()-N4837)*100%)/(O4837-N4837))&gt;=100%,"100%",(((TODAY()-N4837)*100%)/(O4837-N4837))))</f>
        <v>0.80645161290322576</v>
      </c>
      <c r="T4837" s="8">
        <f>Q4837-R4837</f>
        <v>22403866</v>
      </c>
      <c r="U4837" t="s">
        <v>15127</v>
      </c>
    </row>
    <row r="4838" spans="1:21" x14ac:dyDescent="0.25">
      <c r="A4838">
        <v>2025</v>
      </c>
      <c r="B4838" t="s">
        <v>15128</v>
      </c>
      <c r="C4838" t="s">
        <v>22</v>
      </c>
      <c r="D4838" t="s">
        <v>23</v>
      </c>
      <c r="E4838" t="s">
        <v>24</v>
      </c>
      <c r="F4838" t="s">
        <v>15129</v>
      </c>
      <c r="G4838" s="16">
        <v>34570900</v>
      </c>
      <c r="H4838" t="s">
        <v>15130</v>
      </c>
      <c r="I4838" t="s">
        <v>3403</v>
      </c>
      <c r="J4838" s="5">
        <v>80853462</v>
      </c>
      <c r="K4838" s="3">
        <f>J4838</f>
        <v>80853462</v>
      </c>
      <c r="L4838" s="5">
        <v>8983718</v>
      </c>
      <c r="M4838" s="2">
        <v>45744</v>
      </c>
      <c r="N4838" s="2">
        <v>45746</v>
      </c>
      <c r="O4838" s="2">
        <v>46022</v>
      </c>
      <c r="P4838" s="3"/>
      <c r="Q4838" s="3">
        <v>80853462</v>
      </c>
      <c r="R4838" s="13">
        <v>26951154</v>
      </c>
      <c r="S4838" s="7">
        <f ca="1">IF(CPS!$N4770="SIN INICIO",0,IF((((TODAY()-N4838)*100%)/(O4838-N4838))&gt;=100%,"100%",(((TODAY()-N4838)*100%)/(O4838-N4838))))</f>
        <v>0.53623188405797106</v>
      </c>
      <c r="T4838" s="8">
        <f>Q4838-R4838</f>
        <v>53902308</v>
      </c>
      <c r="U4838" t="s">
        <v>18959</v>
      </c>
    </row>
    <row r="4839" spans="1:21" x14ac:dyDescent="0.25">
      <c r="A4839">
        <v>2025</v>
      </c>
      <c r="B4839" t="s">
        <v>15131</v>
      </c>
      <c r="C4839" t="s">
        <v>22</v>
      </c>
      <c r="D4839" t="s">
        <v>23</v>
      </c>
      <c r="E4839" t="s">
        <v>24</v>
      </c>
      <c r="F4839" t="s">
        <v>15132</v>
      </c>
      <c r="G4839" s="16">
        <v>94422141</v>
      </c>
      <c r="H4839" t="s">
        <v>14857</v>
      </c>
      <c r="I4839" t="s">
        <v>3403</v>
      </c>
      <c r="J4839" s="5">
        <v>69448500</v>
      </c>
      <c r="K4839" s="3">
        <f>J4839</f>
        <v>69448500</v>
      </c>
      <c r="L4839" s="5">
        <v>6944850</v>
      </c>
      <c r="M4839" s="2">
        <v>45748</v>
      </c>
      <c r="N4839" s="2">
        <v>45749</v>
      </c>
      <c r="O4839" s="2">
        <v>46022</v>
      </c>
      <c r="P4839" s="3"/>
      <c r="Q4839" s="3">
        <v>69448500</v>
      </c>
      <c r="R4839" s="13">
        <v>20603055</v>
      </c>
      <c r="S4839" s="7">
        <f ca="1">IF(CPS!$N4771="SIN INICIO",0,IF((((TODAY()-N4839)*100%)/(O4839-N4839))&gt;=100%,"100%",(((TODAY()-N4839)*100%)/(O4839-N4839))))</f>
        <v>0.53113553113553114</v>
      </c>
      <c r="T4839" s="8">
        <f>Q4839-R4839</f>
        <v>48845445</v>
      </c>
      <c r="U4839" t="s">
        <v>15133</v>
      </c>
    </row>
    <row r="4840" spans="1:21" x14ac:dyDescent="0.25">
      <c r="A4840">
        <v>2025</v>
      </c>
      <c r="B4840" t="s">
        <v>15134</v>
      </c>
      <c r="C4840" t="s">
        <v>22</v>
      </c>
      <c r="D4840" t="s">
        <v>23</v>
      </c>
      <c r="E4840" t="s">
        <v>24</v>
      </c>
      <c r="F4840" t="s">
        <v>15135</v>
      </c>
      <c r="G4840" s="16">
        <v>52526659</v>
      </c>
      <c r="H4840" t="s">
        <v>7679</v>
      </c>
      <c r="I4840" t="s">
        <v>2476</v>
      </c>
      <c r="J4840" s="5">
        <v>32500000</v>
      </c>
      <c r="K4840" s="3">
        <f>J4840</f>
        <v>32500000</v>
      </c>
      <c r="L4840" s="5">
        <v>6500000</v>
      </c>
      <c r="M4840" s="2">
        <v>45744</v>
      </c>
      <c r="N4840" s="2">
        <v>45748</v>
      </c>
      <c r="O4840" s="2">
        <v>45900</v>
      </c>
      <c r="P4840" s="3"/>
      <c r="Q4840" s="3">
        <v>32500000</v>
      </c>
      <c r="R4840" s="13">
        <v>19500000</v>
      </c>
      <c r="S4840" s="7">
        <f ca="1">IF(CPS!$N4772="SIN INICIO",0,IF((((TODAY()-N4840)*100%)/(O4840-N4840))&gt;=100%,"100%",(((TODAY()-N4840)*100%)/(O4840-N4840))))</f>
        <v>0.96052631578947367</v>
      </c>
      <c r="T4840" s="8">
        <f>Q4840-R4840</f>
        <v>13000000</v>
      </c>
      <c r="U4840" t="s">
        <v>15136</v>
      </c>
    </row>
    <row r="4841" spans="1:21" x14ac:dyDescent="0.25">
      <c r="A4841">
        <v>2025</v>
      </c>
      <c r="B4841" t="s">
        <v>15137</v>
      </c>
      <c r="C4841" t="s">
        <v>22</v>
      </c>
      <c r="D4841" t="s">
        <v>23</v>
      </c>
      <c r="E4841" t="s">
        <v>24</v>
      </c>
      <c r="F4841" t="s">
        <v>15138</v>
      </c>
      <c r="G4841" s="16">
        <v>1010162128</v>
      </c>
      <c r="H4841" t="s">
        <v>4568</v>
      </c>
      <c r="I4841" t="s">
        <v>1800</v>
      </c>
      <c r="J4841" s="5">
        <v>42350000</v>
      </c>
      <c r="K4841" s="3">
        <f>J4841</f>
        <v>42350000</v>
      </c>
      <c r="L4841" s="5">
        <v>8470000</v>
      </c>
      <c r="M4841" s="2">
        <v>45747</v>
      </c>
      <c r="N4841" s="2">
        <v>45748</v>
      </c>
      <c r="O4841" s="2">
        <v>45900</v>
      </c>
      <c r="P4841" s="3"/>
      <c r="Q4841" s="3">
        <v>42350000</v>
      </c>
      <c r="R4841" s="13">
        <v>25410000</v>
      </c>
      <c r="S4841" s="7">
        <f ca="1">IF(CPS!$N4773="SIN INICIO",0,IF((((TODAY()-N4841)*100%)/(O4841-N4841))&gt;=100%,"100%",(((TODAY()-N4841)*100%)/(O4841-N4841))))</f>
        <v>0.96052631578947367</v>
      </c>
      <c r="T4841" s="8">
        <f>Q4841-R4841</f>
        <v>16940000</v>
      </c>
      <c r="U4841" t="s">
        <v>18960</v>
      </c>
    </row>
    <row r="4842" spans="1:21" x14ac:dyDescent="0.25">
      <c r="A4842">
        <v>2025</v>
      </c>
      <c r="B4842" t="s">
        <v>15139</v>
      </c>
      <c r="C4842" t="s">
        <v>22</v>
      </c>
      <c r="D4842" t="s">
        <v>23</v>
      </c>
      <c r="E4842" t="s">
        <v>121</v>
      </c>
      <c r="F4842" t="s">
        <v>15140</v>
      </c>
      <c r="G4842" s="16">
        <v>1010060138</v>
      </c>
      <c r="H4842" t="s">
        <v>15141</v>
      </c>
      <c r="I4842" t="s">
        <v>2476</v>
      </c>
      <c r="J4842" s="5">
        <v>23933490</v>
      </c>
      <c r="K4842" s="3">
        <f>J4842</f>
        <v>23933490</v>
      </c>
      <c r="L4842" s="5">
        <v>4786698</v>
      </c>
      <c r="M4842" s="2">
        <v>45749</v>
      </c>
      <c r="N4842" s="2">
        <v>45750</v>
      </c>
      <c r="O4842" s="2">
        <v>45900</v>
      </c>
      <c r="P4842" s="3"/>
      <c r="Q4842" s="3">
        <v>23933490</v>
      </c>
      <c r="R4842" s="13">
        <v>14040981</v>
      </c>
      <c r="S4842" s="7">
        <f ca="1">IF(CPS!$N4774="SIN INICIO",0,IF((((TODAY()-N4842)*100%)/(O4842-N4842))&gt;=100%,"100%",(((TODAY()-N4842)*100%)/(O4842-N4842))))</f>
        <v>0.96</v>
      </c>
      <c r="T4842" s="8">
        <f>Q4842-R4842</f>
        <v>9892509</v>
      </c>
      <c r="U4842" t="s">
        <v>15142</v>
      </c>
    </row>
    <row r="4843" spans="1:21" x14ac:dyDescent="0.25">
      <c r="A4843">
        <v>2025</v>
      </c>
      <c r="B4843" t="s">
        <v>15143</v>
      </c>
      <c r="C4843" t="s">
        <v>22</v>
      </c>
      <c r="D4843" t="s">
        <v>23</v>
      </c>
      <c r="E4843" t="s">
        <v>24</v>
      </c>
      <c r="F4843" t="s">
        <v>15144</v>
      </c>
      <c r="G4843" s="16">
        <v>1118563254</v>
      </c>
      <c r="H4843" t="s">
        <v>5366</v>
      </c>
      <c r="I4843" t="s">
        <v>1895</v>
      </c>
      <c r="J4843" s="5">
        <v>34467486</v>
      </c>
      <c r="K4843" s="3">
        <f>J4843</f>
        <v>34467486</v>
      </c>
      <c r="L4843" s="5">
        <v>5744581</v>
      </c>
      <c r="M4843" s="2">
        <v>45749</v>
      </c>
      <c r="N4843" s="2">
        <v>45750</v>
      </c>
      <c r="O4843" s="2">
        <v>45930</v>
      </c>
      <c r="P4843" s="3"/>
      <c r="Q4843" s="3">
        <v>34467486</v>
      </c>
      <c r="R4843" s="13">
        <v>16850771</v>
      </c>
      <c r="S4843" s="7">
        <f ca="1">IF(CPS!$N4775="SIN INICIO",0,IF((((TODAY()-N4843)*100%)/(O4843-N4843))&gt;=100%,"100%",(((TODAY()-N4843)*100%)/(O4843-N4843))))</f>
        <v>0.8</v>
      </c>
      <c r="T4843" s="8">
        <f>Q4843-R4843</f>
        <v>17616715</v>
      </c>
      <c r="U4843" t="s">
        <v>15145</v>
      </c>
    </row>
    <row r="4844" spans="1:21" x14ac:dyDescent="0.25">
      <c r="A4844">
        <v>2025</v>
      </c>
      <c r="B4844" t="s">
        <v>15146</v>
      </c>
      <c r="C4844" t="s">
        <v>22</v>
      </c>
      <c r="D4844" t="s">
        <v>23</v>
      </c>
      <c r="E4844" t="s">
        <v>14631</v>
      </c>
      <c r="F4844" t="s">
        <v>15147</v>
      </c>
      <c r="G4844" s="16">
        <v>34329915</v>
      </c>
      <c r="H4844" t="s">
        <v>14857</v>
      </c>
      <c r="I4844" t="s">
        <v>3403</v>
      </c>
      <c r="J4844" s="5">
        <v>69448500</v>
      </c>
      <c r="K4844" s="3">
        <f>J4844</f>
        <v>69448500</v>
      </c>
      <c r="L4844" s="5">
        <v>6944850</v>
      </c>
      <c r="M4844" s="2">
        <v>45749</v>
      </c>
      <c r="N4844" s="2">
        <v>45750</v>
      </c>
      <c r="O4844" s="2">
        <v>46022</v>
      </c>
      <c r="P4844" s="3"/>
      <c r="Q4844" s="3">
        <v>69448500</v>
      </c>
      <c r="R4844" s="13">
        <v>20731560</v>
      </c>
      <c r="S4844" s="7">
        <f ca="1">IF(CPS!$N4776="SIN INICIO",0,IF((((TODAY()-N4844)*100%)/(O4844-N4844))&gt;=100%,"100%",(((TODAY()-N4844)*100%)/(O4844-N4844))))</f>
        <v>0.52941176470588236</v>
      </c>
      <c r="T4844" s="8">
        <f>Q4844-R4844</f>
        <v>48716940</v>
      </c>
      <c r="U4844" t="s">
        <v>15148</v>
      </c>
    </row>
    <row r="4845" spans="1:21" x14ac:dyDescent="0.25">
      <c r="A4845">
        <v>2025</v>
      </c>
      <c r="B4845" t="s">
        <v>15149</v>
      </c>
      <c r="C4845" t="s">
        <v>22</v>
      </c>
      <c r="D4845" t="s">
        <v>23</v>
      </c>
      <c r="E4845" t="s">
        <v>24</v>
      </c>
      <c r="F4845" t="s">
        <v>15150</v>
      </c>
      <c r="G4845" s="16">
        <v>1091679184</v>
      </c>
      <c r="H4845" t="s">
        <v>8672</v>
      </c>
      <c r="I4845" t="s">
        <v>1895</v>
      </c>
      <c r="J4845" s="5">
        <v>36125250</v>
      </c>
      <c r="K4845" s="3">
        <f>J4845</f>
        <v>36125250</v>
      </c>
      <c r="L4845" s="5">
        <v>6020875</v>
      </c>
      <c r="M4845" s="2">
        <v>45748</v>
      </c>
      <c r="N4845" s="2">
        <v>45749</v>
      </c>
      <c r="O4845" s="2">
        <v>45900</v>
      </c>
      <c r="P4845" s="3"/>
      <c r="Q4845" s="3">
        <v>36125250</v>
      </c>
      <c r="R4845" s="13">
        <v>17861929</v>
      </c>
      <c r="S4845" s="7">
        <f ca="1">IF(CPS!$N4777="SIN INICIO",0,IF((((TODAY()-N4845)*100%)/(O4845-N4845))&gt;=100%,"100%",(((TODAY()-N4845)*100%)/(O4845-N4845))))</f>
        <v>0.96026490066225167</v>
      </c>
      <c r="T4845" s="8">
        <f>Q4845-R4845</f>
        <v>18263321</v>
      </c>
      <c r="U4845" t="s">
        <v>15151</v>
      </c>
    </row>
    <row r="4846" spans="1:21" x14ac:dyDescent="0.25">
      <c r="A4846">
        <v>2025</v>
      </c>
      <c r="B4846" t="s">
        <v>15152</v>
      </c>
      <c r="C4846" t="s">
        <v>22</v>
      </c>
      <c r="D4846" t="s">
        <v>23</v>
      </c>
      <c r="E4846" t="s">
        <v>24</v>
      </c>
      <c r="F4846" t="s">
        <v>15153</v>
      </c>
      <c r="G4846" s="16">
        <v>1023923359</v>
      </c>
      <c r="H4846" t="s">
        <v>6042</v>
      </c>
      <c r="I4846" t="s">
        <v>1800</v>
      </c>
      <c r="J4846" s="5">
        <v>42350000</v>
      </c>
      <c r="K4846" s="3">
        <f>J4846</f>
        <v>42350000</v>
      </c>
      <c r="L4846" s="5">
        <v>8470000</v>
      </c>
      <c r="M4846" s="2">
        <v>45747</v>
      </c>
      <c r="N4846" s="2">
        <v>45749</v>
      </c>
      <c r="O4846" s="2">
        <v>45900</v>
      </c>
      <c r="P4846" s="3"/>
      <c r="Q4846" s="3">
        <v>42350000</v>
      </c>
      <c r="R4846" s="13">
        <v>25127667</v>
      </c>
      <c r="S4846" s="7">
        <f ca="1">IF(CPS!$N4778="SIN INICIO",0,IF((((TODAY()-N4846)*100%)/(O4846-N4846))&gt;=100%,"100%",(((TODAY()-N4846)*100%)/(O4846-N4846))))</f>
        <v>0.96026490066225167</v>
      </c>
      <c r="T4846" s="8">
        <f>Q4846-R4846</f>
        <v>17222333</v>
      </c>
      <c r="U4846" t="s">
        <v>15154</v>
      </c>
    </row>
    <row r="4847" spans="1:21" x14ac:dyDescent="0.25">
      <c r="A4847">
        <v>2025</v>
      </c>
      <c r="B4847" t="s">
        <v>15155</v>
      </c>
      <c r="C4847" t="s">
        <v>22</v>
      </c>
      <c r="D4847" t="s">
        <v>23</v>
      </c>
      <c r="E4847" t="s">
        <v>24</v>
      </c>
      <c r="F4847" t="s">
        <v>15156</v>
      </c>
      <c r="G4847" s="16">
        <v>3731139</v>
      </c>
      <c r="H4847" t="s">
        <v>15157</v>
      </c>
      <c r="I4847" t="s">
        <v>2476</v>
      </c>
      <c r="J4847" s="5">
        <v>25062500</v>
      </c>
      <c r="K4847" s="3">
        <f>J4847</f>
        <v>25062500</v>
      </c>
      <c r="L4847" s="5">
        <v>5012500</v>
      </c>
      <c r="M4847" s="2">
        <v>45750</v>
      </c>
      <c r="N4847" s="2">
        <v>45751</v>
      </c>
      <c r="O4847" s="2">
        <v>45900</v>
      </c>
      <c r="P4847" s="3"/>
      <c r="Q4847" s="3">
        <v>25062500</v>
      </c>
      <c r="R4847" s="13">
        <v>14536250</v>
      </c>
      <c r="S4847" s="7">
        <f ca="1">IF(CPS!$N4779="SIN INICIO",0,IF((((TODAY()-N4847)*100%)/(O4847-N4847))&gt;=100%,"100%",(((TODAY()-N4847)*100%)/(O4847-N4847))))</f>
        <v>0.95973154362416102</v>
      </c>
      <c r="T4847" s="8">
        <f>Q4847-R4847</f>
        <v>10526250</v>
      </c>
      <c r="U4847" t="s">
        <v>15158</v>
      </c>
    </row>
    <row r="4848" spans="1:21" x14ac:dyDescent="0.25">
      <c r="A4848">
        <v>2025</v>
      </c>
      <c r="B4848" t="s">
        <v>15159</v>
      </c>
      <c r="C4848" t="s">
        <v>22</v>
      </c>
      <c r="D4848" t="s">
        <v>23</v>
      </c>
      <c r="E4848" t="s">
        <v>24</v>
      </c>
      <c r="F4848" t="s">
        <v>15160</v>
      </c>
      <c r="G4848" s="16">
        <v>1121825514</v>
      </c>
      <c r="H4848" t="s">
        <v>3272</v>
      </c>
      <c r="I4848" t="s">
        <v>2476</v>
      </c>
      <c r="J4848" s="5">
        <v>36912185</v>
      </c>
      <c r="K4848" s="3">
        <f>J4848</f>
        <v>36912185</v>
      </c>
      <c r="L4848" s="5">
        <v>7382437</v>
      </c>
      <c r="M4848" s="2">
        <v>45749</v>
      </c>
      <c r="N4848" s="2">
        <v>45750</v>
      </c>
      <c r="O4848" s="2">
        <v>45900</v>
      </c>
      <c r="P4848" s="3"/>
      <c r="Q4848" s="3">
        <v>36912185</v>
      </c>
      <c r="R4848" s="13">
        <v>21655149</v>
      </c>
      <c r="S4848" s="7">
        <f ca="1">IF(CPS!$N4780="SIN INICIO",0,IF((((TODAY()-N4848)*100%)/(O4848-N4848))&gt;=100%,"100%",(((TODAY()-N4848)*100%)/(O4848-N4848))))</f>
        <v>0.96</v>
      </c>
      <c r="T4848" s="8">
        <f>Q4848-R4848</f>
        <v>15257036</v>
      </c>
      <c r="U4848" t="s">
        <v>15161</v>
      </c>
    </row>
    <row r="4849" spans="1:23" x14ac:dyDescent="0.25">
      <c r="A4849">
        <v>2025</v>
      </c>
      <c r="B4849" t="s">
        <v>15162</v>
      </c>
      <c r="C4849" t="s">
        <v>22</v>
      </c>
      <c r="D4849" t="s">
        <v>23</v>
      </c>
      <c r="E4849" t="s">
        <v>24</v>
      </c>
      <c r="F4849" t="s">
        <v>15163</v>
      </c>
      <c r="G4849" s="16">
        <v>51991057</v>
      </c>
      <c r="H4849" t="s">
        <v>1828</v>
      </c>
      <c r="I4849" t="s">
        <v>1895</v>
      </c>
      <c r="J4849" s="5">
        <v>34467486</v>
      </c>
      <c r="K4849" s="3">
        <f>J4849</f>
        <v>34467486</v>
      </c>
      <c r="L4849" s="5">
        <v>5744581</v>
      </c>
      <c r="M4849" s="2">
        <v>45747</v>
      </c>
      <c r="N4849" s="2">
        <v>45748</v>
      </c>
      <c r="O4849" s="2">
        <v>45930</v>
      </c>
      <c r="P4849" s="3"/>
      <c r="Q4849" s="3">
        <v>34467486</v>
      </c>
      <c r="R4849" s="13">
        <v>17233743</v>
      </c>
      <c r="S4849" s="7">
        <f ca="1">IF(CPS!$N4781="SIN INICIO",0,IF((((TODAY()-N4849)*100%)/(O4849-N4849))&gt;=100%,"100%",(((TODAY()-N4849)*100%)/(O4849-N4849))))</f>
        <v>0.80219780219780223</v>
      </c>
      <c r="T4849" s="8">
        <f>Q4849-R4849</f>
        <v>17233743</v>
      </c>
      <c r="U4849" t="s">
        <v>15164</v>
      </c>
    </row>
    <row r="4850" spans="1:23" x14ac:dyDescent="0.25">
      <c r="A4850">
        <v>2025</v>
      </c>
      <c r="B4850" t="s">
        <v>15165</v>
      </c>
      <c r="C4850" t="s">
        <v>22</v>
      </c>
      <c r="D4850" t="s">
        <v>23</v>
      </c>
      <c r="E4850" t="s">
        <v>24</v>
      </c>
      <c r="F4850" t="s">
        <v>15166</v>
      </c>
      <c r="G4850" s="16">
        <v>1121962554</v>
      </c>
      <c r="H4850" t="s">
        <v>3659</v>
      </c>
      <c r="I4850" t="s">
        <v>1800</v>
      </c>
      <c r="J4850" s="5">
        <v>27600000</v>
      </c>
      <c r="K4850" s="3">
        <f>J4850</f>
        <v>27600000</v>
      </c>
      <c r="L4850" s="5">
        <v>4600000</v>
      </c>
      <c r="M4850" s="2">
        <v>45747</v>
      </c>
      <c r="N4850" s="2">
        <v>45748</v>
      </c>
      <c r="O4850" s="2">
        <v>45900</v>
      </c>
      <c r="P4850" s="3"/>
      <c r="Q4850" s="3">
        <v>27600000</v>
      </c>
      <c r="R4850" s="13">
        <v>13800000</v>
      </c>
      <c r="S4850" s="7">
        <f ca="1">IF(CPS!$N4782="SIN INICIO",0,IF((((TODAY()-N4850)*100%)/(O4850-N4850))&gt;=100%,"100%",(((TODAY()-N4850)*100%)/(O4850-N4850))))</f>
        <v>0.96052631578947367</v>
      </c>
      <c r="T4850" s="8">
        <f>Q4850-R4850</f>
        <v>13800000</v>
      </c>
      <c r="U4850" t="s">
        <v>15167</v>
      </c>
    </row>
    <row r="4851" spans="1:23" x14ac:dyDescent="0.25">
      <c r="A4851">
        <v>2025</v>
      </c>
      <c r="B4851" t="s">
        <v>15168</v>
      </c>
      <c r="C4851" t="s">
        <v>22</v>
      </c>
      <c r="D4851" t="s">
        <v>23</v>
      </c>
      <c r="E4851" t="s">
        <v>24</v>
      </c>
      <c r="F4851" t="s">
        <v>15169</v>
      </c>
      <c r="G4851" s="16">
        <f>+Tabla1[[#This Row],[CEDULA DATOS A]]</f>
        <v>1014178327</v>
      </c>
      <c r="H4851" t="s">
        <v>15170</v>
      </c>
      <c r="I4851" t="s">
        <v>3403</v>
      </c>
      <c r="J4851" s="5">
        <v>125000000</v>
      </c>
      <c r="K4851" s="3">
        <f>J4851</f>
        <v>125000000</v>
      </c>
      <c r="L4851" s="5">
        <v>12500000</v>
      </c>
      <c r="M4851" s="2">
        <v>45744</v>
      </c>
      <c r="N4851" s="2">
        <v>45746</v>
      </c>
      <c r="O4851" s="2">
        <v>46022</v>
      </c>
      <c r="P4851" s="3"/>
      <c r="Q4851" s="3">
        <v>112500000</v>
      </c>
      <c r="R4851" s="13">
        <v>37500000</v>
      </c>
      <c r="S4851" s="7">
        <f ca="1">IF(CPS!$N4783="SIN INICIO",0,IF((((TODAY()-N4851)*100%)/(O4851-N4851))&gt;=100%,"100%",(((TODAY()-N4851)*100%)/(O4851-N4851))))</f>
        <v>0.53623188405797106</v>
      </c>
      <c r="T4851" s="8">
        <f>Q4851-R4851</f>
        <v>75000000</v>
      </c>
      <c r="U4851" t="s">
        <v>15171</v>
      </c>
      <c r="V4851">
        <v>1014178327</v>
      </c>
      <c r="W4851" t="b">
        <f>V4851=Tabla1[[#This Row],[ID CONTRATISTA]]</f>
        <v>1</v>
      </c>
    </row>
    <row r="4852" spans="1:23" x14ac:dyDescent="0.25">
      <c r="A4852">
        <v>2025</v>
      </c>
      <c r="B4852" t="s">
        <v>15172</v>
      </c>
      <c r="C4852" t="s">
        <v>22</v>
      </c>
      <c r="D4852" t="s">
        <v>23</v>
      </c>
      <c r="E4852" t="s">
        <v>14631</v>
      </c>
      <c r="F4852" t="s">
        <v>15173</v>
      </c>
      <c r="G4852" s="16">
        <v>80843555</v>
      </c>
      <c r="H4852" t="s">
        <v>15174</v>
      </c>
      <c r="I4852" t="s">
        <v>3403</v>
      </c>
      <c r="J4852" s="5">
        <v>69448500</v>
      </c>
      <c r="K4852" s="3">
        <f>J4852</f>
        <v>69448500</v>
      </c>
      <c r="L4852" s="5">
        <v>3472425</v>
      </c>
      <c r="M4852" s="2">
        <v>45749</v>
      </c>
      <c r="N4852" s="2">
        <v>45753</v>
      </c>
      <c r="O4852" s="2">
        <v>46022</v>
      </c>
      <c r="P4852" s="3"/>
      <c r="Q4852" s="3">
        <v>69448500</v>
      </c>
      <c r="R4852" s="13">
        <v>2777940</v>
      </c>
      <c r="S4852" s="7">
        <f ca="1">IF(CPS!$N4784="SIN INICIO",0,IF((((TODAY()-N4852)*100%)/(O4852-N4852))&gt;=100%,"100%",(((TODAY()-N4852)*100%)/(O4852-N4852))))</f>
        <v>0.52416356877323422</v>
      </c>
      <c r="T4852" s="8">
        <f>Q4852-R4852</f>
        <v>66670560</v>
      </c>
      <c r="U4852" t="s">
        <v>15175</v>
      </c>
    </row>
    <row r="4853" spans="1:23" x14ac:dyDescent="0.25">
      <c r="A4853">
        <v>2025</v>
      </c>
      <c r="B4853" t="s">
        <v>15176</v>
      </c>
      <c r="C4853" t="s">
        <v>22</v>
      </c>
      <c r="D4853" t="s">
        <v>23</v>
      </c>
      <c r="E4853" t="s">
        <v>121</v>
      </c>
      <c r="F4853" t="s">
        <v>15177</v>
      </c>
      <c r="G4853" s="16">
        <v>1121935403</v>
      </c>
      <c r="H4853" t="s">
        <v>4381</v>
      </c>
      <c r="I4853" t="s">
        <v>1895</v>
      </c>
      <c r="J4853" s="5">
        <v>28019694</v>
      </c>
      <c r="K4853" s="3">
        <f>J4853</f>
        <v>28019694</v>
      </c>
      <c r="L4853" s="5">
        <v>4669949</v>
      </c>
      <c r="M4853" s="2">
        <v>45747</v>
      </c>
      <c r="N4853" s="2">
        <v>45748</v>
      </c>
      <c r="O4853" s="2">
        <v>45930</v>
      </c>
      <c r="P4853" s="3"/>
      <c r="Q4853" s="3">
        <v>28019694</v>
      </c>
      <c r="R4853" s="13">
        <v>9339898</v>
      </c>
      <c r="S4853" s="7">
        <f ca="1">IF(CPS!$N4785="SIN INICIO",0,IF((((TODAY()-N4853)*100%)/(O4853-N4853))&gt;=100%,"100%",(((TODAY()-N4853)*100%)/(O4853-N4853))))</f>
        <v>0.80219780219780223</v>
      </c>
      <c r="T4853" s="8">
        <f>Q4853-R4853</f>
        <v>18679796</v>
      </c>
      <c r="U4853" t="s">
        <v>15178</v>
      </c>
    </row>
    <row r="4854" spans="1:23" x14ac:dyDescent="0.25">
      <c r="A4854">
        <v>2025</v>
      </c>
      <c r="B4854" t="s">
        <v>15179</v>
      </c>
      <c r="C4854" t="s">
        <v>22</v>
      </c>
      <c r="D4854" t="s">
        <v>23</v>
      </c>
      <c r="E4854" t="s">
        <v>24</v>
      </c>
      <c r="F4854" t="s">
        <v>15180</v>
      </c>
      <c r="G4854" s="16">
        <v>7229906</v>
      </c>
      <c r="H4854" t="s">
        <v>8672</v>
      </c>
      <c r="I4854" t="s">
        <v>2476</v>
      </c>
      <c r="J4854" s="5">
        <v>35080625</v>
      </c>
      <c r="K4854" s="3">
        <f>J4854</f>
        <v>35080625</v>
      </c>
      <c r="L4854" s="5">
        <v>7016125</v>
      </c>
      <c r="M4854" s="2">
        <v>45748</v>
      </c>
      <c r="N4854" s="2">
        <v>45749</v>
      </c>
      <c r="O4854" s="2">
        <v>45900</v>
      </c>
      <c r="P4854" s="3"/>
      <c r="Q4854" s="3">
        <v>35080625</v>
      </c>
      <c r="R4854" s="13">
        <v>13798379</v>
      </c>
      <c r="S4854" s="7">
        <f ca="1">IF(CPS!$N4786="SIN INICIO",0,IF((((TODAY()-N4854)*100%)/(O4854-N4854))&gt;=100%,"100%",(((TODAY()-N4854)*100%)/(O4854-N4854))))</f>
        <v>0.96026490066225167</v>
      </c>
      <c r="T4854" s="8">
        <f>Q4854-R4854</f>
        <v>21282246</v>
      </c>
      <c r="U4854" t="s">
        <v>15181</v>
      </c>
    </row>
    <row r="4855" spans="1:23" x14ac:dyDescent="0.25">
      <c r="A4855">
        <v>2025</v>
      </c>
      <c r="B4855" t="s">
        <v>15182</v>
      </c>
      <c r="C4855" t="s">
        <v>22</v>
      </c>
      <c r="D4855" t="s">
        <v>23</v>
      </c>
      <c r="E4855" t="s">
        <v>24</v>
      </c>
      <c r="F4855" t="s">
        <v>15183</v>
      </c>
      <c r="G4855" s="16">
        <v>1052413069</v>
      </c>
      <c r="H4855" t="s">
        <v>14406</v>
      </c>
      <c r="I4855" t="s">
        <v>3403</v>
      </c>
      <c r="J4855" s="5">
        <v>76393350</v>
      </c>
      <c r="K4855" s="3">
        <f>J4855</f>
        <v>76393350</v>
      </c>
      <c r="L4855" s="5">
        <v>6944850</v>
      </c>
      <c r="M4855" s="2">
        <v>45757</v>
      </c>
      <c r="N4855" s="2">
        <v>45759</v>
      </c>
      <c r="O4855" s="2">
        <v>46022</v>
      </c>
      <c r="P4855" s="3"/>
      <c r="Q4855" s="3">
        <v>76393350</v>
      </c>
      <c r="R4855" s="13">
        <v>17825115</v>
      </c>
      <c r="S4855" s="7">
        <f ca="1">IF(CPS!$N4787="SIN INICIO",0,IF((((TODAY()-N4855)*100%)/(O4855-N4855))&gt;=100%,"100%",(((TODAY()-N4855)*100%)/(O4855-N4855))))</f>
        <v>0.51330798479087447</v>
      </c>
      <c r="T4855" s="8">
        <f>Q4855-R4855</f>
        <v>58568235</v>
      </c>
      <c r="U4855" s="9" t="s">
        <v>15184</v>
      </c>
    </row>
    <row r="4856" spans="1:23" x14ac:dyDescent="0.25">
      <c r="A4856">
        <v>2025</v>
      </c>
      <c r="B4856" t="s">
        <v>15185</v>
      </c>
      <c r="C4856" t="s">
        <v>22</v>
      </c>
      <c r="D4856" t="s">
        <v>23</v>
      </c>
      <c r="E4856" t="s">
        <v>121</v>
      </c>
      <c r="F4856" t="s">
        <v>15186</v>
      </c>
      <c r="G4856" s="16">
        <v>1050960773</v>
      </c>
      <c r="H4856" t="s">
        <v>4381</v>
      </c>
      <c r="I4856" t="s">
        <v>1895</v>
      </c>
      <c r="J4856" s="5">
        <v>28019694</v>
      </c>
      <c r="K4856" s="3">
        <f>J4856</f>
        <v>28019694</v>
      </c>
      <c r="L4856" s="5">
        <v>4669949</v>
      </c>
      <c r="M4856" s="2">
        <v>45747</v>
      </c>
      <c r="N4856" s="2">
        <v>45748</v>
      </c>
      <c r="O4856" s="2">
        <v>45930</v>
      </c>
      <c r="P4856" s="3"/>
      <c r="Q4856" s="3">
        <v>28019694</v>
      </c>
      <c r="R4856" s="13">
        <v>14009847</v>
      </c>
      <c r="S4856" s="7">
        <f ca="1">IF(CPS!$N4788="SIN INICIO",0,IF((((TODAY()-N4856)*100%)/(O4856-N4856))&gt;=100%,"100%",(((TODAY()-N4856)*100%)/(O4856-N4856))))</f>
        <v>0.80219780219780223</v>
      </c>
      <c r="T4856" s="8">
        <f>Q4856-R4856</f>
        <v>14009847</v>
      </c>
      <c r="U4856" t="s">
        <v>15187</v>
      </c>
    </row>
    <row r="4857" spans="1:23" x14ac:dyDescent="0.25">
      <c r="A4857">
        <v>2025</v>
      </c>
      <c r="B4857" t="s">
        <v>15188</v>
      </c>
      <c r="C4857" t="s">
        <v>22</v>
      </c>
      <c r="D4857" t="s">
        <v>23</v>
      </c>
      <c r="E4857" t="s">
        <v>121</v>
      </c>
      <c r="F4857" t="s">
        <v>15189</v>
      </c>
      <c r="G4857" s="16">
        <f>+Tabla1[[#This Row],[CEDULA DATOS A]]</f>
        <v>1121874478</v>
      </c>
      <c r="H4857" t="s">
        <v>11869</v>
      </c>
      <c r="I4857" t="s">
        <v>591</v>
      </c>
      <c r="J4857" s="5">
        <v>23928625</v>
      </c>
      <c r="K4857" s="3">
        <f>J4857</f>
        <v>23928625</v>
      </c>
      <c r="L4857" s="5">
        <v>4785725</v>
      </c>
      <c r="M4857" s="2">
        <v>45744</v>
      </c>
      <c r="N4857" s="2">
        <v>45744</v>
      </c>
      <c r="O4857" s="2">
        <v>45900</v>
      </c>
      <c r="P4857" s="3"/>
      <c r="Q4857" s="3">
        <v>23928625</v>
      </c>
      <c r="R4857" s="13">
        <v>0</v>
      </c>
      <c r="S4857" s="7">
        <f ca="1">IF(CPS!$N4789="SIN INICIO",0,IF((((TODAY()-N4857)*100%)/(O4857-N4857))&gt;=100%,"100%",(((TODAY()-N4857)*100%)/(O4857-N4857))))</f>
        <v>0.96153846153846156</v>
      </c>
      <c r="T4857" s="8">
        <f>Q4857-R4857</f>
        <v>23928625</v>
      </c>
      <c r="U4857" t="s">
        <v>15190</v>
      </c>
      <c r="V4857">
        <v>1121874478</v>
      </c>
      <c r="W4857" t="b">
        <f>V4857=Tabla1[[#This Row],[ID CONTRATISTA]]</f>
        <v>1</v>
      </c>
    </row>
    <row r="4858" spans="1:23" x14ac:dyDescent="0.25">
      <c r="A4858">
        <v>2025</v>
      </c>
      <c r="B4858" t="s">
        <v>15191</v>
      </c>
      <c r="C4858" t="s">
        <v>22</v>
      </c>
      <c r="D4858" t="s">
        <v>23</v>
      </c>
      <c r="E4858" t="s">
        <v>121</v>
      </c>
      <c r="F4858" t="s">
        <v>15192</v>
      </c>
      <c r="G4858" s="16">
        <v>80746204</v>
      </c>
      <c r="H4858" t="s">
        <v>533</v>
      </c>
      <c r="I4858" t="s">
        <v>271</v>
      </c>
      <c r="J4858" s="5">
        <v>30135000</v>
      </c>
      <c r="K4858" s="3">
        <f>J4858</f>
        <v>30135000</v>
      </c>
      <c r="L4858" s="5">
        <v>5022500</v>
      </c>
      <c r="M4858" s="2">
        <v>45744</v>
      </c>
      <c r="N4858" s="2">
        <v>45747</v>
      </c>
      <c r="O4858" s="2">
        <v>45900</v>
      </c>
      <c r="P4858" s="3"/>
      <c r="Q4858" s="3">
        <v>30135000</v>
      </c>
      <c r="R4858" s="13">
        <v>15067500</v>
      </c>
      <c r="S4858" s="7">
        <f ca="1">IF(CPS!$N4790="SIN INICIO",0,IF((((TODAY()-N4858)*100%)/(O4858-N4858))&gt;=100%,"100%",(((TODAY()-N4858)*100%)/(O4858-N4858))))</f>
        <v>0.96078431372549022</v>
      </c>
      <c r="T4858" s="8">
        <f>Q4858-R4858</f>
        <v>15067500</v>
      </c>
      <c r="U4858" s="9" t="s">
        <v>15193</v>
      </c>
    </row>
    <row r="4859" spans="1:23" x14ac:dyDescent="0.25">
      <c r="A4859">
        <v>2025</v>
      </c>
      <c r="B4859" t="s">
        <v>15194</v>
      </c>
      <c r="C4859" t="s">
        <v>22</v>
      </c>
      <c r="D4859" t="s">
        <v>23</v>
      </c>
      <c r="E4859" t="s">
        <v>24</v>
      </c>
      <c r="F4859" t="s">
        <v>15195</v>
      </c>
      <c r="G4859" s="16">
        <v>1015412569</v>
      </c>
      <c r="H4859" t="s">
        <v>7914</v>
      </c>
      <c r="I4859" t="s">
        <v>788</v>
      </c>
      <c r="J4859" s="5">
        <v>75000000</v>
      </c>
      <c r="K4859" s="3">
        <f>J4859</f>
        <v>75000000</v>
      </c>
      <c r="L4859" s="5">
        <v>15000000</v>
      </c>
      <c r="M4859" s="2">
        <v>45748</v>
      </c>
      <c r="N4859" s="2">
        <v>45749</v>
      </c>
      <c r="O4859" s="2">
        <v>45900</v>
      </c>
      <c r="P4859" s="3"/>
      <c r="Q4859" s="3">
        <v>75000000</v>
      </c>
      <c r="R4859" s="13">
        <v>44500000</v>
      </c>
      <c r="S4859" s="7">
        <f ca="1">IF(CPS!$N4791="SIN INICIO",0,IF((((TODAY()-N4859)*100%)/(O4859-N4859))&gt;=100%,"100%",(((TODAY()-N4859)*100%)/(O4859-N4859))))</f>
        <v>0.96026490066225167</v>
      </c>
      <c r="T4859" s="8">
        <f>Q4859-R4859</f>
        <v>30500000</v>
      </c>
      <c r="U4859" t="s">
        <v>15196</v>
      </c>
    </row>
    <row r="4860" spans="1:23" x14ac:dyDescent="0.25">
      <c r="A4860">
        <v>2025</v>
      </c>
      <c r="B4860" t="s">
        <v>15197</v>
      </c>
      <c r="C4860" t="s">
        <v>22</v>
      </c>
      <c r="D4860" t="s">
        <v>23</v>
      </c>
      <c r="E4860" t="s">
        <v>24</v>
      </c>
      <c r="F4860" t="s">
        <v>15198</v>
      </c>
      <c r="G4860" s="16">
        <v>13923891</v>
      </c>
      <c r="H4860" t="s">
        <v>1849</v>
      </c>
      <c r="I4860" t="s">
        <v>1800</v>
      </c>
      <c r="J4860" s="5">
        <v>55000000</v>
      </c>
      <c r="K4860" s="3">
        <f>J4860</f>
        <v>55000000</v>
      </c>
      <c r="L4860" s="5">
        <v>11000000</v>
      </c>
      <c r="M4860" s="2">
        <v>45744</v>
      </c>
      <c r="N4860" s="2">
        <v>45748</v>
      </c>
      <c r="O4860" s="2">
        <v>45789</v>
      </c>
      <c r="P4860" s="3"/>
      <c r="Q4860" s="3">
        <v>55000000</v>
      </c>
      <c r="R4860" s="13">
        <v>15400000</v>
      </c>
      <c r="S4860" s="7" t="str">
        <f ca="1">IF(CPS!$N4792="SIN INICIO",0,IF((((TODAY()-N4860)*100%)/(O4860-N4860))&gt;=100%,"100%",(((TODAY()-N4860)*100%)/(O4860-N4860))))</f>
        <v>100%</v>
      </c>
      <c r="T4860" s="8">
        <f>Q4860-R4860</f>
        <v>39600000</v>
      </c>
      <c r="U4860" t="s">
        <v>15199</v>
      </c>
    </row>
    <row r="4861" spans="1:23" x14ac:dyDescent="0.25">
      <c r="A4861">
        <v>2025</v>
      </c>
      <c r="B4861" t="s">
        <v>15200</v>
      </c>
      <c r="C4861" t="s">
        <v>22</v>
      </c>
      <c r="D4861" t="s">
        <v>23</v>
      </c>
      <c r="E4861" t="s">
        <v>24</v>
      </c>
      <c r="F4861" t="s">
        <v>15201</v>
      </c>
      <c r="G4861" s="16">
        <v>1082963793</v>
      </c>
      <c r="H4861" t="s">
        <v>1849</v>
      </c>
      <c r="I4861" t="s">
        <v>1800</v>
      </c>
      <c r="J4861" s="5">
        <v>42350000</v>
      </c>
      <c r="K4861" s="3">
        <f>J4861</f>
        <v>42350000</v>
      </c>
      <c r="L4861" s="5">
        <v>8470000</v>
      </c>
      <c r="M4861" s="2">
        <v>45744</v>
      </c>
      <c r="N4861" s="2">
        <v>45748</v>
      </c>
      <c r="O4861" s="2">
        <v>45792</v>
      </c>
      <c r="P4861" s="3"/>
      <c r="Q4861" s="3">
        <v>42350000</v>
      </c>
      <c r="R4861" s="13">
        <v>20270525</v>
      </c>
      <c r="S4861" s="7" t="str">
        <f ca="1">IF(CPS!$N4793="SIN INICIO",0,IF((((TODAY()-N4861)*100%)/(O4861-N4861))&gt;=100%,"100%",(((TODAY()-N4861)*100%)/(O4861-N4861))))</f>
        <v>100%</v>
      </c>
      <c r="T4861" s="8">
        <f>Q4861-R4861</f>
        <v>22079475</v>
      </c>
      <c r="U4861" s="9" t="s">
        <v>15202</v>
      </c>
    </row>
    <row r="4862" spans="1:23" x14ac:dyDescent="0.25">
      <c r="A4862">
        <v>2025</v>
      </c>
      <c r="B4862" t="s">
        <v>15203</v>
      </c>
      <c r="C4862" t="s">
        <v>22</v>
      </c>
      <c r="D4862" t="s">
        <v>23</v>
      </c>
      <c r="E4862" t="s">
        <v>24</v>
      </c>
      <c r="F4862" t="s">
        <v>11465</v>
      </c>
      <c r="G4862" s="16">
        <v>1028037933</v>
      </c>
      <c r="H4862" t="s">
        <v>2389</v>
      </c>
      <c r="I4862" t="s">
        <v>591</v>
      </c>
      <c r="J4862" s="5">
        <v>36900000</v>
      </c>
      <c r="K4862" s="3">
        <f>J4862</f>
        <v>36900000</v>
      </c>
      <c r="L4862" s="5">
        <v>7380000</v>
      </c>
      <c r="M4862" s="2">
        <v>45748</v>
      </c>
      <c r="N4862" s="2">
        <v>45748</v>
      </c>
      <c r="O4862" s="2">
        <v>45900</v>
      </c>
      <c r="P4862" s="3"/>
      <c r="Q4862" s="3">
        <v>36900000</v>
      </c>
      <c r="R4862" s="13">
        <v>29028000</v>
      </c>
      <c r="S4862" s="7">
        <f ca="1">IF(CPS!$N4794="SIN INICIO",0,IF((((TODAY()-N4862)*100%)/(O4862-N4862))&gt;=100%,"100%",(((TODAY()-N4862)*100%)/(O4862-N4862))))</f>
        <v>0.96052631578947367</v>
      </c>
      <c r="T4862" s="8">
        <f>Q4862-R4862</f>
        <v>7872000</v>
      </c>
      <c r="U4862" t="s">
        <v>15204</v>
      </c>
    </row>
    <row r="4863" spans="1:23" x14ac:dyDescent="0.25">
      <c r="A4863">
        <v>2025</v>
      </c>
      <c r="B4863" t="s">
        <v>15205</v>
      </c>
      <c r="C4863" t="s">
        <v>22</v>
      </c>
      <c r="D4863" t="s">
        <v>23</v>
      </c>
      <c r="E4863" t="s">
        <v>24</v>
      </c>
      <c r="F4863" t="s">
        <v>15206</v>
      </c>
      <c r="G4863" s="16">
        <v>1032405965</v>
      </c>
      <c r="H4863" t="s">
        <v>281</v>
      </c>
      <c r="I4863" t="s">
        <v>271</v>
      </c>
      <c r="J4863" s="5">
        <v>29440845</v>
      </c>
      <c r="K4863" s="3">
        <f>J4863</f>
        <v>29440845</v>
      </c>
      <c r="L4863" s="5">
        <v>5888169</v>
      </c>
      <c r="M4863" s="2">
        <v>45744</v>
      </c>
      <c r="N4863" s="2">
        <v>45748</v>
      </c>
      <c r="O4863" s="2">
        <v>45900</v>
      </c>
      <c r="P4863" s="3"/>
      <c r="Q4863" s="3">
        <v>29440845</v>
      </c>
      <c r="R4863" s="13">
        <v>11776338</v>
      </c>
      <c r="S4863" s="7">
        <f ca="1">IF(CPS!$N4795="SIN INICIO",0,IF((((TODAY()-N4863)*100%)/(O4863-N4863))&gt;=100%,"100%",(((TODAY()-N4863)*100%)/(O4863-N4863))))</f>
        <v>0.96052631578947367</v>
      </c>
      <c r="T4863" s="8">
        <f>Q4863-R4863</f>
        <v>17664507</v>
      </c>
      <c r="U4863" t="s">
        <v>15207</v>
      </c>
    </row>
    <row r="4864" spans="1:23" x14ac:dyDescent="0.25">
      <c r="A4864">
        <v>2025</v>
      </c>
      <c r="B4864" t="s">
        <v>15208</v>
      </c>
      <c r="C4864" t="s">
        <v>22</v>
      </c>
      <c r="D4864" t="s">
        <v>23</v>
      </c>
      <c r="E4864" t="s">
        <v>24</v>
      </c>
      <c r="F4864" t="s">
        <v>15209</v>
      </c>
      <c r="G4864" s="16">
        <v>1235538617</v>
      </c>
      <c r="H4864" t="s">
        <v>15210</v>
      </c>
      <c r="I4864" t="s">
        <v>3403</v>
      </c>
      <c r="J4864" s="5">
        <v>40085550</v>
      </c>
      <c r="K4864" s="3">
        <f>J4864</f>
        <v>40085550</v>
      </c>
      <c r="L4864" s="5">
        <v>4008555</v>
      </c>
      <c r="M4864" s="2">
        <v>45744</v>
      </c>
      <c r="N4864" s="2">
        <v>45746</v>
      </c>
      <c r="O4864" s="2">
        <v>46022</v>
      </c>
      <c r="P4864" s="3"/>
      <c r="Q4864" s="3">
        <v>40085550</v>
      </c>
      <c r="R4864" s="13">
        <v>12025665</v>
      </c>
      <c r="S4864" s="7">
        <f ca="1">IF(CPS!$N4796="SIN INICIO",0,IF((((TODAY()-N4864)*100%)/(O4864-N4864))&gt;=100%,"100%",(((TODAY()-N4864)*100%)/(O4864-N4864))))</f>
        <v>0.53623188405797106</v>
      </c>
      <c r="T4864" s="8">
        <f>Q4864-R4864</f>
        <v>28059885</v>
      </c>
      <c r="U4864" t="s">
        <v>15211</v>
      </c>
    </row>
    <row r="4865" spans="1:21" x14ac:dyDescent="0.25">
      <c r="A4865">
        <v>2025</v>
      </c>
      <c r="B4865" t="s">
        <v>15212</v>
      </c>
      <c r="C4865" t="s">
        <v>22</v>
      </c>
      <c r="D4865" t="s">
        <v>23</v>
      </c>
      <c r="E4865" t="s">
        <v>121</v>
      </c>
      <c r="F4865" t="s">
        <v>15213</v>
      </c>
      <c r="G4865" s="16">
        <v>1006820052</v>
      </c>
      <c r="H4865" t="s">
        <v>4381</v>
      </c>
      <c r="I4865" t="s">
        <v>1895</v>
      </c>
      <c r="J4865" s="5">
        <v>23743764</v>
      </c>
      <c r="K4865" s="3">
        <f>J4865</f>
        <v>23743764</v>
      </c>
      <c r="L4865" s="5">
        <v>3957294</v>
      </c>
      <c r="M4865" s="2">
        <v>45748</v>
      </c>
      <c r="N4865" s="2">
        <v>45749</v>
      </c>
      <c r="O4865" s="2">
        <v>45930</v>
      </c>
      <c r="P4865" s="3"/>
      <c r="Q4865" s="3">
        <v>23743764</v>
      </c>
      <c r="R4865" s="13">
        <v>11739972</v>
      </c>
      <c r="S4865" s="7">
        <f ca="1">IF(CPS!$N4797="SIN INICIO",0,IF((((TODAY()-N4865)*100%)/(O4865-N4865))&gt;=100%,"100%",(((TODAY()-N4865)*100%)/(O4865-N4865))))</f>
        <v>0.80110497237569056</v>
      </c>
      <c r="T4865" s="8">
        <f>Q4865-R4865</f>
        <v>12003792</v>
      </c>
      <c r="U4865" t="s">
        <v>15214</v>
      </c>
    </row>
    <row r="4866" spans="1:21" x14ac:dyDescent="0.25">
      <c r="A4866">
        <v>2025</v>
      </c>
      <c r="B4866" t="s">
        <v>15215</v>
      </c>
      <c r="C4866" t="s">
        <v>22</v>
      </c>
      <c r="D4866" t="s">
        <v>23</v>
      </c>
      <c r="E4866" t="s">
        <v>24</v>
      </c>
      <c r="F4866" t="s">
        <v>15216</v>
      </c>
      <c r="G4866" s="16">
        <v>52531725</v>
      </c>
      <c r="H4866" t="s">
        <v>400</v>
      </c>
      <c r="I4866" t="s">
        <v>271</v>
      </c>
      <c r="J4866" s="5">
        <v>55000000</v>
      </c>
      <c r="K4866" s="3">
        <f>J4866</f>
        <v>55000000</v>
      </c>
      <c r="L4866" s="5">
        <v>11000000</v>
      </c>
      <c r="M4866" s="2">
        <v>45744</v>
      </c>
      <c r="N4866" s="2">
        <v>45748</v>
      </c>
      <c r="O4866" s="2">
        <v>45900</v>
      </c>
      <c r="P4866" s="3"/>
      <c r="Q4866" s="3">
        <v>55000000</v>
      </c>
      <c r="R4866" s="13">
        <v>33000000</v>
      </c>
      <c r="S4866" s="7">
        <f ca="1">IF(CPS!$N4798="SIN INICIO",0,IF((((TODAY()-N4866)*100%)/(O4866-N4866))&gt;=100%,"100%",(((TODAY()-N4866)*100%)/(O4866-N4866))))</f>
        <v>0.96052631578947367</v>
      </c>
      <c r="T4866" s="8">
        <f>Q4866-R4866</f>
        <v>22000000</v>
      </c>
      <c r="U4866" t="s">
        <v>15217</v>
      </c>
    </row>
    <row r="4867" spans="1:21" x14ac:dyDescent="0.25">
      <c r="A4867">
        <v>2025</v>
      </c>
      <c r="B4867" t="s">
        <v>15218</v>
      </c>
      <c r="C4867" t="s">
        <v>22</v>
      </c>
      <c r="D4867" t="s">
        <v>23</v>
      </c>
      <c r="E4867" t="s">
        <v>24</v>
      </c>
      <c r="F4867" t="s">
        <v>15219</v>
      </c>
      <c r="G4867" s="16">
        <v>1140844657</v>
      </c>
      <c r="H4867" t="s">
        <v>15220</v>
      </c>
      <c r="I4867" t="s">
        <v>3403</v>
      </c>
      <c r="J4867" s="5">
        <v>69448500</v>
      </c>
      <c r="K4867" s="3">
        <f>J4867</f>
        <v>69448500</v>
      </c>
      <c r="L4867" s="5">
        <v>6944850</v>
      </c>
      <c r="M4867" s="2">
        <v>45750</v>
      </c>
      <c r="N4867" s="2">
        <v>45751</v>
      </c>
      <c r="O4867" s="2">
        <v>46022</v>
      </c>
      <c r="P4867" s="3"/>
      <c r="Q4867" s="3">
        <v>69448500</v>
      </c>
      <c r="R4867" s="13">
        <v>20140065</v>
      </c>
      <c r="S4867" s="7">
        <f ca="1">IF(CPS!$N4799="SIN INICIO",0,IF((((TODAY()-N4867)*100%)/(O4867-N4867))&gt;=100%,"100%",(((TODAY()-N4867)*100%)/(O4867-N4867))))</f>
        <v>0.52767527675276749</v>
      </c>
      <c r="T4867" s="8">
        <f>Q4867-R4867</f>
        <v>49308435</v>
      </c>
      <c r="U4867" t="s">
        <v>15221</v>
      </c>
    </row>
    <row r="4868" spans="1:21" x14ac:dyDescent="0.25">
      <c r="A4868">
        <v>2025</v>
      </c>
      <c r="B4868" t="s">
        <v>15222</v>
      </c>
      <c r="C4868" t="s">
        <v>22</v>
      </c>
      <c r="D4868" t="s">
        <v>23</v>
      </c>
      <c r="E4868" t="s">
        <v>24</v>
      </c>
      <c r="F4868" t="s">
        <v>15223</v>
      </c>
      <c r="G4868" s="16">
        <v>1098792684</v>
      </c>
      <c r="H4868" t="s">
        <v>8672</v>
      </c>
      <c r="I4868" t="s">
        <v>2476</v>
      </c>
      <c r="J4868" s="5">
        <v>27500000</v>
      </c>
      <c r="K4868" s="3">
        <f>J4868</f>
        <v>27500000</v>
      </c>
      <c r="L4868" s="5">
        <v>5500000</v>
      </c>
      <c r="M4868" s="2">
        <v>45747</v>
      </c>
      <c r="N4868" s="2">
        <v>45748</v>
      </c>
      <c r="O4868" s="2">
        <v>45900</v>
      </c>
      <c r="P4868" s="3"/>
      <c r="Q4868" s="3">
        <v>27500000</v>
      </c>
      <c r="R4868" s="13">
        <v>16500000</v>
      </c>
      <c r="S4868" s="7">
        <f ca="1">IF(CPS!$N4800="SIN INICIO",0,IF((((TODAY()-N4868)*100%)/(O4868-N4868))&gt;=100%,"100%",(((TODAY()-N4868)*100%)/(O4868-N4868))))</f>
        <v>0.96052631578947367</v>
      </c>
      <c r="T4868" s="8">
        <f>Q4868-R4868</f>
        <v>11000000</v>
      </c>
      <c r="U4868" t="s">
        <v>15224</v>
      </c>
    </row>
    <row r="4869" spans="1:21" x14ac:dyDescent="0.25">
      <c r="A4869">
        <v>2025</v>
      </c>
      <c r="B4869" t="s">
        <v>15225</v>
      </c>
      <c r="C4869" t="s">
        <v>22</v>
      </c>
      <c r="D4869" t="s">
        <v>23</v>
      </c>
      <c r="E4869" t="s">
        <v>24</v>
      </c>
      <c r="F4869" t="s">
        <v>15226</v>
      </c>
      <c r="G4869" s="16">
        <v>1110521553</v>
      </c>
      <c r="H4869" t="s">
        <v>1828</v>
      </c>
      <c r="I4869" t="s">
        <v>1895</v>
      </c>
      <c r="J4869" s="5">
        <v>38107428</v>
      </c>
      <c r="K4869" s="3">
        <f>J4869</f>
        <v>38107428</v>
      </c>
      <c r="L4869" s="5">
        <v>6351238</v>
      </c>
      <c r="M4869" s="2">
        <v>45747</v>
      </c>
      <c r="N4869" s="2">
        <v>45748</v>
      </c>
      <c r="O4869" s="2">
        <v>45930</v>
      </c>
      <c r="P4869" s="3"/>
      <c r="Q4869" s="3">
        <v>38107428</v>
      </c>
      <c r="R4869" s="13">
        <v>19053714</v>
      </c>
      <c r="S4869" s="7">
        <f ca="1">IF(CPS!$N4801="SIN INICIO",0,IF((((TODAY()-N4869)*100%)/(O4869-N4869))&gt;=100%,"100%",(((TODAY()-N4869)*100%)/(O4869-N4869))))</f>
        <v>0.80219780219780223</v>
      </c>
      <c r="T4869" s="8">
        <f>Q4869-R4869</f>
        <v>19053714</v>
      </c>
      <c r="U4869" t="s">
        <v>15227</v>
      </c>
    </row>
    <row r="4870" spans="1:21" x14ac:dyDescent="0.25">
      <c r="A4870">
        <v>2025</v>
      </c>
      <c r="B4870" t="s">
        <v>15228</v>
      </c>
      <c r="C4870" t="s">
        <v>22</v>
      </c>
      <c r="D4870" t="s">
        <v>23</v>
      </c>
      <c r="E4870" t="s">
        <v>24</v>
      </c>
      <c r="F4870" t="s">
        <v>15229</v>
      </c>
      <c r="G4870" s="16">
        <v>1053845574</v>
      </c>
      <c r="H4870" t="s">
        <v>1828</v>
      </c>
      <c r="I4870" t="s">
        <v>1895</v>
      </c>
      <c r="J4870" s="5">
        <v>38107428</v>
      </c>
      <c r="K4870" s="3">
        <f>J4870</f>
        <v>38107428</v>
      </c>
      <c r="L4870" s="5">
        <v>6351238</v>
      </c>
      <c r="M4870" s="2">
        <v>45748</v>
      </c>
      <c r="N4870" s="2">
        <v>45749</v>
      </c>
      <c r="O4870" s="2">
        <v>45930</v>
      </c>
      <c r="P4870" s="3"/>
      <c r="Q4870" s="3">
        <v>38107428</v>
      </c>
      <c r="R4870" s="13">
        <v>18842006</v>
      </c>
      <c r="S4870" s="7">
        <f ca="1">IF(CPS!$N4802="SIN INICIO",0,IF((((TODAY()-N4870)*100%)/(O4870-N4870))&gt;=100%,"100%",(((TODAY()-N4870)*100%)/(O4870-N4870))))</f>
        <v>0.80110497237569056</v>
      </c>
      <c r="T4870" s="8">
        <f>Q4870-R4870</f>
        <v>19265422</v>
      </c>
      <c r="U4870" t="s">
        <v>15230</v>
      </c>
    </row>
    <row r="4871" spans="1:21" x14ac:dyDescent="0.25">
      <c r="A4871">
        <v>2025</v>
      </c>
      <c r="B4871" t="s">
        <v>15231</v>
      </c>
      <c r="C4871" t="s">
        <v>22</v>
      </c>
      <c r="D4871" t="s">
        <v>23</v>
      </c>
      <c r="E4871" t="s">
        <v>24</v>
      </c>
      <c r="F4871" t="s">
        <v>15232</v>
      </c>
      <c r="G4871" s="16">
        <v>1016046006</v>
      </c>
      <c r="H4871" t="s">
        <v>1828</v>
      </c>
      <c r="I4871" t="s">
        <v>1895</v>
      </c>
      <c r="J4871" s="5">
        <v>38107428</v>
      </c>
      <c r="K4871" s="3">
        <f>J4871</f>
        <v>38107428</v>
      </c>
      <c r="L4871" s="5">
        <v>6351238</v>
      </c>
      <c r="M4871" s="2">
        <v>45747</v>
      </c>
      <c r="N4871" s="2">
        <v>45748</v>
      </c>
      <c r="O4871" s="2">
        <v>45930</v>
      </c>
      <c r="P4871" s="3"/>
      <c r="Q4871" s="3">
        <v>38107428</v>
      </c>
      <c r="R4871" s="13">
        <v>19053714</v>
      </c>
      <c r="S4871" s="7">
        <f ca="1">IF(CPS!$N4803="SIN INICIO",0,IF((((TODAY()-N4871)*100%)/(O4871-N4871))&gt;=100%,"100%",(((TODAY()-N4871)*100%)/(O4871-N4871))))</f>
        <v>0.80219780219780223</v>
      </c>
      <c r="T4871" s="8">
        <f>Q4871-R4871</f>
        <v>19053714</v>
      </c>
      <c r="U4871" t="s">
        <v>15233</v>
      </c>
    </row>
    <row r="4872" spans="1:21" x14ac:dyDescent="0.25">
      <c r="A4872">
        <v>2025</v>
      </c>
      <c r="B4872" t="s">
        <v>15234</v>
      </c>
      <c r="C4872" t="s">
        <v>22</v>
      </c>
      <c r="D4872" t="s">
        <v>23</v>
      </c>
      <c r="E4872" t="s">
        <v>24</v>
      </c>
      <c r="F4872" t="s">
        <v>15235</v>
      </c>
      <c r="G4872" s="16">
        <v>1152211743</v>
      </c>
      <c r="H4872" t="s">
        <v>8672</v>
      </c>
      <c r="I4872" t="s">
        <v>2476</v>
      </c>
      <c r="J4872" s="5">
        <v>35080625</v>
      </c>
      <c r="K4872" s="3">
        <f>J4872</f>
        <v>35080625</v>
      </c>
      <c r="L4872" s="5">
        <v>7016125</v>
      </c>
      <c r="M4872" s="2">
        <v>45748</v>
      </c>
      <c r="N4872" s="2">
        <v>45749</v>
      </c>
      <c r="O4872" s="2">
        <v>45900</v>
      </c>
      <c r="P4872" s="3"/>
      <c r="Q4872" s="3">
        <v>35080625</v>
      </c>
      <c r="R4872" s="13">
        <v>8653221</v>
      </c>
      <c r="S4872" s="7">
        <f ca="1">IF(CPS!$N4804="SIN INICIO",0,IF((((TODAY()-N4872)*100%)/(O4872-N4872))&gt;=100%,"100%",(((TODAY()-N4872)*100%)/(O4872-N4872))))</f>
        <v>0.96026490066225167</v>
      </c>
      <c r="T4872" s="8">
        <f>Q4872-R4872</f>
        <v>26427404</v>
      </c>
      <c r="U4872" t="s">
        <v>15236</v>
      </c>
    </row>
    <row r="4873" spans="1:21" x14ac:dyDescent="0.25">
      <c r="A4873">
        <v>2025</v>
      </c>
      <c r="B4873" t="s">
        <v>15237</v>
      </c>
      <c r="C4873" t="s">
        <v>22</v>
      </c>
      <c r="D4873" t="s">
        <v>23</v>
      </c>
      <c r="E4873" t="s">
        <v>24</v>
      </c>
      <c r="F4873" t="s">
        <v>15238</v>
      </c>
      <c r="G4873" s="16">
        <v>43416212</v>
      </c>
      <c r="H4873" t="s">
        <v>8827</v>
      </c>
      <c r="I4873" t="s">
        <v>2476</v>
      </c>
      <c r="J4873" s="5">
        <v>35080625</v>
      </c>
      <c r="K4873" s="3">
        <f>J4873</f>
        <v>35080625</v>
      </c>
      <c r="L4873" s="5">
        <v>7016125</v>
      </c>
      <c r="M4873" s="2">
        <v>45748</v>
      </c>
      <c r="N4873" s="2">
        <v>45749</v>
      </c>
      <c r="O4873" s="2">
        <v>45900</v>
      </c>
      <c r="P4873" s="3"/>
      <c r="Q4873" s="3">
        <v>35080625</v>
      </c>
      <c r="R4873" s="13">
        <v>20814504</v>
      </c>
      <c r="S4873" s="7">
        <f ca="1">IF(CPS!$N4805="SIN INICIO",0,IF((((TODAY()-N4873)*100%)/(O4873-N4873))&gt;=100%,"100%",(((TODAY()-N4873)*100%)/(O4873-N4873))))</f>
        <v>0.96026490066225167</v>
      </c>
      <c r="T4873" s="8">
        <f>Q4873-R4873</f>
        <v>14266121</v>
      </c>
      <c r="U4873" t="s">
        <v>15239</v>
      </c>
    </row>
    <row r="4874" spans="1:21" x14ac:dyDescent="0.25">
      <c r="A4874">
        <v>2025</v>
      </c>
      <c r="B4874" t="s">
        <v>15240</v>
      </c>
      <c r="C4874" t="s">
        <v>22</v>
      </c>
      <c r="D4874" t="s">
        <v>23</v>
      </c>
      <c r="E4874" t="s">
        <v>24</v>
      </c>
      <c r="F4874" t="s">
        <v>15241</v>
      </c>
      <c r="G4874" s="16">
        <v>80196200</v>
      </c>
      <c r="H4874" t="s">
        <v>15242</v>
      </c>
      <c r="I4874" t="s">
        <v>3403</v>
      </c>
      <c r="J4874" s="5">
        <v>76393350</v>
      </c>
      <c r="K4874" s="3">
        <f>J4874</f>
        <v>76393350</v>
      </c>
      <c r="L4874" s="5">
        <v>6944850</v>
      </c>
      <c r="M4874" s="2">
        <v>45751</v>
      </c>
      <c r="N4874" s="2">
        <v>45752</v>
      </c>
      <c r="O4874" s="2">
        <v>46022</v>
      </c>
      <c r="P4874" s="3"/>
      <c r="Q4874" s="3">
        <v>76393350</v>
      </c>
      <c r="R4874" s="13">
        <v>19445580</v>
      </c>
      <c r="S4874" s="7">
        <f ca="1">IF(CPS!$N4806="SIN INICIO",0,IF((((TODAY()-N4874)*100%)/(O4874-N4874))&gt;=100%,"100%",(((TODAY()-N4874)*100%)/(O4874-N4874))))</f>
        <v>0.52592592592592591</v>
      </c>
      <c r="T4874" s="8">
        <f>Q4874-R4874</f>
        <v>56947770</v>
      </c>
      <c r="U4874" t="s">
        <v>15243</v>
      </c>
    </row>
    <row r="4875" spans="1:21" x14ac:dyDescent="0.25">
      <c r="A4875">
        <v>2025</v>
      </c>
      <c r="B4875" t="s">
        <v>15244</v>
      </c>
      <c r="C4875" t="s">
        <v>22</v>
      </c>
      <c r="D4875" t="s">
        <v>23</v>
      </c>
      <c r="E4875" t="s">
        <v>24</v>
      </c>
      <c r="F4875" t="s">
        <v>15245</v>
      </c>
      <c r="G4875" s="16">
        <v>1085276713</v>
      </c>
      <c r="H4875" t="s">
        <v>15242</v>
      </c>
      <c r="I4875" t="s">
        <v>3403</v>
      </c>
      <c r="J4875" s="5">
        <v>76393350</v>
      </c>
      <c r="K4875" s="3">
        <f>J4875</f>
        <v>76393350</v>
      </c>
      <c r="L4875" s="5">
        <v>6944850</v>
      </c>
      <c r="M4875" s="2">
        <v>45755</v>
      </c>
      <c r="N4875" s="2">
        <v>45756</v>
      </c>
      <c r="O4875" s="2">
        <v>46022</v>
      </c>
      <c r="P4875" s="3"/>
      <c r="Q4875" s="3">
        <v>76393350</v>
      </c>
      <c r="R4875" s="13">
        <v>18982590</v>
      </c>
      <c r="S4875" s="7">
        <f ca="1">IF(CPS!$N4807="SIN INICIO",0,IF((((TODAY()-N4875)*100%)/(O4875-N4875))&gt;=100%,"100%",(((TODAY()-N4875)*100%)/(O4875-N4875))))</f>
        <v>0.51879699248120303</v>
      </c>
      <c r="T4875" s="8">
        <f>Q4875-R4875</f>
        <v>57410760</v>
      </c>
      <c r="U4875" t="s">
        <v>15246</v>
      </c>
    </row>
    <row r="4876" spans="1:21" x14ac:dyDescent="0.25">
      <c r="A4876">
        <v>2025</v>
      </c>
      <c r="B4876" t="s">
        <v>15247</v>
      </c>
      <c r="C4876" t="s">
        <v>22</v>
      </c>
      <c r="D4876" t="s">
        <v>23</v>
      </c>
      <c r="E4876" t="s">
        <v>24</v>
      </c>
      <c r="F4876" t="s">
        <v>15248</v>
      </c>
      <c r="G4876" s="16">
        <v>64701143</v>
      </c>
      <c r="H4876" t="s">
        <v>14721</v>
      </c>
      <c r="I4876" t="s">
        <v>3403</v>
      </c>
      <c r="J4876" s="5">
        <v>69448500</v>
      </c>
      <c r="K4876" s="3">
        <f>J4876</f>
        <v>69448500</v>
      </c>
      <c r="L4876" s="5">
        <v>6944850</v>
      </c>
      <c r="M4876" s="2">
        <v>45754</v>
      </c>
      <c r="N4876" s="2">
        <v>45755</v>
      </c>
      <c r="O4876" s="2">
        <v>46022</v>
      </c>
      <c r="P4876" s="3"/>
      <c r="Q4876" s="3">
        <v>69448500</v>
      </c>
      <c r="R4876" s="13">
        <v>19214085</v>
      </c>
      <c r="S4876" s="7">
        <f ca="1">IF(CPS!$N4808="SIN INICIO",0,IF((((TODAY()-N4876)*100%)/(O4876-N4876))&gt;=100%,"100%",(((TODAY()-N4876)*100%)/(O4876-N4876))))</f>
        <v>0.52059925093632964</v>
      </c>
      <c r="T4876" s="8">
        <f>Q4876-R4876</f>
        <v>50234415</v>
      </c>
      <c r="U4876" t="s">
        <v>15249</v>
      </c>
    </row>
    <row r="4877" spans="1:21" x14ac:dyDescent="0.25">
      <c r="A4877">
        <v>2025</v>
      </c>
      <c r="B4877" t="s">
        <v>15250</v>
      </c>
      <c r="C4877" t="s">
        <v>22</v>
      </c>
      <c r="D4877" t="s">
        <v>23</v>
      </c>
      <c r="E4877" t="s">
        <v>24</v>
      </c>
      <c r="F4877" t="s">
        <v>15251</v>
      </c>
      <c r="G4877" s="16">
        <v>75099816</v>
      </c>
      <c r="H4877" t="s">
        <v>1828</v>
      </c>
      <c r="I4877" t="s">
        <v>1895</v>
      </c>
      <c r="J4877" s="5">
        <v>38107428</v>
      </c>
      <c r="K4877" s="3">
        <f>J4877</f>
        <v>38107428</v>
      </c>
      <c r="L4877" s="5">
        <v>6351238</v>
      </c>
      <c r="M4877" s="2">
        <v>45748</v>
      </c>
      <c r="N4877" s="2">
        <v>45749</v>
      </c>
      <c r="O4877" s="2">
        <v>45930</v>
      </c>
      <c r="P4877" s="3"/>
      <c r="Q4877" s="3">
        <v>38107428</v>
      </c>
      <c r="R4877" s="13">
        <v>18842006</v>
      </c>
      <c r="S4877" s="7">
        <f ca="1">IF(CPS!$N4809="SIN INICIO",0,IF((((TODAY()-N4877)*100%)/(O4877-N4877))&gt;=100%,"100%",(((TODAY()-N4877)*100%)/(O4877-N4877))))</f>
        <v>0.80110497237569056</v>
      </c>
      <c r="T4877" s="8">
        <f>Q4877-R4877</f>
        <v>19265422</v>
      </c>
      <c r="U4877" t="s">
        <v>15252</v>
      </c>
    </row>
    <row r="4878" spans="1:21" x14ac:dyDescent="0.25">
      <c r="A4878">
        <v>2025</v>
      </c>
      <c r="B4878" t="s">
        <v>15253</v>
      </c>
      <c r="C4878" t="s">
        <v>22</v>
      </c>
      <c r="D4878" t="s">
        <v>23</v>
      </c>
      <c r="E4878" t="s">
        <v>24</v>
      </c>
      <c r="F4878" t="s">
        <v>15254</v>
      </c>
      <c r="G4878" s="16">
        <v>1100081063</v>
      </c>
      <c r="H4878" t="s">
        <v>1828</v>
      </c>
      <c r="I4878" t="s">
        <v>1895</v>
      </c>
      <c r="J4878" s="5">
        <v>38107428</v>
      </c>
      <c r="K4878" s="3">
        <f>J4878</f>
        <v>38107428</v>
      </c>
      <c r="L4878" s="5">
        <v>6351238</v>
      </c>
      <c r="M4878" s="2">
        <v>45748</v>
      </c>
      <c r="N4878" s="2">
        <v>45749</v>
      </c>
      <c r="O4878" s="2">
        <v>45930</v>
      </c>
      <c r="P4878" s="3"/>
      <c r="Q4878" s="3">
        <v>38107428</v>
      </c>
      <c r="R4878" s="13">
        <v>18842006</v>
      </c>
      <c r="S4878" s="7">
        <f ca="1">IF(CPS!$N4810="SIN INICIO",0,IF((((TODAY()-N4878)*100%)/(O4878-N4878))&gt;=100%,"100%",(((TODAY()-N4878)*100%)/(O4878-N4878))))</f>
        <v>0.80110497237569056</v>
      </c>
      <c r="T4878" s="8">
        <f>Q4878-R4878</f>
        <v>19265422</v>
      </c>
      <c r="U4878" t="s">
        <v>15255</v>
      </c>
    </row>
    <row r="4879" spans="1:21" x14ac:dyDescent="0.25">
      <c r="A4879">
        <v>2025</v>
      </c>
      <c r="B4879" t="s">
        <v>15256</v>
      </c>
      <c r="C4879" t="s">
        <v>22</v>
      </c>
      <c r="D4879" t="s">
        <v>23</v>
      </c>
      <c r="E4879" t="s">
        <v>24</v>
      </c>
      <c r="F4879" t="s">
        <v>1068</v>
      </c>
      <c r="G4879" s="16">
        <v>1116614168</v>
      </c>
      <c r="H4879" t="s">
        <v>281</v>
      </c>
      <c r="I4879" t="s">
        <v>271</v>
      </c>
      <c r="J4879" s="5">
        <v>55000000</v>
      </c>
      <c r="K4879" s="3">
        <f>J4879</f>
        <v>55000000</v>
      </c>
      <c r="L4879" s="5">
        <v>11000000</v>
      </c>
      <c r="M4879" s="2">
        <v>45747</v>
      </c>
      <c r="N4879" s="2">
        <v>45748</v>
      </c>
      <c r="O4879" s="2">
        <v>45900</v>
      </c>
      <c r="P4879" s="3"/>
      <c r="Q4879" s="3">
        <v>55000000</v>
      </c>
      <c r="R4879" s="13">
        <v>66000000</v>
      </c>
      <c r="S4879" s="7">
        <f ca="1">IF(CPS!$N4811="SIN INICIO",0,IF((((TODAY()-N4879)*100%)/(O4879-N4879))&gt;=100%,"100%",(((TODAY()-N4879)*100%)/(O4879-N4879))))</f>
        <v>0.96052631578947367</v>
      </c>
      <c r="T4879" s="8">
        <f>Q4879-R4879</f>
        <v>-11000000</v>
      </c>
      <c r="U4879" t="s">
        <v>15257</v>
      </c>
    </row>
    <row r="4880" spans="1:21" x14ac:dyDescent="0.25">
      <c r="A4880">
        <v>2025</v>
      </c>
      <c r="B4880" t="s">
        <v>15258</v>
      </c>
      <c r="C4880" t="s">
        <v>22</v>
      </c>
      <c r="D4880" t="s">
        <v>23</v>
      </c>
      <c r="E4880" t="s">
        <v>24</v>
      </c>
      <c r="F4880" t="s">
        <v>15259</v>
      </c>
      <c r="G4880" s="16">
        <v>1003663518</v>
      </c>
      <c r="H4880" t="s">
        <v>1117</v>
      </c>
      <c r="I4880" t="s">
        <v>337</v>
      </c>
      <c r="J4880" s="5">
        <v>27510000</v>
      </c>
      <c r="K4880" s="3">
        <f>J4880</f>
        <v>27510000</v>
      </c>
      <c r="L4880" s="5">
        <v>6330000</v>
      </c>
      <c r="M4880" s="2">
        <v>45748</v>
      </c>
      <c r="N4880" s="2">
        <v>45749</v>
      </c>
      <c r="O4880" s="2">
        <v>45900</v>
      </c>
      <c r="P4880" s="3"/>
      <c r="Q4880" s="3">
        <v>27510000</v>
      </c>
      <c r="R4880" s="13">
        <v>18779000</v>
      </c>
      <c r="S4880" s="7">
        <f ca="1">IF(CPS!$N4812="SIN INICIO",0,IF((((TODAY()-N4880)*100%)/(O4880-N4880))&gt;=100%,"100%",(((TODAY()-N4880)*100%)/(O4880-N4880))))</f>
        <v>0.96026490066225167</v>
      </c>
      <c r="T4880" s="8">
        <f>Q4880-R4880</f>
        <v>8731000</v>
      </c>
      <c r="U4880" t="s">
        <v>15260</v>
      </c>
    </row>
    <row r="4881" spans="1:21" x14ac:dyDescent="0.25">
      <c r="A4881">
        <v>2025</v>
      </c>
      <c r="B4881" t="s">
        <v>15261</v>
      </c>
      <c r="C4881" t="s">
        <v>22</v>
      </c>
      <c r="D4881" t="s">
        <v>23</v>
      </c>
      <c r="E4881" t="s">
        <v>24</v>
      </c>
      <c r="F4881" t="s">
        <v>15262</v>
      </c>
      <c r="G4881" s="16">
        <v>80160799</v>
      </c>
      <c r="H4881" t="s">
        <v>6008</v>
      </c>
      <c r="I4881" t="s">
        <v>1895</v>
      </c>
      <c r="J4881" s="5">
        <v>34467486</v>
      </c>
      <c r="K4881" s="3">
        <f>J4881</f>
        <v>34467486</v>
      </c>
      <c r="L4881" s="5">
        <v>5744581</v>
      </c>
      <c r="M4881" s="2">
        <v>45748</v>
      </c>
      <c r="N4881" s="2">
        <v>45749</v>
      </c>
      <c r="O4881" s="2">
        <v>45930</v>
      </c>
      <c r="P4881" s="3"/>
      <c r="Q4881" s="3">
        <v>34467486</v>
      </c>
      <c r="R4881" s="13">
        <v>17042257</v>
      </c>
      <c r="S4881" s="7">
        <f ca="1">IF(CPS!$N4813="SIN INICIO",0,IF((((TODAY()-N4881)*100%)/(O4881-N4881))&gt;=100%,"100%",(((TODAY()-N4881)*100%)/(O4881-N4881))))</f>
        <v>0.80110497237569056</v>
      </c>
      <c r="T4881" s="8">
        <f>Q4881-R4881</f>
        <v>17425229</v>
      </c>
      <c r="U4881" t="s">
        <v>15263</v>
      </c>
    </row>
    <row r="4882" spans="1:21" x14ac:dyDescent="0.25">
      <c r="A4882">
        <v>2025</v>
      </c>
      <c r="B4882" t="s">
        <v>15264</v>
      </c>
      <c r="C4882" t="s">
        <v>22</v>
      </c>
      <c r="D4882" t="s">
        <v>23</v>
      </c>
      <c r="E4882" t="s">
        <v>24</v>
      </c>
      <c r="F4882" t="s">
        <v>15265</v>
      </c>
      <c r="G4882" s="16">
        <v>1121864202</v>
      </c>
      <c r="H4882" t="s">
        <v>1828</v>
      </c>
      <c r="I4882" t="s">
        <v>1895</v>
      </c>
      <c r="J4882" s="5">
        <v>34467486</v>
      </c>
      <c r="K4882" s="3">
        <f>J4882</f>
        <v>34467486</v>
      </c>
      <c r="L4882" s="5">
        <v>5744581</v>
      </c>
      <c r="M4882" s="2">
        <v>45748</v>
      </c>
      <c r="N4882" s="2">
        <v>45749</v>
      </c>
      <c r="O4882" s="2">
        <v>45930</v>
      </c>
      <c r="P4882" s="3"/>
      <c r="Q4882" s="3">
        <v>34467486</v>
      </c>
      <c r="R4882" s="13">
        <v>17042257</v>
      </c>
      <c r="S4882" s="7">
        <f ca="1">IF(CPS!$N4814="SIN INICIO",0,IF((((TODAY()-N4882)*100%)/(O4882-N4882))&gt;=100%,"100%",(((TODAY()-N4882)*100%)/(O4882-N4882))))</f>
        <v>0.80110497237569056</v>
      </c>
      <c r="T4882" s="8">
        <f>Q4882-R4882</f>
        <v>17425229</v>
      </c>
      <c r="U4882" t="s">
        <v>15266</v>
      </c>
    </row>
    <row r="4883" spans="1:21" x14ac:dyDescent="0.25">
      <c r="A4883">
        <v>2025</v>
      </c>
      <c r="B4883" t="s">
        <v>15267</v>
      </c>
      <c r="C4883" t="s">
        <v>22</v>
      </c>
      <c r="D4883" t="s">
        <v>23</v>
      </c>
      <c r="E4883" t="s">
        <v>24</v>
      </c>
      <c r="F4883" t="s">
        <v>15268</v>
      </c>
      <c r="G4883" s="16">
        <v>1116809566</v>
      </c>
      <c r="H4883" t="s">
        <v>4143</v>
      </c>
      <c r="I4883" t="s">
        <v>1895</v>
      </c>
      <c r="J4883" s="5">
        <v>38107428</v>
      </c>
      <c r="K4883" s="3">
        <f>J4883</f>
        <v>38107428</v>
      </c>
      <c r="L4883" s="5">
        <v>6351238</v>
      </c>
      <c r="M4883" s="2">
        <v>45750</v>
      </c>
      <c r="N4883" s="2">
        <v>45751</v>
      </c>
      <c r="O4883" s="2">
        <v>45930</v>
      </c>
      <c r="P4883" s="3"/>
      <c r="Q4883" s="3">
        <v>38107428</v>
      </c>
      <c r="R4883" s="13">
        <v>18418590</v>
      </c>
      <c r="S4883" s="7">
        <f ca="1">IF(CPS!$N4815="SIN INICIO",0,IF((((TODAY()-N4883)*100%)/(O4883-N4883))&gt;=100%,"100%",(((TODAY()-N4883)*100%)/(O4883-N4883))))</f>
        <v>0.7988826815642458</v>
      </c>
      <c r="T4883" s="8">
        <f>Q4883-R4883</f>
        <v>19688838</v>
      </c>
      <c r="U4883" t="s">
        <v>15269</v>
      </c>
    </row>
    <row r="4884" spans="1:21" x14ac:dyDescent="0.25">
      <c r="A4884">
        <v>2025</v>
      </c>
      <c r="B4884" t="s">
        <v>15270</v>
      </c>
      <c r="C4884" t="s">
        <v>22</v>
      </c>
      <c r="D4884" t="s">
        <v>23</v>
      </c>
      <c r="E4884" t="s">
        <v>24</v>
      </c>
      <c r="F4884" t="s">
        <v>15271</v>
      </c>
      <c r="G4884" s="16">
        <v>41212657</v>
      </c>
      <c r="H4884" t="s">
        <v>6008</v>
      </c>
      <c r="I4884" t="s">
        <v>1895</v>
      </c>
      <c r="J4884" s="5">
        <v>32208390</v>
      </c>
      <c r="K4884" s="3">
        <f>J4884</f>
        <v>32208390</v>
      </c>
      <c r="L4884" s="5">
        <v>5368065</v>
      </c>
      <c r="M4884" s="2">
        <v>45754</v>
      </c>
      <c r="N4884" s="2">
        <v>45755</v>
      </c>
      <c r="O4884" s="2">
        <v>45930</v>
      </c>
      <c r="P4884" s="3"/>
      <c r="Q4884" s="3">
        <v>32208390</v>
      </c>
      <c r="R4884" s="13">
        <v>14851647</v>
      </c>
      <c r="S4884" s="7">
        <f ca="1">IF(CPS!$N4816="SIN INICIO",0,IF((((TODAY()-N4884)*100%)/(O4884-N4884))&gt;=100%,"100%",(((TODAY()-N4884)*100%)/(O4884-N4884))))</f>
        <v>0.79428571428571426</v>
      </c>
      <c r="T4884" s="8">
        <f>Q4884-R4884</f>
        <v>17356743</v>
      </c>
      <c r="U4884" t="s">
        <v>15272</v>
      </c>
    </row>
    <row r="4885" spans="1:21" x14ac:dyDescent="0.25">
      <c r="A4885">
        <v>2025</v>
      </c>
      <c r="B4885" t="s">
        <v>15273</v>
      </c>
      <c r="C4885" t="s">
        <v>22</v>
      </c>
      <c r="D4885" t="s">
        <v>23</v>
      </c>
      <c r="E4885" t="s">
        <v>24</v>
      </c>
      <c r="F4885" t="s">
        <v>15274</v>
      </c>
      <c r="G4885" s="16">
        <v>1053865461</v>
      </c>
      <c r="H4885" t="s">
        <v>1828</v>
      </c>
      <c r="I4885" t="s">
        <v>1895</v>
      </c>
      <c r="J4885" s="5">
        <v>32208390</v>
      </c>
      <c r="K4885" s="3">
        <f>J4885</f>
        <v>32208390</v>
      </c>
      <c r="L4885" s="5">
        <v>5368065</v>
      </c>
      <c r="M4885" s="2">
        <v>45755</v>
      </c>
      <c r="N4885" s="2">
        <v>45756</v>
      </c>
      <c r="O4885" s="2">
        <v>45930</v>
      </c>
      <c r="P4885" s="3"/>
      <c r="Q4885" s="3">
        <v>32208390</v>
      </c>
      <c r="R4885" s="13">
        <v>14672711</v>
      </c>
      <c r="S4885" s="7">
        <f ca="1">IF(CPS!$N4817="SIN INICIO",0,IF((((TODAY()-N4885)*100%)/(O4885-N4885))&gt;=100%,"100%",(((TODAY()-N4885)*100%)/(O4885-N4885))))</f>
        <v>0.7931034482758621</v>
      </c>
      <c r="T4885" s="8">
        <f>Q4885-R4885</f>
        <v>17535679</v>
      </c>
      <c r="U4885" t="s">
        <v>15275</v>
      </c>
    </row>
    <row r="4886" spans="1:21" x14ac:dyDescent="0.25">
      <c r="A4886">
        <v>2025</v>
      </c>
      <c r="B4886" t="s">
        <v>15276</v>
      </c>
      <c r="C4886" t="s">
        <v>22</v>
      </c>
      <c r="D4886" t="s">
        <v>23</v>
      </c>
      <c r="E4886" t="s">
        <v>24</v>
      </c>
      <c r="F4886" t="s">
        <v>15277</v>
      </c>
      <c r="G4886" s="16">
        <v>1121842275</v>
      </c>
      <c r="H4886" t="s">
        <v>1937</v>
      </c>
      <c r="I4886" t="s">
        <v>1800</v>
      </c>
      <c r="J4886" s="5">
        <v>42350000</v>
      </c>
      <c r="K4886" s="3">
        <f>J4886</f>
        <v>42350000</v>
      </c>
      <c r="L4886" s="5">
        <v>8470000</v>
      </c>
      <c r="M4886" s="2">
        <v>45748</v>
      </c>
      <c r="N4886" s="2">
        <v>45750</v>
      </c>
      <c r="O4886" s="2">
        <v>45900</v>
      </c>
      <c r="P4886" s="3"/>
      <c r="Q4886" s="3">
        <v>42350000</v>
      </c>
      <c r="R4886" s="13">
        <v>24845333</v>
      </c>
      <c r="S4886" s="7">
        <f ca="1">IF(CPS!$N4818="SIN INICIO",0,IF((((TODAY()-N4886)*100%)/(O4886-N4886))&gt;=100%,"100%",(((TODAY()-N4886)*100%)/(O4886-N4886))))</f>
        <v>0.96</v>
      </c>
      <c r="T4886" s="8">
        <f>Q4886-R4886</f>
        <v>17504667</v>
      </c>
      <c r="U4886" t="s">
        <v>15278</v>
      </c>
    </row>
    <row r="4887" spans="1:21" x14ac:dyDescent="0.25">
      <c r="A4887">
        <v>2025</v>
      </c>
      <c r="B4887" t="s">
        <v>15279</v>
      </c>
      <c r="C4887" t="s">
        <v>22</v>
      </c>
      <c r="D4887" t="s">
        <v>23</v>
      </c>
      <c r="E4887" t="s">
        <v>121</v>
      </c>
      <c r="F4887" t="s">
        <v>15280</v>
      </c>
      <c r="G4887" s="16">
        <v>1026285929</v>
      </c>
      <c r="H4887" t="s">
        <v>14509</v>
      </c>
      <c r="I4887" t="s">
        <v>271</v>
      </c>
      <c r="J4887" s="5">
        <v>21250000</v>
      </c>
      <c r="K4887" s="3">
        <f>J4887</f>
        <v>21250000</v>
      </c>
      <c r="L4887" s="5">
        <v>4250000</v>
      </c>
      <c r="M4887" s="2">
        <v>45748</v>
      </c>
      <c r="N4887" s="2">
        <v>45749</v>
      </c>
      <c r="O4887" s="2">
        <v>45900</v>
      </c>
      <c r="P4887" s="3"/>
      <c r="Q4887" s="3">
        <v>21250000</v>
      </c>
      <c r="R4887" s="13">
        <v>12608333</v>
      </c>
      <c r="S4887" s="7">
        <f ca="1">IF(CPS!$N4819="SIN INICIO",0,IF((((TODAY()-N4887)*100%)/(O4887-N4887))&gt;=100%,"100%",(((TODAY()-N4887)*100%)/(O4887-N4887))))</f>
        <v>0.96026490066225167</v>
      </c>
      <c r="T4887" s="8">
        <f>Q4887-R4887</f>
        <v>8641667</v>
      </c>
      <c r="U4887" t="s">
        <v>15281</v>
      </c>
    </row>
    <row r="4888" spans="1:21" x14ac:dyDescent="0.25">
      <c r="A4888">
        <v>2025</v>
      </c>
      <c r="B4888" t="s">
        <v>15282</v>
      </c>
      <c r="C4888" t="s">
        <v>22</v>
      </c>
      <c r="D4888" t="s">
        <v>23</v>
      </c>
      <c r="E4888" t="s">
        <v>24</v>
      </c>
      <c r="F4888" t="s">
        <v>15283</v>
      </c>
      <c r="G4888" s="16">
        <v>1106308525</v>
      </c>
      <c r="H4888" t="s">
        <v>15284</v>
      </c>
      <c r="I4888" t="s">
        <v>1895</v>
      </c>
      <c r="J4888" s="5">
        <v>34467486</v>
      </c>
      <c r="K4888" s="3">
        <f>J4888</f>
        <v>34467486</v>
      </c>
      <c r="L4888" s="5">
        <v>5744581</v>
      </c>
      <c r="M4888" s="2">
        <v>45750</v>
      </c>
      <c r="N4888" s="2">
        <v>45751</v>
      </c>
      <c r="O4888" s="2">
        <v>45930</v>
      </c>
      <c r="P4888" s="3"/>
      <c r="Q4888" s="3">
        <v>34467486</v>
      </c>
      <c r="R4888" s="13">
        <v>16659285</v>
      </c>
      <c r="S4888" s="7">
        <f ca="1">IF(CPS!$N4820="SIN INICIO",0,IF((((TODAY()-N4888)*100%)/(O4888-N4888))&gt;=100%,"100%",(((TODAY()-N4888)*100%)/(O4888-N4888))))</f>
        <v>0.7988826815642458</v>
      </c>
      <c r="T4888" s="8">
        <f>Q4888-R4888</f>
        <v>17808201</v>
      </c>
      <c r="U4888" t="s">
        <v>15285</v>
      </c>
    </row>
    <row r="4889" spans="1:21" x14ac:dyDescent="0.25">
      <c r="A4889">
        <v>2025</v>
      </c>
      <c r="B4889" t="s">
        <v>15286</v>
      </c>
      <c r="C4889" t="s">
        <v>22</v>
      </c>
      <c r="D4889" t="s">
        <v>23</v>
      </c>
      <c r="E4889" t="s">
        <v>24</v>
      </c>
      <c r="F4889" t="s">
        <v>15287</v>
      </c>
      <c r="G4889" s="16">
        <v>1110530251</v>
      </c>
      <c r="H4889" t="s">
        <v>15284</v>
      </c>
      <c r="I4889" t="s">
        <v>1895</v>
      </c>
      <c r="J4889" s="5">
        <v>34467486</v>
      </c>
      <c r="K4889" s="3">
        <f>J4889</f>
        <v>34467486</v>
      </c>
      <c r="L4889" s="5">
        <v>5744581</v>
      </c>
      <c r="M4889" s="2">
        <v>45750</v>
      </c>
      <c r="N4889" s="2">
        <v>45751</v>
      </c>
      <c r="O4889" s="2">
        <v>45930</v>
      </c>
      <c r="P4889" s="3"/>
      <c r="Q4889" s="3">
        <v>34467486</v>
      </c>
      <c r="R4889" s="13">
        <v>16659285</v>
      </c>
      <c r="S4889" s="7">
        <f ca="1">IF(CPS!$N4821="SIN INICIO",0,IF((((TODAY()-N4889)*100%)/(O4889-N4889))&gt;=100%,"100%",(((TODAY()-N4889)*100%)/(O4889-N4889))))</f>
        <v>0.7988826815642458</v>
      </c>
      <c r="T4889" s="8">
        <f>Q4889-R4889</f>
        <v>17808201</v>
      </c>
      <c r="U4889" t="s">
        <v>15288</v>
      </c>
    </row>
    <row r="4890" spans="1:21" x14ac:dyDescent="0.25">
      <c r="A4890">
        <v>2025</v>
      </c>
      <c r="B4890" t="s">
        <v>15289</v>
      </c>
      <c r="C4890" t="s">
        <v>22</v>
      </c>
      <c r="D4890" t="s">
        <v>23</v>
      </c>
      <c r="E4890" t="s">
        <v>24</v>
      </c>
      <c r="F4890" t="s">
        <v>15290</v>
      </c>
      <c r="G4890" s="16">
        <v>1121913114</v>
      </c>
      <c r="H4890" t="s">
        <v>2475</v>
      </c>
      <c r="I4890" t="s">
        <v>2476</v>
      </c>
      <c r="J4890" s="5">
        <v>31756190</v>
      </c>
      <c r="K4890" s="3">
        <f>J4890</f>
        <v>31756190</v>
      </c>
      <c r="L4890" s="5">
        <v>6351238</v>
      </c>
      <c r="M4890" s="2">
        <v>45748</v>
      </c>
      <c r="N4890" s="2">
        <v>45749</v>
      </c>
      <c r="O4890" s="2">
        <v>45868</v>
      </c>
      <c r="P4890" s="3"/>
      <c r="Q4890" s="3">
        <v>31756190</v>
      </c>
      <c r="R4890" s="13">
        <v>18842006</v>
      </c>
      <c r="S4890" s="7" t="str">
        <f ca="1">IF(CPS!$N4822="SIN INICIO",0,IF((((TODAY()-N4890)*100%)/(O4890-N4890))&gt;=100%,"100%",(((TODAY()-N4890)*100%)/(O4890-N4890))))</f>
        <v>100%</v>
      </c>
      <c r="T4890" s="8">
        <f>Q4890-R4890</f>
        <v>12914184</v>
      </c>
      <c r="U4890" t="s">
        <v>15291</v>
      </c>
    </row>
    <row r="4891" spans="1:21" x14ac:dyDescent="0.25">
      <c r="A4891">
        <v>2025</v>
      </c>
      <c r="B4891" t="s">
        <v>15292</v>
      </c>
      <c r="C4891" t="s">
        <v>22</v>
      </c>
      <c r="D4891" t="s">
        <v>23</v>
      </c>
      <c r="E4891" t="s">
        <v>24</v>
      </c>
      <c r="F4891" t="s">
        <v>15293</v>
      </c>
      <c r="G4891" s="16">
        <v>37575668</v>
      </c>
      <c r="H4891" t="s">
        <v>6536</v>
      </c>
      <c r="I4891" t="s">
        <v>1895</v>
      </c>
      <c r="J4891" s="5">
        <v>38107428</v>
      </c>
      <c r="K4891" s="3">
        <f>J4891</f>
        <v>38107428</v>
      </c>
      <c r="L4891" s="5">
        <v>6351238</v>
      </c>
      <c r="M4891" s="2">
        <v>45748</v>
      </c>
      <c r="N4891" s="2">
        <v>45749</v>
      </c>
      <c r="O4891" s="2">
        <v>45930</v>
      </c>
      <c r="P4891" s="3"/>
      <c r="Q4891" s="3">
        <v>38107428</v>
      </c>
      <c r="R4891" s="13">
        <v>18842006</v>
      </c>
      <c r="S4891" s="7">
        <f ca="1">IF(CPS!$N4823="SIN INICIO",0,IF((((TODAY()-N4891)*100%)/(O4891-N4891))&gt;=100%,"100%",(((TODAY()-N4891)*100%)/(O4891-N4891))))</f>
        <v>0.80110497237569056</v>
      </c>
      <c r="T4891" s="8">
        <f>Q4891-R4891</f>
        <v>19265422</v>
      </c>
      <c r="U4891" t="s">
        <v>15294</v>
      </c>
    </row>
    <row r="4892" spans="1:21" x14ac:dyDescent="0.25">
      <c r="A4892">
        <v>2025</v>
      </c>
      <c r="B4892" t="s">
        <v>15295</v>
      </c>
      <c r="C4892" t="s">
        <v>22</v>
      </c>
      <c r="D4892" t="s">
        <v>23</v>
      </c>
      <c r="E4892" t="s">
        <v>24</v>
      </c>
      <c r="F4892" t="s">
        <v>15296</v>
      </c>
      <c r="G4892" s="16">
        <v>7144874</v>
      </c>
      <c r="H4892" t="s">
        <v>2475</v>
      </c>
      <c r="I4892" t="s">
        <v>2476</v>
      </c>
      <c r="J4892" s="5">
        <v>35080625</v>
      </c>
      <c r="K4892" s="3">
        <f>J4892</f>
        <v>35080625</v>
      </c>
      <c r="L4892" s="5">
        <v>7016125</v>
      </c>
      <c r="M4892" s="2">
        <v>45748</v>
      </c>
      <c r="N4892" s="2">
        <v>45749</v>
      </c>
      <c r="O4892" s="2">
        <v>45900</v>
      </c>
      <c r="P4892" s="3"/>
      <c r="Q4892" s="3">
        <v>35080625</v>
      </c>
      <c r="R4892" s="13">
        <v>6782254</v>
      </c>
      <c r="S4892" s="7">
        <f ca="1">IF(CPS!$N4824="SIN INICIO",0,IF((((TODAY()-N4892)*100%)/(O4892-N4892))&gt;=100%,"100%",(((TODAY()-N4892)*100%)/(O4892-N4892))))</f>
        <v>0.96026490066225167</v>
      </c>
      <c r="T4892" s="8">
        <f>Q4892-R4892</f>
        <v>28298371</v>
      </c>
      <c r="U4892" t="s">
        <v>15297</v>
      </c>
    </row>
    <row r="4893" spans="1:21" x14ac:dyDescent="0.25">
      <c r="A4893">
        <v>2025</v>
      </c>
      <c r="B4893" t="s">
        <v>15298</v>
      </c>
      <c r="C4893" t="s">
        <v>22</v>
      </c>
      <c r="D4893" t="s">
        <v>23</v>
      </c>
      <c r="E4893" t="s">
        <v>24</v>
      </c>
      <c r="F4893" t="s">
        <v>15299</v>
      </c>
      <c r="G4893" s="16">
        <v>1069434983</v>
      </c>
      <c r="H4893" t="s">
        <v>2389</v>
      </c>
      <c r="I4893" t="s">
        <v>591</v>
      </c>
      <c r="J4893" s="5">
        <v>28575945</v>
      </c>
      <c r="K4893" s="3">
        <f>J4893</f>
        <v>28575945</v>
      </c>
      <c r="L4893" s="5">
        <v>5715189</v>
      </c>
      <c r="M4893" s="2">
        <v>45748</v>
      </c>
      <c r="N4893" s="2">
        <v>45749</v>
      </c>
      <c r="O4893" s="2">
        <v>45900</v>
      </c>
      <c r="P4893" s="3"/>
      <c r="Q4893" s="3">
        <v>28575945</v>
      </c>
      <c r="R4893" s="13">
        <v>16955061</v>
      </c>
      <c r="S4893" s="7">
        <f ca="1">IF(CPS!$N4825="SIN INICIO",0,IF((((TODAY()-N4893)*100%)/(O4893-N4893))&gt;=100%,"100%",(((TODAY()-N4893)*100%)/(O4893-N4893))))</f>
        <v>0.96026490066225167</v>
      </c>
      <c r="T4893" s="8">
        <f>Q4893-R4893</f>
        <v>11620884</v>
      </c>
      <c r="U4893" t="s">
        <v>15300</v>
      </c>
    </row>
    <row r="4894" spans="1:21" x14ac:dyDescent="0.25">
      <c r="A4894">
        <v>2025</v>
      </c>
      <c r="B4894" t="s">
        <v>15301</v>
      </c>
      <c r="C4894" t="s">
        <v>22</v>
      </c>
      <c r="D4894" t="s">
        <v>23</v>
      </c>
      <c r="E4894" t="s">
        <v>24</v>
      </c>
      <c r="F4894" t="s">
        <v>15302</v>
      </c>
      <c r="G4894" s="16">
        <v>79873960</v>
      </c>
      <c r="H4894" t="s">
        <v>1828</v>
      </c>
      <c r="I4894" t="s">
        <v>1895</v>
      </c>
      <c r="J4894" s="5">
        <v>34467486</v>
      </c>
      <c r="K4894" s="3">
        <f>J4894</f>
        <v>34467486</v>
      </c>
      <c r="L4894" s="5">
        <v>5744581</v>
      </c>
      <c r="M4894" s="2">
        <v>45749</v>
      </c>
      <c r="N4894" s="2">
        <v>45750</v>
      </c>
      <c r="O4894" s="2">
        <v>45930</v>
      </c>
      <c r="P4894" s="3"/>
      <c r="Q4894" s="3">
        <v>34467486</v>
      </c>
      <c r="R4894" s="13">
        <v>16850771</v>
      </c>
      <c r="S4894" s="7">
        <f ca="1">IF(CPS!$N4826="SIN INICIO",0,IF((((TODAY()-N4894)*100%)/(O4894-N4894))&gt;=100%,"100%",(((TODAY()-N4894)*100%)/(O4894-N4894))))</f>
        <v>0.8</v>
      </c>
      <c r="T4894" s="8">
        <f>Q4894-R4894</f>
        <v>17616715</v>
      </c>
      <c r="U4894" t="s">
        <v>15303</v>
      </c>
    </row>
    <row r="4895" spans="1:21" x14ac:dyDescent="0.25">
      <c r="A4895">
        <v>2025</v>
      </c>
      <c r="B4895" t="s">
        <v>15304</v>
      </c>
      <c r="C4895" t="s">
        <v>22</v>
      </c>
      <c r="D4895" t="s">
        <v>23</v>
      </c>
      <c r="E4895" t="s">
        <v>24</v>
      </c>
      <c r="F4895" t="s">
        <v>15305</v>
      </c>
      <c r="G4895" s="16">
        <v>45495497</v>
      </c>
      <c r="H4895" t="s">
        <v>2739</v>
      </c>
      <c r="I4895" t="s">
        <v>660</v>
      </c>
      <c r="J4895" s="5">
        <v>32760000</v>
      </c>
      <c r="K4895" s="3">
        <f>J4895</f>
        <v>32760000</v>
      </c>
      <c r="L4895" s="5">
        <v>6552000</v>
      </c>
      <c r="M4895" s="2">
        <v>45751</v>
      </c>
      <c r="N4895" s="2">
        <v>45754</v>
      </c>
      <c r="O4895" s="2">
        <v>45900</v>
      </c>
      <c r="P4895" s="3"/>
      <c r="Q4895" s="3">
        <v>32760000</v>
      </c>
      <c r="R4895" s="13">
        <v>18345600</v>
      </c>
      <c r="S4895" s="7">
        <f ca="1">IF(CPS!$N4827="SIN INICIO",0,IF((((TODAY()-N4895)*100%)/(O4895-N4895))&gt;=100%,"100%",(((TODAY()-N4895)*100%)/(O4895-N4895))))</f>
        <v>0.95890410958904104</v>
      </c>
      <c r="T4895" s="8">
        <f>Q4895-R4895</f>
        <v>14414400</v>
      </c>
      <c r="U4895" t="s">
        <v>15306</v>
      </c>
    </row>
    <row r="4896" spans="1:21" x14ac:dyDescent="0.25">
      <c r="A4896">
        <v>2025</v>
      </c>
      <c r="B4896" t="s">
        <v>15307</v>
      </c>
      <c r="C4896" t="s">
        <v>22</v>
      </c>
      <c r="D4896" t="s">
        <v>23</v>
      </c>
      <c r="E4896" t="s">
        <v>24</v>
      </c>
      <c r="F4896" t="s">
        <v>15308</v>
      </c>
      <c r="G4896" s="16">
        <v>1017238867</v>
      </c>
      <c r="H4896" t="s">
        <v>2412</v>
      </c>
      <c r="I4896" t="s">
        <v>591</v>
      </c>
      <c r="J4896" s="5">
        <v>27500000</v>
      </c>
      <c r="K4896" s="3">
        <f>J4896</f>
        <v>27500000</v>
      </c>
      <c r="L4896" s="5">
        <v>5500000</v>
      </c>
      <c r="M4896" s="2">
        <v>45750</v>
      </c>
      <c r="N4896" s="2">
        <v>45751</v>
      </c>
      <c r="O4896" s="2">
        <v>45900</v>
      </c>
      <c r="P4896" s="3"/>
      <c r="Q4896" s="3">
        <v>27500000</v>
      </c>
      <c r="R4896" s="13">
        <v>15950000</v>
      </c>
      <c r="S4896" s="7">
        <f ca="1">IF(CPS!$N4828="SIN INICIO",0,IF((((TODAY()-N4896)*100%)/(O4896-N4896))&gt;=100%,"100%",(((TODAY()-N4896)*100%)/(O4896-N4896))))</f>
        <v>0.95973154362416102</v>
      </c>
      <c r="T4896" s="8">
        <f>Q4896-R4896</f>
        <v>11550000</v>
      </c>
      <c r="U4896" t="s">
        <v>15309</v>
      </c>
    </row>
    <row r="4897" spans="1:21" x14ac:dyDescent="0.25">
      <c r="A4897">
        <v>2025</v>
      </c>
      <c r="B4897" t="s">
        <v>15310</v>
      </c>
      <c r="C4897" t="s">
        <v>22</v>
      </c>
      <c r="D4897" t="s">
        <v>23</v>
      </c>
      <c r="E4897" t="s">
        <v>121</v>
      </c>
      <c r="F4897" t="s">
        <v>15311</v>
      </c>
      <c r="G4897" s="16">
        <v>1019129766</v>
      </c>
      <c r="H4897" t="s">
        <v>607</v>
      </c>
      <c r="I4897" t="s">
        <v>271</v>
      </c>
      <c r="J4897" s="5">
        <v>23349745</v>
      </c>
      <c r="K4897" s="3">
        <f>J4897</f>
        <v>23349745</v>
      </c>
      <c r="L4897" s="5">
        <v>4669949</v>
      </c>
      <c r="M4897" s="2">
        <v>45749</v>
      </c>
      <c r="N4897" s="2">
        <v>45751</v>
      </c>
      <c r="O4897" s="2">
        <v>45900</v>
      </c>
      <c r="P4897" s="3"/>
      <c r="Q4897" s="3">
        <v>23349745</v>
      </c>
      <c r="R4897" s="13">
        <v>8872903</v>
      </c>
      <c r="S4897" s="7">
        <f ca="1">IF(CPS!$N4829="SIN INICIO",0,IF((((TODAY()-N4897)*100%)/(O4897-N4897))&gt;=100%,"100%",(((TODAY()-N4897)*100%)/(O4897-N4897))))</f>
        <v>0.95973154362416102</v>
      </c>
      <c r="T4897" s="8">
        <f>Q4897-R4897</f>
        <v>14476842</v>
      </c>
      <c r="U4897" t="s">
        <v>15312</v>
      </c>
    </row>
    <row r="4898" spans="1:21" x14ac:dyDescent="0.25">
      <c r="A4898">
        <v>2025</v>
      </c>
      <c r="B4898" t="s">
        <v>15313</v>
      </c>
      <c r="C4898" t="s">
        <v>22</v>
      </c>
      <c r="D4898" t="s">
        <v>23</v>
      </c>
      <c r="E4898" t="s">
        <v>24</v>
      </c>
      <c r="F4898" t="s">
        <v>15314</v>
      </c>
      <c r="G4898" s="16">
        <v>31610747</v>
      </c>
      <c r="H4898" t="s">
        <v>2389</v>
      </c>
      <c r="I4898" t="s">
        <v>591</v>
      </c>
      <c r="J4898" s="5">
        <v>37500000</v>
      </c>
      <c r="K4898" s="3">
        <f>J4898</f>
        <v>37500000</v>
      </c>
      <c r="L4898" s="5">
        <v>7500000</v>
      </c>
      <c r="M4898" s="2">
        <v>45748</v>
      </c>
      <c r="N4898" s="2">
        <v>45749</v>
      </c>
      <c r="O4898" s="2">
        <v>45900</v>
      </c>
      <c r="P4898" s="3"/>
      <c r="Q4898" s="3">
        <v>37500000</v>
      </c>
      <c r="R4898" s="13">
        <v>22250000</v>
      </c>
      <c r="S4898" s="7">
        <f ca="1">IF(CPS!$N4830="SIN INICIO",0,IF((((TODAY()-N4898)*100%)/(O4898-N4898))&gt;=100%,"100%",(((TODAY()-N4898)*100%)/(O4898-N4898))))</f>
        <v>0.96026490066225167</v>
      </c>
      <c r="T4898" s="8">
        <f>Q4898-R4898</f>
        <v>15250000</v>
      </c>
      <c r="U4898" t="s">
        <v>15315</v>
      </c>
    </row>
    <row r="4899" spans="1:21" x14ac:dyDescent="0.25">
      <c r="A4899">
        <v>2025</v>
      </c>
      <c r="B4899" t="s">
        <v>15316</v>
      </c>
      <c r="C4899" t="s">
        <v>22</v>
      </c>
      <c r="D4899" t="s">
        <v>23</v>
      </c>
      <c r="E4899" t="s">
        <v>24</v>
      </c>
      <c r="F4899" t="s">
        <v>15317</v>
      </c>
      <c r="G4899" s="16">
        <v>85451868</v>
      </c>
      <c r="H4899" t="s">
        <v>792</v>
      </c>
      <c r="I4899" t="s">
        <v>591</v>
      </c>
      <c r="J4899" s="5">
        <v>42500000</v>
      </c>
      <c r="K4899" s="3">
        <f>J4899</f>
        <v>42500000</v>
      </c>
      <c r="L4899" s="5">
        <v>8500000</v>
      </c>
      <c r="M4899" s="2">
        <v>45748</v>
      </c>
      <c r="N4899" s="2">
        <v>45749</v>
      </c>
      <c r="O4899" s="2">
        <v>46022</v>
      </c>
      <c r="P4899" s="3"/>
      <c r="Q4899" s="3">
        <v>42500000</v>
      </c>
      <c r="R4899" s="13">
        <v>25216667</v>
      </c>
      <c r="S4899" s="7">
        <f ca="1">IF(CPS!$N4831="SIN INICIO",0,IF((((TODAY()-N4899)*100%)/(O4899-N4899))&gt;=100%,"100%",(((TODAY()-N4899)*100%)/(O4899-N4899))))</f>
        <v>0.53113553113553114</v>
      </c>
      <c r="T4899" s="8">
        <f>Q4899-R4899</f>
        <v>17283333</v>
      </c>
      <c r="U4899" t="s">
        <v>15318</v>
      </c>
    </row>
    <row r="4900" spans="1:21" x14ac:dyDescent="0.25">
      <c r="A4900">
        <v>2025</v>
      </c>
      <c r="B4900" t="s">
        <v>15319</v>
      </c>
      <c r="C4900" t="s">
        <v>22</v>
      </c>
      <c r="D4900" t="s">
        <v>23</v>
      </c>
      <c r="E4900" t="s">
        <v>24</v>
      </c>
      <c r="F4900" t="s">
        <v>15320</v>
      </c>
      <c r="G4900" s="16">
        <v>3210860</v>
      </c>
      <c r="H4900" t="s">
        <v>15321</v>
      </c>
      <c r="I4900" t="s">
        <v>788</v>
      </c>
      <c r="J4900" s="5">
        <v>29000000</v>
      </c>
      <c r="K4900" s="3">
        <f>J4900</f>
        <v>29000000</v>
      </c>
      <c r="L4900" s="5">
        <v>5800000</v>
      </c>
      <c r="M4900" s="2">
        <v>45748</v>
      </c>
      <c r="N4900" s="2">
        <v>45749</v>
      </c>
      <c r="O4900" s="2">
        <v>45796</v>
      </c>
      <c r="P4900" s="3"/>
      <c r="Q4900" s="3">
        <v>29000000</v>
      </c>
      <c r="R4900" s="13">
        <v>9280000</v>
      </c>
      <c r="S4900" s="7" t="str">
        <f ca="1">IF(CPS!$N4832="SIN INICIO",0,IF((((TODAY()-N4900)*100%)/(O4900-N4900))&gt;=100%,"100%",(((TODAY()-N4900)*100%)/(O4900-N4900))))</f>
        <v>100%</v>
      </c>
      <c r="T4900" s="8">
        <f>Q4900-R4900</f>
        <v>19720000</v>
      </c>
      <c r="U4900" t="s">
        <v>15322</v>
      </c>
    </row>
    <row r="4901" spans="1:21" x14ac:dyDescent="0.25">
      <c r="A4901">
        <v>2025</v>
      </c>
      <c r="B4901" t="s">
        <v>15323</v>
      </c>
      <c r="C4901" t="s">
        <v>22</v>
      </c>
      <c r="D4901" t="s">
        <v>23</v>
      </c>
      <c r="E4901" t="s">
        <v>121</v>
      </c>
      <c r="F4901" t="s">
        <v>15324</v>
      </c>
      <c r="G4901" s="16">
        <v>1003704399</v>
      </c>
      <c r="H4901" t="s">
        <v>2027</v>
      </c>
      <c r="I4901" t="s">
        <v>788</v>
      </c>
      <c r="J4901" s="5">
        <v>12000000</v>
      </c>
      <c r="K4901" s="3">
        <f>J4901</f>
        <v>12000000</v>
      </c>
      <c r="L4901" s="5">
        <v>2000000</v>
      </c>
      <c r="M4901" s="2">
        <v>45757</v>
      </c>
      <c r="N4901" s="2">
        <v>45758</v>
      </c>
      <c r="O4901" s="2">
        <v>45900</v>
      </c>
      <c r="P4901" s="3"/>
      <c r="Q4901" s="3">
        <v>12000000</v>
      </c>
      <c r="R4901" s="13">
        <v>5333333</v>
      </c>
      <c r="S4901" s="7">
        <f ca="1">IF(CPS!$N4833="SIN INICIO",0,IF((((TODAY()-N4901)*100%)/(O4901-N4901))&gt;=100%,"100%",(((TODAY()-N4901)*100%)/(O4901-N4901))))</f>
        <v>0.95774647887323938</v>
      </c>
      <c r="T4901" s="8">
        <f>Q4901-R4901</f>
        <v>6666667</v>
      </c>
      <c r="U4901" t="s">
        <v>15325</v>
      </c>
    </row>
    <row r="4902" spans="1:21" x14ac:dyDescent="0.25">
      <c r="A4902">
        <v>2025</v>
      </c>
      <c r="B4902" t="s">
        <v>15326</v>
      </c>
      <c r="C4902" t="s">
        <v>22</v>
      </c>
      <c r="D4902" t="s">
        <v>23</v>
      </c>
      <c r="E4902" t="s">
        <v>121</v>
      </c>
      <c r="F4902" t="s">
        <v>15327</v>
      </c>
      <c r="G4902" s="16">
        <v>1012330869</v>
      </c>
      <c r="H4902" t="s">
        <v>2027</v>
      </c>
      <c r="I4902" t="s">
        <v>788</v>
      </c>
      <c r="J4902" s="5">
        <v>10000000</v>
      </c>
      <c r="K4902" s="3">
        <f>J4902</f>
        <v>10000000</v>
      </c>
      <c r="L4902" s="5">
        <v>2000000</v>
      </c>
      <c r="M4902" s="2">
        <v>45755</v>
      </c>
      <c r="N4902" s="2">
        <v>45756</v>
      </c>
      <c r="O4902" s="2">
        <v>45900</v>
      </c>
      <c r="P4902" s="3"/>
      <c r="Q4902" s="3">
        <v>10000000</v>
      </c>
      <c r="R4902" s="13">
        <v>5466667</v>
      </c>
      <c r="S4902" s="7">
        <f ca="1">IF(CPS!$N4834="SIN INICIO",0,IF((((TODAY()-N4902)*100%)/(O4902-N4902))&gt;=100%,"100%",(((TODAY()-N4902)*100%)/(O4902-N4902))))</f>
        <v>0.95833333333333337</v>
      </c>
      <c r="T4902" s="8">
        <f>Q4902-R4902</f>
        <v>4533333</v>
      </c>
      <c r="U4902" t="s">
        <v>15328</v>
      </c>
    </row>
    <row r="4903" spans="1:21" x14ac:dyDescent="0.25">
      <c r="A4903">
        <v>2025</v>
      </c>
      <c r="B4903" t="s">
        <v>15329</v>
      </c>
      <c r="C4903" t="s">
        <v>22</v>
      </c>
      <c r="D4903" t="s">
        <v>23</v>
      </c>
      <c r="E4903" t="s">
        <v>24</v>
      </c>
      <c r="F4903" t="s">
        <v>15330</v>
      </c>
      <c r="G4903" s="16">
        <v>1030561340</v>
      </c>
      <c r="H4903" t="s">
        <v>348</v>
      </c>
      <c r="I4903" t="s">
        <v>337</v>
      </c>
      <c r="J4903" s="5">
        <v>40000000</v>
      </c>
      <c r="K4903" s="3">
        <f>J4903</f>
        <v>40000000</v>
      </c>
      <c r="L4903" s="5">
        <v>8000000</v>
      </c>
      <c r="M4903" s="2">
        <v>45750</v>
      </c>
      <c r="N4903" s="2">
        <v>45751</v>
      </c>
      <c r="O4903" s="2">
        <v>45900</v>
      </c>
      <c r="P4903" s="3"/>
      <c r="Q4903" s="3">
        <v>40000000</v>
      </c>
      <c r="R4903" s="13">
        <v>23200000</v>
      </c>
      <c r="S4903" s="7">
        <f ca="1">IF(CPS!$N4835="SIN INICIO",0,IF((((TODAY()-N4903)*100%)/(O4903-N4903))&gt;=100%,"100%",(((TODAY()-N4903)*100%)/(O4903-N4903))))</f>
        <v>0.95973154362416102</v>
      </c>
      <c r="T4903" s="8">
        <f>Q4903-R4903</f>
        <v>16800000</v>
      </c>
      <c r="U4903" t="s">
        <v>15331</v>
      </c>
    </row>
    <row r="4904" spans="1:21" x14ac:dyDescent="0.25">
      <c r="A4904">
        <v>2025</v>
      </c>
      <c r="B4904" t="s">
        <v>15332</v>
      </c>
      <c r="C4904" t="s">
        <v>22</v>
      </c>
      <c r="D4904" t="s">
        <v>23</v>
      </c>
      <c r="E4904" t="s">
        <v>121</v>
      </c>
      <c r="F4904" t="s">
        <v>15333</v>
      </c>
      <c r="G4904" s="16">
        <v>1023876774</v>
      </c>
      <c r="H4904" t="s">
        <v>533</v>
      </c>
      <c r="I4904" t="s">
        <v>271</v>
      </c>
      <c r="J4904" s="5">
        <v>21250000</v>
      </c>
      <c r="K4904" s="3">
        <f>J4904</f>
        <v>21250000</v>
      </c>
      <c r="L4904" s="5">
        <v>4250000</v>
      </c>
      <c r="M4904" s="2">
        <v>45749</v>
      </c>
      <c r="N4904" s="2">
        <v>45751</v>
      </c>
      <c r="O4904" s="2">
        <v>45900</v>
      </c>
      <c r="P4904" s="3"/>
      <c r="Q4904" s="3">
        <v>21250000</v>
      </c>
      <c r="R4904" s="13">
        <v>12325000</v>
      </c>
      <c r="S4904" s="7">
        <f ca="1">IF(CPS!$N4836="SIN INICIO",0,IF((((TODAY()-N4904)*100%)/(O4904-N4904))&gt;=100%,"100%",(((TODAY()-N4904)*100%)/(O4904-N4904))))</f>
        <v>0.95973154362416102</v>
      </c>
      <c r="T4904" s="8">
        <f>Q4904-R4904</f>
        <v>8925000</v>
      </c>
      <c r="U4904" t="s">
        <v>15334</v>
      </c>
    </row>
    <row r="4905" spans="1:21" x14ac:dyDescent="0.25">
      <c r="A4905">
        <v>2025</v>
      </c>
      <c r="B4905" t="s">
        <v>15335</v>
      </c>
      <c r="C4905" t="s">
        <v>22</v>
      </c>
      <c r="D4905" t="s">
        <v>23</v>
      </c>
      <c r="E4905" t="s">
        <v>24</v>
      </c>
      <c r="F4905" t="s">
        <v>15336</v>
      </c>
      <c r="G4905" s="16">
        <v>1085908454</v>
      </c>
      <c r="H4905" t="s">
        <v>2739</v>
      </c>
      <c r="I4905" t="s">
        <v>660</v>
      </c>
      <c r="J4905" s="5">
        <v>36900000</v>
      </c>
      <c r="K4905" s="3">
        <f>J4905</f>
        <v>36900000</v>
      </c>
      <c r="L4905" s="5">
        <v>7380000</v>
      </c>
      <c r="M4905" s="2">
        <v>45750</v>
      </c>
      <c r="N4905" s="2">
        <v>45751</v>
      </c>
      <c r="O4905" s="2">
        <v>45900</v>
      </c>
      <c r="P4905" s="3"/>
      <c r="Q4905" s="3">
        <v>36900000</v>
      </c>
      <c r="R4905" s="13">
        <v>21402000</v>
      </c>
      <c r="S4905" s="7">
        <f ca="1">IF(CPS!$N4837="SIN INICIO",0,IF((((TODAY()-N4905)*100%)/(O4905-N4905))&gt;=100%,"100%",(((TODAY()-N4905)*100%)/(O4905-N4905))))</f>
        <v>0.95973154362416102</v>
      </c>
      <c r="T4905" s="8">
        <f>Q4905-R4905</f>
        <v>15498000</v>
      </c>
      <c r="U4905" t="s">
        <v>15337</v>
      </c>
    </row>
    <row r="4906" spans="1:21" x14ac:dyDescent="0.25">
      <c r="A4906">
        <v>2025</v>
      </c>
      <c r="B4906" t="s">
        <v>15338</v>
      </c>
      <c r="C4906" t="s">
        <v>22</v>
      </c>
      <c r="D4906" t="s">
        <v>23</v>
      </c>
      <c r="E4906" t="s">
        <v>24</v>
      </c>
      <c r="F4906" t="s">
        <v>15339</v>
      </c>
      <c r="G4906" s="16">
        <v>1082971346</v>
      </c>
      <c r="H4906" t="s">
        <v>6008</v>
      </c>
      <c r="I4906" t="s">
        <v>1895</v>
      </c>
      <c r="J4906" s="5">
        <v>38107428</v>
      </c>
      <c r="K4906" s="3">
        <f>J4906</f>
        <v>38107428</v>
      </c>
      <c r="L4906" s="5">
        <v>6351238</v>
      </c>
      <c r="M4906" s="2">
        <v>45750</v>
      </c>
      <c r="N4906" s="2">
        <v>45751</v>
      </c>
      <c r="O4906" s="2">
        <v>45930</v>
      </c>
      <c r="P4906" s="3"/>
      <c r="Q4906" s="3">
        <v>38107428</v>
      </c>
      <c r="R4906" s="13">
        <v>18418590</v>
      </c>
      <c r="S4906" s="7">
        <f ca="1">IF(CPS!$N4838="SIN INICIO",0,IF((((TODAY()-N4906)*100%)/(O4906-N4906))&gt;=100%,"100%",(((TODAY()-N4906)*100%)/(O4906-N4906))))</f>
        <v>0.7988826815642458</v>
      </c>
      <c r="T4906" s="8">
        <f>Q4906-R4906</f>
        <v>19688838</v>
      </c>
      <c r="U4906" t="s">
        <v>15340</v>
      </c>
    </row>
    <row r="4907" spans="1:21" x14ac:dyDescent="0.25">
      <c r="A4907">
        <v>2025</v>
      </c>
      <c r="B4907" t="s">
        <v>15341</v>
      </c>
      <c r="C4907" t="s">
        <v>22</v>
      </c>
      <c r="D4907" t="s">
        <v>23</v>
      </c>
      <c r="E4907" t="s">
        <v>24</v>
      </c>
      <c r="F4907" t="s">
        <v>15342</v>
      </c>
      <c r="G4907" s="16">
        <v>1032473708</v>
      </c>
      <c r="H4907" t="s">
        <v>664</v>
      </c>
      <c r="I4907" t="s">
        <v>538</v>
      </c>
      <c r="J4907" s="5">
        <v>45281250</v>
      </c>
      <c r="K4907" s="3">
        <f>J4907</f>
        <v>45281250</v>
      </c>
      <c r="L4907" s="5">
        <v>9056250</v>
      </c>
      <c r="M4907" s="2">
        <v>45748</v>
      </c>
      <c r="N4907" s="2">
        <v>45749</v>
      </c>
      <c r="O4907" s="2">
        <v>45900</v>
      </c>
      <c r="P4907" s="3"/>
      <c r="Q4907" s="3">
        <v>45281250</v>
      </c>
      <c r="R4907" s="13">
        <v>26866875</v>
      </c>
      <c r="S4907" s="7">
        <f ca="1">IF(CPS!$N4839="SIN INICIO",0,IF((((TODAY()-N4907)*100%)/(O4907-N4907))&gt;=100%,"100%",(((TODAY()-N4907)*100%)/(O4907-N4907))))</f>
        <v>0.96026490066225167</v>
      </c>
      <c r="T4907" s="8">
        <f>Q4907-R4907</f>
        <v>18414375</v>
      </c>
      <c r="U4907" t="s">
        <v>15343</v>
      </c>
    </row>
    <row r="4908" spans="1:21" x14ac:dyDescent="0.25">
      <c r="A4908">
        <v>2025</v>
      </c>
      <c r="B4908" t="s">
        <v>15344</v>
      </c>
      <c r="C4908" t="s">
        <v>22</v>
      </c>
      <c r="D4908" t="s">
        <v>23</v>
      </c>
      <c r="E4908" t="s">
        <v>24</v>
      </c>
      <c r="F4908" t="s">
        <v>15345</v>
      </c>
      <c r="G4908" s="16">
        <v>1026562916</v>
      </c>
      <c r="H4908" t="s">
        <v>810</v>
      </c>
      <c r="I4908" t="s">
        <v>660</v>
      </c>
      <c r="J4908" s="5">
        <v>42500000</v>
      </c>
      <c r="K4908" s="3">
        <f>J4908</f>
        <v>42500000</v>
      </c>
      <c r="L4908" s="5">
        <v>8500000</v>
      </c>
      <c r="M4908" s="2">
        <v>45748</v>
      </c>
      <c r="N4908" s="2">
        <v>45749</v>
      </c>
      <c r="O4908" s="2">
        <v>45900</v>
      </c>
      <c r="P4908" s="3"/>
      <c r="Q4908" s="3">
        <v>42500000</v>
      </c>
      <c r="R4908" s="13">
        <v>25216667</v>
      </c>
      <c r="S4908" s="7">
        <f ca="1">IF(CPS!$N4840="SIN INICIO",0,IF((((TODAY()-N4908)*100%)/(O4908-N4908))&gt;=100%,"100%",(((TODAY()-N4908)*100%)/(O4908-N4908))))</f>
        <v>0.96026490066225167</v>
      </c>
      <c r="T4908" s="8">
        <f>Q4908-R4908</f>
        <v>17283333</v>
      </c>
      <c r="U4908" t="s">
        <v>15346</v>
      </c>
    </row>
    <row r="4909" spans="1:21" x14ac:dyDescent="0.25">
      <c r="A4909">
        <v>2025</v>
      </c>
      <c r="B4909" t="s">
        <v>15347</v>
      </c>
      <c r="C4909" t="s">
        <v>22</v>
      </c>
      <c r="D4909" t="s">
        <v>23</v>
      </c>
      <c r="E4909" t="s">
        <v>24</v>
      </c>
      <c r="F4909" t="s">
        <v>15348</v>
      </c>
      <c r="G4909" s="16">
        <v>1121864166</v>
      </c>
      <c r="H4909" t="s">
        <v>2739</v>
      </c>
      <c r="I4909" t="s">
        <v>660</v>
      </c>
      <c r="J4909" s="5">
        <v>35500000</v>
      </c>
      <c r="K4909" s="3">
        <f>J4909</f>
        <v>35500000</v>
      </c>
      <c r="L4909" s="5">
        <v>7100000</v>
      </c>
      <c r="M4909" s="2">
        <v>45748</v>
      </c>
      <c r="N4909" s="2">
        <v>45748</v>
      </c>
      <c r="O4909" s="2">
        <v>45900</v>
      </c>
      <c r="P4909" s="3"/>
      <c r="Q4909" s="3">
        <v>35500000</v>
      </c>
      <c r="R4909" s="13">
        <v>21063333</v>
      </c>
      <c r="S4909" s="7">
        <f ca="1">IF(CPS!$N4841="SIN INICIO",0,IF((((TODAY()-N4909)*100%)/(O4909-N4909))&gt;=100%,"100%",(((TODAY()-N4909)*100%)/(O4909-N4909))))</f>
        <v>0.96052631578947367</v>
      </c>
      <c r="T4909" s="8">
        <f>Q4909-R4909</f>
        <v>14436667</v>
      </c>
      <c r="U4909" t="s">
        <v>15349</v>
      </c>
    </row>
    <row r="4910" spans="1:21" x14ac:dyDescent="0.25">
      <c r="A4910">
        <v>2025</v>
      </c>
      <c r="B4910" t="s">
        <v>15350</v>
      </c>
      <c r="C4910" t="s">
        <v>22</v>
      </c>
      <c r="D4910" t="s">
        <v>23</v>
      </c>
      <c r="E4910" t="s">
        <v>24</v>
      </c>
      <c r="F4910" t="s">
        <v>15351</v>
      </c>
      <c r="G4910" s="16">
        <v>1090420260</v>
      </c>
      <c r="H4910" t="s">
        <v>1924</v>
      </c>
      <c r="I4910" t="s">
        <v>1895</v>
      </c>
      <c r="J4910" s="5">
        <v>32208390</v>
      </c>
      <c r="K4910" s="3">
        <f>J4910</f>
        <v>32208390</v>
      </c>
      <c r="L4910" s="5">
        <v>5368065</v>
      </c>
      <c r="M4910" s="2">
        <v>45754</v>
      </c>
      <c r="N4910" s="2">
        <v>45755</v>
      </c>
      <c r="O4910" s="2">
        <v>45930</v>
      </c>
      <c r="P4910" s="3"/>
      <c r="Q4910" s="3">
        <v>32208390</v>
      </c>
      <c r="R4910" s="13">
        <v>14851647</v>
      </c>
      <c r="S4910" s="7">
        <f ca="1">IF(CPS!$N4842="SIN INICIO",0,IF((((TODAY()-N4910)*100%)/(O4910-N4910))&gt;=100%,"100%",(((TODAY()-N4910)*100%)/(O4910-N4910))))</f>
        <v>0.79428571428571426</v>
      </c>
      <c r="T4910" s="8">
        <f>Q4910-R4910</f>
        <v>17356743</v>
      </c>
      <c r="U4910" t="s">
        <v>15352</v>
      </c>
    </row>
    <row r="4911" spans="1:21" x14ac:dyDescent="0.25">
      <c r="A4911">
        <v>2025</v>
      </c>
      <c r="B4911" t="s">
        <v>15353</v>
      </c>
      <c r="C4911" t="s">
        <v>22</v>
      </c>
      <c r="D4911" t="s">
        <v>23</v>
      </c>
      <c r="E4911" t="s">
        <v>24</v>
      </c>
      <c r="F4911" t="s">
        <v>15354</v>
      </c>
      <c r="G4911" s="16">
        <v>80850723</v>
      </c>
      <c r="H4911" t="s">
        <v>348</v>
      </c>
      <c r="I4911" t="s">
        <v>337</v>
      </c>
      <c r="J4911" s="5">
        <v>60000000</v>
      </c>
      <c r="K4911" s="3">
        <f>J4911</f>
        <v>60000000</v>
      </c>
      <c r="L4911" s="5">
        <v>12000000</v>
      </c>
      <c r="M4911" s="2">
        <v>45749</v>
      </c>
      <c r="N4911" s="2">
        <v>45750</v>
      </c>
      <c r="O4911" s="2">
        <v>45900</v>
      </c>
      <c r="P4911" s="3"/>
      <c r="Q4911" s="3">
        <v>60000000</v>
      </c>
      <c r="R4911" s="13">
        <v>35200000</v>
      </c>
      <c r="S4911" s="7">
        <f ca="1">IF(CPS!$N4843="SIN INICIO",0,IF((((TODAY()-N4911)*100%)/(O4911-N4911))&gt;=100%,"100%",(((TODAY()-N4911)*100%)/(O4911-N4911))))</f>
        <v>0.96</v>
      </c>
      <c r="T4911" s="8">
        <f>Q4911-R4911</f>
        <v>24800000</v>
      </c>
      <c r="U4911" t="s">
        <v>15355</v>
      </c>
    </row>
    <row r="4912" spans="1:21" x14ac:dyDescent="0.25">
      <c r="A4912">
        <v>2025</v>
      </c>
      <c r="B4912" t="s">
        <v>15356</v>
      </c>
      <c r="C4912" t="s">
        <v>22</v>
      </c>
      <c r="D4912" t="s">
        <v>23</v>
      </c>
      <c r="E4912" t="s">
        <v>24</v>
      </c>
      <c r="F4912" t="s">
        <v>15357</v>
      </c>
      <c r="G4912" s="16">
        <v>1064839237</v>
      </c>
      <c r="H4912" t="s">
        <v>9782</v>
      </c>
      <c r="I4912" t="s">
        <v>660</v>
      </c>
      <c r="J4912" s="5">
        <v>32760000</v>
      </c>
      <c r="K4912" s="3">
        <f>J4912</f>
        <v>32760000</v>
      </c>
      <c r="L4912" s="5">
        <v>6552000</v>
      </c>
      <c r="M4912" s="2">
        <v>45748</v>
      </c>
      <c r="N4912" s="2">
        <v>45749</v>
      </c>
      <c r="O4912" s="2">
        <v>45900</v>
      </c>
      <c r="P4912" s="3"/>
      <c r="Q4912" s="3">
        <v>32760000</v>
      </c>
      <c r="R4912" s="13">
        <v>19437600</v>
      </c>
      <c r="S4912" s="7">
        <f ca="1">IF(CPS!$N4844="SIN INICIO",0,IF((((TODAY()-N4912)*100%)/(O4912-N4912))&gt;=100%,"100%",(((TODAY()-N4912)*100%)/(O4912-N4912))))</f>
        <v>0.96026490066225167</v>
      </c>
      <c r="T4912" s="8">
        <f>Q4912-R4912</f>
        <v>13322400</v>
      </c>
      <c r="U4912" t="s">
        <v>15358</v>
      </c>
    </row>
    <row r="4913" spans="1:21" x14ac:dyDescent="0.25">
      <c r="A4913">
        <v>2025</v>
      </c>
      <c r="B4913" t="s">
        <v>15359</v>
      </c>
      <c r="C4913" t="s">
        <v>22</v>
      </c>
      <c r="D4913" t="s">
        <v>23</v>
      </c>
      <c r="E4913" t="s">
        <v>24</v>
      </c>
      <c r="F4913" t="s">
        <v>15360</v>
      </c>
      <c r="G4913" s="16">
        <v>82361627</v>
      </c>
      <c r="H4913" t="s">
        <v>10108</v>
      </c>
      <c r="I4913" t="s">
        <v>591</v>
      </c>
      <c r="J4913" s="5">
        <v>43562500</v>
      </c>
      <c r="K4913" s="3">
        <f>J4913</f>
        <v>43562500</v>
      </c>
      <c r="L4913" s="5">
        <v>8712500</v>
      </c>
      <c r="M4913" s="2">
        <v>45748</v>
      </c>
      <c r="N4913" s="2">
        <v>45749</v>
      </c>
      <c r="O4913" s="2">
        <v>45900</v>
      </c>
      <c r="P4913" s="3"/>
      <c r="Q4913" s="3">
        <v>43562500</v>
      </c>
      <c r="R4913" s="13">
        <v>25847083</v>
      </c>
      <c r="S4913" s="7">
        <f ca="1">IF(CPS!$N4845="SIN INICIO",0,IF((((TODAY()-N4913)*100%)/(O4913-N4913))&gt;=100%,"100%",(((TODAY()-N4913)*100%)/(O4913-N4913))))</f>
        <v>0.96026490066225167</v>
      </c>
      <c r="T4913" s="8">
        <f>Q4913-R4913</f>
        <v>17715417</v>
      </c>
      <c r="U4913" t="s">
        <v>15361</v>
      </c>
    </row>
    <row r="4914" spans="1:21" x14ac:dyDescent="0.25">
      <c r="A4914">
        <v>2025</v>
      </c>
      <c r="B4914" t="s">
        <v>15362</v>
      </c>
      <c r="C4914" t="s">
        <v>22</v>
      </c>
      <c r="D4914" t="s">
        <v>23</v>
      </c>
      <c r="E4914" t="s">
        <v>24</v>
      </c>
      <c r="F4914" t="s">
        <v>15363</v>
      </c>
      <c r="G4914" s="16">
        <v>1077429965</v>
      </c>
      <c r="H4914" t="s">
        <v>1828</v>
      </c>
      <c r="I4914" t="s">
        <v>1895</v>
      </c>
      <c r="J4914" s="5">
        <v>38107428</v>
      </c>
      <c r="K4914" s="3">
        <f>J4914</f>
        <v>38107428</v>
      </c>
      <c r="L4914" s="5">
        <v>6351238</v>
      </c>
      <c r="M4914" s="2">
        <v>45749</v>
      </c>
      <c r="N4914" s="2">
        <v>45750</v>
      </c>
      <c r="O4914" s="2">
        <v>45930</v>
      </c>
      <c r="P4914" s="3"/>
      <c r="Q4914" s="3">
        <v>38107428</v>
      </c>
      <c r="R4914" s="13">
        <v>5927822</v>
      </c>
      <c r="S4914" s="7">
        <f ca="1">IF(CPS!$N4846="SIN INICIO",0,IF((((TODAY()-N4914)*100%)/(O4914-N4914))&gt;=100%,"100%",(((TODAY()-N4914)*100%)/(O4914-N4914))))</f>
        <v>0.8</v>
      </c>
      <c r="T4914" s="8">
        <f>Q4914-R4914</f>
        <v>32179606</v>
      </c>
      <c r="U4914" t="s">
        <v>15364</v>
      </c>
    </row>
    <row r="4915" spans="1:21" x14ac:dyDescent="0.25">
      <c r="A4915">
        <v>2025</v>
      </c>
      <c r="B4915" t="s">
        <v>15365</v>
      </c>
      <c r="C4915" t="s">
        <v>22</v>
      </c>
      <c r="D4915" t="s">
        <v>23</v>
      </c>
      <c r="E4915" t="s">
        <v>24</v>
      </c>
      <c r="F4915" t="s">
        <v>15366</v>
      </c>
      <c r="G4915" s="16">
        <v>30339388</v>
      </c>
      <c r="H4915" t="s">
        <v>6536</v>
      </c>
      <c r="I4915" t="s">
        <v>1895</v>
      </c>
      <c r="J4915" s="5">
        <v>38107428</v>
      </c>
      <c r="K4915" s="3">
        <f>J4915</f>
        <v>38107428</v>
      </c>
      <c r="L4915" s="5">
        <v>6351238</v>
      </c>
      <c r="M4915" s="2">
        <v>45749</v>
      </c>
      <c r="N4915" s="2">
        <v>45751</v>
      </c>
      <c r="O4915" s="2">
        <v>45930</v>
      </c>
      <c r="P4915" s="3"/>
      <c r="Q4915" s="3">
        <v>38107428</v>
      </c>
      <c r="R4915" s="13">
        <v>18418590</v>
      </c>
      <c r="S4915" s="7">
        <f ca="1">IF(CPS!$N4847="SIN INICIO",0,IF((((TODAY()-N4915)*100%)/(O4915-N4915))&gt;=100%,"100%",(((TODAY()-N4915)*100%)/(O4915-N4915))))</f>
        <v>0.7988826815642458</v>
      </c>
      <c r="T4915" s="8">
        <f>Q4915-R4915</f>
        <v>19688838</v>
      </c>
      <c r="U4915" t="s">
        <v>15367</v>
      </c>
    </row>
    <row r="4916" spans="1:21" x14ac:dyDescent="0.25">
      <c r="A4916">
        <v>2025</v>
      </c>
      <c r="B4916" t="s">
        <v>15368</v>
      </c>
      <c r="C4916" t="s">
        <v>22</v>
      </c>
      <c r="D4916" t="s">
        <v>23</v>
      </c>
      <c r="E4916" t="s">
        <v>24</v>
      </c>
      <c r="F4916" t="s">
        <v>15369</v>
      </c>
      <c r="G4916" s="16">
        <v>1192923384</v>
      </c>
      <c r="H4916" t="s">
        <v>2412</v>
      </c>
      <c r="I4916" t="s">
        <v>591</v>
      </c>
      <c r="J4916" s="5">
        <v>27500000</v>
      </c>
      <c r="K4916" s="3">
        <f>J4916</f>
        <v>27500000</v>
      </c>
      <c r="L4916" s="5">
        <v>5500000</v>
      </c>
      <c r="M4916" s="2">
        <v>45749</v>
      </c>
      <c r="N4916" s="2">
        <v>45750</v>
      </c>
      <c r="O4916" s="2">
        <v>45900</v>
      </c>
      <c r="P4916" s="3"/>
      <c r="Q4916" s="3">
        <v>27500000</v>
      </c>
      <c r="R4916" s="13">
        <v>16133333</v>
      </c>
      <c r="S4916" s="7">
        <f ca="1">IF(CPS!$N4848="SIN INICIO",0,IF((((TODAY()-N4916)*100%)/(O4916-N4916))&gt;=100%,"100%",(((TODAY()-N4916)*100%)/(O4916-N4916))))</f>
        <v>0.96</v>
      </c>
      <c r="T4916" s="8">
        <f>Q4916-R4916</f>
        <v>11366667</v>
      </c>
      <c r="U4916" t="s">
        <v>15370</v>
      </c>
    </row>
    <row r="4917" spans="1:21" x14ac:dyDescent="0.25">
      <c r="A4917">
        <v>2025</v>
      </c>
      <c r="B4917" t="s">
        <v>15371</v>
      </c>
      <c r="C4917" t="s">
        <v>22</v>
      </c>
      <c r="D4917" t="s">
        <v>23</v>
      </c>
      <c r="E4917" t="s">
        <v>24</v>
      </c>
      <c r="F4917" t="s">
        <v>15372</v>
      </c>
      <c r="G4917" s="16">
        <v>1130604436</v>
      </c>
      <c r="H4917" t="s">
        <v>1937</v>
      </c>
      <c r="I4917" t="s">
        <v>1800</v>
      </c>
      <c r="J4917" s="5">
        <v>31000000</v>
      </c>
      <c r="K4917" s="3">
        <f>J4917</f>
        <v>31000000</v>
      </c>
      <c r="L4917" s="5">
        <v>6200000</v>
      </c>
      <c r="M4917" s="2">
        <v>45751</v>
      </c>
      <c r="N4917" s="2">
        <v>45754</v>
      </c>
      <c r="O4917" s="2">
        <v>45900</v>
      </c>
      <c r="P4917" s="3"/>
      <c r="Q4917" s="3">
        <v>31000000</v>
      </c>
      <c r="R4917" s="13">
        <v>17360000</v>
      </c>
      <c r="S4917" s="7">
        <f ca="1">IF(CPS!$N4849="SIN INICIO",0,IF((((TODAY()-N4917)*100%)/(O4917-N4917))&gt;=100%,"100%",(((TODAY()-N4917)*100%)/(O4917-N4917))))</f>
        <v>0.95890410958904104</v>
      </c>
      <c r="T4917" s="8">
        <f>Q4917-R4917</f>
        <v>13640000</v>
      </c>
      <c r="U4917" t="s">
        <v>15373</v>
      </c>
    </row>
    <row r="4918" spans="1:21" x14ac:dyDescent="0.25">
      <c r="A4918">
        <v>2025</v>
      </c>
      <c r="B4918" t="s">
        <v>15374</v>
      </c>
      <c r="C4918" t="s">
        <v>22</v>
      </c>
      <c r="D4918" t="s">
        <v>23</v>
      </c>
      <c r="E4918" t="s">
        <v>24</v>
      </c>
      <c r="F4918" t="s">
        <v>15375</v>
      </c>
      <c r="G4918" s="16">
        <v>18128040</v>
      </c>
      <c r="H4918" t="s">
        <v>2211</v>
      </c>
      <c r="I4918" t="s">
        <v>1895</v>
      </c>
      <c r="J4918" s="5">
        <v>43214268</v>
      </c>
      <c r="K4918" s="3">
        <f>J4918</f>
        <v>43214268</v>
      </c>
      <c r="L4918" s="5">
        <v>7202378</v>
      </c>
      <c r="M4918" s="2">
        <v>45748</v>
      </c>
      <c r="N4918" s="2">
        <v>45749</v>
      </c>
      <c r="O4918" s="2">
        <v>45930</v>
      </c>
      <c r="P4918" s="3"/>
      <c r="Q4918" s="3">
        <v>43214268</v>
      </c>
      <c r="R4918" s="13">
        <v>21367055</v>
      </c>
      <c r="S4918" s="7">
        <f ca="1">IF(CPS!$N4850="SIN INICIO",0,IF((((TODAY()-N4918)*100%)/(O4918-N4918))&gt;=100%,"100%",(((TODAY()-N4918)*100%)/(O4918-N4918))))</f>
        <v>0.80110497237569056</v>
      </c>
      <c r="T4918" s="8">
        <f>Q4918-R4918</f>
        <v>21847213</v>
      </c>
      <c r="U4918" t="s">
        <v>15376</v>
      </c>
    </row>
    <row r="4919" spans="1:21" x14ac:dyDescent="0.25">
      <c r="A4919">
        <v>2025</v>
      </c>
      <c r="B4919" t="s">
        <v>15377</v>
      </c>
      <c r="C4919" t="s">
        <v>22</v>
      </c>
      <c r="D4919" t="s">
        <v>23</v>
      </c>
      <c r="E4919" t="s">
        <v>121</v>
      </c>
      <c r="F4919" t="s">
        <v>15378</v>
      </c>
      <c r="G4919" s="16">
        <v>1065826544</v>
      </c>
      <c r="H4919" t="s">
        <v>6586</v>
      </c>
      <c r="I4919" t="s">
        <v>660</v>
      </c>
      <c r="J4919" s="5">
        <v>23345000</v>
      </c>
      <c r="K4919" s="3">
        <f>J4919</f>
        <v>23345000</v>
      </c>
      <c r="L4919" s="5">
        <v>4669000</v>
      </c>
      <c r="M4919" s="2">
        <v>45749</v>
      </c>
      <c r="N4919" s="2">
        <v>45750</v>
      </c>
      <c r="O4919" s="2">
        <v>45900</v>
      </c>
      <c r="P4919" s="3"/>
      <c r="Q4919" s="3">
        <v>23345000</v>
      </c>
      <c r="R4919" s="13">
        <v>13695733</v>
      </c>
      <c r="S4919" s="7">
        <f ca="1">IF(CPS!$N4851="SIN INICIO",0,IF((((TODAY()-N4919)*100%)/(O4919-N4919))&gt;=100%,"100%",(((TODAY()-N4919)*100%)/(O4919-N4919))))</f>
        <v>0.96</v>
      </c>
      <c r="T4919" s="8">
        <f>Q4919-R4919</f>
        <v>9649267</v>
      </c>
      <c r="U4919" t="s">
        <v>15379</v>
      </c>
    </row>
    <row r="4920" spans="1:21" x14ac:dyDescent="0.25">
      <c r="A4920">
        <v>2025</v>
      </c>
      <c r="B4920" t="s">
        <v>15380</v>
      </c>
      <c r="C4920" t="s">
        <v>22</v>
      </c>
      <c r="D4920" t="s">
        <v>23</v>
      </c>
      <c r="E4920" t="s">
        <v>24</v>
      </c>
      <c r="F4920" t="s">
        <v>15381</v>
      </c>
      <c r="G4920" s="16">
        <v>1128479564</v>
      </c>
      <c r="H4920" t="s">
        <v>1527</v>
      </c>
      <c r="I4920" t="s">
        <v>538</v>
      </c>
      <c r="J4920" s="5">
        <v>34724250</v>
      </c>
      <c r="K4920" s="3">
        <f>J4920</f>
        <v>34724250</v>
      </c>
      <c r="L4920" s="5">
        <v>6944850</v>
      </c>
      <c r="M4920" s="2">
        <v>45749</v>
      </c>
      <c r="N4920" s="2">
        <v>45750</v>
      </c>
      <c r="O4920" s="2">
        <v>45900</v>
      </c>
      <c r="P4920" s="3"/>
      <c r="Q4920" s="3">
        <v>34724250</v>
      </c>
      <c r="R4920" s="13">
        <v>20371560</v>
      </c>
      <c r="S4920" s="7">
        <f ca="1">IF(CPS!$N4852="SIN INICIO",0,IF((((TODAY()-N4920)*100%)/(O4920-N4920))&gt;=100%,"100%",(((TODAY()-N4920)*100%)/(O4920-N4920))))</f>
        <v>0.96</v>
      </c>
      <c r="T4920" s="8">
        <f>Q4920-R4920</f>
        <v>14352690</v>
      </c>
      <c r="U4920" t="s">
        <v>15382</v>
      </c>
    </row>
    <row r="4921" spans="1:21" x14ac:dyDescent="0.25">
      <c r="A4921">
        <v>2025</v>
      </c>
      <c r="B4921" t="s">
        <v>15383</v>
      </c>
      <c r="C4921" t="s">
        <v>22</v>
      </c>
      <c r="D4921" t="s">
        <v>23</v>
      </c>
      <c r="E4921" t="s">
        <v>24</v>
      </c>
      <c r="F4921" t="s">
        <v>15384</v>
      </c>
      <c r="G4921" s="16">
        <v>1121962005</v>
      </c>
      <c r="H4921" t="s">
        <v>1828</v>
      </c>
      <c r="I4921" t="s">
        <v>1895</v>
      </c>
      <c r="J4921" s="5">
        <v>14283327</v>
      </c>
      <c r="K4921" s="3">
        <f>J4921</f>
        <v>14283327</v>
      </c>
      <c r="L4921" s="5">
        <v>4761109</v>
      </c>
      <c r="M4921" s="2">
        <v>45750</v>
      </c>
      <c r="N4921" s="2">
        <v>45751</v>
      </c>
      <c r="O4921" s="2">
        <v>45838</v>
      </c>
      <c r="P4921" s="3"/>
      <c r="Q4921" s="3">
        <v>14283327</v>
      </c>
      <c r="R4921" s="13">
        <v>13807216</v>
      </c>
      <c r="S4921" s="7" t="str">
        <f ca="1">IF(CPS!$N4853="SIN INICIO",0,IF((((TODAY()-N4921)*100%)/(O4921-N4921))&gt;=100%,"100%",(((TODAY()-N4921)*100%)/(O4921-N4921))))</f>
        <v>100%</v>
      </c>
      <c r="T4921" s="8">
        <f>Q4921-R4921</f>
        <v>476111</v>
      </c>
      <c r="U4921" t="s">
        <v>15385</v>
      </c>
    </row>
    <row r="4922" spans="1:21" x14ac:dyDescent="0.25">
      <c r="A4922">
        <v>2025</v>
      </c>
      <c r="B4922" t="s">
        <v>15386</v>
      </c>
      <c r="C4922" t="s">
        <v>22</v>
      </c>
      <c r="D4922" t="s">
        <v>23</v>
      </c>
      <c r="E4922" t="s">
        <v>121</v>
      </c>
      <c r="F4922" t="s">
        <v>15387</v>
      </c>
      <c r="G4922" s="16">
        <v>1121881569</v>
      </c>
      <c r="H4922" t="s">
        <v>15388</v>
      </c>
      <c r="I4922" t="s">
        <v>167</v>
      </c>
      <c r="J4922" s="5">
        <v>15000000</v>
      </c>
      <c r="K4922" s="3">
        <f>J4922</f>
        <v>15000000</v>
      </c>
      <c r="L4922" s="5">
        <v>3000000</v>
      </c>
      <c r="M4922" s="2">
        <v>45748</v>
      </c>
      <c r="N4922" s="2">
        <v>45750</v>
      </c>
      <c r="O4922" s="2">
        <v>45900</v>
      </c>
      <c r="P4922" s="3"/>
      <c r="Q4922" s="3">
        <v>15000000</v>
      </c>
      <c r="R4922" s="13">
        <v>8800000</v>
      </c>
      <c r="S4922" s="7">
        <f ca="1">IF(CPS!$N4854="SIN INICIO",0,IF((((TODAY()-N4922)*100%)/(O4922-N4922))&gt;=100%,"100%",(((TODAY()-N4922)*100%)/(O4922-N4922))))</f>
        <v>0.96</v>
      </c>
      <c r="T4922" s="8">
        <f>Q4922-R4922</f>
        <v>6200000</v>
      </c>
      <c r="U4922" t="s">
        <v>15389</v>
      </c>
    </row>
    <row r="4923" spans="1:21" x14ac:dyDescent="0.25">
      <c r="A4923">
        <v>2025</v>
      </c>
      <c r="B4923" t="s">
        <v>15390</v>
      </c>
      <c r="C4923" t="s">
        <v>22</v>
      </c>
      <c r="D4923" t="s">
        <v>23</v>
      </c>
      <c r="E4923" t="s">
        <v>24</v>
      </c>
      <c r="F4923" t="s">
        <v>15391</v>
      </c>
      <c r="G4923" s="16">
        <v>1061432173</v>
      </c>
      <c r="H4923" t="s">
        <v>1520</v>
      </c>
      <c r="I4923" t="s">
        <v>591</v>
      </c>
      <c r="J4923" s="5">
        <v>33312500</v>
      </c>
      <c r="K4923" s="3">
        <f>J4923</f>
        <v>33312500</v>
      </c>
      <c r="L4923" s="5">
        <v>6662500</v>
      </c>
      <c r="M4923" s="2">
        <v>45749</v>
      </c>
      <c r="N4923" s="2">
        <v>45750</v>
      </c>
      <c r="O4923" s="2">
        <v>45900</v>
      </c>
      <c r="P4923" s="3"/>
      <c r="Q4923" s="3">
        <v>33312500</v>
      </c>
      <c r="R4923" s="13">
        <v>19543333</v>
      </c>
      <c r="S4923" s="7">
        <f ca="1">IF(CPS!$N4855="SIN INICIO",0,IF((((TODAY()-N4923)*100%)/(O4923-N4923))&gt;=100%,"100%",(((TODAY()-N4923)*100%)/(O4923-N4923))))</f>
        <v>0.96</v>
      </c>
      <c r="T4923" s="8">
        <f>Q4923-R4923</f>
        <v>13769167</v>
      </c>
      <c r="U4923" t="s">
        <v>15392</v>
      </c>
    </row>
    <row r="4924" spans="1:21" x14ac:dyDescent="0.25">
      <c r="A4924">
        <v>2025</v>
      </c>
      <c r="B4924" t="s">
        <v>15393</v>
      </c>
      <c r="C4924" t="s">
        <v>22</v>
      </c>
      <c r="D4924" t="s">
        <v>23</v>
      </c>
      <c r="E4924" t="s">
        <v>24</v>
      </c>
      <c r="F4924" t="s">
        <v>15394</v>
      </c>
      <c r="G4924" s="16">
        <v>1121936341</v>
      </c>
      <c r="H4924" t="s">
        <v>810</v>
      </c>
      <c r="I4924" t="s">
        <v>660</v>
      </c>
      <c r="J4924" s="5">
        <v>28722905</v>
      </c>
      <c r="K4924" s="3">
        <f>J4924</f>
        <v>28722905</v>
      </c>
      <c r="L4924" s="5">
        <v>5744581</v>
      </c>
      <c r="M4924" s="2">
        <v>45749</v>
      </c>
      <c r="N4924" s="2">
        <v>45754</v>
      </c>
      <c r="O4924" s="2">
        <v>45900</v>
      </c>
      <c r="P4924" s="3"/>
      <c r="Q4924" s="3">
        <v>28722905</v>
      </c>
      <c r="R4924" s="13">
        <v>16084827</v>
      </c>
      <c r="S4924" s="7">
        <f ca="1">IF(CPS!$N4856="SIN INICIO",0,IF((((TODAY()-N4924)*100%)/(O4924-N4924))&gt;=100%,"100%",(((TODAY()-N4924)*100%)/(O4924-N4924))))</f>
        <v>0.95890410958904104</v>
      </c>
      <c r="T4924" s="8">
        <f>Q4924-R4924</f>
        <v>12638078</v>
      </c>
      <c r="U4924" t="s">
        <v>15395</v>
      </c>
    </row>
    <row r="4925" spans="1:21" x14ac:dyDescent="0.25">
      <c r="A4925">
        <v>2025</v>
      </c>
      <c r="B4925" t="s">
        <v>15396</v>
      </c>
      <c r="C4925" t="s">
        <v>22</v>
      </c>
      <c r="D4925" t="s">
        <v>23</v>
      </c>
      <c r="E4925" t="s">
        <v>24</v>
      </c>
      <c r="F4925" t="s">
        <v>15397</v>
      </c>
      <c r="G4925" s="16">
        <v>1002249152</v>
      </c>
      <c r="H4925" t="s">
        <v>1887</v>
      </c>
      <c r="I4925" t="s">
        <v>1895</v>
      </c>
      <c r="J4925" s="5">
        <v>28566654</v>
      </c>
      <c r="K4925" s="3">
        <f>J4925</f>
        <v>28566654</v>
      </c>
      <c r="L4925" s="5">
        <v>4761109</v>
      </c>
      <c r="M4925" s="2">
        <v>45749</v>
      </c>
      <c r="N4925" s="2">
        <v>45750</v>
      </c>
      <c r="O4925" s="2">
        <v>45930</v>
      </c>
      <c r="P4925" s="3"/>
      <c r="Q4925" s="3">
        <v>28566654</v>
      </c>
      <c r="R4925" s="13">
        <v>13965920</v>
      </c>
      <c r="S4925" s="7">
        <f ca="1">IF(CPS!$N4857="SIN INICIO",0,IF((((TODAY()-N4925)*100%)/(O4925-N4925))&gt;=100%,"100%",(((TODAY()-N4925)*100%)/(O4925-N4925))))</f>
        <v>0.8</v>
      </c>
      <c r="T4925" s="8">
        <f>Q4925-R4925</f>
        <v>14600734</v>
      </c>
      <c r="U4925" t="s">
        <v>15398</v>
      </c>
    </row>
    <row r="4926" spans="1:21" x14ac:dyDescent="0.25">
      <c r="A4926">
        <v>2025</v>
      </c>
      <c r="B4926" t="s">
        <v>15399</v>
      </c>
      <c r="C4926" t="s">
        <v>22</v>
      </c>
      <c r="D4926" t="s">
        <v>23</v>
      </c>
      <c r="E4926" t="s">
        <v>24</v>
      </c>
      <c r="F4926" t="s">
        <v>15400</v>
      </c>
      <c r="G4926" s="16">
        <v>1121862109</v>
      </c>
      <c r="H4926" t="s">
        <v>15401</v>
      </c>
      <c r="I4926" t="s">
        <v>515</v>
      </c>
      <c r="J4926" s="5">
        <v>41275000</v>
      </c>
      <c r="K4926" s="3">
        <f>J4926</f>
        <v>41275000</v>
      </c>
      <c r="L4926" s="5">
        <v>8255000</v>
      </c>
      <c r="M4926" s="2">
        <v>45750</v>
      </c>
      <c r="N4926" s="2">
        <v>45755</v>
      </c>
      <c r="O4926" s="2">
        <v>45900</v>
      </c>
      <c r="P4926" s="3"/>
      <c r="Q4926" s="3">
        <v>41275000</v>
      </c>
      <c r="R4926" s="13">
        <v>23114000</v>
      </c>
      <c r="S4926" s="7">
        <f ca="1">IF(CPS!$N4858="SIN INICIO",0,IF((((TODAY()-N4926)*100%)/(O4926-N4926))&gt;=100%,"100%",(((TODAY()-N4926)*100%)/(O4926-N4926))))</f>
        <v>0.95862068965517244</v>
      </c>
      <c r="T4926" s="8">
        <f>Q4926-R4926</f>
        <v>18161000</v>
      </c>
      <c r="U4926" t="s">
        <v>15402</v>
      </c>
    </row>
    <row r="4927" spans="1:21" x14ac:dyDescent="0.25">
      <c r="A4927">
        <v>2025</v>
      </c>
      <c r="B4927" t="s">
        <v>15403</v>
      </c>
      <c r="C4927" t="s">
        <v>22</v>
      </c>
      <c r="D4927" t="s">
        <v>23</v>
      </c>
      <c r="E4927" t="s">
        <v>24</v>
      </c>
      <c r="F4927" t="s">
        <v>15404</v>
      </c>
      <c r="G4927" s="16">
        <v>1121826097</v>
      </c>
      <c r="H4927" t="s">
        <v>5605</v>
      </c>
      <c r="I4927" t="s">
        <v>660</v>
      </c>
      <c r="J4927" s="5">
        <v>24400685</v>
      </c>
      <c r="K4927" s="3">
        <f>J4927</f>
        <v>24400685</v>
      </c>
      <c r="L4927" s="5">
        <v>4880137</v>
      </c>
      <c r="M4927" s="2">
        <v>45749</v>
      </c>
      <c r="N4927" s="2">
        <v>45750</v>
      </c>
      <c r="O4927" s="2">
        <v>45900</v>
      </c>
      <c r="P4927" s="3"/>
      <c r="Q4927" s="3">
        <v>24400685</v>
      </c>
      <c r="R4927" s="13">
        <v>14315069</v>
      </c>
      <c r="S4927" s="7">
        <f ca="1">IF(CPS!$N4859="SIN INICIO",0,IF((((TODAY()-N4927)*100%)/(O4927-N4927))&gt;=100%,"100%",(((TODAY()-N4927)*100%)/(O4927-N4927))))</f>
        <v>0.96</v>
      </c>
      <c r="T4927" s="8">
        <f>Q4927-R4927</f>
        <v>10085616</v>
      </c>
      <c r="U4927" t="s">
        <v>15405</v>
      </c>
    </row>
    <row r="4928" spans="1:21" x14ac:dyDescent="0.25">
      <c r="A4928">
        <v>2025</v>
      </c>
      <c r="B4928" t="s">
        <v>15406</v>
      </c>
      <c r="C4928" t="s">
        <v>22</v>
      </c>
      <c r="D4928" t="s">
        <v>23</v>
      </c>
      <c r="E4928" t="s">
        <v>24</v>
      </c>
      <c r="F4928" t="s">
        <v>15407</v>
      </c>
      <c r="G4928" s="16">
        <v>40448512</v>
      </c>
      <c r="H4928" t="s">
        <v>15408</v>
      </c>
      <c r="I4928" t="s">
        <v>515</v>
      </c>
      <c r="J4928" s="5">
        <v>41275000</v>
      </c>
      <c r="K4928" s="3">
        <f>J4928</f>
        <v>41275000</v>
      </c>
      <c r="L4928" s="5">
        <v>8255000</v>
      </c>
      <c r="M4928" s="2">
        <v>45750</v>
      </c>
      <c r="N4928" s="2">
        <v>45751</v>
      </c>
      <c r="O4928" s="2">
        <v>45900</v>
      </c>
      <c r="P4928" s="3"/>
      <c r="Q4928" s="3">
        <v>41275000</v>
      </c>
      <c r="R4928" s="13">
        <v>23939500</v>
      </c>
      <c r="S4928" s="7">
        <f ca="1">IF(CPS!$N4860="SIN INICIO",0,IF((((TODAY()-N4928)*100%)/(O4928-N4928))&gt;=100%,"100%",(((TODAY()-N4928)*100%)/(O4928-N4928))))</f>
        <v>0.95973154362416102</v>
      </c>
      <c r="T4928" s="8">
        <f>Q4928-R4928</f>
        <v>17335500</v>
      </c>
      <c r="U4928" t="s">
        <v>15409</v>
      </c>
    </row>
    <row r="4929" spans="1:21" x14ac:dyDescent="0.25">
      <c r="A4929">
        <v>2025</v>
      </c>
      <c r="B4929" t="s">
        <v>15410</v>
      </c>
      <c r="C4929" t="s">
        <v>22</v>
      </c>
      <c r="D4929" t="s">
        <v>23</v>
      </c>
      <c r="E4929" t="s">
        <v>24</v>
      </c>
      <c r="F4929" t="s">
        <v>15411</v>
      </c>
      <c r="G4929" s="16">
        <v>1136886419</v>
      </c>
      <c r="H4929" t="s">
        <v>15412</v>
      </c>
      <c r="I4929" t="s">
        <v>538</v>
      </c>
      <c r="J4929" s="5">
        <v>34724250</v>
      </c>
      <c r="K4929" s="3">
        <f>J4929</f>
        <v>34724250</v>
      </c>
      <c r="L4929" s="5">
        <v>6944850</v>
      </c>
      <c r="M4929" s="2">
        <v>45751</v>
      </c>
      <c r="N4929" s="2">
        <v>45754</v>
      </c>
      <c r="O4929" s="2">
        <v>45900</v>
      </c>
      <c r="P4929" s="3"/>
      <c r="Q4929" s="3">
        <v>34724250</v>
      </c>
      <c r="R4929" s="13">
        <v>19445580</v>
      </c>
      <c r="S4929" s="7">
        <f ca="1">IF(CPS!$N4861="SIN INICIO",0,IF((((TODAY()-N4929)*100%)/(O4929-N4929))&gt;=100%,"100%",(((TODAY()-N4929)*100%)/(O4929-N4929))))</f>
        <v>0.95890410958904104</v>
      </c>
      <c r="T4929" s="8">
        <f>Q4929-R4929</f>
        <v>15278670</v>
      </c>
      <c r="U4929" t="s">
        <v>15413</v>
      </c>
    </row>
    <row r="4930" spans="1:21" x14ac:dyDescent="0.25">
      <c r="A4930">
        <v>2025</v>
      </c>
      <c r="B4930" t="s">
        <v>15414</v>
      </c>
      <c r="C4930" t="s">
        <v>22</v>
      </c>
      <c r="D4930" t="s">
        <v>23</v>
      </c>
      <c r="E4930" t="s">
        <v>24</v>
      </c>
      <c r="F4930" t="s">
        <v>15415</v>
      </c>
      <c r="G4930" s="16">
        <v>27297945</v>
      </c>
      <c r="H4930" t="s">
        <v>558</v>
      </c>
      <c r="I4930" t="s">
        <v>538</v>
      </c>
      <c r="J4930" s="5">
        <v>34724250</v>
      </c>
      <c r="K4930" s="3">
        <f>J4930</f>
        <v>34724250</v>
      </c>
      <c r="L4930" s="5">
        <v>6944850</v>
      </c>
      <c r="M4930" s="2">
        <v>45750</v>
      </c>
      <c r="N4930" s="2">
        <v>45751</v>
      </c>
      <c r="O4930" s="2">
        <v>45900</v>
      </c>
      <c r="P4930" s="3"/>
      <c r="Q4930" s="3">
        <v>34724250</v>
      </c>
      <c r="R4930" s="13">
        <v>20140065</v>
      </c>
      <c r="S4930" s="7">
        <f ca="1">IF(CPS!$N4862="SIN INICIO",0,IF((((TODAY()-N4930)*100%)/(O4930-N4930))&gt;=100%,"100%",(((TODAY()-N4930)*100%)/(O4930-N4930))))</f>
        <v>0.95973154362416102</v>
      </c>
      <c r="T4930" s="8">
        <f>Q4930-R4930</f>
        <v>14584185</v>
      </c>
      <c r="U4930" t="s">
        <v>15416</v>
      </c>
    </row>
    <row r="4931" spans="1:21" x14ac:dyDescent="0.25">
      <c r="A4931">
        <v>2025</v>
      </c>
      <c r="B4931" t="s">
        <v>15417</v>
      </c>
      <c r="C4931" t="s">
        <v>22</v>
      </c>
      <c r="D4931" t="s">
        <v>23</v>
      </c>
      <c r="E4931" t="s">
        <v>24</v>
      </c>
      <c r="F4931" t="s">
        <v>15418</v>
      </c>
      <c r="G4931" s="16">
        <v>1121854034</v>
      </c>
      <c r="H4931" t="s">
        <v>960</v>
      </c>
      <c r="I4931" t="s">
        <v>853</v>
      </c>
      <c r="J4931" s="5">
        <v>30000000</v>
      </c>
      <c r="K4931" s="3">
        <f>J4931</f>
        <v>30000000</v>
      </c>
      <c r="L4931" s="5">
        <v>6000000</v>
      </c>
      <c r="M4931" s="2">
        <v>45749</v>
      </c>
      <c r="N4931" s="2">
        <v>45750</v>
      </c>
      <c r="O4931" s="2">
        <v>45900</v>
      </c>
      <c r="P4931" s="3"/>
      <c r="Q4931" s="3">
        <v>30000000</v>
      </c>
      <c r="R4931" s="13">
        <v>17600000</v>
      </c>
      <c r="S4931" s="7">
        <f ca="1">IF(CPS!$N4863="SIN INICIO",0,IF((((TODAY()-N4931)*100%)/(O4931-N4931))&gt;=100%,"100%",(((TODAY()-N4931)*100%)/(O4931-N4931))))</f>
        <v>0.96</v>
      </c>
      <c r="T4931" s="8">
        <f>Q4931-R4931</f>
        <v>12400000</v>
      </c>
      <c r="U4931" t="s">
        <v>15419</v>
      </c>
    </row>
    <row r="4932" spans="1:21" x14ac:dyDescent="0.25">
      <c r="A4932">
        <v>2025</v>
      </c>
      <c r="B4932" t="s">
        <v>15420</v>
      </c>
      <c r="C4932" t="s">
        <v>22</v>
      </c>
      <c r="D4932" t="s">
        <v>23</v>
      </c>
      <c r="E4932" t="s">
        <v>24</v>
      </c>
      <c r="F4932" t="s">
        <v>15421</v>
      </c>
      <c r="G4932" s="16">
        <v>80237322</v>
      </c>
      <c r="H4932" t="s">
        <v>664</v>
      </c>
      <c r="I4932" t="s">
        <v>538</v>
      </c>
      <c r="J4932" s="5">
        <v>34724250</v>
      </c>
      <c r="K4932" s="3">
        <f>J4932</f>
        <v>34724250</v>
      </c>
      <c r="L4932" s="5">
        <v>6944850</v>
      </c>
      <c r="M4932" s="2">
        <v>45750</v>
      </c>
      <c r="N4932" s="2">
        <v>45752</v>
      </c>
      <c r="O4932" s="2">
        <v>45900</v>
      </c>
      <c r="P4932" s="3"/>
      <c r="Q4932" s="3">
        <v>34724250</v>
      </c>
      <c r="R4932" s="13">
        <v>19445580</v>
      </c>
      <c r="S4932" s="7">
        <f ca="1">IF(CPS!$N4864="SIN INICIO",0,IF((((TODAY()-N4932)*100%)/(O4932-N4932))&gt;=100%,"100%",(((TODAY()-N4932)*100%)/(O4932-N4932))))</f>
        <v>0.95945945945945943</v>
      </c>
      <c r="T4932" s="8">
        <f>Q4932-R4932</f>
        <v>15278670</v>
      </c>
      <c r="U4932" t="s">
        <v>15422</v>
      </c>
    </row>
    <row r="4933" spans="1:21" x14ac:dyDescent="0.25">
      <c r="A4933">
        <v>2025</v>
      </c>
      <c r="B4933" t="s">
        <v>15423</v>
      </c>
      <c r="C4933" t="s">
        <v>22</v>
      </c>
      <c r="D4933" t="s">
        <v>23</v>
      </c>
      <c r="E4933" t="s">
        <v>24</v>
      </c>
      <c r="F4933" t="s">
        <v>15424</v>
      </c>
      <c r="G4933" s="16">
        <v>1071356259</v>
      </c>
      <c r="H4933" t="s">
        <v>8672</v>
      </c>
      <c r="I4933" t="s">
        <v>2476</v>
      </c>
      <c r="J4933" s="5">
        <v>35080625</v>
      </c>
      <c r="K4933" s="3">
        <f>J4933</f>
        <v>35080625</v>
      </c>
      <c r="L4933" s="5">
        <v>7016125</v>
      </c>
      <c r="M4933" s="2">
        <v>45757</v>
      </c>
      <c r="N4933" s="2">
        <v>45758</v>
      </c>
      <c r="O4933" s="2">
        <v>45900</v>
      </c>
      <c r="P4933" s="3"/>
      <c r="Q4933" s="3">
        <v>35080625</v>
      </c>
      <c r="R4933" s="13">
        <v>18709667</v>
      </c>
      <c r="S4933" s="7">
        <f ca="1">IF(CPS!$N4865="SIN INICIO",0,IF((((TODAY()-N4933)*100%)/(O4933-N4933))&gt;=100%,"100%",(((TODAY()-N4933)*100%)/(O4933-N4933))))</f>
        <v>0.95774647887323938</v>
      </c>
      <c r="T4933" s="8">
        <f>Q4933-R4933</f>
        <v>16370958</v>
      </c>
      <c r="U4933" t="s">
        <v>15425</v>
      </c>
    </row>
    <row r="4934" spans="1:21" x14ac:dyDescent="0.25">
      <c r="A4934">
        <v>2025</v>
      </c>
      <c r="B4934" t="s">
        <v>15426</v>
      </c>
      <c r="C4934" t="s">
        <v>22</v>
      </c>
      <c r="D4934" t="s">
        <v>23</v>
      </c>
      <c r="E4934" t="s">
        <v>24</v>
      </c>
      <c r="F4934" t="s">
        <v>15427</v>
      </c>
      <c r="G4934" s="16">
        <v>50931435</v>
      </c>
      <c r="H4934" t="s">
        <v>8672</v>
      </c>
      <c r="I4934" t="s">
        <v>2476</v>
      </c>
      <c r="J4934" s="5">
        <v>35080625</v>
      </c>
      <c r="K4934" s="3">
        <f>J4934</f>
        <v>35080625</v>
      </c>
      <c r="L4934" s="5">
        <v>7016125</v>
      </c>
      <c r="M4934" s="2">
        <v>45749</v>
      </c>
      <c r="N4934" s="2">
        <v>45750</v>
      </c>
      <c r="O4934" s="2">
        <v>45900</v>
      </c>
      <c r="P4934" s="3"/>
      <c r="Q4934" s="3">
        <v>35080625</v>
      </c>
      <c r="R4934" s="13">
        <v>20580633</v>
      </c>
      <c r="S4934" s="7">
        <f ca="1">IF(CPS!$N4866="SIN INICIO",0,IF((((TODAY()-N4934)*100%)/(O4934-N4934))&gt;=100%,"100%",(((TODAY()-N4934)*100%)/(O4934-N4934))))</f>
        <v>0.96</v>
      </c>
      <c r="T4934" s="8">
        <f>Q4934-R4934</f>
        <v>14499992</v>
      </c>
      <c r="U4934" t="s">
        <v>15428</v>
      </c>
    </row>
    <row r="4935" spans="1:21" x14ac:dyDescent="0.25">
      <c r="A4935">
        <v>2025</v>
      </c>
      <c r="B4935" t="s">
        <v>15429</v>
      </c>
      <c r="C4935" t="s">
        <v>22</v>
      </c>
      <c r="D4935" t="s">
        <v>23</v>
      </c>
      <c r="E4935" t="s">
        <v>121</v>
      </c>
      <c r="F4935" t="s">
        <v>15430</v>
      </c>
      <c r="G4935" s="16">
        <v>45441581</v>
      </c>
      <c r="H4935" t="s">
        <v>15431</v>
      </c>
      <c r="I4935" t="s">
        <v>591</v>
      </c>
      <c r="J4935" s="5">
        <v>14009847</v>
      </c>
      <c r="K4935" s="3">
        <f>J4935</f>
        <v>14009847</v>
      </c>
      <c r="L4935" s="5">
        <v>4669949</v>
      </c>
      <c r="M4935" s="2">
        <v>45749</v>
      </c>
      <c r="N4935" s="2">
        <v>45751</v>
      </c>
      <c r="O4935" s="2">
        <v>45838</v>
      </c>
      <c r="P4935" s="3"/>
      <c r="Q4935" s="3">
        <v>14009847</v>
      </c>
      <c r="R4935" s="13">
        <v>4202954</v>
      </c>
      <c r="S4935" s="7" t="str">
        <f ca="1">IF(CPS!$N4867="SIN INICIO",0,IF((((TODAY()-N4935)*100%)/(O4935-N4935))&gt;=100%,"100%",(((TODAY()-N4935)*100%)/(O4935-N4935))))</f>
        <v>100%</v>
      </c>
      <c r="T4935" s="8">
        <f>Q4935-R4935</f>
        <v>9806893</v>
      </c>
      <c r="U4935" t="s">
        <v>15432</v>
      </c>
    </row>
    <row r="4936" spans="1:21" x14ac:dyDescent="0.25">
      <c r="A4936">
        <v>2025</v>
      </c>
      <c r="B4936" t="s">
        <v>15433</v>
      </c>
      <c r="C4936" t="s">
        <v>22</v>
      </c>
      <c r="D4936" t="s">
        <v>23</v>
      </c>
      <c r="E4936" t="s">
        <v>121</v>
      </c>
      <c r="F4936" t="s">
        <v>15434</v>
      </c>
      <c r="G4936" s="16">
        <v>20700464</v>
      </c>
      <c r="H4936" t="s">
        <v>15435</v>
      </c>
      <c r="I4936" t="s">
        <v>515</v>
      </c>
      <c r="J4936" s="5">
        <v>55000000</v>
      </c>
      <c r="K4936" s="3">
        <f>J4936</f>
        <v>55000000</v>
      </c>
      <c r="L4936" s="5">
        <v>5000000</v>
      </c>
      <c r="M4936" s="2">
        <v>45750</v>
      </c>
      <c r="N4936" s="2">
        <v>45751</v>
      </c>
      <c r="O4936" s="2">
        <v>46022</v>
      </c>
      <c r="P4936" s="3"/>
      <c r="Q4936" s="3">
        <v>55000000</v>
      </c>
      <c r="R4936" s="13">
        <v>14500000</v>
      </c>
      <c r="S4936" s="7">
        <f ca="1">IF(CPS!$N4868="SIN INICIO",0,IF((((TODAY()-N4936)*100%)/(O4936-N4936))&gt;=100%,"100%",(((TODAY()-N4936)*100%)/(O4936-N4936))))</f>
        <v>0.52767527675276749</v>
      </c>
      <c r="T4936" s="8">
        <f>Q4936-R4936</f>
        <v>40500000</v>
      </c>
      <c r="U4936" t="s">
        <v>15436</v>
      </c>
    </row>
    <row r="4937" spans="1:21" x14ac:dyDescent="0.25">
      <c r="A4937">
        <v>2025</v>
      </c>
      <c r="B4937" t="s">
        <v>15437</v>
      </c>
      <c r="C4937" t="s">
        <v>22</v>
      </c>
      <c r="D4937" t="s">
        <v>23</v>
      </c>
      <c r="E4937" t="s">
        <v>121</v>
      </c>
      <c r="F4937" t="s">
        <v>15438</v>
      </c>
      <c r="G4937" s="16">
        <v>79338838</v>
      </c>
      <c r="H4937" t="s">
        <v>15435</v>
      </c>
      <c r="I4937" t="s">
        <v>515</v>
      </c>
      <c r="J4937" s="5">
        <v>55000000</v>
      </c>
      <c r="K4937" s="3">
        <f>J4937</f>
        <v>55000000</v>
      </c>
      <c r="L4937" s="5">
        <v>5000000</v>
      </c>
      <c r="M4937" s="2">
        <v>45750</v>
      </c>
      <c r="N4937" s="2">
        <v>45751</v>
      </c>
      <c r="O4937" s="2">
        <v>46022</v>
      </c>
      <c r="P4937" s="3"/>
      <c r="Q4937" s="3">
        <v>55000000</v>
      </c>
      <c r="R4937" s="13">
        <v>14500000</v>
      </c>
      <c r="S4937" s="7">
        <f ca="1">IF(CPS!$N4869="SIN INICIO",0,IF((((TODAY()-N4937)*100%)/(O4937-N4937))&gt;=100%,"100%",(((TODAY()-N4937)*100%)/(O4937-N4937))))</f>
        <v>0.52767527675276749</v>
      </c>
      <c r="T4937" s="8">
        <f>Q4937-R4937</f>
        <v>40500000</v>
      </c>
      <c r="U4937" t="s">
        <v>15439</v>
      </c>
    </row>
    <row r="4938" spans="1:21" x14ac:dyDescent="0.25">
      <c r="A4938">
        <v>2025</v>
      </c>
      <c r="B4938" t="s">
        <v>15440</v>
      </c>
      <c r="C4938" t="s">
        <v>22</v>
      </c>
      <c r="D4938" t="s">
        <v>23</v>
      </c>
      <c r="E4938" t="s">
        <v>24</v>
      </c>
      <c r="F4938" t="s">
        <v>15441</v>
      </c>
      <c r="G4938" s="16">
        <v>7689020</v>
      </c>
      <c r="H4938" t="s">
        <v>1520</v>
      </c>
      <c r="I4938" t="s">
        <v>591</v>
      </c>
      <c r="J4938" s="5">
        <v>33579000</v>
      </c>
      <c r="K4938" s="3">
        <f>J4938</f>
        <v>33579000</v>
      </c>
      <c r="L4938" s="5">
        <v>6715800</v>
      </c>
      <c r="M4938" s="2">
        <v>45749</v>
      </c>
      <c r="N4938" s="2">
        <v>45750</v>
      </c>
      <c r="O4938" s="2">
        <v>45900</v>
      </c>
      <c r="P4938" s="3"/>
      <c r="Q4938" s="3">
        <v>33579000</v>
      </c>
      <c r="R4938" s="13">
        <v>19699680</v>
      </c>
      <c r="S4938" s="7">
        <f ca="1">IF(CPS!$N4870="SIN INICIO",0,IF((((TODAY()-N4938)*100%)/(O4938-N4938))&gt;=100%,"100%",(((TODAY()-N4938)*100%)/(O4938-N4938))))</f>
        <v>0.96</v>
      </c>
      <c r="T4938" s="8">
        <f>Q4938-R4938</f>
        <v>13879320</v>
      </c>
      <c r="U4938" t="s">
        <v>15442</v>
      </c>
    </row>
    <row r="4939" spans="1:21" x14ac:dyDescent="0.25">
      <c r="A4939">
        <v>2025</v>
      </c>
      <c r="B4939" t="s">
        <v>15443</v>
      </c>
      <c r="C4939" t="s">
        <v>22</v>
      </c>
      <c r="D4939" t="s">
        <v>23</v>
      </c>
      <c r="E4939" t="s">
        <v>24</v>
      </c>
      <c r="F4939" t="s">
        <v>15444</v>
      </c>
      <c r="G4939" s="16">
        <v>1144035732</v>
      </c>
      <c r="H4939" t="s">
        <v>3850</v>
      </c>
      <c r="I4939" t="s">
        <v>591</v>
      </c>
      <c r="J4939" s="5">
        <v>23925000</v>
      </c>
      <c r="K4939" s="3">
        <f>J4939</f>
        <v>23925000</v>
      </c>
      <c r="L4939" s="5">
        <v>4785000</v>
      </c>
      <c r="M4939" s="2">
        <v>45749</v>
      </c>
      <c r="N4939" s="2">
        <v>45750</v>
      </c>
      <c r="O4939" s="2">
        <v>45900</v>
      </c>
      <c r="P4939" s="3"/>
      <c r="Q4939" s="3">
        <v>23925000</v>
      </c>
      <c r="R4939" s="13">
        <v>4466000</v>
      </c>
      <c r="S4939" s="7">
        <f ca="1">IF(CPS!$N4871="SIN INICIO",0,IF((((TODAY()-N4939)*100%)/(O4939-N4939))&gt;=100%,"100%",(((TODAY()-N4939)*100%)/(O4939-N4939))))</f>
        <v>0.96</v>
      </c>
      <c r="T4939" s="8">
        <f>Q4939-R4939</f>
        <v>19459000</v>
      </c>
      <c r="U4939" t="s">
        <v>15445</v>
      </c>
    </row>
    <row r="4940" spans="1:21" x14ac:dyDescent="0.25">
      <c r="A4940">
        <v>2025</v>
      </c>
      <c r="B4940" t="s">
        <v>15446</v>
      </c>
      <c r="C4940" t="s">
        <v>22</v>
      </c>
      <c r="D4940" t="s">
        <v>23</v>
      </c>
      <c r="E4940" t="s">
        <v>121</v>
      </c>
      <c r="F4940" t="s">
        <v>15447</v>
      </c>
      <c r="G4940" s="16">
        <v>1024552710</v>
      </c>
      <c r="H4940" t="s">
        <v>15448</v>
      </c>
      <c r="I4940" t="s">
        <v>1800</v>
      </c>
      <c r="J4940" s="5">
        <v>25112500</v>
      </c>
      <c r="K4940" s="3">
        <f>J4940</f>
        <v>25112500</v>
      </c>
      <c r="L4940" s="5">
        <v>5022500</v>
      </c>
      <c r="M4940" s="2">
        <v>45750</v>
      </c>
      <c r="N4940" s="2">
        <v>45751</v>
      </c>
      <c r="O4940" s="2">
        <v>45900</v>
      </c>
      <c r="P4940" s="3"/>
      <c r="Q4940" s="3">
        <v>25112500</v>
      </c>
      <c r="R4940" s="13">
        <v>6864083</v>
      </c>
      <c r="S4940" s="7">
        <f ca="1">IF(CPS!$N4872="SIN INICIO",0,IF((((TODAY()-N4940)*100%)/(O4940-N4940))&gt;=100%,"100%",(((TODAY()-N4940)*100%)/(O4940-N4940))))</f>
        <v>0.95973154362416102</v>
      </c>
      <c r="T4940" s="8">
        <f>Q4940-R4940</f>
        <v>18248417</v>
      </c>
      <c r="U4940" t="s">
        <v>15449</v>
      </c>
    </row>
    <row r="4941" spans="1:21" x14ac:dyDescent="0.25">
      <c r="A4941">
        <v>2025</v>
      </c>
      <c r="B4941" t="s">
        <v>15450</v>
      </c>
      <c r="C4941" t="s">
        <v>22</v>
      </c>
      <c r="D4941" t="s">
        <v>23</v>
      </c>
      <c r="E4941" t="s">
        <v>24</v>
      </c>
      <c r="F4941" t="s">
        <v>15451</v>
      </c>
      <c r="G4941" s="16">
        <v>21068465</v>
      </c>
      <c r="H4941" t="s">
        <v>13130</v>
      </c>
      <c r="I4941" t="s">
        <v>515</v>
      </c>
      <c r="J4941" s="5">
        <v>81000000</v>
      </c>
      <c r="K4941" s="3">
        <f>J4941</f>
        <v>81000000</v>
      </c>
      <c r="L4941" s="5">
        <v>9000000</v>
      </c>
      <c r="M4941" s="2">
        <v>45750</v>
      </c>
      <c r="N4941" s="2">
        <v>45751</v>
      </c>
      <c r="O4941" s="2">
        <v>46022</v>
      </c>
      <c r="P4941" s="3"/>
      <c r="Q4941" s="3">
        <v>81000000</v>
      </c>
      <c r="R4941" s="13">
        <v>26100000</v>
      </c>
      <c r="S4941" s="7">
        <f ca="1">IF(CPS!$N4873="SIN INICIO",0,IF((((TODAY()-N4941)*100%)/(O4941-N4941))&gt;=100%,"100%",(((TODAY()-N4941)*100%)/(O4941-N4941))))</f>
        <v>0.52767527675276749</v>
      </c>
      <c r="T4941" s="8">
        <f>Q4941-R4941</f>
        <v>54900000</v>
      </c>
      <c r="U4941" t="s">
        <v>15452</v>
      </c>
    </row>
    <row r="4942" spans="1:21" x14ac:dyDescent="0.25">
      <c r="A4942">
        <v>2025</v>
      </c>
      <c r="B4942" t="s">
        <v>15453</v>
      </c>
      <c r="C4942" t="s">
        <v>22</v>
      </c>
      <c r="D4942" t="s">
        <v>23</v>
      </c>
      <c r="E4942" t="s">
        <v>24</v>
      </c>
      <c r="F4942" t="s">
        <v>15454</v>
      </c>
      <c r="G4942" s="16">
        <v>1136889660</v>
      </c>
      <c r="H4942" t="s">
        <v>11760</v>
      </c>
      <c r="I4942" t="s">
        <v>591</v>
      </c>
      <c r="J4942" s="5">
        <v>35000000</v>
      </c>
      <c r="K4942" s="3">
        <f>J4942</f>
        <v>35000000</v>
      </c>
      <c r="L4942" s="5">
        <v>7000000</v>
      </c>
      <c r="M4942" s="2">
        <v>45749</v>
      </c>
      <c r="N4942" s="2">
        <v>45750</v>
      </c>
      <c r="O4942" s="2">
        <v>45900</v>
      </c>
      <c r="P4942" s="3"/>
      <c r="Q4942" s="3">
        <v>35000000</v>
      </c>
      <c r="R4942" s="13">
        <v>20533333</v>
      </c>
      <c r="S4942" s="7">
        <f ca="1">IF(CPS!$N4874="SIN INICIO",0,IF((((TODAY()-N4942)*100%)/(O4942-N4942))&gt;=100%,"100%",(((TODAY()-N4942)*100%)/(O4942-N4942))))</f>
        <v>0.96</v>
      </c>
      <c r="T4942" s="8">
        <f>Q4942-R4942</f>
        <v>14466667</v>
      </c>
      <c r="U4942" t="s">
        <v>15455</v>
      </c>
    </row>
    <row r="4943" spans="1:21" x14ac:dyDescent="0.25">
      <c r="A4943">
        <v>2025</v>
      </c>
      <c r="B4943" t="s">
        <v>15456</v>
      </c>
      <c r="C4943" t="s">
        <v>22</v>
      </c>
      <c r="D4943" t="s">
        <v>23</v>
      </c>
      <c r="E4943" t="s">
        <v>24</v>
      </c>
      <c r="F4943" t="s">
        <v>15457</v>
      </c>
      <c r="G4943" s="16">
        <v>40334120</v>
      </c>
      <c r="H4943" t="s">
        <v>270</v>
      </c>
      <c r="I4943" t="s">
        <v>271</v>
      </c>
      <c r="J4943" s="5">
        <v>55000000</v>
      </c>
      <c r="K4943" s="3">
        <f>J4943</f>
        <v>55000000</v>
      </c>
      <c r="L4943" s="5">
        <v>11000000</v>
      </c>
      <c r="M4943" s="2">
        <v>45749</v>
      </c>
      <c r="N4943" s="2">
        <v>45750</v>
      </c>
      <c r="O4943" s="2">
        <v>45900</v>
      </c>
      <c r="P4943" s="3"/>
      <c r="Q4943" s="3">
        <v>55000000</v>
      </c>
      <c r="R4943" s="13">
        <v>32266667</v>
      </c>
      <c r="S4943" s="7">
        <f ca="1">IF(CPS!$N4875="SIN INICIO",0,IF((((TODAY()-N4943)*100%)/(O4943-N4943))&gt;=100%,"100%",(((TODAY()-N4943)*100%)/(O4943-N4943))))</f>
        <v>0.96</v>
      </c>
      <c r="T4943" s="8">
        <f>Q4943-R4943</f>
        <v>22733333</v>
      </c>
      <c r="U4943" t="s">
        <v>15458</v>
      </c>
    </row>
    <row r="4944" spans="1:21" x14ac:dyDescent="0.25">
      <c r="A4944">
        <v>2025</v>
      </c>
      <c r="B4944" t="s">
        <v>15459</v>
      </c>
      <c r="C4944" t="s">
        <v>22</v>
      </c>
      <c r="D4944" t="s">
        <v>23</v>
      </c>
      <c r="E4944" t="s">
        <v>24</v>
      </c>
      <c r="F4944" t="s">
        <v>15460</v>
      </c>
      <c r="G4944" s="16">
        <v>1019046049</v>
      </c>
      <c r="H4944" t="s">
        <v>10108</v>
      </c>
      <c r="I4944" t="s">
        <v>591</v>
      </c>
      <c r="J4944" s="5">
        <v>35090000</v>
      </c>
      <c r="K4944" s="3">
        <f>J4944</f>
        <v>35090000</v>
      </c>
      <c r="L4944" s="5">
        <v>7018000</v>
      </c>
      <c r="M4944" s="2">
        <v>45749</v>
      </c>
      <c r="N4944" s="2">
        <v>45750</v>
      </c>
      <c r="O4944" s="2">
        <v>45900</v>
      </c>
      <c r="P4944" s="3"/>
      <c r="Q4944" s="3">
        <v>35090000</v>
      </c>
      <c r="R4944" s="13">
        <v>20586133</v>
      </c>
      <c r="S4944" s="7">
        <f ca="1">IF(CPS!$N4876="SIN INICIO",0,IF((((TODAY()-N4944)*100%)/(O4944-N4944))&gt;=100%,"100%",(((TODAY()-N4944)*100%)/(O4944-N4944))))</f>
        <v>0.96</v>
      </c>
      <c r="T4944" s="8">
        <f>Q4944-R4944</f>
        <v>14503867</v>
      </c>
      <c r="U4944" t="s">
        <v>15461</v>
      </c>
    </row>
    <row r="4945" spans="1:21" x14ac:dyDescent="0.25">
      <c r="A4945">
        <v>2025</v>
      </c>
      <c r="B4945" t="s">
        <v>15462</v>
      </c>
      <c r="C4945" t="s">
        <v>22</v>
      </c>
      <c r="D4945" t="s">
        <v>23</v>
      </c>
      <c r="E4945" t="s">
        <v>121</v>
      </c>
      <c r="F4945" t="s">
        <v>15463</v>
      </c>
      <c r="G4945" s="16">
        <v>63556738</v>
      </c>
      <c r="H4945" t="s">
        <v>2166</v>
      </c>
      <c r="I4945" t="s">
        <v>1800</v>
      </c>
      <c r="J4945" s="5">
        <v>25112500</v>
      </c>
      <c r="K4945" s="3">
        <f>J4945</f>
        <v>25112500</v>
      </c>
      <c r="L4945" s="5">
        <v>5022500</v>
      </c>
      <c r="M4945" s="2">
        <v>45755</v>
      </c>
      <c r="N4945" s="2">
        <v>45756</v>
      </c>
      <c r="O4945" s="2">
        <v>45900</v>
      </c>
      <c r="P4945" s="3"/>
      <c r="Q4945" s="3">
        <v>25112500</v>
      </c>
      <c r="R4945" s="13">
        <v>13728167</v>
      </c>
      <c r="S4945" s="7">
        <f ca="1">IF(CPS!$N4877="SIN INICIO",0,IF((((TODAY()-N4945)*100%)/(O4945-N4945))&gt;=100%,"100%",(((TODAY()-N4945)*100%)/(O4945-N4945))))</f>
        <v>0.95833333333333337</v>
      </c>
      <c r="T4945" s="8">
        <f>Q4945-R4945</f>
        <v>11384333</v>
      </c>
      <c r="U4945" t="s">
        <v>15464</v>
      </c>
    </row>
    <row r="4946" spans="1:21" x14ac:dyDescent="0.25">
      <c r="A4946">
        <v>2025</v>
      </c>
      <c r="B4946" t="s">
        <v>15465</v>
      </c>
      <c r="C4946" t="s">
        <v>22</v>
      </c>
      <c r="D4946" t="s">
        <v>23</v>
      </c>
      <c r="E4946" t="s">
        <v>24</v>
      </c>
      <c r="F4946" t="s">
        <v>15466</v>
      </c>
      <c r="G4946" s="16">
        <v>1083021909</v>
      </c>
      <c r="H4946" t="s">
        <v>1520</v>
      </c>
      <c r="I4946" t="s">
        <v>591</v>
      </c>
      <c r="J4946" s="5">
        <v>27500000</v>
      </c>
      <c r="K4946" s="3">
        <f>J4946</f>
        <v>27500000</v>
      </c>
      <c r="L4946" s="5">
        <v>5500000</v>
      </c>
      <c r="M4946" s="2">
        <v>45750</v>
      </c>
      <c r="N4946" s="2">
        <v>45751</v>
      </c>
      <c r="O4946" s="2">
        <v>45900</v>
      </c>
      <c r="P4946" s="3"/>
      <c r="Q4946" s="3">
        <v>27500000</v>
      </c>
      <c r="R4946" s="13">
        <v>15950000</v>
      </c>
      <c r="S4946" s="7">
        <f ca="1">IF(CPS!$N4878="SIN INICIO",0,IF((((TODAY()-N4946)*100%)/(O4946-N4946))&gt;=100%,"100%",(((TODAY()-N4946)*100%)/(O4946-N4946))))</f>
        <v>0.95973154362416102</v>
      </c>
      <c r="T4946" s="8">
        <f>Q4946-R4946</f>
        <v>11550000</v>
      </c>
      <c r="U4946" t="s">
        <v>15467</v>
      </c>
    </row>
    <row r="4947" spans="1:21" x14ac:dyDescent="0.25">
      <c r="A4947">
        <v>2025</v>
      </c>
      <c r="B4947" t="s">
        <v>15468</v>
      </c>
      <c r="C4947" t="s">
        <v>22</v>
      </c>
      <c r="D4947" t="s">
        <v>23</v>
      </c>
      <c r="E4947" t="s">
        <v>24</v>
      </c>
      <c r="F4947" t="s">
        <v>15469</v>
      </c>
      <c r="G4947" s="16">
        <v>1096200620</v>
      </c>
      <c r="H4947" t="s">
        <v>15470</v>
      </c>
      <c r="I4947" t="s">
        <v>591</v>
      </c>
      <c r="J4947" s="5">
        <v>33579000</v>
      </c>
      <c r="K4947" s="3">
        <f>J4947</f>
        <v>33579000</v>
      </c>
      <c r="L4947" s="5">
        <v>6715800</v>
      </c>
      <c r="M4947" s="2">
        <v>45749</v>
      </c>
      <c r="N4947" s="2">
        <v>45750</v>
      </c>
      <c r="O4947" s="2">
        <v>45900</v>
      </c>
      <c r="P4947" s="3"/>
      <c r="Q4947" s="3">
        <v>33579000</v>
      </c>
      <c r="R4947" s="13">
        <v>12983880</v>
      </c>
      <c r="S4947" s="7">
        <f ca="1">IF(CPS!$N4879="SIN INICIO",0,IF((((TODAY()-N4947)*100%)/(O4947-N4947))&gt;=100%,"100%",(((TODAY()-N4947)*100%)/(O4947-N4947))))</f>
        <v>0.96</v>
      </c>
      <c r="T4947" s="8">
        <f>Q4947-R4947</f>
        <v>20595120</v>
      </c>
      <c r="U4947" t="s">
        <v>15471</v>
      </c>
    </row>
    <row r="4948" spans="1:21" x14ac:dyDescent="0.25">
      <c r="A4948">
        <v>2025</v>
      </c>
      <c r="B4948" t="s">
        <v>15472</v>
      </c>
      <c r="C4948" t="s">
        <v>22</v>
      </c>
      <c r="D4948" t="s">
        <v>23</v>
      </c>
      <c r="E4948" t="s">
        <v>24</v>
      </c>
      <c r="F4948" t="s">
        <v>15473</v>
      </c>
      <c r="G4948" s="16">
        <v>1016094834</v>
      </c>
      <c r="H4948" t="s">
        <v>2880</v>
      </c>
      <c r="I4948" t="s">
        <v>591</v>
      </c>
      <c r="J4948" s="5">
        <v>33579000</v>
      </c>
      <c r="K4948" s="3">
        <f>J4948</f>
        <v>33579000</v>
      </c>
      <c r="L4948" s="5">
        <v>6715800</v>
      </c>
      <c r="M4948" s="2">
        <v>45750</v>
      </c>
      <c r="N4948" s="2">
        <v>45751</v>
      </c>
      <c r="O4948" s="2">
        <v>45900</v>
      </c>
      <c r="P4948" s="3"/>
      <c r="Q4948" s="3">
        <v>33579000</v>
      </c>
      <c r="R4948" s="13">
        <v>19475820</v>
      </c>
      <c r="S4948" s="7">
        <f ca="1">IF(CPS!$N4880="SIN INICIO",0,IF((((TODAY()-N4948)*100%)/(O4948-N4948))&gt;=100%,"100%",(((TODAY()-N4948)*100%)/(O4948-N4948))))</f>
        <v>0.95973154362416102</v>
      </c>
      <c r="T4948" s="8">
        <f>Q4948-R4948</f>
        <v>14103180</v>
      </c>
      <c r="U4948" t="s">
        <v>15474</v>
      </c>
    </row>
    <row r="4949" spans="1:21" x14ac:dyDescent="0.25">
      <c r="A4949">
        <v>2025</v>
      </c>
      <c r="B4949" t="s">
        <v>15475</v>
      </c>
      <c r="C4949" t="s">
        <v>22</v>
      </c>
      <c r="D4949" t="s">
        <v>23</v>
      </c>
      <c r="E4949" t="s">
        <v>24</v>
      </c>
      <c r="F4949" t="s">
        <v>15476</v>
      </c>
      <c r="G4949" s="16">
        <v>1069748455</v>
      </c>
      <c r="H4949" t="s">
        <v>15470</v>
      </c>
      <c r="I4949" t="s">
        <v>591</v>
      </c>
      <c r="J4949" s="5">
        <v>29438000</v>
      </c>
      <c r="K4949" s="3">
        <f>J4949</f>
        <v>29438000</v>
      </c>
      <c r="L4949" s="5">
        <v>5887600</v>
      </c>
      <c r="M4949" s="2">
        <v>45754</v>
      </c>
      <c r="N4949" s="2">
        <v>45755</v>
      </c>
      <c r="O4949" s="2">
        <v>45900</v>
      </c>
      <c r="P4949" s="3"/>
      <c r="Q4949" s="3">
        <v>29438000</v>
      </c>
      <c r="R4949" s="13">
        <v>16289027</v>
      </c>
      <c r="S4949" s="7">
        <f ca="1">IF(CPS!$N4881="SIN INICIO",0,IF((((TODAY()-N4949)*100%)/(O4949-N4949))&gt;=100%,"100%",(((TODAY()-N4949)*100%)/(O4949-N4949))))</f>
        <v>0.95862068965517244</v>
      </c>
      <c r="T4949" s="8">
        <f>Q4949-R4949</f>
        <v>13148973</v>
      </c>
      <c r="U4949" t="s">
        <v>15477</v>
      </c>
    </row>
    <row r="4950" spans="1:21" x14ac:dyDescent="0.25">
      <c r="A4950">
        <v>2025</v>
      </c>
      <c r="B4950" t="s">
        <v>15478</v>
      </c>
      <c r="C4950" t="s">
        <v>22</v>
      </c>
      <c r="D4950" t="s">
        <v>23</v>
      </c>
      <c r="E4950" t="s">
        <v>24</v>
      </c>
      <c r="F4950" t="s">
        <v>15479</v>
      </c>
      <c r="G4950" s="16">
        <v>79778766</v>
      </c>
      <c r="H4950" t="s">
        <v>362</v>
      </c>
      <c r="I4950" t="s">
        <v>337</v>
      </c>
      <c r="J4950" s="5">
        <v>60000000</v>
      </c>
      <c r="K4950" s="3">
        <f>J4950</f>
        <v>60000000</v>
      </c>
      <c r="L4950" s="5">
        <v>12000000</v>
      </c>
      <c r="M4950" s="2">
        <v>45749</v>
      </c>
      <c r="N4950" s="2">
        <v>45751</v>
      </c>
      <c r="O4950" s="2">
        <v>45900</v>
      </c>
      <c r="P4950" s="3"/>
      <c r="Q4950" s="3">
        <v>60000000</v>
      </c>
      <c r="R4950" s="13">
        <v>22800000</v>
      </c>
      <c r="S4950" s="7">
        <f ca="1">IF(CPS!$N4882="SIN INICIO",0,IF((((TODAY()-N4950)*100%)/(O4950-N4950))&gt;=100%,"100%",(((TODAY()-N4950)*100%)/(O4950-N4950))))</f>
        <v>0.95973154362416102</v>
      </c>
      <c r="T4950" s="8">
        <f>Q4950-R4950</f>
        <v>37200000</v>
      </c>
      <c r="U4950" t="s">
        <v>15480</v>
      </c>
    </row>
    <row r="4951" spans="1:21" x14ac:dyDescent="0.25">
      <c r="A4951">
        <v>2025</v>
      </c>
      <c r="B4951" t="s">
        <v>15481</v>
      </c>
      <c r="C4951" t="s">
        <v>22</v>
      </c>
      <c r="D4951" t="s">
        <v>23</v>
      </c>
      <c r="E4951" t="s">
        <v>24</v>
      </c>
      <c r="F4951" t="s">
        <v>15482</v>
      </c>
      <c r="G4951" s="16">
        <v>1121824389</v>
      </c>
      <c r="H4951" t="s">
        <v>864</v>
      </c>
      <c r="I4951" t="s">
        <v>515</v>
      </c>
      <c r="J4951" s="5">
        <v>41275000</v>
      </c>
      <c r="K4951" s="3">
        <f>J4951</f>
        <v>41275000</v>
      </c>
      <c r="L4951" s="5">
        <v>8255000</v>
      </c>
      <c r="M4951" s="2">
        <v>45749</v>
      </c>
      <c r="N4951" s="2">
        <v>45750</v>
      </c>
      <c r="O4951" s="2">
        <v>45900</v>
      </c>
      <c r="P4951" s="3"/>
      <c r="Q4951" s="3">
        <v>41275000</v>
      </c>
      <c r="R4951" s="13">
        <v>24214667</v>
      </c>
      <c r="S4951" s="7">
        <f ca="1">IF(CPS!$N4883="SIN INICIO",0,IF((((TODAY()-N4951)*100%)/(O4951-N4951))&gt;=100%,"100%",(((TODAY()-N4951)*100%)/(O4951-N4951))))</f>
        <v>0.96</v>
      </c>
      <c r="T4951" s="8">
        <f>Q4951-R4951</f>
        <v>17060333</v>
      </c>
      <c r="U4951" t="s">
        <v>15483</v>
      </c>
    </row>
    <row r="4952" spans="1:21" x14ac:dyDescent="0.25">
      <c r="A4952">
        <v>2025</v>
      </c>
      <c r="B4952" t="s">
        <v>15484</v>
      </c>
      <c r="C4952" t="s">
        <v>22</v>
      </c>
      <c r="D4952" t="s">
        <v>23</v>
      </c>
      <c r="E4952" t="s">
        <v>24</v>
      </c>
      <c r="F4952" t="s">
        <v>15485</v>
      </c>
      <c r="G4952" s="16">
        <v>1109491942</v>
      </c>
      <c r="H4952" t="s">
        <v>664</v>
      </c>
      <c r="I4952" t="s">
        <v>538</v>
      </c>
      <c r="J4952" s="5">
        <v>34724250</v>
      </c>
      <c r="K4952" s="3">
        <f>J4952</f>
        <v>34724250</v>
      </c>
      <c r="L4952" s="5">
        <v>6944850</v>
      </c>
      <c r="M4952" s="2">
        <v>45750</v>
      </c>
      <c r="N4952" s="2">
        <v>45751</v>
      </c>
      <c r="O4952" s="2">
        <v>45900</v>
      </c>
      <c r="P4952" s="3"/>
      <c r="Q4952" s="3">
        <v>34724250</v>
      </c>
      <c r="R4952" s="13">
        <v>20140065</v>
      </c>
      <c r="S4952" s="7">
        <f ca="1">IF(CPS!$N4884="SIN INICIO",0,IF((((TODAY()-N4952)*100%)/(O4952-N4952))&gt;=100%,"100%",(((TODAY()-N4952)*100%)/(O4952-N4952))))</f>
        <v>0.95973154362416102</v>
      </c>
      <c r="T4952" s="8">
        <f>Q4952-R4952</f>
        <v>14584185</v>
      </c>
      <c r="U4952" t="s">
        <v>15486</v>
      </c>
    </row>
    <row r="4953" spans="1:21" x14ac:dyDescent="0.25">
      <c r="A4953">
        <v>2025</v>
      </c>
      <c r="B4953" t="s">
        <v>15487</v>
      </c>
      <c r="C4953" t="s">
        <v>22</v>
      </c>
      <c r="D4953" t="s">
        <v>23</v>
      </c>
      <c r="E4953" t="s">
        <v>24</v>
      </c>
      <c r="F4953" t="s">
        <v>2646</v>
      </c>
      <c r="G4953" s="16">
        <v>1022983207</v>
      </c>
      <c r="H4953" t="s">
        <v>15488</v>
      </c>
      <c r="I4953" t="s">
        <v>1800</v>
      </c>
      <c r="J4953" s="5">
        <v>38283750</v>
      </c>
      <c r="K4953" s="3">
        <f>J4953</f>
        <v>38283750</v>
      </c>
      <c r="L4953" s="5">
        <v>4253750</v>
      </c>
      <c r="M4953" s="2">
        <v>45751</v>
      </c>
      <c r="N4953" s="2">
        <v>45754</v>
      </c>
      <c r="O4953" s="2">
        <v>46022</v>
      </c>
      <c r="P4953" s="3"/>
      <c r="Q4953" s="3">
        <v>38283750</v>
      </c>
      <c r="R4953" s="13">
        <v>21593833</v>
      </c>
      <c r="S4953" s="7">
        <f ca="1">IF(CPS!$N4885="SIN INICIO",0,IF((((TODAY()-N4953)*100%)/(O4953-N4953))&gt;=100%,"100%",(((TODAY()-N4953)*100%)/(O4953-N4953))))</f>
        <v>0.52238805970149249</v>
      </c>
      <c r="T4953" s="8">
        <f>Q4953-R4953</f>
        <v>16689917</v>
      </c>
      <c r="U4953" t="s">
        <v>15489</v>
      </c>
    </row>
    <row r="4954" spans="1:21" x14ac:dyDescent="0.25">
      <c r="A4954">
        <v>2025</v>
      </c>
      <c r="B4954" t="s">
        <v>15490</v>
      </c>
      <c r="C4954" t="s">
        <v>22</v>
      </c>
      <c r="D4954" t="s">
        <v>23</v>
      </c>
      <c r="E4954" t="s">
        <v>24</v>
      </c>
      <c r="F4954" t="s">
        <v>2643</v>
      </c>
      <c r="G4954" s="16">
        <v>1023910834</v>
      </c>
      <c r="H4954" t="s">
        <v>15488</v>
      </c>
      <c r="I4954" t="s">
        <v>1800</v>
      </c>
      <c r="J4954" s="5">
        <v>38283750</v>
      </c>
      <c r="K4954" s="3">
        <f>J4954</f>
        <v>38283750</v>
      </c>
      <c r="L4954" s="5">
        <v>4253750</v>
      </c>
      <c r="M4954" s="2">
        <v>45751</v>
      </c>
      <c r="N4954" s="2">
        <v>45754</v>
      </c>
      <c r="O4954" s="2">
        <v>46022</v>
      </c>
      <c r="P4954" s="3"/>
      <c r="Q4954" s="3">
        <v>38283750</v>
      </c>
      <c r="R4954" s="13">
        <v>21593833</v>
      </c>
      <c r="S4954" s="7">
        <f ca="1">IF(CPS!$N4886="SIN INICIO",0,IF((((TODAY()-N4954)*100%)/(O4954-N4954))&gt;=100%,"100%",(((TODAY()-N4954)*100%)/(O4954-N4954))))</f>
        <v>0.52238805970149249</v>
      </c>
      <c r="T4954" s="8">
        <f>Q4954-R4954</f>
        <v>16689917</v>
      </c>
      <c r="U4954" t="s">
        <v>15491</v>
      </c>
    </row>
    <row r="4955" spans="1:21" x14ac:dyDescent="0.25">
      <c r="A4955">
        <v>2025</v>
      </c>
      <c r="B4955" t="s">
        <v>15492</v>
      </c>
      <c r="C4955" t="s">
        <v>22</v>
      </c>
      <c r="D4955" t="s">
        <v>23</v>
      </c>
      <c r="E4955" t="s">
        <v>24</v>
      </c>
      <c r="F4955" t="s">
        <v>15493</v>
      </c>
      <c r="G4955" s="16">
        <v>1022380208</v>
      </c>
      <c r="H4955" t="s">
        <v>15494</v>
      </c>
      <c r="I4955" t="s">
        <v>271</v>
      </c>
      <c r="J4955" s="5">
        <v>50000000</v>
      </c>
      <c r="K4955" s="3">
        <f>J4955</f>
        <v>50000000</v>
      </c>
      <c r="L4955" s="5">
        <v>10000000</v>
      </c>
      <c r="M4955" s="2">
        <v>45750</v>
      </c>
      <c r="N4955" s="2">
        <v>45751</v>
      </c>
      <c r="O4955" s="2">
        <v>45900</v>
      </c>
      <c r="P4955" s="3"/>
      <c r="Q4955" s="3">
        <v>50000000</v>
      </c>
      <c r="R4955" s="13">
        <v>29000000</v>
      </c>
      <c r="S4955" s="7">
        <f ca="1">IF(CPS!$N4887="SIN INICIO",0,IF((((TODAY()-N4955)*100%)/(O4955-N4955))&gt;=100%,"100%",(((TODAY()-N4955)*100%)/(O4955-N4955))))</f>
        <v>0.95973154362416102</v>
      </c>
      <c r="T4955" s="8">
        <f>Q4955-R4955</f>
        <v>21000000</v>
      </c>
      <c r="U4955" t="s">
        <v>15495</v>
      </c>
    </row>
    <row r="4956" spans="1:21" x14ac:dyDescent="0.25">
      <c r="A4956">
        <v>2025</v>
      </c>
      <c r="B4956" t="s">
        <v>15496</v>
      </c>
      <c r="C4956" t="s">
        <v>22</v>
      </c>
      <c r="D4956" t="s">
        <v>23</v>
      </c>
      <c r="E4956" t="s">
        <v>24</v>
      </c>
      <c r="F4956" t="s">
        <v>15497</v>
      </c>
      <c r="G4956" s="16">
        <v>1121930884</v>
      </c>
      <c r="H4956" t="s">
        <v>5855</v>
      </c>
      <c r="I4956" t="s">
        <v>2476</v>
      </c>
      <c r="J4956" s="5">
        <v>41921600</v>
      </c>
      <c r="K4956" s="3">
        <f>J4956</f>
        <v>41921600</v>
      </c>
      <c r="L4956" s="5">
        <v>8384320</v>
      </c>
      <c r="M4956" s="2">
        <v>45749</v>
      </c>
      <c r="N4956" s="2">
        <v>45750</v>
      </c>
      <c r="O4956" s="2">
        <v>45900</v>
      </c>
      <c r="P4956" s="3"/>
      <c r="Q4956" s="3">
        <v>41921600</v>
      </c>
      <c r="R4956" s="13">
        <v>24594005</v>
      </c>
      <c r="S4956" s="7">
        <f ca="1">IF(CPS!$N4888="SIN INICIO",0,IF((((TODAY()-N4956)*100%)/(O4956-N4956))&gt;=100%,"100%",(((TODAY()-N4956)*100%)/(O4956-N4956))))</f>
        <v>0.96</v>
      </c>
      <c r="T4956" s="8">
        <f>Q4956-R4956</f>
        <v>17327595</v>
      </c>
      <c r="U4956" t="s">
        <v>15498</v>
      </c>
    </row>
    <row r="4957" spans="1:21" x14ac:dyDescent="0.25">
      <c r="A4957">
        <v>2025</v>
      </c>
      <c r="B4957" t="s">
        <v>15499</v>
      </c>
      <c r="C4957" t="s">
        <v>22</v>
      </c>
      <c r="D4957" t="s">
        <v>23</v>
      </c>
      <c r="E4957" t="s">
        <v>121</v>
      </c>
      <c r="F4957" t="s">
        <v>15500</v>
      </c>
      <c r="G4957" s="16">
        <v>1064437940</v>
      </c>
      <c r="H4957" t="s">
        <v>15501</v>
      </c>
      <c r="I4957" t="s">
        <v>660</v>
      </c>
      <c r="J4957" s="5">
        <v>25112500</v>
      </c>
      <c r="K4957" s="3">
        <f>J4957</f>
        <v>25112500</v>
      </c>
      <c r="L4957" s="5">
        <v>5022500</v>
      </c>
      <c r="M4957" s="2">
        <v>45775</v>
      </c>
      <c r="N4957" s="2">
        <v>45776</v>
      </c>
      <c r="O4957" s="2">
        <v>45900</v>
      </c>
      <c r="P4957" s="3"/>
      <c r="Q4957" s="3">
        <v>25112500</v>
      </c>
      <c r="R4957" s="13">
        <v>10379833</v>
      </c>
      <c r="S4957" s="7">
        <f ca="1">IF(CPS!$N4889="SIN INICIO",0,IF((((TODAY()-N4957)*100%)/(O4957-N4957))&gt;=100%,"100%",(((TODAY()-N4957)*100%)/(O4957-N4957))))</f>
        <v>0.95161290322580649</v>
      </c>
      <c r="T4957" s="8">
        <f>Q4957-R4957</f>
        <v>14732667</v>
      </c>
      <c r="U4957" t="s">
        <v>15502</v>
      </c>
    </row>
    <row r="4958" spans="1:21" x14ac:dyDescent="0.25">
      <c r="A4958">
        <v>2025</v>
      </c>
      <c r="B4958" t="s">
        <v>15503</v>
      </c>
      <c r="C4958" t="s">
        <v>22</v>
      </c>
      <c r="D4958" t="s">
        <v>23</v>
      </c>
      <c r="E4958" t="s">
        <v>24</v>
      </c>
      <c r="F4958" t="s">
        <v>15504</v>
      </c>
      <c r="G4958" s="16">
        <v>1192911475</v>
      </c>
      <c r="H4958" t="s">
        <v>879</v>
      </c>
      <c r="I4958" t="s">
        <v>515</v>
      </c>
      <c r="J4958" s="5">
        <v>29440000</v>
      </c>
      <c r="K4958" s="3">
        <f>J4958</f>
        <v>29440000</v>
      </c>
      <c r="L4958" s="5">
        <v>5888000</v>
      </c>
      <c r="M4958" s="2">
        <v>45751</v>
      </c>
      <c r="N4958" s="2">
        <v>45754</v>
      </c>
      <c r="O4958" s="2">
        <v>45900</v>
      </c>
      <c r="P4958" s="3"/>
      <c r="Q4958" s="3">
        <v>29440000</v>
      </c>
      <c r="R4958" s="13">
        <v>16486400</v>
      </c>
      <c r="S4958" s="7">
        <f ca="1">IF(CPS!$N4890="SIN INICIO",0,IF((((TODAY()-N4958)*100%)/(O4958-N4958))&gt;=100%,"100%",(((TODAY()-N4958)*100%)/(O4958-N4958))))</f>
        <v>0.95890410958904104</v>
      </c>
      <c r="T4958" s="8">
        <f>Q4958-R4958</f>
        <v>12953600</v>
      </c>
      <c r="U4958" t="s">
        <v>15505</v>
      </c>
    </row>
    <row r="4959" spans="1:21" x14ac:dyDescent="0.25">
      <c r="A4959">
        <v>2025</v>
      </c>
      <c r="B4959" t="s">
        <v>15506</v>
      </c>
      <c r="C4959" t="s">
        <v>22</v>
      </c>
      <c r="D4959" t="s">
        <v>23</v>
      </c>
      <c r="E4959" t="s">
        <v>24</v>
      </c>
      <c r="F4959" t="s">
        <v>15507</v>
      </c>
      <c r="G4959" s="16">
        <v>1121919143</v>
      </c>
      <c r="H4959" t="s">
        <v>514</v>
      </c>
      <c r="I4959" t="s">
        <v>515</v>
      </c>
      <c r="J4959" s="5">
        <v>41275000</v>
      </c>
      <c r="K4959" s="3">
        <f>J4959</f>
        <v>41275000</v>
      </c>
      <c r="L4959" s="5">
        <v>8255000</v>
      </c>
      <c r="M4959" s="2">
        <v>45750</v>
      </c>
      <c r="N4959" s="2">
        <v>45751</v>
      </c>
      <c r="O4959" s="2">
        <v>45900</v>
      </c>
      <c r="P4959" s="3"/>
      <c r="Q4959" s="3">
        <v>41275000</v>
      </c>
      <c r="R4959" s="13">
        <v>23939500</v>
      </c>
      <c r="S4959" s="7">
        <f ca="1">IF(CPS!$N4891="SIN INICIO",0,IF((((TODAY()-N4959)*100%)/(O4959-N4959))&gt;=100%,"100%",(((TODAY()-N4959)*100%)/(O4959-N4959))))</f>
        <v>0.95973154362416102</v>
      </c>
      <c r="T4959" s="8">
        <f>Q4959-R4959</f>
        <v>17335500</v>
      </c>
      <c r="U4959" t="s">
        <v>15508</v>
      </c>
    </row>
    <row r="4960" spans="1:21" x14ac:dyDescent="0.25">
      <c r="A4960">
        <v>2025</v>
      </c>
      <c r="B4960" t="s">
        <v>15509</v>
      </c>
      <c r="C4960" t="s">
        <v>22</v>
      </c>
      <c r="D4960" t="s">
        <v>23</v>
      </c>
      <c r="E4960" t="s">
        <v>24</v>
      </c>
      <c r="F4960" t="s">
        <v>15510</v>
      </c>
      <c r="G4960" s="16">
        <v>1032482588</v>
      </c>
      <c r="H4960" t="s">
        <v>8672</v>
      </c>
      <c r="I4960" t="s">
        <v>2476</v>
      </c>
      <c r="J4960" s="5">
        <v>35080625</v>
      </c>
      <c r="K4960" s="3">
        <f>J4960</f>
        <v>35080625</v>
      </c>
      <c r="L4960" s="5">
        <v>7016125</v>
      </c>
      <c r="M4960" s="2">
        <v>45750</v>
      </c>
      <c r="N4960" s="2">
        <v>45751</v>
      </c>
      <c r="O4960" s="2">
        <v>45900</v>
      </c>
      <c r="P4960" s="3"/>
      <c r="Q4960" s="3">
        <v>35080625</v>
      </c>
      <c r="R4960" s="13">
        <v>20346763</v>
      </c>
      <c r="S4960" s="7">
        <f ca="1">IF(CPS!$N4892="SIN INICIO",0,IF((((TODAY()-N4960)*100%)/(O4960-N4960))&gt;=100%,"100%",(((TODAY()-N4960)*100%)/(O4960-N4960))))</f>
        <v>0.95973154362416102</v>
      </c>
      <c r="T4960" s="8">
        <f>Q4960-R4960</f>
        <v>14733862</v>
      </c>
      <c r="U4960" t="s">
        <v>15511</v>
      </c>
    </row>
    <row r="4961" spans="1:21" x14ac:dyDescent="0.25">
      <c r="A4961">
        <v>2025</v>
      </c>
      <c r="B4961" t="s">
        <v>15512</v>
      </c>
      <c r="C4961" t="s">
        <v>22</v>
      </c>
      <c r="D4961" t="s">
        <v>23</v>
      </c>
      <c r="E4961" t="s">
        <v>24</v>
      </c>
      <c r="F4961" t="s">
        <v>15513</v>
      </c>
      <c r="G4961" s="16">
        <v>17348068</v>
      </c>
      <c r="H4961" t="s">
        <v>6595</v>
      </c>
      <c r="I4961" t="s">
        <v>515</v>
      </c>
      <c r="J4961" s="5">
        <v>45000000</v>
      </c>
      <c r="K4961" s="3">
        <f>J4961</f>
        <v>45000000</v>
      </c>
      <c r="L4961" s="5">
        <v>9000000</v>
      </c>
      <c r="M4961" s="2">
        <v>45749</v>
      </c>
      <c r="N4961" s="2">
        <v>45750</v>
      </c>
      <c r="O4961" s="2">
        <v>45900</v>
      </c>
      <c r="P4961" s="3"/>
      <c r="Q4961" s="3">
        <v>45000000</v>
      </c>
      <c r="R4961" s="13">
        <v>26400000</v>
      </c>
      <c r="S4961" s="7">
        <f ca="1">IF(CPS!$N4893="SIN INICIO",0,IF((((TODAY()-N4961)*100%)/(O4961-N4961))&gt;=100%,"100%",(((TODAY()-N4961)*100%)/(O4961-N4961))))</f>
        <v>0.96</v>
      </c>
      <c r="T4961" s="8">
        <f>Q4961-R4961</f>
        <v>18600000</v>
      </c>
      <c r="U4961" t="s">
        <v>15514</v>
      </c>
    </row>
    <row r="4962" spans="1:21" x14ac:dyDescent="0.25">
      <c r="A4962">
        <v>2025</v>
      </c>
      <c r="B4962" t="s">
        <v>15515</v>
      </c>
      <c r="C4962" t="s">
        <v>22</v>
      </c>
      <c r="D4962" t="s">
        <v>23</v>
      </c>
      <c r="E4962" t="s">
        <v>24</v>
      </c>
      <c r="F4962" t="s">
        <v>15516</v>
      </c>
      <c r="G4962" s="16">
        <v>1018506314</v>
      </c>
      <c r="H4962" t="s">
        <v>814</v>
      </c>
      <c r="I4962" t="s">
        <v>788</v>
      </c>
      <c r="J4962" s="5">
        <v>23000000</v>
      </c>
      <c r="K4962" s="3">
        <f>J4962</f>
        <v>23000000</v>
      </c>
      <c r="L4962" s="5">
        <v>4600000</v>
      </c>
      <c r="M4962" s="2">
        <v>45750</v>
      </c>
      <c r="N4962" s="2">
        <v>45751</v>
      </c>
      <c r="O4962" s="2">
        <v>45900</v>
      </c>
      <c r="P4962" s="3"/>
      <c r="Q4962" s="3">
        <v>23000000</v>
      </c>
      <c r="R4962" s="13">
        <v>13340000</v>
      </c>
      <c r="S4962" s="7">
        <f ca="1">IF(CPS!$N4894="SIN INICIO",0,IF((((TODAY()-N4962)*100%)/(O4962-N4962))&gt;=100%,"100%",(((TODAY()-N4962)*100%)/(O4962-N4962))))</f>
        <v>0.95973154362416102</v>
      </c>
      <c r="T4962" s="8">
        <f>Q4962-R4962</f>
        <v>9660000</v>
      </c>
      <c r="U4962" t="s">
        <v>15517</v>
      </c>
    </row>
    <row r="4963" spans="1:21" x14ac:dyDescent="0.25">
      <c r="A4963">
        <v>2025</v>
      </c>
      <c r="B4963" t="s">
        <v>15518</v>
      </c>
      <c r="C4963" t="s">
        <v>22</v>
      </c>
      <c r="D4963" t="s">
        <v>23</v>
      </c>
      <c r="E4963" t="s">
        <v>24</v>
      </c>
      <c r="F4963" t="s">
        <v>15519</v>
      </c>
      <c r="G4963" s="16">
        <v>21811930</v>
      </c>
      <c r="H4963" t="s">
        <v>8672</v>
      </c>
      <c r="I4963" t="s">
        <v>2476</v>
      </c>
      <c r="J4963" s="5">
        <v>35080625</v>
      </c>
      <c r="K4963" s="3">
        <f>J4963</f>
        <v>35080625</v>
      </c>
      <c r="L4963" s="5">
        <v>7016125</v>
      </c>
      <c r="M4963" s="2">
        <v>45750</v>
      </c>
      <c r="N4963" s="2">
        <v>45751</v>
      </c>
      <c r="O4963" s="2">
        <v>45900</v>
      </c>
      <c r="P4963" s="3"/>
      <c r="Q4963" s="3">
        <v>35080625</v>
      </c>
      <c r="R4963" s="13">
        <v>20346763</v>
      </c>
      <c r="S4963" s="7">
        <f ca="1">IF(CPS!$N4895="SIN INICIO",0,IF((((TODAY()-N4963)*100%)/(O4963-N4963))&gt;=100%,"100%",(((TODAY()-N4963)*100%)/(O4963-N4963))))</f>
        <v>0.95973154362416102</v>
      </c>
      <c r="T4963" s="8">
        <f>Q4963-R4963</f>
        <v>14733862</v>
      </c>
      <c r="U4963" t="s">
        <v>15520</v>
      </c>
    </row>
    <row r="4964" spans="1:21" x14ac:dyDescent="0.25">
      <c r="A4964">
        <v>2025</v>
      </c>
      <c r="B4964" t="s">
        <v>15521</v>
      </c>
      <c r="C4964" t="s">
        <v>22</v>
      </c>
      <c r="D4964" t="s">
        <v>23</v>
      </c>
      <c r="E4964" t="s">
        <v>24</v>
      </c>
      <c r="F4964" t="s">
        <v>15522</v>
      </c>
      <c r="G4964" s="16">
        <v>1085257917</v>
      </c>
      <c r="H4964" t="s">
        <v>615</v>
      </c>
      <c r="I4964" t="s">
        <v>538</v>
      </c>
      <c r="J4964" s="5">
        <v>34724250</v>
      </c>
      <c r="K4964" s="3">
        <f>J4964</f>
        <v>34724250</v>
      </c>
      <c r="L4964" s="5">
        <v>6944850</v>
      </c>
      <c r="M4964" s="2">
        <v>45750</v>
      </c>
      <c r="N4964" s="2">
        <v>45751</v>
      </c>
      <c r="O4964" s="2">
        <v>45900</v>
      </c>
      <c r="P4964" s="3"/>
      <c r="Q4964" s="3">
        <v>34724250</v>
      </c>
      <c r="R4964" s="13">
        <v>20140065</v>
      </c>
      <c r="S4964" s="7">
        <f ca="1">IF(CPS!$N4896="SIN INICIO",0,IF((((TODAY()-N4964)*100%)/(O4964-N4964))&gt;=100%,"100%",(((TODAY()-N4964)*100%)/(O4964-N4964))))</f>
        <v>0.95973154362416102</v>
      </c>
      <c r="T4964" s="8">
        <f>Q4964-R4964</f>
        <v>14584185</v>
      </c>
      <c r="U4964" t="s">
        <v>15523</v>
      </c>
    </row>
    <row r="4965" spans="1:21" x14ac:dyDescent="0.25">
      <c r="A4965">
        <v>2025</v>
      </c>
      <c r="B4965" t="s">
        <v>15524</v>
      </c>
      <c r="C4965" t="s">
        <v>22</v>
      </c>
      <c r="D4965" t="s">
        <v>23</v>
      </c>
      <c r="E4965" t="s">
        <v>24</v>
      </c>
      <c r="F4965" t="s">
        <v>15525</v>
      </c>
      <c r="G4965" s="16">
        <v>17416264</v>
      </c>
      <c r="H4965" t="s">
        <v>611</v>
      </c>
      <c r="I4965" t="s">
        <v>515</v>
      </c>
      <c r="J4965" s="5">
        <v>38325000</v>
      </c>
      <c r="K4965" s="3">
        <f>J4965</f>
        <v>38325000</v>
      </c>
      <c r="L4965" s="5">
        <v>7665000</v>
      </c>
      <c r="M4965" s="2">
        <v>45750</v>
      </c>
      <c r="N4965" s="2">
        <v>45751</v>
      </c>
      <c r="O4965" s="2">
        <v>45900</v>
      </c>
      <c r="P4965" s="3"/>
      <c r="Q4965" s="3">
        <v>38325000</v>
      </c>
      <c r="R4965" s="13">
        <v>22228500</v>
      </c>
      <c r="S4965" s="7">
        <f ca="1">IF(CPS!$N4897="SIN INICIO",0,IF((((TODAY()-N4965)*100%)/(O4965-N4965))&gt;=100%,"100%",(((TODAY()-N4965)*100%)/(O4965-N4965))))</f>
        <v>0.95973154362416102</v>
      </c>
      <c r="T4965" s="8">
        <f>Q4965-R4965</f>
        <v>16096500</v>
      </c>
      <c r="U4965" t="s">
        <v>15526</v>
      </c>
    </row>
    <row r="4966" spans="1:21" x14ac:dyDescent="0.25">
      <c r="A4966">
        <v>2025</v>
      </c>
      <c r="B4966" t="s">
        <v>15527</v>
      </c>
      <c r="C4966" t="s">
        <v>22</v>
      </c>
      <c r="D4966" t="s">
        <v>23</v>
      </c>
      <c r="E4966" t="s">
        <v>24</v>
      </c>
      <c r="F4966" t="s">
        <v>15528</v>
      </c>
      <c r="G4966" s="16">
        <v>1151184679</v>
      </c>
      <c r="H4966" t="s">
        <v>514</v>
      </c>
      <c r="I4966" t="s">
        <v>515</v>
      </c>
      <c r="J4966" s="5">
        <v>38325000</v>
      </c>
      <c r="K4966" s="3">
        <f>J4966</f>
        <v>38325000</v>
      </c>
      <c r="L4966" s="5">
        <v>7665000</v>
      </c>
      <c r="M4966" s="2">
        <v>45750</v>
      </c>
      <c r="N4966" s="2">
        <v>45751</v>
      </c>
      <c r="O4966" s="2">
        <v>45900</v>
      </c>
      <c r="P4966" s="3"/>
      <c r="Q4966" s="3">
        <v>38325000</v>
      </c>
      <c r="R4966" s="13">
        <v>22228500</v>
      </c>
      <c r="S4966" s="7">
        <f ca="1">IF(CPS!$N4898="SIN INICIO",0,IF((((TODAY()-N4966)*100%)/(O4966-N4966))&gt;=100%,"100%",(((TODAY()-N4966)*100%)/(O4966-N4966))))</f>
        <v>0.95973154362416102</v>
      </c>
      <c r="T4966" s="8">
        <f>Q4966-R4966</f>
        <v>16096500</v>
      </c>
      <c r="U4966" t="s">
        <v>15529</v>
      </c>
    </row>
    <row r="4967" spans="1:21" x14ac:dyDescent="0.25">
      <c r="A4967">
        <v>2025</v>
      </c>
      <c r="B4967" t="s">
        <v>15530</v>
      </c>
      <c r="C4967" t="s">
        <v>22</v>
      </c>
      <c r="D4967" t="s">
        <v>23</v>
      </c>
      <c r="E4967" t="s">
        <v>24</v>
      </c>
      <c r="F4967" t="s">
        <v>15531</v>
      </c>
      <c r="G4967" s="16">
        <v>80852092</v>
      </c>
      <c r="H4967" t="s">
        <v>6595</v>
      </c>
      <c r="I4967" t="s">
        <v>515</v>
      </c>
      <c r="J4967" s="5">
        <v>38325000</v>
      </c>
      <c r="K4967" s="3">
        <f>J4967</f>
        <v>38325000</v>
      </c>
      <c r="L4967" s="5">
        <v>7665000</v>
      </c>
      <c r="M4967" s="2">
        <v>45750</v>
      </c>
      <c r="N4967" s="2">
        <v>45751</v>
      </c>
      <c r="O4967" s="2">
        <v>45900</v>
      </c>
      <c r="P4967" s="3"/>
      <c r="Q4967" s="3">
        <v>38325000</v>
      </c>
      <c r="R4967" s="13">
        <v>22228500</v>
      </c>
      <c r="S4967" s="7">
        <f ca="1">IF(CPS!$N4899="SIN INICIO",0,IF((((TODAY()-N4967)*100%)/(O4967-N4967))&gt;=100%,"100%",(((TODAY()-N4967)*100%)/(O4967-N4967))))</f>
        <v>0.95973154362416102</v>
      </c>
      <c r="T4967" s="8">
        <f>Q4967-R4967</f>
        <v>16096500</v>
      </c>
      <c r="U4967" t="s">
        <v>15532</v>
      </c>
    </row>
    <row r="4968" spans="1:21" x14ac:dyDescent="0.25">
      <c r="A4968">
        <v>2025</v>
      </c>
      <c r="B4968" t="s">
        <v>15533</v>
      </c>
      <c r="C4968" t="s">
        <v>22</v>
      </c>
      <c r="D4968" t="s">
        <v>23</v>
      </c>
      <c r="E4968" t="s">
        <v>24</v>
      </c>
      <c r="F4968" t="s">
        <v>15534</v>
      </c>
      <c r="G4968" s="16">
        <v>1057588722</v>
      </c>
      <c r="H4968" t="s">
        <v>8672</v>
      </c>
      <c r="I4968" t="s">
        <v>2476</v>
      </c>
      <c r="J4968" s="5">
        <v>35080625</v>
      </c>
      <c r="K4968" s="3">
        <f>J4968</f>
        <v>35080625</v>
      </c>
      <c r="L4968" s="5">
        <v>7016125</v>
      </c>
      <c r="M4968" s="2">
        <v>45750</v>
      </c>
      <c r="N4968" s="2">
        <v>45751</v>
      </c>
      <c r="O4968" s="2">
        <v>45825</v>
      </c>
      <c r="P4968" s="3"/>
      <c r="Q4968" s="3">
        <v>35080625</v>
      </c>
      <c r="R4968" s="13">
        <v>17306442</v>
      </c>
      <c r="S4968" s="7" t="str">
        <f ca="1">IF(CPS!$N4900="SIN INICIO",0,IF((((TODAY()-N4968)*100%)/(O4968-N4968))&gt;=100%,"100%",(((TODAY()-N4968)*100%)/(O4968-N4968))))</f>
        <v>100%</v>
      </c>
      <c r="T4968" s="8">
        <f>Q4968-R4968</f>
        <v>17774183</v>
      </c>
      <c r="U4968" t="s">
        <v>15535</v>
      </c>
    </row>
    <row r="4969" spans="1:21" x14ac:dyDescent="0.25">
      <c r="A4969">
        <v>2025</v>
      </c>
      <c r="B4969" t="s">
        <v>15536</v>
      </c>
      <c r="C4969" t="s">
        <v>22</v>
      </c>
      <c r="D4969" t="s">
        <v>23</v>
      </c>
      <c r="E4969" t="s">
        <v>24</v>
      </c>
      <c r="F4969" t="s">
        <v>15537</v>
      </c>
      <c r="G4969" s="16">
        <v>1121849056</v>
      </c>
      <c r="H4969" t="s">
        <v>10108</v>
      </c>
      <c r="I4969" t="s">
        <v>591</v>
      </c>
      <c r="J4969" s="5">
        <v>35000000</v>
      </c>
      <c r="K4969" s="3">
        <f>J4969</f>
        <v>35000000</v>
      </c>
      <c r="L4969" s="5">
        <v>7000000</v>
      </c>
      <c r="M4969" s="2">
        <v>45750</v>
      </c>
      <c r="N4969" s="2">
        <v>45751</v>
      </c>
      <c r="O4969" s="2">
        <v>45900</v>
      </c>
      <c r="P4969" s="3"/>
      <c r="Q4969" s="3">
        <v>35000000</v>
      </c>
      <c r="R4969" s="13">
        <v>20300000</v>
      </c>
      <c r="S4969" s="7">
        <f ca="1">IF(CPS!$N4901="SIN INICIO",0,IF((((TODAY()-N4969)*100%)/(O4969-N4969))&gt;=100%,"100%",(((TODAY()-N4969)*100%)/(O4969-N4969))))</f>
        <v>0.95973154362416102</v>
      </c>
      <c r="T4969" s="8">
        <f>Q4969-R4969</f>
        <v>14700000</v>
      </c>
      <c r="U4969" t="s">
        <v>15538</v>
      </c>
    </row>
    <row r="4970" spans="1:21" x14ac:dyDescent="0.25">
      <c r="A4970">
        <v>2025</v>
      </c>
      <c r="B4970" t="s">
        <v>15539</v>
      </c>
      <c r="C4970" t="s">
        <v>22</v>
      </c>
      <c r="D4970" t="s">
        <v>23</v>
      </c>
      <c r="E4970" t="s">
        <v>24</v>
      </c>
      <c r="F4970" t="s">
        <v>15540</v>
      </c>
      <c r="G4970" s="16">
        <v>86072732</v>
      </c>
      <c r="H4970" t="s">
        <v>879</v>
      </c>
      <c r="I4970" t="s">
        <v>515</v>
      </c>
      <c r="J4970" s="5">
        <v>27511335</v>
      </c>
      <c r="K4970" s="3">
        <f>J4970</f>
        <v>27511335</v>
      </c>
      <c r="L4970" s="5">
        <v>5502267</v>
      </c>
      <c r="M4970" s="2">
        <v>45750</v>
      </c>
      <c r="N4970" s="2">
        <v>45751</v>
      </c>
      <c r="O4970" s="2">
        <v>45900</v>
      </c>
      <c r="P4970" s="3"/>
      <c r="Q4970" s="3">
        <v>27511335</v>
      </c>
      <c r="R4970" s="13">
        <v>15956574</v>
      </c>
      <c r="S4970" s="7">
        <f ca="1">IF(CPS!$N4902="SIN INICIO",0,IF((((TODAY()-N4970)*100%)/(O4970-N4970))&gt;=100%,"100%",(((TODAY()-N4970)*100%)/(O4970-N4970))))</f>
        <v>0.95973154362416102</v>
      </c>
      <c r="T4970" s="8">
        <f>Q4970-R4970</f>
        <v>11554761</v>
      </c>
      <c r="U4970" t="s">
        <v>15541</v>
      </c>
    </row>
    <row r="4971" spans="1:21" x14ac:dyDescent="0.25">
      <c r="A4971">
        <v>2025</v>
      </c>
      <c r="B4971" t="s">
        <v>15542</v>
      </c>
      <c r="C4971" t="s">
        <v>22</v>
      </c>
      <c r="D4971" t="s">
        <v>23</v>
      </c>
      <c r="E4971" t="s">
        <v>121</v>
      </c>
      <c r="F4971" t="s">
        <v>15543</v>
      </c>
      <c r="G4971" s="16">
        <v>1032492564</v>
      </c>
      <c r="H4971" t="s">
        <v>15544</v>
      </c>
      <c r="I4971" t="s">
        <v>337</v>
      </c>
      <c r="J4971" s="5">
        <v>21600000</v>
      </c>
      <c r="K4971" s="3">
        <f>J4971</f>
        <v>21600000</v>
      </c>
      <c r="L4971" s="5">
        <v>4320000</v>
      </c>
      <c r="M4971" s="2">
        <v>45750</v>
      </c>
      <c r="N4971" s="2">
        <v>45754</v>
      </c>
      <c r="O4971" s="2">
        <v>45900</v>
      </c>
      <c r="P4971" s="3"/>
      <c r="Q4971" s="3">
        <v>21600000</v>
      </c>
      <c r="R4971" s="13">
        <v>12096000</v>
      </c>
      <c r="S4971" s="7">
        <f ca="1">IF(CPS!$N4903="SIN INICIO",0,IF((((TODAY()-N4971)*100%)/(O4971-N4971))&gt;=100%,"100%",(((TODAY()-N4971)*100%)/(O4971-N4971))))</f>
        <v>0.95890410958904104</v>
      </c>
      <c r="T4971" s="8">
        <f>Q4971-R4971</f>
        <v>9504000</v>
      </c>
      <c r="U4971" t="s">
        <v>15545</v>
      </c>
    </row>
    <row r="4972" spans="1:21" x14ac:dyDescent="0.25">
      <c r="A4972">
        <v>2025</v>
      </c>
      <c r="B4972" t="s">
        <v>15546</v>
      </c>
      <c r="C4972" t="s">
        <v>22</v>
      </c>
      <c r="D4972" t="s">
        <v>23</v>
      </c>
      <c r="E4972" t="s">
        <v>121</v>
      </c>
      <c r="F4972" t="s">
        <v>15547</v>
      </c>
      <c r="G4972" s="16">
        <v>1233908641</v>
      </c>
      <c r="H4972" t="s">
        <v>6117</v>
      </c>
      <c r="I4972" t="s">
        <v>515</v>
      </c>
      <c r="J4972" s="5">
        <v>25112500</v>
      </c>
      <c r="K4972" s="3">
        <f>J4972</f>
        <v>25112500</v>
      </c>
      <c r="L4972" s="5">
        <v>5022500</v>
      </c>
      <c r="M4972" s="2">
        <v>45750</v>
      </c>
      <c r="N4972" s="2">
        <v>45753</v>
      </c>
      <c r="O4972" s="2">
        <v>45900</v>
      </c>
      <c r="P4972" s="3"/>
      <c r="Q4972" s="3">
        <v>25112500</v>
      </c>
      <c r="R4972" s="13">
        <v>14063000</v>
      </c>
      <c r="S4972" s="7">
        <f ca="1">IF(CPS!$N4904="SIN INICIO",0,IF((((TODAY()-N4972)*100%)/(O4972-N4972))&gt;=100%,"100%",(((TODAY()-N4972)*100%)/(O4972-N4972))))</f>
        <v>0.95918367346938771</v>
      </c>
      <c r="T4972" s="8">
        <f>Q4972-R4972</f>
        <v>11049500</v>
      </c>
      <c r="U4972" t="s">
        <v>15548</v>
      </c>
    </row>
    <row r="4973" spans="1:21" x14ac:dyDescent="0.25">
      <c r="A4973">
        <v>2025</v>
      </c>
      <c r="B4973" t="s">
        <v>15549</v>
      </c>
      <c r="C4973" t="s">
        <v>22</v>
      </c>
      <c r="D4973" t="s">
        <v>23</v>
      </c>
      <c r="E4973" t="s">
        <v>24</v>
      </c>
      <c r="F4973" t="s">
        <v>15550</v>
      </c>
      <c r="G4973" s="16">
        <v>40404576</v>
      </c>
      <c r="H4973" t="s">
        <v>6117</v>
      </c>
      <c r="I4973" t="s">
        <v>515</v>
      </c>
      <c r="J4973" s="5">
        <v>41275000</v>
      </c>
      <c r="K4973" s="3">
        <f>J4973</f>
        <v>41275000</v>
      </c>
      <c r="L4973" s="5">
        <v>8255000</v>
      </c>
      <c r="M4973" s="2">
        <v>45750</v>
      </c>
      <c r="N4973" s="2">
        <v>45751</v>
      </c>
      <c r="O4973" s="2">
        <v>45900</v>
      </c>
      <c r="P4973" s="3"/>
      <c r="Q4973" s="3">
        <v>41275000</v>
      </c>
      <c r="R4973" s="13">
        <v>23939500</v>
      </c>
      <c r="S4973" s="7">
        <f ca="1">IF(CPS!$N4905="SIN INICIO",0,IF((((TODAY()-N4973)*100%)/(O4973-N4973))&gt;=100%,"100%",(((TODAY()-N4973)*100%)/(O4973-N4973))))</f>
        <v>0.95973154362416102</v>
      </c>
      <c r="T4973" s="8">
        <f>Q4973-R4973</f>
        <v>17335500</v>
      </c>
      <c r="U4973" t="s">
        <v>15551</v>
      </c>
    </row>
    <row r="4974" spans="1:21" x14ac:dyDescent="0.25">
      <c r="A4974">
        <v>2025</v>
      </c>
      <c r="B4974" t="s">
        <v>15552</v>
      </c>
      <c r="C4974" t="s">
        <v>22</v>
      </c>
      <c r="D4974" t="s">
        <v>23</v>
      </c>
      <c r="E4974" t="s">
        <v>24</v>
      </c>
      <c r="F4974" t="s">
        <v>15553</v>
      </c>
      <c r="G4974" s="16">
        <v>1077478942</v>
      </c>
      <c r="H4974" t="s">
        <v>1520</v>
      </c>
      <c r="I4974" t="s">
        <v>591</v>
      </c>
      <c r="J4974" s="5">
        <v>33579000</v>
      </c>
      <c r="K4974" s="3">
        <f>J4974</f>
        <v>33579000</v>
      </c>
      <c r="L4974" s="5">
        <v>6715800</v>
      </c>
      <c r="M4974" s="2">
        <v>45750</v>
      </c>
      <c r="N4974" s="2">
        <v>45751</v>
      </c>
      <c r="O4974" s="2">
        <v>45900</v>
      </c>
      <c r="P4974" s="3"/>
      <c r="Q4974" s="3">
        <v>33579000</v>
      </c>
      <c r="R4974" s="13">
        <v>19475820</v>
      </c>
      <c r="S4974" s="7">
        <f ca="1">IF(CPS!$N4906="SIN INICIO",0,IF((((TODAY()-N4974)*100%)/(O4974-N4974))&gt;=100%,"100%",(((TODAY()-N4974)*100%)/(O4974-N4974))))</f>
        <v>0.95973154362416102</v>
      </c>
      <c r="T4974" s="8">
        <f>Q4974-R4974</f>
        <v>14103180</v>
      </c>
      <c r="U4974" t="s">
        <v>15554</v>
      </c>
    </row>
    <row r="4975" spans="1:21" x14ac:dyDescent="0.25">
      <c r="A4975">
        <v>2025</v>
      </c>
      <c r="B4975" t="s">
        <v>15555</v>
      </c>
      <c r="C4975" t="s">
        <v>22</v>
      </c>
      <c r="D4975" t="s">
        <v>23</v>
      </c>
      <c r="E4975" t="s">
        <v>24</v>
      </c>
      <c r="F4975" t="s">
        <v>15556</v>
      </c>
      <c r="G4975" s="16">
        <v>40384815</v>
      </c>
      <c r="H4975" t="s">
        <v>611</v>
      </c>
      <c r="I4975" t="s">
        <v>515</v>
      </c>
      <c r="J4975" s="5">
        <v>28500000</v>
      </c>
      <c r="K4975" s="3">
        <f>J4975</f>
        <v>28500000</v>
      </c>
      <c r="L4975" s="5">
        <v>5700000</v>
      </c>
      <c r="M4975" s="2">
        <v>45750</v>
      </c>
      <c r="N4975" s="2">
        <v>45751</v>
      </c>
      <c r="O4975" s="2">
        <v>45900</v>
      </c>
      <c r="P4975" s="3"/>
      <c r="Q4975" s="3">
        <v>28500000</v>
      </c>
      <c r="R4975" s="13">
        <v>16530000</v>
      </c>
      <c r="S4975" s="7">
        <f ca="1">IF(CPS!$N4907="SIN INICIO",0,IF((((TODAY()-N4975)*100%)/(O4975-N4975))&gt;=100%,"100%",(((TODAY()-N4975)*100%)/(O4975-N4975))))</f>
        <v>0.95973154362416102</v>
      </c>
      <c r="T4975" s="8">
        <f>Q4975-R4975</f>
        <v>11970000</v>
      </c>
      <c r="U4975" t="s">
        <v>15557</v>
      </c>
    </row>
    <row r="4976" spans="1:21" x14ac:dyDescent="0.25">
      <c r="A4976">
        <v>2025</v>
      </c>
      <c r="B4976" t="s">
        <v>15558</v>
      </c>
      <c r="C4976" t="s">
        <v>22</v>
      </c>
      <c r="D4976" t="s">
        <v>23</v>
      </c>
      <c r="E4976" t="s">
        <v>24</v>
      </c>
      <c r="F4976" t="s">
        <v>15559</v>
      </c>
      <c r="G4976" s="16">
        <v>80932450</v>
      </c>
      <c r="H4976" t="s">
        <v>2880</v>
      </c>
      <c r="I4976" t="s">
        <v>591</v>
      </c>
      <c r="J4976" s="5">
        <v>33579000</v>
      </c>
      <c r="K4976" s="3">
        <f>J4976</f>
        <v>33579000</v>
      </c>
      <c r="L4976" s="5">
        <v>6715800</v>
      </c>
      <c r="M4976" s="2">
        <v>45750</v>
      </c>
      <c r="N4976" s="2">
        <v>45751</v>
      </c>
      <c r="O4976" s="2">
        <v>45900</v>
      </c>
      <c r="P4976" s="3"/>
      <c r="Q4976" s="3">
        <v>33579000</v>
      </c>
      <c r="R4976" s="13">
        <v>12760020</v>
      </c>
      <c r="S4976" s="7">
        <f ca="1">IF(CPS!$N4908="SIN INICIO",0,IF((((TODAY()-N4976)*100%)/(O4976-N4976))&gt;=100%,"100%",(((TODAY()-N4976)*100%)/(O4976-N4976))))</f>
        <v>0.95973154362416102</v>
      </c>
      <c r="T4976" s="8">
        <f>Q4976-R4976</f>
        <v>20818980</v>
      </c>
      <c r="U4976" t="s">
        <v>15560</v>
      </c>
    </row>
    <row r="4977" spans="1:23" x14ac:dyDescent="0.25">
      <c r="A4977">
        <v>2025</v>
      </c>
      <c r="B4977" t="s">
        <v>15561</v>
      </c>
      <c r="C4977" t="s">
        <v>22</v>
      </c>
      <c r="D4977" t="s">
        <v>23</v>
      </c>
      <c r="E4977" t="s">
        <v>24</v>
      </c>
      <c r="F4977" t="s">
        <v>15562</v>
      </c>
      <c r="G4977" s="16">
        <v>1052382329</v>
      </c>
      <c r="H4977" t="s">
        <v>6042</v>
      </c>
      <c r="I4977" t="s">
        <v>1800</v>
      </c>
      <c r="J4977" s="5">
        <v>42350000</v>
      </c>
      <c r="K4977" s="3">
        <f>J4977</f>
        <v>42350000</v>
      </c>
      <c r="L4977" s="5">
        <v>8470000</v>
      </c>
      <c r="M4977" s="2">
        <v>45754</v>
      </c>
      <c r="N4977" s="2">
        <v>45755</v>
      </c>
      <c r="O4977" s="2">
        <v>45900</v>
      </c>
      <c r="P4977" s="3"/>
      <c r="Q4977" s="3">
        <v>42350000</v>
      </c>
      <c r="R4977" s="13">
        <v>23433667</v>
      </c>
      <c r="S4977" s="7">
        <f ca="1">IF(CPS!$N4909="SIN INICIO",0,IF((((TODAY()-N4977)*100%)/(O4977-N4977))&gt;=100%,"100%",(((TODAY()-N4977)*100%)/(O4977-N4977))))</f>
        <v>0.95862068965517244</v>
      </c>
      <c r="T4977" s="8">
        <f>Q4977-R4977</f>
        <v>18916333</v>
      </c>
      <c r="U4977" t="s">
        <v>15563</v>
      </c>
    </row>
    <row r="4978" spans="1:23" x14ac:dyDescent="0.25">
      <c r="A4978">
        <v>2025</v>
      </c>
      <c r="B4978" t="s">
        <v>15564</v>
      </c>
      <c r="C4978" t="s">
        <v>22</v>
      </c>
      <c r="D4978" t="s">
        <v>23</v>
      </c>
      <c r="E4978" t="s">
        <v>24</v>
      </c>
      <c r="F4978" t="s">
        <v>15565</v>
      </c>
      <c r="G4978" s="16">
        <v>14590907</v>
      </c>
      <c r="H4978" t="s">
        <v>14406</v>
      </c>
      <c r="I4978" t="s">
        <v>3403</v>
      </c>
      <c r="J4978" s="5">
        <v>76393350</v>
      </c>
      <c r="K4978" s="3">
        <f>J4978</f>
        <v>76393350</v>
      </c>
      <c r="L4978" s="5">
        <v>6944850</v>
      </c>
      <c r="M4978" s="2">
        <v>45750</v>
      </c>
      <c r="N4978" s="2">
        <v>45754</v>
      </c>
      <c r="O4978" s="2">
        <v>46022</v>
      </c>
      <c r="P4978" s="3"/>
      <c r="Q4978" s="3">
        <v>76393350</v>
      </c>
      <c r="R4978" s="13">
        <v>12500730</v>
      </c>
      <c r="S4978" s="7">
        <f ca="1">IF(CPS!$N4910="SIN INICIO",0,IF((((TODAY()-N4978)*100%)/(O4978-N4978))&gt;=100%,"100%",(((TODAY()-N4978)*100%)/(O4978-N4978))))</f>
        <v>0.52238805970149249</v>
      </c>
      <c r="T4978" s="8">
        <f>Q4978-R4978</f>
        <v>63892620</v>
      </c>
      <c r="U4978" t="s">
        <v>15566</v>
      </c>
    </row>
    <row r="4979" spans="1:23" x14ac:dyDescent="0.25">
      <c r="A4979">
        <v>2025</v>
      </c>
      <c r="B4979" t="s">
        <v>15567</v>
      </c>
      <c r="C4979" t="s">
        <v>22</v>
      </c>
      <c r="D4979" t="s">
        <v>23</v>
      </c>
      <c r="E4979" t="s">
        <v>121</v>
      </c>
      <c r="F4979" t="s">
        <v>15568</v>
      </c>
      <c r="G4979" s="16">
        <v>40422941</v>
      </c>
      <c r="H4979" t="s">
        <v>4381</v>
      </c>
      <c r="I4979" t="s">
        <v>1895</v>
      </c>
      <c r="J4979" s="5">
        <v>28019694</v>
      </c>
      <c r="K4979" s="3">
        <f>J4979</f>
        <v>28019694</v>
      </c>
      <c r="L4979" s="5">
        <v>4669949</v>
      </c>
      <c r="M4979" s="2">
        <v>45750</v>
      </c>
      <c r="N4979" s="2">
        <v>45754</v>
      </c>
      <c r="O4979" s="2">
        <v>45930</v>
      </c>
      <c r="P4979" s="3"/>
      <c r="Q4979" s="3">
        <v>28019694</v>
      </c>
      <c r="R4979" s="13">
        <v>13075857</v>
      </c>
      <c r="S4979" s="7">
        <f ca="1">IF(CPS!$N4911="SIN INICIO",0,IF((((TODAY()-N4979)*100%)/(O4979-N4979))&gt;=100%,"100%",(((TODAY()-N4979)*100%)/(O4979-N4979))))</f>
        <v>0.79545454545454541</v>
      </c>
      <c r="T4979" s="8">
        <f>Q4979-R4979</f>
        <v>14943837</v>
      </c>
      <c r="U4979" t="s">
        <v>15569</v>
      </c>
    </row>
    <row r="4980" spans="1:23" x14ac:dyDescent="0.25">
      <c r="A4980">
        <v>2025</v>
      </c>
      <c r="B4980" t="s">
        <v>15570</v>
      </c>
      <c r="C4980" t="s">
        <v>22</v>
      </c>
      <c r="D4980" t="s">
        <v>23</v>
      </c>
      <c r="E4980" t="s">
        <v>24</v>
      </c>
      <c r="F4980" t="s">
        <v>15571</v>
      </c>
      <c r="G4980" s="16">
        <v>17322038</v>
      </c>
      <c r="H4980" t="s">
        <v>13130</v>
      </c>
      <c r="I4980" t="s">
        <v>515</v>
      </c>
      <c r="J4980" s="5">
        <v>99000000</v>
      </c>
      <c r="K4980" s="3">
        <f>J4980</f>
        <v>99000000</v>
      </c>
      <c r="L4980" s="5">
        <v>9000000</v>
      </c>
      <c r="M4980" s="2">
        <v>45755</v>
      </c>
      <c r="N4980" s="2">
        <v>45756</v>
      </c>
      <c r="O4980" s="2">
        <v>46022</v>
      </c>
      <c r="P4980" s="3"/>
      <c r="Q4980" s="3">
        <v>99000000</v>
      </c>
      <c r="R4980" s="13">
        <v>24600000</v>
      </c>
      <c r="S4980" s="7">
        <f ca="1">IF(CPS!$N4912="SIN INICIO",0,IF((((TODAY()-N4980)*100%)/(O4980-N4980))&gt;=100%,"100%",(((TODAY()-N4980)*100%)/(O4980-N4980))))</f>
        <v>0.51879699248120303</v>
      </c>
      <c r="T4980" s="8">
        <f>Q4980-R4980</f>
        <v>74400000</v>
      </c>
      <c r="U4980" t="s">
        <v>15572</v>
      </c>
    </row>
    <row r="4981" spans="1:23" x14ac:dyDescent="0.25">
      <c r="A4981">
        <v>2025</v>
      </c>
      <c r="B4981" t="s">
        <v>15573</v>
      </c>
      <c r="C4981" t="s">
        <v>22</v>
      </c>
      <c r="D4981" t="s">
        <v>23</v>
      </c>
      <c r="E4981" t="s">
        <v>24</v>
      </c>
      <c r="F4981" t="s">
        <v>15574</v>
      </c>
      <c r="G4981" s="16">
        <v>1018480545</v>
      </c>
      <c r="H4981" t="s">
        <v>8672</v>
      </c>
      <c r="I4981" t="s">
        <v>2476</v>
      </c>
      <c r="J4981" s="5">
        <v>35080625</v>
      </c>
      <c r="K4981" s="3">
        <f>J4981</f>
        <v>35080625</v>
      </c>
      <c r="L4981" s="5">
        <v>7016125</v>
      </c>
      <c r="M4981" s="2">
        <v>45750</v>
      </c>
      <c r="N4981" s="2">
        <v>45752</v>
      </c>
      <c r="O4981" s="2">
        <v>45900</v>
      </c>
      <c r="P4981" s="3"/>
      <c r="Q4981" s="3">
        <v>35080625</v>
      </c>
      <c r="R4981" s="13">
        <v>19645150</v>
      </c>
      <c r="S4981" s="7">
        <f ca="1">IF(CPS!$N4913="SIN INICIO",0,IF((((TODAY()-N4981)*100%)/(O4981-N4981))&gt;=100%,"100%",(((TODAY()-N4981)*100%)/(O4981-N4981))))</f>
        <v>0.95945945945945943</v>
      </c>
      <c r="T4981" s="8">
        <f>Q4981-R4981</f>
        <v>15435475</v>
      </c>
      <c r="U4981" t="s">
        <v>15575</v>
      </c>
    </row>
    <row r="4982" spans="1:23" x14ac:dyDescent="0.25">
      <c r="A4982">
        <v>2025</v>
      </c>
      <c r="B4982" t="s">
        <v>15576</v>
      </c>
      <c r="C4982" t="s">
        <v>22</v>
      </c>
      <c r="D4982" t="s">
        <v>23</v>
      </c>
      <c r="E4982" t="s">
        <v>24</v>
      </c>
      <c r="F4982" t="s">
        <v>15577</v>
      </c>
      <c r="G4982" s="16">
        <v>80237195</v>
      </c>
      <c r="H4982" t="s">
        <v>352</v>
      </c>
      <c r="I4982" t="s">
        <v>337</v>
      </c>
      <c r="J4982" s="5">
        <v>47500000</v>
      </c>
      <c r="K4982" s="3">
        <f>J4982</f>
        <v>47500000</v>
      </c>
      <c r="L4982" s="5">
        <v>9500000</v>
      </c>
      <c r="M4982" s="2">
        <v>45750</v>
      </c>
      <c r="N4982" s="2">
        <v>45752</v>
      </c>
      <c r="O4982" s="2">
        <v>45900</v>
      </c>
      <c r="P4982" s="3"/>
      <c r="Q4982" s="3">
        <v>47500000</v>
      </c>
      <c r="R4982" s="13">
        <v>26600000</v>
      </c>
      <c r="S4982" s="7">
        <f ca="1">IF(CPS!$N4914="SIN INICIO",0,IF((((TODAY()-N4982)*100%)/(O4982-N4982))&gt;=100%,"100%",(((TODAY()-N4982)*100%)/(O4982-N4982))))</f>
        <v>0.95945945945945943</v>
      </c>
      <c r="T4982" s="8">
        <f>Q4982-R4982</f>
        <v>20900000</v>
      </c>
      <c r="U4982" t="s">
        <v>15578</v>
      </c>
    </row>
    <row r="4983" spans="1:23" x14ac:dyDescent="0.25">
      <c r="A4983">
        <v>2025</v>
      </c>
      <c r="B4983" t="s">
        <v>15579</v>
      </c>
      <c r="C4983" t="s">
        <v>22</v>
      </c>
      <c r="D4983" t="s">
        <v>23</v>
      </c>
      <c r="E4983" t="s">
        <v>24</v>
      </c>
      <c r="F4983" t="s">
        <v>15580</v>
      </c>
      <c r="G4983" s="16">
        <v>1121852543</v>
      </c>
      <c r="H4983" t="s">
        <v>611</v>
      </c>
      <c r="I4983" t="s">
        <v>515</v>
      </c>
      <c r="J4983" s="5">
        <v>36910000</v>
      </c>
      <c r="K4983" s="3">
        <f>J4983</f>
        <v>36910000</v>
      </c>
      <c r="L4983" s="5">
        <v>7382000</v>
      </c>
      <c r="M4983" s="2">
        <v>45750</v>
      </c>
      <c r="N4983" s="2">
        <v>45751</v>
      </c>
      <c r="O4983" s="2">
        <v>45900</v>
      </c>
      <c r="P4983" s="3"/>
      <c r="Q4983" s="3">
        <v>36910000</v>
      </c>
      <c r="R4983" s="13">
        <v>21407800</v>
      </c>
      <c r="S4983" s="7">
        <f ca="1">IF(CPS!$N4915="SIN INICIO",0,IF((((TODAY()-N4983)*100%)/(O4983-N4983))&gt;=100%,"100%",(((TODAY()-N4983)*100%)/(O4983-N4983))))</f>
        <v>0.95973154362416102</v>
      </c>
      <c r="T4983" s="8">
        <f>Q4983-R4983</f>
        <v>15502200</v>
      </c>
      <c r="U4983" t="s">
        <v>15581</v>
      </c>
    </row>
    <row r="4984" spans="1:23" x14ac:dyDescent="0.25">
      <c r="A4984">
        <v>2025</v>
      </c>
      <c r="B4984" t="s">
        <v>15582</v>
      </c>
      <c r="C4984" t="s">
        <v>22</v>
      </c>
      <c r="D4984" t="s">
        <v>23</v>
      </c>
      <c r="E4984" t="s">
        <v>24</v>
      </c>
      <c r="F4984" t="s">
        <v>15583</v>
      </c>
      <c r="G4984" s="16">
        <v>40342184</v>
      </c>
      <c r="H4984" t="s">
        <v>611</v>
      </c>
      <c r="I4984" t="s">
        <v>515</v>
      </c>
      <c r="J4984" s="5">
        <v>36910000</v>
      </c>
      <c r="K4984" s="3">
        <f>J4984</f>
        <v>36910000</v>
      </c>
      <c r="L4984" s="5">
        <v>7382000</v>
      </c>
      <c r="M4984" s="2">
        <v>45751</v>
      </c>
      <c r="N4984" s="2">
        <v>45754</v>
      </c>
      <c r="O4984" s="2">
        <v>45900</v>
      </c>
      <c r="P4984" s="3"/>
      <c r="Q4984" s="3">
        <v>36910000</v>
      </c>
      <c r="R4984" s="13">
        <v>20669600</v>
      </c>
      <c r="S4984" s="7">
        <f ca="1">IF(CPS!$N4916="SIN INICIO",0,IF((((TODAY()-N4984)*100%)/(O4984-N4984))&gt;=100%,"100%",(((TODAY()-N4984)*100%)/(O4984-N4984))))</f>
        <v>0.95890410958904104</v>
      </c>
      <c r="T4984" s="8">
        <f>Q4984-R4984</f>
        <v>16240400</v>
      </c>
      <c r="U4984" t="s">
        <v>15584</v>
      </c>
    </row>
    <row r="4985" spans="1:23" x14ac:dyDescent="0.25">
      <c r="A4985">
        <v>2025</v>
      </c>
      <c r="B4985" t="s">
        <v>15585</v>
      </c>
      <c r="C4985" t="s">
        <v>22</v>
      </c>
      <c r="D4985" t="s">
        <v>23</v>
      </c>
      <c r="E4985" t="s">
        <v>24</v>
      </c>
      <c r="F4985" t="s">
        <v>15586</v>
      </c>
      <c r="G4985" s="16">
        <v>40331635</v>
      </c>
      <c r="H4985" t="s">
        <v>611</v>
      </c>
      <c r="I4985" t="s">
        <v>515</v>
      </c>
      <c r="J4985" s="5">
        <v>32550000</v>
      </c>
      <c r="K4985" s="3">
        <f>J4985</f>
        <v>32550000</v>
      </c>
      <c r="L4985" s="5">
        <v>6510000</v>
      </c>
      <c r="M4985" s="2">
        <v>45761</v>
      </c>
      <c r="N4985" s="2">
        <v>45764</v>
      </c>
      <c r="O4985" s="2">
        <v>45900</v>
      </c>
      <c r="P4985" s="3"/>
      <c r="Q4985" s="3">
        <v>32550000</v>
      </c>
      <c r="R4985" s="13">
        <v>15190000</v>
      </c>
      <c r="S4985" s="7">
        <f ca="1">IF(CPS!$N4917="SIN INICIO",0,IF((((TODAY()-N4985)*100%)/(O4985-N4985))&gt;=100%,"100%",(((TODAY()-N4985)*100%)/(O4985-N4985))))</f>
        <v>0.95588235294117652</v>
      </c>
      <c r="T4985" s="8">
        <f>Q4985-R4985</f>
        <v>17360000</v>
      </c>
      <c r="U4985" t="s">
        <v>15587</v>
      </c>
    </row>
    <row r="4986" spans="1:23" x14ac:dyDescent="0.25">
      <c r="A4986">
        <v>2025</v>
      </c>
      <c r="B4986" t="s">
        <v>15588</v>
      </c>
      <c r="C4986" t="s">
        <v>22</v>
      </c>
      <c r="D4986" t="s">
        <v>23</v>
      </c>
      <c r="E4986" t="s">
        <v>24</v>
      </c>
      <c r="F4986" t="s">
        <v>15589</v>
      </c>
      <c r="G4986" s="16">
        <v>1014242595</v>
      </c>
      <c r="H4986" t="s">
        <v>1520</v>
      </c>
      <c r="I4986" t="s">
        <v>591</v>
      </c>
      <c r="J4986" s="5">
        <v>32760000</v>
      </c>
      <c r="K4986" s="3">
        <f>J4986</f>
        <v>32760000</v>
      </c>
      <c r="L4986" s="5">
        <v>6552000</v>
      </c>
      <c r="M4986" s="2">
        <v>45751</v>
      </c>
      <c r="N4986" s="2">
        <v>45752</v>
      </c>
      <c r="O4986" s="2">
        <v>45900</v>
      </c>
      <c r="P4986" s="3"/>
      <c r="Q4986" s="3">
        <v>32760000</v>
      </c>
      <c r="R4986" s="13">
        <v>18345600</v>
      </c>
      <c r="S4986" s="7">
        <f ca="1">IF(CPS!$N4918="SIN INICIO",0,IF((((TODAY()-N4986)*100%)/(O4986-N4986))&gt;=100%,"100%",(((TODAY()-N4986)*100%)/(O4986-N4986))))</f>
        <v>0.95945945945945943</v>
      </c>
      <c r="T4986" s="8">
        <f>Q4986-R4986</f>
        <v>14414400</v>
      </c>
      <c r="U4986" t="s">
        <v>15590</v>
      </c>
    </row>
    <row r="4987" spans="1:23" x14ac:dyDescent="0.25">
      <c r="A4987">
        <v>2025</v>
      </c>
      <c r="B4987" t="s">
        <v>15591</v>
      </c>
      <c r="C4987" t="s">
        <v>22</v>
      </c>
      <c r="D4987" t="s">
        <v>23</v>
      </c>
      <c r="E4987" t="s">
        <v>24</v>
      </c>
      <c r="F4987" t="s">
        <v>15592</v>
      </c>
      <c r="G4987" s="16">
        <v>1121873573</v>
      </c>
      <c r="H4987" t="s">
        <v>514</v>
      </c>
      <c r="I4987" t="s">
        <v>515</v>
      </c>
      <c r="J4987" s="5">
        <v>36910000</v>
      </c>
      <c r="K4987" s="3">
        <f>J4987</f>
        <v>36910000</v>
      </c>
      <c r="L4987" s="5">
        <v>7382000</v>
      </c>
      <c r="M4987" s="2">
        <v>45750</v>
      </c>
      <c r="N4987" s="2">
        <v>45751</v>
      </c>
      <c r="O4987" s="2">
        <v>45900</v>
      </c>
      <c r="P4987" s="3"/>
      <c r="Q4987" s="3">
        <v>36910000</v>
      </c>
      <c r="R4987" s="13">
        <v>21407800</v>
      </c>
      <c r="S4987" s="7">
        <f ca="1">IF(CPS!$N4919="SIN INICIO",0,IF((((TODAY()-N4987)*100%)/(O4987-N4987))&gt;=100%,"100%",(((TODAY()-N4987)*100%)/(O4987-N4987))))</f>
        <v>0.95973154362416102</v>
      </c>
      <c r="T4987" s="8">
        <f>Q4987-R4987</f>
        <v>15502200</v>
      </c>
      <c r="U4987" t="s">
        <v>15593</v>
      </c>
    </row>
    <row r="4988" spans="1:23" x14ac:dyDescent="0.25">
      <c r="A4988">
        <v>2025</v>
      </c>
      <c r="B4988" t="s">
        <v>15594</v>
      </c>
      <c r="C4988" t="s">
        <v>22</v>
      </c>
      <c r="D4988" t="s">
        <v>23</v>
      </c>
      <c r="E4988" t="s">
        <v>121</v>
      </c>
      <c r="F4988" t="s">
        <v>2366</v>
      </c>
      <c r="G4988" s="16">
        <v>52532128</v>
      </c>
      <c r="H4988" t="s">
        <v>15595</v>
      </c>
      <c r="I4988" t="s">
        <v>1800</v>
      </c>
      <c r="J4988" s="5">
        <v>29067292</v>
      </c>
      <c r="K4988" s="3">
        <f>J4988</f>
        <v>29067292</v>
      </c>
      <c r="L4988" s="5">
        <v>4253750</v>
      </c>
      <c r="M4988" s="2">
        <v>45754</v>
      </c>
      <c r="N4988" s="2">
        <v>45755</v>
      </c>
      <c r="O4988" s="2">
        <v>45955</v>
      </c>
      <c r="P4988" s="3"/>
      <c r="Q4988" s="3">
        <v>29067292</v>
      </c>
      <c r="R4988" s="13">
        <v>21452041</v>
      </c>
      <c r="S4988" s="7">
        <f ca="1">IF(CPS!$N4920="SIN INICIO",0,IF((((TODAY()-N4988)*100%)/(O4988-N4988))&gt;=100%,"100%",(((TODAY()-N4988)*100%)/(O4988-N4988))))</f>
        <v>0.69499999999999995</v>
      </c>
      <c r="T4988" s="8">
        <f>Q4988-R4988</f>
        <v>7615251</v>
      </c>
      <c r="U4988" t="s">
        <v>15596</v>
      </c>
    </row>
    <row r="4989" spans="1:23" x14ac:dyDescent="0.25">
      <c r="A4989">
        <v>2025</v>
      </c>
      <c r="B4989" t="s">
        <v>15597</v>
      </c>
      <c r="C4989" t="s">
        <v>22</v>
      </c>
      <c r="D4989" t="s">
        <v>23</v>
      </c>
      <c r="E4989" t="s">
        <v>121</v>
      </c>
      <c r="F4989" t="s">
        <v>2373</v>
      </c>
      <c r="G4989" s="16">
        <v>1110522319</v>
      </c>
      <c r="H4989" t="s">
        <v>15595</v>
      </c>
      <c r="I4989" t="s">
        <v>1800</v>
      </c>
      <c r="J4989" s="5">
        <v>29067292</v>
      </c>
      <c r="K4989" s="3">
        <f>J4989</f>
        <v>29067292</v>
      </c>
      <c r="L4989" s="5">
        <v>4253750</v>
      </c>
      <c r="M4989" s="2">
        <v>45756</v>
      </c>
      <c r="N4989" s="2">
        <v>45757</v>
      </c>
      <c r="O4989" s="2">
        <v>45955</v>
      </c>
      <c r="P4989" s="3"/>
      <c r="Q4989" s="3">
        <v>29067292</v>
      </c>
      <c r="R4989" s="13">
        <v>21030125</v>
      </c>
      <c r="S4989" s="7">
        <f ca="1">IF(CPS!$N4921="SIN INICIO",0,IF((((TODAY()-N4989)*100%)/(O4989-N4989))&gt;=100%,"100%",(((TODAY()-N4989)*100%)/(O4989-N4989))))</f>
        <v>0.69191919191919193</v>
      </c>
      <c r="T4989" s="8">
        <f>Q4989-R4989</f>
        <v>8037167</v>
      </c>
      <c r="U4989" t="s">
        <v>15598</v>
      </c>
    </row>
    <row r="4990" spans="1:23" x14ac:dyDescent="0.25">
      <c r="A4990">
        <v>2025</v>
      </c>
      <c r="B4990" t="s">
        <v>15599</v>
      </c>
      <c r="C4990" t="s">
        <v>22</v>
      </c>
      <c r="D4990" t="s">
        <v>23</v>
      </c>
      <c r="E4990" t="s">
        <v>121</v>
      </c>
      <c r="F4990" t="s">
        <v>3783</v>
      </c>
      <c r="G4990" s="16">
        <v>1012322427</v>
      </c>
      <c r="H4990" t="s">
        <v>15595</v>
      </c>
      <c r="I4990" t="s">
        <v>1800</v>
      </c>
      <c r="J4990" s="5">
        <v>29067292</v>
      </c>
      <c r="K4990" s="3">
        <f>J4990</f>
        <v>29067292</v>
      </c>
      <c r="L4990" s="5">
        <v>4253750</v>
      </c>
      <c r="M4990" s="2">
        <v>45754</v>
      </c>
      <c r="N4990" s="2">
        <v>45755</v>
      </c>
      <c r="O4990" s="2">
        <v>45955</v>
      </c>
      <c r="P4990" s="3"/>
      <c r="Q4990" s="3">
        <v>29067292</v>
      </c>
      <c r="R4990" s="13">
        <v>21313708</v>
      </c>
      <c r="S4990" s="7">
        <f ca="1">IF(CPS!$N4922="SIN INICIO",0,IF((((TODAY()-N4990)*100%)/(O4990-N4990))&gt;=100%,"100%",(((TODAY()-N4990)*100%)/(O4990-N4990))))</f>
        <v>0.69499999999999995</v>
      </c>
      <c r="T4990" s="8">
        <f>Q4990-R4990</f>
        <v>7753584</v>
      </c>
      <c r="U4990" t="s">
        <v>15600</v>
      </c>
    </row>
    <row r="4991" spans="1:23" x14ac:dyDescent="0.25">
      <c r="A4991">
        <v>2025</v>
      </c>
      <c r="B4991" t="s">
        <v>15601</v>
      </c>
      <c r="C4991" t="s">
        <v>22</v>
      </c>
      <c r="D4991" t="s">
        <v>23</v>
      </c>
      <c r="E4991" t="s">
        <v>24</v>
      </c>
      <c r="F4991" t="s">
        <v>15602</v>
      </c>
      <c r="G4991" s="16">
        <f>+Tabla1[[#This Row],[CEDULA DATOS A]]</f>
        <v>1121329446</v>
      </c>
      <c r="H4991" t="s">
        <v>15603</v>
      </c>
      <c r="I4991" t="s">
        <v>3403</v>
      </c>
      <c r="J4991" s="5">
        <v>62503650</v>
      </c>
      <c r="K4991" s="3">
        <f>J4991</f>
        <v>62503650</v>
      </c>
      <c r="L4991" s="5">
        <v>6944850</v>
      </c>
      <c r="M4991" s="2">
        <v>45758</v>
      </c>
      <c r="N4991" s="2">
        <v>45761</v>
      </c>
      <c r="O4991" s="2">
        <v>46022</v>
      </c>
      <c r="P4991" s="3"/>
      <c r="Q4991" s="3">
        <v>62503650</v>
      </c>
      <c r="R4991" s="13">
        <v>17825115</v>
      </c>
      <c r="S4991" s="7">
        <f ca="1">IF(CPS!$N4923="SIN INICIO",0,IF((((TODAY()-N4991)*100%)/(O4991-N4991))&gt;=100%,"100%",(((TODAY()-N4991)*100%)/(O4991-N4991))))</f>
        <v>0.50957854406130265</v>
      </c>
      <c r="T4991" s="8">
        <f>Q4991-R4991</f>
        <v>44678535</v>
      </c>
      <c r="U4991" t="s">
        <v>15604</v>
      </c>
      <c r="V4991">
        <v>1121329446</v>
      </c>
      <c r="W4991" t="b">
        <f>V4991=Tabla1[[#This Row],[ID CONTRATISTA]]</f>
        <v>1</v>
      </c>
    </row>
    <row r="4992" spans="1:23" x14ac:dyDescent="0.25">
      <c r="A4992">
        <v>2025</v>
      </c>
      <c r="B4992" t="s">
        <v>15605</v>
      </c>
      <c r="C4992" t="s">
        <v>22</v>
      </c>
      <c r="D4992" t="s">
        <v>23</v>
      </c>
      <c r="E4992" t="s">
        <v>24</v>
      </c>
      <c r="F4992" t="s">
        <v>15606</v>
      </c>
      <c r="G4992" s="16">
        <v>1119889395</v>
      </c>
      <c r="H4992" t="s">
        <v>879</v>
      </c>
      <c r="I4992" t="s">
        <v>515</v>
      </c>
      <c r="J4992" s="5">
        <v>41275000</v>
      </c>
      <c r="K4992" s="3">
        <f>J4992</f>
        <v>41275000</v>
      </c>
      <c r="L4992" s="5">
        <v>8255000</v>
      </c>
      <c r="M4992" s="2">
        <v>45750</v>
      </c>
      <c r="N4992" s="2">
        <v>45751</v>
      </c>
      <c r="O4992" s="2">
        <v>45900</v>
      </c>
      <c r="P4992" s="3"/>
      <c r="Q4992" s="3">
        <v>41275000</v>
      </c>
      <c r="R4992" s="13">
        <v>23939500</v>
      </c>
      <c r="S4992" s="7">
        <f ca="1">IF(CPS!$N4924="SIN INICIO",0,IF((((TODAY()-N4992)*100%)/(O4992-N4992))&gt;=100%,"100%",(((TODAY()-N4992)*100%)/(O4992-N4992))))</f>
        <v>0.95973154362416102</v>
      </c>
      <c r="T4992" s="8">
        <f>Q4992-R4992</f>
        <v>17335500</v>
      </c>
      <c r="U4992" t="s">
        <v>15607</v>
      </c>
    </row>
    <row r="4993" spans="1:23" x14ac:dyDescent="0.25">
      <c r="A4993">
        <v>2025</v>
      </c>
      <c r="B4993" t="s">
        <v>15608</v>
      </c>
      <c r="C4993" t="s">
        <v>22</v>
      </c>
      <c r="D4993" t="s">
        <v>23</v>
      </c>
      <c r="E4993" t="s">
        <v>24</v>
      </c>
      <c r="F4993" t="s">
        <v>15609</v>
      </c>
      <c r="G4993" s="16">
        <v>1018460975</v>
      </c>
      <c r="H4993" t="s">
        <v>787</v>
      </c>
      <c r="I4993" t="s">
        <v>788</v>
      </c>
      <c r="J4993" s="5">
        <v>55000000</v>
      </c>
      <c r="K4993" s="3">
        <f>J4993</f>
        <v>55000000</v>
      </c>
      <c r="L4993" s="5">
        <v>11000000</v>
      </c>
      <c r="M4993" s="2">
        <v>45751</v>
      </c>
      <c r="N4993" s="2">
        <v>45755</v>
      </c>
      <c r="O4993" s="2">
        <v>45900</v>
      </c>
      <c r="P4993" s="3"/>
      <c r="Q4993" s="3">
        <v>55000000</v>
      </c>
      <c r="R4993" s="13">
        <v>30433333</v>
      </c>
      <c r="S4993" s="7">
        <f ca="1">IF(CPS!$N4925="SIN INICIO",0,IF((((TODAY()-N4993)*100%)/(O4993-N4993))&gt;=100%,"100%",(((TODAY()-N4993)*100%)/(O4993-N4993))))</f>
        <v>0.95862068965517244</v>
      </c>
      <c r="T4993" s="8">
        <f>Q4993-R4993</f>
        <v>24566667</v>
      </c>
      <c r="U4993" t="s">
        <v>15610</v>
      </c>
    </row>
    <row r="4994" spans="1:23" x14ac:dyDescent="0.25">
      <c r="A4994">
        <v>2025</v>
      </c>
      <c r="B4994" t="s">
        <v>15611</v>
      </c>
      <c r="C4994" t="s">
        <v>22</v>
      </c>
      <c r="D4994" t="s">
        <v>23</v>
      </c>
      <c r="E4994" t="s">
        <v>24</v>
      </c>
      <c r="F4994" t="s">
        <v>15612</v>
      </c>
      <c r="G4994" s="16">
        <v>1022402881</v>
      </c>
      <c r="H4994" t="s">
        <v>514</v>
      </c>
      <c r="I4994" t="s">
        <v>515</v>
      </c>
      <c r="J4994" s="5">
        <v>36910000</v>
      </c>
      <c r="K4994" s="3">
        <f>J4994</f>
        <v>36910000</v>
      </c>
      <c r="L4994" s="5">
        <v>7382000</v>
      </c>
      <c r="M4994" s="2">
        <v>45750</v>
      </c>
      <c r="N4994" s="2">
        <v>45751</v>
      </c>
      <c r="O4994" s="2">
        <v>45900</v>
      </c>
      <c r="P4994" s="3"/>
      <c r="Q4994" s="3">
        <v>36910000</v>
      </c>
      <c r="R4994" s="13">
        <v>21407800</v>
      </c>
      <c r="S4994" s="7">
        <f ca="1">IF(CPS!$N4926="SIN INICIO",0,IF((((TODAY()-N4994)*100%)/(O4994-N4994))&gt;=100%,"100%",(((TODAY()-N4994)*100%)/(O4994-N4994))))</f>
        <v>0.95973154362416102</v>
      </c>
      <c r="T4994" s="8">
        <f>Q4994-R4994</f>
        <v>15502200</v>
      </c>
      <c r="U4994" t="s">
        <v>15613</v>
      </c>
    </row>
    <row r="4995" spans="1:23" x14ac:dyDescent="0.25">
      <c r="A4995">
        <v>2025</v>
      </c>
      <c r="B4995" t="s">
        <v>15614</v>
      </c>
      <c r="C4995" t="s">
        <v>22</v>
      </c>
      <c r="D4995" t="s">
        <v>23</v>
      </c>
      <c r="E4995" t="s">
        <v>24</v>
      </c>
      <c r="F4995" t="s">
        <v>15615</v>
      </c>
      <c r="G4995" s="16">
        <v>1233898894</v>
      </c>
      <c r="H4995" t="s">
        <v>1828</v>
      </c>
      <c r="I4995" t="s">
        <v>1895</v>
      </c>
      <c r="J4995" s="5">
        <v>34467486</v>
      </c>
      <c r="K4995" s="3">
        <f>J4995</f>
        <v>34467486</v>
      </c>
      <c r="L4995" s="5">
        <v>5744581</v>
      </c>
      <c r="M4995" s="2">
        <v>45751</v>
      </c>
      <c r="N4995" s="2">
        <v>45753</v>
      </c>
      <c r="O4995" s="2">
        <v>45930</v>
      </c>
      <c r="P4995" s="3"/>
      <c r="Q4995" s="3">
        <v>34467486</v>
      </c>
      <c r="R4995" s="13">
        <v>16084827</v>
      </c>
      <c r="S4995" s="7">
        <f ca="1">IF(CPS!$N4927="SIN INICIO",0,IF((((TODAY()-N4995)*100%)/(O4995-N4995))&gt;=100%,"100%",(((TODAY()-N4995)*100%)/(O4995-N4995))))</f>
        <v>0.79661016949152541</v>
      </c>
      <c r="T4995" s="8">
        <f>Q4995-R4995</f>
        <v>18382659</v>
      </c>
      <c r="U4995" t="s">
        <v>15616</v>
      </c>
    </row>
    <row r="4996" spans="1:23" x14ac:dyDescent="0.25">
      <c r="A4996">
        <v>2025</v>
      </c>
      <c r="B4996" t="s">
        <v>15617</v>
      </c>
      <c r="C4996" t="s">
        <v>22</v>
      </c>
      <c r="D4996" t="s">
        <v>23</v>
      </c>
      <c r="E4996" t="s">
        <v>24</v>
      </c>
      <c r="F4996" t="s">
        <v>15618</v>
      </c>
      <c r="G4996" s="16">
        <v>73153469</v>
      </c>
      <c r="H4996" t="s">
        <v>1828</v>
      </c>
      <c r="I4996" t="s">
        <v>1895</v>
      </c>
      <c r="J4996" s="5">
        <v>34467486</v>
      </c>
      <c r="K4996" s="3">
        <f>J4996</f>
        <v>34467486</v>
      </c>
      <c r="L4996" s="5">
        <v>5744581</v>
      </c>
      <c r="M4996" s="2">
        <v>45751</v>
      </c>
      <c r="N4996" s="2">
        <v>45753</v>
      </c>
      <c r="O4996" s="2">
        <v>45930</v>
      </c>
      <c r="P4996" s="3"/>
      <c r="Q4996" s="3">
        <v>34467486</v>
      </c>
      <c r="R4996" s="13">
        <v>16084827</v>
      </c>
      <c r="S4996" s="7">
        <f ca="1">IF(CPS!$N4928="SIN INICIO",0,IF((((TODAY()-N4996)*100%)/(O4996-N4996))&gt;=100%,"100%",(((TODAY()-N4996)*100%)/(O4996-N4996))))</f>
        <v>0.79661016949152541</v>
      </c>
      <c r="T4996" s="8">
        <f>Q4996-R4996</f>
        <v>18382659</v>
      </c>
      <c r="U4996" t="s">
        <v>15619</v>
      </c>
    </row>
    <row r="4997" spans="1:23" x14ac:dyDescent="0.25">
      <c r="A4997">
        <v>2025</v>
      </c>
      <c r="B4997" t="s">
        <v>15620</v>
      </c>
      <c r="C4997" t="s">
        <v>22</v>
      </c>
      <c r="D4997" t="s">
        <v>23</v>
      </c>
      <c r="E4997" t="s">
        <v>24</v>
      </c>
      <c r="F4997" t="s">
        <v>15621</v>
      </c>
      <c r="G4997" s="16">
        <v>71351493</v>
      </c>
      <c r="H4997" t="s">
        <v>1520</v>
      </c>
      <c r="I4997" t="s">
        <v>591</v>
      </c>
      <c r="J4997" s="5">
        <v>43562500</v>
      </c>
      <c r="K4997" s="3">
        <f>J4997</f>
        <v>43562500</v>
      </c>
      <c r="L4997" s="5">
        <v>8712500</v>
      </c>
      <c r="M4997" s="2">
        <v>45751</v>
      </c>
      <c r="N4997" s="2">
        <v>45754</v>
      </c>
      <c r="O4997" s="2">
        <v>45900</v>
      </c>
      <c r="P4997" s="3"/>
      <c r="Q4997" s="3">
        <v>43562500</v>
      </c>
      <c r="R4997" s="13">
        <v>24395000</v>
      </c>
      <c r="S4997" s="7">
        <f ca="1">IF(CPS!$N4929="SIN INICIO",0,IF((((TODAY()-N4997)*100%)/(O4997-N4997))&gt;=100%,"100%",(((TODAY()-N4997)*100%)/(O4997-N4997))))</f>
        <v>0.95890410958904104</v>
      </c>
      <c r="T4997" s="8">
        <f>Q4997-R4997</f>
        <v>19167500</v>
      </c>
      <c r="U4997" t="s">
        <v>15622</v>
      </c>
    </row>
    <row r="4998" spans="1:23" x14ac:dyDescent="0.25">
      <c r="A4998">
        <v>2025</v>
      </c>
      <c r="B4998" t="s">
        <v>15623</v>
      </c>
      <c r="C4998" t="s">
        <v>22</v>
      </c>
      <c r="D4998" t="s">
        <v>23</v>
      </c>
      <c r="E4998" t="s">
        <v>24</v>
      </c>
      <c r="F4998" t="s">
        <v>15624</v>
      </c>
      <c r="G4998" s="16">
        <v>86051994</v>
      </c>
      <c r="H4998" t="s">
        <v>1497</v>
      </c>
      <c r="I4998" t="s">
        <v>515</v>
      </c>
      <c r="J4998" s="5">
        <v>38325000</v>
      </c>
      <c r="K4998" s="3">
        <f>J4998</f>
        <v>38325000</v>
      </c>
      <c r="L4998" s="5">
        <v>7665000</v>
      </c>
      <c r="M4998" s="2">
        <v>45757</v>
      </c>
      <c r="N4998" s="2">
        <v>45758</v>
      </c>
      <c r="O4998" s="2">
        <v>45900</v>
      </c>
      <c r="P4998" s="3"/>
      <c r="Q4998" s="3">
        <v>38325000</v>
      </c>
      <c r="R4998" s="13">
        <v>20440000</v>
      </c>
      <c r="S4998" s="7">
        <f ca="1">IF(CPS!$N4930="SIN INICIO",0,IF((((TODAY()-N4998)*100%)/(O4998-N4998))&gt;=100%,"100%",(((TODAY()-N4998)*100%)/(O4998-N4998))))</f>
        <v>0.95774647887323938</v>
      </c>
      <c r="T4998" s="8">
        <f>Q4998-R4998</f>
        <v>17885000</v>
      </c>
      <c r="U4998" t="s">
        <v>15625</v>
      </c>
    </row>
    <row r="4999" spans="1:23" x14ac:dyDescent="0.25">
      <c r="A4999">
        <v>2025</v>
      </c>
      <c r="B4999" t="s">
        <v>15626</v>
      </c>
      <c r="C4999" t="s">
        <v>22</v>
      </c>
      <c r="D4999" t="s">
        <v>23</v>
      </c>
      <c r="E4999" t="s">
        <v>24</v>
      </c>
      <c r="F4999" t="s">
        <v>15627</v>
      </c>
      <c r="G4999" s="16">
        <v>1121840987</v>
      </c>
      <c r="H4999" t="s">
        <v>787</v>
      </c>
      <c r="I4999" t="s">
        <v>337</v>
      </c>
      <c r="J4999" s="5">
        <v>31650000</v>
      </c>
      <c r="K4999" s="3">
        <f>J4999</f>
        <v>31650000</v>
      </c>
      <c r="L4999" s="5">
        <v>6330000</v>
      </c>
      <c r="M4999" s="2">
        <v>45751</v>
      </c>
      <c r="N4999" s="2">
        <v>45754</v>
      </c>
      <c r="O4999" s="2">
        <v>45900</v>
      </c>
      <c r="P4999" s="3"/>
      <c r="Q4999" s="3">
        <v>31650000</v>
      </c>
      <c r="R4999" s="13">
        <v>11394000</v>
      </c>
      <c r="S4999" s="7">
        <f ca="1">IF(CPS!$N4931="SIN INICIO",0,IF((((TODAY()-N4999)*100%)/(O4999-N4999))&gt;=100%,"100%",(((TODAY()-N4999)*100%)/(O4999-N4999))))</f>
        <v>0.95890410958904104</v>
      </c>
      <c r="T4999" s="8">
        <f>Q4999-R4999</f>
        <v>20256000</v>
      </c>
      <c r="U4999" t="s">
        <v>15628</v>
      </c>
    </row>
    <row r="5000" spans="1:23" x14ac:dyDescent="0.25">
      <c r="A5000">
        <v>2025</v>
      </c>
      <c r="B5000" t="s">
        <v>15629</v>
      </c>
      <c r="C5000" t="s">
        <v>22</v>
      </c>
      <c r="D5000" t="s">
        <v>23</v>
      </c>
      <c r="E5000" t="s">
        <v>121</v>
      </c>
      <c r="F5000" t="s">
        <v>15630</v>
      </c>
      <c r="G5000" s="16">
        <v>1121841205</v>
      </c>
      <c r="H5000" t="s">
        <v>15631</v>
      </c>
      <c r="I5000" t="s">
        <v>515</v>
      </c>
      <c r="J5000" s="5">
        <v>21600000</v>
      </c>
      <c r="K5000" s="3">
        <f>J5000</f>
        <v>21600000</v>
      </c>
      <c r="L5000" s="5">
        <v>4320000</v>
      </c>
      <c r="M5000" s="2">
        <v>45750</v>
      </c>
      <c r="N5000" s="2">
        <v>45769</v>
      </c>
      <c r="O5000" s="2">
        <v>45769</v>
      </c>
      <c r="P5000" s="3"/>
      <c r="Q5000" s="3">
        <v>21600000</v>
      </c>
      <c r="R5000" s="13">
        <v>0</v>
      </c>
      <c r="S5000" s="7" t="e">
        <f ca="1">IF(CPS!$N4932="SIN INICIO",0,IF((((TODAY()-N5000)*100%)/(O5000-N5000))&gt;=100%,"100%",(((TODAY()-N5000)*100%)/(O5000-N5000))))</f>
        <v>#DIV/0!</v>
      </c>
      <c r="T5000" s="8">
        <f>Q5000-R5000</f>
        <v>21600000</v>
      </c>
      <c r="U5000" t="s">
        <v>15632</v>
      </c>
      <c r="V5000">
        <v>1121841205</v>
      </c>
      <c r="W5000" t="b">
        <f>V5000=Tabla1[[#This Row],[ID CONTRATISTA]]</f>
        <v>1</v>
      </c>
    </row>
    <row r="5001" spans="1:23" x14ac:dyDescent="0.25">
      <c r="A5001">
        <v>2025</v>
      </c>
      <c r="B5001" t="s">
        <v>15633</v>
      </c>
      <c r="C5001" t="s">
        <v>22</v>
      </c>
      <c r="D5001" t="s">
        <v>23</v>
      </c>
      <c r="E5001" t="s">
        <v>24</v>
      </c>
      <c r="F5001" t="s">
        <v>15634</v>
      </c>
      <c r="G5001" s="16">
        <v>1152716244</v>
      </c>
      <c r="H5001" t="s">
        <v>2739</v>
      </c>
      <c r="I5001" t="s">
        <v>660</v>
      </c>
      <c r="J5001" s="5">
        <v>32760000</v>
      </c>
      <c r="K5001" s="3">
        <f>J5001</f>
        <v>32760000</v>
      </c>
      <c r="L5001" s="5">
        <v>6552000</v>
      </c>
      <c r="M5001" s="2">
        <v>45752</v>
      </c>
      <c r="N5001" s="2">
        <v>45754</v>
      </c>
      <c r="O5001" s="2">
        <v>45900</v>
      </c>
      <c r="P5001" s="3"/>
      <c r="Q5001" s="3">
        <v>32760000</v>
      </c>
      <c r="R5001" s="13">
        <v>18345600</v>
      </c>
      <c r="S5001" s="7">
        <f ca="1">IF(CPS!$N4933="SIN INICIO",0,IF((((TODAY()-N5001)*100%)/(O5001-N5001))&gt;=100%,"100%",(((TODAY()-N5001)*100%)/(O5001-N5001))))</f>
        <v>0.95890410958904104</v>
      </c>
      <c r="T5001" s="8">
        <f>Q5001-R5001</f>
        <v>14414400</v>
      </c>
      <c r="U5001" t="s">
        <v>15635</v>
      </c>
    </row>
    <row r="5002" spans="1:23" x14ac:dyDescent="0.25">
      <c r="A5002">
        <v>2025</v>
      </c>
      <c r="B5002" t="s">
        <v>15636</v>
      </c>
      <c r="C5002" t="s">
        <v>22</v>
      </c>
      <c r="D5002" t="s">
        <v>23</v>
      </c>
      <c r="E5002" t="s">
        <v>121</v>
      </c>
      <c r="F5002" t="s">
        <v>15637</v>
      </c>
      <c r="G5002" s="16">
        <v>7365929</v>
      </c>
      <c r="H5002" t="s">
        <v>15638</v>
      </c>
      <c r="I5002" t="s">
        <v>1800</v>
      </c>
      <c r="J5002" s="5">
        <v>25112500</v>
      </c>
      <c r="K5002" s="3">
        <f>J5002</f>
        <v>25112500</v>
      </c>
      <c r="L5002" s="5">
        <v>5022500</v>
      </c>
      <c r="M5002" s="2">
        <v>45761</v>
      </c>
      <c r="N5002" s="2">
        <v>45762</v>
      </c>
      <c r="O5002" s="2">
        <v>45900</v>
      </c>
      <c r="P5002" s="3"/>
      <c r="Q5002" s="3">
        <v>25112500</v>
      </c>
      <c r="R5002" s="13">
        <v>12723667</v>
      </c>
      <c r="S5002" s="7">
        <f ca="1">IF(CPS!$N4934="SIN INICIO",0,IF((((TODAY()-N5002)*100%)/(O5002-N5002))&gt;=100%,"100%",(((TODAY()-N5002)*100%)/(O5002-N5002))))</f>
        <v>0.95652173913043481</v>
      </c>
      <c r="T5002" s="8">
        <f>Q5002-R5002</f>
        <v>12388833</v>
      </c>
      <c r="U5002" t="s">
        <v>15639</v>
      </c>
    </row>
    <row r="5003" spans="1:23" x14ac:dyDescent="0.25">
      <c r="A5003">
        <v>2025</v>
      </c>
      <c r="B5003" t="s">
        <v>15640</v>
      </c>
      <c r="C5003" t="s">
        <v>22</v>
      </c>
      <c r="D5003" t="s">
        <v>23</v>
      </c>
      <c r="E5003" t="s">
        <v>121</v>
      </c>
      <c r="F5003" t="s">
        <v>2930</v>
      </c>
      <c r="G5003" s="16">
        <v>1121931455</v>
      </c>
      <c r="H5003" t="s">
        <v>15641</v>
      </c>
      <c r="I5003" t="s">
        <v>853</v>
      </c>
      <c r="J5003" s="5">
        <v>29067292</v>
      </c>
      <c r="K5003" s="3">
        <f>J5003</f>
        <v>29067292</v>
      </c>
      <c r="L5003" s="5">
        <v>4253750</v>
      </c>
      <c r="M5003" s="2">
        <v>45754</v>
      </c>
      <c r="N5003" s="2">
        <v>45755</v>
      </c>
      <c r="O5003" s="2">
        <v>45955</v>
      </c>
      <c r="P5003" s="3"/>
      <c r="Q5003" s="3">
        <v>29067292</v>
      </c>
      <c r="R5003" s="13">
        <v>20622041</v>
      </c>
      <c r="S5003" s="7">
        <f ca="1">IF(CPS!$N4935="SIN INICIO",0,IF((((TODAY()-N5003)*100%)/(O5003-N5003))&gt;=100%,"100%",(((TODAY()-N5003)*100%)/(O5003-N5003))))</f>
        <v>0.69499999999999995</v>
      </c>
      <c r="T5003" s="8">
        <f>Q5003-R5003</f>
        <v>8445251</v>
      </c>
      <c r="U5003" t="s">
        <v>15642</v>
      </c>
    </row>
    <row r="5004" spans="1:23" x14ac:dyDescent="0.25">
      <c r="A5004">
        <v>2025</v>
      </c>
      <c r="B5004" t="s">
        <v>15643</v>
      </c>
      <c r="C5004" t="s">
        <v>22</v>
      </c>
      <c r="D5004" t="s">
        <v>23</v>
      </c>
      <c r="E5004" t="s">
        <v>24</v>
      </c>
      <c r="F5004" t="s">
        <v>15644</v>
      </c>
      <c r="G5004" s="16">
        <v>10754031</v>
      </c>
      <c r="H5004" t="s">
        <v>15645</v>
      </c>
      <c r="I5004" t="s">
        <v>271</v>
      </c>
      <c r="J5004" s="5">
        <v>24400685</v>
      </c>
      <c r="K5004" s="3">
        <f>J5004</f>
        <v>24400685</v>
      </c>
      <c r="L5004" s="5">
        <v>4880137</v>
      </c>
      <c r="M5004" s="2">
        <v>45755</v>
      </c>
      <c r="N5004" s="2">
        <v>45756</v>
      </c>
      <c r="O5004" s="2">
        <v>45900</v>
      </c>
      <c r="P5004" s="3"/>
      <c r="Q5004" s="3">
        <v>24400685</v>
      </c>
      <c r="R5004" s="13">
        <v>8458904</v>
      </c>
      <c r="S5004" s="7">
        <f ca="1">IF(CPS!$N4936="SIN INICIO",0,IF((((TODAY()-N5004)*100%)/(O5004-N5004))&gt;=100%,"100%",(((TODAY()-N5004)*100%)/(O5004-N5004))))</f>
        <v>0.95833333333333337</v>
      </c>
      <c r="T5004" s="8">
        <f>Q5004-R5004</f>
        <v>15941781</v>
      </c>
      <c r="U5004" t="s">
        <v>15646</v>
      </c>
    </row>
    <row r="5005" spans="1:23" x14ac:dyDescent="0.25">
      <c r="A5005">
        <v>2025</v>
      </c>
      <c r="B5005" t="s">
        <v>15647</v>
      </c>
      <c r="C5005" t="s">
        <v>22</v>
      </c>
      <c r="D5005" t="s">
        <v>23</v>
      </c>
      <c r="E5005" t="s">
        <v>121</v>
      </c>
      <c r="F5005" t="s">
        <v>2890</v>
      </c>
      <c r="G5005" s="16">
        <v>11366761</v>
      </c>
      <c r="H5005" t="s">
        <v>15488</v>
      </c>
      <c r="I5005" t="s">
        <v>1800</v>
      </c>
      <c r="J5005" s="5">
        <v>29067292</v>
      </c>
      <c r="K5005" s="3">
        <f>J5005</f>
        <v>29067292</v>
      </c>
      <c r="L5005" s="5">
        <v>4253750</v>
      </c>
      <c r="M5005" s="2">
        <v>45752</v>
      </c>
      <c r="N5005" s="2">
        <v>45754</v>
      </c>
      <c r="O5005" s="2">
        <v>45955</v>
      </c>
      <c r="P5005" s="3"/>
      <c r="Q5005" s="3">
        <v>29067292</v>
      </c>
      <c r="R5005" s="13">
        <v>21455500</v>
      </c>
      <c r="S5005" s="7">
        <f ca="1">IF(CPS!$N4937="SIN INICIO",0,IF((((TODAY()-N5005)*100%)/(O5005-N5005))&gt;=100%,"100%",(((TODAY()-N5005)*100%)/(O5005-N5005))))</f>
        <v>0.69651741293532343</v>
      </c>
      <c r="T5005" s="8">
        <f>Q5005-R5005</f>
        <v>7611792</v>
      </c>
      <c r="U5005" t="s">
        <v>15648</v>
      </c>
    </row>
    <row r="5006" spans="1:23" x14ac:dyDescent="0.25">
      <c r="A5006">
        <v>2025</v>
      </c>
      <c r="B5006" t="s">
        <v>15649</v>
      </c>
      <c r="C5006" t="s">
        <v>22</v>
      </c>
      <c r="D5006" t="s">
        <v>23</v>
      </c>
      <c r="E5006" t="s">
        <v>24</v>
      </c>
      <c r="F5006" t="s">
        <v>15650</v>
      </c>
      <c r="G5006" s="16">
        <v>86044134</v>
      </c>
      <c r="H5006" t="s">
        <v>2475</v>
      </c>
      <c r="I5006" t="s">
        <v>2476</v>
      </c>
      <c r="J5006" s="5">
        <v>41921600</v>
      </c>
      <c r="K5006" s="3">
        <f>J5006</f>
        <v>41921600</v>
      </c>
      <c r="L5006" s="5">
        <v>8384320</v>
      </c>
      <c r="M5006" s="2">
        <v>45751</v>
      </c>
      <c r="N5006" s="2">
        <v>45754</v>
      </c>
      <c r="O5006" s="2">
        <v>45900</v>
      </c>
      <c r="P5006" s="3"/>
      <c r="Q5006" s="3">
        <v>41921600</v>
      </c>
      <c r="R5006" s="13">
        <v>23476096</v>
      </c>
      <c r="S5006" s="7">
        <f ca="1">IF(CPS!$N4938="SIN INICIO",0,IF((((TODAY()-N5006)*100%)/(O5006-N5006))&gt;=100%,"100%",(((TODAY()-N5006)*100%)/(O5006-N5006))))</f>
        <v>0.95890410958904104</v>
      </c>
      <c r="T5006" s="8">
        <f>Q5006-R5006</f>
        <v>18445504</v>
      </c>
      <c r="U5006" t="s">
        <v>15651</v>
      </c>
    </row>
    <row r="5007" spans="1:23" x14ac:dyDescent="0.25">
      <c r="A5007">
        <v>2025</v>
      </c>
      <c r="B5007" t="s">
        <v>15652</v>
      </c>
      <c r="C5007" t="s">
        <v>22</v>
      </c>
      <c r="D5007" t="s">
        <v>23</v>
      </c>
      <c r="E5007" t="s">
        <v>121</v>
      </c>
      <c r="F5007" t="s">
        <v>2395</v>
      </c>
      <c r="G5007" s="16">
        <v>80038131</v>
      </c>
      <c r="H5007" t="s">
        <v>15488</v>
      </c>
      <c r="I5007" t="s">
        <v>1800</v>
      </c>
      <c r="J5007" s="5">
        <v>29067292</v>
      </c>
      <c r="K5007" s="3">
        <f>J5007</f>
        <v>29067292</v>
      </c>
      <c r="L5007" s="5">
        <v>4253750</v>
      </c>
      <c r="M5007" s="2">
        <v>45755</v>
      </c>
      <c r="N5007" s="2">
        <v>45756</v>
      </c>
      <c r="O5007" s="2">
        <v>45955</v>
      </c>
      <c r="P5007" s="3"/>
      <c r="Q5007" s="3">
        <v>29067292</v>
      </c>
      <c r="R5007" s="13">
        <v>21448584</v>
      </c>
      <c r="S5007" s="7">
        <f ca="1">IF(CPS!$N4939="SIN INICIO",0,IF((((TODAY()-N5007)*100%)/(O5007-N5007))&gt;=100%,"100%",(((TODAY()-N5007)*100%)/(O5007-N5007))))</f>
        <v>0.69346733668341709</v>
      </c>
      <c r="T5007" s="8">
        <f>Q5007-R5007</f>
        <v>7618708</v>
      </c>
      <c r="U5007" t="s">
        <v>15653</v>
      </c>
    </row>
    <row r="5008" spans="1:23" x14ac:dyDescent="0.25">
      <c r="A5008">
        <v>2025</v>
      </c>
      <c r="B5008" t="s">
        <v>15654</v>
      </c>
      <c r="C5008" t="s">
        <v>22</v>
      </c>
      <c r="D5008" t="s">
        <v>23</v>
      </c>
      <c r="E5008" t="s">
        <v>121</v>
      </c>
      <c r="F5008" t="s">
        <v>15655</v>
      </c>
      <c r="G5008" s="16">
        <v>80793673</v>
      </c>
      <c r="H5008" t="s">
        <v>15488</v>
      </c>
      <c r="I5008" t="s">
        <v>1800</v>
      </c>
      <c r="J5008" s="5">
        <v>38283750</v>
      </c>
      <c r="K5008" s="3">
        <f>J5008</f>
        <v>38283750</v>
      </c>
      <c r="L5008" s="5">
        <v>4253750</v>
      </c>
      <c r="M5008" s="2">
        <v>45756</v>
      </c>
      <c r="N5008" s="2">
        <v>45757</v>
      </c>
      <c r="O5008" s="2">
        <v>45955</v>
      </c>
      <c r="P5008" s="3"/>
      <c r="Q5008" s="3">
        <v>38283750</v>
      </c>
      <c r="R5008" s="13">
        <v>11485125</v>
      </c>
      <c r="S5008" s="7">
        <f ca="1">IF(CPS!$N4940="SIN INICIO",0,IF((((TODAY()-N5008)*100%)/(O5008-N5008))&gt;=100%,"100%",(((TODAY()-N5008)*100%)/(O5008-N5008))))</f>
        <v>0.69191919191919193</v>
      </c>
      <c r="T5008" s="8">
        <f>Q5008-R5008</f>
        <v>26798625</v>
      </c>
      <c r="U5008" t="s">
        <v>15656</v>
      </c>
    </row>
    <row r="5009" spans="1:21" x14ac:dyDescent="0.25">
      <c r="A5009">
        <v>2025</v>
      </c>
      <c r="B5009" t="s">
        <v>15657</v>
      </c>
      <c r="C5009" t="s">
        <v>22</v>
      </c>
      <c r="D5009" t="s">
        <v>23</v>
      </c>
      <c r="E5009" t="s">
        <v>24</v>
      </c>
      <c r="F5009" t="s">
        <v>15658</v>
      </c>
      <c r="G5009" s="16">
        <v>9186588</v>
      </c>
      <c r="H5009" t="s">
        <v>15488</v>
      </c>
      <c r="I5009" t="s">
        <v>1800</v>
      </c>
      <c r="J5009" s="5">
        <v>38283750</v>
      </c>
      <c r="K5009" s="3">
        <f>J5009</f>
        <v>38283750</v>
      </c>
      <c r="L5009" s="5">
        <v>4253750</v>
      </c>
      <c r="M5009" s="2">
        <v>45751</v>
      </c>
      <c r="N5009" s="2">
        <v>45755</v>
      </c>
      <c r="O5009" s="2">
        <v>45955</v>
      </c>
      <c r="P5009" s="3"/>
      <c r="Q5009" s="3">
        <v>38283750</v>
      </c>
      <c r="R5009" s="13">
        <v>11768708</v>
      </c>
      <c r="S5009" s="7">
        <f ca="1">IF(CPS!$N4941="SIN INICIO",0,IF((((TODAY()-N5009)*100%)/(O5009-N5009))&gt;=100%,"100%",(((TODAY()-N5009)*100%)/(O5009-N5009))))</f>
        <v>0.69499999999999995</v>
      </c>
      <c r="T5009" s="8">
        <f>Q5009-R5009</f>
        <v>26515042</v>
      </c>
      <c r="U5009" t="s">
        <v>15659</v>
      </c>
    </row>
    <row r="5010" spans="1:21" x14ac:dyDescent="0.25">
      <c r="A5010">
        <v>2025</v>
      </c>
      <c r="B5010" t="s">
        <v>15660</v>
      </c>
      <c r="C5010" t="s">
        <v>22</v>
      </c>
      <c r="D5010" t="s">
        <v>23</v>
      </c>
      <c r="E5010" t="s">
        <v>121</v>
      </c>
      <c r="F5010" t="s">
        <v>15661</v>
      </c>
      <c r="G5010" s="16">
        <v>1030643605</v>
      </c>
      <c r="H5010" t="s">
        <v>6117</v>
      </c>
      <c r="I5010" t="s">
        <v>515</v>
      </c>
      <c r="J5010" s="5">
        <v>25112500</v>
      </c>
      <c r="K5010" s="3">
        <f>J5010</f>
        <v>25112500</v>
      </c>
      <c r="L5010" s="5">
        <v>5022500</v>
      </c>
      <c r="M5010" s="2">
        <v>45751</v>
      </c>
      <c r="N5010" s="2">
        <v>45755</v>
      </c>
      <c r="O5010" s="2">
        <v>45900</v>
      </c>
      <c r="P5010" s="3"/>
      <c r="Q5010" s="3">
        <v>25112500</v>
      </c>
      <c r="R5010" s="13">
        <v>13895583</v>
      </c>
      <c r="S5010" s="7">
        <f ca="1">IF(CPS!$N4942="SIN INICIO",0,IF((((TODAY()-N5010)*100%)/(O5010-N5010))&gt;=100%,"100%",(((TODAY()-N5010)*100%)/(O5010-N5010))))</f>
        <v>0.95862068965517244</v>
      </c>
      <c r="T5010" s="8">
        <f>Q5010-R5010</f>
        <v>11216917</v>
      </c>
      <c r="U5010" t="s">
        <v>15662</v>
      </c>
    </row>
    <row r="5011" spans="1:21" x14ac:dyDescent="0.25">
      <c r="A5011">
        <v>2025</v>
      </c>
      <c r="B5011" t="s">
        <v>15663</v>
      </c>
      <c r="C5011" t="s">
        <v>22</v>
      </c>
      <c r="D5011" t="s">
        <v>23</v>
      </c>
      <c r="E5011" t="s">
        <v>24</v>
      </c>
      <c r="F5011" t="s">
        <v>15664</v>
      </c>
      <c r="G5011" s="16">
        <v>1077464736</v>
      </c>
      <c r="H5011" t="s">
        <v>1520</v>
      </c>
      <c r="I5011" t="s">
        <v>591</v>
      </c>
      <c r="J5011" s="5">
        <v>38437500</v>
      </c>
      <c r="K5011" s="3">
        <f>J5011</f>
        <v>38437500</v>
      </c>
      <c r="L5011" s="5">
        <v>7687500</v>
      </c>
      <c r="M5011" s="2">
        <v>45754</v>
      </c>
      <c r="N5011" s="2">
        <v>45755</v>
      </c>
      <c r="O5011" s="2">
        <v>45900</v>
      </c>
      <c r="P5011" s="3"/>
      <c r="Q5011" s="3">
        <v>38437500</v>
      </c>
      <c r="R5011" s="13">
        <v>21268750</v>
      </c>
      <c r="S5011" s="7">
        <f ca="1">IF(CPS!$N4943="SIN INICIO",0,IF((((TODAY()-N5011)*100%)/(O5011-N5011))&gt;=100%,"100%",(((TODAY()-N5011)*100%)/(O5011-N5011))))</f>
        <v>0.95862068965517244</v>
      </c>
      <c r="T5011" s="8">
        <f>Q5011-R5011</f>
        <v>17168750</v>
      </c>
      <c r="U5011" t="s">
        <v>15665</v>
      </c>
    </row>
    <row r="5012" spans="1:21" x14ac:dyDescent="0.25">
      <c r="A5012">
        <v>2025</v>
      </c>
      <c r="B5012" t="s">
        <v>15666</v>
      </c>
      <c r="C5012" t="s">
        <v>22</v>
      </c>
      <c r="D5012" t="s">
        <v>23</v>
      </c>
      <c r="E5012" t="s">
        <v>24</v>
      </c>
      <c r="F5012" t="s">
        <v>15667</v>
      </c>
      <c r="G5012" s="16">
        <v>1026581479</v>
      </c>
      <c r="H5012" t="s">
        <v>894</v>
      </c>
      <c r="I5012" t="s">
        <v>591</v>
      </c>
      <c r="J5012" s="5">
        <v>49082125</v>
      </c>
      <c r="K5012" s="3">
        <f>J5012</f>
        <v>49082125</v>
      </c>
      <c r="L5012" s="5">
        <v>9816425</v>
      </c>
      <c r="M5012" s="2">
        <v>45754</v>
      </c>
      <c r="N5012" s="2">
        <v>45756</v>
      </c>
      <c r="O5012" s="2">
        <v>45900</v>
      </c>
      <c r="P5012" s="3"/>
      <c r="Q5012" s="3">
        <v>49082125</v>
      </c>
      <c r="R5012" s="13">
        <v>26831562</v>
      </c>
      <c r="S5012" s="7">
        <f ca="1">IF(CPS!$N4944="SIN INICIO",0,IF((((TODAY()-N5012)*100%)/(O5012-N5012))&gt;=100%,"100%",(((TODAY()-N5012)*100%)/(O5012-N5012))))</f>
        <v>0.95833333333333337</v>
      </c>
      <c r="T5012" s="8">
        <f>Q5012-R5012</f>
        <v>22250563</v>
      </c>
      <c r="U5012" t="s">
        <v>15668</v>
      </c>
    </row>
    <row r="5013" spans="1:21" x14ac:dyDescent="0.25">
      <c r="A5013">
        <v>2025</v>
      </c>
      <c r="B5013" t="s">
        <v>15669</v>
      </c>
      <c r="C5013" t="s">
        <v>22</v>
      </c>
      <c r="D5013" t="s">
        <v>23</v>
      </c>
      <c r="E5013" t="s">
        <v>24</v>
      </c>
      <c r="F5013" t="s">
        <v>15670</v>
      </c>
      <c r="G5013" s="16">
        <v>80195992</v>
      </c>
      <c r="H5013" t="s">
        <v>8672</v>
      </c>
      <c r="I5013" t="s">
        <v>2476</v>
      </c>
      <c r="J5013" s="5">
        <v>32550095</v>
      </c>
      <c r="K5013" s="3">
        <f>J5013</f>
        <v>32550095</v>
      </c>
      <c r="L5013" s="5">
        <v>6510019</v>
      </c>
      <c r="M5013" s="2">
        <v>45754</v>
      </c>
      <c r="N5013" s="2">
        <v>45755</v>
      </c>
      <c r="O5013" s="2">
        <v>45900</v>
      </c>
      <c r="P5013" s="3"/>
      <c r="Q5013" s="3">
        <v>32550095</v>
      </c>
      <c r="R5013" s="13">
        <v>18011053</v>
      </c>
      <c r="S5013" s="7">
        <f ca="1">IF(CPS!$N4945="SIN INICIO",0,IF((((TODAY()-N5013)*100%)/(O5013-N5013))&gt;=100%,"100%",(((TODAY()-N5013)*100%)/(O5013-N5013))))</f>
        <v>0.95862068965517244</v>
      </c>
      <c r="T5013" s="8">
        <f>Q5013-R5013</f>
        <v>14539042</v>
      </c>
      <c r="U5013" t="s">
        <v>15671</v>
      </c>
    </row>
    <row r="5014" spans="1:21" x14ac:dyDescent="0.25">
      <c r="A5014">
        <v>2025</v>
      </c>
      <c r="B5014" t="s">
        <v>15672</v>
      </c>
      <c r="C5014" t="s">
        <v>22</v>
      </c>
      <c r="D5014" t="s">
        <v>23</v>
      </c>
      <c r="E5014" t="s">
        <v>24</v>
      </c>
      <c r="F5014" t="s">
        <v>15673</v>
      </c>
      <c r="G5014" s="16">
        <v>1015438414</v>
      </c>
      <c r="H5014" t="s">
        <v>1497</v>
      </c>
      <c r="I5014" t="s">
        <v>515</v>
      </c>
      <c r="J5014" s="5">
        <v>29440000</v>
      </c>
      <c r="K5014" s="3">
        <f>J5014</f>
        <v>29440000</v>
      </c>
      <c r="L5014" s="5">
        <v>5888000</v>
      </c>
      <c r="M5014" s="2">
        <v>45754</v>
      </c>
      <c r="N5014" s="2">
        <v>45755</v>
      </c>
      <c r="O5014" s="2">
        <v>45900</v>
      </c>
      <c r="P5014" s="3"/>
      <c r="Q5014" s="3">
        <v>29440000</v>
      </c>
      <c r="R5014" s="13">
        <v>20804266</v>
      </c>
      <c r="S5014" s="7">
        <f ca="1">IF(CPS!$N4946="SIN INICIO",0,IF((((TODAY()-N5014)*100%)/(O5014-N5014))&gt;=100%,"100%",(((TODAY()-N5014)*100%)/(O5014-N5014))))</f>
        <v>0.95862068965517244</v>
      </c>
      <c r="T5014" s="8">
        <f>Q5014-R5014</f>
        <v>8635734</v>
      </c>
      <c r="U5014" t="s">
        <v>15674</v>
      </c>
    </row>
    <row r="5015" spans="1:21" x14ac:dyDescent="0.25">
      <c r="A5015">
        <v>2025</v>
      </c>
      <c r="B5015" t="s">
        <v>15675</v>
      </c>
      <c r="C5015" t="s">
        <v>22</v>
      </c>
      <c r="D5015" t="s">
        <v>23</v>
      </c>
      <c r="E5015" t="s">
        <v>24</v>
      </c>
      <c r="F5015" t="s">
        <v>15676</v>
      </c>
      <c r="G5015" s="16">
        <v>1075246286</v>
      </c>
      <c r="H5015" t="s">
        <v>1520</v>
      </c>
      <c r="I5015" t="s">
        <v>591</v>
      </c>
      <c r="J5015" s="5">
        <v>43562500</v>
      </c>
      <c r="K5015" s="3">
        <f>J5015</f>
        <v>43562500</v>
      </c>
      <c r="L5015" s="5">
        <v>8712500</v>
      </c>
      <c r="M5015" s="2">
        <v>45754</v>
      </c>
      <c r="N5015" s="2">
        <v>45756</v>
      </c>
      <c r="O5015" s="2">
        <v>45900</v>
      </c>
      <c r="P5015" s="3"/>
      <c r="Q5015" s="3">
        <v>43562500</v>
      </c>
      <c r="R5015" s="13">
        <v>23814167</v>
      </c>
      <c r="S5015" s="7">
        <f ca="1">IF(CPS!$N4947="SIN INICIO",0,IF((((TODAY()-N5015)*100%)/(O5015-N5015))&gt;=100%,"100%",(((TODAY()-N5015)*100%)/(O5015-N5015))))</f>
        <v>0.95833333333333337</v>
      </c>
      <c r="T5015" s="8">
        <f>Q5015-R5015</f>
        <v>19748333</v>
      </c>
      <c r="U5015" t="s">
        <v>15677</v>
      </c>
    </row>
    <row r="5016" spans="1:21" x14ac:dyDescent="0.25">
      <c r="A5016">
        <v>2025</v>
      </c>
      <c r="B5016" t="s">
        <v>15678</v>
      </c>
      <c r="C5016" t="s">
        <v>22</v>
      </c>
      <c r="D5016" t="s">
        <v>23</v>
      </c>
      <c r="E5016" t="s">
        <v>121</v>
      </c>
      <c r="F5016" t="s">
        <v>15679</v>
      </c>
      <c r="G5016" s="16">
        <v>1012438209</v>
      </c>
      <c r="H5016" t="s">
        <v>15680</v>
      </c>
      <c r="I5016" t="s">
        <v>1800</v>
      </c>
      <c r="J5016" s="5">
        <v>25112500</v>
      </c>
      <c r="K5016" s="3">
        <f>J5016</f>
        <v>25112500</v>
      </c>
      <c r="L5016" s="5">
        <v>5022500</v>
      </c>
      <c r="M5016" s="2">
        <v>45754</v>
      </c>
      <c r="N5016" s="2">
        <v>45755</v>
      </c>
      <c r="O5016" s="2">
        <v>45900</v>
      </c>
      <c r="P5016" s="3"/>
      <c r="Q5016" s="3">
        <v>25112500</v>
      </c>
      <c r="R5016" s="13">
        <v>13895583</v>
      </c>
      <c r="S5016" s="7">
        <f ca="1">IF(CPS!$N4948="SIN INICIO",0,IF((((TODAY()-N5016)*100%)/(O5016-N5016))&gt;=100%,"100%",(((TODAY()-N5016)*100%)/(O5016-N5016))))</f>
        <v>0.95862068965517244</v>
      </c>
      <c r="T5016" s="8">
        <f>Q5016-R5016</f>
        <v>11216917</v>
      </c>
      <c r="U5016" t="s">
        <v>15681</v>
      </c>
    </row>
    <row r="5017" spans="1:21" x14ac:dyDescent="0.25">
      <c r="A5017">
        <v>2025</v>
      </c>
      <c r="B5017" t="s">
        <v>15682</v>
      </c>
      <c r="C5017" t="s">
        <v>22</v>
      </c>
      <c r="D5017" t="s">
        <v>23</v>
      </c>
      <c r="E5017" t="s">
        <v>24</v>
      </c>
      <c r="F5017" t="s">
        <v>15683</v>
      </c>
      <c r="G5017" s="16">
        <v>1007747251</v>
      </c>
      <c r="H5017" t="s">
        <v>879</v>
      </c>
      <c r="I5017" t="s">
        <v>515</v>
      </c>
      <c r="J5017" s="5">
        <v>29440000</v>
      </c>
      <c r="K5017" s="3">
        <f>J5017</f>
        <v>29440000</v>
      </c>
      <c r="L5017" s="5">
        <v>5888000</v>
      </c>
      <c r="M5017" s="2">
        <v>45751</v>
      </c>
      <c r="N5017" s="2">
        <v>45754</v>
      </c>
      <c r="O5017" s="2">
        <v>45900</v>
      </c>
      <c r="P5017" s="3"/>
      <c r="Q5017" s="3">
        <v>29440000</v>
      </c>
      <c r="R5017" s="13">
        <v>16486400</v>
      </c>
      <c r="S5017" s="7">
        <f ca="1">IF(CPS!$N4949="SIN INICIO",0,IF((((TODAY()-N5017)*100%)/(O5017-N5017))&gt;=100%,"100%",(((TODAY()-N5017)*100%)/(O5017-N5017))))</f>
        <v>0.95890410958904104</v>
      </c>
      <c r="T5017" s="8">
        <f>Q5017-R5017</f>
        <v>12953600</v>
      </c>
      <c r="U5017" t="s">
        <v>15684</v>
      </c>
    </row>
    <row r="5018" spans="1:21" x14ac:dyDescent="0.25">
      <c r="A5018">
        <v>2025</v>
      </c>
      <c r="B5018" t="s">
        <v>15685</v>
      </c>
      <c r="C5018" t="s">
        <v>22</v>
      </c>
      <c r="D5018" t="s">
        <v>23</v>
      </c>
      <c r="E5018" t="s">
        <v>24</v>
      </c>
      <c r="F5018" t="s">
        <v>15686</v>
      </c>
      <c r="G5018" s="16">
        <v>73104295</v>
      </c>
      <c r="H5018" t="s">
        <v>281</v>
      </c>
      <c r="I5018" t="s">
        <v>271</v>
      </c>
      <c r="J5018" s="5">
        <v>45000000</v>
      </c>
      <c r="K5018" s="3">
        <f>J5018</f>
        <v>45000000</v>
      </c>
      <c r="L5018" s="5">
        <v>9000000</v>
      </c>
      <c r="M5018" s="2">
        <v>45755</v>
      </c>
      <c r="N5018" s="2">
        <v>45756</v>
      </c>
      <c r="O5018" s="2">
        <v>45900</v>
      </c>
      <c r="P5018" s="3"/>
      <c r="Q5018" s="3">
        <v>45000000</v>
      </c>
      <c r="R5018" s="13">
        <v>24600000</v>
      </c>
      <c r="S5018" s="7">
        <f ca="1">IF(CPS!$N4950="SIN INICIO",0,IF((((TODAY()-N5018)*100%)/(O5018-N5018))&gt;=100%,"100%",(((TODAY()-N5018)*100%)/(O5018-N5018))))</f>
        <v>0.95833333333333337</v>
      </c>
      <c r="T5018" s="8">
        <f>Q5018-R5018</f>
        <v>20400000</v>
      </c>
      <c r="U5018" t="s">
        <v>15687</v>
      </c>
    </row>
    <row r="5019" spans="1:21" x14ac:dyDescent="0.25">
      <c r="A5019">
        <v>2025</v>
      </c>
      <c r="B5019" t="s">
        <v>15688</v>
      </c>
      <c r="C5019" t="s">
        <v>22</v>
      </c>
      <c r="D5019" t="s">
        <v>23</v>
      </c>
      <c r="E5019" t="s">
        <v>24</v>
      </c>
      <c r="F5019" t="s">
        <v>15689</v>
      </c>
      <c r="G5019" s="16">
        <v>1085330361</v>
      </c>
      <c r="H5019" t="s">
        <v>558</v>
      </c>
      <c r="I5019" t="s">
        <v>538</v>
      </c>
      <c r="J5019" s="5">
        <v>24219000</v>
      </c>
      <c r="K5019" s="3">
        <f>J5019</f>
        <v>24219000</v>
      </c>
      <c r="L5019" s="5">
        <v>4843800</v>
      </c>
      <c r="M5019" s="2">
        <v>45751</v>
      </c>
      <c r="N5019" s="2">
        <v>45754</v>
      </c>
      <c r="O5019" s="2">
        <v>45900</v>
      </c>
      <c r="P5019" s="3"/>
      <c r="Q5019" s="3">
        <v>24219000</v>
      </c>
      <c r="R5019" s="13">
        <v>13562640</v>
      </c>
      <c r="S5019" s="7">
        <f ca="1">IF(CPS!$N4951="SIN INICIO",0,IF((((TODAY()-N5019)*100%)/(O5019-N5019))&gt;=100%,"100%",(((TODAY()-N5019)*100%)/(O5019-N5019))))</f>
        <v>0.95890410958904104</v>
      </c>
      <c r="T5019" s="8">
        <f>Q5019-R5019</f>
        <v>10656360</v>
      </c>
      <c r="U5019" t="s">
        <v>15690</v>
      </c>
    </row>
    <row r="5020" spans="1:21" x14ac:dyDescent="0.25">
      <c r="A5020">
        <v>2025</v>
      </c>
      <c r="B5020" t="s">
        <v>15691</v>
      </c>
      <c r="C5020" t="s">
        <v>22</v>
      </c>
      <c r="D5020" t="s">
        <v>23</v>
      </c>
      <c r="E5020" t="s">
        <v>24</v>
      </c>
      <c r="F5020" t="s">
        <v>15692</v>
      </c>
      <c r="G5020" s="16">
        <v>1121899956</v>
      </c>
      <c r="H5020" t="s">
        <v>15693</v>
      </c>
      <c r="I5020" t="s">
        <v>515</v>
      </c>
      <c r="J5020" s="5">
        <v>29440000</v>
      </c>
      <c r="K5020" s="3">
        <f>J5020</f>
        <v>29440000</v>
      </c>
      <c r="L5020" s="5">
        <v>5888000</v>
      </c>
      <c r="M5020" s="2">
        <v>45757</v>
      </c>
      <c r="N5020" s="2">
        <v>45758</v>
      </c>
      <c r="O5020" s="2">
        <v>45900</v>
      </c>
      <c r="P5020" s="3"/>
      <c r="Q5020" s="3">
        <v>29440000</v>
      </c>
      <c r="R5020" s="13">
        <v>15701333</v>
      </c>
      <c r="S5020" s="7">
        <f ca="1">IF(CPS!$N4952="SIN INICIO",0,IF((((TODAY()-N5020)*100%)/(O5020-N5020))&gt;=100%,"100%",(((TODAY()-N5020)*100%)/(O5020-N5020))))</f>
        <v>0.95774647887323938</v>
      </c>
      <c r="T5020" s="8">
        <f>Q5020-R5020</f>
        <v>13738667</v>
      </c>
      <c r="U5020" t="s">
        <v>15694</v>
      </c>
    </row>
    <row r="5021" spans="1:21" x14ac:dyDescent="0.25">
      <c r="A5021">
        <v>2025</v>
      </c>
      <c r="B5021" t="s">
        <v>15695</v>
      </c>
      <c r="C5021" t="s">
        <v>22</v>
      </c>
      <c r="D5021" t="s">
        <v>23</v>
      </c>
      <c r="E5021" t="s">
        <v>24</v>
      </c>
      <c r="F5021" t="s">
        <v>15696</v>
      </c>
      <c r="G5021" s="16">
        <v>1034276071</v>
      </c>
      <c r="H5021" t="s">
        <v>514</v>
      </c>
      <c r="I5021" t="s">
        <v>515</v>
      </c>
      <c r="J5021" s="5">
        <v>29440000</v>
      </c>
      <c r="K5021" s="3">
        <f>J5021</f>
        <v>29440000</v>
      </c>
      <c r="L5021" s="5">
        <v>5888000</v>
      </c>
      <c r="M5021" s="2">
        <v>45751</v>
      </c>
      <c r="N5021" s="2">
        <v>45754</v>
      </c>
      <c r="O5021" s="2">
        <v>45900</v>
      </c>
      <c r="P5021" s="3"/>
      <c r="Q5021" s="3">
        <v>29440000</v>
      </c>
      <c r="R5021" s="13">
        <v>16486400</v>
      </c>
      <c r="S5021" s="7">
        <f ca="1">IF(CPS!$N4953="SIN INICIO",0,IF((((TODAY()-N5021)*100%)/(O5021-N5021))&gt;=100%,"100%",(((TODAY()-N5021)*100%)/(O5021-N5021))))</f>
        <v>0.95890410958904104</v>
      </c>
      <c r="T5021" s="8">
        <f>Q5021-R5021</f>
        <v>12953600</v>
      </c>
      <c r="U5021" t="s">
        <v>15697</v>
      </c>
    </row>
    <row r="5022" spans="1:21" x14ac:dyDescent="0.25">
      <c r="A5022">
        <v>2025</v>
      </c>
      <c r="B5022" t="s">
        <v>15698</v>
      </c>
      <c r="C5022" t="s">
        <v>22</v>
      </c>
      <c r="D5022" t="s">
        <v>23</v>
      </c>
      <c r="E5022" t="s">
        <v>24</v>
      </c>
      <c r="F5022" t="s">
        <v>15699</v>
      </c>
      <c r="G5022" s="16">
        <v>40411054</v>
      </c>
      <c r="H5022" t="s">
        <v>15700</v>
      </c>
      <c r="I5022" t="s">
        <v>515</v>
      </c>
      <c r="J5022" s="5">
        <v>41275000</v>
      </c>
      <c r="K5022" s="3">
        <f>J5022</f>
        <v>41275000</v>
      </c>
      <c r="L5022" s="5">
        <v>8255000</v>
      </c>
      <c r="M5022" s="2">
        <v>45754</v>
      </c>
      <c r="N5022" s="2">
        <v>45756</v>
      </c>
      <c r="O5022" s="2">
        <v>45900</v>
      </c>
      <c r="P5022" s="3"/>
      <c r="Q5022" s="3">
        <v>41275000</v>
      </c>
      <c r="R5022" s="13">
        <v>22563667</v>
      </c>
      <c r="S5022" s="7">
        <f ca="1">IF(CPS!$N4954="SIN INICIO",0,IF((((TODAY()-N5022)*100%)/(O5022-N5022))&gt;=100%,"100%",(((TODAY()-N5022)*100%)/(O5022-N5022))))</f>
        <v>0.95833333333333337</v>
      </c>
      <c r="T5022" s="8">
        <f>Q5022-R5022</f>
        <v>18711333</v>
      </c>
      <c r="U5022" t="s">
        <v>15701</v>
      </c>
    </row>
    <row r="5023" spans="1:21" x14ac:dyDescent="0.25">
      <c r="A5023">
        <v>2025</v>
      </c>
      <c r="B5023" t="s">
        <v>15702</v>
      </c>
      <c r="C5023" t="s">
        <v>22</v>
      </c>
      <c r="D5023" t="s">
        <v>23</v>
      </c>
      <c r="E5023" t="s">
        <v>24</v>
      </c>
      <c r="F5023" t="s">
        <v>15703</v>
      </c>
      <c r="G5023" s="16">
        <v>1070005891</v>
      </c>
      <c r="H5023" t="s">
        <v>1828</v>
      </c>
      <c r="I5023" t="s">
        <v>1895</v>
      </c>
      <c r="J5023" s="5">
        <v>34467486</v>
      </c>
      <c r="K5023" s="3">
        <f>J5023</f>
        <v>34467486</v>
      </c>
      <c r="L5023" s="5">
        <v>5744581</v>
      </c>
      <c r="M5023" s="2">
        <v>45754</v>
      </c>
      <c r="N5023" s="2">
        <v>45755</v>
      </c>
      <c r="O5023" s="2">
        <v>45930</v>
      </c>
      <c r="P5023" s="3"/>
      <c r="Q5023" s="3">
        <v>34467486</v>
      </c>
      <c r="R5023" s="13">
        <v>15893341</v>
      </c>
      <c r="S5023" s="7">
        <f ca="1">IF(CPS!$N4955="SIN INICIO",0,IF((((TODAY()-N5023)*100%)/(O5023-N5023))&gt;=100%,"100%",(((TODAY()-N5023)*100%)/(O5023-N5023))))</f>
        <v>0.79428571428571426</v>
      </c>
      <c r="T5023" s="8">
        <f>Q5023-R5023</f>
        <v>18574145</v>
      </c>
      <c r="U5023" t="s">
        <v>15704</v>
      </c>
    </row>
    <row r="5024" spans="1:21" x14ac:dyDescent="0.25">
      <c r="A5024">
        <v>2025</v>
      </c>
      <c r="B5024" t="s">
        <v>15705</v>
      </c>
      <c r="C5024" t="s">
        <v>22</v>
      </c>
      <c r="D5024" t="s">
        <v>23</v>
      </c>
      <c r="E5024" t="s">
        <v>24</v>
      </c>
      <c r="F5024" t="s">
        <v>15706</v>
      </c>
      <c r="G5024" s="16">
        <v>1024542430</v>
      </c>
      <c r="H5024" t="s">
        <v>10108</v>
      </c>
      <c r="I5024" t="s">
        <v>591</v>
      </c>
      <c r="J5024" s="5">
        <v>38437500</v>
      </c>
      <c r="K5024" s="3">
        <f>J5024</f>
        <v>38437500</v>
      </c>
      <c r="L5024" s="5">
        <v>7687500</v>
      </c>
      <c r="M5024" s="2">
        <v>45754</v>
      </c>
      <c r="N5024" s="2">
        <v>45755</v>
      </c>
      <c r="O5024" s="2">
        <v>45900</v>
      </c>
      <c r="P5024" s="3"/>
      <c r="Q5024" s="3">
        <v>38437500</v>
      </c>
      <c r="R5024" s="13">
        <v>21268750</v>
      </c>
      <c r="S5024" s="7">
        <f ca="1">IF(CPS!$N4956="SIN INICIO",0,IF((((TODAY()-N5024)*100%)/(O5024-N5024))&gt;=100%,"100%",(((TODAY()-N5024)*100%)/(O5024-N5024))))</f>
        <v>0.95862068965517244</v>
      </c>
      <c r="T5024" s="8">
        <f>Q5024-R5024</f>
        <v>17168750</v>
      </c>
      <c r="U5024" t="s">
        <v>15707</v>
      </c>
    </row>
    <row r="5025" spans="1:21" x14ac:dyDescent="0.25">
      <c r="A5025">
        <v>2025</v>
      </c>
      <c r="B5025" t="s">
        <v>15708</v>
      </c>
      <c r="C5025" t="s">
        <v>22</v>
      </c>
      <c r="D5025" t="s">
        <v>23</v>
      </c>
      <c r="E5025" t="s">
        <v>24</v>
      </c>
      <c r="F5025" t="s">
        <v>15709</v>
      </c>
      <c r="G5025" s="16">
        <v>1122121168</v>
      </c>
      <c r="H5025" t="s">
        <v>3363</v>
      </c>
      <c r="I5025" t="s">
        <v>1800</v>
      </c>
      <c r="J5025" s="5">
        <v>31000000</v>
      </c>
      <c r="K5025" s="3">
        <f>J5025</f>
        <v>31000000</v>
      </c>
      <c r="L5025" s="5">
        <v>6200000</v>
      </c>
      <c r="M5025" s="2">
        <v>45754</v>
      </c>
      <c r="N5025" s="2">
        <v>45757</v>
      </c>
      <c r="O5025" s="2">
        <v>45900</v>
      </c>
      <c r="P5025" s="3"/>
      <c r="Q5025" s="3">
        <v>31000000</v>
      </c>
      <c r="R5025" s="13">
        <v>16740000</v>
      </c>
      <c r="S5025" s="7">
        <f ca="1">IF(CPS!$N4957="SIN INICIO",0,IF((((TODAY()-N5025)*100%)/(O5025-N5025))&gt;=100%,"100%",(((TODAY()-N5025)*100%)/(O5025-N5025))))</f>
        <v>0.95804195804195802</v>
      </c>
      <c r="T5025" s="8">
        <f>Q5025-R5025</f>
        <v>14260000</v>
      </c>
      <c r="U5025" t="s">
        <v>15710</v>
      </c>
    </row>
    <row r="5026" spans="1:21" x14ac:dyDescent="0.25">
      <c r="A5026">
        <v>2025</v>
      </c>
      <c r="B5026" t="s">
        <v>15711</v>
      </c>
      <c r="C5026" t="s">
        <v>22</v>
      </c>
      <c r="D5026" t="s">
        <v>23</v>
      </c>
      <c r="E5026" t="s">
        <v>24</v>
      </c>
      <c r="F5026" t="s">
        <v>15712</v>
      </c>
      <c r="G5026" s="16">
        <v>1120360457</v>
      </c>
      <c r="H5026" t="s">
        <v>864</v>
      </c>
      <c r="I5026" t="s">
        <v>515</v>
      </c>
      <c r="J5026" s="5">
        <v>41275000</v>
      </c>
      <c r="K5026" s="3">
        <f>J5026</f>
        <v>41275000</v>
      </c>
      <c r="L5026" s="5">
        <v>8255000</v>
      </c>
      <c r="M5026" s="2">
        <v>45754</v>
      </c>
      <c r="N5026" s="2">
        <v>45756</v>
      </c>
      <c r="O5026" s="2">
        <v>45900</v>
      </c>
      <c r="P5026" s="3"/>
      <c r="Q5026" s="3">
        <v>41275000</v>
      </c>
      <c r="R5026" s="13">
        <v>22563667</v>
      </c>
      <c r="S5026" s="7">
        <f ca="1">IF(CPS!$N4958="SIN INICIO",0,IF((((TODAY()-N5026)*100%)/(O5026-N5026))&gt;=100%,"100%",(((TODAY()-N5026)*100%)/(O5026-N5026))))</f>
        <v>0.95833333333333337</v>
      </c>
      <c r="T5026" s="8">
        <f>Q5026-R5026</f>
        <v>18711333</v>
      </c>
      <c r="U5026" t="s">
        <v>15713</v>
      </c>
    </row>
    <row r="5027" spans="1:21" x14ac:dyDescent="0.25">
      <c r="A5027">
        <v>2025</v>
      </c>
      <c r="B5027" t="s">
        <v>15714</v>
      </c>
      <c r="C5027" t="s">
        <v>22</v>
      </c>
      <c r="D5027" t="s">
        <v>23</v>
      </c>
      <c r="E5027" t="s">
        <v>24</v>
      </c>
      <c r="F5027" t="s">
        <v>15715</v>
      </c>
      <c r="G5027" s="16">
        <v>17326252</v>
      </c>
      <c r="H5027" t="s">
        <v>611</v>
      </c>
      <c r="I5027" t="s">
        <v>515</v>
      </c>
      <c r="J5027" s="5">
        <v>41275000</v>
      </c>
      <c r="K5027" s="3">
        <f>J5027</f>
        <v>41275000</v>
      </c>
      <c r="L5027" s="5">
        <v>8255000</v>
      </c>
      <c r="M5027" s="2">
        <v>45754</v>
      </c>
      <c r="N5027" s="2">
        <v>45756</v>
      </c>
      <c r="O5027" s="2">
        <v>45900</v>
      </c>
      <c r="P5027" s="3"/>
      <c r="Q5027" s="3">
        <v>41275000</v>
      </c>
      <c r="R5027" s="13">
        <v>22563667</v>
      </c>
      <c r="S5027" s="7">
        <f ca="1">IF(CPS!$N4959="SIN INICIO",0,IF((((TODAY()-N5027)*100%)/(O5027-N5027))&gt;=100%,"100%",(((TODAY()-N5027)*100%)/(O5027-N5027))))</f>
        <v>0.95833333333333337</v>
      </c>
      <c r="T5027" s="8">
        <f>Q5027-R5027</f>
        <v>18711333</v>
      </c>
      <c r="U5027" t="s">
        <v>15716</v>
      </c>
    </row>
    <row r="5028" spans="1:21" x14ac:dyDescent="0.25">
      <c r="A5028">
        <v>2025</v>
      </c>
      <c r="B5028" t="s">
        <v>15717</v>
      </c>
      <c r="C5028" t="s">
        <v>22</v>
      </c>
      <c r="D5028" t="s">
        <v>23</v>
      </c>
      <c r="E5028" t="s">
        <v>121</v>
      </c>
      <c r="F5028" t="s">
        <v>15718</v>
      </c>
      <c r="G5028" s="16">
        <v>1127388319</v>
      </c>
      <c r="H5028" t="s">
        <v>2166</v>
      </c>
      <c r="I5028" t="s">
        <v>1800</v>
      </c>
      <c r="J5028" s="5">
        <v>20750000</v>
      </c>
      <c r="K5028" s="3">
        <f>J5028</f>
        <v>20750000</v>
      </c>
      <c r="L5028" s="5">
        <v>4150000</v>
      </c>
      <c r="M5028" s="2">
        <v>45756</v>
      </c>
      <c r="N5028" s="2">
        <v>45757</v>
      </c>
      <c r="O5028" s="2">
        <v>45900</v>
      </c>
      <c r="P5028" s="3"/>
      <c r="Q5028" s="3">
        <v>20750000</v>
      </c>
      <c r="R5028" s="13">
        <v>11205000</v>
      </c>
      <c r="S5028" s="7">
        <f ca="1">IF(CPS!$N4960="SIN INICIO",0,IF((((TODAY()-N5028)*100%)/(O5028-N5028))&gt;=100%,"100%",(((TODAY()-N5028)*100%)/(O5028-N5028))))</f>
        <v>0.95804195804195802</v>
      </c>
      <c r="T5028" s="8">
        <f>Q5028-R5028</f>
        <v>9545000</v>
      </c>
      <c r="U5028" t="s">
        <v>15719</v>
      </c>
    </row>
    <row r="5029" spans="1:21" x14ac:dyDescent="0.25">
      <c r="A5029">
        <v>2025</v>
      </c>
      <c r="B5029" t="s">
        <v>15720</v>
      </c>
      <c r="C5029" t="s">
        <v>22</v>
      </c>
      <c r="D5029" t="s">
        <v>23</v>
      </c>
      <c r="E5029" t="s">
        <v>24</v>
      </c>
      <c r="F5029" t="s">
        <v>3548</v>
      </c>
      <c r="G5029" s="16">
        <v>1010137852</v>
      </c>
      <c r="H5029" t="s">
        <v>15595</v>
      </c>
      <c r="I5029" t="s">
        <v>1800</v>
      </c>
      <c r="J5029" s="5">
        <v>29067292</v>
      </c>
      <c r="K5029" s="3">
        <f>J5029</f>
        <v>29067292</v>
      </c>
      <c r="L5029" s="5">
        <v>4253750</v>
      </c>
      <c r="M5029" s="2">
        <v>45754</v>
      </c>
      <c r="N5029" s="2">
        <v>45755</v>
      </c>
      <c r="O5029" s="2">
        <v>45955</v>
      </c>
      <c r="P5029" s="3"/>
      <c r="Q5029" s="3">
        <v>29067292</v>
      </c>
      <c r="R5029" s="13">
        <v>21313708</v>
      </c>
      <c r="S5029" s="7">
        <f ca="1">IF(CPS!$N4961="SIN INICIO",0,IF((((TODAY()-N5029)*100%)/(O5029-N5029))&gt;=100%,"100%",(((TODAY()-N5029)*100%)/(O5029-N5029))))</f>
        <v>0.69499999999999995</v>
      </c>
      <c r="T5029" s="8">
        <f>Q5029-R5029</f>
        <v>7753584</v>
      </c>
      <c r="U5029" t="s">
        <v>15721</v>
      </c>
    </row>
    <row r="5030" spans="1:21" x14ac:dyDescent="0.25">
      <c r="A5030">
        <v>2025</v>
      </c>
      <c r="B5030" t="s">
        <v>15722</v>
      </c>
      <c r="C5030" t="s">
        <v>22</v>
      </c>
      <c r="D5030" t="s">
        <v>23</v>
      </c>
      <c r="E5030" t="s">
        <v>24</v>
      </c>
      <c r="F5030" t="s">
        <v>15723</v>
      </c>
      <c r="G5030" s="16">
        <v>1121948901</v>
      </c>
      <c r="H5030" t="s">
        <v>1497</v>
      </c>
      <c r="I5030" t="s">
        <v>515</v>
      </c>
      <c r="J5030" s="5">
        <v>27510000</v>
      </c>
      <c r="K5030" s="3">
        <f>J5030</f>
        <v>27510000</v>
      </c>
      <c r="L5030" s="5">
        <v>5502000</v>
      </c>
      <c r="M5030" s="2">
        <v>45755</v>
      </c>
      <c r="N5030" s="2">
        <v>45756</v>
      </c>
      <c r="O5030" s="2">
        <v>45900</v>
      </c>
      <c r="P5030" s="3"/>
      <c r="Q5030" s="3">
        <v>27510000</v>
      </c>
      <c r="R5030" s="13">
        <v>15038800</v>
      </c>
      <c r="S5030" s="7">
        <f ca="1">IF(CPS!$N4962="SIN INICIO",0,IF((((TODAY()-N5030)*100%)/(O5030-N5030))&gt;=100%,"100%",(((TODAY()-N5030)*100%)/(O5030-N5030))))</f>
        <v>0.95833333333333337</v>
      </c>
      <c r="T5030" s="8">
        <f>Q5030-R5030</f>
        <v>12471200</v>
      </c>
      <c r="U5030" t="s">
        <v>15724</v>
      </c>
    </row>
    <row r="5031" spans="1:21" x14ac:dyDescent="0.25">
      <c r="A5031">
        <v>2025</v>
      </c>
      <c r="B5031" t="s">
        <v>15725</v>
      </c>
      <c r="C5031" t="s">
        <v>22</v>
      </c>
      <c r="D5031" t="s">
        <v>23</v>
      </c>
      <c r="E5031" t="s">
        <v>121</v>
      </c>
      <c r="F5031" t="s">
        <v>2303</v>
      </c>
      <c r="G5031" s="16">
        <v>52821884</v>
      </c>
      <c r="H5031" t="s">
        <v>15726</v>
      </c>
      <c r="I5031" t="s">
        <v>1800</v>
      </c>
      <c r="J5031" s="5">
        <v>38283750</v>
      </c>
      <c r="K5031" s="3">
        <f>J5031</f>
        <v>38283750</v>
      </c>
      <c r="L5031" s="5">
        <v>4253750</v>
      </c>
      <c r="M5031" s="2">
        <v>45755</v>
      </c>
      <c r="N5031" s="2">
        <v>45756</v>
      </c>
      <c r="O5031" s="2">
        <v>45991</v>
      </c>
      <c r="P5031" s="3"/>
      <c r="Q5031" s="3">
        <v>38283750</v>
      </c>
      <c r="R5031" s="13">
        <v>21310250</v>
      </c>
      <c r="S5031" s="7">
        <f ca="1">IF(CPS!$N4963="SIN INICIO",0,IF((((TODAY()-N5031)*100%)/(O5031-N5031))&gt;=100%,"100%",(((TODAY()-N5031)*100%)/(O5031-N5031))))</f>
        <v>0.58723404255319145</v>
      </c>
      <c r="T5031" s="8">
        <f>Q5031-R5031</f>
        <v>16973500</v>
      </c>
      <c r="U5031" t="s">
        <v>15727</v>
      </c>
    </row>
    <row r="5032" spans="1:21" x14ac:dyDescent="0.25">
      <c r="A5032">
        <v>2025</v>
      </c>
      <c r="B5032" t="s">
        <v>15728</v>
      </c>
      <c r="C5032" t="s">
        <v>22</v>
      </c>
      <c r="D5032" t="s">
        <v>23</v>
      </c>
      <c r="E5032" t="s">
        <v>24</v>
      </c>
      <c r="F5032" t="s">
        <v>15729</v>
      </c>
      <c r="G5032" s="16">
        <v>1192891799</v>
      </c>
      <c r="H5032" t="s">
        <v>814</v>
      </c>
      <c r="I5032" t="s">
        <v>788</v>
      </c>
      <c r="J5032" s="5">
        <v>23000000</v>
      </c>
      <c r="K5032" s="3">
        <f>J5032</f>
        <v>23000000</v>
      </c>
      <c r="L5032" s="5">
        <v>4600000</v>
      </c>
      <c r="M5032" s="2">
        <v>45751</v>
      </c>
      <c r="N5032" s="2">
        <v>45753</v>
      </c>
      <c r="O5032" s="2">
        <v>45900</v>
      </c>
      <c r="P5032" s="3"/>
      <c r="Q5032" s="3">
        <v>23000000</v>
      </c>
      <c r="R5032" s="13">
        <v>12880000</v>
      </c>
      <c r="S5032" s="7">
        <f ca="1">IF(CPS!$N4964="SIN INICIO",0,IF((((TODAY()-N5032)*100%)/(O5032-N5032))&gt;=100%,"100%",(((TODAY()-N5032)*100%)/(O5032-N5032))))</f>
        <v>0.95918367346938771</v>
      </c>
      <c r="T5032" s="8">
        <f>Q5032-R5032</f>
        <v>10120000</v>
      </c>
      <c r="U5032" t="s">
        <v>15730</v>
      </c>
    </row>
    <row r="5033" spans="1:21" x14ac:dyDescent="0.25">
      <c r="A5033">
        <v>2025</v>
      </c>
      <c r="B5033" t="s">
        <v>15731</v>
      </c>
      <c r="C5033" t="s">
        <v>22</v>
      </c>
      <c r="D5033" t="s">
        <v>23</v>
      </c>
      <c r="E5033" t="s">
        <v>24</v>
      </c>
      <c r="F5033" t="s">
        <v>15732</v>
      </c>
      <c r="G5033" s="16">
        <v>80073712</v>
      </c>
      <c r="H5033" t="s">
        <v>15733</v>
      </c>
      <c r="I5033" t="s">
        <v>515</v>
      </c>
      <c r="J5033" s="5">
        <v>45000000</v>
      </c>
      <c r="K5033" s="3">
        <f>J5033</f>
        <v>45000000</v>
      </c>
      <c r="L5033" s="5">
        <v>9000000</v>
      </c>
      <c r="M5033" s="2">
        <v>45751</v>
      </c>
      <c r="N5033" s="2">
        <v>45754</v>
      </c>
      <c r="O5033" s="2">
        <v>45900</v>
      </c>
      <c r="P5033" s="3"/>
      <c r="Q5033" s="3">
        <v>45000000</v>
      </c>
      <c r="R5033" s="13">
        <v>25200000</v>
      </c>
      <c r="S5033" s="7">
        <f ca="1">IF(CPS!$N4965="SIN INICIO",0,IF((((TODAY()-N5033)*100%)/(O5033-N5033))&gt;=100%,"100%",(((TODAY()-N5033)*100%)/(O5033-N5033))))</f>
        <v>0.95890410958904104</v>
      </c>
      <c r="T5033" s="8">
        <f>Q5033-R5033</f>
        <v>19800000</v>
      </c>
      <c r="U5033" t="s">
        <v>15734</v>
      </c>
    </row>
    <row r="5034" spans="1:21" x14ac:dyDescent="0.25">
      <c r="A5034">
        <v>2025</v>
      </c>
      <c r="B5034" t="s">
        <v>15735</v>
      </c>
      <c r="C5034" t="s">
        <v>22</v>
      </c>
      <c r="D5034" t="s">
        <v>23</v>
      </c>
      <c r="E5034" t="s">
        <v>24</v>
      </c>
      <c r="F5034" t="s">
        <v>15736</v>
      </c>
      <c r="G5034" s="16">
        <v>1022410193</v>
      </c>
      <c r="H5034" t="s">
        <v>2389</v>
      </c>
      <c r="I5034" t="s">
        <v>591</v>
      </c>
      <c r="J5034" s="5">
        <v>36377250</v>
      </c>
      <c r="K5034" s="3">
        <f>J5034</f>
        <v>36377250</v>
      </c>
      <c r="L5034" s="5">
        <v>7275450</v>
      </c>
      <c r="M5034" s="2">
        <v>45751</v>
      </c>
      <c r="N5034" s="2">
        <v>45754</v>
      </c>
      <c r="O5034" s="2">
        <v>45900</v>
      </c>
      <c r="P5034" s="3"/>
      <c r="Q5034" s="3">
        <v>36377250</v>
      </c>
      <c r="R5034" s="13">
        <v>20371260</v>
      </c>
      <c r="S5034" s="7">
        <f ca="1">IF(CPS!$N4966="SIN INICIO",0,IF((((TODAY()-N5034)*100%)/(O5034-N5034))&gt;=100%,"100%",(((TODAY()-N5034)*100%)/(O5034-N5034))))</f>
        <v>0.95890410958904104</v>
      </c>
      <c r="T5034" s="8">
        <f>Q5034-R5034</f>
        <v>16005990</v>
      </c>
      <c r="U5034" t="s">
        <v>15737</v>
      </c>
    </row>
    <row r="5035" spans="1:21" x14ac:dyDescent="0.25">
      <c r="A5035">
        <v>2025</v>
      </c>
      <c r="B5035" t="s">
        <v>15738</v>
      </c>
      <c r="C5035" t="s">
        <v>22</v>
      </c>
      <c r="D5035" t="s">
        <v>23</v>
      </c>
      <c r="E5035" t="s">
        <v>24</v>
      </c>
      <c r="F5035" t="s">
        <v>15739</v>
      </c>
      <c r="G5035" s="16">
        <v>1018403662</v>
      </c>
      <c r="H5035" t="s">
        <v>2389</v>
      </c>
      <c r="I5035" t="s">
        <v>591</v>
      </c>
      <c r="J5035" s="5">
        <v>36377250</v>
      </c>
      <c r="K5035" s="3">
        <f>J5035</f>
        <v>36377250</v>
      </c>
      <c r="L5035" s="5">
        <v>7275450</v>
      </c>
      <c r="M5035" s="2">
        <v>45751</v>
      </c>
      <c r="N5035" s="2">
        <v>45754</v>
      </c>
      <c r="O5035" s="2">
        <v>45900</v>
      </c>
      <c r="P5035" s="3"/>
      <c r="Q5035" s="3">
        <v>36377250</v>
      </c>
      <c r="R5035" s="13">
        <v>20371260</v>
      </c>
      <c r="S5035" s="7">
        <f ca="1">IF(CPS!$N4967="SIN INICIO",0,IF((((TODAY()-N5035)*100%)/(O5035-N5035))&gt;=100%,"100%",(((TODAY()-N5035)*100%)/(O5035-N5035))))</f>
        <v>0.95890410958904104</v>
      </c>
      <c r="T5035" s="8">
        <f>Q5035-R5035</f>
        <v>16005990</v>
      </c>
      <c r="U5035" t="s">
        <v>15740</v>
      </c>
    </row>
    <row r="5036" spans="1:21" x14ac:dyDescent="0.25">
      <c r="A5036">
        <v>2025</v>
      </c>
      <c r="B5036" t="s">
        <v>15741</v>
      </c>
      <c r="C5036" t="s">
        <v>22</v>
      </c>
      <c r="D5036" t="s">
        <v>23</v>
      </c>
      <c r="E5036" t="s">
        <v>24</v>
      </c>
      <c r="F5036" t="s">
        <v>15742</v>
      </c>
      <c r="G5036" s="16">
        <v>25718728</v>
      </c>
      <c r="H5036" t="s">
        <v>1520</v>
      </c>
      <c r="I5036" t="s">
        <v>591</v>
      </c>
      <c r="J5036" s="5">
        <v>41973750</v>
      </c>
      <c r="K5036" s="3">
        <f>J5036</f>
        <v>41973750</v>
      </c>
      <c r="L5036" s="5">
        <v>8394750</v>
      </c>
      <c r="M5036" s="2">
        <v>45751</v>
      </c>
      <c r="N5036" s="2">
        <v>45752</v>
      </c>
      <c r="O5036" s="2">
        <v>45900</v>
      </c>
      <c r="P5036" s="3"/>
      <c r="Q5036" s="3">
        <v>41973750</v>
      </c>
      <c r="R5036" s="13">
        <v>23505300</v>
      </c>
      <c r="S5036" s="7">
        <f ca="1">IF(CPS!$N4968="SIN INICIO",0,IF((((TODAY()-N5036)*100%)/(O5036-N5036))&gt;=100%,"100%",(((TODAY()-N5036)*100%)/(O5036-N5036))))</f>
        <v>0.95945945945945943</v>
      </c>
      <c r="T5036" s="8">
        <f>Q5036-R5036</f>
        <v>18468450</v>
      </c>
      <c r="U5036" t="s">
        <v>15743</v>
      </c>
    </row>
    <row r="5037" spans="1:21" x14ac:dyDescent="0.25">
      <c r="A5037">
        <v>2025</v>
      </c>
      <c r="B5037" t="s">
        <v>15744</v>
      </c>
      <c r="C5037" t="s">
        <v>22</v>
      </c>
      <c r="D5037" t="s">
        <v>23</v>
      </c>
      <c r="E5037" t="s">
        <v>24</v>
      </c>
      <c r="F5037" t="s">
        <v>15745</v>
      </c>
      <c r="G5037" s="16">
        <v>79913115</v>
      </c>
      <c r="H5037" t="s">
        <v>13130</v>
      </c>
      <c r="I5037" t="s">
        <v>515</v>
      </c>
      <c r="J5037" s="5">
        <v>99000000</v>
      </c>
      <c r="K5037" s="3">
        <f>J5037</f>
        <v>99000000</v>
      </c>
      <c r="L5037" s="5">
        <v>9000000</v>
      </c>
      <c r="M5037" s="2">
        <v>45755</v>
      </c>
      <c r="N5037" s="2">
        <v>45756</v>
      </c>
      <c r="O5037" s="2">
        <v>46022</v>
      </c>
      <c r="P5037" s="3"/>
      <c r="Q5037" s="3">
        <v>99000000</v>
      </c>
      <c r="R5037" s="13">
        <v>24600000</v>
      </c>
      <c r="S5037" s="7">
        <f ca="1">IF(CPS!$N4969="SIN INICIO",0,IF((((TODAY()-N5037)*100%)/(O5037-N5037))&gt;=100%,"100%",(((TODAY()-N5037)*100%)/(O5037-N5037))))</f>
        <v>0.51879699248120303</v>
      </c>
      <c r="T5037" s="8">
        <f>Q5037-R5037</f>
        <v>74400000</v>
      </c>
      <c r="U5037" t="s">
        <v>15746</v>
      </c>
    </row>
    <row r="5038" spans="1:21" x14ac:dyDescent="0.25">
      <c r="A5038">
        <v>2025</v>
      </c>
      <c r="B5038" t="s">
        <v>15747</v>
      </c>
      <c r="C5038" t="s">
        <v>22</v>
      </c>
      <c r="D5038" t="s">
        <v>23</v>
      </c>
      <c r="E5038" t="s">
        <v>24</v>
      </c>
      <c r="F5038" t="s">
        <v>3597</v>
      </c>
      <c r="G5038" s="16">
        <v>52468591</v>
      </c>
      <c r="H5038" t="s">
        <v>15726</v>
      </c>
      <c r="I5038" t="s">
        <v>1800</v>
      </c>
      <c r="J5038" s="5">
        <v>38283750</v>
      </c>
      <c r="K5038" s="3">
        <f>J5038</f>
        <v>38283750</v>
      </c>
      <c r="L5038" s="5">
        <v>4253750</v>
      </c>
      <c r="M5038" s="2">
        <v>45755</v>
      </c>
      <c r="N5038" s="2">
        <v>45758</v>
      </c>
      <c r="O5038" s="2">
        <v>45955</v>
      </c>
      <c r="P5038" s="3"/>
      <c r="Q5038" s="3">
        <v>38283750</v>
      </c>
      <c r="R5038" s="13">
        <v>20888333</v>
      </c>
      <c r="S5038" s="7">
        <f ca="1">IF(CPS!$N4970="SIN INICIO",0,IF((((TODAY()-N5038)*100%)/(O5038-N5038))&gt;=100%,"100%",(((TODAY()-N5038)*100%)/(O5038-N5038))))</f>
        <v>0.69035532994923854</v>
      </c>
      <c r="T5038" s="8">
        <f>Q5038-R5038</f>
        <v>17395417</v>
      </c>
      <c r="U5038" t="s">
        <v>15748</v>
      </c>
    </row>
    <row r="5039" spans="1:21" x14ac:dyDescent="0.25">
      <c r="A5039">
        <v>2025</v>
      </c>
      <c r="B5039" t="s">
        <v>15749</v>
      </c>
      <c r="C5039" t="s">
        <v>22</v>
      </c>
      <c r="D5039" t="s">
        <v>23</v>
      </c>
      <c r="E5039" t="s">
        <v>24</v>
      </c>
      <c r="F5039" t="s">
        <v>15750</v>
      </c>
      <c r="G5039" s="16">
        <v>1066516882</v>
      </c>
      <c r="H5039" t="s">
        <v>1520</v>
      </c>
      <c r="I5039" t="s">
        <v>591</v>
      </c>
      <c r="J5039" s="5">
        <v>32500000</v>
      </c>
      <c r="K5039" s="3">
        <f>J5039</f>
        <v>32500000</v>
      </c>
      <c r="L5039" s="5">
        <v>6500000</v>
      </c>
      <c r="M5039" s="2">
        <v>45754</v>
      </c>
      <c r="N5039" s="2">
        <v>45755</v>
      </c>
      <c r="O5039" s="2">
        <v>45900</v>
      </c>
      <c r="P5039" s="3"/>
      <c r="Q5039" s="3">
        <v>32500000</v>
      </c>
      <c r="R5039" s="13">
        <v>4983333</v>
      </c>
      <c r="S5039" s="7">
        <f ca="1">IF(CPS!$N4971="SIN INICIO",0,IF((((TODAY()-N5039)*100%)/(O5039-N5039))&gt;=100%,"100%",(((TODAY()-N5039)*100%)/(O5039-N5039))))</f>
        <v>0.95862068965517244</v>
      </c>
      <c r="T5039" s="8">
        <f>Q5039-R5039</f>
        <v>27516667</v>
      </c>
      <c r="U5039" t="s">
        <v>15751</v>
      </c>
    </row>
    <row r="5040" spans="1:21" x14ac:dyDescent="0.25">
      <c r="A5040">
        <v>2025</v>
      </c>
      <c r="B5040" t="s">
        <v>15752</v>
      </c>
      <c r="C5040" t="s">
        <v>22</v>
      </c>
      <c r="D5040" t="s">
        <v>23</v>
      </c>
      <c r="E5040" t="s">
        <v>121</v>
      </c>
      <c r="F5040" t="s">
        <v>15753</v>
      </c>
      <c r="G5040" s="16">
        <v>1047497129</v>
      </c>
      <c r="H5040" t="s">
        <v>4381</v>
      </c>
      <c r="I5040" t="s">
        <v>1895</v>
      </c>
      <c r="J5040" s="5">
        <v>28019694</v>
      </c>
      <c r="K5040" s="3">
        <f>J5040</f>
        <v>28019694</v>
      </c>
      <c r="L5040" s="5">
        <v>4669949</v>
      </c>
      <c r="M5040" s="2">
        <v>45754</v>
      </c>
      <c r="N5040" s="2">
        <v>45755</v>
      </c>
      <c r="O5040" s="2">
        <v>45930</v>
      </c>
      <c r="P5040" s="3"/>
      <c r="Q5040" s="3">
        <v>28019694</v>
      </c>
      <c r="R5040" s="13">
        <v>12920192</v>
      </c>
      <c r="S5040" s="7">
        <f ca="1">IF(CPS!$N4972="SIN INICIO",0,IF((((TODAY()-N5040)*100%)/(O5040-N5040))&gt;=100%,"100%",(((TODAY()-N5040)*100%)/(O5040-N5040))))</f>
        <v>0.79428571428571426</v>
      </c>
      <c r="T5040" s="8">
        <f>Q5040-R5040</f>
        <v>15099502</v>
      </c>
      <c r="U5040" t="s">
        <v>15754</v>
      </c>
    </row>
    <row r="5041" spans="1:21" x14ac:dyDescent="0.25">
      <c r="A5041">
        <v>2025</v>
      </c>
      <c r="B5041" t="s">
        <v>15755</v>
      </c>
      <c r="C5041" t="s">
        <v>22</v>
      </c>
      <c r="D5041" t="s">
        <v>23</v>
      </c>
      <c r="E5041" t="s">
        <v>24</v>
      </c>
      <c r="F5041" t="s">
        <v>15756</v>
      </c>
      <c r="G5041" s="16">
        <v>39785553</v>
      </c>
      <c r="H5041" t="s">
        <v>13351</v>
      </c>
      <c r="I5041" t="s">
        <v>515</v>
      </c>
      <c r="J5041" s="5">
        <v>45100000</v>
      </c>
      <c r="K5041" s="3">
        <f>J5041</f>
        <v>45100000</v>
      </c>
      <c r="L5041" s="5">
        <v>4100000</v>
      </c>
      <c r="M5041" s="2">
        <v>45751</v>
      </c>
      <c r="N5041" s="2">
        <v>45754</v>
      </c>
      <c r="O5041" s="2">
        <v>46022</v>
      </c>
      <c r="P5041" s="3"/>
      <c r="Q5041" s="3">
        <v>45100000</v>
      </c>
      <c r="R5041" s="13">
        <v>11480000</v>
      </c>
      <c r="S5041" s="7">
        <f ca="1">IF(CPS!$N4973="SIN INICIO",0,IF((((TODAY()-N5041)*100%)/(O5041-N5041))&gt;=100%,"100%",(((TODAY()-N5041)*100%)/(O5041-N5041))))</f>
        <v>0.52238805970149249</v>
      </c>
      <c r="T5041" s="8">
        <f>Q5041-R5041</f>
        <v>33620000</v>
      </c>
      <c r="U5041" t="s">
        <v>15757</v>
      </c>
    </row>
    <row r="5042" spans="1:21" x14ac:dyDescent="0.25">
      <c r="A5042">
        <v>2025</v>
      </c>
      <c r="B5042" t="s">
        <v>15758</v>
      </c>
      <c r="C5042" t="s">
        <v>22</v>
      </c>
      <c r="D5042" t="s">
        <v>23</v>
      </c>
      <c r="E5042" t="s">
        <v>121</v>
      </c>
      <c r="F5042" t="s">
        <v>15759</v>
      </c>
      <c r="G5042" s="16">
        <v>1042094076</v>
      </c>
      <c r="H5042" t="s">
        <v>13536</v>
      </c>
      <c r="I5042" t="s">
        <v>1895</v>
      </c>
      <c r="J5042" s="5">
        <v>25112500</v>
      </c>
      <c r="K5042" s="3">
        <f>J5042</f>
        <v>25112500</v>
      </c>
      <c r="L5042" s="5">
        <v>5022500</v>
      </c>
      <c r="M5042" s="2">
        <v>45754</v>
      </c>
      <c r="N5042" s="2">
        <v>45755</v>
      </c>
      <c r="O5042" s="2">
        <v>45900</v>
      </c>
      <c r="P5042" s="3"/>
      <c r="Q5042" s="3">
        <v>25112500</v>
      </c>
      <c r="R5042" s="13">
        <v>13895583</v>
      </c>
      <c r="S5042" s="7">
        <f ca="1">IF(CPS!$N4974="SIN INICIO",0,IF((((TODAY()-N5042)*100%)/(O5042-N5042))&gt;=100%,"100%",(((TODAY()-N5042)*100%)/(O5042-N5042))))</f>
        <v>0.95862068965517244</v>
      </c>
      <c r="T5042" s="8">
        <f>Q5042-R5042</f>
        <v>11216917</v>
      </c>
      <c r="U5042" t="s">
        <v>15760</v>
      </c>
    </row>
    <row r="5043" spans="1:21" x14ac:dyDescent="0.25">
      <c r="A5043">
        <v>2025</v>
      </c>
      <c r="B5043" t="s">
        <v>15761</v>
      </c>
      <c r="C5043" t="s">
        <v>22</v>
      </c>
      <c r="D5043" t="s">
        <v>23</v>
      </c>
      <c r="E5043" t="s">
        <v>24</v>
      </c>
      <c r="F5043" t="s">
        <v>15762</v>
      </c>
      <c r="G5043" s="16">
        <v>1069129118</v>
      </c>
      <c r="H5043" t="s">
        <v>10108</v>
      </c>
      <c r="I5043" t="s">
        <v>591</v>
      </c>
      <c r="J5043" s="5">
        <v>43562500</v>
      </c>
      <c r="K5043" s="3">
        <f>J5043</f>
        <v>43562500</v>
      </c>
      <c r="L5043" s="5">
        <v>8712500</v>
      </c>
      <c r="M5043" s="2">
        <v>45755</v>
      </c>
      <c r="N5043" s="2">
        <v>45756</v>
      </c>
      <c r="O5043" s="2">
        <v>45900</v>
      </c>
      <c r="P5043" s="3"/>
      <c r="Q5043" s="3">
        <v>43562500</v>
      </c>
      <c r="R5043" s="13">
        <v>23814167</v>
      </c>
      <c r="S5043" s="7">
        <f ca="1">IF(CPS!$N4975="SIN INICIO",0,IF((((TODAY()-N5043)*100%)/(O5043-N5043))&gt;=100%,"100%",(((TODAY()-N5043)*100%)/(O5043-N5043))))</f>
        <v>0.95833333333333337</v>
      </c>
      <c r="T5043" s="8">
        <f>Q5043-R5043</f>
        <v>19748333</v>
      </c>
      <c r="U5043" t="s">
        <v>15763</v>
      </c>
    </row>
    <row r="5044" spans="1:21" x14ac:dyDescent="0.25">
      <c r="A5044">
        <v>2025</v>
      </c>
      <c r="B5044" t="s">
        <v>15764</v>
      </c>
      <c r="C5044" t="s">
        <v>22</v>
      </c>
      <c r="D5044" t="s">
        <v>23</v>
      </c>
      <c r="E5044" t="s">
        <v>121</v>
      </c>
      <c r="F5044" t="s">
        <v>15765</v>
      </c>
      <c r="G5044" s="16">
        <v>80189809</v>
      </c>
      <c r="H5044" t="s">
        <v>3850</v>
      </c>
      <c r="I5044" t="s">
        <v>591</v>
      </c>
      <c r="J5044" s="5">
        <v>23928625</v>
      </c>
      <c r="K5044" s="3">
        <f>J5044</f>
        <v>23928625</v>
      </c>
      <c r="L5044" s="5">
        <v>4785725</v>
      </c>
      <c r="M5044" s="2">
        <v>45755</v>
      </c>
      <c r="N5044" s="2">
        <v>45756</v>
      </c>
      <c r="O5044" s="2">
        <v>45900</v>
      </c>
      <c r="P5044" s="3"/>
      <c r="Q5044" s="3">
        <v>23928625</v>
      </c>
      <c r="R5044" s="13">
        <v>13080982</v>
      </c>
      <c r="S5044" s="7">
        <f ca="1">IF(CPS!$N4976="SIN INICIO",0,IF((((TODAY()-N5044)*100%)/(O5044-N5044))&gt;=100%,"100%",(((TODAY()-N5044)*100%)/(O5044-N5044))))</f>
        <v>0.95833333333333337</v>
      </c>
      <c r="T5044" s="8">
        <f>Q5044-R5044</f>
        <v>10847643</v>
      </c>
      <c r="U5044" t="s">
        <v>15766</v>
      </c>
    </row>
    <row r="5045" spans="1:21" x14ac:dyDescent="0.25">
      <c r="A5045">
        <v>2025</v>
      </c>
      <c r="B5045" t="s">
        <v>15767</v>
      </c>
      <c r="C5045" t="s">
        <v>22</v>
      </c>
      <c r="D5045" t="s">
        <v>23</v>
      </c>
      <c r="E5045" t="s">
        <v>24</v>
      </c>
      <c r="F5045" t="s">
        <v>15768</v>
      </c>
      <c r="G5045" s="16">
        <v>1192804676</v>
      </c>
      <c r="H5045" t="s">
        <v>1937</v>
      </c>
      <c r="I5045" t="s">
        <v>1800</v>
      </c>
      <c r="J5045" s="5">
        <v>31000000</v>
      </c>
      <c r="K5045" s="3">
        <f>J5045</f>
        <v>31000000</v>
      </c>
      <c r="L5045" s="5">
        <v>6200000</v>
      </c>
      <c r="M5045" s="2">
        <v>45754</v>
      </c>
      <c r="N5045" s="2">
        <v>45755</v>
      </c>
      <c r="O5045" s="2">
        <v>45900</v>
      </c>
      <c r="P5045" s="3"/>
      <c r="Q5045" s="3">
        <v>31000000</v>
      </c>
      <c r="R5045" s="13">
        <v>17153333</v>
      </c>
      <c r="S5045" s="7">
        <f ca="1">IF(CPS!$N4977="SIN INICIO",0,IF((((TODAY()-N5045)*100%)/(O5045-N5045))&gt;=100%,"100%",(((TODAY()-N5045)*100%)/(O5045-N5045))))</f>
        <v>0.95862068965517244</v>
      </c>
      <c r="T5045" s="8">
        <f>Q5045-R5045</f>
        <v>13846667</v>
      </c>
      <c r="U5045" t="s">
        <v>15769</v>
      </c>
    </row>
    <row r="5046" spans="1:21" x14ac:dyDescent="0.25">
      <c r="A5046">
        <v>2025</v>
      </c>
      <c r="B5046" t="s">
        <v>15770</v>
      </c>
      <c r="C5046" t="s">
        <v>22</v>
      </c>
      <c r="D5046" t="s">
        <v>23</v>
      </c>
      <c r="E5046" t="s">
        <v>121</v>
      </c>
      <c r="F5046" t="s">
        <v>15771</v>
      </c>
      <c r="G5046" s="16">
        <v>1024571968</v>
      </c>
      <c r="H5046" t="s">
        <v>4902</v>
      </c>
      <c r="I5046" t="s">
        <v>155</v>
      </c>
      <c r="J5046" s="5">
        <v>20748000</v>
      </c>
      <c r="K5046" s="3">
        <f>J5046</f>
        <v>20748000</v>
      </c>
      <c r="L5046" s="5">
        <v>4149600</v>
      </c>
      <c r="M5046" s="2">
        <v>45751</v>
      </c>
      <c r="N5046" s="2">
        <v>45754</v>
      </c>
      <c r="O5046" s="2">
        <v>45900</v>
      </c>
      <c r="P5046" s="3"/>
      <c r="Q5046" s="3">
        <v>20748000</v>
      </c>
      <c r="R5046" s="13">
        <v>7469280</v>
      </c>
      <c r="S5046" s="7">
        <f ca="1">IF(CPS!$N4978="SIN INICIO",0,IF((((TODAY()-N5046)*100%)/(O5046-N5046))&gt;=100%,"100%",(((TODAY()-N5046)*100%)/(O5046-N5046))))</f>
        <v>0.95890410958904104</v>
      </c>
      <c r="T5046" s="8">
        <f>Q5046-R5046</f>
        <v>13278720</v>
      </c>
      <c r="U5046" t="s">
        <v>15772</v>
      </c>
    </row>
    <row r="5047" spans="1:21" x14ac:dyDescent="0.25">
      <c r="A5047">
        <v>2025</v>
      </c>
      <c r="B5047" t="s">
        <v>15773</v>
      </c>
      <c r="C5047" t="s">
        <v>22</v>
      </c>
      <c r="D5047" t="s">
        <v>23</v>
      </c>
      <c r="E5047" t="s">
        <v>24</v>
      </c>
      <c r="F5047" t="s">
        <v>15774</v>
      </c>
      <c r="G5047" s="16">
        <v>1061721209</v>
      </c>
      <c r="H5047" t="s">
        <v>15603</v>
      </c>
      <c r="I5047" t="s">
        <v>3403</v>
      </c>
      <c r="J5047" s="5">
        <v>62503650</v>
      </c>
      <c r="K5047" s="3">
        <f>J5047</f>
        <v>62503650</v>
      </c>
      <c r="L5047" s="5">
        <v>6944850</v>
      </c>
      <c r="M5047" s="2">
        <v>45761</v>
      </c>
      <c r="N5047" s="2">
        <v>45763</v>
      </c>
      <c r="O5047" s="2">
        <v>46022</v>
      </c>
      <c r="P5047" s="3"/>
      <c r="Q5047" s="3">
        <v>62503650</v>
      </c>
      <c r="R5047" s="13">
        <v>17362125</v>
      </c>
      <c r="S5047" s="7">
        <f ca="1">IF(CPS!$N4979="SIN INICIO",0,IF((((TODAY()-N5047)*100%)/(O5047-N5047))&gt;=100%,"100%",(((TODAY()-N5047)*100%)/(O5047-N5047))))</f>
        <v>0.50579150579150578</v>
      </c>
      <c r="T5047" s="8">
        <f>Q5047-R5047</f>
        <v>45141525</v>
      </c>
      <c r="U5047" t="s">
        <v>15775</v>
      </c>
    </row>
    <row r="5048" spans="1:21" x14ac:dyDescent="0.25">
      <c r="A5048">
        <v>2025</v>
      </c>
      <c r="B5048" t="s">
        <v>15776</v>
      </c>
      <c r="C5048" t="s">
        <v>22</v>
      </c>
      <c r="D5048" t="s">
        <v>23</v>
      </c>
      <c r="E5048" t="s">
        <v>24</v>
      </c>
      <c r="F5048" t="s">
        <v>15777</v>
      </c>
      <c r="G5048" s="16">
        <v>1022426651</v>
      </c>
      <c r="H5048" t="s">
        <v>6575</v>
      </c>
      <c r="I5048" t="s">
        <v>538</v>
      </c>
      <c r="J5048" s="5">
        <v>34724250</v>
      </c>
      <c r="K5048" s="3">
        <f>J5048</f>
        <v>34724250</v>
      </c>
      <c r="L5048" s="5">
        <v>6944850</v>
      </c>
      <c r="M5048" s="2">
        <v>45755</v>
      </c>
      <c r="N5048" s="2">
        <v>45756</v>
      </c>
      <c r="O5048" s="2">
        <v>45900</v>
      </c>
      <c r="P5048" s="3"/>
      <c r="Q5048" s="3">
        <v>34724250</v>
      </c>
      <c r="R5048" s="13">
        <v>18982590</v>
      </c>
      <c r="S5048" s="7">
        <f ca="1">IF(CPS!$N4980="SIN INICIO",0,IF((((TODAY()-N5048)*100%)/(O5048-N5048))&gt;=100%,"100%",(((TODAY()-N5048)*100%)/(O5048-N5048))))</f>
        <v>0.95833333333333337</v>
      </c>
      <c r="T5048" s="8">
        <f>Q5048-R5048</f>
        <v>15741660</v>
      </c>
      <c r="U5048" t="s">
        <v>15778</v>
      </c>
    </row>
    <row r="5049" spans="1:21" x14ac:dyDescent="0.25">
      <c r="A5049">
        <v>2025</v>
      </c>
      <c r="B5049" t="s">
        <v>15779</v>
      </c>
      <c r="C5049" t="s">
        <v>22</v>
      </c>
      <c r="D5049" t="s">
        <v>23</v>
      </c>
      <c r="E5049" t="s">
        <v>24</v>
      </c>
      <c r="F5049" t="s">
        <v>15780</v>
      </c>
      <c r="G5049" s="16">
        <v>1078178342</v>
      </c>
      <c r="H5049" t="s">
        <v>1520</v>
      </c>
      <c r="I5049" t="s">
        <v>591</v>
      </c>
      <c r="J5049" s="5">
        <v>38437500</v>
      </c>
      <c r="K5049" s="3">
        <f>J5049</f>
        <v>38437500</v>
      </c>
      <c r="L5049" s="5">
        <v>7687500</v>
      </c>
      <c r="M5049" s="2">
        <v>45754</v>
      </c>
      <c r="N5049" s="2">
        <v>45756</v>
      </c>
      <c r="O5049" s="2">
        <v>45900</v>
      </c>
      <c r="P5049" s="3"/>
      <c r="Q5049" s="3">
        <v>38437500</v>
      </c>
      <c r="R5049" s="13">
        <v>21012500</v>
      </c>
      <c r="S5049" s="7">
        <f ca="1">IF(CPS!$N4981="SIN INICIO",0,IF((((TODAY()-N5049)*100%)/(O5049-N5049))&gt;=100%,"100%",(((TODAY()-N5049)*100%)/(O5049-N5049))))</f>
        <v>0.95833333333333337</v>
      </c>
      <c r="T5049" s="8">
        <f>Q5049-R5049</f>
        <v>17425000</v>
      </c>
      <c r="U5049" t="s">
        <v>15781</v>
      </c>
    </row>
    <row r="5050" spans="1:21" x14ac:dyDescent="0.25">
      <c r="A5050">
        <v>2025</v>
      </c>
      <c r="B5050" t="s">
        <v>15782</v>
      </c>
      <c r="C5050" t="s">
        <v>22</v>
      </c>
      <c r="D5050" t="s">
        <v>23</v>
      </c>
      <c r="E5050" t="s">
        <v>24</v>
      </c>
      <c r="F5050" t="s">
        <v>15783</v>
      </c>
      <c r="G5050" s="16">
        <v>82363748</v>
      </c>
      <c r="H5050" t="s">
        <v>14721</v>
      </c>
      <c r="I5050" t="s">
        <v>3403</v>
      </c>
      <c r="J5050" s="5">
        <v>69448500</v>
      </c>
      <c r="K5050" s="3">
        <f>J5050</f>
        <v>69448500</v>
      </c>
      <c r="L5050" s="5">
        <v>6944850</v>
      </c>
      <c r="M5050" s="2">
        <v>45755</v>
      </c>
      <c r="N5050" s="2">
        <v>45756</v>
      </c>
      <c r="O5050" s="2">
        <v>46022</v>
      </c>
      <c r="P5050" s="3"/>
      <c r="Q5050" s="3">
        <v>69448500</v>
      </c>
      <c r="R5050" s="13">
        <v>18982590</v>
      </c>
      <c r="S5050" s="7">
        <f ca="1">IF(CPS!$N4982="SIN INICIO",0,IF((((TODAY()-N5050)*100%)/(O5050-N5050))&gt;=100%,"100%",(((TODAY()-N5050)*100%)/(O5050-N5050))))</f>
        <v>0.51879699248120303</v>
      </c>
      <c r="T5050" s="8">
        <f>Q5050-R5050</f>
        <v>50465910</v>
      </c>
      <c r="U5050" t="s">
        <v>15784</v>
      </c>
    </row>
    <row r="5051" spans="1:21" x14ac:dyDescent="0.25">
      <c r="A5051">
        <v>2025</v>
      </c>
      <c r="B5051" t="s">
        <v>15785</v>
      </c>
      <c r="C5051" t="s">
        <v>22</v>
      </c>
      <c r="D5051" t="s">
        <v>23</v>
      </c>
      <c r="E5051" t="s">
        <v>121</v>
      </c>
      <c r="F5051" t="s">
        <v>15786</v>
      </c>
      <c r="G5051" s="16">
        <v>1030538136</v>
      </c>
      <c r="H5051" t="s">
        <v>2037</v>
      </c>
      <c r="I5051" t="s">
        <v>1895</v>
      </c>
      <c r="J5051" s="5">
        <v>24927462</v>
      </c>
      <c r="K5051" s="3">
        <f>J5051</f>
        <v>24927462</v>
      </c>
      <c r="L5051" s="5">
        <v>4154577</v>
      </c>
      <c r="M5051" s="2">
        <v>45754</v>
      </c>
      <c r="N5051" s="2">
        <v>45755</v>
      </c>
      <c r="O5051" s="2">
        <v>45930</v>
      </c>
      <c r="P5051" s="3"/>
      <c r="Q5051" s="3">
        <v>24927462</v>
      </c>
      <c r="R5051" s="13">
        <v>11494330</v>
      </c>
      <c r="S5051" s="7">
        <f ca="1">IF(CPS!$N4983="SIN INICIO",0,IF((((TODAY()-N5051)*100%)/(O5051-N5051))&gt;=100%,"100%",(((TODAY()-N5051)*100%)/(O5051-N5051))))</f>
        <v>0.79428571428571426</v>
      </c>
      <c r="T5051" s="8">
        <f>Q5051-R5051</f>
        <v>13433132</v>
      </c>
      <c r="U5051" t="s">
        <v>15787</v>
      </c>
    </row>
    <row r="5052" spans="1:21" x14ac:dyDescent="0.25">
      <c r="A5052">
        <v>2025</v>
      </c>
      <c r="B5052" t="s">
        <v>15788</v>
      </c>
      <c r="C5052" t="s">
        <v>22</v>
      </c>
      <c r="D5052" t="s">
        <v>23</v>
      </c>
      <c r="E5052" t="s">
        <v>121</v>
      </c>
      <c r="F5052" t="s">
        <v>15789</v>
      </c>
      <c r="G5052" s="16">
        <v>11813096</v>
      </c>
      <c r="H5052" t="s">
        <v>15790</v>
      </c>
      <c r="I5052" t="s">
        <v>1800</v>
      </c>
      <c r="J5052" s="5">
        <v>25112500</v>
      </c>
      <c r="K5052" s="3">
        <f>J5052</f>
        <v>25112500</v>
      </c>
      <c r="L5052" s="5">
        <v>5022500</v>
      </c>
      <c r="M5052" s="2">
        <v>45754</v>
      </c>
      <c r="N5052" s="2">
        <v>45755</v>
      </c>
      <c r="O5052" s="2">
        <v>45900</v>
      </c>
      <c r="P5052" s="3"/>
      <c r="Q5052" s="3">
        <v>25112500</v>
      </c>
      <c r="R5052" s="13">
        <v>13895583</v>
      </c>
      <c r="S5052" s="7">
        <f ca="1">IF(CPS!$N4984="SIN INICIO",0,IF((((TODAY()-N5052)*100%)/(O5052-N5052))&gt;=100%,"100%",(((TODAY()-N5052)*100%)/(O5052-N5052))))</f>
        <v>0.95862068965517244</v>
      </c>
      <c r="T5052" s="8">
        <f>Q5052-R5052</f>
        <v>11216917</v>
      </c>
      <c r="U5052" t="s">
        <v>15791</v>
      </c>
    </row>
    <row r="5053" spans="1:21" x14ac:dyDescent="0.25">
      <c r="A5053">
        <v>2025</v>
      </c>
      <c r="B5053" t="s">
        <v>15792</v>
      </c>
      <c r="C5053" t="s">
        <v>22</v>
      </c>
      <c r="D5053" t="s">
        <v>23</v>
      </c>
      <c r="E5053" t="s">
        <v>24</v>
      </c>
      <c r="F5053" t="s">
        <v>15793</v>
      </c>
      <c r="G5053" s="16">
        <v>1122143112</v>
      </c>
      <c r="H5053" t="s">
        <v>400</v>
      </c>
      <c r="I5053" t="s">
        <v>271</v>
      </c>
      <c r="J5053" s="5">
        <v>45000000</v>
      </c>
      <c r="K5053" s="3">
        <f>J5053</f>
        <v>45000000</v>
      </c>
      <c r="L5053" s="5">
        <v>9000000</v>
      </c>
      <c r="M5053" s="2">
        <v>45754</v>
      </c>
      <c r="N5053" s="2">
        <v>45756</v>
      </c>
      <c r="O5053" s="2">
        <v>45900</v>
      </c>
      <c r="P5053" s="3"/>
      <c r="Q5053" s="3">
        <v>45000000</v>
      </c>
      <c r="R5053" s="13">
        <v>24600000</v>
      </c>
      <c r="S5053" s="7">
        <f ca="1">IF(CPS!$N4985="SIN INICIO",0,IF((((TODAY()-N5053)*100%)/(O5053-N5053))&gt;=100%,"100%",(((TODAY()-N5053)*100%)/(O5053-N5053))))</f>
        <v>0.95833333333333337</v>
      </c>
      <c r="T5053" s="8">
        <f>Q5053-R5053</f>
        <v>20400000</v>
      </c>
      <c r="U5053" t="s">
        <v>15794</v>
      </c>
    </row>
    <row r="5054" spans="1:21" x14ac:dyDescent="0.25">
      <c r="A5054">
        <v>2025</v>
      </c>
      <c r="B5054" t="s">
        <v>15795</v>
      </c>
      <c r="C5054" t="s">
        <v>22</v>
      </c>
      <c r="D5054" t="s">
        <v>23</v>
      </c>
      <c r="E5054" t="s">
        <v>24</v>
      </c>
      <c r="F5054" t="s">
        <v>15796</v>
      </c>
      <c r="G5054" s="16">
        <v>1100688389</v>
      </c>
      <c r="H5054" t="s">
        <v>13825</v>
      </c>
      <c r="I5054" t="s">
        <v>660</v>
      </c>
      <c r="J5054" s="5">
        <v>32760000</v>
      </c>
      <c r="K5054" s="3">
        <f>J5054</f>
        <v>32760000</v>
      </c>
      <c r="L5054" s="5">
        <v>6552000</v>
      </c>
      <c r="M5054" s="2">
        <v>45754</v>
      </c>
      <c r="N5054" s="2">
        <v>45756</v>
      </c>
      <c r="O5054" s="2">
        <v>45900</v>
      </c>
      <c r="P5054" s="3"/>
      <c r="Q5054" s="3">
        <v>32760000</v>
      </c>
      <c r="R5054" s="13">
        <v>17908800</v>
      </c>
      <c r="S5054" s="7">
        <f ca="1">IF(CPS!$N4986="SIN INICIO",0,IF((((TODAY()-N5054)*100%)/(O5054-N5054))&gt;=100%,"100%",(((TODAY()-N5054)*100%)/(O5054-N5054))))</f>
        <v>0.95833333333333337</v>
      </c>
      <c r="T5054" s="8">
        <f>Q5054-R5054</f>
        <v>14851200</v>
      </c>
      <c r="U5054" t="s">
        <v>15797</v>
      </c>
    </row>
    <row r="5055" spans="1:21" x14ac:dyDescent="0.25">
      <c r="A5055">
        <v>2025</v>
      </c>
      <c r="B5055" t="s">
        <v>15798</v>
      </c>
      <c r="C5055" t="s">
        <v>22</v>
      </c>
      <c r="D5055" t="s">
        <v>23</v>
      </c>
      <c r="E5055" t="s">
        <v>24</v>
      </c>
      <c r="F5055" t="s">
        <v>15799</v>
      </c>
      <c r="G5055" s="16">
        <v>1094271325</v>
      </c>
      <c r="H5055" t="s">
        <v>2218</v>
      </c>
      <c r="I5055" t="s">
        <v>1800</v>
      </c>
      <c r="J5055" s="5">
        <v>23000000</v>
      </c>
      <c r="K5055" s="3">
        <f>J5055</f>
        <v>23000000</v>
      </c>
      <c r="L5055" s="5">
        <v>4600000</v>
      </c>
      <c r="M5055" s="2">
        <v>45754</v>
      </c>
      <c r="N5055" s="2">
        <v>45756</v>
      </c>
      <c r="O5055" s="2">
        <v>45848</v>
      </c>
      <c r="P5055" s="3"/>
      <c r="Q5055" s="3">
        <v>23000000</v>
      </c>
      <c r="R5055" s="13">
        <v>12573333</v>
      </c>
      <c r="S5055" s="7" t="str">
        <f ca="1">IF(CPS!$N4987="SIN INICIO",0,IF((((TODAY()-N5055)*100%)/(O5055-N5055))&gt;=100%,"100%",(((TODAY()-N5055)*100%)/(O5055-N5055))))</f>
        <v>100%</v>
      </c>
      <c r="T5055" s="8">
        <f>Q5055-R5055</f>
        <v>10426667</v>
      </c>
      <c r="U5055" t="s">
        <v>15800</v>
      </c>
    </row>
    <row r="5056" spans="1:21" x14ac:dyDescent="0.25">
      <c r="A5056">
        <v>2025</v>
      </c>
      <c r="B5056" t="s">
        <v>15801</v>
      </c>
      <c r="C5056" t="s">
        <v>22</v>
      </c>
      <c r="D5056" t="s">
        <v>23</v>
      </c>
      <c r="E5056" t="s">
        <v>24</v>
      </c>
      <c r="F5056" t="s">
        <v>15802</v>
      </c>
      <c r="G5056" s="16">
        <v>10235373</v>
      </c>
      <c r="H5056" t="s">
        <v>6536</v>
      </c>
      <c r="I5056" t="s">
        <v>1895</v>
      </c>
      <c r="J5056" s="5">
        <v>38107238</v>
      </c>
      <c r="K5056" s="3">
        <f>J5056</f>
        <v>38107238</v>
      </c>
      <c r="L5056" s="5">
        <v>6351238</v>
      </c>
      <c r="M5056" s="2">
        <v>45755</v>
      </c>
      <c r="N5056" s="2">
        <v>45756</v>
      </c>
      <c r="O5056" s="2">
        <v>45930</v>
      </c>
      <c r="P5056" s="3"/>
      <c r="Q5056" s="3">
        <v>38107238</v>
      </c>
      <c r="R5056" s="13">
        <v>17360051</v>
      </c>
      <c r="S5056" s="7">
        <f ca="1">IF(CPS!$N4988="SIN INICIO",0,IF((((TODAY()-N5056)*100%)/(O5056-N5056))&gt;=100%,"100%",(((TODAY()-N5056)*100%)/(O5056-N5056))))</f>
        <v>0.7931034482758621</v>
      </c>
      <c r="T5056" s="8">
        <f>Q5056-R5056</f>
        <v>20747187</v>
      </c>
      <c r="U5056" t="s">
        <v>15803</v>
      </c>
    </row>
    <row r="5057" spans="1:21" x14ac:dyDescent="0.25">
      <c r="A5057">
        <v>2025</v>
      </c>
      <c r="B5057" t="s">
        <v>15804</v>
      </c>
      <c r="C5057" t="s">
        <v>22</v>
      </c>
      <c r="D5057" t="s">
        <v>23</v>
      </c>
      <c r="E5057" t="s">
        <v>24</v>
      </c>
      <c r="F5057" t="s">
        <v>15805</v>
      </c>
      <c r="G5057" s="16">
        <v>1061748118</v>
      </c>
      <c r="H5057" t="s">
        <v>15806</v>
      </c>
      <c r="I5057" t="s">
        <v>1895</v>
      </c>
      <c r="J5057" s="5">
        <v>34467486</v>
      </c>
      <c r="K5057" s="3">
        <f>J5057</f>
        <v>34467486</v>
      </c>
      <c r="L5057" s="5">
        <v>5744581</v>
      </c>
      <c r="M5057" s="2">
        <v>45754</v>
      </c>
      <c r="N5057" s="2">
        <v>45755</v>
      </c>
      <c r="O5057" s="2">
        <v>45930</v>
      </c>
      <c r="P5057" s="3"/>
      <c r="Q5057" s="3">
        <v>34467486</v>
      </c>
      <c r="R5057" s="13">
        <v>10148760</v>
      </c>
      <c r="S5057" s="7">
        <f ca="1">IF(CPS!$N4989="SIN INICIO",0,IF((((TODAY()-N5057)*100%)/(O5057-N5057))&gt;=100%,"100%",(((TODAY()-N5057)*100%)/(O5057-N5057))))</f>
        <v>0.79428571428571426</v>
      </c>
      <c r="T5057" s="8">
        <f>Q5057-R5057</f>
        <v>24318726</v>
      </c>
      <c r="U5057" t="s">
        <v>15807</v>
      </c>
    </row>
    <row r="5058" spans="1:21" x14ac:dyDescent="0.25">
      <c r="A5058">
        <v>2025</v>
      </c>
      <c r="B5058" t="s">
        <v>15808</v>
      </c>
      <c r="C5058" t="s">
        <v>22</v>
      </c>
      <c r="D5058" t="s">
        <v>23</v>
      </c>
      <c r="E5058" t="s">
        <v>24</v>
      </c>
      <c r="F5058" t="s">
        <v>15809</v>
      </c>
      <c r="G5058" s="16">
        <v>1032479098</v>
      </c>
      <c r="H5058" t="s">
        <v>15810</v>
      </c>
      <c r="I5058" t="s">
        <v>271</v>
      </c>
      <c r="J5058" s="5">
        <v>50000000</v>
      </c>
      <c r="K5058" s="3">
        <f>J5058</f>
        <v>50000000</v>
      </c>
      <c r="L5058" s="5">
        <v>10000000</v>
      </c>
      <c r="M5058" s="2">
        <v>45754</v>
      </c>
      <c r="N5058" s="2">
        <v>45755</v>
      </c>
      <c r="O5058" s="2">
        <v>45900</v>
      </c>
      <c r="P5058" s="3"/>
      <c r="Q5058" s="3">
        <v>50000000</v>
      </c>
      <c r="R5058" s="13">
        <v>27666667</v>
      </c>
      <c r="S5058" s="7">
        <f ca="1">IF(CPS!$N4990="SIN INICIO",0,IF((((TODAY()-N5058)*100%)/(O5058-N5058))&gt;=100%,"100%",(((TODAY()-N5058)*100%)/(O5058-N5058))))</f>
        <v>0.95862068965517244</v>
      </c>
      <c r="T5058" s="8">
        <f>Q5058-R5058</f>
        <v>22333333</v>
      </c>
      <c r="U5058" t="s">
        <v>15811</v>
      </c>
    </row>
    <row r="5059" spans="1:21" x14ac:dyDescent="0.25">
      <c r="A5059">
        <v>2025</v>
      </c>
      <c r="B5059" t="s">
        <v>15812</v>
      </c>
      <c r="C5059" t="s">
        <v>22</v>
      </c>
      <c r="D5059" t="s">
        <v>23</v>
      </c>
      <c r="E5059" t="s">
        <v>121</v>
      </c>
      <c r="F5059" t="s">
        <v>15813</v>
      </c>
      <c r="G5059" s="16">
        <v>80811428</v>
      </c>
      <c r="H5059" t="s">
        <v>15814</v>
      </c>
      <c r="I5059" t="s">
        <v>591</v>
      </c>
      <c r="J5059" s="5">
        <v>25112500</v>
      </c>
      <c r="K5059" s="3">
        <f>J5059</f>
        <v>25112500</v>
      </c>
      <c r="L5059" s="5">
        <v>5022500</v>
      </c>
      <c r="M5059" s="2">
        <v>45755</v>
      </c>
      <c r="N5059" s="2">
        <v>45756</v>
      </c>
      <c r="O5059" s="2">
        <v>45900</v>
      </c>
      <c r="P5059" s="3"/>
      <c r="Q5059" s="3">
        <v>25112500</v>
      </c>
      <c r="R5059" s="13">
        <v>13728167</v>
      </c>
      <c r="S5059" s="7">
        <f ca="1">IF(CPS!$N4991="SIN INICIO",0,IF((((TODAY()-N5059)*100%)/(O5059-N5059))&gt;=100%,"100%",(((TODAY()-N5059)*100%)/(O5059-N5059))))</f>
        <v>0.95833333333333337</v>
      </c>
      <c r="T5059" s="8">
        <f>Q5059-R5059</f>
        <v>11384333</v>
      </c>
      <c r="U5059" t="s">
        <v>15815</v>
      </c>
    </row>
    <row r="5060" spans="1:21" x14ac:dyDescent="0.25">
      <c r="A5060">
        <v>2025</v>
      </c>
      <c r="B5060" t="s">
        <v>15816</v>
      </c>
      <c r="C5060" t="s">
        <v>22</v>
      </c>
      <c r="D5060" t="s">
        <v>23</v>
      </c>
      <c r="E5060" t="s">
        <v>24</v>
      </c>
      <c r="F5060" t="s">
        <v>15817</v>
      </c>
      <c r="G5060" s="16">
        <v>41240573</v>
      </c>
      <c r="H5060" t="s">
        <v>894</v>
      </c>
      <c r="I5060" t="s">
        <v>591</v>
      </c>
      <c r="J5060" s="5">
        <v>41240573</v>
      </c>
      <c r="K5060" s="3">
        <f>J5060</f>
        <v>41240573</v>
      </c>
      <c r="L5060" s="5">
        <v>7687500</v>
      </c>
      <c r="M5060" s="2">
        <v>45755</v>
      </c>
      <c r="N5060" s="2">
        <v>45757</v>
      </c>
      <c r="O5060" s="2">
        <v>45900</v>
      </c>
      <c r="P5060" s="3"/>
      <c r="Q5060" s="3">
        <v>41240573</v>
      </c>
      <c r="R5060" s="13">
        <v>20756250</v>
      </c>
      <c r="S5060" s="7">
        <f ca="1">IF(CPS!$N4992="SIN INICIO",0,IF((((TODAY()-N5060)*100%)/(O5060-N5060))&gt;=100%,"100%",(((TODAY()-N5060)*100%)/(O5060-N5060))))</f>
        <v>0.95804195804195802</v>
      </c>
      <c r="T5060" s="8">
        <f>Q5060-R5060</f>
        <v>20484323</v>
      </c>
      <c r="U5060" t="s">
        <v>15818</v>
      </c>
    </row>
    <row r="5061" spans="1:21" x14ac:dyDescent="0.25">
      <c r="A5061">
        <v>2025</v>
      </c>
      <c r="B5061" t="s">
        <v>15819</v>
      </c>
      <c r="C5061" t="s">
        <v>22</v>
      </c>
      <c r="D5061" t="s">
        <v>23</v>
      </c>
      <c r="E5061" t="s">
        <v>24</v>
      </c>
      <c r="F5061" t="s">
        <v>15820</v>
      </c>
      <c r="G5061" s="16">
        <v>1019105000</v>
      </c>
      <c r="H5061" t="s">
        <v>15821</v>
      </c>
      <c r="I5061" t="s">
        <v>271</v>
      </c>
      <c r="J5061" s="5">
        <v>29440980</v>
      </c>
      <c r="K5061" s="3">
        <f>J5061</f>
        <v>29440980</v>
      </c>
      <c r="L5061" s="5">
        <v>5888196</v>
      </c>
      <c r="M5061" s="2">
        <v>45754</v>
      </c>
      <c r="N5061" s="2">
        <v>45755</v>
      </c>
      <c r="O5061" s="2">
        <v>45900</v>
      </c>
      <c r="P5061" s="3"/>
      <c r="Q5061" s="3">
        <v>29440980</v>
      </c>
      <c r="R5061" s="13">
        <v>16290676</v>
      </c>
      <c r="S5061" s="7">
        <f ca="1">IF(CPS!$N4993="SIN INICIO",0,IF((((TODAY()-N5061)*100%)/(O5061-N5061))&gt;=100%,"100%",(((TODAY()-N5061)*100%)/(O5061-N5061))))</f>
        <v>0.95862068965517244</v>
      </c>
      <c r="T5061" s="8">
        <f>Q5061-R5061</f>
        <v>13150304</v>
      </c>
      <c r="U5061" t="s">
        <v>15822</v>
      </c>
    </row>
    <row r="5062" spans="1:21" x14ac:dyDescent="0.25">
      <c r="A5062">
        <v>2025</v>
      </c>
      <c r="B5062" t="s">
        <v>15823</v>
      </c>
      <c r="C5062" t="s">
        <v>22</v>
      </c>
      <c r="D5062" t="s">
        <v>23</v>
      </c>
      <c r="E5062" t="s">
        <v>24</v>
      </c>
      <c r="F5062" t="s">
        <v>15824</v>
      </c>
      <c r="G5062" s="16">
        <v>72188604</v>
      </c>
      <c r="H5062" t="s">
        <v>15825</v>
      </c>
      <c r="I5062" t="s">
        <v>515</v>
      </c>
      <c r="J5062" s="5">
        <v>41275000</v>
      </c>
      <c r="K5062" s="3">
        <f>J5062</f>
        <v>41275000</v>
      </c>
      <c r="L5062" s="5">
        <v>8255000</v>
      </c>
      <c r="M5062" s="2">
        <v>45754</v>
      </c>
      <c r="N5062" s="2">
        <v>45755</v>
      </c>
      <c r="O5062" s="2">
        <v>45900</v>
      </c>
      <c r="P5062" s="3"/>
      <c r="Q5062" s="3">
        <v>41275000</v>
      </c>
      <c r="R5062" s="13">
        <v>22838833</v>
      </c>
      <c r="S5062" s="7">
        <f ca="1">IF(CPS!$N4994="SIN INICIO",0,IF((((TODAY()-N5062)*100%)/(O5062-N5062))&gt;=100%,"100%",(((TODAY()-N5062)*100%)/(O5062-N5062))))</f>
        <v>0.95862068965517244</v>
      </c>
      <c r="T5062" s="8">
        <f>Q5062-R5062</f>
        <v>18436167</v>
      </c>
      <c r="U5062" t="s">
        <v>15826</v>
      </c>
    </row>
    <row r="5063" spans="1:21" x14ac:dyDescent="0.25">
      <c r="A5063">
        <v>2025</v>
      </c>
      <c r="B5063" t="s">
        <v>15827</v>
      </c>
      <c r="C5063" t="s">
        <v>22</v>
      </c>
      <c r="D5063" t="s">
        <v>23</v>
      </c>
      <c r="E5063" t="s">
        <v>24</v>
      </c>
      <c r="F5063" t="s">
        <v>15828</v>
      </c>
      <c r="G5063" s="16">
        <v>7218481</v>
      </c>
      <c r="H5063" t="s">
        <v>400</v>
      </c>
      <c r="I5063" t="s">
        <v>271</v>
      </c>
      <c r="J5063" s="5">
        <v>55000000</v>
      </c>
      <c r="K5063" s="3">
        <f>J5063</f>
        <v>55000000</v>
      </c>
      <c r="L5063" s="5">
        <v>11000000</v>
      </c>
      <c r="M5063" s="2">
        <v>45755</v>
      </c>
      <c r="N5063" s="2">
        <v>45757</v>
      </c>
      <c r="O5063" s="2">
        <v>45900</v>
      </c>
      <c r="P5063" s="3"/>
      <c r="Q5063" s="3">
        <v>55000000</v>
      </c>
      <c r="R5063" s="13">
        <v>29700000</v>
      </c>
      <c r="S5063" s="7">
        <f ca="1">IF(CPS!$N4995="SIN INICIO",0,IF((((TODAY()-N5063)*100%)/(O5063-N5063))&gt;=100%,"100%",(((TODAY()-N5063)*100%)/(O5063-N5063))))</f>
        <v>0.95804195804195802</v>
      </c>
      <c r="T5063" s="8">
        <f>Q5063-R5063</f>
        <v>25300000</v>
      </c>
      <c r="U5063" t="s">
        <v>15829</v>
      </c>
    </row>
    <row r="5064" spans="1:21" x14ac:dyDescent="0.25">
      <c r="A5064">
        <v>2025</v>
      </c>
      <c r="B5064" t="s">
        <v>15830</v>
      </c>
      <c r="C5064" t="s">
        <v>22</v>
      </c>
      <c r="D5064" t="s">
        <v>23</v>
      </c>
      <c r="E5064" t="s">
        <v>24</v>
      </c>
      <c r="F5064" t="s">
        <v>15831</v>
      </c>
      <c r="G5064" s="16">
        <v>1085266451</v>
      </c>
      <c r="H5064" t="s">
        <v>15832</v>
      </c>
      <c r="I5064" t="s">
        <v>660</v>
      </c>
      <c r="J5064" s="5">
        <v>32760000</v>
      </c>
      <c r="K5064" s="3">
        <f>J5064</f>
        <v>32760000</v>
      </c>
      <c r="L5064" s="5">
        <v>6552000</v>
      </c>
      <c r="M5064" s="2">
        <v>45755</v>
      </c>
      <c r="N5064" s="2">
        <v>45757</v>
      </c>
      <c r="O5064" s="2">
        <v>45900</v>
      </c>
      <c r="P5064" s="3"/>
      <c r="Q5064" s="3">
        <v>32760000</v>
      </c>
      <c r="R5064" s="13">
        <v>17690400</v>
      </c>
      <c r="S5064" s="7">
        <f ca="1">IF(CPS!$N4996="SIN INICIO",0,IF((((TODAY()-N5064)*100%)/(O5064-N5064))&gt;=100%,"100%",(((TODAY()-N5064)*100%)/(O5064-N5064))))</f>
        <v>0.95804195804195802</v>
      </c>
      <c r="T5064" s="8">
        <f>Q5064-R5064</f>
        <v>15069600</v>
      </c>
      <c r="U5064" t="s">
        <v>15833</v>
      </c>
    </row>
    <row r="5065" spans="1:21" x14ac:dyDescent="0.25">
      <c r="A5065">
        <v>2025</v>
      </c>
      <c r="B5065" t="s">
        <v>15834</v>
      </c>
      <c r="C5065" t="s">
        <v>22</v>
      </c>
      <c r="D5065" t="s">
        <v>23</v>
      </c>
      <c r="E5065" t="s">
        <v>24</v>
      </c>
      <c r="F5065" t="s">
        <v>15835</v>
      </c>
      <c r="G5065" s="16">
        <v>1022445893</v>
      </c>
      <c r="H5065" t="s">
        <v>1520</v>
      </c>
      <c r="I5065" t="s">
        <v>591</v>
      </c>
      <c r="J5065" s="5">
        <v>29440000</v>
      </c>
      <c r="K5065" s="3">
        <f>J5065</f>
        <v>29440000</v>
      </c>
      <c r="L5065" s="5">
        <v>5888000</v>
      </c>
      <c r="M5065" s="2">
        <v>45755</v>
      </c>
      <c r="N5065" s="2">
        <v>45757</v>
      </c>
      <c r="O5065" s="2">
        <v>45900</v>
      </c>
      <c r="P5065" s="3"/>
      <c r="Q5065" s="3">
        <v>29440000</v>
      </c>
      <c r="R5065" s="13">
        <v>15897600</v>
      </c>
      <c r="S5065" s="7">
        <f ca="1">IF(CPS!$N4997="SIN INICIO",0,IF((((TODAY()-N5065)*100%)/(O5065-N5065))&gt;=100%,"100%",(((TODAY()-N5065)*100%)/(O5065-N5065))))</f>
        <v>0.95804195804195802</v>
      </c>
      <c r="T5065" s="8">
        <f>Q5065-R5065</f>
        <v>13542400</v>
      </c>
      <c r="U5065" t="s">
        <v>15836</v>
      </c>
    </row>
    <row r="5066" spans="1:21" x14ac:dyDescent="0.25">
      <c r="A5066">
        <v>2025</v>
      </c>
      <c r="B5066" t="s">
        <v>15837</v>
      </c>
      <c r="C5066" t="s">
        <v>22</v>
      </c>
      <c r="D5066" t="s">
        <v>23</v>
      </c>
      <c r="E5066" t="s">
        <v>121</v>
      </c>
      <c r="F5066" t="s">
        <v>15838</v>
      </c>
      <c r="G5066" s="16">
        <v>79844339</v>
      </c>
      <c r="H5066" t="s">
        <v>15839</v>
      </c>
      <c r="I5066" t="s">
        <v>591</v>
      </c>
      <c r="J5066" s="5">
        <v>25112500</v>
      </c>
      <c r="K5066" s="3">
        <f>J5066</f>
        <v>25112500</v>
      </c>
      <c r="L5066" s="5">
        <v>5022500</v>
      </c>
      <c r="M5066" s="2">
        <v>45755</v>
      </c>
      <c r="N5066" s="2">
        <v>45757</v>
      </c>
      <c r="O5066" s="2">
        <v>45900</v>
      </c>
      <c r="P5066" s="3"/>
      <c r="Q5066" s="3">
        <v>25112500</v>
      </c>
      <c r="R5066" s="13">
        <v>13560750</v>
      </c>
      <c r="S5066" s="7">
        <f ca="1">IF(CPS!$N4998="SIN INICIO",0,IF((((TODAY()-N5066)*100%)/(O5066-N5066))&gt;=100%,"100%",(((TODAY()-N5066)*100%)/(O5066-N5066))))</f>
        <v>0.95804195804195802</v>
      </c>
      <c r="T5066" s="8">
        <f>Q5066-R5066</f>
        <v>11551750</v>
      </c>
      <c r="U5066" t="s">
        <v>15840</v>
      </c>
    </row>
    <row r="5067" spans="1:21" x14ac:dyDescent="0.25">
      <c r="A5067">
        <v>2025</v>
      </c>
      <c r="B5067" t="s">
        <v>15841</v>
      </c>
      <c r="C5067" t="s">
        <v>22</v>
      </c>
      <c r="D5067" t="s">
        <v>23</v>
      </c>
      <c r="E5067" t="s">
        <v>24</v>
      </c>
      <c r="F5067" t="s">
        <v>15842</v>
      </c>
      <c r="G5067" s="16">
        <v>1015417808</v>
      </c>
      <c r="H5067" t="s">
        <v>6204</v>
      </c>
      <c r="I5067" t="s">
        <v>515</v>
      </c>
      <c r="J5067" s="5">
        <v>36910000</v>
      </c>
      <c r="K5067" s="3">
        <f>J5067</f>
        <v>36910000</v>
      </c>
      <c r="L5067" s="5">
        <v>7382000</v>
      </c>
      <c r="M5067" s="2">
        <v>45758</v>
      </c>
      <c r="N5067" s="2">
        <v>45761</v>
      </c>
      <c r="O5067" s="2">
        <v>45900</v>
      </c>
      <c r="P5067" s="3"/>
      <c r="Q5067" s="3">
        <v>36910000</v>
      </c>
      <c r="R5067" s="13">
        <v>18947133</v>
      </c>
      <c r="S5067" s="7">
        <f ca="1">IF(CPS!$N4999="SIN INICIO",0,IF((((TODAY()-N5067)*100%)/(O5067-N5067))&gt;=100%,"100%",(((TODAY()-N5067)*100%)/(O5067-N5067))))</f>
        <v>0.95683453237410077</v>
      </c>
      <c r="T5067" s="8">
        <f>Q5067-R5067</f>
        <v>17962867</v>
      </c>
      <c r="U5067" t="s">
        <v>15843</v>
      </c>
    </row>
    <row r="5068" spans="1:21" x14ac:dyDescent="0.25">
      <c r="A5068">
        <v>2025</v>
      </c>
      <c r="B5068" t="s">
        <v>15844</v>
      </c>
      <c r="C5068" t="s">
        <v>22</v>
      </c>
      <c r="D5068" t="s">
        <v>23</v>
      </c>
      <c r="E5068" t="s">
        <v>24</v>
      </c>
      <c r="F5068" t="s">
        <v>15845</v>
      </c>
      <c r="G5068" s="16">
        <v>1118564964</v>
      </c>
      <c r="H5068" t="s">
        <v>8672</v>
      </c>
      <c r="I5068" t="s">
        <v>2476</v>
      </c>
      <c r="J5068" s="5">
        <v>24400685</v>
      </c>
      <c r="K5068" s="3">
        <f>J5068</f>
        <v>24400685</v>
      </c>
      <c r="L5068" s="5">
        <v>4880137</v>
      </c>
      <c r="M5068" s="2">
        <v>45755</v>
      </c>
      <c r="N5068" s="2">
        <v>45756</v>
      </c>
      <c r="O5068" s="2">
        <v>45900</v>
      </c>
      <c r="P5068" s="3"/>
      <c r="Q5068" s="3">
        <v>24400685</v>
      </c>
      <c r="R5068" s="13">
        <v>13339041</v>
      </c>
      <c r="S5068" s="7">
        <f ca="1">IF(CPS!$N5000="SIN INICIO",0,IF((((TODAY()-N5068)*100%)/(O5068-N5068))&gt;=100%,"100%",(((TODAY()-N5068)*100%)/(O5068-N5068))))</f>
        <v>0.95833333333333337</v>
      </c>
      <c r="T5068" s="8">
        <f>Q5068-R5068</f>
        <v>11061644</v>
      </c>
      <c r="U5068" t="s">
        <v>15846</v>
      </c>
    </row>
    <row r="5069" spans="1:21" x14ac:dyDescent="0.25">
      <c r="A5069">
        <v>2025</v>
      </c>
      <c r="B5069" t="s">
        <v>15847</v>
      </c>
      <c r="C5069" t="s">
        <v>22</v>
      </c>
      <c r="D5069" t="s">
        <v>23</v>
      </c>
      <c r="E5069" t="s">
        <v>24</v>
      </c>
      <c r="F5069" t="s">
        <v>15848</v>
      </c>
      <c r="G5069" s="16">
        <v>92534973</v>
      </c>
      <c r="H5069" t="s">
        <v>14789</v>
      </c>
      <c r="I5069" t="s">
        <v>3403</v>
      </c>
      <c r="J5069" s="5">
        <v>69448500</v>
      </c>
      <c r="K5069" s="3">
        <f>J5069</f>
        <v>69448500</v>
      </c>
      <c r="L5069" s="5">
        <v>6944850</v>
      </c>
      <c r="M5069" s="2">
        <v>45757</v>
      </c>
      <c r="N5069" s="2">
        <v>45758</v>
      </c>
      <c r="O5069" s="2">
        <v>46022</v>
      </c>
      <c r="P5069" s="3"/>
      <c r="Q5069" s="3">
        <v>69448500</v>
      </c>
      <c r="R5069" s="13">
        <v>18519600</v>
      </c>
      <c r="S5069" s="7">
        <f ca="1">IF(CPS!$N5001="SIN INICIO",0,IF((((TODAY()-N5069)*100%)/(O5069-N5069))&gt;=100%,"100%",(((TODAY()-N5069)*100%)/(O5069-N5069))))</f>
        <v>0.51515151515151514</v>
      </c>
      <c r="T5069" s="8">
        <f>Q5069-R5069</f>
        <v>50928900</v>
      </c>
      <c r="U5069" t="s">
        <v>15849</v>
      </c>
    </row>
    <row r="5070" spans="1:21" x14ac:dyDescent="0.25">
      <c r="A5070">
        <v>2025</v>
      </c>
      <c r="B5070" t="s">
        <v>15850</v>
      </c>
      <c r="C5070" t="s">
        <v>22</v>
      </c>
      <c r="D5070" t="s">
        <v>23</v>
      </c>
      <c r="E5070" t="s">
        <v>24</v>
      </c>
      <c r="F5070" t="s">
        <v>15851</v>
      </c>
      <c r="G5070" s="16">
        <v>1016095583</v>
      </c>
      <c r="H5070" t="s">
        <v>664</v>
      </c>
      <c r="I5070" t="s">
        <v>538</v>
      </c>
      <c r="J5070" s="5">
        <v>41669100</v>
      </c>
      <c r="K5070" s="3">
        <f>J5070</f>
        <v>41669100</v>
      </c>
      <c r="L5070" s="5">
        <v>6944850</v>
      </c>
      <c r="M5070" s="2">
        <v>45755</v>
      </c>
      <c r="N5070" s="2">
        <v>45757</v>
      </c>
      <c r="O5070" s="2">
        <v>45900</v>
      </c>
      <c r="P5070" s="3"/>
      <c r="Q5070" s="3">
        <v>41669100</v>
      </c>
      <c r="R5070" s="13">
        <v>18751095</v>
      </c>
      <c r="S5070" s="7">
        <f ca="1">IF(CPS!$N5002="SIN INICIO",0,IF((((TODAY()-N5070)*100%)/(O5070-N5070))&gt;=100%,"100%",(((TODAY()-N5070)*100%)/(O5070-N5070))))</f>
        <v>0.95804195804195802</v>
      </c>
      <c r="T5070" s="8">
        <f>Q5070-R5070</f>
        <v>22918005</v>
      </c>
      <c r="U5070" t="s">
        <v>15852</v>
      </c>
    </row>
    <row r="5071" spans="1:21" x14ac:dyDescent="0.25">
      <c r="A5071">
        <v>2025</v>
      </c>
      <c r="B5071" t="s">
        <v>15853</v>
      </c>
      <c r="C5071" t="s">
        <v>22</v>
      </c>
      <c r="D5071" t="s">
        <v>23</v>
      </c>
      <c r="E5071" t="s">
        <v>121</v>
      </c>
      <c r="F5071" t="s">
        <v>15854</v>
      </c>
      <c r="G5071" s="16">
        <v>19229792</v>
      </c>
      <c r="H5071" t="s">
        <v>15855</v>
      </c>
      <c r="I5071" t="s">
        <v>515</v>
      </c>
      <c r="J5071" s="5">
        <v>45000000</v>
      </c>
      <c r="K5071" s="3">
        <f>J5071</f>
        <v>45000000</v>
      </c>
      <c r="L5071" s="5">
        <v>5000000</v>
      </c>
      <c r="M5071" s="2">
        <v>45761</v>
      </c>
      <c r="N5071" s="2">
        <v>45763</v>
      </c>
      <c r="O5071" s="2">
        <v>46022</v>
      </c>
      <c r="P5071" s="3"/>
      <c r="Q5071" s="3">
        <v>45000000</v>
      </c>
      <c r="R5071" s="13">
        <v>12500000</v>
      </c>
      <c r="S5071" s="7">
        <f ca="1">IF(CPS!$N5003="SIN INICIO",0,IF((((TODAY()-N5071)*100%)/(O5071-N5071))&gt;=100%,"100%",(((TODAY()-N5071)*100%)/(O5071-N5071))))</f>
        <v>0.50579150579150578</v>
      </c>
      <c r="T5071" s="8">
        <f>Q5071-R5071</f>
        <v>32500000</v>
      </c>
      <c r="U5071" t="s">
        <v>15856</v>
      </c>
    </row>
    <row r="5072" spans="1:21" x14ac:dyDescent="0.25">
      <c r="A5072">
        <v>2025</v>
      </c>
      <c r="B5072" t="s">
        <v>15857</v>
      </c>
      <c r="C5072" t="s">
        <v>22</v>
      </c>
      <c r="D5072" t="s">
        <v>23</v>
      </c>
      <c r="E5072" t="s">
        <v>121</v>
      </c>
      <c r="F5072" t="s">
        <v>15858</v>
      </c>
      <c r="G5072" s="16">
        <v>1130600668</v>
      </c>
      <c r="H5072" t="s">
        <v>15859</v>
      </c>
      <c r="I5072" t="s">
        <v>1895</v>
      </c>
      <c r="J5072" s="5">
        <v>13151205</v>
      </c>
      <c r="K5072" s="3">
        <f>J5072</f>
        <v>13151205</v>
      </c>
      <c r="L5072" s="5">
        <v>2630241</v>
      </c>
      <c r="M5072" s="2">
        <v>45756</v>
      </c>
      <c r="N5072" s="2">
        <v>45757</v>
      </c>
      <c r="O5072" s="2">
        <v>45900</v>
      </c>
      <c r="P5072" s="3"/>
      <c r="Q5072" s="3">
        <v>13151205</v>
      </c>
      <c r="R5072" s="13">
        <v>4471410</v>
      </c>
      <c r="S5072" s="7">
        <f ca="1">IF(CPS!$N5004="SIN INICIO",0,IF((((TODAY()-N5072)*100%)/(O5072-N5072))&gt;=100%,"100%",(((TODAY()-N5072)*100%)/(O5072-N5072))))</f>
        <v>0.95804195804195802</v>
      </c>
      <c r="T5072" s="8">
        <f>Q5072-R5072</f>
        <v>8679795</v>
      </c>
      <c r="U5072" t="s">
        <v>15860</v>
      </c>
    </row>
    <row r="5073" spans="1:23" x14ac:dyDescent="0.25">
      <c r="A5073">
        <v>2025</v>
      </c>
      <c r="B5073" t="s">
        <v>15861</v>
      </c>
      <c r="C5073" t="s">
        <v>22</v>
      </c>
      <c r="D5073" t="s">
        <v>23</v>
      </c>
      <c r="E5073" t="s">
        <v>24</v>
      </c>
      <c r="F5073" t="s">
        <v>15862</v>
      </c>
      <c r="G5073" s="16">
        <v>1110494044</v>
      </c>
      <c r="H5073" t="s">
        <v>15242</v>
      </c>
      <c r="I5073" t="s">
        <v>3403</v>
      </c>
      <c r="J5073" s="5">
        <v>76393350</v>
      </c>
      <c r="K5073" s="3">
        <f>J5073</f>
        <v>76393350</v>
      </c>
      <c r="L5073" s="5">
        <v>6944850</v>
      </c>
      <c r="M5073" s="2">
        <v>45757</v>
      </c>
      <c r="N5073" s="2">
        <v>45758</v>
      </c>
      <c r="O5073" s="2">
        <v>46022</v>
      </c>
      <c r="P5073" s="3"/>
      <c r="Q5073" s="3">
        <v>76393350</v>
      </c>
      <c r="R5073" s="13">
        <v>18519600</v>
      </c>
      <c r="S5073" s="7">
        <f ca="1">IF(CPS!$N5005="SIN INICIO",0,IF((((TODAY()-N5073)*100%)/(O5073-N5073))&gt;=100%,"100%",(((TODAY()-N5073)*100%)/(O5073-N5073))))</f>
        <v>0.51515151515151514</v>
      </c>
      <c r="T5073" s="8">
        <f>Q5073-R5073</f>
        <v>57873750</v>
      </c>
      <c r="U5073" t="s">
        <v>15863</v>
      </c>
    </row>
    <row r="5074" spans="1:23" x14ac:dyDescent="0.25">
      <c r="A5074">
        <v>2025</v>
      </c>
      <c r="B5074" t="s">
        <v>15864</v>
      </c>
      <c r="C5074" t="s">
        <v>22</v>
      </c>
      <c r="D5074" t="s">
        <v>23</v>
      </c>
      <c r="E5074" t="s">
        <v>24</v>
      </c>
      <c r="F5074" t="s">
        <v>15865</v>
      </c>
      <c r="G5074" s="16">
        <v>1101694233</v>
      </c>
      <c r="H5074" t="s">
        <v>15866</v>
      </c>
      <c r="I5074" t="s">
        <v>271</v>
      </c>
      <c r="J5074" s="5">
        <v>50000000</v>
      </c>
      <c r="K5074" s="3">
        <f>J5074</f>
        <v>50000000</v>
      </c>
      <c r="L5074" s="5">
        <v>10000000</v>
      </c>
      <c r="M5074" s="2">
        <v>45757</v>
      </c>
      <c r="N5074" s="2">
        <v>45758</v>
      </c>
      <c r="O5074" s="2">
        <v>45808</v>
      </c>
      <c r="P5074" s="3"/>
      <c r="Q5074" s="3">
        <v>50000000</v>
      </c>
      <c r="R5074" s="13">
        <v>16666667</v>
      </c>
      <c r="S5074" s="7" t="str">
        <f ca="1">IF(CPS!$N5006="SIN INICIO",0,IF((((TODAY()-N5074)*100%)/(O5074-N5074))&gt;=100%,"100%",(((TODAY()-N5074)*100%)/(O5074-N5074))))</f>
        <v>100%</v>
      </c>
      <c r="T5074" s="8">
        <f>Q5074-R5074</f>
        <v>33333333</v>
      </c>
      <c r="U5074" t="s">
        <v>15867</v>
      </c>
    </row>
    <row r="5075" spans="1:23" x14ac:dyDescent="0.25">
      <c r="A5075">
        <v>2025</v>
      </c>
      <c r="B5075" t="s">
        <v>15868</v>
      </c>
      <c r="C5075" t="s">
        <v>22</v>
      </c>
      <c r="D5075" t="s">
        <v>23</v>
      </c>
      <c r="E5075" t="s">
        <v>24</v>
      </c>
      <c r="F5075" t="s">
        <v>15869</v>
      </c>
      <c r="G5075" s="16">
        <v>1121963664</v>
      </c>
      <c r="H5075" t="s">
        <v>281</v>
      </c>
      <c r="I5075" t="s">
        <v>271</v>
      </c>
      <c r="J5075" s="5">
        <v>24400685</v>
      </c>
      <c r="K5075" s="3">
        <f>J5075</f>
        <v>24400685</v>
      </c>
      <c r="L5075" s="5">
        <v>4880137</v>
      </c>
      <c r="M5075" s="2">
        <v>45755</v>
      </c>
      <c r="N5075" s="2">
        <v>45757</v>
      </c>
      <c r="O5075" s="2">
        <v>45900</v>
      </c>
      <c r="P5075" s="3"/>
      <c r="Q5075" s="3">
        <v>24400685</v>
      </c>
      <c r="R5075" s="13">
        <v>13176370</v>
      </c>
      <c r="S5075" s="7">
        <f ca="1">IF(CPS!$N5007="SIN INICIO",0,IF((((TODAY()-N5075)*100%)/(O5075-N5075))&gt;=100%,"100%",(((TODAY()-N5075)*100%)/(O5075-N5075))))</f>
        <v>0.95804195804195802</v>
      </c>
      <c r="T5075" s="8">
        <f>Q5075-R5075</f>
        <v>11224315</v>
      </c>
      <c r="U5075" t="s">
        <v>15870</v>
      </c>
    </row>
    <row r="5076" spans="1:23" x14ac:dyDescent="0.25">
      <c r="A5076">
        <v>2025</v>
      </c>
      <c r="B5076" t="s">
        <v>15871</v>
      </c>
      <c r="C5076" t="s">
        <v>22</v>
      </c>
      <c r="D5076" t="s">
        <v>23</v>
      </c>
      <c r="E5076" t="s">
        <v>24</v>
      </c>
      <c r="F5076" t="s">
        <v>15872</v>
      </c>
      <c r="G5076" s="16">
        <v>1111790066</v>
      </c>
      <c r="H5076" t="s">
        <v>2389</v>
      </c>
      <c r="I5076" t="s">
        <v>591</v>
      </c>
      <c r="J5076" s="5">
        <v>42500000</v>
      </c>
      <c r="K5076" s="3">
        <f>J5076</f>
        <v>42500000</v>
      </c>
      <c r="L5076" s="5">
        <v>8500000</v>
      </c>
      <c r="M5076" s="2">
        <v>45754</v>
      </c>
      <c r="N5076" s="2">
        <v>45755</v>
      </c>
      <c r="O5076" s="2">
        <v>45900</v>
      </c>
      <c r="P5076" s="3"/>
      <c r="Q5076" s="3">
        <v>42500000</v>
      </c>
      <c r="R5076" s="13">
        <v>23516667</v>
      </c>
      <c r="S5076" s="7">
        <f ca="1">IF(CPS!$N5008="SIN INICIO",0,IF((((TODAY()-N5076)*100%)/(O5076-N5076))&gt;=100%,"100%",(((TODAY()-N5076)*100%)/(O5076-N5076))))</f>
        <v>0.95862068965517244</v>
      </c>
      <c r="T5076" s="8">
        <f>Q5076-R5076</f>
        <v>18983333</v>
      </c>
      <c r="U5076" t="s">
        <v>15873</v>
      </c>
    </row>
    <row r="5077" spans="1:23" x14ac:dyDescent="0.25">
      <c r="A5077">
        <v>2025</v>
      </c>
      <c r="B5077" t="s">
        <v>15874</v>
      </c>
      <c r="C5077" t="s">
        <v>22</v>
      </c>
      <c r="D5077" t="s">
        <v>23</v>
      </c>
      <c r="E5077" t="s">
        <v>24</v>
      </c>
      <c r="F5077" t="s">
        <v>15875</v>
      </c>
      <c r="G5077" s="16">
        <v>1072492547</v>
      </c>
      <c r="H5077" t="s">
        <v>2389</v>
      </c>
      <c r="I5077" t="s">
        <v>591</v>
      </c>
      <c r="J5077" s="5">
        <v>24400125</v>
      </c>
      <c r="K5077" s="3">
        <f>J5077</f>
        <v>24400125</v>
      </c>
      <c r="L5077" s="5">
        <v>4880025</v>
      </c>
      <c r="M5077" s="2">
        <v>45755</v>
      </c>
      <c r="N5077" s="2">
        <v>45757</v>
      </c>
      <c r="O5077" s="2">
        <v>45900</v>
      </c>
      <c r="P5077" s="3"/>
      <c r="Q5077" s="3">
        <v>24400125</v>
      </c>
      <c r="R5077" s="13">
        <v>13176068</v>
      </c>
      <c r="S5077" s="7">
        <f ca="1">IF(CPS!$N5009="SIN INICIO",0,IF((((TODAY()-N5077)*100%)/(O5077-N5077))&gt;=100%,"100%",(((TODAY()-N5077)*100%)/(O5077-N5077))))</f>
        <v>0.95804195804195802</v>
      </c>
      <c r="T5077" s="8">
        <f>Q5077-R5077</f>
        <v>11224057</v>
      </c>
      <c r="U5077" t="s">
        <v>15876</v>
      </c>
    </row>
    <row r="5078" spans="1:23" x14ac:dyDescent="0.25">
      <c r="A5078">
        <v>2025</v>
      </c>
      <c r="B5078" t="s">
        <v>15877</v>
      </c>
      <c r="C5078" t="s">
        <v>22</v>
      </c>
      <c r="D5078" t="s">
        <v>23</v>
      </c>
      <c r="E5078" t="s">
        <v>24</v>
      </c>
      <c r="F5078" t="s">
        <v>15878</v>
      </c>
      <c r="G5078" s="16">
        <v>1020818123</v>
      </c>
      <c r="H5078" t="s">
        <v>1520</v>
      </c>
      <c r="I5078" t="s">
        <v>591</v>
      </c>
      <c r="J5078" s="5">
        <v>29438000</v>
      </c>
      <c r="K5078" s="3">
        <f>J5078</f>
        <v>29438000</v>
      </c>
      <c r="L5078" s="5">
        <v>5887600</v>
      </c>
      <c r="M5078" s="2">
        <v>45755</v>
      </c>
      <c r="N5078" s="2">
        <v>45757</v>
      </c>
      <c r="O5078" s="2">
        <v>45900</v>
      </c>
      <c r="P5078" s="3"/>
      <c r="Q5078" s="3">
        <v>29438000</v>
      </c>
      <c r="R5078" s="13">
        <v>15896520</v>
      </c>
      <c r="S5078" s="7">
        <f ca="1">IF(CPS!$N5010="SIN INICIO",0,IF((((TODAY()-N5078)*100%)/(O5078-N5078))&gt;=100%,"100%",(((TODAY()-N5078)*100%)/(O5078-N5078))))</f>
        <v>0.95804195804195802</v>
      </c>
      <c r="T5078" s="8">
        <f>Q5078-R5078</f>
        <v>13541480</v>
      </c>
      <c r="U5078" t="s">
        <v>15879</v>
      </c>
    </row>
    <row r="5079" spans="1:23" x14ac:dyDescent="0.25">
      <c r="A5079">
        <v>2025</v>
      </c>
      <c r="B5079" t="s">
        <v>15880</v>
      </c>
      <c r="C5079" t="s">
        <v>22</v>
      </c>
      <c r="D5079" t="s">
        <v>23</v>
      </c>
      <c r="E5079" t="s">
        <v>121</v>
      </c>
      <c r="F5079" t="s">
        <v>15881</v>
      </c>
      <c r="G5079" s="16">
        <v>1001157952</v>
      </c>
      <c r="H5079" t="s">
        <v>8700</v>
      </c>
      <c r="I5079" t="s">
        <v>2476</v>
      </c>
      <c r="J5079" s="5">
        <v>21292205</v>
      </c>
      <c r="K5079" s="3">
        <f>J5079</f>
        <v>21292205</v>
      </c>
      <c r="L5079" s="5">
        <v>4258441</v>
      </c>
      <c r="M5079" s="2">
        <v>45763</v>
      </c>
      <c r="N5079" s="2">
        <v>45768</v>
      </c>
      <c r="O5079" s="2">
        <v>45900</v>
      </c>
      <c r="P5079" s="3"/>
      <c r="Q5079" s="3">
        <v>21292205</v>
      </c>
      <c r="R5079" s="13">
        <v>9936362</v>
      </c>
      <c r="S5079" s="7">
        <f ca="1">IF(CPS!$N5011="SIN INICIO",0,IF((((TODAY()-N5079)*100%)/(O5079-N5079))&gt;=100%,"100%",(((TODAY()-N5079)*100%)/(O5079-N5079))))</f>
        <v>0.95454545454545459</v>
      </c>
      <c r="T5079" s="8">
        <f>Q5079-R5079</f>
        <v>11355843</v>
      </c>
      <c r="U5079" t="s">
        <v>15882</v>
      </c>
    </row>
    <row r="5080" spans="1:23" x14ac:dyDescent="0.25">
      <c r="A5080">
        <v>2025</v>
      </c>
      <c r="B5080" t="s">
        <v>15883</v>
      </c>
      <c r="C5080" t="s">
        <v>22</v>
      </c>
      <c r="D5080" t="s">
        <v>23</v>
      </c>
      <c r="E5080" t="s">
        <v>24</v>
      </c>
      <c r="F5080" t="s">
        <v>15884</v>
      </c>
      <c r="G5080" s="16">
        <v>1067888106</v>
      </c>
      <c r="H5080" t="s">
        <v>2218</v>
      </c>
      <c r="I5080" t="s">
        <v>1800</v>
      </c>
      <c r="J5080" s="5">
        <v>42350000</v>
      </c>
      <c r="K5080" s="3">
        <f>J5080</f>
        <v>42350000</v>
      </c>
      <c r="L5080" s="5">
        <v>8470000</v>
      </c>
      <c r="M5080" s="2">
        <v>45754</v>
      </c>
      <c r="N5080" s="2">
        <v>45756</v>
      </c>
      <c r="O5080" s="2">
        <v>45900</v>
      </c>
      <c r="P5080" s="3"/>
      <c r="Q5080" s="3">
        <v>42350000</v>
      </c>
      <c r="R5080" s="13">
        <v>23151333</v>
      </c>
      <c r="S5080" s="7">
        <f ca="1">IF(CPS!$N5012="SIN INICIO",0,IF((((TODAY()-N5080)*100%)/(O5080-N5080))&gt;=100%,"100%",(((TODAY()-N5080)*100%)/(O5080-N5080))))</f>
        <v>0.95833333333333337</v>
      </c>
      <c r="T5080" s="8">
        <f>Q5080-R5080</f>
        <v>19198667</v>
      </c>
      <c r="U5080" t="s">
        <v>15885</v>
      </c>
    </row>
    <row r="5081" spans="1:23" x14ac:dyDescent="0.25">
      <c r="A5081">
        <v>2025</v>
      </c>
      <c r="B5081" t="s">
        <v>15886</v>
      </c>
      <c r="C5081" t="s">
        <v>22</v>
      </c>
      <c r="D5081" t="s">
        <v>23</v>
      </c>
      <c r="E5081" t="s">
        <v>24</v>
      </c>
      <c r="F5081" t="s">
        <v>15887</v>
      </c>
      <c r="G5081" s="16">
        <v>1069479540</v>
      </c>
      <c r="H5081" t="s">
        <v>2218</v>
      </c>
      <c r="I5081" t="s">
        <v>1800</v>
      </c>
      <c r="J5081" s="5">
        <v>31000000</v>
      </c>
      <c r="K5081" s="3">
        <f>J5081</f>
        <v>31000000</v>
      </c>
      <c r="L5081" s="5">
        <v>6200000</v>
      </c>
      <c r="M5081" s="2">
        <v>45754</v>
      </c>
      <c r="N5081" s="2">
        <v>45756</v>
      </c>
      <c r="O5081" s="2">
        <v>45900</v>
      </c>
      <c r="P5081" s="3"/>
      <c r="Q5081" s="3">
        <v>31000000</v>
      </c>
      <c r="R5081" s="13">
        <v>16946667</v>
      </c>
      <c r="S5081" s="7">
        <f ca="1">IF(CPS!$N5013="SIN INICIO",0,IF((((TODAY()-N5081)*100%)/(O5081-N5081))&gt;=100%,"100%",(((TODAY()-N5081)*100%)/(O5081-N5081))))</f>
        <v>0.95833333333333337</v>
      </c>
      <c r="T5081" s="8">
        <f>Q5081-R5081</f>
        <v>14053333</v>
      </c>
      <c r="U5081" t="s">
        <v>15888</v>
      </c>
    </row>
    <row r="5082" spans="1:23" x14ac:dyDescent="0.25">
      <c r="A5082">
        <v>2025</v>
      </c>
      <c r="B5082" t="s">
        <v>15889</v>
      </c>
      <c r="C5082" t="s">
        <v>22</v>
      </c>
      <c r="D5082" t="s">
        <v>23</v>
      </c>
      <c r="E5082" t="s">
        <v>24</v>
      </c>
      <c r="F5082" t="s">
        <v>15890</v>
      </c>
      <c r="G5082" s="16">
        <v>1121953838</v>
      </c>
      <c r="H5082" t="s">
        <v>2218</v>
      </c>
      <c r="I5082" t="s">
        <v>1800</v>
      </c>
      <c r="J5082" s="5">
        <v>42350000</v>
      </c>
      <c r="K5082" s="3">
        <f>J5082</f>
        <v>42350000</v>
      </c>
      <c r="L5082" s="5">
        <v>8470000</v>
      </c>
      <c r="M5082" s="2">
        <v>45754</v>
      </c>
      <c r="N5082" s="2">
        <v>45756</v>
      </c>
      <c r="O5082" s="2">
        <v>45900</v>
      </c>
      <c r="P5082" s="3"/>
      <c r="Q5082" s="3">
        <v>42350000</v>
      </c>
      <c r="R5082" s="13">
        <v>23151333</v>
      </c>
      <c r="S5082" s="7">
        <f ca="1">IF(CPS!$N5014="SIN INICIO",0,IF((((TODAY()-N5082)*100%)/(O5082-N5082))&gt;=100%,"100%",(((TODAY()-N5082)*100%)/(O5082-N5082))))</f>
        <v>0.95833333333333337</v>
      </c>
      <c r="T5082" s="8">
        <f>Q5082-R5082</f>
        <v>19198667</v>
      </c>
      <c r="U5082" t="s">
        <v>15891</v>
      </c>
    </row>
    <row r="5083" spans="1:23" x14ac:dyDescent="0.25">
      <c r="A5083">
        <v>2025</v>
      </c>
      <c r="B5083" t="s">
        <v>15892</v>
      </c>
      <c r="C5083" t="s">
        <v>22</v>
      </c>
      <c r="D5083" t="s">
        <v>23</v>
      </c>
      <c r="E5083" t="s">
        <v>24</v>
      </c>
      <c r="F5083" t="s">
        <v>15893</v>
      </c>
      <c r="G5083" s="16">
        <v>1000220249</v>
      </c>
      <c r="H5083" t="s">
        <v>15894</v>
      </c>
      <c r="I5083" t="s">
        <v>788</v>
      </c>
      <c r="J5083" s="5">
        <v>23000000</v>
      </c>
      <c r="K5083" s="3">
        <f>J5083</f>
        <v>23000000</v>
      </c>
      <c r="L5083" s="5">
        <v>4600000</v>
      </c>
      <c r="M5083" s="2">
        <v>45755</v>
      </c>
      <c r="N5083" s="2">
        <v>45757</v>
      </c>
      <c r="O5083" s="2">
        <v>45900</v>
      </c>
      <c r="P5083" s="3"/>
      <c r="Q5083" s="3">
        <v>23000000</v>
      </c>
      <c r="R5083" s="13">
        <v>12420000</v>
      </c>
      <c r="S5083" s="7">
        <f ca="1">IF(CPS!$N5015="SIN INICIO",0,IF((((TODAY()-N5083)*100%)/(O5083-N5083))&gt;=100%,"100%",(((TODAY()-N5083)*100%)/(O5083-N5083))))</f>
        <v>0.95804195804195802</v>
      </c>
      <c r="T5083" s="8">
        <f>Q5083-R5083</f>
        <v>10580000</v>
      </c>
      <c r="U5083" t="s">
        <v>15895</v>
      </c>
    </row>
    <row r="5084" spans="1:23" x14ac:dyDescent="0.25">
      <c r="A5084">
        <v>2025</v>
      </c>
      <c r="B5084" t="s">
        <v>15896</v>
      </c>
      <c r="C5084" t="s">
        <v>22</v>
      </c>
      <c r="D5084" t="s">
        <v>23</v>
      </c>
      <c r="E5084" t="s">
        <v>24</v>
      </c>
      <c r="F5084" t="s">
        <v>15897</v>
      </c>
      <c r="G5084" s="16">
        <v>1121335999</v>
      </c>
      <c r="H5084" t="s">
        <v>1520</v>
      </c>
      <c r="I5084" t="s">
        <v>591</v>
      </c>
      <c r="J5084" s="5">
        <v>43562500</v>
      </c>
      <c r="K5084" s="3">
        <f>J5084</f>
        <v>43562500</v>
      </c>
      <c r="L5084" s="5">
        <v>8712500</v>
      </c>
      <c r="M5084" s="2">
        <v>45754</v>
      </c>
      <c r="N5084" s="2">
        <v>45756</v>
      </c>
      <c r="O5084" s="2">
        <v>45900</v>
      </c>
      <c r="P5084" s="3"/>
      <c r="Q5084" s="3">
        <v>43562500</v>
      </c>
      <c r="R5084" s="13">
        <v>23814167</v>
      </c>
      <c r="S5084" s="7">
        <f ca="1">IF(CPS!$N5016="SIN INICIO",0,IF((((TODAY()-N5084)*100%)/(O5084-N5084))&gt;=100%,"100%",(((TODAY()-N5084)*100%)/(O5084-N5084))))</f>
        <v>0.95833333333333337</v>
      </c>
      <c r="T5084" s="8">
        <f>Q5084-R5084</f>
        <v>19748333</v>
      </c>
      <c r="U5084" t="s">
        <v>15898</v>
      </c>
    </row>
    <row r="5085" spans="1:23" x14ac:dyDescent="0.25">
      <c r="A5085">
        <v>2025</v>
      </c>
      <c r="B5085" t="s">
        <v>15899</v>
      </c>
      <c r="C5085" t="s">
        <v>22</v>
      </c>
      <c r="D5085" t="s">
        <v>23</v>
      </c>
      <c r="E5085" t="s">
        <v>121</v>
      </c>
      <c r="F5085" t="s">
        <v>15900</v>
      </c>
      <c r="G5085" s="16">
        <v>1064981290</v>
      </c>
      <c r="H5085" t="s">
        <v>2037</v>
      </c>
      <c r="I5085" t="s">
        <v>1895</v>
      </c>
      <c r="J5085" s="5">
        <v>24927462</v>
      </c>
      <c r="K5085" s="3">
        <f>J5085</f>
        <v>24927462</v>
      </c>
      <c r="L5085" s="5">
        <v>4154577</v>
      </c>
      <c r="M5085" s="2">
        <v>45754</v>
      </c>
      <c r="N5085" s="2">
        <v>45756</v>
      </c>
      <c r="O5085" s="2">
        <v>45930</v>
      </c>
      <c r="P5085" s="3"/>
      <c r="Q5085" s="3">
        <v>24927462</v>
      </c>
      <c r="R5085" s="13">
        <v>0</v>
      </c>
      <c r="S5085" s="7">
        <f ca="1">IF(CPS!$N5017="SIN INICIO",0,IF((((TODAY()-N5085)*100%)/(O5085-N5085))&gt;=100%,"100%",(((TODAY()-N5085)*100%)/(O5085-N5085))))</f>
        <v>0.7931034482758621</v>
      </c>
      <c r="T5085" s="8">
        <f>Q5085-R5085</f>
        <v>24927462</v>
      </c>
      <c r="U5085" t="s">
        <v>15901</v>
      </c>
      <c r="V5085">
        <v>1064981290</v>
      </c>
      <c r="W5085" t="b">
        <f>V5085=Tabla1[[#This Row],[ID CONTRATISTA]]</f>
        <v>1</v>
      </c>
    </row>
    <row r="5086" spans="1:23" x14ac:dyDescent="0.25">
      <c r="A5086">
        <v>2025</v>
      </c>
      <c r="B5086" t="s">
        <v>15902</v>
      </c>
      <c r="C5086" t="s">
        <v>22</v>
      </c>
      <c r="D5086" t="s">
        <v>23</v>
      </c>
      <c r="E5086" t="s">
        <v>24</v>
      </c>
      <c r="F5086" t="s">
        <v>15903</v>
      </c>
      <c r="G5086" s="16">
        <v>29510625</v>
      </c>
      <c r="H5086" t="s">
        <v>1887</v>
      </c>
      <c r="I5086" t="s">
        <v>1895</v>
      </c>
      <c r="J5086" s="5">
        <v>29280822</v>
      </c>
      <c r="K5086" s="3">
        <f>J5086</f>
        <v>29280822</v>
      </c>
      <c r="L5086" s="5">
        <v>4880137</v>
      </c>
      <c r="M5086" s="2">
        <v>45755</v>
      </c>
      <c r="N5086" s="2">
        <v>45757</v>
      </c>
      <c r="O5086" s="2">
        <v>45930</v>
      </c>
      <c r="P5086" s="3"/>
      <c r="Q5086" s="3">
        <v>29280822</v>
      </c>
      <c r="R5086" s="13">
        <v>13176370</v>
      </c>
      <c r="S5086" s="7">
        <f ca="1">IF(CPS!$N5018="SIN INICIO",0,IF((((TODAY()-N5086)*100%)/(O5086-N5086))&gt;=100%,"100%",(((TODAY()-N5086)*100%)/(O5086-N5086))))</f>
        <v>0.79190751445086704</v>
      </c>
      <c r="T5086" s="8">
        <f>Q5086-R5086</f>
        <v>16104452</v>
      </c>
      <c r="U5086" t="s">
        <v>15904</v>
      </c>
    </row>
    <row r="5087" spans="1:23" x14ac:dyDescent="0.25">
      <c r="A5087">
        <v>2025</v>
      </c>
      <c r="B5087" t="s">
        <v>15905</v>
      </c>
      <c r="C5087" t="s">
        <v>22</v>
      </c>
      <c r="D5087" t="s">
        <v>23</v>
      </c>
      <c r="E5087" t="s">
        <v>24</v>
      </c>
      <c r="F5087" t="s">
        <v>15906</v>
      </c>
      <c r="G5087" s="16">
        <v>30329015</v>
      </c>
      <c r="H5087" t="s">
        <v>1887</v>
      </c>
      <c r="I5087" t="s">
        <v>1895</v>
      </c>
      <c r="J5087" s="5">
        <v>38107428</v>
      </c>
      <c r="K5087" s="3">
        <f>J5087</f>
        <v>38107428</v>
      </c>
      <c r="L5087" s="5">
        <v>6351238</v>
      </c>
      <c r="M5087" s="2">
        <v>45754</v>
      </c>
      <c r="N5087" s="2">
        <v>45756</v>
      </c>
      <c r="O5087" s="2">
        <v>45930</v>
      </c>
      <c r="P5087" s="3"/>
      <c r="Q5087" s="3">
        <v>38107428</v>
      </c>
      <c r="R5087" s="13">
        <v>17360051</v>
      </c>
      <c r="S5087" s="7">
        <f ca="1">IF(CPS!$N5019="SIN INICIO",0,IF((((TODAY()-N5087)*100%)/(O5087-N5087))&gt;=100%,"100%",(((TODAY()-N5087)*100%)/(O5087-N5087))))</f>
        <v>0.7931034482758621</v>
      </c>
      <c r="T5087" s="8">
        <f>Q5087-R5087</f>
        <v>20747377</v>
      </c>
      <c r="U5087" t="s">
        <v>15907</v>
      </c>
    </row>
    <row r="5088" spans="1:23" x14ac:dyDescent="0.25">
      <c r="A5088">
        <v>2025</v>
      </c>
      <c r="B5088" t="s">
        <v>15908</v>
      </c>
      <c r="C5088" t="s">
        <v>22</v>
      </c>
      <c r="D5088" t="s">
        <v>23</v>
      </c>
      <c r="E5088" t="s">
        <v>24</v>
      </c>
      <c r="F5088" t="s">
        <v>15909</v>
      </c>
      <c r="G5088" s="16">
        <v>1022410041</v>
      </c>
      <c r="H5088" t="s">
        <v>1937</v>
      </c>
      <c r="I5088" t="s">
        <v>1800</v>
      </c>
      <c r="J5088" s="5">
        <v>31000000</v>
      </c>
      <c r="K5088" s="3">
        <f>J5088</f>
        <v>31000000</v>
      </c>
      <c r="L5088" s="5">
        <v>6200000</v>
      </c>
      <c r="M5088" s="2">
        <v>45755</v>
      </c>
      <c r="N5088" s="2">
        <v>45756</v>
      </c>
      <c r="O5088" s="2">
        <v>45900</v>
      </c>
      <c r="P5088" s="3"/>
      <c r="Q5088" s="3">
        <v>31000000</v>
      </c>
      <c r="R5088" s="13">
        <v>14880000</v>
      </c>
      <c r="S5088" s="7">
        <f ca="1">IF(CPS!$N5020="SIN INICIO",0,IF((((TODAY()-N5088)*100%)/(O5088-N5088))&gt;=100%,"100%",(((TODAY()-N5088)*100%)/(O5088-N5088))))</f>
        <v>0.95833333333333337</v>
      </c>
      <c r="T5088" s="8">
        <f>Q5088-R5088</f>
        <v>16120000</v>
      </c>
      <c r="U5088" t="s">
        <v>15910</v>
      </c>
    </row>
    <row r="5089" spans="1:21" x14ac:dyDescent="0.25">
      <c r="A5089">
        <v>2025</v>
      </c>
      <c r="B5089" t="s">
        <v>15911</v>
      </c>
      <c r="C5089" t="s">
        <v>22</v>
      </c>
      <c r="D5089" t="s">
        <v>23</v>
      </c>
      <c r="E5089" t="s">
        <v>24</v>
      </c>
      <c r="F5089" t="s">
        <v>15912</v>
      </c>
      <c r="G5089" s="16">
        <v>1085329854</v>
      </c>
      <c r="H5089" t="s">
        <v>10108</v>
      </c>
      <c r="I5089" t="s">
        <v>591</v>
      </c>
      <c r="J5089" s="5">
        <v>33579000</v>
      </c>
      <c r="K5089" s="3">
        <f>J5089</f>
        <v>33579000</v>
      </c>
      <c r="L5089" s="5">
        <v>6715800</v>
      </c>
      <c r="M5089" s="2">
        <v>45755</v>
      </c>
      <c r="N5089" s="2">
        <v>45756</v>
      </c>
      <c r="O5089" s="2">
        <v>45900</v>
      </c>
      <c r="P5089" s="3"/>
      <c r="Q5089" s="3">
        <v>33579000</v>
      </c>
      <c r="R5089" s="13">
        <v>18356520</v>
      </c>
      <c r="S5089" s="7">
        <f ca="1">IF(CPS!$N5021="SIN INICIO",0,IF((((TODAY()-N5089)*100%)/(O5089-N5089))&gt;=100%,"100%",(((TODAY()-N5089)*100%)/(O5089-N5089))))</f>
        <v>0.95833333333333337</v>
      </c>
      <c r="T5089" s="8">
        <f>Q5089-R5089</f>
        <v>15222480</v>
      </c>
      <c r="U5089" t="s">
        <v>15913</v>
      </c>
    </row>
    <row r="5090" spans="1:21" x14ac:dyDescent="0.25">
      <c r="A5090">
        <v>2025</v>
      </c>
      <c r="B5090" t="s">
        <v>15914</v>
      </c>
      <c r="C5090" t="s">
        <v>22</v>
      </c>
      <c r="D5090" t="s">
        <v>23</v>
      </c>
      <c r="E5090" t="s">
        <v>24</v>
      </c>
      <c r="F5090" t="s">
        <v>15915</v>
      </c>
      <c r="G5090" s="16">
        <v>52388116</v>
      </c>
      <c r="H5090" t="s">
        <v>1520</v>
      </c>
      <c r="I5090" t="s">
        <v>271</v>
      </c>
      <c r="J5090" s="5">
        <v>35090875</v>
      </c>
      <c r="K5090" s="3">
        <f>J5090</f>
        <v>35090875</v>
      </c>
      <c r="L5090" s="5">
        <v>7018175</v>
      </c>
      <c r="M5090" s="2">
        <v>45754</v>
      </c>
      <c r="N5090" s="2">
        <v>45756</v>
      </c>
      <c r="O5090" s="2">
        <v>45900</v>
      </c>
      <c r="P5090" s="3"/>
      <c r="Q5090" s="3">
        <v>35090875</v>
      </c>
      <c r="R5090" s="13">
        <v>19183012</v>
      </c>
      <c r="S5090" s="7">
        <f ca="1">IF(CPS!$N5022="SIN INICIO",0,IF((((TODAY()-N5090)*100%)/(O5090-N5090))&gt;=100%,"100%",(((TODAY()-N5090)*100%)/(O5090-N5090))))</f>
        <v>0.95833333333333337</v>
      </c>
      <c r="T5090" s="8">
        <f>Q5090-R5090</f>
        <v>15907863</v>
      </c>
      <c r="U5090" t="s">
        <v>15916</v>
      </c>
    </row>
    <row r="5091" spans="1:21" x14ac:dyDescent="0.25">
      <c r="A5091">
        <v>2025</v>
      </c>
      <c r="B5091" t="s">
        <v>15917</v>
      </c>
      <c r="C5091" t="s">
        <v>22</v>
      </c>
      <c r="D5091" t="s">
        <v>23</v>
      </c>
      <c r="E5091" t="s">
        <v>24</v>
      </c>
      <c r="F5091" t="s">
        <v>15918</v>
      </c>
      <c r="G5091" s="16">
        <v>1121905278</v>
      </c>
      <c r="H5091" t="s">
        <v>15919</v>
      </c>
      <c r="I5091" t="s">
        <v>155</v>
      </c>
      <c r="J5091" s="5">
        <v>28119000</v>
      </c>
      <c r="K5091" s="3">
        <f>J5091</f>
        <v>28119000</v>
      </c>
      <c r="L5091" s="5">
        <v>5623800</v>
      </c>
      <c r="M5091" s="2">
        <v>45755</v>
      </c>
      <c r="N5091" s="2">
        <v>45756</v>
      </c>
      <c r="O5091" s="2">
        <v>45900</v>
      </c>
      <c r="P5091" s="3"/>
      <c r="Q5091" s="3">
        <v>28119000</v>
      </c>
      <c r="R5091" s="13">
        <v>15371720</v>
      </c>
      <c r="S5091" s="7">
        <f ca="1">IF(CPS!$N5023="SIN INICIO",0,IF((((TODAY()-N5091)*100%)/(O5091-N5091))&gt;=100%,"100%",(((TODAY()-N5091)*100%)/(O5091-N5091))))</f>
        <v>0.95833333333333337</v>
      </c>
      <c r="T5091" s="8">
        <f>Q5091-R5091</f>
        <v>12747280</v>
      </c>
      <c r="U5091" t="s">
        <v>15920</v>
      </c>
    </row>
    <row r="5092" spans="1:21" x14ac:dyDescent="0.25">
      <c r="A5092">
        <v>2025</v>
      </c>
      <c r="B5092" t="s">
        <v>15921</v>
      </c>
      <c r="C5092" t="s">
        <v>22</v>
      </c>
      <c r="D5092" t="s">
        <v>23</v>
      </c>
      <c r="E5092" t="s">
        <v>121</v>
      </c>
      <c r="F5092" t="s">
        <v>15922</v>
      </c>
      <c r="G5092" s="16">
        <v>1121870042</v>
      </c>
      <c r="H5092" t="s">
        <v>15923</v>
      </c>
      <c r="I5092" t="s">
        <v>271</v>
      </c>
      <c r="J5092" s="5">
        <v>23349745</v>
      </c>
      <c r="K5092" s="3">
        <f>J5092</f>
        <v>23349745</v>
      </c>
      <c r="L5092" s="5">
        <v>4669949</v>
      </c>
      <c r="M5092" s="2">
        <v>45755</v>
      </c>
      <c r="N5092" s="2">
        <v>45756</v>
      </c>
      <c r="O5092" s="2">
        <v>45900</v>
      </c>
      <c r="P5092" s="3"/>
      <c r="Q5092" s="3">
        <v>23349745</v>
      </c>
      <c r="R5092" s="13">
        <v>12764527</v>
      </c>
      <c r="S5092" s="7">
        <f ca="1">IF(CPS!$N5024="SIN INICIO",0,IF((((TODAY()-N5092)*100%)/(O5092-N5092))&gt;=100%,"100%",(((TODAY()-N5092)*100%)/(O5092-N5092))))</f>
        <v>0.95833333333333337</v>
      </c>
      <c r="T5092" s="8">
        <f>Q5092-R5092</f>
        <v>10585218</v>
      </c>
      <c r="U5092" t="s">
        <v>15924</v>
      </c>
    </row>
    <row r="5093" spans="1:21" x14ac:dyDescent="0.25">
      <c r="A5093">
        <v>2025</v>
      </c>
      <c r="B5093" t="s">
        <v>15925</v>
      </c>
      <c r="C5093" t="s">
        <v>22</v>
      </c>
      <c r="D5093" t="s">
        <v>23</v>
      </c>
      <c r="E5093" t="s">
        <v>24</v>
      </c>
      <c r="F5093" t="s">
        <v>15926</v>
      </c>
      <c r="G5093" s="16">
        <v>1121821836</v>
      </c>
      <c r="H5093" t="s">
        <v>154</v>
      </c>
      <c r="I5093" t="s">
        <v>155</v>
      </c>
      <c r="J5093" s="5">
        <v>40000000</v>
      </c>
      <c r="K5093" s="3">
        <f>J5093</f>
        <v>40000000</v>
      </c>
      <c r="L5093" s="5">
        <v>8000000</v>
      </c>
      <c r="M5093" s="2">
        <v>45757</v>
      </c>
      <c r="N5093" s="2">
        <v>45758</v>
      </c>
      <c r="O5093" s="2">
        <v>45900</v>
      </c>
      <c r="P5093" s="3"/>
      <c r="Q5093" s="3">
        <v>40000000</v>
      </c>
      <c r="R5093" s="13">
        <v>21333333</v>
      </c>
      <c r="S5093" s="7">
        <f ca="1">IF(CPS!$N5025="SIN INICIO",0,IF((((TODAY()-N5093)*100%)/(O5093-N5093))&gt;=100%,"100%",(((TODAY()-N5093)*100%)/(O5093-N5093))))</f>
        <v>0.95774647887323938</v>
      </c>
      <c r="T5093" s="8">
        <f>Q5093-R5093</f>
        <v>18666667</v>
      </c>
      <c r="U5093" t="s">
        <v>15927</v>
      </c>
    </row>
    <row r="5094" spans="1:21" x14ac:dyDescent="0.25">
      <c r="A5094">
        <v>2025</v>
      </c>
      <c r="B5094" t="s">
        <v>15928</v>
      </c>
      <c r="C5094" t="s">
        <v>22</v>
      </c>
      <c r="D5094" t="s">
        <v>23</v>
      </c>
      <c r="E5094" t="s">
        <v>24</v>
      </c>
      <c r="F5094" t="s">
        <v>15929</v>
      </c>
      <c r="G5094" s="16">
        <v>1020751302</v>
      </c>
      <c r="H5094" t="s">
        <v>1520</v>
      </c>
      <c r="I5094" t="s">
        <v>591</v>
      </c>
      <c r="J5094" s="5">
        <v>43562500</v>
      </c>
      <c r="K5094" s="3">
        <f>J5094</f>
        <v>43562500</v>
      </c>
      <c r="L5094" s="5">
        <v>8712500</v>
      </c>
      <c r="M5094" s="2">
        <v>45755</v>
      </c>
      <c r="N5094" s="2">
        <v>45757</v>
      </c>
      <c r="O5094" s="2">
        <v>45900</v>
      </c>
      <c r="P5094" s="3"/>
      <c r="Q5094" s="3">
        <v>43562500</v>
      </c>
      <c r="R5094" s="13">
        <v>23523750</v>
      </c>
      <c r="S5094" s="7">
        <f ca="1">IF(CPS!$N5026="SIN INICIO",0,IF((((TODAY()-N5094)*100%)/(O5094-N5094))&gt;=100%,"100%",(((TODAY()-N5094)*100%)/(O5094-N5094))))</f>
        <v>0.95804195804195802</v>
      </c>
      <c r="T5094" s="8">
        <f>Q5094-R5094</f>
        <v>20038750</v>
      </c>
      <c r="U5094" t="s">
        <v>15930</v>
      </c>
    </row>
    <row r="5095" spans="1:21" x14ac:dyDescent="0.25">
      <c r="A5095">
        <v>2025</v>
      </c>
      <c r="B5095" t="s">
        <v>15931</v>
      </c>
      <c r="C5095" t="s">
        <v>22</v>
      </c>
      <c r="D5095" t="s">
        <v>23</v>
      </c>
      <c r="E5095" t="s">
        <v>24</v>
      </c>
      <c r="F5095" t="s">
        <v>15932</v>
      </c>
      <c r="G5095" s="16">
        <v>18263351</v>
      </c>
      <c r="H5095" t="s">
        <v>15933</v>
      </c>
      <c r="I5095" t="s">
        <v>515</v>
      </c>
      <c r="J5095" s="5">
        <v>38325000</v>
      </c>
      <c r="K5095" s="3">
        <f>J5095</f>
        <v>38325000</v>
      </c>
      <c r="L5095" s="5">
        <v>7665000</v>
      </c>
      <c r="M5095" s="2">
        <v>45757</v>
      </c>
      <c r="N5095" s="2">
        <v>45758</v>
      </c>
      <c r="O5095" s="2">
        <v>45900</v>
      </c>
      <c r="P5095" s="3"/>
      <c r="Q5095" s="3">
        <v>38325000</v>
      </c>
      <c r="R5095" s="13">
        <v>20440000</v>
      </c>
      <c r="S5095" s="7">
        <f ca="1">IF(CPS!$N5027="SIN INICIO",0,IF((((TODAY()-N5095)*100%)/(O5095-N5095))&gt;=100%,"100%",(((TODAY()-N5095)*100%)/(O5095-N5095))))</f>
        <v>0.95774647887323938</v>
      </c>
      <c r="T5095" s="8">
        <f>Q5095-R5095</f>
        <v>17885000</v>
      </c>
      <c r="U5095" t="s">
        <v>15934</v>
      </c>
    </row>
    <row r="5096" spans="1:21" x14ac:dyDescent="0.25">
      <c r="A5096">
        <v>2025</v>
      </c>
      <c r="B5096" t="s">
        <v>15935</v>
      </c>
      <c r="C5096" t="s">
        <v>22</v>
      </c>
      <c r="D5096" t="s">
        <v>23</v>
      </c>
      <c r="E5096" t="s">
        <v>24</v>
      </c>
      <c r="F5096" t="s">
        <v>15936</v>
      </c>
      <c r="G5096" s="16">
        <v>1031167152</v>
      </c>
      <c r="H5096" t="s">
        <v>1817</v>
      </c>
      <c r="I5096" t="s">
        <v>1800</v>
      </c>
      <c r="J5096" s="5">
        <v>31000000</v>
      </c>
      <c r="K5096" s="3">
        <f>J5096</f>
        <v>31000000</v>
      </c>
      <c r="L5096" s="5">
        <v>6200000</v>
      </c>
      <c r="M5096" s="2">
        <v>45756</v>
      </c>
      <c r="N5096" s="2">
        <v>45757</v>
      </c>
      <c r="O5096" s="2">
        <v>45900</v>
      </c>
      <c r="P5096" s="3"/>
      <c r="Q5096" s="3">
        <v>31000000</v>
      </c>
      <c r="R5096" s="13">
        <v>16740000</v>
      </c>
      <c r="S5096" s="7">
        <f ca="1">IF(CPS!$N5028="SIN INICIO",0,IF((((TODAY()-N5096)*100%)/(O5096-N5096))&gt;=100%,"100%",(((TODAY()-N5096)*100%)/(O5096-N5096))))</f>
        <v>0.95804195804195802</v>
      </c>
      <c r="T5096" s="8">
        <f>Q5096-R5096</f>
        <v>14260000</v>
      </c>
      <c r="U5096" t="s">
        <v>15937</v>
      </c>
    </row>
    <row r="5097" spans="1:21" x14ac:dyDescent="0.25">
      <c r="A5097">
        <v>2025</v>
      </c>
      <c r="B5097" t="s">
        <v>15938</v>
      </c>
      <c r="C5097" t="s">
        <v>22</v>
      </c>
      <c r="D5097" t="s">
        <v>23</v>
      </c>
      <c r="E5097" t="s">
        <v>24</v>
      </c>
      <c r="F5097" t="s">
        <v>15939</v>
      </c>
      <c r="G5097" s="16">
        <v>1057606574</v>
      </c>
      <c r="H5097" t="s">
        <v>1937</v>
      </c>
      <c r="I5097" t="s">
        <v>1800</v>
      </c>
      <c r="J5097" s="5">
        <v>31000000</v>
      </c>
      <c r="K5097" s="3">
        <f>J5097</f>
        <v>31000000</v>
      </c>
      <c r="L5097" s="5">
        <v>6200000</v>
      </c>
      <c r="M5097" s="2">
        <v>45758</v>
      </c>
      <c r="N5097" s="2">
        <v>45759</v>
      </c>
      <c r="O5097" s="2">
        <v>45900</v>
      </c>
      <c r="P5097" s="3"/>
      <c r="Q5097" s="3">
        <v>31000000</v>
      </c>
      <c r="R5097" s="13">
        <v>15913333</v>
      </c>
      <c r="S5097" s="7">
        <f ca="1">IF(CPS!$N5029="SIN INICIO",0,IF((((TODAY()-N5097)*100%)/(O5097-N5097))&gt;=100%,"100%",(((TODAY()-N5097)*100%)/(O5097-N5097))))</f>
        <v>0.95744680851063835</v>
      </c>
      <c r="T5097" s="8">
        <f>Q5097-R5097</f>
        <v>15086667</v>
      </c>
      <c r="U5097" t="s">
        <v>15940</v>
      </c>
    </row>
    <row r="5098" spans="1:21" x14ac:dyDescent="0.25">
      <c r="A5098">
        <v>2025</v>
      </c>
      <c r="B5098" t="s">
        <v>15941</v>
      </c>
      <c r="C5098" t="s">
        <v>22</v>
      </c>
      <c r="D5098" t="s">
        <v>23</v>
      </c>
      <c r="E5098" t="s">
        <v>24</v>
      </c>
      <c r="F5098" t="s">
        <v>15942</v>
      </c>
      <c r="G5098" s="16">
        <v>1075874322</v>
      </c>
      <c r="H5098" t="s">
        <v>514</v>
      </c>
      <c r="I5098" t="s">
        <v>515</v>
      </c>
      <c r="J5098" s="5">
        <v>41275000</v>
      </c>
      <c r="K5098" s="3">
        <f>J5098</f>
        <v>41275000</v>
      </c>
      <c r="L5098" s="5">
        <v>8255000</v>
      </c>
      <c r="M5098" s="2">
        <v>45757</v>
      </c>
      <c r="N5098" s="2">
        <v>45758</v>
      </c>
      <c r="O5098" s="2">
        <v>45900</v>
      </c>
      <c r="P5098" s="3"/>
      <c r="Q5098" s="3">
        <v>41275000</v>
      </c>
      <c r="R5098" s="13">
        <v>22013333</v>
      </c>
      <c r="S5098" s="7">
        <f ca="1">IF(CPS!$N5030="SIN INICIO",0,IF((((TODAY()-N5098)*100%)/(O5098-N5098))&gt;=100%,"100%",(((TODAY()-N5098)*100%)/(O5098-N5098))))</f>
        <v>0.95774647887323938</v>
      </c>
      <c r="T5098" s="8">
        <f>Q5098-R5098</f>
        <v>19261667</v>
      </c>
      <c r="U5098" t="s">
        <v>15943</v>
      </c>
    </row>
    <row r="5099" spans="1:21" x14ac:dyDescent="0.25">
      <c r="A5099">
        <v>2025</v>
      </c>
      <c r="B5099" t="s">
        <v>15944</v>
      </c>
      <c r="C5099" t="s">
        <v>22</v>
      </c>
      <c r="D5099" t="s">
        <v>23</v>
      </c>
      <c r="E5099" t="s">
        <v>24</v>
      </c>
      <c r="F5099" t="s">
        <v>15945</v>
      </c>
      <c r="G5099" s="16">
        <v>1121912710</v>
      </c>
      <c r="H5099" t="s">
        <v>1520</v>
      </c>
      <c r="I5099" t="s">
        <v>591</v>
      </c>
      <c r="J5099" s="5">
        <v>45000000</v>
      </c>
      <c r="K5099" s="3">
        <f>J5099</f>
        <v>45000000</v>
      </c>
      <c r="L5099" s="5">
        <v>9000000</v>
      </c>
      <c r="M5099" s="2">
        <v>45761</v>
      </c>
      <c r="N5099" s="2">
        <v>45762</v>
      </c>
      <c r="O5099" s="2">
        <v>45900</v>
      </c>
      <c r="P5099" s="3"/>
      <c r="Q5099" s="3">
        <v>45000000</v>
      </c>
      <c r="R5099" s="13">
        <v>22800000</v>
      </c>
      <c r="S5099" s="7">
        <f ca="1">IF(CPS!$N5031="SIN INICIO",0,IF((((TODAY()-N5099)*100%)/(O5099-N5099))&gt;=100%,"100%",(((TODAY()-N5099)*100%)/(O5099-N5099))))</f>
        <v>0.95652173913043481</v>
      </c>
      <c r="T5099" s="8">
        <f>Q5099-R5099</f>
        <v>22200000</v>
      </c>
      <c r="U5099" t="s">
        <v>15946</v>
      </c>
    </row>
    <row r="5100" spans="1:21" x14ac:dyDescent="0.25">
      <c r="A5100">
        <v>2025</v>
      </c>
      <c r="B5100" t="s">
        <v>15947</v>
      </c>
      <c r="C5100" t="s">
        <v>22</v>
      </c>
      <c r="D5100" t="s">
        <v>23</v>
      </c>
      <c r="E5100" t="s">
        <v>24</v>
      </c>
      <c r="F5100" t="s">
        <v>15948</v>
      </c>
      <c r="G5100" s="16">
        <v>1015471793</v>
      </c>
      <c r="H5100" t="s">
        <v>2133</v>
      </c>
      <c r="I5100" t="s">
        <v>788</v>
      </c>
      <c r="J5100" s="5">
        <v>23000000</v>
      </c>
      <c r="K5100" s="3">
        <f>J5100</f>
        <v>23000000</v>
      </c>
      <c r="L5100" s="5">
        <v>4600000</v>
      </c>
      <c r="M5100" s="2">
        <v>45755</v>
      </c>
      <c r="N5100" s="2">
        <v>45756</v>
      </c>
      <c r="O5100" s="2">
        <v>45900</v>
      </c>
      <c r="P5100" s="3"/>
      <c r="Q5100" s="3">
        <v>23000000</v>
      </c>
      <c r="R5100" s="13">
        <v>12573333</v>
      </c>
      <c r="S5100" s="7">
        <f ca="1">IF(CPS!$N5032="SIN INICIO",0,IF((((TODAY()-N5100)*100%)/(O5100-N5100))&gt;=100%,"100%",(((TODAY()-N5100)*100%)/(O5100-N5100))))</f>
        <v>0.95833333333333337</v>
      </c>
      <c r="T5100" s="8">
        <f>Q5100-R5100</f>
        <v>10426667</v>
      </c>
      <c r="U5100" t="s">
        <v>15949</v>
      </c>
    </row>
    <row r="5101" spans="1:21" x14ac:dyDescent="0.25">
      <c r="A5101">
        <v>2025</v>
      </c>
      <c r="B5101" t="s">
        <v>15950</v>
      </c>
      <c r="C5101" t="s">
        <v>22</v>
      </c>
      <c r="D5101" t="s">
        <v>23</v>
      </c>
      <c r="E5101" t="s">
        <v>24</v>
      </c>
      <c r="F5101" t="s">
        <v>15951</v>
      </c>
      <c r="G5101" s="16">
        <v>1071988177</v>
      </c>
      <c r="H5101" t="s">
        <v>2389</v>
      </c>
      <c r="I5101" t="s">
        <v>591</v>
      </c>
      <c r="J5101" s="5">
        <v>29438000</v>
      </c>
      <c r="K5101" s="3">
        <f>J5101</f>
        <v>29438000</v>
      </c>
      <c r="L5101" s="5">
        <v>5887600</v>
      </c>
      <c r="M5101" s="2">
        <v>45755</v>
      </c>
      <c r="N5101" s="2">
        <v>45756</v>
      </c>
      <c r="O5101" s="2">
        <v>45900</v>
      </c>
      <c r="P5101" s="3"/>
      <c r="Q5101" s="3">
        <v>29438000</v>
      </c>
      <c r="R5101" s="13">
        <v>16092773</v>
      </c>
      <c r="S5101" s="7">
        <f ca="1">IF(CPS!$N5033="SIN INICIO",0,IF((((TODAY()-N5101)*100%)/(O5101-N5101))&gt;=100%,"100%",(((TODAY()-N5101)*100%)/(O5101-N5101))))</f>
        <v>0.95833333333333337</v>
      </c>
      <c r="T5101" s="8">
        <f>Q5101-R5101</f>
        <v>13345227</v>
      </c>
      <c r="U5101" t="s">
        <v>15952</v>
      </c>
    </row>
    <row r="5102" spans="1:21" x14ac:dyDescent="0.25">
      <c r="A5102">
        <v>2025</v>
      </c>
      <c r="B5102" t="s">
        <v>15953</v>
      </c>
      <c r="C5102" t="s">
        <v>22</v>
      </c>
      <c r="D5102" t="s">
        <v>23</v>
      </c>
      <c r="E5102" t="s">
        <v>24</v>
      </c>
      <c r="F5102" t="s">
        <v>15954</v>
      </c>
      <c r="G5102" s="16">
        <v>1085308879</v>
      </c>
      <c r="H5102" t="s">
        <v>2389</v>
      </c>
      <c r="I5102" t="s">
        <v>591</v>
      </c>
      <c r="J5102" s="5">
        <v>42500000</v>
      </c>
      <c r="K5102" s="3">
        <f>J5102</f>
        <v>42500000</v>
      </c>
      <c r="L5102" s="5">
        <v>8500000</v>
      </c>
      <c r="M5102" s="2">
        <v>45755</v>
      </c>
      <c r="N5102" s="2">
        <v>45756</v>
      </c>
      <c r="O5102" s="2">
        <v>45900</v>
      </c>
      <c r="P5102" s="3"/>
      <c r="Q5102" s="3">
        <v>42500000</v>
      </c>
      <c r="R5102" s="13">
        <v>23233333</v>
      </c>
      <c r="S5102" s="7">
        <f ca="1">IF(CPS!$N5034="SIN INICIO",0,IF((((TODAY()-N5102)*100%)/(O5102-N5102))&gt;=100%,"100%",(((TODAY()-N5102)*100%)/(O5102-N5102))))</f>
        <v>0.95833333333333337</v>
      </c>
      <c r="T5102" s="8">
        <f>Q5102-R5102</f>
        <v>19266667</v>
      </c>
      <c r="U5102" t="s">
        <v>15955</v>
      </c>
    </row>
    <row r="5103" spans="1:21" x14ac:dyDescent="0.25">
      <c r="A5103">
        <v>2025</v>
      </c>
      <c r="B5103" t="s">
        <v>15956</v>
      </c>
      <c r="C5103" t="s">
        <v>22</v>
      </c>
      <c r="D5103" t="s">
        <v>23</v>
      </c>
      <c r="E5103" t="s">
        <v>24</v>
      </c>
      <c r="F5103" t="s">
        <v>15957</v>
      </c>
      <c r="G5103" s="16">
        <v>1121924785</v>
      </c>
      <c r="H5103" t="s">
        <v>611</v>
      </c>
      <c r="I5103" t="s">
        <v>515</v>
      </c>
      <c r="J5103" s="5">
        <v>29440000</v>
      </c>
      <c r="K5103" s="3">
        <f>J5103</f>
        <v>29440000</v>
      </c>
      <c r="L5103" s="5">
        <v>5888000</v>
      </c>
      <c r="M5103" s="2">
        <v>45755</v>
      </c>
      <c r="N5103" s="2">
        <v>45757</v>
      </c>
      <c r="O5103" s="2">
        <v>45900</v>
      </c>
      <c r="P5103" s="3"/>
      <c r="Q5103" s="3">
        <v>29440000</v>
      </c>
      <c r="R5103" s="13">
        <v>15897600</v>
      </c>
      <c r="S5103" s="7">
        <f ca="1">IF(CPS!$N5035="SIN INICIO",0,IF((((TODAY()-N5103)*100%)/(O5103-N5103))&gt;=100%,"100%",(((TODAY()-N5103)*100%)/(O5103-N5103))))</f>
        <v>0.95804195804195802</v>
      </c>
      <c r="T5103" s="8">
        <f>Q5103-R5103</f>
        <v>13542400</v>
      </c>
      <c r="U5103" t="s">
        <v>15958</v>
      </c>
    </row>
    <row r="5104" spans="1:21" x14ac:dyDescent="0.25">
      <c r="A5104">
        <v>2025</v>
      </c>
      <c r="B5104" t="s">
        <v>15959</v>
      </c>
      <c r="C5104" t="s">
        <v>22</v>
      </c>
      <c r="D5104" t="s">
        <v>23</v>
      </c>
      <c r="E5104" t="s">
        <v>24</v>
      </c>
      <c r="F5104" t="s">
        <v>15960</v>
      </c>
      <c r="G5104" s="16">
        <v>1143357757</v>
      </c>
      <c r="H5104" t="s">
        <v>2355</v>
      </c>
      <c r="I5104" t="s">
        <v>591</v>
      </c>
      <c r="J5104" s="5">
        <v>28961375</v>
      </c>
      <c r="K5104" s="3">
        <f>J5104</f>
        <v>28961375</v>
      </c>
      <c r="L5104" s="5">
        <v>5792275</v>
      </c>
      <c r="M5104" s="2">
        <v>45755</v>
      </c>
      <c r="N5104" s="2">
        <v>45757</v>
      </c>
      <c r="O5104" s="2">
        <v>45900</v>
      </c>
      <c r="P5104" s="3"/>
      <c r="Q5104" s="3">
        <v>28961375</v>
      </c>
      <c r="R5104" s="13">
        <v>6371502</v>
      </c>
      <c r="S5104" s="7">
        <f ca="1">IF(CPS!$N5036="SIN INICIO",0,IF((((TODAY()-N5104)*100%)/(O5104-N5104))&gt;=100%,"100%",(((TODAY()-N5104)*100%)/(O5104-N5104))))</f>
        <v>0.95804195804195802</v>
      </c>
      <c r="T5104" s="8">
        <f>Q5104-R5104</f>
        <v>22589873</v>
      </c>
      <c r="U5104" t="s">
        <v>15961</v>
      </c>
    </row>
    <row r="5105" spans="1:21" x14ac:dyDescent="0.25">
      <c r="A5105">
        <v>2025</v>
      </c>
      <c r="B5105" t="s">
        <v>15962</v>
      </c>
      <c r="C5105" t="s">
        <v>22</v>
      </c>
      <c r="D5105" t="s">
        <v>23</v>
      </c>
      <c r="E5105" t="s">
        <v>24</v>
      </c>
      <c r="F5105" t="s">
        <v>15963</v>
      </c>
      <c r="G5105" s="16">
        <v>1070942257</v>
      </c>
      <c r="H5105" t="s">
        <v>2389</v>
      </c>
      <c r="I5105" t="s">
        <v>591</v>
      </c>
      <c r="J5105" s="5">
        <v>28961375</v>
      </c>
      <c r="K5105" s="3">
        <f>J5105</f>
        <v>28961375</v>
      </c>
      <c r="L5105" s="5">
        <v>5792275</v>
      </c>
      <c r="M5105" s="2">
        <v>45755</v>
      </c>
      <c r="N5105" s="2">
        <v>45756</v>
      </c>
      <c r="O5105" s="2">
        <v>45900</v>
      </c>
      <c r="P5105" s="3"/>
      <c r="Q5105" s="3">
        <v>28961375</v>
      </c>
      <c r="R5105" s="13">
        <v>15832218</v>
      </c>
      <c r="S5105" s="7">
        <f ca="1">IF(CPS!$N5037="SIN INICIO",0,IF((((TODAY()-N5105)*100%)/(O5105-N5105))&gt;=100%,"100%",(((TODAY()-N5105)*100%)/(O5105-N5105))))</f>
        <v>0.95833333333333337</v>
      </c>
      <c r="T5105" s="8">
        <f>Q5105-R5105</f>
        <v>13129157</v>
      </c>
      <c r="U5105" t="s">
        <v>15964</v>
      </c>
    </row>
    <row r="5106" spans="1:21" x14ac:dyDescent="0.25">
      <c r="A5106">
        <v>2025</v>
      </c>
      <c r="B5106" t="s">
        <v>15965</v>
      </c>
      <c r="C5106" t="s">
        <v>22</v>
      </c>
      <c r="D5106" t="s">
        <v>23</v>
      </c>
      <c r="E5106" t="s">
        <v>24</v>
      </c>
      <c r="F5106" t="s">
        <v>15966</v>
      </c>
      <c r="G5106" s="16">
        <v>9178157</v>
      </c>
      <c r="H5106" t="s">
        <v>2218</v>
      </c>
      <c r="I5106" t="s">
        <v>1800</v>
      </c>
      <c r="J5106" s="5">
        <v>42350000</v>
      </c>
      <c r="K5106" s="3">
        <f>J5106</f>
        <v>42350000</v>
      </c>
      <c r="L5106" s="5">
        <v>8470000</v>
      </c>
      <c r="M5106" s="2">
        <v>45755</v>
      </c>
      <c r="N5106" s="2">
        <v>45756</v>
      </c>
      <c r="O5106" s="2">
        <v>45900</v>
      </c>
      <c r="P5106" s="3"/>
      <c r="Q5106" s="3">
        <v>42350000</v>
      </c>
      <c r="R5106" s="13">
        <v>17504667</v>
      </c>
      <c r="S5106" s="7">
        <f ca="1">IF(CPS!$N5038="SIN INICIO",0,IF((((TODAY()-N5106)*100%)/(O5106-N5106))&gt;=100%,"100%",(((TODAY()-N5106)*100%)/(O5106-N5106))))</f>
        <v>0.95833333333333337</v>
      </c>
      <c r="T5106" s="8">
        <f>Q5106-R5106</f>
        <v>24845333</v>
      </c>
      <c r="U5106" t="s">
        <v>15967</v>
      </c>
    </row>
    <row r="5107" spans="1:21" x14ac:dyDescent="0.25">
      <c r="A5107">
        <v>2025</v>
      </c>
      <c r="B5107" t="s">
        <v>15968</v>
      </c>
      <c r="C5107" t="s">
        <v>22</v>
      </c>
      <c r="D5107" t="s">
        <v>23</v>
      </c>
      <c r="E5107" t="s">
        <v>24</v>
      </c>
      <c r="F5107" t="s">
        <v>15969</v>
      </c>
      <c r="G5107" s="16">
        <v>1101177195</v>
      </c>
      <c r="H5107" t="s">
        <v>2389</v>
      </c>
      <c r="I5107" t="s">
        <v>591</v>
      </c>
      <c r="J5107" s="5">
        <v>43562500</v>
      </c>
      <c r="K5107" s="3">
        <f>J5107</f>
        <v>43562500</v>
      </c>
      <c r="L5107" s="5">
        <v>8712500</v>
      </c>
      <c r="M5107" s="2">
        <v>45755</v>
      </c>
      <c r="N5107" s="2">
        <v>45756</v>
      </c>
      <c r="O5107" s="2">
        <v>45900</v>
      </c>
      <c r="P5107" s="3"/>
      <c r="Q5107" s="3">
        <v>43562500</v>
      </c>
      <c r="R5107" s="13">
        <v>23814167</v>
      </c>
      <c r="S5107" s="7">
        <f ca="1">IF(CPS!$N5039="SIN INICIO",0,IF((((TODAY()-N5107)*100%)/(O5107-N5107))&gt;=100%,"100%",(((TODAY()-N5107)*100%)/(O5107-N5107))))</f>
        <v>0.95833333333333337</v>
      </c>
      <c r="T5107" s="8">
        <f>Q5107-R5107</f>
        <v>19748333</v>
      </c>
      <c r="U5107" t="s">
        <v>15970</v>
      </c>
    </row>
    <row r="5108" spans="1:21" x14ac:dyDescent="0.25">
      <c r="A5108">
        <v>2025</v>
      </c>
      <c r="B5108" t="s">
        <v>15971</v>
      </c>
      <c r="C5108" t="s">
        <v>22</v>
      </c>
      <c r="D5108" t="s">
        <v>23</v>
      </c>
      <c r="E5108" t="s">
        <v>24</v>
      </c>
      <c r="F5108" t="s">
        <v>15972</v>
      </c>
      <c r="G5108" s="16">
        <v>52902116</v>
      </c>
      <c r="H5108" t="s">
        <v>1520</v>
      </c>
      <c r="I5108" t="s">
        <v>591</v>
      </c>
      <c r="J5108" s="5">
        <v>28187500</v>
      </c>
      <c r="K5108" s="3">
        <f>J5108</f>
        <v>28187500</v>
      </c>
      <c r="L5108" s="5">
        <v>5637500</v>
      </c>
      <c r="M5108" s="2">
        <v>45755</v>
      </c>
      <c r="N5108" s="2">
        <v>45756</v>
      </c>
      <c r="O5108" s="2">
        <v>45900</v>
      </c>
      <c r="P5108" s="3"/>
      <c r="Q5108" s="3">
        <v>28187500</v>
      </c>
      <c r="R5108" s="13">
        <v>9771667</v>
      </c>
      <c r="S5108" s="7">
        <f ca="1">IF(CPS!$N5040="SIN INICIO",0,IF((((TODAY()-N5108)*100%)/(O5108-N5108))&gt;=100%,"100%",(((TODAY()-N5108)*100%)/(O5108-N5108))))</f>
        <v>0.95833333333333337</v>
      </c>
      <c r="T5108" s="8">
        <f>Q5108-R5108</f>
        <v>18415833</v>
      </c>
      <c r="U5108" t="s">
        <v>15973</v>
      </c>
    </row>
    <row r="5109" spans="1:21" x14ac:dyDescent="0.25">
      <c r="A5109">
        <v>2025</v>
      </c>
      <c r="B5109" t="s">
        <v>15974</v>
      </c>
      <c r="C5109" t="s">
        <v>22</v>
      </c>
      <c r="D5109" t="s">
        <v>23</v>
      </c>
      <c r="E5109" t="s">
        <v>24</v>
      </c>
      <c r="F5109" t="s">
        <v>15975</v>
      </c>
      <c r="G5109" s="16">
        <v>1018455721</v>
      </c>
      <c r="H5109" t="s">
        <v>15976</v>
      </c>
      <c r="I5109" t="s">
        <v>1895</v>
      </c>
      <c r="J5109" s="5">
        <v>38107428</v>
      </c>
      <c r="K5109" s="3">
        <f>J5109</f>
        <v>38107428</v>
      </c>
      <c r="L5109" s="5">
        <v>6351238</v>
      </c>
      <c r="M5109" s="2">
        <v>45756</v>
      </c>
      <c r="N5109" s="2">
        <v>45757</v>
      </c>
      <c r="O5109" s="2">
        <v>45930</v>
      </c>
      <c r="P5109" s="3"/>
      <c r="Q5109" s="3">
        <v>38107428</v>
      </c>
      <c r="R5109" s="13">
        <v>10797105</v>
      </c>
      <c r="S5109" s="7">
        <f ca="1">IF(CPS!$N5041="SIN INICIO",0,IF((((TODAY()-N5109)*100%)/(O5109-N5109))&gt;=100%,"100%",(((TODAY()-N5109)*100%)/(O5109-N5109))))</f>
        <v>0.79190751445086704</v>
      </c>
      <c r="T5109" s="8">
        <f>Q5109-R5109</f>
        <v>27310323</v>
      </c>
      <c r="U5109" t="s">
        <v>15977</v>
      </c>
    </row>
    <row r="5110" spans="1:21" x14ac:dyDescent="0.25">
      <c r="A5110">
        <v>2025</v>
      </c>
      <c r="B5110" t="s">
        <v>15978</v>
      </c>
      <c r="C5110" t="s">
        <v>22</v>
      </c>
      <c r="D5110" t="s">
        <v>23</v>
      </c>
      <c r="E5110" t="s">
        <v>24</v>
      </c>
      <c r="F5110" t="s">
        <v>15979</v>
      </c>
      <c r="G5110" s="16">
        <v>1085334192</v>
      </c>
      <c r="H5110" t="s">
        <v>659</v>
      </c>
      <c r="I5110" t="s">
        <v>660</v>
      </c>
      <c r="J5110" s="5">
        <v>32760000</v>
      </c>
      <c r="K5110" s="3">
        <f>J5110</f>
        <v>32760000</v>
      </c>
      <c r="L5110" s="5">
        <v>6552000</v>
      </c>
      <c r="M5110" s="2">
        <v>45772</v>
      </c>
      <c r="N5110" s="2">
        <v>45777</v>
      </c>
      <c r="O5110" s="2">
        <v>45900</v>
      </c>
      <c r="P5110" s="3"/>
      <c r="Q5110" s="3">
        <v>32760000</v>
      </c>
      <c r="R5110" s="13">
        <v>13322400</v>
      </c>
      <c r="S5110" s="7">
        <f ca="1">IF(CPS!$N5042="SIN INICIO",0,IF((((TODAY()-N5110)*100%)/(O5110-N5110))&gt;=100%,"100%",(((TODAY()-N5110)*100%)/(O5110-N5110))))</f>
        <v>0.95121951219512191</v>
      </c>
      <c r="T5110" s="8">
        <f>Q5110-R5110</f>
        <v>19437600</v>
      </c>
      <c r="U5110" t="s">
        <v>15980</v>
      </c>
    </row>
    <row r="5111" spans="1:21" x14ac:dyDescent="0.25">
      <c r="A5111">
        <v>2025</v>
      </c>
      <c r="B5111" t="s">
        <v>15981</v>
      </c>
      <c r="C5111" t="s">
        <v>22</v>
      </c>
      <c r="D5111" t="s">
        <v>23</v>
      </c>
      <c r="E5111" t="s">
        <v>24</v>
      </c>
      <c r="F5111" t="s">
        <v>15982</v>
      </c>
      <c r="G5111" s="16">
        <v>1123085875</v>
      </c>
      <c r="H5111" t="s">
        <v>15983</v>
      </c>
      <c r="I5111" t="s">
        <v>1895</v>
      </c>
      <c r="J5111" s="5">
        <v>28566654</v>
      </c>
      <c r="K5111" s="3">
        <f>J5111</f>
        <v>28566654</v>
      </c>
      <c r="L5111" s="5">
        <v>4761109</v>
      </c>
      <c r="M5111" s="2">
        <v>45757</v>
      </c>
      <c r="N5111" s="2">
        <v>45761</v>
      </c>
      <c r="O5111" s="2">
        <v>45930</v>
      </c>
      <c r="P5111" s="3"/>
      <c r="Q5111" s="3">
        <v>28566654</v>
      </c>
      <c r="R5111" s="13">
        <v>12220180</v>
      </c>
      <c r="S5111" s="7">
        <f ca="1">IF(CPS!$N5043="SIN INICIO",0,IF((((TODAY()-N5111)*100%)/(O5111-N5111))&gt;=100%,"100%",(((TODAY()-N5111)*100%)/(O5111-N5111))))</f>
        <v>0.78698224852071008</v>
      </c>
      <c r="T5111" s="8">
        <f>Q5111-R5111</f>
        <v>16346474</v>
      </c>
      <c r="U5111" t="s">
        <v>15984</v>
      </c>
    </row>
    <row r="5112" spans="1:21" x14ac:dyDescent="0.25">
      <c r="A5112">
        <v>2025</v>
      </c>
      <c r="B5112" t="s">
        <v>15985</v>
      </c>
      <c r="C5112" t="s">
        <v>22</v>
      </c>
      <c r="D5112" t="s">
        <v>23</v>
      </c>
      <c r="E5112" t="s">
        <v>24</v>
      </c>
      <c r="F5112" t="s">
        <v>15986</v>
      </c>
      <c r="G5112" s="16">
        <v>1030534583</v>
      </c>
      <c r="H5112" t="s">
        <v>15987</v>
      </c>
      <c r="I5112" t="s">
        <v>591</v>
      </c>
      <c r="J5112" s="5">
        <v>36377250</v>
      </c>
      <c r="K5112" s="3">
        <f>J5112</f>
        <v>36377250</v>
      </c>
      <c r="L5112" s="5">
        <v>7275450</v>
      </c>
      <c r="M5112" s="2">
        <v>45757</v>
      </c>
      <c r="N5112" s="2">
        <v>45759</v>
      </c>
      <c r="O5112" s="2">
        <v>45900</v>
      </c>
      <c r="P5112" s="3"/>
      <c r="Q5112" s="3">
        <v>36377250</v>
      </c>
      <c r="R5112" s="13">
        <v>18673655</v>
      </c>
      <c r="S5112" s="7">
        <f ca="1">IF(CPS!$N5044="SIN INICIO",0,IF((((TODAY()-N5112)*100%)/(O5112-N5112))&gt;=100%,"100%",(((TODAY()-N5112)*100%)/(O5112-N5112))))</f>
        <v>0.95744680851063835</v>
      </c>
      <c r="T5112" s="8">
        <f>Q5112-R5112</f>
        <v>17703595</v>
      </c>
      <c r="U5112" t="s">
        <v>15988</v>
      </c>
    </row>
    <row r="5113" spans="1:21" x14ac:dyDescent="0.25">
      <c r="A5113">
        <v>2025</v>
      </c>
      <c r="B5113" t="s">
        <v>15989</v>
      </c>
      <c r="C5113" t="s">
        <v>22</v>
      </c>
      <c r="D5113" t="s">
        <v>23</v>
      </c>
      <c r="E5113" t="s">
        <v>24</v>
      </c>
      <c r="F5113" t="s">
        <v>15990</v>
      </c>
      <c r="G5113" s="16">
        <v>1016036135</v>
      </c>
      <c r="H5113" t="s">
        <v>3395</v>
      </c>
      <c r="I5113" t="s">
        <v>591</v>
      </c>
      <c r="J5113" s="5">
        <v>51615055</v>
      </c>
      <c r="K5113" s="3">
        <f>J5113</f>
        <v>51615055</v>
      </c>
      <c r="L5113" s="5">
        <v>10323011</v>
      </c>
      <c r="M5113" s="2">
        <v>45756</v>
      </c>
      <c r="N5113" s="2">
        <v>45757</v>
      </c>
      <c r="O5113" s="2">
        <v>45900</v>
      </c>
      <c r="P5113" s="3"/>
      <c r="Q5113" s="3">
        <v>51615055</v>
      </c>
      <c r="R5113" s="13">
        <v>27872130</v>
      </c>
      <c r="S5113" s="7">
        <f ca="1">IF(CPS!$N5045="SIN INICIO",0,IF((((TODAY()-N5113)*100%)/(O5113-N5113))&gt;=100%,"100%",(((TODAY()-N5113)*100%)/(O5113-N5113))))</f>
        <v>0.95804195804195802</v>
      </c>
      <c r="T5113" s="8">
        <f>Q5113-R5113</f>
        <v>23742925</v>
      </c>
      <c r="U5113" t="s">
        <v>15991</v>
      </c>
    </row>
    <row r="5114" spans="1:21" x14ac:dyDescent="0.25">
      <c r="A5114">
        <v>2025</v>
      </c>
      <c r="B5114" t="s">
        <v>15992</v>
      </c>
      <c r="C5114" t="s">
        <v>22</v>
      </c>
      <c r="D5114" t="s">
        <v>23</v>
      </c>
      <c r="E5114" t="s">
        <v>24</v>
      </c>
      <c r="F5114" t="s">
        <v>15993</v>
      </c>
      <c r="G5114" s="16">
        <v>1121900963</v>
      </c>
      <c r="H5114" t="s">
        <v>15994</v>
      </c>
      <c r="I5114" t="s">
        <v>1895</v>
      </c>
      <c r="J5114" s="5">
        <v>28566654</v>
      </c>
      <c r="K5114" s="3">
        <f>J5114</f>
        <v>28566654</v>
      </c>
      <c r="L5114" s="5">
        <v>4761109</v>
      </c>
      <c r="M5114" s="2">
        <v>45756</v>
      </c>
      <c r="N5114" s="2">
        <v>45757</v>
      </c>
      <c r="O5114" s="2">
        <v>45930</v>
      </c>
      <c r="P5114" s="3"/>
      <c r="Q5114" s="3">
        <v>28566654</v>
      </c>
      <c r="R5114" s="13">
        <v>12854994</v>
      </c>
      <c r="S5114" s="7">
        <f ca="1">IF(CPS!$N5046="SIN INICIO",0,IF((((TODAY()-N5114)*100%)/(O5114-N5114))&gt;=100%,"100%",(((TODAY()-N5114)*100%)/(O5114-N5114))))</f>
        <v>0.79190751445086704</v>
      </c>
      <c r="T5114" s="8">
        <f>Q5114-R5114</f>
        <v>15711660</v>
      </c>
      <c r="U5114" t="s">
        <v>15995</v>
      </c>
    </row>
    <row r="5115" spans="1:21" x14ac:dyDescent="0.25">
      <c r="A5115">
        <v>2025</v>
      </c>
      <c r="B5115" t="s">
        <v>15996</v>
      </c>
      <c r="C5115" t="s">
        <v>22</v>
      </c>
      <c r="D5115" t="s">
        <v>23</v>
      </c>
      <c r="E5115" t="s">
        <v>24</v>
      </c>
      <c r="F5115" t="s">
        <v>15997</v>
      </c>
      <c r="G5115" s="16">
        <v>63503839</v>
      </c>
      <c r="H5115" t="s">
        <v>15998</v>
      </c>
      <c r="I5115" t="s">
        <v>1895</v>
      </c>
      <c r="J5115" s="5">
        <v>28566654</v>
      </c>
      <c r="K5115" s="3">
        <f>J5115</f>
        <v>28566654</v>
      </c>
      <c r="L5115" s="5">
        <v>4761109</v>
      </c>
      <c r="M5115" s="2">
        <v>45756</v>
      </c>
      <c r="N5115" s="2">
        <v>45757</v>
      </c>
      <c r="O5115" s="2">
        <v>45930</v>
      </c>
      <c r="P5115" s="3"/>
      <c r="Q5115" s="3">
        <v>28566654</v>
      </c>
      <c r="R5115" s="13">
        <v>12854994</v>
      </c>
      <c r="S5115" s="7">
        <f ca="1">IF(CPS!$N5047="SIN INICIO",0,IF((((TODAY()-N5115)*100%)/(O5115-N5115))&gt;=100%,"100%",(((TODAY()-N5115)*100%)/(O5115-N5115))))</f>
        <v>0.79190751445086704</v>
      </c>
      <c r="T5115" s="8">
        <f>Q5115-R5115</f>
        <v>15711660</v>
      </c>
      <c r="U5115" t="s">
        <v>15999</v>
      </c>
    </row>
    <row r="5116" spans="1:21" x14ac:dyDescent="0.25">
      <c r="A5116">
        <v>2025</v>
      </c>
      <c r="B5116" t="s">
        <v>16000</v>
      </c>
      <c r="C5116" t="s">
        <v>22</v>
      </c>
      <c r="D5116" t="s">
        <v>23</v>
      </c>
      <c r="E5116" t="s">
        <v>24</v>
      </c>
      <c r="F5116" t="s">
        <v>16001</v>
      </c>
      <c r="G5116" s="16">
        <v>2760728</v>
      </c>
      <c r="H5116" t="s">
        <v>270</v>
      </c>
      <c r="I5116" t="s">
        <v>271</v>
      </c>
      <c r="J5116" s="5">
        <v>45000000</v>
      </c>
      <c r="K5116" s="3">
        <f>J5116</f>
        <v>45000000</v>
      </c>
      <c r="L5116" s="5">
        <v>9000000</v>
      </c>
      <c r="M5116" s="2">
        <v>45755</v>
      </c>
      <c r="N5116" s="2">
        <v>45756</v>
      </c>
      <c r="O5116" s="2">
        <v>45900</v>
      </c>
      <c r="P5116" s="3"/>
      <c r="Q5116" s="3">
        <v>45000000</v>
      </c>
      <c r="R5116" s="13">
        <v>24600000</v>
      </c>
      <c r="S5116" s="7">
        <f ca="1">IF(CPS!$N5048="SIN INICIO",0,IF((((TODAY()-N5116)*100%)/(O5116-N5116))&gt;=100%,"100%",(((TODAY()-N5116)*100%)/(O5116-N5116))))</f>
        <v>0.95833333333333337</v>
      </c>
      <c r="T5116" s="8">
        <f>Q5116-R5116</f>
        <v>20400000</v>
      </c>
      <c r="U5116" t="s">
        <v>16002</v>
      </c>
    </row>
    <row r="5117" spans="1:21" x14ac:dyDescent="0.25">
      <c r="A5117">
        <v>2025</v>
      </c>
      <c r="B5117" t="s">
        <v>16003</v>
      </c>
      <c r="C5117" t="s">
        <v>22</v>
      </c>
      <c r="D5117" t="s">
        <v>23</v>
      </c>
      <c r="E5117" t="s">
        <v>24</v>
      </c>
      <c r="F5117" t="s">
        <v>16004</v>
      </c>
      <c r="G5117" s="16">
        <v>1020827894</v>
      </c>
      <c r="H5117" t="s">
        <v>3542</v>
      </c>
      <c r="I5117" t="s">
        <v>3403</v>
      </c>
      <c r="J5117" s="5">
        <v>23882500</v>
      </c>
      <c r="K5117" s="3">
        <f>J5117</f>
        <v>23882500</v>
      </c>
      <c r="L5117" s="5">
        <v>4776500</v>
      </c>
      <c r="M5117" s="2">
        <v>45757</v>
      </c>
      <c r="N5117" s="2">
        <v>45759</v>
      </c>
      <c r="O5117" s="2">
        <v>45900</v>
      </c>
      <c r="P5117" s="3"/>
      <c r="Q5117" s="3">
        <v>23882500</v>
      </c>
      <c r="R5117" s="13">
        <v>12259683</v>
      </c>
      <c r="S5117" s="7">
        <f ca="1">IF(CPS!$N5049="SIN INICIO",0,IF((((TODAY()-N5117)*100%)/(O5117-N5117))&gt;=100%,"100%",(((TODAY()-N5117)*100%)/(O5117-N5117))))</f>
        <v>0.95744680851063835</v>
      </c>
      <c r="T5117" s="8">
        <f>Q5117-R5117</f>
        <v>11622817</v>
      </c>
      <c r="U5117" t="s">
        <v>16005</v>
      </c>
    </row>
    <row r="5118" spans="1:21" x14ac:dyDescent="0.25">
      <c r="A5118">
        <v>2025</v>
      </c>
      <c r="B5118" t="s">
        <v>16006</v>
      </c>
      <c r="C5118" t="s">
        <v>22</v>
      </c>
      <c r="D5118" t="s">
        <v>23</v>
      </c>
      <c r="E5118" t="s">
        <v>24</v>
      </c>
      <c r="F5118" t="s">
        <v>16007</v>
      </c>
      <c r="G5118" s="16">
        <v>1121909627</v>
      </c>
      <c r="H5118" t="s">
        <v>1887</v>
      </c>
      <c r="I5118" t="s">
        <v>1895</v>
      </c>
      <c r="J5118" s="5">
        <v>32208390</v>
      </c>
      <c r="K5118" s="3">
        <f>J5118</f>
        <v>32208390</v>
      </c>
      <c r="L5118" s="5">
        <v>5368065</v>
      </c>
      <c r="M5118" s="2">
        <v>45757</v>
      </c>
      <c r="N5118" s="2">
        <v>45758</v>
      </c>
      <c r="O5118" s="2">
        <v>45930</v>
      </c>
      <c r="P5118" s="3"/>
      <c r="Q5118" s="3">
        <v>32208390</v>
      </c>
      <c r="R5118" s="13">
        <v>14314840</v>
      </c>
      <c r="S5118" s="7">
        <f ca="1">IF(CPS!$N5050="SIN INICIO",0,IF((((TODAY()-N5118)*100%)/(O5118-N5118))&gt;=100%,"100%",(((TODAY()-N5118)*100%)/(O5118-N5118))))</f>
        <v>0.79069767441860461</v>
      </c>
      <c r="T5118" s="8">
        <f>Q5118-R5118</f>
        <v>17893550</v>
      </c>
      <c r="U5118" t="s">
        <v>16008</v>
      </c>
    </row>
    <row r="5119" spans="1:21" x14ac:dyDescent="0.25">
      <c r="A5119">
        <v>2025</v>
      </c>
      <c r="B5119" t="s">
        <v>16009</v>
      </c>
      <c r="C5119" t="s">
        <v>22</v>
      </c>
      <c r="D5119" t="s">
        <v>23</v>
      </c>
      <c r="E5119" t="s">
        <v>24</v>
      </c>
      <c r="F5119" t="s">
        <v>16010</v>
      </c>
      <c r="G5119" s="16">
        <v>1098660438</v>
      </c>
      <c r="H5119" t="s">
        <v>15983</v>
      </c>
      <c r="I5119" t="s">
        <v>1895</v>
      </c>
      <c r="J5119" s="5">
        <v>28566654</v>
      </c>
      <c r="K5119" s="3">
        <f>J5119</f>
        <v>28566654</v>
      </c>
      <c r="L5119" s="5">
        <v>4761109</v>
      </c>
      <c r="M5119" s="2">
        <v>45756</v>
      </c>
      <c r="N5119" s="2">
        <v>45757</v>
      </c>
      <c r="O5119" s="2">
        <v>45930</v>
      </c>
      <c r="P5119" s="3"/>
      <c r="Q5119" s="3">
        <v>28566654</v>
      </c>
      <c r="R5119" s="13">
        <v>8093885</v>
      </c>
      <c r="S5119" s="7">
        <f ca="1">IF(CPS!$N5051="SIN INICIO",0,IF((((TODAY()-N5119)*100%)/(O5119-N5119))&gt;=100%,"100%",(((TODAY()-N5119)*100%)/(O5119-N5119))))</f>
        <v>0.79190751445086704</v>
      </c>
      <c r="T5119" s="8">
        <f>Q5119-R5119</f>
        <v>20472769</v>
      </c>
      <c r="U5119" t="s">
        <v>16011</v>
      </c>
    </row>
    <row r="5120" spans="1:21" x14ac:dyDescent="0.25">
      <c r="A5120">
        <v>2025</v>
      </c>
      <c r="B5120" t="s">
        <v>16012</v>
      </c>
      <c r="C5120" t="s">
        <v>22</v>
      </c>
      <c r="D5120" t="s">
        <v>23</v>
      </c>
      <c r="E5120" t="s">
        <v>24</v>
      </c>
      <c r="F5120" t="s">
        <v>16013</v>
      </c>
      <c r="G5120" s="16">
        <v>30081397</v>
      </c>
      <c r="H5120" t="s">
        <v>1520</v>
      </c>
      <c r="I5120" t="s">
        <v>591</v>
      </c>
      <c r="J5120" s="5">
        <v>32550000</v>
      </c>
      <c r="K5120" s="3">
        <f>J5120</f>
        <v>32550000</v>
      </c>
      <c r="L5120" s="5">
        <v>6510000</v>
      </c>
      <c r="M5120" s="2">
        <v>45755</v>
      </c>
      <c r="N5120" s="2">
        <v>45757</v>
      </c>
      <c r="O5120" s="2">
        <v>45900</v>
      </c>
      <c r="P5120" s="3"/>
      <c r="Q5120" s="3">
        <v>32550000</v>
      </c>
      <c r="R5120" s="13">
        <v>17577000</v>
      </c>
      <c r="S5120" s="7">
        <f ca="1">IF(CPS!$N5052="SIN INICIO",0,IF((((TODAY()-N5120)*100%)/(O5120-N5120))&gt;=100%,"100%",(((TODAY()-N5120)*100%)/(O5120-N5120))))</f>
        <v>0.95804195804195802</v>
      </c>
      <c r="T5120" s="8">
        <f>Q5120-R5120</f>
        <v>14973000</v>
      </c>
      <c r="U5120" t="s">
        <v>16014</v>
      </c>
    </row>
    <row r="5121" spans="1:21" x14ac:dyDescent="0.25">
      <c r="A5121">
        <v>2025</v>
      </c>
      <c r="B5121" t="s">
        <v>16015</v>
      </c>
      <c r="C5121" t="s">
        <v>22</v>
      </c>
      <c r="D5121" t="s">
        <v>23</v>
      </c>
      <c r="E5121" t="s">
        <v>24</v>
      </c>
      <c r="F5121" t="s">
        <v>16016</v>
      </c>
      <c r="G5121" s="16">
        <v>1122125293</v>
      </c>
      <c r="H5121" t="s">
        <v>16017</v>
      </c>
      <c r="I5121" t="s">
        <v>788</v>
      </c>
      <c r="J5121" s="5">
        <v>31650000</v>
      </c>
      <c r="K5121" s="3">
        <f>J5121</f>
        <v>31650000</v>
      </c>
      <c r="L5121" s="5">
        <v>6330000</v>
      </c>
      <c r="M5121" s="2">
        <v>45757</v>
      </c>
      <c r="N5121" s="2">
        <v>45759</v>
      </c>
      <c r="O5121" s="2">
        <v>45900</v>
      </c>
      <c r="P5121" s="3"/>
      <c r="Q5121" s="3">
        <v>31650000</v>
      </c>
      <c r="R5121" s="13">
        <v>16247000</v>
      </c>
      <c r="S5121" s="7">
        <f ca="1">IF(CPS!$N5053="SIN INICIO",0,IF((((TODAY()-N5121)*100%)/(O5121-N5121))&gt;=100%,"100%",(((TODAY()-N5121)*100%)/(O5121-N5121))))</f>
        <v>0.95744680851063835</v>
      </c>
      <c r="T5121" s="8">
        <f>Q5121-R5121</f>
        <v>15403000</v>
      </c>
      <c r="U5121" t="s">
        <v>16018</v>
      </c>
    </row>
    <row r="5122" spans="1:21" x14ac:dyDescent="0.25">
      <c r="A5122">
        <v>2025</v>
      </c>
      <c r="B5122" t="s">
        <v>16019</v>
      </c>
      <c r="C5122" t="s">
        <v>22</v>
      </c>
      <c r="D5122" t="s">
        <v>23</v>
      </c>
      <c r="E5122" t="s">
        <v>121</v>
      </c>
      <c r="F5122" t="s">
        <v>16020</v>
      </c>
      <c r="G5122" s="16">
        <v>1055752861</v>
      </c>
      <c r="H5122" t="s">
        <v>10019</v>
      </c>
      <c r="I5122" t="s">
        <v>1895</v>
      </c>
      <c r="J5122" s="5">
        <v>15069258</v>
      </c>
      <c r="K5122" s="3">
        <f>J5122</f>
        <v>15069258</v>
      </c>
      <c r="L5122" s="5">
        <v>2511543</v>
      </c>
      <c r="M5122" s="2">
        <v>45755</v>
      </c>
      <c r="N5122" s="2">
        <v>45756</v>
      </c>
      <c r="O5122" s="2">
        <v>45930</v>
      </c>
      <c r="P5122" s="3"/>
      <c r="Q5122" s="3">
        <v>15069258</v>
      </c>
      <c r="R5122" s="13">
        <v>6864884</v>
      </c>
      <c r="S5122" s="7">
        <f ca="1">IF(CPS!$N5054="SIN INICIO",0,IF((((TODAY()-N5122)*100%)/(O5122-N5122))&gt;=100%,"100%",(((TODAY()-N5122)*100%)/(O5122-N5122))))</f>
        <v>0.7931034482758621</v>
      </c>
      <c r="T5122" s="8">
        <f>Q5122-R5122</f>
        <v>8204374</v>
      </c>
      <c r="U5122" t="s">
        <v>16021</v>
      </c>
    </row>
    <row r="5123" spans="1:21" x14ac:dyDescent="0.25">
      <c r="A5123">
        <v>2025</v>
      </c>
      <c r="B5123" t="s">
        <v>16022</v>
      </c>
      <c r="C5123" t="s">
        <v>22</v>
      </c>
      <c r="D5123" t="s">
        <v>23</v>
      </c>
      <c r="E5123" t="s">
        <v>24</v>
      </c>
      <c r="F5123" t="s">
        <v>16023</v>
      </c>
      <c r="G5123" s="16">
        <v>1018512285</v>
      </c>
      <c r="H5123" t="s">
        <v>372</v>
      </c>
      <c r="I5123" t="s">
        <v>271</v>
      </c>
      <c r="J5123" s="5">
        <v>24400685</v>
      </c>
      <c r="K5123" s="3">
        <f>J5123</f>
        <v>24400685</v>
      </c>
      <c r="L5123" s="5">
        <v>4880137</v>
      </c>
      <c r="M5123" s="2">
        <v>45755</v>
      </c>
      <c r="N5123" s="2">
        <v>45756</v>
      </c>
      <c r="O5123" s="2">
        <v>45900</v>
      </c>
      <c r="P5123" s="3"/>
      <c r="Q5123" s="3">
        <v>24400685</v>
      </c>
      <c r="R5123" s="13">
        <v>13339041</v>
      </c>
      <c r="S5123" s="7">
        <f ca="1">IF(CPS!$N5055="SIN INICIO",0,IF((((TODAY()-N5123)*100%)/(O5123-N5123))&gt;=100%,"100%",(((TODAY()-N5123)*100%)/(O5123-N5123))))</f>
        <v>0.95833333333333337</v>
      </c>
      <c r="T5123" s="8">
        <f>Q5123-R5123</f>
        <v>11061644</v>
      </c>
      <c r="U5123" t="s">
        <v>16024</v>
      </c>
    </row>
    <row r="5124" spans="1:21" x14ac:dyDescent="0.25">
      <c r="A5124">
        <v>2025</v>
      </c>
      <c r="B5124" t="s">
        <v>16025</v>
      </c>
      <c r="C5124" t="s">
        <v>22</v>
      </c>
      <c r="D5124" t="s">
        <v>23</v>
      </c>
      <c r="E5124" t="s">
        <v>24</v>
      </c>
      <c r="F5124" t="s">
        <v>16026</v>
      </c>
      <c r="G5124" s="16">
        <v>39685736</v>
      </c>
      <c r="H5124" t="s">
        <v>2389</v>
      </c>
      <c r="I5124" t="s">
        <v>591</v>
      </c>
      <c r="J5124" s="5">
        <v>28961375</v>
      </c>
      <c r="K5124" s="3">
        <f>J5124</f>
        <v>28961375</v>
      </c>
      <c r="L5124" s="5">
        <v>5792275</v>
      </c>
      <c r="M5124" s="2">
        <v>45755</v>
      </c>
      <c r="N5124" s="2">
        <v>45756</v>
      </c>
      <c r="O5124" s="2">
        <v>45900</v>
      </c>
      <c r="P5124" s="3"/>
      <c r="Q5124" s="3">
        <v>28961375</v>
      </c>
      <c r="R5124" s="13">
        <v>15832218</v>
      </c>
      <c r="S5124" s="7">
        <f ca="1">IF(CPS!$N5056="SIN INICIO",0,IF((((TODAY()-N5124)*100%)/(O5124-N5124))&gt;=100%,"100%",(((TODAY()-N5124)*100%)/(O5124-N5124))))</f>
        <v>0.95833333333333337</v>
      </c>
      <c r="T5124" s="8">
        <f>Q5124-R5124</f>
        <v>13129157</v>
      </c>
      <c r="U5124" t="s">
        <v>16027</v>
      </c>
    </row>
    <row r="5125" spans="1:21" x14ac:dyDescent="0.25">
      <c r="A5125">
        <v>2025</v>
      </c>
      <c r="B5125" t="s">
        <v>16028</v>
      </c>
      <c r="C5125" t="s">
        <v>22</v>
      </c>
      <c r="D5125" t="s">
        <v>23</v>
      </c>
      <c r="E5125" t="s">
        <v>24</v>
      </c>
      <c r="F5125" t="s">
        <v>16029</v>
      </c>
      <c r="G5125" s="16">
        <v>1111740018</v>
      </c>
      <c r="H5125" t="s">
        <v>1520</v>
      </c>
      <c r="I5125" t="s">
        <v>591</v>
      </c>
      <c r="J5125" s="5">
        <v>33579000</v>
      </c>
      <c r="K5125" s="3">
        <f>J5125</f>
        <v>33579000</v>
      </c>
      <c r="L5125" s="5">
        <v>6715800</v>
      </c>
      <c r="M5125" s="2">
        <v>45756</v>
      </c>
      <c r="N5125" s="2">
        <v>45757</v>
      </c>
      <c r="O5125" s="2">
        <v>45900</v>
      </c>
      <c r="P5125" s="3"/>
      <c r="Q5125" s="3">
        <v>33579000</v>
      </c>
      <c r="R5125" s="13">
        <v>18132660</v>
      </c>
      <c r="S5125" s="7">
        <f ca="1">IF(CPS!$N5057="SIN INICIO",0,IF((((TODAY()-N5125)*100%)/(O5125-N5125))&gt;=100%,"100%",(((TODAY()-N5125)*100%)/(O5125-N5125))))</f>
        <v>0.95804195804195802</v>
      </c>
      <c r="T5125" s="8">
        <f>Q5125-R5125</f>
        <v>15446340</v>
      </c>
      <c r="U5125" t="s">
        <v>16030</v>
      </c>
    </row>
    <row r="5126" spans="1:21" x14ac:dyDescent="0.25">
      <c r="A5126">
        <v>2025</v>
      </c>
      <c r="B5126" t="s">
        <v>16031</v>
      </c>
      <c r="C5126" t="s">
        <v>22</v>
      </c>
      <c r="D5126" t="s">
        <v>23</v>
      </c>
      <c r="E5126" t="s">
        <v>24</v>
      </c>
      <c r="F5126" t="s">
        <v>16032</v>
      </c>
      <c r="G5126" s="16">
        <v>1066839721</v>
      </c>
      <c r="H5126" t="s">
        <v>1520</v>
      </c>
      <c r="I5126" t="s">
        <v>591</v>
      </c>
      <c r="J5126" s="5">
        <v>24400000</v>
      </c>
      <c r="K5126" s="3">
        <f>J5126</f>
        <v>24400000</v>
      </c>
      <c r="L5126" s="5">
        <v>4880000</v>
      </c>
      <c r="M5126" s="2">
        <v>45756</v>
      </c>
      <c r="N5126" s="2">
        <v>45757</v>
      </c>
      <c r="O5126" s="2">
        <v>45900</v>
      </c>
      <c r="P5126" s="3"/>
      <c r="Q5126" s="3">
        <v>24400000</v>
      </c>
      <c r="R5126" s="13">
        <v>13176000</v>
      </c>
      <c r="S5126" s="7">
        <f ca="1">IF(CPS!$N5058="SIN INICIO",0,IF((((TODAY()-N5126)*100%)/(O5126-N5126))&gt;=100%,"100%",(((TODAY()-N5126)*100%)/(O5126-N5126))))</f>
        <v>0.95804195804195802</v>
      </c>
      <c r="T5126" s="8">
        <f>Q5126-R5126</f>
        <v>11224000</v>
      </c>
      <c r="U5126" t="s">
        <v>16033</v>
      </c>
    </row>
    <row r="5127" spans="1:21" x14ac:dyDescent="0.25">
      <c r="A5127">
        <v>2025</v>
      </c>
      <c r="B5127" t="s">
        <v>16034</v>
      </c>
      <c r="C5127" t="s">
        <v>22</v>
      </c>
      <c r="D5127" t="s">
        <v>23</v>
      </c>
      <c r="E5127" t="s">
        <v>24</v>
      </c>
      <c r="F5127" t="s">
        <v>16035</v>
      </c>
      <c r="G5127" s="16">
        <v>1094949868</v>
      </c>
      <c r="H5127" t="s">
        <v>10108</v>
      </c>
      <c r="I5127" t="s">
        <v>591</v>
      </c>
      <c r="J5127" s="5">
        <v>43562500</v>
      </c>
      <c r="K5127" s="3">
        <f>J5127</f>
        <v>43562500</v>
      </c>
      <c r="L5127" s="5">
        <v>8712500</v>
      </c>
      <c r="M5127" s="2">
        <v>45756</v>
      </c>
      <c r="N5127" s="2">
        <v>45757</v>
      </c>
      <c r="O5127" s="2">
        <v>45900</v>
      </c>
      <c r="P5127" s="3"/>
      <c r="Q5127" s="3">
        <v>43562500</v>
      </c>
      <c r="R5127" s="13">
        <v>23523750</v>
      </c>
      <c r="S5127" s="7">
        <f ca="1">IF(CPS!$N5059="SIN INICIO",0,IF((((TODAY()-N5127)*100%)/(O5127-N5127))&gt;=100%,"100%",(((TODAY()-N5127)*100%)/(O5127-N5127))))</f>
        <v>0.95804195804195802</v>
      </c>
      <c r="T5127" s="8">
        <f>Q5127-R5127</f>
        <v>20038750</v>
      </c>
      <c r="U5127" t="s">
        <v>16036</v>
      </c>
    </row>
    <row r="5128" spans="1:21" x14ac:dyDescent="0.25">
      <c r="A5128">
        <v>2025</v>
      </c>
      <c r="B5128" t="s">
        <v>16037</v>
      </c>
      <c r="C5128" t="s">
        <v>22</v>
      </c>
      <c r="D5128" t="s">
        <v>23</v>
      </c>
      <c r="E5128" t="s">
        <v>24</v>
      </c>
      <c r="F5128" t="s">
        <v>16038</v>
      </c>
      <c r="G5128" s="16">
        <v>11814454</v>
      </c>
      <c r="H5128" t="s">
        <v>16039</v>
      </c>
      <c r="I5128" t="s">
        <v>591</v>
      </c>
      <c r="J5128" s="5">
        <v>41920000</v>
      </c>
      <c r="K5128" s="3">
        <f>J5128</f>
        <v>41920000</v>
      </c>
      <c r="L5128" s="5">
        <v>8384000</v>
      </c>
      <c r="M5128" s="2">
        <v>45761</v>
      </c>
      <c r="N5128" s="2">
        <v>45763</v>
      </c>
      <c r="O5128" s="2">
        <v>45900</v>
      </c>
      <c r="P5128" s="3"/>
      <c r="Q5128" s="3">
        <v>41920000</v>
      </c>
      <c r="R5128" s="13">
        <v>20960000</v>
      </c>
      <c r="S5128" s="7">
        <f ca="1">IF(CPS!$N5060="SIN INICIO",0,IF((((TODAY()-N5128)*100%)/(O5128-N5128))&gt;=100%,"100%",(((TODAY()-N5128)*100%)/(O5128-N5128))))</f>
        <v>0.95620437956204385</v>
      </c>
      <c r="T5128" s="8">
        <f>Q5128-R5128</f>
        <v>20960000</v>
      </c>
      <c r="U5128" t="s">
        <v>16040</v>
      </c>
    </row>
    <row r="5129" spans="1:21" x14ac:dyDescent="0.25">
      <c r="A5129">
        <v>2025</v>
      </c>
      <c r="B5129" t="s">
        <v>16041</v>
      </c>
      <c r="C5129" t="s">
        <v>22</v>
      </c>
      <c r="D5129" t="s">
        <v>23</v>
      </c>
      <c r="E5129" t="s">
        <v>24</v>
      </c>
      <c r="F5129" t="s">
        <v>16042</v>
      </c>
      <c r="G5129" s="16">
        <v>1127384932</v>
      </c>
      <c r="H5129" t="s">
        <v>2129</v>
      </c>
      <c r="I5129" t="s">
        <v>1800</v>
      </c>
      <c r="J5129" s="5">
        <v>31000000</v>
      </c>
      <c r="K5129" s="3">
        <f>J5129</f>
        <v>31000000</v>
      </c>
      <c r="L5129" s="5">
        <v>6200000</v>
      </c>
      <c r="M5129" s="2">
        <v>45756</v>
      </c>
      <c r="N5129" s="2">
        <v>45757</v>
      </c>
      <c r="O5129" s="2">
        <v>45900</v>
      </c>
      <c r="P5129" s="3"/>
      <c r="Q5129" s="3">
        <v>31000000</v>
      </c>
      <c r="R5129" s="13">
        <v>16740000</v>
      </c>
      <c r="S5129" s="7">
        <f ca="1">IF(CPS!$N5061="SIN INICIO",0,IF((((TODAY()-N5129)*100%)/(O5129-N5129))&gt;=100%,"100%",(((TODAY()-N5129)*100%)/(O5129-N5129))))</f>
        <v>0.95804195804195802</v>
      </c>
      <c r="T5129" s="8">
        <f>Q5129-R5129</f>
        <v>14260000</v>
      </c>
      <c r="U5129" t="s">
        <v>16043</v>
      </c>
    </row>
    <row r="5130" spans="1:21" x14ac:dyDescent="0.25">
      <c r="A5130">
        <v>2025</v>
      </c>
      <c r="B5130" t="s">
        <v>16044</v>
      </c>
      <c r="C5130" t="s">
        <v>22</v>
      </c>
      <c r="D5130" t="s">
        <v>23</v>
      </c>
      <c r="E5130" t="s">
        <v>24</v>
      </c>
      <c r="F5130" t="s">
        <v>16045</v>
      </c>
      <c r="G5130" s="16">
        <v>1022375934</v>
      </c>
      <c r="H5130" t="s">
        <v>16046</v>
      </c>
      <c r="I5130" t="s">
        <v>3403</v>
      </c>
      <c r="J5130" s="5">
        <v>69448500</v>
      </c>
      <c r="K5130" s="3">
        <f>J5130</f>
        <v>69448500</v>
      </c>
      <c r="L5130" s="5">
        <v>6944850</v>
      </c>
      <c r="M5130" s="2">
        <v>45757</v>
      </c>
      <c r="N5130" s="2">
        <v>45759</v>
      </c>
      <c r="O5130" s="2">
        <v>46022</v>
      </c>
      <c r="P5130" s="3"/>
      <c r="Q5130" s="3">
        <v>69448500</v>
      </c>
      <c r="R5130" s="13">
        <v>17825115</v>
      </c>
      <c r="S5130" s="7">
        <f ca="1">IF(CPS!$N5062="SIN INICIO",0,IF((((TODAY()-N5130)*100%)/(O5130-N5130))&gt;=100%,"100%",(((TODAY()-N5130)*100%)/(O5130-N5130))))</f>
        <v>0.51330798479087447</v>
      </c>
      <c r="T5130" s="8">
        <f>Q5130-R5130</f>
        <v>51623385</v>
      </c>
      <c r="U5130" t="s">
        <v>16047</v>
      </c>
    </row>
    <row r="5131" spans="1:21" x14ac:dyDescent="0.25">
      <c r="A5131">
        <v>2025</v>
      </c>
      <c r="B5131" t="s">
        <v>16048</v>
      </c>
      <c r="C5131" t="s">
        <v>22</v>
      </c>
      <c r="D5131" t="s">
        <v>23</v>
      </c>
      <c r="E5131" t="s">
        <v>24</v>
      </c>
      <c r="F5131" t="s">
        <v>16049</v>
      </c>
      <c r="G5131" s="16">
        <v>1144083808</v>
      </c>
      <c r="H5131" t="s">
        <v>16050</v>
      </c>
      <c r="I5131" t="s">
        <v>515</v>
      </c>
      <c r="J5131" s="5">
        <v>32550000</v>
      </c>
      <c r="K5131" s="3">
        <f>J5131</f>
        <v>32550000</v>
      </c>
      <c r="L5131" s="5">
        <v>6510000</v>
      </c>
      <c r="M5131" s="2">
        <v>45761</v>
      </c>
      <c r="N5131" s="2">
        <v>45763</v>
      </c>
      <c r="O5131" s="2">
        <v>45900</v>
      </c>
      <c r="P5131" s="3"/>
      <c r="Q5131" s="3">
        <v>32550000</v>
      </c>
      <c r="R5131" s="13">
        <v>16275000</v>
      </c>
      <c r="S5131" s="7">
        <f ca="1">IF(CPS!$N5063="SIN INICIO",0,IF((((TODAY()-N5131)*100%)/(O5131-N5131))&gt;=100%,"100%",(((TODAY()-N5131)*100%)/(O5131-N5131))))</f>
        <v>0.95620437956204385</v>
      </c>
      <c r="T5131" s="8">
        <f>Q5131-R5131</f>
        <v>16275000</v>
      </c>
      <c r="U5131" t="s">
        <v>16051</v>
      </c>
    </row>
    <row r="5132" spans="1:21" x14ac:dyDescent="0.25">
      <c r="A5132">
        <v>2025</v>
      </c>
      <c r="B5132" t="s">
        <v>16052</v>
      </c>
      <c r="C5132" t="s">
        <v>22</v>
      </c>
      <c r="D5132" t="s">
        <v>23</v>
      </c>
      <c r="E5132" t="s">
        <v>24</v>
      </c>
      <c r="F5132" t="s">
        <v>16053</v>
      </c>
      <c r="G5132" s="16">
        <v>1013596167</v>
      </c>
      <c r="H5132" t="s">
        <v>1520</v>
      </c>
      <c r="I5132" t="s">
        <v>591</v>
      </c>
      <c r="J5132" s="5">
        <v>43562500</v>
      </c>
      <c r="K5132" s="3">
        <f>J5132</f>
        <v>43562500</v>
      </c>
      <c r="L5132" s="5">
        <v>8712500</v>
      </c>
      <c r="M5132" s="2">
        <v>45756</v>
      </c>
      <c r="N5132" s="2">
        <v>45757</v>
      </c>
      <c r="O5132" s="2">
        <v>45900</v>
      </c>
      <c r="P5132" s="3"/>
      <c r="Q5132" s="3">
        <v>43562500</v>
      </c>
      <c r="R5132" s="13">
        <v>23523750</v>
      </c>
      <c r="S5132" s="7">
        <f ca="1">IF(CPS!$N5064="SIN INICIO",0,IF((((TODAY()-N5132)*100%)/(O5132-N5132))&gt;=100%,"100%",(((TODAY()-N5132)*100%)/(O5132-N5132))))</f>
        <v>0.95804195804195802</v>
      </c>
      <c r="T5132" s="8">
        <f>Q5132-R5132</f>
        <v>20038750</v>
      </c>
      <c r="U5132" t="s">
        <v>16054</v>
      </c>
    </row>
    <row r="5133" spans="1:21" x14ac:dyDescent="0.25">
      <c r="A5133">
        <v>2025</v>
      </c>
      <c r="B5133" t="s">
        <v>16055</v>
      </c>
      <c r="C5133" t="s">
        <v>22</v>
      </c>
      <c r="D5133" t="s">
        <v>23</v>
      </c>
      <c r="E5133" t="s">
        <v>121</v>
      </c>
      <c r="F5133" t="s">
        <v>16056</v>
      </c>
      <c r="G5133" s="16">
        <v>1004163227</v>
      </c>
      <c r="H5133" t="s">
        <v>16057</v>
      </c>
      <c r="I5133" t="s">
        <v>1895</v>
      </c>
      <c r="J5133" s="5">
        <v>23743764</v>
      </c>
      <c r="K5133" s="3">
        <f>J5133</f>
        <v>23743764</v>
      </c>
      <c r="L5133" s="5">
        <v>3957294</v>
      </c>
      <c r="M5133" s="2">
        <v>45757</v>
      </c>
      <c r="N5133" s="2">
        <v>45759</v>
      </c>
      <c r="O5133" s="2">
        <v>45930</v>
      </c>
      <c r="P5133" s="3"/>
      <c r="Q5133" s="3">
        <v>23743764</v>
      </c>
      <c r="R5133" s="13">
        <v>10157055</v>
      </c>
      <c r="S5133" s="7">
        <f ca="1">IF(CPS!$N5065="SIN INICIO",0,IF((((TODAY()-N5133)*100%)/(O5133-N5133))&gt;=100%,"100%",(((TODAY()-N5133)*100%)/(O5133-N5133))))</f>
        <v>0.78947368421052633</v>
      </c>
      <c r="T5133" s="8">
        <f>Q5133-R5133</f>
        <v>13586709</v>
      </c>
      <c r="U5133" t="s">
        <v>16058</v>
      </c>
    </row>
    <row r="5134" spans="1:21" x14ac:dyDescent="0.25">
      <c r="A5134">
        <v>2025</v>
      </c>
      <c r="B5134" t="s">
        <v>16059</v>
      </c>
      <c r="C5134" t="s">
        <v>22</v>
      </c>
      <c r="D5134" t="s">
        <v>23</v>
      </c>
      <c r="E5134" t="s">
        <v>24</v>
      </c>
      <c r="F5134" t="s">
        <v>16060</v>
      </c>
      <c r="G5134" s="16">
        <v>1018440186</v>
      </c>
      <c r="H5134" t="s">
        <v>16061</v>
      </c>
      <c r="I5134" t="s">
        <v>2476</v>
      </c>
      <c r="J5134" s="5">
        <v>35093585</v>
      </c>
      <c r="K5134" s="3">
        <f>J5134</f>
        <v>35093585</v>
      </c>
      <c r="L5134" s="5">
        <v>7018717</v>
      </c>
      <c r="M5134" s="2">
        <v>45757</v>
      </c>
      <c r="N5134" s="2">
        <v>45758</v>
      </c>
      <c r="O5134" s="2">
        <v>45900</v>
      </c>
      <c r="P5134" s="3"/>
      <c r="Q5134" s="3">
        <v>35093585</v>
      </c>
      <c r="R5134" s="13">
        <v>18716579</v>
      </c>
      <c r="S5134" s="7">
        <f ca="1">IF(CPS!$N5066="SIN INICIO",0,IF((((TODAY()-N5134)*100%)/(O5134-N5134))&gt;=100%,"100%",(((TODAY()-N5134)*100%)/(O5134-N5134))))</f>
        <v>0.95774647887323938</v>
      </c>
      <c r="T5134" s="8">
        <f>Q5134-R5134</f>
        <v>16377006</v>
      </c>
      <c r="U5134" t="s">
        <v>16062</v>
      </c>
    </row>
    <row r="5135" spans="1:21" x14ac:dyDescent="0.25">
      <c r="A5135">
        <v>2025</v>
      </c>
      <c r="B5135" t="s">
        <v>16063</v>
      </c>
      <c r="C5135" t="s">
        <v>22</v>
      </c>
      <c r="D5135" t="s">
        <v>23</v>
      </c>
      <c r="E5135" t="s">
        <v>24</v>
      </c>
      <c r="F5135" t="s">
        <v>16064</v>
      </c>
      <c r="G5135" s="16">
        <v>40368025</v>
      </c>
      <c r="H5135" t="s">
        <v>611</v>
      </c>
      <c r="I5135" t="s">
        <v>515</v>
      </c>
      <c r="J5135" s="5">
        <v>41275000</v>
      </c>
      <c r="K5135" s="3">
        <f>J5135</f>
        <v>41275000</v>
      </c>
      <c r="L5135" s="5">
        <v>8255000</v>
      </c>
      <c r="M5135" s="2">
        <v>45757</v>
      </c>
      <c r="N5135" s="2">
        <v>45758</v>
      </c>
      <c r="O5135" s="2">
        <v>45900</v>
      </c>
      <c r="P5135" s="3"/>
      <c r="Q5135" s="3">
        <v>41275000</v>
      </c>
      <c r="R5135" s="13">
        <v>22013333</v>
      </c>
      <c r="S5135" s="7">
        <f ca="1">IF(CPS!$N5067="SIN INICIO",0,IF((((TODAY()-N5135)*100%)/(O5135-N5135))&gt;=100%,"100%",(((TODAY()-N5135)*100%)/(O5135-N5135))))</f>
        <v>0.95774647887323938</v>
      </c>
      <c r="T5135" s="8">
        <f>Q5135-R5135</f>
        <v>19261667</v>
      </c>
      <c r="U5135" t="s">
        <v>16065</v>
      </c>
    </row>
    <row r="5136" spans="1:21" x14ac:dyDescent="0.25">
      <c r="A5136">
        <v>2025</v>
      </c>
      <c r="B5136" t="s">
        <v>16066</v>
      </c>
      <c r="C5136" t="s">
        <v>22</v>
      </c>
      <c r="D5136" t="s">
        <v>23</v>
      </c>
      <c r="E5136" t="s">
        <v>24</v>
      </c>
      <c r="F5136" t="s">
        <v>16067</v>
      </c>
      <c r="G5136" s="16">
        <v>1004592427</v>
      </c>
      <c r="H5136" t="s">
        <v>2412</v>
      </c>
      <c r="I5136" t="s">
        <v>591</v>
      </c>
      <c r="J5136" s="5">
        <v>32548875</v>
      </c>
      <c r="K5136" s="3">
        <f>J5136</f>
        <v>32548875</v>
      </c>
      <c r="L5136" s="5">
        <v>6509775</v>
      </c>
      <c r="M5136" s="2">
        <v>45775</v>
      </c>
      <c r="N5136" s="2">
        <v>45777</v>
      </c>
      <c r="O5136" s="2">
        <v>45900</v>
      </c>
      <c r="P5136" s="3"/>
      <c r="Q5136" s="3">
        <v>32548875</v>
      </c>
      <c r="R5136" s="13">
        <v>13236543</v>
      </c>
      <c r="S5136" s="7">
        <f ca="1">IF(CPS!$N5068="SIN INICIO",0,IF((((TODAY()-N5136)*100%)/(O5136-N5136))&gt;=100%,"100%",(((TODAY()-N5136)*100%)/(O5136-N5136))))</f>
        <v>0.95121951219512191</v>
      </c>
      <c r="T5136" s="8">
        <f>Q5136-R5136</f>
        <v>19312332</v>
      </c>
      <c r="U5136" t="s">
        <v>16068</v>
      </c>
    </row>
    <row r="5137" spans="1:21" x14ac:dyDescent="0.25">
      <c r="A5137">
        <v>2025</v>
      </c>
      <c r="B5137" t="s">
        <v>16069</v>
      </c>
      <c r="C5137" t="s">
        <v>22</v>
      </c>
      <c r="D5137" t="s">
        <v>23</v>
      </c>
      <c r="E5137" t="s">
        <v>24</v>
      </c>
      <c r="F5137" t="s">
        <v>2066</v>
      </c>
      <c r="G5137" s="16">
        <v>1030609583</v>
      </c>
      <c r="H5137" t="s">
        <v>16070</v>
      </c>
      <c r="I5137" t="s">
        <v>271</v>
      </c>
      <c r="J5137" s="5">
        <v>45000000</v>
      </c>
      <c r="K5137" s="3">
        <f>J5137</f>
        <v>45000000</v>
      </c>
      <c r="L5137" s="5">
        <v>9000000</v>
      </c>
      <c r="M5137" s="2">
        <v>45757</v>
      </c>
      <c r="N5137" s="2">
        <v>45759</v>
      </c>
      <c r="O5137" s="2">
        <v>45900</v>
      </c>
      <c r="P5137" s="3"/>
      <c r="Q5137" s="3">
        <v>45000000</v>
      </c>
      <c r="R5137" s="13">
        <v>52434792</v>
      </c>
      <c r="S5137" s="7">
        <f ca="1">IF(CPS!$N5069="SIN INICIO",0,IF((((TODAY()-N5137)*100%)/(O5137-N5137))&gt;=100%,"100%",(((TODAY()-N5137)*100%)/(O5137-N5137))))</f>
        <v>0.95744680851063835</v>
      </c>
      <c r="T5137" s="8">
        <f>Q5137-R5137</f>
        <v>-7434792</v>
      </c>
      <c r="U5137" t="s">
        <v>16071</v>
      </c>
    </row>
    <row r="5138" spans="1:21" x14ac:dyDescent="0.25">
      <c r="A5138">
        <v>2025</v>
      </c>
      <c r="B5138" t="s">
        <v>16072</v>
      </c>
      <c r="C5138" t="s">
        <v>22</v>
      </c>
      <c r="D5138" t="s">
        <v>23</v>
      </c>
      <c r="E5138" t="s">
        <v>24</v>
      </c>
      <c r="F5138" t="s">
        <v>16073</v>
      </c>
      <c r="G5138" s="16">
        <v>1121820134</v>
      </c>
      <c r="H5138" t="s">
        <v>15983</v>
      </c>
      <c r="I5138" t="s">
        <v>1895</v>
      </c>
      <c r="J5138" s="5">
        <v>32208390</v>
      </c>
      <c r="K5138" s="3">
        <f>J5138</f>
        <v>32208390</v>
      </c>
      <c r="L5138" s="5">
        <v>5368065</v>
      </c>
      <c r="M5138" s="2">
        <v>45757</v>
      </c>
      <c r="N5138" s="2">
        <v>45759</v>
      </c>
      <c r="O5138" s="2">
        <v>45930</v>
      </c>
      <c r="P5138" s="3"/>
      <c r="Q5138" s="3">
        <v>32208390</v>
      </c>
      <c r="R5138" s="13">
        <v>13778033</v>
      </c>
      <c r="S5138" s="7">
        <f ca="1">IF(CPS!$N5070="SIN INICIO",0,IF((((TODAY()-N5138)*100%)/(O5138-N5138))&gt;=100%,"100%",(((TODAY()-N5138)*100%)/(O5138-N5138))))</f>
        <v>0.78947368421052633</v>
      </c>
      <c r="T5138" s="8">
        <f>Q5138-R5138</f>
        <v>18430357</v>
      </c>
      <c r="U5138" t="s">
        <v>16074</v>
      </c>
    </row>
    <row r="5139" spans="1:21" x14ac:dyDescent="0.25">
      <c r="A5139">
        <v>2025</v>
      </c>
      <c r="B5139" t="s">
        <v>16075</v>
      </c>
      <c r="C5139" t="s">
        <v>22</v>
      </c>
      <c r="D5139" t="s">
        <v>23</v>
      </c>
      <c r="E5139" t="s">
        <v>24</v>
      </c>
      <c r="F5139" t="s">
        <v>16076</v>
      </c>
      <c r="G5139" s="16">
        <v>1010197397</v>
      </c>
      <c r="H5139" t="s">
        <v>8672</v>
      </c>
      <c r="I5139" t="s">
        <v>2476</v>
      </c>
      <c r="J5139" s="5">
        <v>24400685</v>
      </c>
      <c r="K5139" s="3">
        <f>J5139</f>
        <v>24400685</v>
      </c>
      <c r="L5139" s="5">
        <v>4880137</v>
      </c>
      <c r="M5139" s="2">
        <v>45756</v>
      </c>
      <c r="N5139" s="2">
        <v>45757</v>
      </c>
      <c r="O5139" s="2">
        <v>45900</v>
      </c>
      <c r="P5139" s="3"/>
      <c r="Q5139" s="3">
        <v>24400685</v>
      </c>
      <c r="R5139" s="13">
        <v>13176370</v>
      </c>
      <c r="S5139" s="7">
        <f ca="1">IF(CPS!$N5071="SIN INICIO",0,IF((((TODAY()-N5139)*100%)/(O5139-N5139))&gt;=100%,"100%",(((TODAY()-N5139)*100%)/(O5139-N5139))))</f>
        <v>0.95804195804195802</v>
      </c>
      <c r="T5139" s="8">
        <f>Q5139-R5139</f>
        <v>11224315</v>
      </c>
      <c r="U5139" t="s">
        <v>16077</v>
      </c>
    </row>
    <row r="5140" spans="1:21" x14ac:dyDescent="0.25">
      <c r="A5140">
        <v>2025</v>
      </c>
      <c r="B5140" t="s">
        <v>16078</v>
      </c>
      <c r="C5140" t="s">
        <v>22</v>
      </c>
      <c r="D5140" t="s">
        <v>23</v>
      </c>
      <c r="E5140" t="s">
        <v>24</v>
      </c>
      <c r="F5140" t="s">
        <v>16079</v>
      </c>
      <c r="G5140" s="16">
        <v>1120387805</v>
      </c>
      <c r="H5140" t="s">
        <v>15994</v>
      </c>
      <c r="I5140" t="s">
        <v>1895</v>
      </c>
      <c r="J5140" s="5">
        <v>28566654</v>
      </c>
      <c r="K5140" s="3">
        <f>J5140</f>
        <v>28566654</v>
      </c>
      <c r="L5140" s="5">
        <v>4761109</v>
      </c>
      <c r="M5140" s="2">
        <v>45756</v>
      </c>
      <c r="N5140" s="2">
        <v>45757</v>
      </c>
      <c r="O5140" s="2">
        <v>45930</v>
      </c>
      <c r="P5140" s="3"/>
      <c r="Q5140" s="3">
        <v>28566654</v>
      </c>
      <c r="R5140" s="13">
        <v>12854994</v>
      </c>
      <c r="S5140" s="7">
        <f ca="1">IF(CPS!$N5072="SIN INICIO",0,IF((((TODAY()-N5140)*100%)/(O5140-N5140))&gt;=100%,"100%",(((TODAY()-N5140)*100%)/(O5140-N5140))))</f>
        <v>0.79190751445086704</v>
      </c>
      <c r="T5140" s="8">
        <f>Q5140-R5140</f>
        <v>15711660</v>
      </c>
      <c r="U5140" t="s">
        <v>16080</v>
      </c>
    </row>
    <row r="5141" spans="1:21" x14ac:dyDescent="0.25">
      <c r="A5141">
        <v>2025</v>
      </c>
      <c r="B5141" t="s">
        <v>16081</v>
      </c>
      <c r="C5141" t="s">
        <v>22</v>
      </c>
      <c r="D5141" t="s">
        <v>23</v>
      </c>
      <c r="E5141" t="s">
        <v>121</v>
      </c>
      <c r="F5141" t="s">
        <v>16082</v>
      </c>
      <c r="G5141" s="16">
        <v>1081802482</v>
      </c>
      <c r="H5141" t="s">
        <v>16083</v>
      </c>
      <c r="I5141" t="s">
        <v>2476</v>
      </c>
      <c r="J5141" s="5">
        <v>25112500</v>
      </c>
      <c r="K5141" s="3">
        <f>J5141</f>
        <v>25112500</v>
      </c>
      <c r="L5141" s="5">
        <v>5022500</v>
      </c>
      <c r="M5141" s="2">
        <v>45757</v>
      </c>
      <c r="N5141" s="2">
        <v>45759</v>
      </c>
      <c r="O5141" s="2">
        <v>45900</v>
      </c>
      <c r="P5141" s="3"/>
      <c r="Q5141" s="3">
        <v>25112500</v>
      </c>
      <c r="R5141" s="13">
        <v>7868583</v>
      </c>
      <c r="S5141" s="7">
        <f ca="1">IF(CPS!$N5073="SIN INICIO",0,IF((((TODAY()-N5141)*100%)/(O5141-N5141))&gt;=100%,"100%",(((TODAY()-N5141)*100%)/(O5141-N5141))))</f>
        <v>0.95744680851063835</v>
      </c>
      <c r="T5141" s="8">
        <f>Q5141-R5141</f>
        <v>17243917</v>
      </c>
      <c r="U5141" t="s">
        <v>16084</v>
      </c>
    </row>
    <row r="5142" spans="1:21" x14ac:dyDescent="0.25">
      <c r="A5142">
        <v>2025</v>
      </c>
      <c r="B5142" t="s">
        <v>16085</v>
      </c>
      <c r="C5142" t="s">
        <v>22</v>
      </c>
      <c r="D5142" t="s">
        <v>23</v>
      </c>
      <c r="E5142" t="s">
        <v>121</v>
      </c>
      <c r="F5142" t="s">
        <v>16086</v>
      </c>
      <c r="G5142" s="16">
        <v>1121821456</v>
      </c>
      <c r="H5142" t="s">
        <v>16087</v>
      </c>
      <c r="I5142" t="s">
        <v>515</v>
      </c>
      <c r="J5142" s="5">
        <v>21600000</v>
      </c>
      <c r="K5142" s="3">
        <f>J5142</f>
        <v>21600000</v>
      </c>
      <c r="L5142" s="5">
        <v>4320000</v>
      </c>
      <c r="M5142" s="2">
        <v>45761</v>
      </c>
      <c r="N5142" s="2">
        <v>45763</v>
      </c>
      <c r="O5142" s="2">
        <v>45900</v>
      </c>
      <c r="P5142" s="3"/>
      <c r="Q5142" s="3">
        <v>21600000</v>
      </c>
      <c r="R5142" s="13">
        <v>10800000</v>
      </c>
      <c r="S5142" s="7">
        <f ca="1">IF(CPS!$N5074="SIN INICIO",0,IF((((TODAY()-N5142)*100%)/(O5142-N5142))&gt;=100%,"100%",(((TODAY()-N5142)*100%)/(O5142-N5142))))</f>
        <v>0.95620437956204385</v>
      </c>
      <c r="T5142" s="8">
        <f>Q5142-R5142</f>
        <v>10800000</v>
      </c>
      <c r="U5142" t="s">
        <v>16088</v>
      </c>
    </row>
    <row r="5143" spans="1:21" x14ac:dyDescent="0.25">
      <c r="A5143">
        <v>2025</v>
      </c>
      <c r="B5143" t="s">
        <v>16089</v>
      </c>
      <c r="C5143" t="s">
        <v>22</v>
      </c>
      <c r="D5143" t="s">
        <v>23</v>
      </c>
      <c r="E5143" t="s">
        <v>121</v>
      </c>
      <c r="F5143" t="s">
        <v>16090</v>
      </c>
      <c r="G5143" s="16">
        <v>1095804129</v>
      </c>
      <c r="H5143" t="s">
        <v>16091</v>
      </c>
      <c r="I5143" t="s">
        <v>1895</v>
      </c>
      <c r="J5143" s="5">
        <v>28019694</v>
      </c>
      <c r="K5143" s="3">
        <f>J5143</f>
        <v>28019694</v>
      </c>
      <c r="L5143" s="5">
        <v>4669949</v>
      </c>
      <c r="M5143" s="2">
        <v>45758</v>
      </c>
      <c r="N5143" s="2">
        <v>45761</v>
      </c>
      <c r="O5143" s="2">
        <v>45930</v>
      </c>
      <c r="P5143" s="3"/>
      <c r="Q5143" s="3">
        <v>28019694</v>
      </c>
      <c r="R5143" s="13">
        <v>11986202</v>
      </c>
      <c r="S5143" s="7">
        <f ca="1">IF(CPS!$N5075="SIN INICIO",0,IF((((TODAY()-N5143)*100%)/(O5143-N5143))&gt;=100%,"100%",(((TODAY()-N5143)*100%)/(O5143-N5143))))</f>
        <v>0.78698224852071008</v>
      </c>
      <c r="T5143" s="8">
        <f>Q5143-R5143</f>
        <v>16033492</v>
      </c>
      <c r="U5143" t="s">
        <v>16092</v>
      </c>
    </row>
    <row r="5144" spans="1:21" x14ac:dyDescent="0.25">
      <c r="A5144">
        <v>2025</v>
      </c>
      <c r="B5144" t="s">
        <v>16093</v>
      </c>
      <c r="C5144" t="s">
        <v>22</v>
      </c>
      <c r="D5144" t="s">
        <v>23</v>
      </c>
      <c r="E5144" t="s">
        <v>24</v>
      </c>
      <c r="F5144" t="s">
        <v>16094</v>
      </c>
      <c r="G5144" s="16">
        <v>1067918046</v>
      </c>
      <c r="H5144" t="s">
        <v>8672</v>
      </c>
      <c r="I5144" t="s">
        <v>2476</v>
      </c>
      <c r="J5144" s="5">
        <v>35080625</v>
      </c>
      <c r="K5144" s="3">
        <f>J5144</f>
        <v>35080625</v>
      </c>
      <c r="L5144" s="5">
        <v>7016125</v>
      </c>
      <c r="M5144" s="2">
        <v>45757</v>
      </c>
      <c r="N5144" s="2">
        <v>45759</v>
      </c>
      <c r="O5144" s="2">
        <v>45900</v>
      </c>
      <c r="P5144" s="3"/>
      <c r="Q5144" s="3">
        <v>35080625</v>
      </c>
      <c r="R5144" s="13">
        <v>18008054</v>
      </c>
      <c r="S5144" s="7">
        <f ca="1">IF(CPS!$N5076="SIN INICIO",0,IF((((TODAY()-N5144)*100%)/(O5144-N5144))&gt;=100%,"100%",(((TODAY()-N5144)*100%)/(O5144-N5144))))</f>
        <v>0.95744680851063835</v>
      </c>
      <c r="T5144" s="8">
        <f>Q5144-R5144</f>
        <v>17072571</v>
      </c>
      <c r="U5144" t="s">
        <v>16095</v>
      </c>
    </row>
    <row r="5145" spans="1:21" x14ac:dyDescent="0.25">
      <c r="A5145">
        <v>2025</v>
      </c>
      <c r="B5145" t="s">
        <v>16096</v>
      </c>
      <c r="C5145" t="s">
        <v>22</v>
      </c>
      <c r="D5145" t="s">
        <v>23</v>
      </c>
      <c r="E5145" t="s">
        <v>24</v>
      </c>
      <c r="F5145" t="s">
        <v>16097</v>
      </c>
      <c r="G5145" s="16">
        <v>1000379615</v>
      </c>
      <c r="H5145" t="s">
        <v>15994</v>
      </c>
      <c r="I5145" t="s">
        <v>1895</v>
      </c>
      <c r="J5145" s="5">
        <v>32190390</v>
      </c>
      <c r="K5145" s="3">
        <f>J5145</f>
        <v>32190390</v>
      </c>
      <c r="L5145" s="5">
        <v>5365065</v>
      </c>
      <c r="M5145" s="2">
        <v>45757</v>
      </c>
      <c r="N5145" s="2">
        <v>45758</v>
      </c>
      <c r="O5145" s="2">
        <v>45930</v>
      </c>
      <c r="P5145" s="3"/>
      <c r="Q5145" s="3">
        <v>32190390</v>
      </c>
      <c r="R5145" s="13">
        <v>14306840</v>
      </c>
      <c r="S5145" s="7">
        <f ca="1">IF(CPS!$N5077="SIN INICIO",0,IF((((TODAY()-N5145)*100%)/(O5145-N5145))&gt;=100%,"100%",(((TODAY()-N5145)*100%)/(O5145-N5145))))</f>
        <v>0.79069767441860461</v>
      </c>
      <c r="T5145" s="8">
        <f>Q5145-R5145</f>
        <v>17883550</v>
      </c>
      <c r="U5145" t="s">
        <v>16098</v>
      </c>
    </row>
    <row r="5146" spans="1:21" x14ac:dyDescent="0.25">
      <c r="A5146">
        <v>2025</v>
      </c>
      <c r="B5146" t="s">
        <v>16099</v>
      </c>
      <c r="C5146" t="s">
        <v>22</v>
      </c>
      <c r="D5146" t="s">
        <v>23</v>
      </c>
      <c r="E5146" t="s">
        <v>24</v>
      </c>
      <c r="F5146" t="s">
        <v>16100</v>
      </c>
      <c r="G5146" s="16">
        <v>1000117164</v>
      </c>
      <c r="H5146" t="s">
        <v>10108</v>
      </c>
      <c r="I5146" t="s">
        <v>591</v>
      </c>
      <c r="J5146" s="5">
        <v>29000000</v>
      </c>
      <c r="K5146" s="3">
        <f>J5146</f>
        <v>29000000</v>
      </c>
      <c r="L5146" s="5">
        <v>5800000</v>
      </c>
      <c r="M5146" s="2">
        <v>45756</v>
      </c>
      <c r="N5146" s="2">
        <v>45757</v>
      </c>
      <c r="O5146" s="2">
        <v>45900</v>
      </c>
      <c r="P5146" s="3"/>
      <c r="Q5146" s="3">
        <v>29000000</v>
      </c>
      <c r="R5146" s="13">
        <v>15660000</v>
      </c>
      <c r="S5146" s="7">
        <f ca="1">IF(CPS!$N5078="SIN INICIO",0,IF((((TODAY()-N5146)*100%)/(O5146-N5146))&gt;=100%,"100%",(((TODAY()-N5146)*100%)/(O5146-N5146))))</f>
        <v>0.95804195804195802</v>
      </c>
      <c r="T5146" s="8">
        <f>Q5146-R5146</f>
        <v>13340000</v>
      </c>
      <c r="U5146" t="s">
        <v>16101</v>
      </c>
    </row>
    <row r="5147" spans="1:21" x14ac:dyDescent="0.25">
      <c r="A5147">
        <v>2025</v>
      </c>
      <c r="B5147" t="s">
        <v>16102</v>
      </c>
      <c r="C5147" t="s">
        <v>22</v>
      </c>
      <c r="D5147" t="s">
        <v>23</v>
      </c>
      <c r="E5147" t="s">
        <v>24</v>
      </c>
      <c r="F5147" t="s">
        <v>16103</v>
      </c>
      <c r="G5147" s="16">
        <v>43867347</v>
      </c>
      <c r="H5147" t="s">
        <v>2355</v>
      </c>
      <c r="I5147" t="s">
        <v>591</v>
      </c>
      <c r="J5147" s="5">
        <v>43562500</v>
      </c>
      <c r="K5147" s="3">
        <f>J5147</f>
        <v>43562500</v>
      </c>
      <c r="L5147" s="5">
        <v>8712500</v>
      </c>
      <c r="M5147" s="2">
        <v>45757</v>
      </c>
      <c r="N5147" s="2">
        <v>45759</v>
      </c>
      <c r="O5147" s="2">
        <v>45900</v>
      </c>
      <c r="P5147" s="3"/>
      <c r="Q5147" s="3">
        <v>43562500</v>
      </c>
      <c r="R5147" s="13">
        <v>22362083</v>
      </c>
      <c r="S5147" s="7">
        <f ca="1">IF(CPS!$N5079="SIN INICIO",0,IF((((TODAY()-N5147)*100%)/(O5147-N5147))&gt;=100%,"100%",(((TODAY()-N5147)*100%)/(O5147-N5147))))</f>
        <v>0.95744680851063835</v>
      </c>
      <c r="T5147" s="8">
        <f>Q5147-R5147</f>
        <v>21200417</v>
      </c>
      <c r="U5147" t="s">
        <v>16104</v>
      </c>
    </row>
    <row r="5148" spans="1:21" x14ac:dyDescent="0.25">
      <c r="A5148">
        <v>2025</v>
      </c>
      <c r="B5148" t="s">
        <v>16105</v>
      </c>
      <c r="C5148" t="s">
        <v>22</v>
      </c>
      <c r="D5148" t="s">
        <v>23</v>
      </c>
      <c r="E5148" t="s">
        <v>24</v>
      </c>
      <c r="F5148" t="s">
        <v>16106</v>
      </c>
      <c r="G5148" s="16">
        <v>1072896370</v>
      </c>
      <c r="H5148" t="s">
        <v>16107</v>
      </c>
      <c r="I5148" t="s">
        <v>271</v>
      </c>
      <c r="J5148" s="5">
        <v>24400685</v>
      </c>
      <c r="K5148" s="3">
        <f>J5148</f>
        <v>24400685</v>
      </c>
      <c r="L5148" s="5">
        <v>4880137</v>
      </c>
      <c r="M5148" s="2">
        <v>45762</v>
      </c>
      <c r="N5148" s="2">
        <v>45764</v>
      </c>
      <c r="O5148" s="2">
        <v>45900</v>
      </c>
      <c r="P5148" s="3"/>
      <c r="Q5148" s="3">
        <v>24400685</v>
      </c>
      <c r="R5148" s="13">
        <v>11386986</v>
      </c>
      <c r="S5148" s="7">
        <f ca="1">IF(CPS!$N5080="SIN INICIO",0,IF((((TODAY()-N5148)*100%)/(O5148-N5148))&gt;=100%,"100%",(((TODAY()-N5148)*100%)/(O5148-N5148))))</f>
        <v>0.95588235294117652</v>
      </c>
      <c r="T5148" s="8">
        <f>Q5148-R5148</f>
        <v>13013699</v>
      </c>
      <c r="U5148" t="s">
        <v>16108</v>
      </c>
    </row>
    <row r="5149" spans="1:21" x14ac:dyDescent="0.25">
      <c r="A5149">
        <v>2025</v>
      </c>
      <c r="B5149" t="s">
        <v>16109</v>
      </c>
      <c r="C5149" t="s">
        <v>22</v>
      </c>
      <c r="D5149" t="s">
        <v>23</v>
      </c>
      <c r="E5149" t="s">
        <v>24</v>
      </c>
      <c r="F5149" t="s">
        <v>16110</v>
      </c>
      <c r="G5149" s="16">
        <v>1082953529</v>
      </c>
      <c r="H5149" t="s">
        <v>8672</v>
      </c>
      <c r="I5149" t="s">
        <v>2476</v>
      </c>
      <c r="J5149" s="5">
        <v>35080625</v>
      </c>
      <c r="K5149" s="3">
        <f>J5149</f>
        <v>35080625</v>
      </c>
      <c r="L5149" s="5">
        <v>7016125</v>
      </c>
      <c r="M5149" s="2">
        <v>45757</v>
      </c>
      <c r="N5149" s="2">
        <v>45758</v>
      </c>
      <c r="O5149" s="2">
        <v>45900</v>
      </c>
      <c r="P5149" s="3"/>
      <c r="Q5149" s="3">
        <v>35080625</v>
      </c>
      <c r="R5149" s="13">
        <v>18709667</v>
      </c>
      <c r="S5149" s="7">
        <f ca="1">IF(CPS!$N5081="SIN INICIO",0,IF((((TODAY()-N5149)*100%)/(O5149-N5149))&gt;=100%,"100%",(((TODAY()-N5149)*100%)/(O5149-N5149))))</f>
        <v>0.95774647887323938</v>
      </c>
      <c r="T5149" s="8">
        <f>Q5149-R5149</f>
        <v>16370958</v>
      </c>
      <c r="U5149" t="s">
        <v>16111</v>
      </c>
    </row>
    <row r="5150" spans="1:21" x14ac:dyDescent="0.25">
      <c r="A5150">
        <v>2025</v>
      </c>
      <c r="B5150" t="s">
        <v>16112</v>
      </c>
      <c r="C5150" t="s">
        <v>22</v>
      </c>
      <c r="D5150" t="s">
        <v>23</v>
      </c>
      <c r="E5150" t="s">
        <v>24</v>
      </c>
      <c r="F5150" t="s">
        <v>16113</v>
      </c>
      <c r="G5150" s="16">
        <v>25328794</v>
      </c>
      <c r="H5150" t="s">
        <v>10108</v>
      </c>
      <c r="I5150" t="s">
        <v>591</v>
      </c>
      <c r="J5150" s="5">
        <v>33579000</v>
      </c>
      <c r="K5150" s="3">
        <f>J5150</f>
        <v>33579000</v>
      </c>
      <c r="L5150" s="5">
        <v>6715800</v>
      </c>
      <c r="M5150" s="2">
        <v>45757</v>
      </c>
      <c r="N5150" s="2">
        <v>45758</v>
      </c>
      <c r="O5150" s="2">
        <v>45838</v>
      </c>
      <c r="P5150" s="3"/>
      <c r="Q5150" s="3">
        <v>33579000</v>
      </c>
      <c r="R5150" s="13">
        <v>17908800</v>
      </c>
      <c r="S5150" s="7" t="str">
        <f ca="1">IF(CPS!$N5082="SIN INICIO",0,IF((((TODAY()-N5150)*100%)/(O5150-N5150))&gt;=100%,"100%",(((TODAY()-N5150)*100%)/(O5150-N5150))))</f>
        <v>100%</v>
      </c>
      <c r="T5150" s="8">
        <f>Q5150-R5150</f>
        <v>15670200</v>
      </c>
      <c r="U5150" t="s">
        <v>16114</v>
      </c>
    </row>
    <row r="5151" spans="1:21" x14ac:dyDescent="0.25">
      <c r="A5151">
        <v>2025</v>
      </c>
      <c r="B5151" t="s">
        <v>16115</v>
      </c>
      <c r="C5151" t="s">
        <v>22</v>
      </c>
      <c r="D5151" t="s">
        <v>23</v>
      </c>
      <c r="E5151" t="s">
        <v>24</v>
      </c>
      <c r="F5151" t="s">
        <v>16116</v>
      </c>
      <c r="G5151" s="16">
        <v>86011421</v>
      </c>
      <c r="H5151" t="s">
        <v>15983</v>
      </c>
      <c r="I5151" t="s">
        <v>1895</v>
      </c>
      <c r="J5151" s="5">
        <v>43214268</v>
      </c>
      <c r="K5151" s="3">
        <f>J5151</f>
        <v>43214268</v>
      </c>
      <c r="L5151" s="5">
        <v>7202378</v>
      </c>
      <c r="M5151" s="2">
        <v>45756</v>
      </c>
      <c r="N5151" s="2">
        <v>45758</v>
      </c>
      <c r="O5151" s="2">
        <v>45930</v>
      </c>
      <c r="P5151" s="3"/>
      <c r="Q5151" s="3">
        <v>43214268</v>
      </c>
      <c r="R5151" s="13">
        <v>19206341</v>
      </c>
      <c r="S5151" s="7">
        <f ca="1">IF(CPS!$N5083="SIN INICIO",0,IF((((TODAY()-N5151)*100%)/(O5151-N5151))&gt;=100%,"100%",(((TODAY()-N5151)*100%)/(O5151-N5151))))</f>
        <v>0.79069767441860461</v>
      </c>
      <c r="T5151" s="8">
        <f>Q5151-R5151</f>
        <v>24007927</v>
      </c>
      <c r="U5151" t="s">
        <v>16117</v>
      </c>
    </row>
    <row r="5152" spans="1:21" x14ac:dyDescent="0.25">
      <c r="A5152">
        <v>2025</v>
      </c>
      <c r="B5152" t="s">
        <v>16118</v>
      </c>
      <c r="C5152" t="s">
        <v>22</v>
      </c>
      <c r="D5152" t="s">
        <v>23</v>
      </c>
      <c r="E5152" t="s">
        <v>24</v>
      </c>
      <c r="F5152" t="s">
        <v>16119</v>
      </c>
      <c r="G5152" s="16">
        <v>52326278</v>
      </c>
      <c r="H5152" t="s">
        <v>10108</v>
      </c>
      <c r="I5152" t="s">
        <v>591</v>
      </c>
      <c r="J5152" s="5">
        <v>43562500</v>
      </c>
      <c r="K5152" s="3">
        <f>J5152</f>
        <v>43562500</v>
      </c>
      <c r="L5152" s="5">
        <v>8712500</v>
      </c>
      <c r="M5152" s="2">
        <v>45756</v>
      </c>
      <c r="N5152" s="2">
        <v>45757</v>
      </c>
      <c r="O5152" s="2">
        <v>45900</v>
      </c>
      <c r="P5152" s="3"/>
      <c r="Q5152" s="3">
        <v>43562500</v>
      </c>
      <c r="R5152" s="13">
        <v>23523750</v>
      </c>
      <c r="S5152" s="7">
        <f ca="1">IF(CPS!$N5084="SIN INICIO",0,IF((((TODAY()-N5152)*100%)/(O5152-N5152))&gt;=100%,"100%",(((TODAY()-N5152)*100%)/(O5152-N5152))))</f>
        <v>0.95804195804195802</v>
      </c>
      <c r="T5152" s="8">
        <f>Q5152-R5152</f>
        <v>20038750</v>
      </c>
      <c r="U5152" t="s">
        <v>16120</v>
      </c>
    </row>
    <row r="5153" spans="1:23" x14ac:dyDescent="0.25">
      <c r="A5153">
        <v>2025</v>
      </c>
      <c r="B5153" t="s">
        <v>16121</v>
      </c>
      <c r="C5153" t="s">
        <v>22</v>
      </c>
      <c r="D5153" t="s">
        <v>23</v>
      </c>
      <c r="E5153" t="s">
        <v>24</v>
      </c>
      <c r="F5153" t="s">
        <v>16122</v>
      </c>
      <c r="G5153" s="16">
        <v>1124191742</v>
      </c>
      <c r="H5153" t="s">
        <v>611</v>
      </c>
      <c r="I5153" t="s">
        <v>515</v>
      </c>
      <c r="J5153" s="5">
        <v>29440980</v>
      </c>
      <c r="K5153" s="3">
        <f>J5153</f>
        <v>29440980</v>
      </c>
      <c r="L5153" s="5">
        <v>5888196</v>
      </c>
      <c r="M5153" s="2">
        <v>45757</v>
      </c>
      <c r="N5153" s="2">
        <v>45761</v>
      </c>
      <c r="O5153" s="2">
        <v>45900</v>
      </c>
      <c r="P5153" s="3"/>
      <c r="Q5153" s="3">
        <v>29440980</v>
      </c>
      <c r="R5153" s="13">
        <v>15113036</v>
      </c>
      <c r="S5153" s="7">
        <f ca="1">IF(CPS!$N5085="SIN INICIO",0,IF((((TODAY()-N5153)*100%)/(O5153-N5153))&gt;=100%,"100%",(((TODAY()-N5153)*100%)/(O5153-N5153))))</f>
        <v>0.95683453237410077</v>
      </c>
      <c r="T5153" s="8">
        <f>Q5153-R5153</f>
        <v>14327944</v>
      </c>
      <c r="U5153" t="s">
        <v>16123</v>
      </c>
    </row>
    <row r="5154" spans="1:23" x14ac:dyDescent="0.25">
      <c r="A5154">
        <v>2025</v>
      </c>
      <c r="B5154" t="s">
        <v>16124</v>
      </c>
      <c r="C5154" t="s">
        <v>22</v>
      </c>
      <c r="D5154" t="s">
        <v>23</v>
      </c>
      <c r="E5154" t="s">
        <v>121</v>
      </c>
      <c r="F5154" t="s">
        <v>16125</v>
      </c>
      <c r="G5154" s="16">
        <v>1006689461</v>
      </c>
      <c r="H5154" t="s">
        <v>16126</v>
      </c>
      <c r="I5154" t="s">
        <v>1895</v>
      </c>
      <c r="J5154" s="5">
        <v>23743764</v>
      </c>
      <c r="K5154" s="3">
        <f>J5154</f>
        <v>23743764</v>
      </c>
      <c r="L5154" s="5">
        <v>3957294</v>
      </c>
      <c r="M5154" s="2">
        <v>45757</v>
      </c>
      <c r="N5154" s="2">
        <v>45758</v>
      </c>
      <c r="O5154" s="2">
        <v>45930</v>
      </c>
      <c r="P5154" s="3"/>
      <c r="Q5154" s="3">
        <v>23743764</v>
      </c>
      <c r="R5154" s="13">
        <v>10552784</v>
      </c>
      <c r="S5154" s="7">
        <f ca="1">IF(CPS!$N5086="SIN INICIO",0,IF((((TODAY()-N5154)*100%)/(O5154-N5154))&gt;=100%,"100%",(((TODAY()-N5154)*100%)/(O5154-N5154))))</f>
        <v>0.79069767441860461</v>
      </c>
      <c r="T5154" s="8">
        <f>Q5154-R5154</f>
        <v>13190980</v>
      </c>
      <c r="U5154" t="s">
        <v>16127</v>
      </c>
    </row>
    <row r="5155" spans="1:23" x14ac:dyDescent="0.25">
      <c r="A5155">
        <v>2025</v>
      </c>
      <c r="B5155" t="s">
        <v>16128</v>
      </c>
      <c r="C5155" t="s">
        <v>22</v>
      </c>
      <c r="D5155" t="s">
        <v>23</v>
      </c>
      <c r="E5155" t="s">
        <v>24</v>
      </c>
      <c r="F5155" t="s">
        <v>16129</v>
      </c>
      <c r="G5155" s="16">
        <v>76312862</v>
      </c>
      <c r="H5155" t="s">
        <v>15983</v>
      </c>
      <c r="I5155" t="s">
        <v>1895</v>
      </c>
      <c r="J5155" s="5">
        <v>38107428</v>
      </c>
      <c r="K5155" s="3">
        <f>J5155</f>
        <v>38107428</v>
      </c>
      <c r="L5155" s="5">
        <v>6351238</v>
      </c>
      <c r="M5155" s="2">
        <v>45757</v>
      </c>
      <c r="N5155" s="2">
        <v>45759</v>
      </c>
      <c r="O5155" s="2">
        <v>45930</v>
      </c>
      <c r="P5155" s="3"/>
      <c r="Q5155" s="3">
        <v>38107428</v>
      </c>
      <c r="R5155" s="13">
        <v>16301511</v>
      </c>
      <c r="S5155" s="7">
        <f ca="1">IF(CPS!$N5087="SIN INICIO",0,IF((((TODAY()-N5155)*100%)/(O5155-N5155))&gt;=100%,"100%",(((TODAY()-N5155)*100%)/(O5155-N5155))))</f>
        <v>0.78947368421052633</v>
      </c>
      <c r="T5155" s="8">
        <f>Q5155-R5155</f>
        <v>21805917</v>
      </c>
      <c r="U5155" t="s">
        <v>16130</v>
      </c>
    </row>
    <row r="5156" spans="1:23" x14ac:dyDescent="0.25">
      <c r="A5156">
        <v>2025</v>
      </c>
      <c r="B5156" t="s">
        <v>16131</v>
      </c>
      <c r="C5156" t="s">
        <v>22</v>
      </c>
      <c r="D5156" t="s">
        <v>23</v>
      </c>
      <c r="E5156" t="s">
        <v>121</v>
      </c>
      <c r="F5156" t="s">
        <v>16132</v>
      </c>
      <c r="G5156" s="16">
        <v>75097557</v>
      </c>
      <c r="H5156" t="s">
        <v>4381</v>
      </c>
      <c r="I5156" t="s">
        <v>1895</v>
      </c>
      <c r="J5156" s="5">
        <v>28019694</v>
      </c>
      <c r="K5156" s="3">
        <f>J5156</f>
        <v>28019694</v>
      </c>
      <c r="L5156" s="5">
        <v>4669949</v>
      </c>
      <c r="M5156" s="2">
        <v>45762</v>
      </c>
      <c r="N5156" s="2">
        <v>45763</v>
      </c>
      <c r="O5156" s="2">
        <v>45930</v>
      </c>
      <c r="P5156" s="3"/>
      <c r="Q5156" s="3">
        <v>28019694</v>
      </c>
      <c r="R5156" s="13">
        <v>11674872</v>
      </c>
      <c r="S5156" s="7">
        <f ca="1">IF(CPS!$N5088="SIN INICIO",0,IF((((TODAY()-N5156)*100%)/(O5156-N5156))&gt;=100%,"100%",(((TODAY()-N5156)*100%)/(O5156-N5156))))</f>
        <v>0.78443113772455086</v>
      </c>
      <c r="T5156" s="8">
        <f>Q5156-R5156</f>
        <v>16344822</v>
      </c>
      <c r="U5156" t="s">
        <v>16133</v>
      </c>
    </row>
    <row r="5157" spans="1:23" x14ac:dyDescent="0.25">
      <c r="A5157">
        <v>2025</v>
      </c>
      <c r="B5157" t="s">
        <v>16134</v>
      </c>
      <c r="C5157" t="s">
        <v>22</v>
      </c>
      <c r="D5157" t="s">
        <v>23</v>
      </c>
      <c r="E5157" t="s">
        <v>24</v>
      </c>
      <c r="F5157" t="s">
        <v>16135</v>
      </c>
      <c r="G5157" s="16">
        <v>1121844563</v>
      </c>
      <c r="H5157" t="s">
        <v>15994</v>
      </c>
      <c r="I5157" t="s">
        <v>1895</v>
      </c>
      <c r="J5157" s="5">
        <v>28566654</v>
      </c>
      <c r="K5157" s="3">
        <f>J5157</f>
        <v>28566654</v>
      </c>
      <c r="L5157" s="5">
        <v>4761109</v>
      </c>
      <c r="M5157" s="2">
        <v>45758</v>
      </c>
      <c r="N5157" s="2">
        <v>45761</v>
      </c>
      <c r="O5157" s="2">
        <v>45930</v>
      </c>
      <c r="P5157" s="3"/>
      <c r="Q5157" s="3">
        <v>28566654</v>
      </c>
      <c r="R5157" s="13">
        <v>12220180</v>
      </c>
      <c r="S5157" s="7">
        <f ca="1">IF(CPS!$N5089="SIN INICIO",0,IF((((TODAY()-N5157)*100%)/(O5157-N5157))&gt;=100%,"100%",(((TODAY()-N5157)*100%)/(O5157-N5157))))</f>
        <v>0.78698224852071008</v>
      </c>
      <c r="T5157" s="8">
        <f>Q5157-R5157</f>
        <v>16346474</v>
      </c>
      <c r="U5157" t="s">
        <v>16136</v>
      </c>
    </row>
    <row r="5158" spans="1:23" x14ac:dyDescent="0.25">
      <c r="A5158">
        <v>2025</v>
      </c>
      <c r="B5158" t="s">
        <v>16137</v>
      </c>
      <c r="C5158" t="s">
        <v>22</v>
      </c>
      <c r="D5158" t="s">
        <v>23</v>
      </c>
      <c r="E5158" t="s">
        <v>24</v>
      </c>
      <c r="F5158" t="s">
        <v>16138</v>
      </c>
      <c r="G5158" s="16">
        <v>17344810</v>
      </c>
      <c r="H5158" t="s">
        <v>894</v>
      </c>
      <c r="I5158" t="s">
        <v>591</v>
      </c>
      <c r="J5158" s="5">
        <v>29440000</v>
      </c>
      <c r="K5158" s="3">
        <f>J5158</f>
        <v>29440000</v>
      </c>
      <c r="L5158" s="5">
        <v>5888000</v>
      </c>
      <c r="M5158" s="2">
        <v>45757</v>
      </c>
      <c r="N5158" s="2">
        <v>45758</v>
      </c>
      <c r="O5158" s="2">
        <v>45900</v>
      </c>
      <c r="P5158" s="3"/>
      <c r="Q5158" s="3">
        <v>29440000</v>
      </c>
      <c r="R5158" s="13">
        <v>15701333</v>
      </c>
      <c r="S5158" s="7">
        <f ca="1">IF(CPS!$N5090="SIN INICIO",0,IF((((TODAY()-N5158)*100%)/(O5158-N5158))&gt;=100%,"100%",(((TODAY()-N5158)*100%)/(O5158-N5158))))</f>
        <v>0.95774647887323938</v>
      </c>
      <c r="T5158" s="8">
        <f>Q5158-R5158</f>
        <v>13738667</v>
      </c>
      <c r="U5158" t="s">
        <v>16139</v>
      </c>
    </row>
    <row r="5159" spans="1:23" x14ac:dyDescent="0.25">
      <c r="A5159">
        <v>2025</v>
      </c>
      <c r="B5159" t="s">
        <v>16140</v>
      </c>
      <c r="C5159" t="s">
        <v>22</v>
      </c>
      <c r="D5159" t="s">
        <v>23</v>
      </c>
      <c r="E5159" t="s">
        <v>24</v>
      </c>
      <c r="F5159" t="s">
        <v>16141</v>
      </c>
      <c r="G5159" s="16">
        <v>36950361</v>
      </c>
      <c r="H5159" t="s">
        <v>558</v>
      </c>
      <c r="I5159" t="s">
        <v>538</v>
      </c>
      <c r="J5159" s="5">
        <v>34724250</v>
      </c>
      <c r="K5159" s="3">
        <f>J5159</f>
        <v>34724250</v>
      </c>
      <c r="L5159" s="5">
        <v>6944850</v>
      </c>
      <c r="M5159" s="2">
        <v>45757</v>
      </c>
      <c r="N5159" s="2">
        <v>45758</v>
      </c>
      <c r="O5159" s="2">
        <v>45900</v>
      </c>
      <c r="P5159" s="3"/>
      <c r="Q5159" s="3">
        <v>34724250</v>
      </c>
      <c r="R5159" s="13">
        <v>18519600</v>
      </c>
      <c r="S5159" s="7">
        <f ca="1">IF(CPS!$N5091="SIN INICIO",0,IF((((TODAY()-N5159)*100%)/(O5159-N5159))&gt;=100%,"100%",(((TODAY()-N5159)*100%)/(O5159-N5159))))</f>
        <v>0.95774647887323938</v>
      </c>
      <c r="T5159" s="8">
        <f>Q5159-R5159</f>
        <v>16204650</v>
      </c>
      <c r="U5159" t="s">
        <v>16142</v>
      </c>
    </row>
    <row r="5160" spans="1:23" x14ac:dyDescent="0.25">
      <c r="A5160">
        <v>2025</v>
      </c>
      <c r="B5160" t="s">
        <v>16143</v>
      </c>
      <c r="C5160" t="s">
        <v>22</v>
      </c>
      <c r="D5160" t="s">
        <v>23</v>
      </c>
      <c r="E5160" t="s">
        <v>24</v>
      </c>
      <c r="F5160" t="s">
        <v>16144</v>
      </c>
      <c r="G5160" s="16">
        <v>1010186132</v>
      </c>
      <c r="H5160" t="s">
        <v>1520</v>
      </c>
      <c r="I5160" t="s">
        <v>591</v>
      </c>
      <c r="J5160" s="5">
        <v>28961000</v>
      </c>
      <c r="K5160" s="3">
        <f>J5160</f>
        <v>28961000</v>
      </c>
      <c r="L5160" s="5">
        <v>5792200</v>
      </c>
      <c r="M5160" s="2">
        <v>45757</v>
      </c>
      <c r="N5160" s="2">
        <v>45758</v>
      </c>
      <c r="O5160" s="2">
        <v>45900</v>
      </c>
      <c r="P5160" s="3"/>
      <c r="Q5160" s="3">
        <v>28961000</v>
      </c>
      <c r="R5160" s="13">
        <v>15445867</v>
      </c>
      <c r="S5160" s="7">
        <f ca="1">IF(CPS!$N5092="SIN INICIO",0,IF((((TODAY()-N5160)*100%)/(O5160-N5160))&gt;=100%,"100%",(((TODAY()-N5160)*100%)/(O5160-N5160))))</f>
        <v>0.95774647887323938</v>
      </c>
      <c r="T5160" s="8">
        <f>Q5160-R5160</f>
        <v>13515133</v>
      </c>
      <c r="U5160" t="s">
        <v>16145</v>
      </c>
    </row>
    <row r="5161" spans="1:23" x14ac:dyDescent="0.25">
      <c r="A5161">
        <v>2025</v>
      </c>
      <c r="B5161" t="s">
        <v>16146</v>
      </c>
      <c r="C5161" t="s">
        <v>22</v>
      </c>
      <c r="D5161" t="s">
        <v>23</v>
      </c>
      <c r="E5161" t="s">
        <v>24</v>
      </c>
      <c r="F5161" t="s">
        <v>16147</v>
      </c>
      <c r="G5161" s="16">
        <v>1107066618</v>
      </c>
      <c r="H5161" t="s">
        <v>1520</v>
      </c>
      <c r="I5161" t="s">
        <v>591</v>
      </c>
      <c r="J5161" s="5">
        <v>28961000</v>
      </c>
      <c r="K5161" s="3">
        <f>J5161</f>
        <v>28961000</v>
      </c>
      <c r="L5161" s="5">
        <v>4880000</v>
      </c>
      <c r="M5161" s="2">
        <v>45757</v>
      </c>
      <c r="N5161" s="2">
        <v>45758</v>
      </c>
      <c r="O5161" s="2">
        <v>45900</v>
      </c>
      <c r="P5161" s="3"/>
      <c r="Q5161" s="3">
        <v>28961000</v>
      </c>
      <c r="R5161" s="13">
        <v>13013333</v>
      </c>
      <c r="S5161" s="7">
        <f ca="1">IF(CPS!$N5093="SIN INICIO",0,IF((((TODAY()-N5161)*100%)/(O5161-N5161))&gt;=100%,"100%",(((TODAY()-N5161)*100%)/(O5161-N5161))))</f>
        <v>0.95774647887323938</v>
      </c>
      <c r="T5161" s="8">
        <f>Q5161-R5161</f>
        <v>15947667</v>
      </c>
      <c r="U5161" t="s">
        <v>16148</v>
      </c>
    </row>
    <row r="5162" spans="1:23" x14ac:dyDescent="0.25">
      <c r="A5162">
        <v>2025</v>
      </c>
      <c r="B5162" t="s">
        <v>16149</v>
      </c>
      <c r="C5162" t="s">
        <v>22</v>
      </c>
      <c r="D5162" t="s">
        <v>23</v>
      </c>
      <c r="E5162" t="s">
        <v>24</v>
      </c>
      <c r="F5162" t="s">
        <v>16150</v>
      </c>
      <c r="G5162" s="16">
        <v>1123086192</v>
      </c>
      <c r="H5162" t="s">
        <v>15983</v>
      </c>
      <c r="I5162" t="s">
        <v>1895</v>
      </c>
      <c r="J5162" s="5">
        <v>28566654</v>
      </c>
      <c r="K5162" s="3">
        <f>J5162</f>
        <v>28566654</v>
      </c>
      <c r="L5162" s="5">
        <v>4761109</v>
      </c>
      <c r="M5162" s="2">
        <v>45757</v>
      </c>
      <c r="N5162" s="2">
        <v>45759</v>
      </c>
      <c r="O5162" s="2">
        <v>45930</v>
      </c>
      <c r="P5162" s="3"/>
      <c r="Q5162" s="3">
        <v>28566654</v>
      </c>
      <c r="R5162" s="13">
        <v>12220180</v>
      </c>
      <c r="S5162" s="7">
        <f ca="1">IF(CPS!$N5094="SIN INICIO",0,IF((((TODAY()-N5162)*100%)/(O5162-N5162))&gt;=100%,"100%",(((TODAY()-N5162)*100%)/(O5162-N5162))))</f>
        <v>0.78947368421052633</v>
      </c>
      <c r="T5162" s="8">
        <f>Q5162-R5162</f>
        <v>16346474</v>
      </c>
      <c r="U5162" t="s">
        <v>16151</v>
      </c>
    </row>
    <row r="5163" spans="1:23" x14ac:dyDescent="0.25">
      <c r="A5163">
        <v>2025</v>
      </c>
      <c r="B5163" t="s">
        <v>16152</v>
      </c>
      <c r="C5163" t="s">
        <v>22</v>
      </c>
      <c r="D5163" t="s">
        <v>23</v>
      </c>
      <c r="E5163" t="s">
        <v>121</v>
      </c>
      <c r="F5163" t="s">
        <v>16153</v>
      </c>
      <c r="G5163" s="16">
        <v>1053794688</v>
      </c>
      <c r="H5163" t="s">
        <v>4381</v>
      </c>
      <c r="I5163" t="s">
        <v>1895</v>
      </c>
      <c r="J5163" s="5">
        <v>28019694</v>
      </c>
      <c r="K5163" s="3">
        <f>J5163</f>
        <v>28019694</v>
      </c>
      <c r="L5163" s="5">
        <v>4669949</v>
      </c>
      <c r="M5163" s="2">
        <v>45757</v>
      </c>
      <c r="N5163" s="2">
        <v>45759</v>
      </c>
      <c r="O5163" s="2">
        <v>45930</v>
      </c>
      <c r="P5163" s="3"/>
      <c r="Q5163" s="3">
        <v>28019694</v>
      </c>
      <c r="R5163" s="13">
        <v>12453197</v>
      </c>
      <c r="S5163" s="7">
        <f ca="1">IF(CPS!$N5095="SIN INICIO",0,IF((((TODAY()-N5163)*100%)/(O5163-N5163))&gt;=100%,"100%",(((TODAY()-N5163)*100%)/(O5163-N5163))))</f>
        <v>0.78947368421052633</v>
      </c>
      <c r="T5163" s="8">
        <f>Q5163-R5163</f>
        <v>15566497</v>
      </c>
      <c r="U5163" t="s">
        <v>16154</v>
      </c>
    </row>
    <row r="5164" spans="1:23" x14ac:dyDescent="0.25">
      <c r="A5164">
        <v>2025</v>
      </c>
      <c r="B5164" t="s">
        <v>16155</v>
      </c>
      <c r="C5164" t="s">
        <v>22</v>
      </c>
      <c r="D5164" t="s">
        <v>23</v>
      </c>
      <c r="E5164" t="s">
        <v>24</v>
      </c>
      <c r="F5164" t="s">
        <v>16156</v>
      </c>
      <c r="G5164" s="16">
        <v>1121879445</v>
      </c>
      <c r="H5164" t="s">
        <v>281</v>
      </c>
      <c r="I5164" t="s">
        <v>271</v>
      </c>
      <c r="J5164" s="5">
        <v>32550095</v>
      </c>
      <c r="K5164" s="3">
        <f>J5164</f>
        <v>32550095</v>
      </c>
      <c r="L5164" s="5">
        <v>6510019</v>
      </c>
      <c r="M5164" s="2">
        <v>45757</v>
      </c>
      <c r="N5164" s="2">
        <v>45759</v>
      </c>
      <c r="O5164" s="2">
        <v>45900</v>
      </c>
      <c r="P5164" s="3"/>
      <c r="Q5164" s="3">
        <v>32550095</v>
      </c>
      <c r="R5164" s="13">
        <v>17360051</v>
      </c>
      <c r="S5164" s="7">
        <f ca="1">IF(CPS!$N5096="SIN INICIO",0,IF((((TODAY()-N5164)*100%)/(O5164-N5164))&gt;=100%,"100%",(((TODAY()-N5164)*100%)/(O5164-N5164))))</f>
        <v>0.95744680851063835</v>
      </c>
      <c r="T5164" s="8">
        <f>Q5164-R5164</f>
        <v>15190044</v>
      </c>
      <c r="U5164" t="s">
        <v>16157</v>
      </c>
    </row>
    <row r="5165" spans="1:23" x14ac:dyDescent="0.25">
      <c r="A5165">
        <v>2025</v>
      </c>
      <c r="B5165" t="s">
        <v>16158</v>
      </c>
      <c r="C5165" t="s">
        <v>22</v>
      </c>
      <c r="D5165" t="s">
        <v>23</v>
      </c>
      <c r="E5165" t="s">
        <v>24</v>
      </c>
      <c r="F5165" t="s">
        <v>16159</v>
      </c>
      <c r="G5165" s="16">
        <v>1094268123</v>
      </c>
      <c r="H5165" t="s">
        <v>745</v>
      </c>
      <c r="I5165" t="s">
        <v>271</v>
      </c>
      <c r="J5165" s="5">
        <v>35093580</v>
      </c>
      <c r="K5165" s="3">
        <f>J5165</f>
        <v>35093580</v>
      </c>
      <c r="L5165" s="5">
        <v>7018716</v>
      </c>
      <c r="M5165" s="2">
        <v>45770</v>
      </c>
      <c r="N5165" s="2">
        <v>45771</v>
      </c>
      <c r="O5165" s="2">
        <v>45900</v>
      </c>
      <c r="P5165" s="3"/>
      <c r="Q5165" s="3">
        <v>35093580</v>
      </c>
      <c r="R5165" s="13">
        <v>21056148</v>
      </c>
      <c r="S5165" s="7">
        <f ca="1">IF(CPS!$N5097="SIN INICIO",0,IF((((TODAY()-N5165)*100%)/(O5165-N5165))&gt;=100%,"100%",(((TODAY()-N5165)*100%)/(O5165-N5165))))</f>
        <v>0.95348837209302328</v>
      </c>
      <c r="T5165" s="8">
        <f>Q5165-R5165</f>
        <v>14037432</v>
      </c>
      <c r="U5165" t="s">
        <v>16160</v>
      </c>
    </row>
    <row r="5166" spans="1:23" x14ac:dyDescent="0.25">
      <c r="A5166">
        <v>2025</v>
      </c>
      <c r="B5166" t="s">
        <v>16161</v>
      </c>
      <c r="C5166" t="s">
        <v>22</v>
      </c>
      <c r="D5166" t="s">
        <v>23</v>
      </c>
      <c r="E5166" t="s">
        <v>121</v>
      </c>
      <c r="F5166" t="s">
        <v>16162</v>
      </c>
      <c r="G5166" s="16">
        <v>12021984</v>
      </c>
      <c r="H5166" t="s">
        <v>16163</v>
      </c>
      <c r="I5166" t="s">
        <v>1895</v>
      </c>
      <c r="J5166" s="5">
        <v>28019694</v>
      </c>
      <c r="K5166" s="3">
        <f>J5166</f>
        <v>28019694</v>
      </c>
      <c r="L5166" s="5">
        <v>4669949</v>
      </c>
      <c r="M5166" s="2">
        <v>45757</v>
      </c>
      <c r="N5166" s="2">
        <v>45759</v>
      </c>
      <c r="O5166" s="2">
        <v>45930</v>
      </c>
      <c r="P5166" s="3"/>
      <c r="Q5166" s="3">
        <v>28019694</v>
      </c>
      <c r="R5166" s="13">
        <v>2646304</v>
      </c>
      <c r="S5166" s="7">
        <f ca="1">IF(CPS!$N5098="SIN INICIO",0,IF((((TODAY()-N5166)*100%)/(O5166-N5166))&gt;=100%,"100%",(((TODAY()-N5166)*100%)/(O5166-N5166))))</f>
        <v>0.78947368421052633</v>
      </c>
      <c r="T5166" s="8">
        <f>Q5166-R5166</f>
        <v>25373390</v>
      </c>
      <c r="U5166" t="s">
        <v>16164</v>
      </c>
    </row>
    <row r="5167" spans="1:23" x14ac:dyDescent="0.25">
      <c r="A5167">
        <v>2025</v>
      </c>
      <c r="B5167" t="s">
        <v>16165</v>
      </c>
      <c r="C5167" t="s">
        <v>22</v>
      </c>
      <c r="D5167" t="s">
        <v>23</v>
      </c>
      <c r="E5167" t="s">
        <v>24</v>
      </c>
      <c r="F5167" t="s">
        <v>16166</v>
      </c>
      <c r="G5167" s="16">
        <v>7187654</v>
      </c>
      <c r="H5167" t="s">
        <v>664</v>
      </c>
      <c r="I5167" t="s">
        <v>538</v>
      </c>
      <c r="J5167" s="5">
        <v>45281250</v>
      </c>
      <c r="K5167" s="3">
        <f>J5167</f>
        <v>45281250</v>
      </c>
      <c r="L5167" s="5">
        <v>9056250</v>
      </c>
      <c r="M5167" s="2">
        <v>45757</v>
      </c>
      <c r="N5167" s="2">
        <v>45759</v>
      </c>
      <c r="O5167" s="2">
        <v>45900</v>
      </c>
      <c r="P5167" s="3"/>
      <c r="Q5167" s="3">
        <v>45281250</v>
      </c>
      <c r="R5167" s="13">
        <v>23244375</v>
      </c>
      <c r="S5167" s="7">
        <f ca="1">IF(CPS!$N5099="SIN INICIO",0,IF((((TODAY()-N5167)*100%)/(O5167-N5167))&gt;=100%,"100%",(((TODAY()-N5167)*100%)/(O5167-N5167))))</f>
        <v>0.95744680851063835</v>
      </c>
      <c r="T5167" s="8">
        <f>Q5167-R5167</f>
        <v>22036875</v>
      </c>
      <c r="U5167" t="s">
        <v>16167</v>
      </c>
    </row>
    <row r="5168" spans="1:23" x14ac:dyDescent="0.25">
      <c r="A5168">
        <v>2025</v>
      </c>
      <c r="B5168" t="s">
        <v>16168</v>
      </c>
      <c r="C5168" t="s">
        <v>22</v>
      </c>
      <c r="D5168" t="s">
        <v>23</v>
      </c>
      <c r="E5168" t="s">
        <v>24</v>
      </c>
      <c r="F5168" t="s">
        <v>16169</v>
      </c>
      <c r="G5168" s="16">
        <v>34374019</v>
      </c>
      <c r="H5168" t="s">
        <v>1520</v>
      </c>
      <c r="I5168" t="s">
        <v>591</v>
      </c>
      <c r="J5168" s="5">
        <v>30000000</v>
      </c>
      <c r="K5168" s="3">
        <f>J5168</f>
        <v>30000000</v>
      </c>
      <c r="L5168" s="5">
        <v>6000000</v>
      </c>
      <c r="M5168" s="2">
        <v>45758</v>
      </c>
      <c r="N5168" s="2">
        <v>45759</v>
      </c>
      <c r="O5168" s="2">
        <v>45900</v>
      </c>
      <c r="P5168" s="3"/>
      <c r="Q5168" s="3">
        <v>30000000</v>
      </c>
      <c r="R5168" s="13">
        <v>0</v>
      </c>
      <c r="S5168" s="7">
        <f ca="1">IF(CPS!$N5100="SIN INICIO",0,IF((((TODAY()-N5168)*100%)/(O5168-N5168))&gt;=100%,"100%",(((TODAY()-N5168)*100%)/(O5168-N5168))))</f>
        <v>0.95744680851063835</v>
      </c>
      <c r="T5168" s="8">
        <f>Q5168-R5168</f>
        <v>30000000</v>
      </c>
      <c r="U5168" t="s">
        <v>16170</v>
      </c>
      <c r="V5168">
        <v>34374019</v>
      </c>
      <c r="W5168" t="b">
        <f>V5168=Tabla1[[#This Row],[ID CONTRATISTA]]</f>
        <v>1</v>
      </c>
    </row>
    <row r="5169" spans="1:21" x14ac:dyDescent="0.25">
      <c r="A5169">
        <v>2025</v>
      </c>
      <c r="B5169" t="s">
        <v>16171</v>
      </c>
      <c r="C5169" t="s">
        <v>22</v>
      </c>
      <c r="D5169" t="s">
        <v>23</v>
      </c>
      <c r="E5169" t="s">
        <v>24</v>
      </c>
      <c r="F5169" t="s">
        <v>16172</v>
      </c>
      <c r="G5169" s="16">
        <v>40219784</v>
      </c>
      <c r="H5169" t="s">
        <v>15994</v>
      </c>
      <c r="I5169" t="s">
        <v>1895</v>
      </c>
      <c r="J5169" s="5">
        <v>28566654</v>
      </c>
      <c r="K5169" s="3">
        <f>J5169</f>
        <v>28566654</v>
      </c>
      <c r="L5169" s="5">
        <v>4761109</v>
      </c>
      <c r="M5169" s="2">
        <v>45758</v>
      </c>
      <c r="N5169" s="2">
        <v>45759</v>
      </c>
      <c r="O5169" s="2">
        <v>45930</v>
      </c>
      <c r="P5169" s="3"/>
      <c r="Q5169" s="3">
        <v>28566654</v>
      </c>
      <c r="R5169" s="13">
        <v>12220180</v>
      </c>
      <c r="S5169" s="7">
        <f ca="1">IF(CPS!$N5101="SIN INICIO",0,IF((((TODAY()-N5169)*100%)/(O5169-N5169))&gt;=100%,"100%",(((TODAY()-N5169)*100%)/(O5169-N5169))))</f>
        <v>0.78947368421052633</v>
      </c>
      <c r="T5169" s="8">
        <f>Q5169-R5169</f>
        <v>16346474</v>
      </c>
      <c r="U5169" t="s">
        <v>16173</v>
      </c>
    </row>
    <row r="5170" spans="1:21" x14ac:dyDescent="0.25">
      <c r="A5170">
        <v>2025</v>
      </c>
      <c r="B5170" t="s">
        <v>16174</v>
      </c>
      <c r="C5170" t="s">
        <v>22</v>
      </c>
      <c r="D5170" t="s">
        <v>23</v>
      </c>
      <c r="E5170" t="s">
        <v>121</v>
      </c>
      <c r="F5170" t="s">
        <v>16175</v>
      </c>
      <c r="G5170" s="16">
        <v>25338063</v>
      </c>
      <c r="H5170" t="s">
        <v>6499</v>
      </c>
      <c r="I5170" t="s">
        <v>1895</v>
      </c>
      <c r="J5170" s="5">
        <v>24900000</v>
      </c>
      <c r="K5170" s="3">
        <f>J5170</f>
        <v>24900000</v>
      </c>
      <c r="L5170" s="5">
        <v>4150000</v>
      </c>
      <c r="M5170" s="2">
        <v>45757</v>
      </c>
      <c r="N5170" s="2">
        <v>45758</v>
      </c>
      <c r="O5170" s="2">
        <v>45930</v>
      </c>
      <c r="P5170" s="3"/>
      <c r="Q5170" s="3">
        <v>24900000</v>
      </c>
      <c r="R5170" s="13">
        <v>11066667</v>
      </c>
      <c r="S5170" s="7">
        <f ca="1">IF(CPS!$N5102="SIN INICIO",0,IF((((TODAY()-N5170)*100%)/(O5170-N5170))&gt;=100%,"100%",(((TODAY()-N5170)*100%)/(O5170-N5170))))</f>
        <v>0.79069767441860461</v>
      </c>
      <c r="T5170" s="8">
        <f>Q5170-R5170</f>
        <v>13833333</v>
      </c>
      <c r="U5170" t="s">
        <v>16176</v>
      </c>
    </row>
    <row r="5171" spans="1:21" x14ac:dyDescent="0.25">
      <c r="A5171">
        <v>2025</v>
      </c>
      <c r="B5171" t="s">
        <v>16177</v>
      </c>
      <c r="C5171" t="s">
        <v>22</v>
      </c>
      <c r="D5171" t="s">
        <v>23</v>
      </c>
      <c r="E5171" t="s">
        <v>24</v>
      </c>
      <c r="F5171" t="s">
        <v>16178</v>
      </c>
      <c r="G5171" s="16">
        <v>1052976978</v>
      </c>
      <c r="H5171" t="s">
        <v>1937</v>
      </c>
      <c r="I5171" t="s">
        <v>1800</v>
      </c>
      <c r="J5171" s="5">
        <v>42350000</v>
      </c>
      <c r="K5171" s="3">
        <f>J5171</f>
        <v>42350000</v>
      </c>
      <c r="L5171" s="5">
        <v>8470000</v>
      </c>
      <c r="M5171" s="2">
        <v>45757</v>
      </c>
      <c r="N5171" s="2">
        <v>45759</v>
      </c>
      <c r="O5171" s="2">
        <v>45900</v>
      </c>
      <c r="P5171" s="3"/>
      <c r="Q5171" s="3">
        <v>42350000</v>
      </c>
      <c r="R5171" s="13">
        <v>21739667</v>
      </c>
      <c r="S5171" s="7">
        <f ca="1">IF(CPS!$N5103="SIN INICIO",0,IF((((TODAY()-N5171)*100%)/(O5171-N5171))&gt;=100%,"100%",(((TODAY()-N5171)*100%)/(O5171-N5171))))</f>
        <v>0.95744680851063835</v>
      </c>
      <c r="T5171" s="8">
        <f>Q5171-R5171</f>
        <v>20610333</v>
      </c>
      <c r="U5171" t="s">
        <v>16179</v>
      </c>
    </row>
    <row r="5172" spans="1:21" x14ac:dyDescent="0.25">
      <c r="A5172">
        <v>2025</v>
      </c>
      <c r="B5172" t="s">
        <v>16180</v>
      </c>
      <c r="C5172" t="s">
        <v>22</v>
      </c>
      <c r="D5172" t="s">
        <v>23</v>
      </c>
      <c r="E5172" t="s">
        <v>121</v>
      </c>
      <c r="F5172" t="s">
        <v>16181</v>
      </c>
      <c r="G5172" s="16">
        <v>1061819839</v>
      </c>
      <c r="H5172" t="s">
        <v>16182</v>
      </c>
      <c r="I5172" t="s">
        <v>1895</v>
      </c>
      <c r="J5172" s="5">
        <v>28019694</v>
      </c>
      <c r="K5172" s="3">
        <f>J5172</f>
        <v>28019694</v>
      </c>
      <c r="L5172" s="5">
        <v>4669949</v>
      </c>
      <c r="M5172" s="2">
        <v>45757</v>
      </c>
      <c r="N5172" s="2">
        <v>45758</v>
      </c>
      <c r="O5172" s="2">
        <v>45930</v>
      </c>
      <c r="P5172" s="3"/>
      <c r="Q5172" s="3">
        <v>28019694</v>
      </c>
      <c r="R5172" s="13">
        <v>12453197</v>
      </c>
      <c r="S5172" s="7">
        <f ca="1">IF(CPS!$N5104="SIN INICIO",0,IF((((TODAY()-N5172)*100%)/(O5172-N5172))&gt;=100%,"100%",(((TODAY()-N5172)*100%)/(O5172-N5172))))</f>
        <v>0.79069767441860461</v>
      </c>
      <c r="T5172" s="8">
        <f>Q5172-R5172</f>
        <v>15566497</v>
      </c>
      <c r="U5172" t="s">
        <v>16183</v>
      </c>
    </row>
    <row r="5173" spans="1:21" x14ac:dyDescent="0.25">
      <c r="A5173">
        <v>2025</v>
      </c>
      <c r="B5173" t="s">
        <v>16184</v>
      </c>
      <c r="C5173" t="s">
        <v>22</v>
      </c>
      <c r="D5173" t="s">
        <v>23</v>
      </c>
      <c r="E5173" t="s">
        <v>121</v>
      </c>
      <c r="F5173" t="s">
        <v>16185</v>
      </c>
      <c r="G5173" s="16">
        <v>1017254335</v>
      </c>
      <c r="H5173" t="s">
        <v>16091</v>
      </c>
      <c r="I5173" t="s">
        <v>1895</v>
      </c>
      <c r="J5173" s="5">
        <v>23743764</v>
      </c>
      <c r="K5173" s="3">
        <f>J5173</f>
        <v>23743764</v>
      </c>
      <c r="L5173" s="5">
        <v>3957294</v>
      </c>
      <c r="M5173" s="2">
        <v>45757</v>
      </c>
      <c r="N5173" s="2">
        <v>45760</v>
      </c>
      <c r="O5173" s="2">
        <v>45930</v>
      </c>
      <c r="P5173" s="3"/>
      <c r="Q5173" s="3">
        <v>23743764</v>
      </c>
      <c r="R5173" s="13">
        <v>10157055</v>
      </c>
      <c r="S5173" s="7">
        <f ca="1">IF(CPS!$N5105="SIN INICIO",0,IF((((TODAY()-N5173)*100%)/(O5173-N5173))&gt;=100%,"100%",(((TODAY()-N5173)*100%)/(O5173-N5173))))</f>
        <v>0.78823529411764703</v>
      </c>
      <c r="T5173" s="8">
        <f>Q5173-R5173</f>
        <v>13586709</v>
      </c>
      <c r="U5173" t="s">
        <v>16186</v>
      </c>
    </row>
    <row r="5174" spans="1:21" x14ac:dyDescent="0.25">
      <c r="A5174">
        <v>2025</v>
      </c>
      <c r="B5174" t="s">
        <v>16187</v>
      </c>
      <c r="C5174" t="s">
        <v>22</v>
      </c>
      <c r="D5174" t="s">
        <v>23</v>
      </c>
      <c r="E5174" t="s">
        <v>24</v>
      </c>
      <c r="F5174" t="s">
        <v>16188</v>
      </c>
      <c r="G5174" s="16">
        <v>1130601506</v>
      </c>
      <c r="H5174" t="s">
        <v>15994</v>
      </c>
      <c r="I5174" t="s">
        <v>1895</v>
      </c>
      <c r="J5174" s="5">
        <v>38107428</v>
      </c>
      <c r="K5174" s="3">
        <f>J5174</f>
        <v>38107428</v>
      </c>
      <c r="L5174" s="5">
        <v>6351238</v>
      </c>
      <c r="M5174" s="2">
        <v>45757</v>
      </c>
      <c r="N5174" s="2">
        <v>45759</v>
      </c>
      <c r="O5174" s="2">
        <v>45930</v>
      </c>
      <c r="P5174" s="3"/>
      <c r="Q5174" s="3">
        <v>38107428</v>
      </c>
      <c r="R5174" s="13">
        <v>16301511</v>
      </c>
      <c r="S5174" s="7">
        <f ca="1">IF(CPS!$N5106="SIN INICIO",0,IF((((TODAY()-N5174)*100%)/(O5174-N5174))&gt;=100%,"100%",(((TODAY()-N5174)*100%)/(O5174-N5174))))</f>
        <v>0.78947368421052633</v>
      </c>
      <c r="T5174" s="8">
        <f>Q5174-R5174</f>
        <v>21805917</v>
      </c>
      <c r="U5174" t="s">
        <v>16189</v>
      </c>
    </row>
    <row r="5175" spans="1:21" x14ac:dyDescent="0.25">
      <c r="A5175">
        <v>2025</v>
      </c>
      <c r="B5175" t="s">
        <v>16190</v>
      </c>
      <c r="C5175" t="s">
        <v>22</v>
      </c>
      <c r="D5175" t="s">
        <v>23</v>
      </c>
      <c r="E5175" t="s">
        <v>121</v>
      </c>
      <c r="F5175" t="s">
        <v>16191</v>
      </c>
      <c r="G5175" s="16">
        <v>15961980</v>
      </c>
      <c r="H5175" t="s">
        <v>4381</v>
      </c>
      <c r="I5175" t="s">
        <v>1895</v>
      </c>
      <c r="J5175" s="5">
        <v>28019694</v>
      </c>
      <c r="K5175" s="3">
        <f>J5175</f>
        <v>28019694</v>
      </c>
      <c r="L5175" s="5">
        <v>4669949</v>
      </c>
      <c r="M5175" s="2">
        <v>45757</v>
      </c>
      <c r="N5175" s="2">
        <v>45758</v>
      </c>
      <c r="O5175" s="2">
        <v>45930</v>
      </c>
      <c r="P5175" s="3"/>
      <c r="Q5175" s="3">
        <v>28019694</v>
      </c>
      <c r="R5175" s="13">
        <v>12453197</v>
      </c>
      <c r="S5175" s="7">
        <f ca="1">IF(CPS!$N5107="SIN INICIO",0,IF((((TODAY()-N5175)*100%)/(O5175-N5175))&gt;=100%,"100%",(((TODAY()-N5175)*100%)/(O5175-N5175))))</f>
        <v>0.79069767441860461</v>
      </c>
      <c r="T5175" s="8">
        <f>Q5175-R5175</f>
        <v>15566497</v>
      </c>
      <c r="U5175" t="s">
        <v>16192</v>
      </c>
    </row>
    <row r="5176" spans="1:21" x14ac:dyDescent="0.25">
      <c r="A5176">
        <v>2025</v>
      </c>
      <c r="B5176" t="s">
        <v>16193</v>
      </c>
      <c r="C5176" t="s">
        <v>22</v>
      </c>
      <c r="D5176" t="s">
        <v>23</v>
      </c>
      <c r="E5176" t="s">
        <v>24</v>
      </c>
      <c r="F5176" t="s">
        <v>16194</v>
      </c>
      <c r="G5176" s="16">
        <v>84089829</v>
      </c>
      <c r="H5176" t="s">
        <v>810</v>
      </c>
      <c r="I5176" t="s">
        <v>660</v>
      </c>
      <c r="J5176" s="5">
        <v>32760000</v>
      </c>
      <c r="K5176" s="3">
        <f>J5176</f>
        <v>32760000</v>
      </c>
      <c r="L5176" s="5">
        <v>6552000</v>
      </c>
      <c r="M5176" s="2">
        <v>45761</v>
      </c>
      <c r="N5176" s="2">
        <v>45763</v>
      </c>
      <c r="O5176" s="2">
        <v>45900</v>
      </c>
      <c r="P5176" s="3"/>
      <c r="Q5176" s="3">
        <v>32760000</v>
      </c>
      <c r="R5176" s="13">
        <v>16380000</v>
      </c>
      <c r="S5176" s="7">
        <f ca="1">IF(CPS!$N5108="SIN INICIO",0,IF((((TODAY()-N5176)*100%)/(O5176-N5176))&gt;=100%,"100%",(((TODAY()-N5176)*100%)/(O5176-N5176))))</f>
        <v>0.95620437956204385</v>
      </c>
      <c r="T5176" s="8">
        <f>Q5176-R5176</f>
        <v>16380000</v>
      </c>
      <c r="U5176" t="s">
        <v>16195</v>
      </c>
    </row>
    <row r="5177" spans="1:21" x14ac:dyDescent="0.25">
      <c r="A5177">
        <v>2025</v>
      </c>
      <c r="B5177" t="s">
        <v>16196</v>
      </c>
      <c r="C5177" t="s">
        <v>22</v>
      </c>
      <c r="D5177" t="s">
        <v>23</v>
      </c>
      <c r="E5177" t="s">
        <v>24</v>
      </c>
      <c r="F5177" t="s">
        <v>16197</v>
      </c>
      <c r="G5177" s="16">
        <v>1121819273</v>
      </c>
      <c r="H5177" t="s">
        <v>16198</v>
      </c>
      <c r="I5177" t="s">
        <v>1895</v>
      </c>
      <c r="J5177" s="5">
        <v>28566654</v>
      </c>
      <c r="K5177" s="3">
        <f>J5177</f>
        <v>28566654</v>
      </c>
      <c r="L5177" s="5">
        <v>4761109</v>
      </c>
      <c r="M5177" s="2">
        <v>45757</v>
      </c>
      <c r="N5177" s="2">
        <v>45759</v>
      </c>
      <c r="O5177" s="2">
        <v>45930</v>
      </c>
      <c r="P5177" s="3"/>
      <c r="Q5177" s="3">
        <v>28566654</v>
      </c>
      <c r="R5177" s="13">
        <v>12220180</v>
      </c>
      <c r="S5177" s="7">
        <f ca="1">IF(CPS!$N5109="SIN INICIO",0,IF((((TODAY()-N5177)*100%)/(O5177-N5177))&gt;=100%,"100%",(((TODAY()-N5177)*100%)/(O5177-N5177))))</f>
        <v>0.78947368421052633</v>
      </c>
      <c r="T5177" s="8">
        <f>Q5177-R5177</f>
        <v>16346474</v>
      </c>
      <c r="U5177" t="s">
        <v>16199</v>
      </c>
    </row>
    <row r="5178" spans="1:21" x14ac:dyDescent="0.25">
      <c r="A5178">
        <v>2025</v>
      </c>
      <c r="B5178" t="s">
        <v>16200</v>
      </c>
      <c r="C5178" t="s">
        <v>22</v>
      </c>
      <c r="D5178" t="s">
        <v>23</v>
      </c>
      <c r="E5178" t="s">
        <v>24</v>
      </c>
      <c r="F5178" t="s">
        <v>16201</v>
      </c>
      <c r="G5178" s="16">
        <v>1121871507</v>
      </c>
      <c r="H5178" t="s">
        <v>11760</v>
      </c>
      <c r="I5178" t="s">
        <v>591</v>
      </c>
      <c r="J5178" s="5">
        <v>35000000</v>
      </c>
      <c r="K5178" s="3">
        <f>J5178</f>
        <v>35000000</v>
      </c>
      <c r="L5178" s="5">
        <v>7000000</v>
      </c>
      <c r="M5178" s="2">
        <v>45757</v>
      </c>
      <c r="N5178" s="2">
        <v>45758</v>
      </c>
      <c r="O5178" s="2">
        <v>45900</v>
      </c>
      <c r="P5178" s="3"/>
      <c r="Q5178" s="3">
        <v>35000000</v>
      </c>
      <c r="R5178" s="13">
        <v>18666667</v>
      </c>
      <c r="S5178" s="7">
        <f ca="1">IF(CPS!$N5110="SIN INICIO",0,IF((((TODAY()-N5178)*100%)/(O5178-N5178))&gt;=100%,"100%",(((TODAY()-N5178)*100%)/(O5178-N5178))))</f>
        <v>0.95774647887323938</v>
      </c>
      <c r="T5178" s="8">
        <f>Q5178-R5178</f>
        <v>16333333</v>
      </c>
      <c r="U5178" t="s">
        <v>16202</v>
      </c>
    </row>
    <row r="5179" spans="1:21" x14ac:dyDescent="0.25">
      <c r="A5179">
        <v>2025</v>
      </c>
      <c r="B5179" t="s">
        <v>16203</v>
      </c>
      <c r="C5179" t="s">
        <v>22</v>
      </c>
      <c r="D5179" t="s">
        <v>23</v>
      </c>
      <c r="E5179" t="s">
        <v>24</v>
      </c>
      <c r="F5179" t="s">
        <v>16204</v>
      </c>
      <c r="G5179" s="16">
        <v>34557118</v>
      </c>
      <c r="H5179" t="s">
        <v>16205</v>
      </c>
      <c r="I5179" t="s">
        <v>1895</v>
      </c>
      <c r="J5179" s="5">
        <v>38107428</v>
      </c>
      <c r="K5179" s="3">
        <f>J5179</f>
        <v>38107428</v>
      </c>
      <c r="L5179" s="5">
        <v>6351238</v>
      </c>
      <c r="M5179" s="2">
        <v>45758</v>
      </c>
      <c r="N5179" s="2">
        <v>45759</v>
      </c>
      <c r="O5179" s="2">
        <v>45930</v>
      </c>
      <c r="P5179" s="3"/>
      <c r="Q5179" s="3">
        <v>38107428</v>
      </c>
      <c r="R5179" s="13">
        <v>16301511</v>
      </c>
      <c r="S5179" s="7">
        <f ca="1">IF(CPS!$N5111="SIN INICIO",0,IF((((TODAY()-N5179)*100%)/(O5179-N5179))&gt;=100%,"100%",(((TODAY()-N5179)*100%)/(O5179-N5179))))</f>
        <v>0.78947368421052633</v>
      </c>
      <c r="T5179" s="8">
        <f>Q5179-R5179</f>
        <v>21805917</v>
      </c>
      <c r="U5179" t="s">
        <v>16206</v>
      </c>
    </row>
    <row r="5180" spans="1:21" x14ac:dyDescent="0.25">
      <c r="A5180">
        <v>2025</v>
      </c>
      <c r="B5180" t="s">
        <v>16207</v>
      </c>
      <c r="C5180" t="s">
        <v>22</v>
      </c>
      <c r="D5180" t="s">
        <v>23</v>
      </c>
      <c r="E5180" t="s">
        <v>121</v>
      </c>
      <c r="F5180" t="s">
        <v>16208</v>
      </c>
      <c r="G5180" s="16">
        <v>1117818648</v>
      </c>
      <c r="H5180" t="s">
        <v>16209</v>
      </c>
      <c r="I5180" t="s">
        <v>1895</v>
      </c>
      <c r="J5180" s="5">
        <v>23743764</v>
      </c>
      <c r="K5180" s="3">
        <f>J5180</f>
        <v>23743764</v>
      </c>
      <c r="L5180" s="5">
        <v>3957294</v>
      </c>
      <c r="M5180" s="2">
        <v>45757</v>
      </c>
      <c r="N5180" s="2">
        <v>45758</v>
      </c>
      <c r="O5180" s="2">
        <v>45930</v>
      </c>
      <c r="P5180" s="3"/>
      <c r="Q5180" s="3">
        <v>23743764</v>
      </c>
      <c r="R5180" s="13">
        <v>6595490</v>
      </c>
      <c r="S5180" s="7">
        <f ca="1">IF(CPS!$N5112="SIN INICIO",0,IF((((TODAY()-N5180)*100%)/(O5180-N5180))&gt;=100%,"100%",(((TODAY()-N5180)*100%)/(O5180-N5180))))</f>
        <v>0.79069767441860461</v>
      </c>
      <c r="T5180" s="8">
        <f>Q5180-R5180</f>
        <v>17148274</v>
      </c>
      <c r="U5180" t="s">
        <v>16210</v>
      </c>
    </row>
    <row r="5181" spans="1:21" x14ac:dyDescent="0.25">
      <c r="A5181">
        <v>2025</v>
      </c>
      <c r="B5181" t="s">
        <v>16211</v>
      </c>
      <c r="C5181" t="s">
        <v>22</v>
      </c>
      <c r="D5181" t="s">
        <v>23</v>
      </c>
      <c r="E5181" t="s">
        <v>24</v>
      </c>
      <c r="F5181" t="s">
        <v>16212</v>
      </c>
      <c r="G5181" s="16">
        <v>40441166</v>
      </c>
      <c r="H5181" t="s">
        <v>15994</v>
      </c>
      <c r="I5181" t="s">
        <v>1895</v>
      </c>
      <c r="J5181" s="5">
        <v>28566654</v>
      </c>
      <c r="K5181" s="3">
        <f>J5181</f>
        <v>28566654</v>
      </c>
      <c r="L5181" s="5">
        <v>4761109</v>
      </c>
      <c r="M5181" s="2">
        <v>45757</v>
      </c>
      <c r="N5181" s="2">
        <v>45759</v>
      </c>
      <c r="O5181" s="2">
        <v>45930</v>
      </c>
      <c r="P5181" s="3"/>
      <c r="Q5181" s="3">
        <v>28566654</v>
      </c>
      <c r="R5181" s="13">
        <v>12220180</v>
      </c>
      <c r="S5181" s="7">
        <f ca="1">IF(CPS!$N5113="SIN INICIO",0,IF((((TODAY()-N5181)*100%)/(O5181-N5181))&gt;=100%,"100%",(((TODAY()-N5181)*100%)/(O5181-N5181))))</f>
        <v>0.78947368421052633</v>
      </c>
      <c r="T5181" s="8">
        <f>Q5181-R5181</f>
        <v>16346474</v>
      </c>
      <c r="U5181" t="s">
        <v>16213</v>
      </c>
    </row>
    <row r="5182" spans="1:21" x14ac:dyDescent="0.25">
      <c r="A5182">
        <v>2025</v>
      </c>
      <c r="B5182" t="s">
        <v>16214</v>
      </c>
      <c r="C5182" t="s">
        <v>22</v>
      </c>
      <c r="D5182" t="s">
        <v>23</v>
      </c>
      <c r="E5182" t="s">
        <v>24</v>
      </c>
      <c r="F5182" t="s">
        <v>16215</v>
      </c>
      <c r="G5182" s="16">
        <v>1124827134</v>
      </c>
      <c r="H5182" t="s">
        <v>15994</v>
      </c>
      <c r="I5182" t="s">
        <v>1895</v>
      </c>
      <c r="J5182" s="5">
        <v>28566654</v>
      </c>
      <c r="K5182" s="3">
        <f>J5182</f>
        <v>28566654</v>
      </c>
      <c r="L5182" s="5">
        <v>4761109</v>
      </c>
      <c r="M5182" s="2">
        <v>45758</v>
      </c>
      <c r="N5182" s="2">
        <v>45759</v>
      </c>
      <c r="O5182" s="2">
        <v>45930</v>
      </c>
      <c r="P5182" s="3"/>
      <c r="Q5182" s="3">
        <v>28566654</v>
      </c>
      <c r="R5182" s="13">
        <v>12220180</v>
      </c>
      <c r="S5182" s="7">
        <f ca="1">IF(CPS!$N5114="SIN INICIO",0,IF((((TODAY()-N5182)*100%)/(O5182-N5182))&gt;=100%,"100%",(((TODAY()-N5182)*100%)/(O5182-N5182))))</f>
        <v>0.78947368421052633</v>
      </c>
      <c r="T5182" s="8">
        <f>Q5182-R5182</f>
        <v>16346474</v>
      </c>
      <c r="U5182" t="s">
        <v>16216</v>
      </c>
    </row>
    <row r="5183" spans="1:21" x14ac:dyDescent="0.25">
      <c r="A5183">
        <v>2025</v>
      </c>
      <c r="B5183" t="s">
        <v>16217</v>
      </c>
      <c r="C5183" t="s">
        <v>22</v>
      </c>
      <c r="D5183" t="s">
        <v>23</v>
      </c>
      <c r="E5183" t="s">
        <v>24</v>
      </c>
      <c r="F5183" t="s">
        <v>16218</v>
      </c>
      <c r="G5183" s="16">
        <v>11810815</v>
      </c>
      <c r="H5183" t="s">
        <v>2739</v>
      </c>
      <c r="I5183" t="s">
        <v>660</v>
      </c>
      <c r="J5183" s="5">
        <v>32760000</v>
      </c>
      <c r="K5183" s="3">
        <f>J5183</f>
        <v>32760000</v>
      </c>
      <c r="L5183" s="5">
        <v>6552000</v>
      </c>
      <c r="M5183" s="2">
        <v>45763</v>
      </c>
      <c r="N5183" s="2">
        <v>45768</v>
      </c>
      <c r="O5183" s="2">
        <v>45900</v>
      </c>
      <c r="P5183" s="3"/>
      <c r="Q5183" s="3">
        <v>32760000</v>
      </c>
      <c r="R5183" s="13">
        <v>15288000</v>
      </c>
      <c r="S5183" s="7">
        <f ca="1">IF(CPS!$N5115="SIN INICIO",0,IF((((TODAY()-N5183)*100%)/(O5183-N5183))&gt;=100%,"100%",(((TODAY()-N5183)*100%)/(O5183-N5183))))</f>
        <v>0.95454545454545459</v>
      </c>
      <c r="T5183" s="8">
        <f>Q5183-R5183</f>
        <v>17472000</v>
      </c>
      <c r="U5183" t="s">
        <v>16219</v>
      </c>
    </row>
    <row r="5184" spans="1:21" x14ac:dyDescent="0.25">
      <c r="A5184">
        <v>2025</v>
      </c>
      <c r="B5184" t="s">
        <v>16220</v>
      </c>
      <c r="C5184" t="s">
        <v>22</v>
      </c>
      <c r="D5184" t="s">
        <v>23</v>
      </c>
      <c r="E5184" t="s">
        <v>24</v>
      </c>
      <c r="F5184" t="s">
        <v>16221</v>
      </c>
      <c r="G5184" s="16">
        <v>3276876</v>
      </c>
      <c r="H5184" t="s">
        <v>16198</v>
      </c>
      <c r="I5184" t="s">
        <v>1895</v>
      </c>
      <c r="J5184" s="5">
        <v>28566654</v>
      </c>
      <c r="K5184" s="3">
        <f>J5184</f>
        <v>28566654</v>
      </c>
      <c r="L5184" s="5">
        <v>4761109</v>
      </c>
      <c r="M5184" s="2">
        <v>45758</v>
      </c>
      <c r="N5184" s="2">
        <v>45759</v>
      </c>
      <c r="O5184" s="2">
        <v>45930</v>
      </c>
      <c r="P5184" s="3"/>
      <c r="Q5184" s="3">
        <v>28566654</v>
      </c>
      <c r="R5184" s="13">
        <v>12220179</v>
      </c>
      <c r="S5184" s="7">
        <f ca="1">IF(CPS!$N5116="SIN INICIO",0,IF((((TODAY()-N5184)*100%)/(O5184-N5184))&gt;=100%,"100%",(((TODAY()-N5184)*100%)/(O5184-N5184))))</f>
        <v>0.78947368421052633</v>
      </c>
      <c r="T5184" s="8">
        <f>Q5184-R5184</f>
        <v>16346475</v>
      </c>
      <c r="U5184" t="s">
        <v>16222</v>
      </c>
    </row>
    <row r="5185" spans="1:23" x14ac:dyDescent="0.25">
      <c r="A5185">
        <v>2025</v>
      </c>
      <c r="B5185" t="s">
        <v>16223</v>
      </c>
      <c r="C5185" t="s">
        <v>22</v>
      </c>
      <c r="D5185" t="s">
        <v>23</v>
      </c>
      <c r="E5185" t="s">
        <v>24</v>
      </c>
      <c r="F5185" t="s">
        <v>16224</v>
      </c>
      <c r="G5185" s="16">
        <v>1121932649</v>
      </c>
      <c r="H5185" t="s">
        <v>15983</v>
      </c>
      <c r="I5185" t="s">
        <v>1895</v>
      </c>
      <c r="J5185" s="5">
        <v>32208390</v>
      </c>
      <c r="K5185" s="3">
        <f>J5185</f>
        <v>32208390</v>
      </c>
      <c r="L5185" s="5">
        <v>5368065</v>
      </c>
      <c r="M5185" s="2">
        <v>45758</v>
      </c>
      <c r="N5185" s="2">
        <v>45759</v>
      </c>
      <c r="O5185" s="2">
        <v>45930</v>
      </c>
      <c r="P5185" s="3"/>
      <c r="Q5185" s="3">
        <v>32208390</v>
      </c>
      <c r="R5185" s="13">
        <v>13778033</v>
      </c>
      <c r="S5185" s="7">
        <f ca="1">IF(CPS!$N5117="SIN INICIO",0,IF((((TODAY()-N5185)*100%)/(O5185-N5185))&gt;=100%,"100%",(((TODAY()-N5185)*100%)/(O5185-N5185))))</f>
        <v>0.78947368421052633</v>
      </c>
      <c r="T5185" s="8">
        <f>Q5185-R5185</f>
        <v>18430357</v>
      </c>
      <c r="U5185" t="s">
        <v>16225</v>
      </c>
    </row>
    <row r="5186" spans="1:23" x14ac:dyDescent="0.25">
      <c r="A5186">
        <v>2025</v>
      </c>
      <c r="B5186" t="s">
        <v>16226</v>
      </c>
      <c r="C5186" t="s">
        <v>22</v>
      </c>
      <c r="D5186" t="s">
        <v>23</v>
      </c>
      <c r="E5186" t="s">
        <v>121</v>
      </c>
      <c r="F5186" t="s">
        <v>16227</v>
      </c>
      <c r="G5186" s="16">
        <v>13804581</v>
      </c>
      <c r="H5186" t="s">
        <v>16228</v>
      </c>
      <c r="I5186" t="s">
        <v>591</v>
      </c>
      <c r="J5186" s="5">
        <v>23925000</v>
      </c>
      <c r="K5186" s="3">
        <f>J5186</f>
        <v>23925000</v>
      </c>
      <c r="L5186" s="5">
        <v>4785000</v>
      </c>
      <c r="M5186" s="2">
        <v>45757</v>
      </c>
      <c r="N5186" s="2">
        <v>45761</v>
      </c>
      <c r="O5186" s="2">
        <v>45900</v>
      </c>
      <c r="P5186" s="3"/>
      <c r="Q5186" s="3">
        <v>23925000</v>
      </c>
      <c r="R5186" s="13">
        <v>12281500</v>
      </c>
      <c r="S5186" s="7">
        <f ca="1">IF(CPS!$N5118="SIN INICIO",0,IF((((TODAY()-N5186)*100%)/(O5186-N5186))&gt;=100%,"100%",(((TODAY()-N5186)*100%)/(O5186-N5186))))</f>
        <v>0.95683453237410077</v>
      </c>
      <c r="T5186" s="8">
        <f>Q5186-R5186</f>
        <v>11643500</v>
      </c>
      <c r="U5186" t="s">
        <v>16229</v>
      </c>
    </row>
    <row r="5187" spans="1:23" x14ac:dyDescent="0.25">
      <c r="A5187">
        <v>2025</v>
      </c>
      <c r="B5187" t="s">
        <v>16230</v>
      </c>
      <c r="C5187" t="s">
        <v>22</v>
      </c>
      <c r="D5187" t="s">
        <v>23</v>
      </c>
      <c r="E5187" t="s">
        <v>121</v>
      </c>
      <c r="F5187" t="s">
        <v>16231</v>
      </c>
      <c r="G5187" s="16">
        <v>1015414413</v>
      </c>
      <c r="H5187" t="s">
        <v>16228</v>
      </c>
      <c r="I5187" t="s">
        <v>591</v>
      </c>
      <c r="J5187" s="5">
        <v>23925000</v>
      </c>
      <c r="K5187" s="3">
        <f>J5187</f>
        <v>23925000</v>
      </c>
      <c r="L5187" s="5">
        <v>4785000</v>
      </c>
      <c r="M5187" s="2">
        <v>45757</v>
      </c>
      <c r="N5187" s="2">
        <v>45758</v>
      </c>
      <c r="O5187" s="2">
        <v>45900</v>
      </c>
      <c r="P5187" s="3"/>
      <c r="Q5187" s="3">
        <v>23925000</v>
      </c>
      <c r="R5187" s="13">
        <v>12760000</v>
      </c>
      <c r="S5187" s="7">
        <f ca="1">IF(CPS!$N5119="SIN INICIO",0,IF((((TODAY()-N5187)*100%)/(O5187-N5187))&gt;=100%,"100%",(((TODAY()-N5187)*100%)/(O5187-N5187))))</f>
        <v>0.95774647887323938</v>
      </c>
      <c r="T5187" s="8">
        <f>Q5187-R5187</f>
        <v>11165000</v>
      </c>
      <c r="U5187" t="s">
        <v>16232</v>
      </c>
    </row>
    <row r="5188" spans="1:23" x14ac:dyDescent="0.25">
      <c r="A5188">
        <v>2025</v>
      </c>
      <c r="B5188" t="s">
        <v>16233</v>
      </c>
      <c r="C5188" t="s">
        <v>22</v>
      </c>
      <c r="D5188" t="s">
        <v>23</v>
      </c>
      <c r="E5188" t="s">
        <v>24</v>
      </c>
      <c r="F5188" t="s">
        <v>16234</v>
      </c>
      <c r="G5188" s="16">
        <v>35260382</v>
      </c>
      <c r="H5188" t="s">
        <v>15994</v>
      </c>
      <c r="I5188" t="s">
        <v>1895</v>
      </c>
      <c r="J5188" s="5">
        <v>28566654</v>
      </c>
      <c r="K5188" s="3">
        <f>J5188</f>
        <v>28566654</v>
      </c>
      <c r="L5188" s="5">
        <v>4761109</v>
      </c>
      <c r="M5188" s="2">
        <v>45757</v>
      </c>
      <c r="N5188" s="2">
        <v>45759</v>
      </c>
      <c r="O5188" s="2">
        <v>45930</v>
      </c>
      <c r="P5188" s="3"/>
      <c r="Q5188" s="3">
        <v>28566654</v>
      </c>
      <c r="R5188" s="13">
        <v>12220180</v>
      </c>
      <c r="S5188" s="7">
        <f ca="1">IF(CPS!$N5120="SIN INICIO",0,IF((((TODAY()-N5188)*100%)/(O5188-N5188))&gt;=100%,"100%",(((TODAY()-N5188)*100%)/(O5188-N5188))))</f>
        <v>0.78947368421052633</v>
      </c>
      <c r="T5188" s="8">
        <f>Q5188-R5188</f>
        <v>16346474</v>
      </c>
      <c r="U5188" t="s">
        <v>16235</v>
      </c>
    </row>
    <row r="5189" spans="1:23" x14ac:dyDescent="0.25">
      <c r="A5189">
        <v>2025</v>
      </c>
      <c r="B5189" t="s">
        <v>16236</v>
      </c>
      <c r="C5189" t="s">
        <v>22</v>
      </c>
      <c r="D5189" t="s">
        <v>23</v>
      </c>
      <c r="E5189" t="s">
        <v>24</v>
      </c>
      <c r="F5189" t="s">
        <v>16237</v>
      </c>
      <c r="G5189" s="16">
        <v>18607383</v>
      </c>
      <c r="H5189" t="s">
        <v>810</v>
      </c>
      <c r="I5189" t="s">
        <v>660</v>
      </c>
      <c r="J5189" s="5">
        <v>32760000</v>
      </c>
      <c r="K5189" s="3">
        <f>J5189</f>
        <v>32760000</v>
      </c>
      <c r="L5189" s="5">
        <v>6552000</v>
      </c>
      <c r="M5189" s="2">
        <v>45757</v>
      </c>
      <c r="N5189" s="2">
        <v>45758</v>
      </c>
      <c r="O5189" s="2">
        <v>45900</v>
      </c>
      <c r="P5189" s="3"/>
      <c r="Q5189" s="3">
        <v>32760000</v>
      </c>
      <c r="R5189" s="13">
        <v>17472000</v>
      </c>
      <c r="S5189" s="7">
        <f ca="1">IF(CPS!$N5121="SIN INICIO",0,IF((((TODAY()-N5189)*100%)/(O5189-N5189))&gt;=100%,"100%",(((TODAY()-N5189)*100%)/(O5189-N5189))))</f>
        <v>0.95774647887323938</v>
      </c>
      <c r="T5189" s="8">
        <f>Q5189-R5189</f>
        <v>15288000</v>
      </c>
      <c r="U5189" t="s">
        <v>16238</v>
      </c>
    </row>
    <row r="5190" spans="1:23" x14ac:dyDescent="0.25">
      <c r="A5190">
        <v>2025</v>
      </c>
      <c r="B5190" t="s">
        <v>16239</v>
      </c>
      <c r="C5190" t="s">
        <v>22</v>
      </c>
      <c r="D5190" t="s">
        <v>23</v>
      </c>
      <c r="E5190" t="s">
        <v>121</v>
      </c>
      <c r="F5190" t="s">
        <v>16240</v>
      </c>
      <c r="G5190" s="16">
        <v>1007702858</v>
      </c>
      <c r="H5190" t="s">
        <v>16241</v>
      </c>
      <c r="I5190" t="s">
        <v>1895</v>
      </c>
      <c r="J5190" s="5">
        <v>23743764</v>
      </c>
      <c r="K5190" s="3">
        <f>J5190</f>
        <v>23743764</v>
      </c>
      <c r="L5190" s="5">
        <v>3957294</v>
      </c>
      <c r="M5190" s="2">
        <v>45757</v>
      </c>
      <c r="N5190" s="2">
        <v>45759</v>
      </c>
      <c r="O5190" s="2">
        <v>45930</v>
      </c>
      <c r="P5190" s="3"/>
      <c r="Q5190" s="3">
        <v>23743764</v>
      </c>
      <c r="R5190" s="13">
        <v>10157055</v>
      </c>
      <c r="S5190" s="7">
        <f ca="1">IF(CPS!$N5122="SIN INICIO",0,IF((((TODAY()-N5190)*100%)/(O5190-N5190))&gt;=100%,"100%",(((TODAY()-N5190)*100%)/(O5190-N5190))))</f>
        <v>0.78947368421052633</v>
      </c>
      <c r="T5190" s="8">
        <f>Q5190-R5190</f>
        <v>13586709</v>
      </c>
      <c r="U5190" t="s">
        <v>16242</v>
      </c>
    </row>
    <row r="5191" spans="1:23" x14ac:dyDescent="0.25">
      <c r="A5191">
        <v>2025</v>
      </c>
      <c r="B5191" t="s">
        <v>16243</v>
      </c>
      <c r="C5191" t="s">
        <v>22</v>
      </c>
      <c r="D5191" t="s">
        <v>23</v>
      </c>
      <c r="E5191" t="s">
        <v>24</v>
      </c>
      <c r="F5191" t="s">
        <v>16244</v>
      </c>
      <c r="G5191" s="16">
        <f>+Tabla1[[#This Row],[CEDULA DATOS A]]</f>
        <v>1014297193</v>
      </c>
      <c r="H5191" t="s">
        <v>9263</v>
      </c>
      <c r="I5191" t="s">
        <v>660</v>
      </c>
      <c r="J5191" s="5">
        <v>32550000</v>
      </c>
      <c r="K5191" s="3">
        <f>J5191</f>
        <v>32550000</v>
      </c>
      <c r="L5191" s="5">
        <v>6510000</v>
      </c>
      <c r="M5191" s="2">
        <v>45761</v>
      </c>
      <c r="N5191" s="2">
        <v>45762</v>
      </c>
      <c r="O5191" s="2">
        <v>45900</v>
      </c>
      <c r="P5191" s="3"/>
      <c r="Q5191" s="3">
        <v>32550000</v>
      </c>
      <c r="R5191" s="13">
        <v>16492000</v>
      </c>
      <c r="S5191" s="7">
        <f ca="1">IF(CPS!$N5123="SIN INICIO",0,IF((((TODAY()-N5191)*100%)/(O5191-N5191))&gt;=100%,"100%",(((TODAY()-N5191)*100%)/(O5191-N5191))))</f>
        <v>0.95652173913043481</v>
      </c>
      <c r="T5191" s="8">
        <f>Q5191-R5191</f>
        <v>16058000</v>
      </c>
      <c r="U5191" t="s">
        <v>16245</v>
      </c>
      <c r="V5191">
        <v>1014297193</v>
      </c>
      <c r="W5191" t="b">
        <f>V5191=Tabla1[[#This Row],[ID CONTRATISTA]]</f>
        <v>1</v>
      </c>
    </row>
    <row r="5192" spans="1:23" x14ac:dyDescent="0.25">
      <c r="A5192">
        <v>2025</v>
      </c>
      <c r="B5192" t="s">
        <v>16246</v>
      </c>
      <c r="C5192" t="s">
        <v>22</v>
      </c>
      <c r="D5192" t="s">
        <v>23</v>
      </c>
      <c r="E5192" t="s">
        <v>24</v>
      </c>
      <c r="F5192" t="s">
        <v>16247</v>
      </c>
      <c r="G5192" s="16">
        <v>1152199648</v>
      </c>
      <c r="H5192" t="s">
        <v>1200</v>
      </c>
      <c r="I5192" t="s">
        <v>538</v>
      </c>
      <c r="J5192" s="5">
        <v>34724250</v>
      </c>
      <c r="K5192" s="3">
        <f>J5192</f>
        <v>34724250</v>
      </c>
      <c r="L5192" s="5">
        <v>6944850</v>
      </c>
      <c r="M5192" s="2">
        <v>45762</v>
      </c>
      <c r="N5192" s="2">
        <v>45763</v>
      </c>
      <c r="O5192" s="2">
        <v>45900</v>
      </c>
      <c r="P5192" s="3"/>
      <c r="Q5192" s="3">
        <v>34724250</v>
      </c>
      <c r="R5192" s="13">
        <v>17362125</v>
      </c>
      <c r="S5192" s="7">
        <f ca="1">IF(CPS!$N5124="SIN INICIO",0,IF((((TODAY()-N5192)*100%)/(O5192-N5192))&gt;=100%,"100%",(((TODAY()-N5192)*100%)/(O5192-N5192))))</f>
        <v>0.95620437956204385</v>
      </c>
      <c r="T5192" s="8">
        <f>Q5192-R5192</f>
        <v>17362125</v>
      </c>
      <c r="U5192" t="s">
        <v>16248</v>
      </c>
    </row>
    <row r="5193" spans="1:23" x14ac:dyDescent="0.25">
      <c r="A5193">
        <v>2025</v>
      </c>
      <c r="B5193" t="s">
        <v>16249</v>
      </c>
      <c r="C5193" t="s">
        <v>22</v>
      </c>
      <c r="D5193" t="s">
        <v>23</v>
      </c>
      <c r="E5193" t="s">
        <v>24</v>
      </c>
      <c r="F5193" t="s">
        <v>16250</v>
      </c>
      <c r="G5193" s="16">
        <v>1117515769</v>
      </c>
      <c r="H5193" t="s">
        <v>16251</v>
      </c>
      <c r="I5193" t="s">
        <v>1895</v>
      </c>
      <c r="J5193" s="5">
        <v>38107428</v>
      </c>
      <c r="K5193" s="3">
        <f>J5193</f>
        <v>38107428</v>
      </c>
      <c r="L5193" s="5">
        <v>6351238</v>
      </c>
      <c r="M5193" s="2">
        <v>45758</v>
      </c>
      <c r="N5193" s="2">
        <v>45761</v>
      </c>
      <c r="O5193" s="2">
        <v>45930</v>
      </c>
      <c r="P5193" s="3"/>
      <c r="Q5193" s="3">
        <v>38107428</v>
      </c>
      <c r="R5193" s="13">
        <v>16301511</v>
      </c>
      <c r="S5193" s="7">
        <f ca="1">IF(CPS!$N5125="SIN INICIO",0,IF((((TODAY()-N5193)*100%)/(O5193-N5193))&gt;=100%,"100%",(((TODAY()-N5193)*100%)/(O5193-N5193))))</f>
        <v>0.78698224852071008</v>
      </c>
      <c r="T5193" s="8">
        <f>Q5193-R5193</f>
        <v>21805917</v>
      </c>
      <c r="U5193" t="s">
        <v>16252</v>
      </c>
    </row>
    <row r="5194" spans="1:23" x14ac:dyDescent="0.25">
      <c r="A5194">
        <v>2025</v>
      </c>
      <c r="B5194" t="s">
        <v>16253</v>
      </c>
      <c r="C5194" t="s">
        <v>22</v>
      </c>
      <c r="D5194" t="s">
        <v>23</v>
      </c>
      <c r="E5194" t="s">
        <v>24</v>
      </c>
      <c r="F5194" t="s">
        <v>16254</v>
      </c>
      <c r="G5194" s="16">
        <v>42108681</v>
      </c>
      <c r="H5194" t="s">
        <v>810</v>
      </c>
      <c r="I5194" t="s">
        <v>660</v>
      </c>
      <c r="J5194" s="5">
        <v>24400685</v>
      </c>
      <c r="K5194" s="3">
        <f>J5194</f>
        <v>24400685</v>
      </c>
      <c r="L5194" s="5">
        <v>4880137</v>
      </c>
      <c r="M5194" s="2">
        <v>45758</v>
      </c>
      <c r="N5194" s="2">
        <v>45763</v>
      </c>
      <c r="O5194" s="2">
        <v>45900</v>
      </c>
      <c r="P5194" s="3"/>
      <c r="Q5194" s="3">
        <v>24400685</v>
      </c>
      <c r="R5194" s="13">
        <v>12200343</v>
      </c>
      <c r="S5194" s="7">
        <f ca="1">IF(CPS!$N5126="SIN INICIO",0,IF((((TODAY()-N5194)*100%)/(O5194-N5194))&gt;=100%,"100%",(((TODAY()-N5194)*100%)/(O5194-N5194))))</f>
        <v>0.95620437956204385</v>
      </c>
      <c r="T5194" s="8">
        <f>Q5194-R5194</f>
        <v>12200342</v>
      </c>
      <c r="U5194" t="s">
        <v>16255</v>
      </c>
    </row>
    <row r="5195" spans="1:23" x14ac:dyDescent="0.25">
      <c r="A5195">
        <v>2025</v>
      </c>
      <c r="B5195" t="s">
        <v>16256</v>
      </c>
      <c r="C5195" t="s">
        <v>22</v>
      </c>
      <c r="D5195" t="s">
        <v>23</v>
      </c>
      <c r="E5195" t="s">
        <v>24</v>
      </c>
      <c r="F5195" t="s">
        <v>16257</v>
      </c>
      <c r="G5195" s="16">
        <v>22539715</v>
      </c>
      <c r="H5195" t="s">
        <v>5732</v>
      </c>
      <c r="I5195" t="s">
        <v>591</v>
      </c>
      <c r="J5195" s="5">
        <v>36000000</v>
      </c>
      <c r="K5195" s="3">
        <f>J5195</f>
        <v>36000000</v>
      </c>
      <c r="L5195" s="5">
        <v>7200000</v>
      </c>
      <c r="M5195" s="2">
        <v>45770</v>
      </c>
      <c r="N5195" s="2">
        <v>45771</v>
      </c>
      <c r="O5195" s="2">
        <v>45900</v>
      </c>
      <c r="P5195" s="3"/>
      <c r="Q5195" s="3">
        <v>36000000</v>
      </c>
      <c r="R5195" s="13">
        <v>16080000</v>
      </c>
      <c r="S5195" s="7">
        <f ca="1">IF(CPS!$N5127="SIN INICIO",0,IF((((TODAY()-N5195)*100%)/(O5195-N5195))&gt;=100%,"100%",(((TODAY()-N5195)*100%)/(O5195-N5195))))</f>
        <v>0.95348837209302328</v>
      </c>
      <c r="T5195" s="8">
        <f>Q5195-R5195</f>
        <v>19920000</v>
      </c>
      <c r="U5195" t="s">
        <v>16258</v>
      </c>
    </row>
    <row r="5196" spans="1:23" x14ac:dyDescent="0.25">
      <c r="A5196">
        <v>2025</v>
      </c>
      <c r="B5196" t="s">
        <v>16259</v>
      </c>
      <c r="C5196" t="s">
        <v>22</v>
      </c>
      <c r="D5196" t="s">
        <v>23</v>
      </c>
      <c r="E5196" t="s">
        <v>24</v>
      </c>
      <c r="F5196" t="s">
        <v>16260</v>
      </c>
      <c r="G5196" s="16">
        <v>86046273</v>
      </c>
      <c r="H5196" t="s">
        <v>16261</v>
      </c>
      <c r="I5196" t="s">
        <v>1895</v>
      </c>
      <c r="J5196" s="5">
        <v>28566654</v>
      </c>
      <c r="K5196" s="3">
        <f>J5196</f>
        <v>28566654</v>
      </c>
      <c r="L5196" s="5">
        <v>4761109</v>
      </c>
      <c r="M5196" s="2">
        <v>45757</v>
      </c>
      <c r="N5196" s="2">
        <v>45761</v>
      </c>
      <c r="O5196" s="2">
        <v>45930</v>
      </c>
      <c r="P5196" s="3"/>
      <c r="Q5196" s="3">
        <v>28566654</v>
      </c>
      <c r="R5196" s="13">
        <v>12220180</v>
      </c>
      <c r="S5196" s="7">
        <f ca="1">IF(CPS!$N5128="SIN INICIO",0,IF((((TODAY()-N5196)*100%)/(O5196-N5196))&gt;=100%,"100%",(((TODAY()-N5196)*100%)/(O5196-N5196))))</f>
        <v>0.78698224852071008</v>
      </c>
      <c r="T5196" s="8">
        <f>Q5196-R5196</f>
        <v>16346474</v>
      </c>
      <c r="U5196" t="s">
        <v>16262</v>
      </c>
    </row>
    <row r="5197" spans="1:23" x14ac:dyDescent="0.25">
      <c r="A5197">
        <v>2025</v>
      </c>
      <c r="B5197" t="s">
        <v>16263</v>
      </c>
      <c r="C5197" t="s">
        <v>22</v>
      </c>
      <c r="D5197" t="s">
        <v>23</v>
      </c>
      <c r="E5197" t="s">
        <v>24</v>
      </c>
      <c r="F5197" t="s">
        <v>16264</v>
      </c>
      <c r="G5197" s="16">
        <v>80213350</v>
      </c>
      <c r="H5197" t="s">
        <v>810</v>
      </c>
      <c r="I5197" t="s">
        <v>660</v>
      </c>
      <c r="J5197" s="5">
        <v>32760000</v>
      </c>
      <c r="K5197" s="3">
        <f>J5197</f>
        <v>32760000</v>
      </c>
      <c r="L5197" s="5">
        <v>6552000</v>
      </c>
      <c r="M5197" s="2">
        <v>45757</v>
      </c>
      <c r="N5197" s="2">
        <v>45758</v>
      </c>
      <c r="O5197" s="2">
        <v>45900</v>
      </c>
      <c r="P5197" s="3"/>
      <c r="Q5197" s="3">
        <v>32760000</v>
      </c>
      <c r="R5197" s="13">
        <v>17472000</v>
      </c>
      <c r="S5197" s="7">
        <f ca="1">IF(CPS!$N5129="SIN INICIO",0,IF((((TODAY()-N5197)*100%)/(O5197-N5197))&gt;=100%,"100%",(((TODAY()-N5197)*100%)/(O5197-N5197))))</f>
        <v>0.95774647887323938</v>
      </c>
      <c r="T5197" s="8">
        <f>Q5197-R5197</f>
        <v>15288000</v>
      </c>
      <c r="U5197" t="s">
        <v>16265</v>
      </c>
    </row>
    <row r="5198" spans="1:23" x14ac:dyDescent="0.25">
      <c r="A5198">
        <v>2025</v>
      </c>
      <c r="B5198" t="s">
        <v>16266</v>
      </c>
      <c r="C5198" t="s">
        <v>22</v>
      </c>
      <c r="D5198" t="s">
        <v>23</v>
      </c>
      <c r="E5198" t="s">
        <v>121</v>
      </c>
      <c r="F5198" t="s">
        <v>16267</v>
      </c>
      <c r="G5198" s="16">
        <v>1071889363</v>
      </c>
      <c r="H5198" t="s">
        <v>16241</v>
      </c>
      <c r="I5198" t="s">
        <v>1895</v>
      </c>
      <c r="J5198" s="5">
        <v>28019694</v>
      </c>
      <c r="K5198" s="3">
        <f>J5198</f>
        <v>28019694</v>
      </c>
      <c r="L5198" s="5">
        <v>4669949</v>
      </c>
      <c r="M5198" s="2">
        <v>45757</v>
      </c>
      <c r="N5198" s="2">
        <v>45759</v>
      </c>
      <c r="O5198" s="2">
        <v>45930</v>
      </c>
      <c r="P5198" s="3"/>
      <c r="Q5198" s="3">
        <v>28019694</v>
      </c>
      <c r="R5198" s="13">
        <v>11986202</v>
      </c>
      <c r="S5198" s="7">
        <f ca="1">IF(CPS!$N5130="SIN INICIO",0,IF((((TODAY()-N5198)*100%)/(O5198-N5198))&gt;=100%,"100%",(((TODAY()-N5198)*100%)/(O5198-N5198))))</f>
        <v>0.78947368421052633</v>
      </c>
      <c r="T5198" s="8">
        <f>Q5198-R5198</f>
        <v>16033492</v>
      </c>
      <c r="U5198" t="s">
        <v>16268</v>
      </c>
    </row>
    <row r="5199" spans="1:23" x14ac:dyDescent="0.25">
      <c r="A5199">
        <v>2025</v>
      </c>
      <c r="B5199" t="s">
        <v>16269</v>
      </c>
      <c r="C5199" t="s">
        <v>22</v>
      </c>
      <c r="D5199" t="s">
        <v>23</v>
      </c>
      <c r="E5199" t="s">
        <v>24</v>
      </c>
      <c r="F5199" t="s">
        <v>16270</v>
      </c>
      <c r="G5199" s="16">
        <v>18263675</v>
      </c>
      <c r="H5199" t="s">
        <v>15994</v>
      </c>
      <c r="I5199" t="s">
        <v>1895</v>
      </c>
      <c r="J5199" s="5">
        <v>32208390</v>
      </c>
      <c r="K5199" s="3">
        <f>J5199</f>
        <v>32208390</v>
      </c>
      <c r="L5199" s="5">
        <v>5368065</v>
      </c>
      <c r="M5199" s="2">
        <v>45757</v>
      </c>
      <c r="N5199" s="2">
        <v>45761</v>
      </c>
      <c r="O5199" s="2">
        <v>45930</v>
      </c>
      <c r="P5199" s="3"/>
      <c r="Q5199" s="3">
        <v>32208390</v>
      </c>
      <c r="R5199" s="13">
        <v>13778033</v>
      </c>
      <c r="S5199" s="7">
        <f ca="1">IF(CPS!$N5131="SIN INICIO",0,IF((((TODAY()-N5199)*100%)/(O5199-N5199))&gt;=100%,"100%",(((TODAY()-N5199)*100%)/(O5199-N5199))))</f>
        <v>0.78698224852071008</v>
      </c>
      <c r="T5199" s="8">
        <f>Q5199-R5199</f>
        <v>18430357</v>
      </c>
      <c r="U5199" t="s">
        <v>16271</v>
      </c>
    </row>
    <row r="5200" spans="1:23" x14ac:dyDescent="0.25">
      <c r="A5200">
        <v>2025</v>
      </c>
      <c r="B5200" t="s">
        <v>16272</v>
      </c>
      <c r="C5200" t="s">
        <v>22</v>
      </c>
      <c r="D5200" t="s">
        <v>23</v>
      </c>
      <c r="E5200" t="s">
        <v>24</v>
      </c>
      <c r="F5200" t="s">
        <v>16273</v>
      </c>
      <c r="G5200" s="16">
        <v>86088841</v>
      </c>
      <c r="H5200" t="s">
        <v>15994</v>
      </c>
      <c r="I5200" t="s">
        <v>1895</v>
      </c>
      <c r="J5200" s="5">
        <v>28566654</v>
      </c>
      <c r="K5200" s="3">
        <f>J5200</f>
        <v>28566654</v>
      </c>
      <c r="L5200" s="5">
        <v>4761109</v>
      </c>
      <c r="M5200" s="2">
        <v>45757</v>
      </c>
      <c r="N5200" s="2">
        <v>45758</v>
      </c>
      <c r="O5200" s="2">
        <v>45930</v>
      </c>
      <c r="P5200" s="3"/>
      <c r="Q5200" s="3">
        <v>28566654</v>
      </c>
      <c r="R5200" s="13">
        <v>7935182</v>
      </c>
      <c r="S5200" s="7">
        <f ca="1">IF(CPS!$N5132="SIN INICIO",0,IF((((TODAY()-N5200)*100%)/(O5200-N5200))&gt;=100%,"100%",(((TODAY()-N5200)*100%)/(O5200-N5200))))</f>
        <v>0.79069767441860461</v>
      </c>
      <c r="T5200" s="8">
        <f>Q5200-R5200</f>
        <v>20631472</v>
      </c>
      <c r="U5200" t="s">
        <v>16274</v>
      </c>
    </row>
    <row r="5201" spans="1:23" x14ac:dyDescent="0.25">
      <c r="A5201">
        <v>2025</v>
      </c>
      <c r="B5201" t="s">
        <v>16275</v>
      </c>
      <c r="C5201" t="s">
        <v>22</v>
      </c>
      <c r="D5201" t="s">
        <v>23</v>
      </c>
      <c r="E5201" t="s">
        <v>24</v>
      </c>
      <c r="F5201" t="s">
        <v>16276</v>
      </c>
      <c r="G5201" s="16">
        <v>92191756</v>
      </c>
      <c r="H5201" t="s">
        <v>15983</v>
      </c>
      <c r="I5201" t="s">
        <v>1895</v>
      </c>
      <c r="J5201" s="5">
        <v>38107428</v>
      </c>
      <c r="K5201" s="3">
        <f>J5201</f>
        <v>38107428</v>
      </c>
      <c r="L5201" s="5">
        <v>6351238</v>
      </c>
      <c r="M5201" s="2">
        <v>45757</v>
      </c>
      <c r="N5201" s="2">
        <v>45758</v>
      </c>
      <c r="O5201" s="2">
        <v>45930</v>
      </c>
      <c r="P5201" s="3"/>
      <c r="Q5201" s="3">
        <v>38107428</v>
      </c>
      <c r="R5201" s="13">
        <v>10585397</v>
      </c>
      <c r="S5201" s="7">
        <f ca="1">IF(CPS!$N5133="SIN INICIO",0,IF((((TODAY()-N5201)*100%)/(O5201-N5201))&gt;=100%,"100%",(((TODAY()-N5201)*100%)/(O5201-N5201))))</f>
        <v>0.79069767441860461</v>
      </c>
      <c r="T5201" s="8">
        <f>Q5201-R5201</f>
        <v>27522031</v>
      </c>
      <c r="U5201" t="s">
        <v>16277</v>
      </c>
    </row>
    <row r="5202" spans="1:23" x14ac:dyDescent="0.25">
      <c r="A5202">
        <v>2025</v>
      </c>
      <c r="B5202" t="s">
        <v>16278</v>
      </c>
      <c r="C5202" t="s">
        <v>22</v>
      </c>
      <c r="D5202" t="s">
        <v>23</v>
      </c>
      <c r="E5202" t="s">
        <v>121</v>
      </c>
      <c r="F5202" t="s">
        <v>16279</v>
      </c>
      <c r="G5202" s="16">
        <v>10287379</v>
      </c>
      <c r="H5202" t="s">
        <v>4381</v>
      </c>
      <c r="I5202" t="s">
        <v>1895</v>
      </c>
      <c r="J5202" s="5">
        <v>28019694</v>
      </c>
      <c r="K5202" s="3">
        <f>J5202</f>
        <v>28019694</v>
      </c>
      <c r="L5202" s="5">
        <v>4669949</v>
      </c>
      <c r="M5202" s="2">
        <v>45758</v>
      </c>
      <c r="N5202" s="2">
        <v>45762</v>
      </c>
      <c r="O5202" s="2">
        <v>45930</v>
      </c>
      <c r="P5202" s="3"/>
      <c r="Q5202" s="3">
        <v>28019694</v>
      </c>
      <c r="R5202" s="13">
        <v>11830537</v>
      </c>
      <c r="S5202" s="7">
        <f ca="1">IF(CPS!$N5134="SIN INICIO",0,IF((((TODAY()-N5202)*100%)/(O5202-N5202))&gt;=100%,"100%",(((TODAY()-N5202)*100%)/(O5202-N5202))))</f>
        <v>0.7857142857142857</v>
      </c>
      <c r="T5202" s="8">
        <f>Q5202-R5202</f>
        <v>16189157</v>
      </c>
      <c r="U5202" t="s">
        <v>16280</v>
      </c>
    </row>
    <row r="5203" spans="1:23" x14ac:dyDescent="0.25">
      <c r="A5203">
        <v>2025</v>
      </c>
      <c r="B5203" t="s">
        <v>16281</v>
      </c>
      <c r="C5203" t="s">
        <v>22</v>
      </c>
      <c r="D5203" t="s">
        <v>23</v>
      </c>
      <c r="E5203" t="s">
        <v>24</v>
      </c>
      <c r="F5203" t="s">
        <v>16282</v>
      </c>
      <c r="G5203" s="16">
        <v>1022394495</v>
      </c>
      <c r="H5203" t="s">
        <v>615</v>
      </c>
      <c r="I5203" t="s">
        <v>538</v>
      </c>
      <c r="J5203" s="5">
        <v>34724250</v>
      </c>
      <c r="K5203" s="3">
        <f>J5203</f>
        <v>34724250</v>
      </c>
      <c r="L5203" s="5">
        <v>6944850</v>
      </c>
      <c r="M5203" s="2">
        <v>45758</v>
      </c>
      <c r="N5203" s="2">
        <v>45759</v>
      </c>
      <c r="O5203" s="2">
        <v>45900</v>
      </c>
      <c r="P5203" s="3"/>
      <c r="Q5203" s="3">
        <v>34724250</v>
      </c>
      <c r="R5203" s="13">
        <v>17825115</v>
      </c>
      <c r="S5203" s="7">
        <f ca="1">IF(CPS!$N5135="SIN INICIO",0,IF((((TODAY()-N5203)*100%)/(O5203-N5203))&gt;=100%,"100%",(((TODAY()-N5203)*100%)/(O5203-N5203))))</f>
        <v>0.95744680851063835</v>
      </c>
      <c r="T5203" s="8">
        <f>Q5203-R5203</f>
        <v>16899135</v>
      </c>
      <c r="U5203" t="s">
        <v>16283</v>
      </c>
    </row>
    <row r="5204" spans="1:23" x14ac:dyDescent="0.25">
      <c r="A5204">
        <v>2025</v>
      </c>
      <c r="B5204" t="s">
        <v>16284</v>
      </c>
      <c r="C5204" t="s">
        <v>22</v>
      </c>
      <c r="D5204" t="s">
        <v>23</v>
      </c>
      <c r="E5204" t="s">
        <v>121</v>
      </c>
      <c r="F5204" t="s">
        <v>16285</v>
      </c>
      <c r="G5204" s="16">
        <v>1121861432</v>
      </c>
      <c r="H5204" t="s">
        <v>3185</v>
      </c>
      <c r="I5204" t="s">
        <v>2476</v>
      </c>
      <c r="J5204" s="5">
        <v>23933490</v>
      </c>
      <c r="K5204" s="3">
        <f>J5204</f>
        <v>23933490</v>
      </c>
      <c r="L5204" s="5">
        <v>4786698</v>
      </c>
      <c r="M5204" s="2">
        <v>45757</v>
      </c>
      <c r="N5204" s="2">
        <v>45759</v>
      </c>
      <c r="O5204" s="2">
        <v>45900</v>
      </c>
      <c r="P5204" s="3"/>
      <c r="Q5204" s="3">
        <v>23933490</v>
      </c>
      <c r="R5204" s="13">
        <v>12285858</v>
      </c>
      <c r="S5204" s="7">
        <f ca="1">IF(CPS!$N5136="SIN INICIO",0,IF((((TODAY()-N5204)*100%)/(O5204-N5204))&gt;=100%,"100%",(((TODAY()-N5204)*100%)/(O5204-N5204))))</f>
        <v>0.95744680851063835</v>
      </c>
      <c r="T5204" s="8">
        <f>Q5204-R5204</f>
        <v>11647632</v>
      </c>
      <c r="U5204" t="s">
        <v>16286</v>
      </c>
    </row>
    <row r="5205" spans="1:23" x14ac:dyDescent="0.25">
      <c r="A5205">
        <v>2025</v>
      </c>
      <c r="B5205" t="s">
        <v>16287</v>
      </c>
      <c r="C5205" t="s">
        <v>22</v>
      </c>
      <c r="D5205" t="s">
        <v>23</v>
      </c>
      <c r="E5205" t="s">
        <v>121</v>
      </c>
      <c r="F5205" t="s">
        <v>16288</v>
      </c>
      <c r="G5205" s="16">
        <v>1121839684</v>
      </c>
      <c r="H5205" t="s">
        <v>16091</v>
      </c>
      <c r="I5205" t="s">
        <v>1895</v>
      </c>
      <c r="J5205" s="5">
        <v>23743764</v>
      </c>
      <c r="K5205" s="3">
        <f>J5205</f>
        <v>23743764</v>
      </c>
      <c r="L5205" s="5">
        <v>3957294</v>
      </c>
      <c r="M5205" s="2">
        <v>45762</v>
      </c>
      <c r="N5205" s="2">
        <v>45763</v>
      </c>
      <c r="O5205" s="2">
        <v>45930</v>
      </c>
      <c r="P5205" s="3"/>
      <c r="Q5205" s="3">
        <v>23743764</v>
      </c>
      <c r="R5205" s="13">
        <v>9893235</v>
      </c>
      <c r="S5205" s="7">
        <f ca="1">IF(CPS!$N5137="SIN INICIO",0,IF((((TODAY()-N5205)*100%)/(O5205-N5205))&gt;=100%,"100%",(((TODAY()-N5205)*100%)/(O5205-N5205))))</f>
        <v>0.78443113772455086</v>
      </c>
      <c r="T5205" s="8">
        <f>Q5205-R5205</f>
        <v>13850529</v>
      </c>
      <c r="U5205" t="s">
        <v>16289</v>
      </c>
    </row>
    <row r="5206" spans="1:23" x14ac:dyDescent="0.25">
      <c r="A5206">
        <v>2025</v>
      </c>
      <c r="B5206" t="s">
        <v>16290</v>
      </c>
      <c r="C5206" t="s">
        <v>22</v>
      </c>
      <c r="D5206" t="s">
        <v>23</v>
      </c>
      <c r="E5206" t="s">
        <v>24</v>
      </c>
      <c r="F5206" t="s">
        <v>16291</v>
      </c>
      <c r="G5206" s="16">
        <v>1030529255</v>
      </c>
      <c r="H5206" t="s">
        <v>281</v>
      </c>
      <c r="I5206" t="s">
        <v>271</v>
      </c>
      <c r="J5206" s="5">
        <v>55000000</v>
      </c>
      <c r="K5206" s="3">
        <f>J5206</f>
        <v>55000000</v>
      </c>
      <c r="L5206" s="5">
        <v>11000000</v>
      </c>
      <c r="M5206" s="2">
        <v>45757</v>
      </c>
      <c r="N5206" s="2">
        <v>45759</v>
      </c>
      <c r="O5206" s="2">
        <v>45900</v>
      </c>
      <c r="P5206" s="3"/>
      <c r="Q5206" s="3">
        <v>55000000</v>
      </c>
      <c r="R5206" s="13">
        <v>28233333</v>
      </c>
      <c r="S5206" s="7">
        <f ca="1">IF(CPS!$N5138="SIN INICIO",0,IF((((TODAY()-N5206)*100%)/(O5206-N5206))&gt;=100%,"100%",(((TODAY()-N5206)*100%)/(O5206-N5206))))</f>
        <v>0.95744680851063835</v>
      </c>
      <c r="T5206" s="8">
        <f>Q5206-R5206</f>
        <v>26766667</v>
      </c>
      <c r="U5206" t="s">
        <v>16292</v>
      </c>
    </row>
    <row r="5207" spans="1:23" x14ac:dyDescent="0.25">
      <c r="A5207">
        <v>2025</v>
      </c>
      <c r="B5207" t="s">
        <v>16293</v>
      </c>
      <c r="C5207" t="s">
        <v>22</v>
      </c>
      <c r="D5207" t="s">
        <v>23</v>
      </c>
      <c r="E5207" t="s">
        <v>24</v>
      </c>
      <c r="F5207" t="s">
        <v>16294</v>
      </c>
      <c r="G5207" s="16">
        <v>1118362611</v>
      </c>
      <c r="H5207" t="s">
        <v>2739</v>
      </c>
      <c r="I5207" t="s">
        <v>660</v>
      </c>
      <c r="J5207" s="5">
        <v>32760000</v>
      </c>
      <c r="K5207" s="3">
        <f>J5207</f>
        <v>32760000</v>
      </c>
      <c r="L5207" s="5">
        <v>6552000</v>
      </c>
      <c r="M5207" s="2">
        <v>45757</v>
      </c>
      <c r="N5207" s="2">
        <v>45758</v>
      </c>
      <c r="O5207" s="2">
        <v>45900</v>
      </c>
      <c r="P5207" s="3"/>
      <c r="Q5207" s="3">
        <v>32760000</v>
      </c>
      <c r="R5207" s="13">
        <v>10920000</v>
      </c>
      <c r="S5207" s="7">
        <f ca="1">IF(CPS!$N5139="SIN INICIO",0,IF((((TODAY()-N5207)*100%)/(O5207-N5207))&gt;=100%,"100%",(((TODAY()-N5207)*100%)/(O5207-N5207))))</f>
        <v>0.95774647887323938</v>
      </c>
      <c r="T5207" s="8">
        <f>Q5207-R5207</f>
        <v>21840000</v>
      </c>
      <c r="U5207" t="s">
        <v>16295</v>
      </c>
    </row>
    <row r="5208" spans="1:23" x14ac:dyDescent="0.25">
      <c r="A5208">
        <v>2025</v>
      </c>
      <c r="B5208" t="s">
        <v>16296</v>
      </c>
      <c r="C5208" t="s">
        <v>22</v>
      </c>
      <c r="D5208" t="s">
        <v>23</v>
      </c>
      <c r="E5208" t="s">
        <v>24</v>
      </c>
      <c r="F5208" t="s">
        <v>16297</v>
      </c>
      <c r="G5208" s="16">
        <v>40760272</v>
      </c>
      <c r="H5208" t="s">
        <v>2739</v>
      </c>
      <c r="I5208" t="s">
        <v>660</v>
      </c>
      <c r="J5208" s="5">
        <v>26840000</v>
      </c>
      <c r="K5208" s="3">
        <f>J5208</f>
        <v>26840000</v>
      </c>
      <c r="L5208" s="5">
        <v>5368000</v>
      </c>
      <c r="M5208" s="2">
        <v>45757</v>
      </c>
      <c r="N5208" s="2">
        <v>45758</v>
      </c>
      <c r="O5208" s="2">
        <v>45900</v>
      </c>
      <c r="P5208" s="3"/>
      <c r="Q5208" s="3">
        <v>26840000</v>
      </c>
      <c r="R5208" s="13">
        <v>14314667</v>
      </c>
      <c r="S5208" s="7">
        <f ca="1">IF(CPS!$N5140="SIN INICIO",0,IF((((TODAY()-N5208)*100%)/(O5208-N5208))&gt;=100%,"100%",(((TODAY()-N5208)*100%)/(O5208-N5208))))</f>
        <v>0.95774647887323938</v>
      </c>
      <c r="T5208" s="8">
        <f>Q5208-R5208</f>
        <v>12525333</v>
      </c>
      <c r="U5208" t="s">
        <v>16298</v>
      </c>
    </row>
    <row r="5209" spans="1:23" x14ac:dyDescent="0.25">
      <c r="A5209">
        <v>2025</v>
      </c>
      <c r="B5209" t="s">
        <v>16299</v>
      </c>
      <c r="C5209" t="s">
        <v>22</v>
      </c>
      <c r="D5209" t="s">
        <v>23</v>
      </c>
      <c r="E5209" t="s">
        <v>24</v>
      </c>
      <c r="F5209" t="s">
        <v>16300</v>
      </c>
      <c r="G5209" s="16">
        <v>31008101</v>
      </c>
      <c r="H5209" t="s">
        <v>16301</v>
      </c>
      <c r="I5209" t="s">
        <v>1895</v>
      </c>
      <c r="J5209" s="5">
        <v>28566654</v>
      </c>
      <c r="K5209" s="3">
        <f>J5209</f>
        <v>28566654</v>
      </c>
      <c r="L5209" s="5">
        <v>4761109</v>
      </c>
      <c r="M5209" s="2">
        <v>45758</v>
      </c>
      <c r="N5209" s="2">
        <v>45763</v>
      </c>
      <c r="O5209" s="2">
        <v>45930</v>
      </c>
      <c r="P5209" s="3"/>
      <c r="Q5209" s="3">
        <v>28566654</v>
      </c>
      <c r="R5209" s="13">
        <v>11902773</v>
      </c>
      <c r="S5209" s="7">
        <f ca="1">IF(CPS!$N5141="SIN INICIO",0,IF((((TODAY()-N5209)*100%)/(O5209-N5209))&gt;=100%,"100%",(((TODAY()-N5209)*100%)/(O5209-N5209))))</f>
        <v>0.78443113772455086</v>
      </c>
      <c r="T5209" s="8">
        <f>Q5209-R5209</f>
        <v>16663881</v>
      </c>
      <c r="U5209" t="s">
        <v>16302</v>
      </c>
    </row>
    <row r="5210" spans="1:23" x14ac:dyDescent="0.25">
      <c r="A5210">
        <v>2025</v>
      </c>
      <c r="B5210" t="s">
        <v>16303</v>
      </c>
      <c r="C5210" t="s">
        <v>22</v>
      </c>
      <c r="D5210" t="s">
        <v>23</v>
      </c>
      <c r="E5210" t="s">
        <v>24</v>
      </c>
      <c r="F5210" t="s">
        <v>16304</v>
      </c>
      <c r="G5210" s="16">
        <v>1234090721</v>
      </c>
      <c r="H5210" t="s">
        <v>8672</v>
      </c>
      <c r="I5210" t="s">
        <v>2476</v>
      </c>
      <c r="J5210" s="5">
        <v>25112500</v>
      </c>
      <c r="K5210" s="3">
        <f>J5210</f>
        <v>25112500</v>
      </c>
      <c r="L5210" s="5">
        <v>5022500</v>
      </c>
      <c r="M5210" s="2">
        <v>45768</v>
      </c>
      <c r="N5210" s="2">
        <v>45770</v>
      </c>
      <c r="O5210" s="2">
        <v>45900</v>
      </c>
      <c r="P5210" s="3"/>
      <c r="Q5210" s="3">
        <v>25112500</v>
      </c>
      <c r="R5210" s="13">
        <v>11384333</v>
      </c>
      <c r="S5210" s="7">
        <f ca="1">IF(CPS!$N5142="SIN INICIO",0,IF((((TODAY()-N5210)*100%)/(O5210-N5210))&gt;=100%,"100%",(((TODAY()-N5210)*100%)/(O5210-N5210))))</f>
        <v>0.9538461538461539</v>
      </c>
      <c r="T5210" s="8">
        <f>Q5210-R5210</f>
        <v>13728167</v>
      </c>
      <c r="U5210" t="s">
        <v>16305</v>
      </c>
    </row>
    <row r="5211" spans="1:23" x14ac:dyDescent="0.25">
      <c r="A5211">
        <v>2025</v>
      </c>
      <c r="B5211" t="s">
        <v>16306</v>
      </c>
      <c r="C5211" t="s">
        <v>22</v>
      </c>
      <c r="D5211" t="s">
        <v>23</v>
      </c>
      <c r="E5211" t="s">
        <v>24</v>
      </c>
      <c r="F5211" t="s">
        <v>16307</v>
      </c>
      <c r="G5211" s="16">
        <v>1006857285</v>
      </c>
      <c r="H5211" t="s">
        <v>16198</v>
      </c>
      <c r="I5211" t="s">
        <v>1895</v>
      </c>
      <c r="J5211" s="5">
        <v>28566654</v>
      </c>
      <c r="K5211" s="3">
        <f>J5211</f>
        <v>28566654</v>
      </c>
      <c r="L5211" s="5">
        <v>4761109</v>
      </c>
      <c r="M5211" s="2">
        <v>45758</v>
      </c>
      <c r="N5211" s="2">
        <v>45761</v>
      </c>
      <c r="O5211" s="2">
        <v>45930</v>
      </c>
      <c r="P5211" s="3"/>
      <c r="Q5211" s="3">
        <v>28566654</v>
      </c>
      <c r="R5211" s="13">
        <v>12220180</v>
      </c>
      <c r="S5211" s="7">
        <f ca="1">IF(CPS!$N5143="SIN INICIO",0,IF((((TODAY()-N5211)*100%)/(O5211-N5211))&gt;=100%,"100%",(((TODAY()-N5211)*100%)/(O5211-N5211))))</f>
        <v>0.78698224852071008</v>
      </c>
      <c r="T5211" s="8">
        <f>Q5211-R5211</f>
        <v>16346474</v>
      </c>
      <c r="U5211" t="s">
        <v>16308</v>
      </c>
    </row>
    <row r="5212" spans="1:23" x14ac:dyDescent="0.25">
      <c r="A5212">
        <v>2025</v>
      </c>
      <c r="B5212" t="s">
        <v>16309</v>
      </c>
      <c r="C5212" t="s">
        <v>22</v>
      </c>
      <c r="D5212" t="s">
        <v>23</v>
      </c>
      <c r="E5212" t="s">
        <v>24</v>
      </c>
      <c r="F5212" t="s">
        <v>16310</v>
      </c>
      <c r="G5212" s="16">
        <v>1018466685</v>
      </c>
      <c r="H5212" t="s">
        <v>16198</v>
      </c>
      <c r="I5212" t="s">
        <v>1895</v>
      </c>
      <c r="J5212" s="5">
        <v>32208390</v>
      </c>
      <c r="K5212" s="3">
        <f>J5212</f>
        <v>32208390</v>
      </c>
      <c r="L5212" s="5">
        <v>5368065</v>
      </c>
      <c r="M5212" s="2">
        <v>45758</v>
      </c>
      <c r="N5212" s="2">
        <v>45761</v>
      </c>
      <c r="O5212" s="2">
        <v>45930</v>
      </c>
      <c r="P5212" s="3"/>
      <c r="Q5212" s="3">
        <v>32208390</v>
      </c>
      <c r="R5212" s="13">
        <v>13778034</v>
      </c>
      <c r="S5212" s="7">
        <f ca="1">IF(CPS!$N5144="SIN INICIO",0,IF((((TODAY()-N5212)*100%)/(O5212-N5212))&gt;=100%,"100%",(((TODAY()-N5212)*100%)/(O5212-N5212))))</f>
        <v>0.78698224852071008</v>
      </c>
      <c r="T5212" s="8">
        <f>Q5212-R5212</f>
        <v>18430356</v>
      </c>
      <c r="U5212" t="s">
        <v>16311</v>
      </c>
    </row>
    <row r="5213" spans="1:23" x14ac:dyDescent="0.25">
      <c r="A5213">
        <v>2025</v>
      </c>
      <c r="B5213" t="s">
        <v>16312</v>
      </c>
      <c r="C5213" t="s">
        <v>22</v>
      </c>
      <c r="D5213" t="s">
        <v>23</v>
      </c>
      <c r="E5213" t="s">
        <v>24</v>
      </c>
      <c r="F5213" t="s">
        <v>16313</v>
      </c>
      <c r="G5213" s="16">
        <v>1095822351</v>
      </c>
      <c r="H5213" t="s">
        <v>15994</v>
      </c>
      <c r="I5213" t="s">
        <v>1895</v>
      </c>
      <c r="J5213" s="5">
        <v>34467486</v>
      </c>
      <c r="K5213" s="3">
        <f>J5213</f>
        <v>34467486</v>
      </c>
      <c r="L5213" s="5">
        <v>5744581</v>
      </c>
      <c r="M5213" s="2">
        <v>45758</v>
      </c>
      <c r="N5213" s="2">
        <v>45762</v>
      </c>
      <c r="O5213" s="2">
        <v>45930</v>
      </c>
      <c r="P5213" s="3"/>
      <c r="Q5213" s="3">
        <v>34467486</v>
      </c>
      <c r="R5213" s="13">
        <v>0</v>
      </c>
      <c r="S5213" s="7">
        <f ca="1">IF(CPS!$N5145="SIN INICIO",0,IF((((TODAY()-N5213)*100%)/(O5213-N5213))&gt;=100%,"100%",(((TODAY()-N5213)*100%)/(O5213-N5213))))</f>
        <v>0.7857142857142857</v>
      </c>
      <c r="T5213" s="8">
        <f>Q5213-R5213</f>
        <v>34467486</v>
      </c>
      <c r="U5213" t="s">
        <v>16314</v>
      </c>
      <c r="V5213">
        <v>1095822351</v>
      </c>
      <c r="W5213" t="b">
        <f>V5213=Tabla1[[#This Row],[ID CONTRATISTA]]</f>
        <v>1</v>
      </c>
    </row>
    <row r="5214" spans="1:23" x14ac:dyDescent="0.25">
      <c r="A5214">
        <v>2025</v>
      </c>
      <c r="B5214" t="s">
        <v>16315</v>
      </c>
      <c r="C5214" t="s">
        <v>22</v>
      </c>
      <c r="D5214" t="s">
        <v>23</v>
      </c>
      <c r="E5214" t="s">
        <v>121</v>
      </c>
      <c r="F5214" t="s">
        <v>16316</v>
      </c>
      <c r="G5214" s="16">
        <v>1110595929</v>
      </c>
      <c r="H5214" t="s">
        <v>16126</v>
      </c>
      <c r="I5214" t="s">
        <v>1895</v>
      </c>
      <c r="J5214" s="5">
        <v>28019694</v>
      </c>
      <c r="K5214" s="3">
        <f>J5214</f>
        <v>28019694</v>
      </c>
      <c r="L5214" s="5">
        <v>4669949</v>
      </c>
      <c r="M5214" s="2">
        <v>45758</v>
      </c>
      <c r="N5214" s="2">
        <v>45761</v>
      </c>
      <c r="O5214" s="2">
        <v>45930</v>
      </c>
      <c r="P5214" s="3"/>
      <c r="Q5214" s="3">
        <v>28019694</v>
      </c>
      <c r="R5214" s="13">
        <v>11986202</v>
      </c>
      <c r="S5214" s="7">
        <f ca="1">IF(CPS!$N5146="SIN INICIO",0,IF((((TODAY()-N5214)*100%)/(O5214-N5214))&gt;=100%,"100%",(((TODAY()-N5214)*100%)/(O5214-N5214))))</f>
        <v>0.78698224852071008</v>
      </c>
      <c r="T5214" s="8">
        <f>Q5214-R5214</f>
        <v>16033492</v>
      </c>
      <c r="U5214" t="s">
        <v>16317</v>
      </c>
    </row>
    <row r="5215" spans="1:23" x14ac:dyDescent="0.25">
      <c r="A5215">
        <v>2025</v>
      </c>
      <c r="B5215" t="s">
        <v>16318</v>
      </c>
      <c r="C5215" t="s">
        <v>22</v>
      </c>
      <c r="D5215" t="s">
        <v>23</v>
      </c>
      <c r="E5215" t="s">
        <v>24</v>
      </c>
      <c r="F5215" t="s">
        <v>16319</v>
      </c>
      <c r="G5215" s="16">
        <v>1016028675</v>
      </c>
      <c r="H5215" t="s">
        <v>7931</v>
      </c>
      <c r="I5215" t="s">
        <v>788</v>
      </c>
      <c r="J5215" s="5">
        <v>55000000</v>
      </c>
      <c r="K5215" s="3">
        <f>J5215</f>
        <v>55000000</v>
      </c>
      <c r="L5215" s="5">
        <v>11000000</v>
      </c>
      <c r="M5215" s="2">
        <v>45762</v>
      </c>
      <c r="N5215" s="2">
        <v>45763</v>
      </c>
      <c r="O5215" s="2">
        <v>45900</v>
      </c>
      <c r="P5215" s="3"/>
      <c r="Q5215" s="3">
        <v>55000000</v>
      </c>
      <c r="R5215" s="13">
        <v>27500000</v>
      </c>
      <c r="S5215" s="7">
        <f ca="1">IF(CPS!$N5147="SIN INICIO",0,IF((((TODAY()-N5215)*100%)/(O5215-N5215))&gt;=100%,"100%",(((TODAY()-N5215)*100%)/(O5215-N5215))))</f>
        <v>0.95620437956204385</v>
      </c>
      <c r="T5215" s="8">
        <f>Q5215-R5215</f>
        <v>27500000</v>
      </c>
      <c r="U5215" t="s">
        <v>16320</v>
      </c>
    </row>
    <row r="5216" spans="1:23" x14ac:dyDescent="0.25">
      <c r="A5216">
        <v>2025</v>
      </c>
      <c r="B5216" t="s">
        <v>16321</v>
      </c>
      <c r="C5216" t="s">
        <v>22</v>
      </c>
      <c r="D5216" t="s">
        <v>23</v>
      </c>
      <c r="E5216" t="s">
        <v>24</v>
      </c>
      <c r="F5216" t="s">
        <v>16322</v>
      </c>
      <c r="G5216" s="16">
        <v>1121939877</v>
      </c>
      <c r="H5216" t="s">
        <v>16198</v>
      </c>
      <c r="I5216" t="s">
        <v>1895</v>
      </c>
      <c r="J5216" s="5">
        <v>28566654</v>
      </c>
      <c r="K5216" s="3">
        <f>J5216</f>
        <v>28566654</v>
      </c>
      <c r="L5216" s="5">
        <v>4761109</v>
      </c>
      <c r="M5216" s="2">
        <v>45762</v>
      </c>
      <c r="N5216" s="2">
        <v>45763</v>
      </c>
      <c r="O5216" s="2">
        <v>45930</v>
      </c>
      <c r="P5216" s="3"/>
      <c r="Q5216" s="3">
        <v>28566654</v>
      </c>
      <c r="R5216" s="13">
        <v>11902773</v>
      </c>
      <c r="S5216" s="7">
        <f ca="1">IF(CPS!$N5148="SIN INICIO",0,IF((((TODAY()-N5216)*100%)/(O5216-N5216))&gt;=100%,"100%",(((TODAY()-N5216)*100%)/(O5216-N5216))))</f>
        <v>0.78443113772455086</v>
      </c>
      <c r="T5216" s="8">
        <f>Q5216-R5216</f>
        <v>16663881</v>
      </c>
      <c r="U5216" t="s">
        <v>16323</v>
      </c>
    </row>
    <row r="5217" spans="1:21" x14ac:dyDescent="0.25">
      <c r="A5217">
        <v>2025</v>
      </c>
      <c r="B5217" t="s">
        <v>16324</v>
      </c>
      <c r="C5217" t="s">
        <v>22</v>
      </c>
      <c r="D5217" t="s">
        <v>23</v>
      </c>
      <c r="E5217" t="s">
        <v>24</v>
      </c>
      <c r="F5217" t="s">
        <v>16325</v>
      </c>
      <c r="G5217" s="16">
        <v>1104695065</v>
      </c>
      <c r="H5217" t="s">
        <v>16326</v>
      </c>
      <c r="I5217" t="s">
        <v>271</v>
      </c>
      <c r="J5217" s="5">
        <v>50000000</v>
      </c>
      <c r="K5217" s="3">
        <f>J5217</f>
        <v>50000000</v>
      </c>
      <c r="L5217" s="5">
        <v>10000000</v>
      </c>
      <c r="M5217" s="2">
        <v>45762</v>
      </c>
      <c r="N5217" s="2">
        <v>45763</v>
      </c>
      <c r="O5217" s="2">
        <v>45900</v>
      </c>
      <c r="P5217" s="3"/>
      <c r="Q5217" s="3">
        <v>50000000</v>
      </c>
      <c r="R5217" s="13">
        <v>25000000</v>
      </c>
      <c r="S5217" s="7">
        <f ca="1">IF(CPS!$N5149="SIN INICIO",0,IF((((TODAY()-N5217)*100%)/(O5217-N5217))&gt;=100%,"100%",(((TODAY()-N5217)*100%)/(O5217-N5217))))</f>
        <v>0.95620437956204385</v>
      </c>
      <c r="T5217" s="8">
        <f>Q5217-R5217</f>
        <v>25000000</v>
      </c>
      <c r="U5217" t="s">
        <v>16327</v>
      </c>
    </row>
    <row r="5218" spans="1:21" x14ac:dyDescent="0.25">
      <c r="A5218">
        <v>2025</v>
      </c>
      <c r="B5218" t="s">
        <v>16328</v>
      </c>
      <c r="C5218" t="s">
        <v>22</v>
      </c>
      <c r="D5218" t="s">
        <v>23</v>
      </c>
      <c r="E5218" t="s">
        <v>24</v>
      </c>
      <c r="F5218" t="s">
        <v>16329</v>
      </c>
      <c r="G5218" s="16">
        <v>1121852781</v>
      </c>
      <c r="H5218" t="s">
        <v>6008</v>
      </c>
      <c r="I5218" t="s">
        <v>1895</v>
      </c>
      <c r="J5218" s="5">
        <v>34467486</v>
      </c>
      <c r="K5218" s="3">
        <f>J5218</f>
        <v>34467486</v>
      </c>
      <c r="L5218" s="5">
        <v>5744581</v>
      </c>
      <c r="M5218" s="2">
        <v>45758</v>
      </c>
      <c r="N5218" s="2">
        <v>45761</v>
      </c>
      <c r="O5218" s="2">
        <v>45930</v>
      </c>
      <c r="P5218" s="3"/>
      <c r="Q5218" s="3">
        <v>34467486</v>
      </c>
      <c r="R5218" s="13">
        <v>14744425</v>
      </c>
      <c r="S5218" s="7">
        <f ca="1">IF(CPS!$N5150="SIN INICIO",0,IF((((TODAY()-N5218)*100%)/(O5218-N5218))&gt;=100%,"100%",(((TODAY()-N5218)*100%)/(O5218-N5218))))</f>
        <v>0.78698224852071008</v>
      </c>
      <c r="T5218" s="8">
        <f>Q5218-R5218</f>
        <v>19723061</v>
      </c>
      <c r="U5218" t="s">
        <v>16330</v>
      </c>
    </row>
    <row r="5219" spans="1:21" x14ac:dyDescent="0.25">
      <c r="A5219">
        <v>2025</v>
      </c>
      <c r="B5219" t="s">
        <v>16331</v>
      </c>
      <c r="C5219" t="s">
        <v>22</v>
      </c>
      <c r="D5219" t="s">
        <v>23</v>
      </c>
      <c r="E5219" t="s">
        <v>24</v>
      </c>
      <c r="F5219" t="s">
        <v>16332</v>
      </c>
      <c r="G5219" s="16">
        <v>1110448745</v>
      </c>
      <c r="H5219" t="s">
        <v>16333</v>
      </c>
      <c r="I5219" t="s">
        <v>1895</v>
      </c>
      <c r="J5219" s="5">
        <v>38107428</v>
      </c>
      <c r="K5219" s="3">
        <f>J5219</f>
        <v>38107428</v>
      </c>
      <c r="L5219" s="5">
        <v>6351238</v>
      </c>
      <c r="M5219" s="2">
        <v>45758</v>
      </c>
      <c r="N5219" s="2">
        <v>45761</v>
      </c>
      <c r="O5219" s="2">
        <v>45930</v>
      </c>
      <c r="P5219" s="3"/>
      <c r="Q5219" s="3">
        <v>38107428</v>
      </c>
      <c r="R5219" s="13">
        <v>9950273</v>
      </c>
      <c r="S5219" s="7">
        <f ca="1">IF(CPS!$N5151="SIN INICIO",0,IF((((TODAY()-N5219)*100%)/(O5219-N5219))&gt;=100%,"100%",(((TODAY()-N5219)*100%)/(O5219-N5219))))</f>
        <v>0.78698224852071008</v>
      </c>
      <c r="T5219" s="8">
        <f>Q5219-R5219</f>
        <v>28157155</v>
      </c>
      <c r="U5219" t="s">
        <v>16334</v>
      </c>
    </row>
    <row r="5220" spans="1:21" x14ac:dyDescent="0.25">
      <c r="A5220">
        <v>2025</v>
      </c>
      <c r="B5220" t="s">
        <v>16335</v>
      </c>
      <c r="C5220" t="s">
        <v>22</v>
      </c>
      <c r="D5220" t="s">
        <v>23</v>
      </c>
      <c r="E5220" t="s">
        <v>24</v>
      </c>
      <c r="F5220" t="s">
        <v>16336</v>
      </c>
      <c r="G5220" s="16">
        <v>79904855</v>
      </c>
      <c r="H5220" t="s">
        <v>16337</v>
      </c>
      <c r="I5220" t="s">
        <v>262</v>
      </c>
      <c r="J5220" s="5">
        <v>41000000</v>
      </c>
      <c r="K5220" s="3">
        <f>J5220</f>
        <v>41000000</v>
      </c>
      <c r="L5220" s="5">
        <v>8200000</v>
      </c>
      <c r="M5220" s="2">
        <v>45762</v>
      </c>
      <c r="N5220" s="2">
        <v>45763</v>
      </c>
      <c r="O5220" s="2">
        <v>45900</v>
      </c>
      <c r="P5220" s="3"/>
      <c r="Q5220" s="3">
        <v>41000000</v>
      </c>
      <c r="R5220" s="13">
        <v>20500000</v>
      </c>
      <c r="S5220" s="7">
        <f ca="1">IF(CPS!$N5152="SIN INICIO",0,IF((((TODAY()-N5220)*100%)/(O5220-N5220))&gt;=100%,"100%",(((TODAY()-N5220)*100%)/(O5220-N5220))))</f>
        <v>0.95620437956204385</v>
      </c>
      <c r="T5220" s="8">
        <f>Q5220-R5220</f>
        <v>20500000</v>
      </c>
      <c r="U5220" t="s">
        <v>16338</v>
      </c>
    </row>
    <row r="5221" spans="1:21" x14ac:dyDescent="0.25">
      <c r="A5221">
        <v>2025</v>
      </c>
      <c r="B5221" t="s">
        <v>16339</v>
      </c>
      <c r="C5221" t="s">
        <v>22</v>
      </c>
      <c r="D5221" t="s">
        <v>23</v>
      </c>
      <c r="E5221" t="s">
        <v>24</v>
      </c>
      <c r="F5221" t="s">
        <v>16340</v>
      </c>
      <c r="G5221" s="16">
        <v>40443003</v>
      </c>
      <c r="H5221" t="s">
        <v>16341</v>
      </c>
      <c r="I5221" t="s">
        <v>2476</v>
      </c>
      <c r="J5221" s="5">
        <v>24400685</v>
      </c>
      <c r="K5221" s="3">
        <f>J5221</f>
        <v>24400685</v>
      </c>
      <c r="L5221" s="5">
        <v>4880137</v>
      </c>
      <c r="M5221" s="2">
        <v>45758</v>
      </c>
      <c r="N5221" s="2">
        <v>45761</v>
      </c>
      <c r="O5221" s="2">
        <v>45900</v>
      </c>
      <c r="P5221" s="3"/>
      <c r="Q5221" s="3">
        <v>24400685</v>
      </c>
      <c r="R5221" s="13">
        <v>7645548</v>
      </c>
      <c r="S5221" s="7">
        <f ca="1">IF(CPS!$N5153="SIN INICIO",0,IF((((TODAY()-N5221)*100%)/(O5221-N5221))&gt;=100%,"100%",(((TODAY()-N5221)*100%)/(O5221-N5221))))</f>
        <v>0.95683453237410077</v>
      </c>
      <c r="T5221" s="8">
        <f>Q5221-R5221</f>
        <v>16755137</v>
      </c>
      <c r="U5221" t="s">
        <v>16342</v>
      </c>
    </row>
    <row r="5222" spans="1:21" x14ac:dyDescent="0.25">
      <c r="A5222">
        <v>2025</v>
      </c>
      <c r="B5222" t="s">
        <v>16343</v>
      </c>
      <c r="C5222" t="s">
        <v>22</v>
      </c>
      <c r="D5222" t="s">
        <v>23</v>
      </c>
      <c r="E5222" t="s">
        <v>24</v>
      </c>
      <c r="F5222" t="s">
        <v>16344</v>
      </c>
      <c r="G5222" s="16">
        <v>1121820222</v>
      </c>
      <c r="H5222" t="s">
        <v>864</v>
      </c>
      <c r="I5222" t="s">
        <v>515</v>
      </c>
      <c r="J5222" s="5">
        <v>41275000</v>
      </c>
      <c r="K5222" s="3">
        <f>J5222</f>
        <v>41275000</v>
      </c>
      <c r="L5222" s="5">
        <v>8255000</v>
      </c>
      <c r="M5222" s="2">
        <v>45761</v>
      </c>
      <c r="N5222" s="2">
        <v>45762</v>
      </c>
      <c r="O5222" s="2">
        <v>45900</v>
      </c>
      <c r="P5222" s="3"/>
      <c r="Q5222" s="3">
        <v>41275000</v>
      </c>
      <c r="R5222" s="13">
        <v>20912667</v>
      </c>
      <c r="S5222" s="7">
        <f ca="1">IF(CPS!$N5154="SIN INICIO",0,IF((((TODAY()-N5222)*100%)/(O5222-N5222))&gt;=100%,"100%",(((TODAY()-N5222)*100%)/(O5222-N5222))))</f>
        <v>0.95652173913043481</v>
      </c>
      <c r="T5222" s="8">
        <f>Q5222-R5222</f>
        <v>20362333</v>
      </c>
      <c r="U5222" t="s">
        <v>16345</v>
      </c>
    </row>
    <row r="5223" spans="1:21" x14ac:dyDescent="0.25">
      <c r="A5223">
        <v>2025</v>
      </c>
      <c r="B5223" t="s">
        <v>16346</v>
      </c>
      <c r="C5223" t="s">
        <v>22</v>
      </c>
      <c r="D5223" t="s">
        <v>23</v>
      </c>
      <c r="E5223" t="s">
        <v>24</v>
      </c>
      <c r="F5223" t="s">
        <v>16347</v>
      </c>
      <c r="G5223" s="16">
        <v>1114062113</v>
      </c>
      <c r="H5223" t="s">
        <v>1520</v>
      </c>
      <c r="I5223" t="s">
        <v>591</v>
      </c>
      <c r="J5223" s="5">
        <v>33579000</v>
      </c>
      <c r="K5223" s="3">
        <f>J5223</f>
        <v>33579000</v>
      </c>
      <c r="L5223" s="5">
        <v>6715800</v>
      </c>
      <c r="M5223" s="2">
        <v>45761</v>
      </c>
      <c r="N5223" s="2">
        <v>45763</v>
      </c>
      <c r="O5223" s="2">
        <v>45900</v>
      </c>
      <c r="P5223" s="3"/>
      <c r="Q5223" s="3">
        <v>33579000</v>
      </c>
      <c r="R5223" s="13">
        <v>16789500</v>
      </c>
      <c r="S5223" s="7">
        <f ca="1">IF(CPS!$N5155="SIN INICIO",0,IF((((TODAY()-N5223)*100%)/(O5223-N5223))&gt;=100%,"100%",(((TODAY()-N5223)*100%)/(O5223-N5223))))</f>
        <v>0.95620437956204385</v>
      </c>
      <c r="T5223" s="8">
        <f>Q5223-R5223</f>
        <v>16789500</v>
      </c>
      <c r="U5223" t="s">
        <v>16348</v>
      </c>
    </row>
    <row r="5224" spans="1:21" x14ac:dyDescent="0.25">
      <c r="A5224">
        <v>2025</v>
      </c>
      <c r="B5224" t="s">
        <v>16349</v>
      </c>
      <c r="C5224" t="s">
        <v>22</v>
      </c>
      <c r="D5224" t="s">
        <v>23</v>
      </c>
      <c r="E5224" t="s">
        <v>24</v>
      </c>
      <c r="F5224" t="s">
        <v>16350</v>
      </c>
      <c r="G5224" s="16">
        <v>1122651131</v>
      </c>
      <c r="H5224" t="s">
        <v>13309</v>
      </c>
      <c r="I5224" t="s">
        <v>3403</v>
      </c>
      <c r="J5224" s="5">
        <v>88000000</v>
      </c>
      <c r="K5224" s="3">
        <f>J5224</f>
        <v>88000000</v>
      </c>
      <c r="L5224" s="5">
        <v>8000000</v>
      </c>
      <c r="M5224" s="2">
        <v>45763</v>
      </c>
      <c r="N5224" s="2">
        <v>45768</v>
      </c>
      <c r="O5224" s="2">
        <v>45991</v>
      </c>
      <c r="P5224" s="3"/>
      <c r="Q5224" s="3">
        <v>88000000</v>
      </c>
      <c r="R5224" s="13">
        <v>18666667</v>
      </c>
      <c r="S5224" s="7">
        <f ca="1">IF(CPS!$N5156="SIN INICIO",0,IF((((TODAY()-N5224)*100%)/(O5224-N5224))&gt;=100%,"100%",(((TODAY()-N5224)*100%)/(O5224-N5224))))</f>
        <v>0.56502242152466364</v>
      </c>
      <c r="T5224" s="8">
        <f>Q5224-R5224</f>
        <v>69333333</v>
      </c>
      <c r="U5224" t="s">
        <v>16351</v>
      </c>
    </row>
    <row r="5225" spans="1:21" x14ac:dyDescent="0.25">
      <c r="A5225">
        <v>2025</v>
      </c>
      <c r="B5225" t="s">
        <v>16352</v>
      </c>
      <c r="C5225" t="s">
        <v>22</v>
      </c>
      <c r="D5225" t="s">
        <v>23</v>
      </c>
      <c r="E5225" t="s">
        <v>24</v>
      </c>
      <c r="F5225" t="s">
        <v>16353</v>
      </c>
      <c r="G5225" s="16">
        <v>18619368</v>
      </c>
      <c r="H5225" t="s">
        <v>1887</v>
      </c>
      <c r="I5225" t="s">
        <v>1895</v>
      </c>
      <c r="J5225" s="5">
        <v>34467486</v>
      </c>
      <c r="K5225" s="3">
        <f>J5225</f>
        <v>34467486</v>
      </c>
      <c r="L5225" s="5">
        <v>5744581</v>
      </c>
      <c r="M5225" s="2">
        <v>45758</v>
      </c>
      <c r="N5225" s="2">
        <v>45763</v>
      </c>
      <c r="O5225" s="2">
        <v>45930</v>
      </c>
      <c r="P5225" s="3"/>
      <c r="Q5225" s="3">
        <v>34467486</v>
      </c>
      <c r="R5225" s="13">
        <v>8616872</v>
      </c>
      <c r="S5225" s="7">
        <f ca="1">IF(CPS!$N5157="SIN INICIO",0,IF((((TODAY()-N5225)*100%)/(O5225-N5225))&gt;=100%,"100%",(((TODAY()-N5225)*100%)/(O5225-N5225))))</f>
        <v>0.78443113772455086</v>
      </c>
      <c r="T5225" s="8">
        <f>Q5225-R5225</f>
        <v>25850614</v>
      </c>
      <c r="U5225" t="s">
        <v>16354</v>
      </c>
    </row>
    <row r="5226" spans="1:21" x14ac:dyDescent="0.25">
      <c r="A5226">
        <v>2025</v>
      </c>
      <c r="B5226" t="s">
        <v>16355</v>
      </c>
      <c r="C5226" t="s">
        <v>22</v>
      </c>
      <c r="D5226" t="s">
        <v>23</v>
      </c>
      <c r="E5226" t="s">
        <v>24</v>
      </c>
      <c r="F5226" t="s">
        <v>16356</v>
      </c>
      <c r="G5226" s="16">
        <v>1098724814</v>
      </c>
      <c r="H5226" t="s">
        <v>15983</v>
      </c>
      <c r="I5226" t="s">
        <v>1895</v>
      </c>
      <c r="J5226" s="5">
        <v>34467486</v>
      </c>
      <c r="K5226" s="3">
        <f>J5226</f>
        <v>34467486</v>
      </c>
      <c r="L5226" s="5">
        <v>5744581</v>
      </c>
      <c r="M5226" s="2">
        <v>45758</v>
      </c>
      <c r="N5226" s="2">
        <v>45759</v>
      </c>
      <c r="O5226" s="2">
        <v>45930</v>
      </c>
      <c r="P5226" s="3"/>
      <c r="Q5226" s="3">
        <v>34467486</v>
      </c>
      <c r="R5226" s="13">
        <v>15127397</v>
      </c>
      <c r="S5226" s="7">
        <f ca="1">IF(CPS!$N5158="SIN INICIO",0,IF((((TODAY()-N5226)*100%)/(O5226-N5226))&gt;=100%,"100%",(((TODAY()-N5226)*100%)/(O5226-N5226))))</f>
        <v>0.78947368421052633</v>
      </c>
      <c r="T5226" s="8">
        <f>Q5226-R5226</f>
        <v>19340089</v>
      </c>
      <c r="U5226" t="s">
        <v>16357</v>
      </c>
    </row>
    <row r="5227" spans="1:21" x14ac:dyDescent="0.25">
      <c r="A5227">
        <v>2025</v>
      </c>
      <c r="B5227" t="s">
        <v>16358</v>
      </c>
      <c r="C5227" t="s">
        <v>22</v>
      </c>
      <c r="D5227" t="s">
        <v>23</v>
      </c>
      <c r="E5227" t="s">
        <v>24</v>
      </c>
      <c r="F5227" t="s">
        <v>16359</v>
      </c>
      <c r="G5227" s="16">
        <v>1079178610</v>
      </c>
      <c r="H5227" t="s">
        <v>15983</v>
      </c>
      <c r="I5227" t="s">
        <v>1895</v>
      </c>
      <c r="J5227" s="5">
        <v>38107428</v>
      </c>
      <c r="K5227" s="3">
        <f>J5227</f>
        <v>38107428</v>
      </c>
      <c r="L5227" s="5">
        <v>6351238</v>
      </c>
      <c r="M5227" s="2">
        <v>45758</v>
      </c>
      <c r="N5227" s="2">
        <v>45762</v>
      </c>
      <c r="O5227" s="2">
        <v>45930</v>
      </c>
      <c r="P5227" s="3"/>
      <c r="Q5227" s="3">
        <v>38107428</v>
      </c>
      <c r="R5227" s="13">
        <v>16089803</v>
      </c>
      <c r="S5227" s="7">
        <f ca="1">IF(CPS!$N5159="SIN INICIO",0,IF((((TODAY()-N5227)*100%)/(O5227-N5227))&gt;=100%,"100%",(((TODAY()-N5227)*100%)/(O5227-N5227))))</f>
        <v>0.7857142857142857</v>
      </c>
      <c r="T5227" s="8">
        <f>Q5227-R5227</f>
        <v>22017625</v>
      </c>
      <c r="U5227" t="s">
        <v>16360</v>
      </c>
    </row>
    <row r="5228" spans="1:21" x14ac:dyDescent="0.25">
      <c r="A5228">
        <v>2025</v>
      </c>
      <c r="B5228" t="s">
        <v>16361</v>
      </c>
      <c r="C5228" t="s">
        <v>22</v>
      </c>
      <c r="D5228" t="s">
        <v>23</v>
      </c>
      <c r="E5228" t="s">
        <v>24</v>
      </c>
      <c r="F5228" t="s">
        <v>16362</v>
      </c>
      <c r="G5228" s="16">
        <v>1116042035</v>
      </c>
      <c r="H5228" t="s">
        <v>2129</v>
      </c>
      <c r="I5228" t="s">
        <v>1800</v>
      </c>
      <c r="J5228" s="5">
        <v>42350000</v>
      </c>
      <c r="K5228" s="3">
        <f>J5228</f>
        <v>42350000</v>
      </c>
      <c r="L5228" s="5">
        <v>8470000</v>
      </c>
      <c r="M5228" s="2">
        <v>45761</v>
      </c>
      <c r="N5228" s="2">
        <v>45776</v>
      </c>
      <c r="O5228" s="2">
        <v>45900</v>
      </c>
      <c r="P5228" s="3"/>
      <c r="Q5228" s="3">
        <v>42350000</v>
      </c>
      <c r="R5228" s="13">
        <v>17504667</v>
      </c>
      <c r="S5228" s="7">
        <f ca="1">IF(CPS!$N5160="SIN INICIO",0,IF((((TODAY()-N5228)*100%)/(O5228-N5228))&gt;=100%,"100%",(((TODAY()-N5228)*100%)/(O5228-N5228))))</f>
        <v>0.95161290322580649</v>
      </c>
      <c r="T5228" s="8">
        <f>Q5228-R5228</f>
        <v>24845333</v>
      </c>
      <c r="U5228" t="s">
        <v>16363</v>
      </c>
    </row>
    <row r="5229" spans="1:21" x14ac:dyDescent="0.25">
      <c r="A5229">
        <v>2025</v>
      </c>
      <c r="B5229" t="s">
        <v>16364</v>
      </c>
      <c r="C5229" t="s">
        <v>22</v>
      </c>
      <c r="D5229" t="s">
        <v>23</v>
      </c>
      <c r="E5229" t="s">
        <v>24</v>
      </c>
      <c r="F5229" t="s">
        <v>16365</v>
      </c>
      <c r="G5229" s="16">
        <v>1003060525</v>
      </c>
      <c r="H5229" t="s">
        <v>1234</v>
      </c>
      <c r="I5229" t="s">
        <v>538</v>
      </c>
      <c r="J5229" s="5">
        <v>34724250</v>
      </c>
      <c r="K5229" s="3">
        <f>J5229</f>
        <v>34724250</v>
      </c>
      <c r="L5229" s="5">
        <v>6944850</v>
      </c>
      <c r="M5229" s="2">
        <v>45758</v>
      </c>
      <c r="N5229" s="2">
        <v>45761</v>
      </c>
      <c r="O5229" s="2">
        <v>45900</v>
      </c>
      <c r="P5229" s="3"/>
      <c r="Q5229" s="3">
        <v>34724250</v>
      </c>
      <c r="R5229" s="13">
        <v>17825115</v>
      </c>
      <c r="S5229" s="7">
        <f ca="1">IF(CPS!$N5161="SIN INICIO",0,IF((((TODAY()-N5229)*100%)/(O5229-N5229))&gt;=100%,"100%",(((TODAY()-N5229)*100%)/(O5229-N5229))))</f>
        <v>0.95683453237410077</v>
      </c>
      <c r="T5229" s="8">
        <f>Q5229-R5229</f>
        <v>16899135</v>
      </c>
      <c r="U5229" t="s">
        <v>16366</v>
      </c>
    </row>
    <row r="5230" spans="1:21" x14ac:dyDescent="0.25">
      <c r="A5230">
        <v>2025</v>
      </c>
      <c r="B5230" t="s">
        <v>16367</v>
      </c>
      <c r="C5230" t="s">
        <v>22</v>
      </c>
      <c r="D5230" t="s">
        <v>23</v>
      </c>
      <c r="E5230" t="s">
        <v>24</v>
      </c>
      <c r="F5230" t="s">
        <v>16368</v>
      </c>
      <c r="G5230" s="16">
        <v>1116554652</v>
      </c>
      <c r="H5230" t="s">
        <v>8672</v>
      </c>
      <c r="I5230" t="s">
        <v>2476</v>
      </c>
      <c r="J5230" s="5">
        <v>24400685</v>
      </c>
      <c r="K5230" s="3">
        <f>J5230</f>
        <v>24400685</v>
      </c>
      <c r="L5230" s="5">
        <v>4880137</v>
      </c>
      <c r="M5230" s="2">
        <v>45757</v>
      </c>
      <c r="N5230" s="2">
        <v>45759</v>
      </c>
      <c r="O5230" s="2">
        <v>45900</v>
      </c>
      <c r="P5230" s="3"/>
      <c r="Q5230" s="3">
        <v>24400685</v>
      </c>
      <c r="R5230" s="13">
        <v>12525685</v>
      </c>
      <c r="S5230" s="7">
        <f ca="1">IF(CPS!$N5162="SIN INICIO",0,IF((((TODAY()-N5230)*100%)/(O5230-N5230))&gt;=100%,"100%",(((TODAY()-N5230)*100%)/(O5230-N5230))))</f>
        <v>0.95744680851063835</v>
      </c>
      <c r="T5230" s="8">
        <f>Q5230-R5230</f>
        <v>11875000</v>
      </c>
      <c r="U5230" t="s">
        <v>16369</v>
      </c>
    </row>
    <row r="5231" spans="1:21" x14ac:dyDescent="0.25">
      <c r="A5231">
        <v>2025</v>
      </c>
      <c r="B5231" t="s">
        <v>16370</v>
      </c>
      <c r="C5231" t="s">
        <v>22</v>
      </c>
      <c r="D5231" t="s">
        <v>23</v>
      </c>
      <c r="E5231" t="s">
        <v>24</v>
      </c>
      <c r="F5231" t="s">
        <v>16371</v>
      </c>
      <c r="G5231" s="16">
        <v>17288043</v>
      </c>
      <c r="H5231" t="s">
        <v>566</v>
      </c>
      <c r="I5231" t="s">
        <v>515</v>
      </c>
      <c r="J5231" s="5">
        <v>38325000</v>
      </c>
      <c r="K5231" s="3">
        <f>J5231</f>
        <v>38325000</v>
      </c>
      <c r="L5231" s="5">
        <v>7665000</v>
      </c>
      <c r="M5231" s="2">
        <v>45762</v>
      </c>
      <c r="N5231" s="2">
        <v>45769</v>
      </c>
      <c r="O5231" s="2">
        <v>45900</v>
      </c>
      <c r="P5231" s="3"/>
      <c r="Q5231" s="3">
        <v>38325000</v>
      </c>
      <c r="R5231" s="13">
        <v>17629500</v>
      </c>
      <c r="S5231" s="7">
        <f ca="1">IF(CPS!$N5163="SIN INICIO",0,IF((((TODAY()-N5231)*100%)/(O5231-N5231))&gt;=100%,"100%",(((TODAY()-N5231)*100%)/(O5231-N5231))))</f>
        <v>0.95419847328244278</v>
      </c>
      <c r="T5231" s="8">
        <f>Q5231-R5231</f>
        <v>20695500</v>
      </c>
      <c r="U5231" t="s">
        <v>16372</v>
      </c>
    </row>
    <row r="5232" spans="1:21" x14ac:dyDescent="0.25">
      <c r="A5232">
        <v>2025</v>
      </c>
      <c r="B5232" t="s">
        <v>16373</v>
      </c>
      <c r="C5232" t="s">
        <v>22</v>
      </c>
      <c r="D5232" t="s">
        <v>23</v>
      </c>
      <c r="E5232" t="s">
        <v>24</v>
      </c>
      <c r="F5232" t="s">
        <v>16374</v>
      </c>
      <c r="G5232" s="16">
        <v>1076324938</v>
      </c>
      <c r="H5232" t="s">
        <v>16333</v>
      </c>
      <c r="I5232" t="s">
        <v>1895</v>
      </c>
      <c r="J5232" s="5">
        <v>34467486</v>
      </c>
      <c r="K5232" s="3">
        <f>J5232</f>
        <v>34467486</v>
      </c>
      <c r="L5232" s="5">
        <v>5744581</v>
      </c>
      <c r="M5232" s="2">
        <v>45761</v>
      </c>
      <c r="N5232" s="2">
        <v>45763</v>
      </c>
      <c r="O5232" s="2">
        <v>45930</v>
      </c>
      <c r="P5232" s="3"/>
      <c r="Q5232" s="3">
        <v>34467486</v>
      </c>
      <c r="R5232" s="13">
        <v>14361453</v>
      </c>
      <c r="S5232" s="7">
        <f ca="1">IF(CPS!$N5164="SIN INICIO",0,IF((((TODAY()-N5232)*100%)/(O5232-N5232))&gt;=100%,"100%",(((TODAY()-N5232)*100%)/(O5232-N5232))))</f>
        <v>0.78443113772455086</v>
      </c>
      <c r="T5232" s="8">
        <f>Q5232-R5232</f>
        <v>20106033</v>
      </c>
      <c r="U5232" t="s">
        <v>16375</v>
      </c>
    </row>
    <row r="5233" spans="1:23" x14ac:dyDescent="0.25">
      <c r="A5233">
        <v>2025</v>
      </c>
      <c r="B5233" t="s">
        <v>16376</v>
      </c>
      <c r="C5233" t="s">
        <v>22</v>
      </c>
      <c r="D5233" t="s">
        <v>23</v>
      </c>
      <c r="E5233" t="s">
        <v>24</v>
      </c>
      <c r="F5233" t="s">
        <v>16377</v>
      </c>
      <c r="G5233" s="16">
        <v>1121946217</v>
      </c>
      <c r="H5233" t="s">
        <v>4786</v>
      </c>
      <c r="I5233" t="s">
        <v>538</v>
      </c>
      <c r="J5233" s="5">
        <v>24219000</v>
      </c>
      <c r="K5233" s="3">
        <f>J5233</f>
        <v>24219000</v>
      </c>
      <c r="L5233" s="5">
        <v>4843800</v>
      </c>
      <c r="M5233" s="2">
        <v>45768</v>
      </c>
      <c r="N5233" s="2">
        <v>45769</v>
      </c>
      <c r="O5233" s="2">
        <v>45900</v>
      </c>
      <c r="P5233" s="3"/>
      <c r="Q5233" s="3">
        <v>24219000</v>
      </c>
      <c r="R5233" s="13">
        <v>11140740</v>
      </c>
      <c r="S5233" s="7">
        <f ca="1">IF(CPS!$N5165="SIN INICIO",0,IF((((TODAY()-N5233)*100%)/(O5233-N5233))&gt;=100%,"100%",(((TODAY()-N5233)*100%)/(O5233-N5233))))</f>
        <v>0.95419847328244278</v>
      </c>
      <c r="T5233" s="8">
        <f>Q5233-R5233</f>
        <v>13078260</v>
      </c>
      <c r="U5233" t="s">
        <v>16378</v>
      </c>
    </row>
    <row r="5234" spans="1:23" x14ac:dyDescent="0.25">
      <c r="A5234">
        <v>2025</v>
      </c>
      <c r="B5234" t="s">
        <v>16379</v>
      </c>
      <c r="C5234" t="s">
        <v>22</v>
      </c>
      <c r="D5234" t="s">
        <v>23</v>
      </c>
      <c r="E5234" t="s">
        <v>24</v>
      </c>
      <c r="F5234" t="s">
        <v>16380</v>
      </c>
      <c r="G5234" s="16">
        <v>1077467520</v>
      </c>
      <c r="H5234" t="s">
        <v>2887</v>
      </c>
      <c r="I5234" t="s">
        <v>660</v>
      </c>
      <c r="J5234" s="5">
        <v>32760000</v>
      </c>
      <c r="K5234" s="3">
        <f>J5234</f>
        <v>32760000</v>
      </c>
      <c r="L5234" s="5">
        <v>6552000</v>
      </c>
      <c r="M5234" s="2">
        <v>45769</v>
      </c>
      <c r="N5234" s="2">
        <v>45770</v>
      </c>
      <c r="O5234" s="2">
        <v>45793</v>
      </c>
      <c r="P5234" s="3"/>
      <c r="Q5234" s="3">
        <v>32760000</v>
      </c>
      <c r="R5234" s="13">
        <v>0</v>
      </c>
      <c r="S5234" s="7" t="str">
        <f ca="1">IF(CPS!$N5166="SIN INICIO",0,IF((((TODAY()-N5234)*100%)/(O5234-N5234))&gt;=100%,"100%",(((TODAY()-N5234)*100%)/(O5234-N5234))))</f>
        <v>100%</v>
      </c>
      <c r="T5234" s="8">
        <f>Q5234-R5234</f>
        <v>32760000</v>
      </c>
      <c r="U5234" t="s">
        <v>16381</v>
      </c>
      <c r="V5234">
        <v>1077467520</v>
      </c>
      <c r="W5234" t="b">
        <f>V5234=Tabla1[[#This Row],[ID CONTRATISTA]]</f>
        <v>1</v>
      </c>
    </row>
    <row r="5235" spans="1:23" x14ac:dyDescent="0.25">
      <c r="A5235">
        <v>2025</v>
      </c>
      <c r="B5235" t="s">
        <v>16382</v>
      </c>
      <c r="C5235" t="s">
        <v>22</v>
      </c>
      <c r="D5235" t="s">
        <v>23</v>
      </c>
      <c r="E5235" t="s">
        <v>24</v>
      </c>
      <c r="F5235" t="s">
        <v>16383</v>
      </c>
      <c r="G5235" s="16">
        <v>1022379888</v>
      </c>
      <c r="H5235" t="s">
        <v>16384</v>
      </c>
      <c r="I5235" t="s">
        <v>167</v>
      </c>
      <c r="J5235" s="5">
        <v>28800000</v>
      </c>
      <c r="K5235" s="3">
        <f>J5235</f>
        <v>28800000</v>
      </c>
      <c r="L5235" s="5">
        <v>7200000</v>
      </c>
      <c r="M5235" s="2">
        <v>45762</v>
      </c>
      <c r="N5235" s="2">
        <v>45769</v>
      </c>
      <c r="O5235" s="2">
        <v>45869</v>
      </c>
      <c r="P5235" s="3"/>
      <c r="Q5235" s="3">
        <v>28800000</v>
      </c>
      <c r="R5235" s="13">
        <v>0</v>
      </c>
      <c r="S5235" s="7" t="str">
        <f ca="1">IF(CPS!$N5167="SIN INICIO",0,IF((((TODAY()-N5235)*100%)/(O5235-N5235))&gt;=100%,"100%",(((TODAY()-N5235)*100%)/(O5235-N5235))))</f>
        <v>100%</v>
      </c>
      <c r="T5235" s="8">
        <f>Q5235-R5235</f>
        <v>28800000</v>
      </c>
      <c r="U5235" t="s">
        <v>16385</v>
      </c>
      <c r="V5235">
        <v>1022379888</v>
      </c>
      <c r="W5235" t="b">
        <f>V5235=Tabla1[[#This Row],[ID CONTRATISTA]]</f>
        <v>1</v>
      </c>
    </row>
    <row r="5236" spans="1:23" x14ac:dyDescent="0.25">
      <c r="A5236">
        <v>2025</v>
      </c>
      <c r="B5236" t="s">
        <v>16386</v>
      </c>
      <c r="C5236" t="s">
        <v>22</v>
      </c>
      <c r="D5236" t="s">
        <v>23</v>
      </c>
      <c r="E5236" t="s">
        <v>24</v>
      </c>
      <c r="F5236" t="s">
        <v>16387</v>
      </c>
      <c r="G5236" s="16">
        <v>1050546094</v>
      </c>
      <c r="H5236" t="s">
        <v>15994</v>
      </c>
      <c r="I5236" t="s">
        <v>1895</v>
      </c>
      <c r="J5236" s="5">
        <v>38107428</v>
      </c>
      <c r="K5236" s="3">
        <f>J5236</f>
        <v>38107428</v>
      </c>
      <c r="L5236" s="5">
        <v>6351238</v>
      </c>
      <c r="M5236" s="2">
        <v>45758</v>
      </c>
      <c r="N5236" s="2">
        <v>45761</v>
      </c>
      <c r="O5236" s="2">
        <v>45930</v>
      </c>
      <c r="P5236" s="3"/>
      <c r="Q5236" s="3">
        <v>38107428</v>
      </c>
      <c r="R5236" s="13">
        <v>3599035</v>
      </c>
      <c r="S5236" s="7">
        <f ca="1">IF(CPS!$N5168="SIN INICIO",0,IF((((TODAY()-N5236)*100%)/(O5236-N5236))&gt;=100%,"100%",(((TODAY()-N5236)*100%)/(O5236-N5236))))</f>
        <v>0.78698224852071008</v>
      </c>
      <c r="T5236" s="8">
        <f>Q5236-R5236</f>
        <v>34508393</v>
      </c>
      <c r="U5236" t="s">
        <v>16388</v>
      </c>
    </row>
    <row r="5237" spans="1:23" x14ac:dyDescent="0.25">
      <c r="A5237">
        <v>2025</v>
      </c>
      <c r="B5237" t="s">
        <v>16389</v>
      </c>
      <c r="C5237" t="s">
        <v>22</v>
      </c>
      <c r="D5237" t="s">
        <v>23</v>
      </c>
      <c r="E5237" t="s">
        <v>121</v>
      </c>
      <c r="F5237" t="s">
        <v>16390</v>
      </c>
      <c r="G5237" s="16">
        <v>1121915482</v>
      </c>
      <c r="H5237" t="s">
        <v>1557</v>
      </c>
      <c r="I5237" t="s">
        <v>155</v>
      </c>
      <c r="J5237" s="5">
        <v>20281130</v>
      </c>
      <c r="K5237" s="3">
        <f>J5237</f>
        <v>20281130</v>
      </c>
      <c r="L5237" s="5">
        <v>4056226</v>
      </c>
      <c r="M5237" s="2">
        <v>45763</v>
      </c>
      <c r="N5237" s="2">
        <v>45768</v>
      </c>
      <c r="O5237" s="2">
        <v>45900</v>
      </c>
      <c r="P5237" s="3"/>
      <c r="Q5237" s="3">
        <v>20281130</v>
      </c>
      <c r="R5237" s="13">
        <v>1352075</v>
      </c>
      <c r="S5237" s="7">
        <f ca="1">IF(CPS!$N5169="SIN INICIO",0,IF((((TODAY()-N5237)*100%)/(O5237-N5237))&gt;=100%,"100%",(((TODAY()-N5237)*100%)/(O5237-N5237))))</f>
        <v>0.95454545454545459</v>
      </c>
      <c r="T5237" s="8">
        <f>Q5237-R5237</f>
        <v>18929055</v>
      </c>
      <c r="U5237" t="s">
        <v>16391</v>
      </c>
    </row>
    <row r="5238" spans="1:23" x14ac:dyDescent="0.25">
      <c r="A5238">
        <v>2025</v>
      </c>
      <c r="B5238" t="s">
        <v>16392</v>
      </c>
      <c r="C5238" t="s">
        <v>22</v>
      </c>
      <c r="D5238" t="s">
        <v>23</v>
      </c>
      <c r="E5238" t="s">
        <v>24</v>
      </c>
      <c r="F5238" t="s">
        <v>16393</v>
      </c>
      <c r="G5238" s="16">
        <v>1076329589</v>
      </c>
      <c r="H5238" t="s">
        <v>15994</v>
      </c>
      <c r="I5238" t="s">
        <v>1895</v>
      </c>
      <c r="J5238" s="5">
        <v>38107428</v>
      </c>
      <c r="K5238" s="3">
        <f>J5238</f>
        <v>38107428</v>
      </c>
      <c r="L5238" s="5">
        <v>6351238</v>
      </c>
      <c r="M5238" s="2">
        <v>45758</v>
      </c>
      <c r="N5238" s="2">
        <v>45763</v>
      </c>
      <c r="O5238" s="2">
        <v>45930</v>
      </c>
      <c r="P5238" s="3"/>
      <c r="Q5238" s="3">
        <v>38107428</v>
      </c>
      <c r="R5238" s="13">
        <v>15878095</v>
      </c>
      <c r="S5238" s="7">
        <f ca="1">IF(CPS!$N5170="SIN INICIO",0,IF((((TODAY()-N5238)*100%)/(O5238-N5238))&gt;=100%,"100%",(((TODAY()-N5238)*100%)/(O5238-N5238))))</f>
        <v>0.78443113772455086</v>
      </c>
      <c r="T5238" s="8">
        <f>Q5238-R5238</f>
        <v>22229333</v>
      </c>
      <c r="U5238" t="s">
        <v>16394</v>
      </c>
    </row>
    <row r="5239" spans="1:23" x14ac:dyDescent="0.25">
      <c r="A5239">
        <v>2025</v>
      </c>
      <c r="B5239" t="s">
        <v>16395</v>
      </c>
      <c r="C5239" t="s">
        <v>22</v>
      </c>
      <c r="D5239" t="s">
        <v>23</v>
      </c>
      <c r="E5239" t="s">
        <v>121</v>
      </c>
      <c r="F5239" t="s">
        <v>16396</v>
      </c>
      <c r="G5239" s="16">
        <v>93392208</v>
      </c>
      <c r="H5239" t="s">
        <v>6586</v>
      </c>
      <c r="I5239" t="s">
        <v>660</v>
      </c>
      <c r="J5239" s="5">
        <v>25112500</v>
      </c>
      <c r="K5239" s="3">
        <f>J5239</f>
        <v>25112500</v>
      </c>
      <c r="L5239" s="5">
        <v>5022500</v>
      </c>
      <c r="M5239" s="2">
        <v>45762</v>
      </c>
      <c r="N5239" s="2">
        <v>45763</v>
      </c>
      <c r="O5239" s="2">
        <v>45900</v>
      </c>
      <c r="P5239" s="3"/>
      <c r="Q5239" s="3">
        <v>25112500</v>
      </c>
      <c r="R5239" s="13">
        <v>12556250</v>
      </c>
      <c r="S5239" s="7">
        <f ca="1">IF(CPS!$N5171="SIN INICIO",0,IF((((TODAY()-N5239)*100%)/(O5239-N5239))&gt;=100%,"100%",(((TODAY()-N5239)*100%)/(O5239-N5239))))</f>
        <v>0.95620437956204385</v>
      </c>
      <c r="T5239" s="8">
        <f>Q5239-R5239</f>
        <v>12556250</v>
      </c>
      <c r="U5239" t="s">
        <v>16397</v>
      </c>
    </row>
    <row r="5240" spans="1:23" x14ac:dyDescent="0.25">
      <c r="A5240">
        <v>2025</v>
      </c>
      <c r="B5240" t="s">
        <v>16398</v>
      </c>
      <c r="C5240" t="s">
        <v>22</v>
      </c>
      <c r="D5240" t="s">
        <v>23</v>
      </c>
      <c r="E5240" t="s">
        <v>24</v>
      </c>
      <c r="F5240" t="s">
        <v>16399</v>
      </c>
      <c r="G5240" s="16">
        <v>1018405897</v>
      </c>
      <c r="H5240" t="s">
        <v>664</v>
      </c>
      <c r="I5240" t="s">
        <v>538</v>
      </c>
      <c r="J5240" s="5">
        <v>34724250</v>
      </c>
      <c r="K5240" s="3">
        <f>J5240</f>
        <v>34724250</v>
      </c>
      <c r="L5240" s="5">
        <v>6944850</v>
      </c>
      <c r="M5240" s="2">
        <v>45761</v>
      </c>
      <c r="N5240" s="2">
        <v>45762</v>
      </c>
      <c r="O5240" s="2">
        <v>45900</v>
      </c>
      <c r="P5240" s="3"/>
      <c r="Q5240" s="3">
        <v>34724250</v>
      </c>
      <c r="R5240" s="13">
        <v>17593620</v>
      </c>
      <c r="S5240" s="7">
        <f ca="1">IF(CPS!$N5172="SIN INICIO",0,IF((((TODAY()-N5240)*100%)/(O5240-N5240))&gt;=100%,"100%",(((TODAY()-N5240)*100%)/(O5240-N5240))))</f>
        <v>0.95652173913043481</v>
      </c>
      <c r="T5240" s="8">
        <f>Q5240-R5240</f>
        <v>17130630</v>
      </c>
      <c r="U5240" t="s">
        <v>16400</v>
      </c>
    </row>
    <row r="5241" spans="1:23" x14ac:dyDescent="0.25">
      <c r="A5241">
        <v>2025</v>
      </c>
      <c r="B5241" t="s">
        <v>16401</v>
      </c>
      <c r="C5241" t="s">
        <v>22</v>
      </c>
      <c r="D5241" t="s">
        <v>23</v>
      </c>
      <c r="E5241" t="s">
        <v>24</v>
      </c>
      <c r="F5241" t="s">
        <v>16402</v>
      </c>
      <c r="G5241" s="16">
        <f>+Tabla1[[#This Row],[CEDULA DATOS A]]</f>
        <v>27396686</v>
      </c>
      <c r="H5241" t="s">
        <v>10108</v>
      </c>
      <c r="I5241" t="s">
        <v>591</v>
      </c>
      <c r="J5241" s="5">
        <v>33579000</v>
      </c>
      <c r="K5241" s="3">
        <f>J5241</f>
        <v>33579000</v>
      </c>
      <c r="L5241" s="5">
        <v>6715800</v>
      </c>
      <c r="M5241" s="2">
        <v>45757</v>
      </c>
      <c r="N5241" s="2">
        <v>45759</v>
      </c>
      <c r="O5241" s="2">
        <v>45900</v>
      </c>
      <c r="P5241" s="3"/>
      <c r="Q5241" s="3">
        <v>33579000</v>
      </c>
      <c r="R5241" s="13">
        <v>17237220</v>
      </c>
      <c r="S5241" s="7">
        <f ca="1">IF(CPS!$N5173="SIN INICIO",0,IF((((TODAY()-N5241)*100%)/(O5241-N5241))&gt;=100%,"100%",(((TODAY()-N5241)*100%)/(O5241-N5241))))</f>
        <v>0.95744680851063835</v>
      </c>
      <c r="T5241" s="8">
        <f>Q5241-R5241</f>
        <v>16341780</v>
      </c>
      <c r="U5241" t="s">
        <v>16403</v>
      </c>
      <c r="V5241">
        <v>27396686</v>
      </c>
      <c r="W5241" t="b">
        <f>V5241=Tabla1[[#This Row],[ID CONTRATISTA]]</f>
        <v>1</v>
      </c>
    </row>
    <row r="5242" spans="1:23" x14ac:dyDescent="0.25">
      <c r="A5242">
        <v>2025</v>
      </c>
      <c r="B5242" t="s">
        <v>16404</v>
      </c>
      <c r="C5242" t="s">
        <v>22</v>
      </c>
      <c r="D5242" t="s">
        <v>23</v>
      </c>
      <c r="E5242" t="s">
        <v>24</v>
      </c>
      <c r="F5242" t="s">
        <v>16405</v>
      </c>
      <c r="G5242" s="16">
        <v>1140844801</v>
      </c>
      <c r="H5242" t="s">
        <v>15994</v>
      </c>
      <c r="I5242" t="s">
        <v>1895</v>
      </c>
      <c r="J5242" s="5">
        <v>38107428</v>
      </c>
      <c r="K5242" s="3">
        <f>J5242</f>
        <v>38107428</v>
      </c>
      <c r="L5242" s="5">
        <v>6351238</v>
      </c>
      <c r="M5242" s="2">
        <v>45758</v>
      </c>
      <c r="N5242" s="2">
        <v>45761</v>
      </c>
      <c r="O5242" s="2">
        <v>45930</v>
      </c>
      <c r="P5242" s="3"/>
      <c r="Q5242" s="3">
        <v>38107428</v>
      </c>
      <c r="R5242" s="13">
        <v>9950273</v>
      </c>
      <c r="S5242" s="7">
        <f ca="1">IF(CPS!$N5174="SIN INICIO",0,IF((((TODAY()-N5242)*100%)/(O5242-N5242))&gt;=100%,"100%",(((TODAY()-N5242)*100%)/(O5242-N5242))))</f>
        <v>0.78698224852071008</v>
      </c>
      <c r="T5242" s="8">
        <f>Q5242-R5242</f>
        <v>28157155</v>
      </c>
      <c r="U5242" t="s">
        <v>16406</v>
      </c>
    </row>
    <row r="5243" spans="1:23" x14ac:dyDescent="0.25">
      <c r="A5243">
        <v>2025</v>
      </c>
      <c r="B5243" t="s">
        <v>16407</v>
      </c>
      <c r="C5243" t="s">
        <v>22</v>
      </c>
      <c r="D5243" t="s">
        <v>23</v>
      </c>
      <c r="E5243" t="s">
        <v>121</v>
      </c>
      <c r="F5243" t="s">
        <v>16408</v>
      </c>
      <c r="G5243" s="16">
        <v>17421680</v>
      </c>
      <c r="H5243" t="s">
        <v>16241</v>
      </c>
      <c r="I5243" t="s">
        <v>1895</v>
      </c>
      <c r="J5243" s="5">
        <v>23743764</v>
      </c>
      <c r="K5243" s="3">
        <f>J5243</f>
        <v>23743764</v>
      </c>
      <c r="L5243" s="5">
        <v>3957294</v>
      </c>
      <c r="M5243" s="2">
        <v>45758</v>
      </c>
      <c r="N5243" s="2">
        <v>45761</v>
      </c>
      <c r="O5243" s="2">
        <v>45930</v>
      </c>
      <c r="P5243" s="3"/>
      <c r="Q5243" s="3">
        <v>23743764</v>
      </c>
      <c r="R5243" s="13">
        <v>10157055</v>
      </c>
      <c r="S5243" s="7">
        <f ca="1">IF(CPS!$N5175="SIN INICIO",0,IF((((TODAY()-N5243)*100%)/(O5243-N5243))&gt;=100%,"100%",(((TODAY()-N5243)*100%)/(O5243-N5243))))</f>
        <v>0.78698224852071008</v>
      </c>
      <c r="T5243" s="8">
        <f>Q5243-R5243</f>
        <v>13586709</v>
      </c>
      <c r="U5243" t="s">
        <v>16409</v>
      </c>
    </row>
    <row r="5244" spans="1:23" x14ac:dyDescent="0.25">
      <c r="A5244">
        <v>2025</v>
      </c>
      <c r="B5244" t="s">
        <v>16410</v>
      </c>
      <c r="C5244" t="s">
        <v>22</v>
      </c>
      <c r="D5244" t="s">
        <v>23</v>
      </c>
      <c r="E5244" t="s">
        <v>24</v>
      </c>
      <c r="F5244" t="s">
        <v>16411</v>
      </c>
      <c r="G5244" s="16">
        <v>1013673513</v>
      </c>
      <c r="H5244" t="s">
        <v>15994</v>
      </c>
      <c r="I5244" t="s">
        <v>1895</v>
      </c>
      <c r="J5244" s="5">
        <v>32550095</v>
      </c>
      <c r="K5244" s="3">
        <f>J5244</f>
        <v>32550095</v>
      </c>
      <c r="L5244" s="5">
        <v>5744581</v>
      </c>
      <c r="M5244" s="2">
        <v>45758</v>
      </c>
      <c r="N5244" s="2">
        <v>45762</v>
      </c>
      <c r="O5244" s="2">
        <v>45930</v>
      </c>
      <c r="P5244" s="3"/>
      <c r="Q5244" s="3">
        <v>32550095</v>
      </c>
      <c r="R5244" s="13">
        <v>14552939</v>
      </c>
      <c r="S5244" s="7">
        <f ca="1">IF(CPS!$N5176="SIN INICIO",0,IF((((TODAY()-N5244)*100%)/(O5244-N5244))&gt;=100%,"100%",(((TODAY()-N5244)*100%)/(O5244-N5244))))</f>
        <v>0.7857142857142857</v>
      </c>
      <c r="T5244" s="8">
        <f>Q5244-R5244</f>
        <v>17997156</v>
      </c>
      <c r="U5244" t="s">
        <v>16412</v>
      </c>
    </row>
    <row r="5245" spans="1:23" x14ac:dyDescent="0.25">
      <c r="A5245">
        <v>2025</v>
      </c>
      <c r="B5245" t="s">
        <v>16413</v>
      </c>
      <c r="C5245" t="s">
        <v>22</v>
      </c>
      <c r="D5245" t="s">
        <v>23</v>
      </c>
      <c r="E5245" t="s">
        <v>24</v>
      </c>
      <c r="F5245" t="s">
        <v>16414</v>
      </c>
      <c r="G5245" s="16">
        <v>1123303850</v>
      </c>
      <c r="H5245" t="s">
        <v>16415</v>
      </c>
      <c r="I5245" t="s">
        <v>660</v>
      </c>
      <c r="J5245" s="5">
        <v>39265700</v>
      </c>
      <c r="K5245" s="3">
        <f>J5245</f>
        <v>39265700</v>
      </c>
      <c r="L5245" s="5">
        <v>9816425</v>
      </c>
      <c r="M5245" s="2">
        <v>45758</v>
      </c>
      <c r="N5245" s="2">
        <v>45782</v>
      </c>
      <c r="O5245" s="2">
        <v>45900</v>
      </c>
      <c r="P5245" s="3"/>
      <c r="Q5245" s="3">
        <v>39265700</v>
      </c>
      <c r="R5245" s="13">
        <v>18323993</v>
      </c>
      <c r="S5245" s="7">
        <f ca="1">IF(CPS!$N5177="SIN INICIO",0,IF((((TODAY()-N5245)*100%)/(O5245-N5245))&gt;=100%,"100%",(((TODAY()-N5245)*100%)/(O5245-N5245))))</f>
        <v>0.94915254237288138</v>
      </c>
      <c r="T5245" s="8">
        <f>Q5245-R5245</f>
        <v>20941707</v>
      </c>
      <c r="U5245" t="s">
        <v>16416</v>
      </c>
    </row>
    <row r="5246" spans="1:23" x14ac:dyDescent="0.25">
      <c r="A5246">
        <v>2025</v>
      </c>
      <c r="B5246" t="s">
        <v>16417</v>
      </c>
      <c r="C5246" t="s">
        <v>22</v>
      </c>
      <c r="D5246" t="s">
        <v>23</v>
      </c>
      <c r="E5246" t="s">
        <v>121</v>
      </c>
      <c r="F5246" t="s">
        <v>16418</v>
      </c>
      <c r="G5246" s="16">
        <v>1121948588</v>
      </c>
      <c r="H5246" t="s">
        <v>4358</v>
      </c>
      <c r="I5246" t="s">
        <v>3403</v>
      </c>
      <c r="J5246" s="5">
        <v>23923500</v>
      </c>
      <c r="K5246" s="3">
        <f>J5246</f>
        <v>23923500</v>
      </c>
      <c r="L5246" s="5">
        <v>4784700</v>
      </c>
      <c r="M5246" s="2">
        <v>45762</v>
      </c>
      <c r="N5246" s="2">
        <v>45763</v>
      </c>
      <c r="O5246" s="2">
        <v>45900</v>
      </c>
      <c r="P5246" s="3"/>
      <c r="Q5246" s="3">
        <v>23923500</v>
      </c>
      <c r="R5246" s="13">
        <v>11961750</v>
      </c>
      <c r="S5246" s="7">
        <f ca="1">IF(CPS!$N5178="SIN INICIO",0,IF((((TODAY()-N5246)*100%)/(O5246-N5246))&gt;=100%,"100%",(((TODAY()-N5246)*100%)/(O5246-N5246))))</f>
        <v>0.95620437956204385</v>
      </c>
      <c r="T5246" s="8">
        <f>Q5246-R5246</f>
        <v>11961750</v>
      </c>
      <c r="U5246" t="s">
        <v>16419</v>
      </c>
    </row>
    <row r="5247" spans="1:23" x14ac:dyDescent="0.25">
      <c r="A5247">
        <v>2025</v>
      </c>
      <c r="B5247" t="s">
        <v>16420</v>
      </c>
      <c r="C5247" t="s">
        <v>22</v>
      </c>
      <c r="D5247" t="s">
        <v>23</v>
      </c>
      <c r="E5247" t="s">
        <v>24</v>
      </c>
      <c r="F5247" t="s">
        <v>16421</v>
      </c>
      <c r="G5247" s="16">
        <v>1117503437</v>
      </c>
      <c r="H5247" t="s">
        <v>15994</v>
      </c>
      <c r="I5247" t="s">
        <v>1895</v>
      </c>
      <c r="J5247" s="5">
        <v>38107428</v>
      </c>
      <c r="K5247" s="3">
        <f>J5247</f>
        <v>38107428</v>
      </c>
      <c r="L5247" s="5">
        <v>6351238</v>
      </c>
      <c r="M5247" s="2">
        <v>45761</v>
      </c>
      <c r="N5247" s="2">
        <v>45763</v>
      </c>
      <c r="O5247" s="2">
        <v>45930</v>
      </c>
      <c r="P5247" s="3"/>
      <c r="Q5247" s="3">
        <v>38107428</v>
      </c>
      <c r="R5247" s="13">
        <v>15878095</v>
      </c>
      <c r="S5247" s="7">
        <f ca="1">IF(CPS!$N5179="SIN INICIO",0,IF((((TODAY()-N5247)*100%)/(O5247-N5247))&gt;=100%,"100%",(((TODAY()-N5247)*100%)/(O5247-N5247))))</f>
        <v>0.78443113772455086</v>
      </c>
      <c r="T5247" s="8">
        <f>Q5247-R5247</f>
        <v>22229333</v>
      </c>
      <c r="U5247" t="s">
        <v>16422</v>
      </c>
    </row>
    <row r="5248" spans="1:23" x14ac:dyDescent="0.25">
      <c r="A5248">
        <v>2025</v>
      </c>
      <c r="B5248" t="s">
        <v>16423</v>
      </c>
      <c r="C5248" t="s">
        <v>22</v>
      </c>
      <c r="D5248" t="s">
        <v>23</v>
      </c>
      <c r="E5248" t="s">
        <v>24</v>
      </c>
      <c r="F5248" t="s">
        <v>16424</v>
      </c>
      <c r="G5248" s="16">
        <v>1111804928</v>
      </c>
      <c r="H5248" t="s">
        <v>2389</v>
      </c>
      <c r="I5248" t="s">
        <v>591</v>
      </c>
      <c r="J5248" s="5">
        <v>42500000</v>
      </c>
      <c r="K5248" s="3">
        <f>J5248</f>
        <v>42500000</v>
      </c>
      <c r="L5248" s="5">
        <v>8500000</v>
      </c>
      <c r="M5248" s="2">
        <v>45761</v>
      </c>
      <c r="N5248" s="2">
        <v>45762</v>
      </c>
      <c r="O5248" s="2">
        <v>45930</v>
      </c>
      <c r="P5248" s="3"/>
      <c r="Q5248" s="3">
        <v>42500000</v>
      </c>
      <c r="R5248" s="13">
        <v>21533333</v>
      </c>
      <c r="S5248" s="7">
        <f ca="1">IF(CPS!$N5180="SIN INICIO",0,IF((((TODAY()-N5248)*100%)/(O5248-N5248))&gt;=100%,"100%",(((TODAY()-N5248)*100%)/(O5248-N5248))))</f>
        <v>0.7857142857142857</v>
      </c>
      <c r="T5248" s="8">
        <f>Q5248-R5248</f>
        <v>20966667</v>
      </c>
      <c r="U5248" t="s">
        <v>16425</v>
      </c>
    </row>
    <row r="5249" spans="1:23" x14ac:dyDescent="0.25">
      <c r="A5249">
        <v>2025</v>
      </c>
      <c r="B5249" t="s">
        <v>16426</v>
      </c>
      <c r="C5249" t="s">
        <v>22</v>
      </c>
      <c r="D5249" t="s">
        <v>23</v>
      </c>
      <c r="E5249" t="s">
        <v>24</v>
      </c>
      <c r="F5249" t="s">
        <v>16427</v>
      </c>
      <c r="G5249" s="16">
        <v>1069433228</v>
      </c>
      <c r="H5249" t="s">
        <v>2389</v>
      </c>
      <c r="I5249" t="s">
        <v>591</v>
      </c>
      <c r="J5249" s="5">
        <v>43562500</v>
      </c>
      <c r="K5249" s="3">
        <f>J5249</f>
        <v>43562500</v>
      </c>
      <c r="L5249" s="5">
        <v>8712500</v>
      </c>
      <c r="M5249" s="2">
        <v>45761</v>
      </c>
      <c r="N5249" s="2">
        <v>45763</v>
      </c>
      <c r="O5249" s="2">
        <v>45900</v>
      </c>
      <c r="P5249" s="3"/>
      <c r="Q5249" s="3">
        <v>43562500</v>
      </c>
      <c r="R5249" s="13">
        <v>21781250</v>
      </c>
      <c r="S5249" s="7">
        <f ca="1">IF(CPS!$N5181="SIN INICIO",0,IF((((TODAY()-N5249)*100%)/(O5249-N5249))&gt;=100%,"100%",(((TODAY()-N5249)*100%)/(O5249-N5249))))</f>
        <v>0.95620437956204385</v>
      </c>
      <c r="T5249" s="8">
        <f>Q5249-R5249</f>
        <v>21781250</v>
      </c>
      <c r="U5249" t="s">
        <v>16428</v>
      </c>
    </row>
    <row r="5250" spans="1:23" x14ac:dyDescent="0.25">
      <c r="A5250">
        <v>2025</v>
      </c>
      <c r="B5250" t="s">
        <v>16429</v>
      </c>
      <c r="C5250" t="s">
        <v>22</v>
      </c>
      <c r="D5250" t="s">
        <v>23</v>
      </c>
      <c r="E5250" t="s">
        <v>121</v>
      </c>
      <c r="F5250" t="s">
        <v>16430</v>
      </c>
      <c r="G5250" s="16">
        <v>1110533497</v>
      </c>
      <c r="H5250" t="s">
        <v>16126</v>
      </c>
      <c r="I5250" t="s">
        <v>1895</v>
      </c>
      <c r="J5250" s="5">
        <v>28019694</v>
      </c>
      <c r="K5250" s="3">
        <f>J5250</f>
        <v>28019694</v>
      </c>
      <c r="L5250" s="5">
        <v>4669949</v>
      </c>
      <c r="M5250" s="2">
        <v>45761</v>
      </c>
      <c r="N5250" s="2">
        <v>45762</v>
      </c>
      <c r="O5250" s="2">
        <v>45930</v>
      </c>
      <c r="P5250" s="3"/>
      <c r="Q5250" s="3">
        <v>28019694</v>
      </c>
      <c r="R5250" s="13">
        <v>7160588</v>
      </c>
      <c r="S5250" s="7">
        <f ca="1">IF(CPS!$N5182="SIN INICIO",0,IF((((TODAY()-N5250)*100%)/(O5250-N5250))&gt;=100%,"100%",(((TODAY()-N5250)*100%)/(O5250-N5250))))</f>
        <v>0.7857142857142857</v>
      </c>
      <c r="T5250" s="8">
        <f>Q5250-R5250</f>
        <v>20859106</v>
      </c>
      <c r="U5250" t="s">
        <v>16431</v>
      </c>
    </row>
    <row r="5251" spans="1:23" x14ac:dyDescent="0.25">
      <c r="A5251">
        <v>2025</v>
      </c>
      <c r="B5251" t="s">
        <v>16432</v>
      </c>
      <c r="C5251" t="s">
        <v>22</v>
      </c>
      <c r="D5251" t="s">
        <v>23</v>
      </c>
      <c r="E5251" t="s">
        <v>24</v>
      </c>
      <c r="F5251" t="s">
        <v>16433</v>
      </c>
      <c r="G5251" s="16">
        <v>1117549974</v>
      </c>
      <c r="H5251" t="s">
        <v>15994</v>
      </c>
      <c r="I5251" t="s">
        <v>1895</v>
      </c>
      <c r="J5251" s="5">
        <v>38107428</v>
      </c>
      <c r="K5251" s="3">
        <f>J5251</f>
        <v>38107428</v>
      </c>
      <c r="L5251" s="5">
        <v>6351238</v>
      </c>
      <c r="M5251" s="2">
        <v>45758</v>
      </c>
      <c r="N5251" s="2">
        <v>45761</v>
      </c>
      <c r="O5251" s="2">
        <v>45930</v>
      </c>
      <c r="P5251" s="3"/>
      <c r="Q5251" s="3">
        <v>38107428</v>
      </c>
      <c r="R5251" s="13">
        <v>16301511</v>
      </c>
      <c r="S5251" s="7">
        <f ca="1">IF(CPS!$N5183="SIN INICIO",0,IF((((TODAY()-N5251)*100%)/(O5251-N5251))&gt;=100%,"100%",(((TODAY()-N5251)*100%)/(O5251-N5251))))</f>
        <v>0.78698224852071008</v>
      </c>
      <c r="T5251" s="8">
        <f>Q5251-R5251</f>
        <v>21805917</v>
      </c>
      <c r="U5251" t="s">
        <v>16434</v>
      </c>
    </row>
    <row r="5252" spans="1:23" x14ac:dyDescent="0.25">
      <c r="A5252">
        <v>2025</v>
      </c>
      <c r="B5252" t="s">
        <v>16435</v>
      </c>
      <c r="C5252" t="s">
        <v>22</v>
      </c>
      <c r="D5252" t="s">
        <v>23</v>
      </c>
      <c r="E5252" t="s">
        <v>121</v>
      </c>
      <c r="F5252" t="s">
        <v>16436</v>
      </c>
      <c r="G5252" s="16">
        <v>1010032581</v>
      </c>
      <c r="H5252" t="s">
        <v>3748</v>
      </c>
      <c r="I5252" t="s">
        <v>155</v>
      </c>
      <c r="J5252" s="5">
        <v>22222200</v>
      </c>
      <c r="K5252" s="3">
        <f>J5252</f>
        <v>22222200</v>
      </c>
      <c r="L5252" s="5">
        <v>4444440</v>
      </c>
      <c r="M5252" s="2">
        <v>45758</v>
      </c>
      <c r="N5252" s="2">
        <v>45761</v>
      </c>
      <c r="O5252" s="2">
        <v>45900</v>
      </c>
      <c r="P5252" s="3"/>
      <c r="Q5252" s="3">
        <v>22222200</v>
      </c>
      <c r="R5252" s="13">
        <v>2518516</v>
      </c>
      <c r="S5252" s="7">
        <f ca="1">IF(CPS!$N5184="SIN INICIO",0,IF((((TODAY()-N5252)*100%)/(O5252-N5252))&gt;=100%,"100%",(((TODAY()-N5252)*100%)/(O5252-N5252))))</f>
        <v>0.95683453237410077</v>
      </c>
      <c r="T5252" s="8">
        <f>Q5252-R5252</f>
        <v>19703684</v>
      </c>
      <c r="U5252" t="s">
        <v>16437</v>
      </c>
    </row>
    <row r="5253" spans="1:23" x14ac:dyDescent="0.25">
      <c r="A5253">
        <v>2025</v>
      </c>
      <c r="B5253" t="s">
        <v>16438</v>
      </c>
      <c r="C5253" t="s">
        <v>22</v>
      </c>
      <c r="D5253" t="s">
        <v>23</v>
      </c>
      <c r="E5253" t="s">
        <v>24</v>
      </c>
      <c r="F5253" t="s">
        <v>16439</v>
      </c>
      <c r="G5253" s="16">
        <v>17423069</v>
      </c>
      <c r="H5253" t="s">
        <v>15983</v>
      </c>
      <c r="I5253" t="s">
        <v>1895</v>
      </c>
      <c r="J5253" s="5">
        <v>28566654</v>
      </c>
      <c r="K5253" s="3">
        <f>J5253</f>
        <v>28566654</v>
      </c>
      <c r="L5253" s="5">
        <v>4761109</v>
      </c>
      <c r="M5253" s="2">
        <v>45761</v>
      </c>
      <c r="N5253" s="2">
        <v>45762</v>
      </c>
      <c r="O5253" s="2">
        <v>45930</v>
      </c>
      <c r="P5253" s="3"/>
      <c r="Q5253" s="3">
        <v>28566654</v>
      </c>
      <c r="R5253" s="13">
        <v>12061476</v>
      </c>
      <c r="S5253" s="7">
        <f ca="1">IF(CPS!$N5185="SIN INICIO",0,IF((((TODAY()-N5253)*100%)/(O5253-N5253))&gt;=100%,"100%",(((TODAY()-N5253)*100%)/(O5253-N5253))))</f>
        <v>0.7857142857142857</v>
      </c>
      <c r="T5253" s="8">
        <f>Q5253-R5253</f>
        <v>16505178</v>
      </c>
      <c r="U5253" t="s">
        <v>16440</v>
      </c>
    </row>
    <row r="5254" spans="1:23" x14ac:dyDescent="0.25">
      <c r="A5254">
        <v>2025</v>
      </c>
      <c r="B5254" t="s">
        <v>16441</v>
      </c>
      <c r="C5254" t="s">
        <v>22</v>
      </c>
      <c r="D5254" t="s">
        <v>23</v>
      </c>
      <c r="E5254" t="s">
        <v>121</v>
      </c>
      <c r="F5254" t="s">
        <v>16442</v>
      </c>
      <c r="G5254" s="16">
        <v>1014659131</v>
      </c>
      <c r="H5254" t="s">
        <v>1371</v>
      </c>
      <c r="I5254" t="s">
        <v>538</v>
      </c>
      <c r="J5254" s="5">
        <v>20042775</v>
      </c>
      <c r="K5254" s="3">
        <f>J5254</f>
        <v>20042775</v>
      </c>
      <c r="L5254" s="5">
        <v>4008555</v>
      </c>
      <c r="M5254" s="2">
        <v>45761</v>
      </c>
      <c r="N5254" s="2">
        <v>45763</v>
      </c>
      <c r="O5254" s="2">
        <v>45900</v>
      </c>
      <c r="P5254" s="3"/>
      <c r="Q5254" s="3">
        <v>20042775</v>
      </c>
      <c r="R5254" s="13">
        <v>6012832</v>
      </c>
      <c r="S5254" s="7">
        <f ca="1">IF(CPS!$N5186="SIN INICIO",0,IF((((TODAY()-N5254)*100%)/(O5254-N5254))&gt;=100%,"100%",(((TODAY()-N5254)*100%)/(O5254-N5254))))</f>
        <v>0.95620437956204385</v>
      </c>
      <c r="T5254" s="8">
        <f>Q5254-R5254</f>
        <v>14029943</v>
      </c>
      <c r="U5254" t="s">
        <v>16443</v>
      </c>
    </row>
    <row r="5255" spans="1:23" x14ac:dyDescent="0.25">
      <c r="A5255">
        <v>2025</v>
      </c>
      <c r="B5255" t="s">
        <v>16444</v>
      </c>
      <c r="C5255" t="s">
        <v>22</v>
      </c>
      <c r="D5255" t="s">
        <v>23</v>
      </c>
      <c r="E5255" t="s">
        <v>24</v>
      </c>
      <c r="F5255" t="s">
        <v>16445</v>
      </c>
      <c r="G5255" s="16">
        <v>8363530</v>
      </c>
      <c r="H5255" t="s">
        <v>15983</v>
      </c>
      <c r="I5255" t="s">
        <v>1895</v>
      </c>
      <c r="J5255" s="5">
        <v>38107428</v>
      </c>
      <c r="K5255" s="3">
        <f>J5255</f>
        <v>38107428</v>
      </c>
      <c r="L5255" s="5">
        <v>6351238</v>
      </c>
      <c r="M5255" s="2">
        <v>45762</v>
      </c>
      <c r="N5255" s="2">
        <v>45769</v>
      </c>
      <c r="O5255" s="2">
        <v>45930</v>
      </c>
      <c r="P5255" s="3"/>
      <c r="Q5255" s="3">
        <v>38107428</v>
      </c>
      <c r="R5255" s="13">
        <v>14607847</v>
      </c>
      <c r="S5255" s="7">
        <f ca="1">IF(CPS!$N5187="SIN INICIO",0,IF((((TODAY()-N5255)*100%)/(O5255-N5255))&gt;=100%,"100%",(((TODAY()-N5255)*100%)/(O5255-N5255))))</f>
        <v>0.77639751552795033</v>
      </c>
      <c r="T5255" s="8">
        <f>Q5255-R5255</f>
        <v>23499581</v>
      </c>
      <c r="U5255" t="s">
        <v>16446</v>
      </c>
    </row>
    <row r="5256" spans="1:23" x14ac:dyDescent="0.25">
      <c r="A5256">
        <v>2025</v>
      </c>
      <c r="B5256" t="s">
        <v>16447</v>
      </c>
      <c r="C5256" t="s">
        <v>22</v>
      </c>
      <c r="D5256" t="s">
        <v>23</v>
      </c>
      <c r="E5256" t="s">
        <v>24</v>
      </c>
      <c r="F5256" t="s">
        <v>16448</v>
      </c>
      <c r="G5256" s="16">
        <v>1018415929</v>
      </c>
      <c r="H5256" t="s">
        <v>558</v>
      </c>
      <c r="I5256" t="s">
        <v>538</v>
      </c>
      <c r="J5256" s="5">
        <v>34724250</v>
      </c>
      <c r="K5256" s="3">
        <f>J5256</f>
        <v>34724250</v>
      </c>
      <c r="L5256" s="5">
        <v>6944850</v>
      </c>
      <c r="M5256" s="2">
        <v>45762</v>
      </c>
      <c r="N5256" s="2">
        <v>45764</v>
      </c>
      <c r="O5256" s="2">
        <v>45900</v>
      </c>
      <c r="P5256" s="3"/>
      <c r="Q5256" s="3">
        <v>34724250</v>
      </c>
      <c r="R5256" s="13">
        <v>17130630</v>
      </c>
      <c r="S5256" s="7">
        <f ca="1">IF(CPS!$N5188="SIN INICIO",0,IF((((TODAY()-N5256)*100%)/(O5256-N5256))&gt;=100%,"100%",(((TODAY()-N5256)*100%)/(O5256-N5256))))</f>
        <v>0.95588235294117652</v>
      </c>
      <c r="T5256" s="8">
        <f>Q5256-R5256</f>
        <v>17593620</v>
      </c>
      <c r="U5256" t="s">
        <v>16449</v>
      </c>
    </row>
    <row r="5257" spans="1:23" x14ac:dyDescent="0.25">
      <c r="A5257">
        <v>2025</v>
      </c>
      <c r="B5257" t="s">
        <v>16450</v>
      </c>
      <c r="C5257" t="s">
        <v>22</v>
      </c>
      <c r="D5257" t="s">
        <v>23</v>
      </c>
      <c r="E5257" t="s">
        <v>121</v>
      </c>
      <c r="F5257" t="s">
        <v>16451</v>
      </c>
      <c r="G5257" s="16">
        <v>17338667</v>
      </c>
      <c r="H5257" t="s">
        <v>16452</v>
      </c>
      <c r="I5257" t="s">
        <v>1895</v>
      </c>
      <c r="J5257" s="5">
        <v>18782736</v>
      </c>
      <c r="K5257" s="3">
        <f>J5257</f>
        <v>18782736</v>
      </c>
      <c r="L5257" s="5">
        <v>3130456</v>
      </c>
      <c r="M5257" s="2">
        <v>45761</v>
      </c>
      <c r="N5257" s="2">
        <v>45762</v>
      </c>
      <c r="O5257" s="2">
        <v>45930</v>
      </c>
      <c r="P5257" s="3"/>
      <c r="Q5257" s="3">
        <v>18782736</v>
      </c>
      <c r="R5257" s="13">
        <v>0</v>
      </c>
      <c r="S5257" s="7">
        <f ca="1">IF(CPS!$N5189="SIN INICIO",0,IF((((TODAY()-N5257)*100%)/(O5257-N5257))&gt;=100%,"100%",(((TODAY()-N5257)*100%)/(O5257-N5257))))</f>
        <v>0.7857142857142857</v>
      </c>
      <c r="T5257" s="8">
        <f>Q5257-R5257</f>
        <v>18782736</v>
      </c>
      <c r="U5257" t="s">
        <v>16453</v>
      </c>
      <c r="V5257">
        <v>17338667</v>
      </c>
      <c r="W5257" t="b">
        <f>V5257=Tabla1[[#This Row],[ID CONTRATISTA]]</f>
        <v>1</v>
      </c>
    </row>
    <row r="5258" spans="1:23" x14ac:dyDescent="0.25">
      <c r="A5258">
        <v>2025</v>
      </c>
      <c r="B5258" t="s">
        <v>16454</v>
      </c>
      <c r="C5258" t="s">
        <v>22</v>
      </c>
      <c r="D5258" t="s">
        <v>23</v>
      </c>
      <c r="E5258" t="s">
        <v>24</v>
      </c>
      <c r="F5258" t="s">
        <v>16455</v>
      </c>
      <c r="G5258" s="16">
        <v>1121963164</v>
      </c>
      <c r="H5258" t="s">
        <v>3402</v>
      </c>
      <c r="I5258" t="s">
        <v>3403</v>
      </c>
      <c r="J5258" s="5">
        <v>34388750</v>
      </c>
      <c r="K5258" s="3">
        <f>J5258</f>
        <v>34388750</v>
      </c>
      <c r="L5258" s="5">
        <v>6877750</v>
      </c>
      <c r="M5258" s="2">
        <v>45762</v>
      </c>
      <c r="N5258" s="2">
        <v>45763</v>
      </c>
      <c r="O5258" s="2">
        <v>45900</v>
      </c>
      <c r="P5258" s="3"/>
      <c r="Q5258" s="3">
        <v>34388750</v>
      </c>
      <c r="R5258" s="13">
        <v>17194375</v>
      </c>
      <c r="S5258" s="7">
        <f ca="1">IF(CPS!$N5190="SIN INICIO",0,IF((((TODAY()-N5258)*100%)/(O5258-N5258))&gt;=100%,"100%",(((TODAY()-N5258)*100%)/(O5258-N5258))))</f>
        <v>0.95620437956204385</v>
      </c>
      <c r="T5258" s="8">
        <f>Q5258-R5258</f>
        <v>17194375</v>
      </c>
      <c r="U5258" t="s">
        <v>16456</v>
      </c>
    </row>
    <row r="5259" spans="1:23" x14ac:dyDescent="0.25">
      <c r="A5259">
        <v>2025</v>
      </c>
      <c r="B5259" t="s">
        <v>16457</v>
      </c>
      <c r="C5259" t="s">
        <v>22</v>
      </c>
      <c r="D5259" t="s">
        <v>23</v>
      </c>
      <c r="E5259" t="s">
        <v>24</v>
      </c>
      <c r="F5259" t="s">
        <v>16458</v>
      </c>
      <c r="G5259" s="16">
        <v>80232067</v>
      </c>
      <c r="H5259" t="s">
        <v>15983</v>
      </c>
      <c r="I5259" t="s">
        <v>1895</v>
      </c>
      <c r="J5259" s="5">
        <v>38107428</v>
      </c>
      <c r="K5259" s="3">
        <f>J5259</f>
        <v>38107428</v>
      </c>
      <c r="L5259" s="5">
        <v>6351238</v>
      </c>
      <c r="M5259" s="2">
        <v>45762</v>
      </c>
      <c r="N5259" s="2">
        <v>45763</v>
      </c>
      <c r="O5259" s="2">
        <v>45930</v>
      </c>
      <c r="P5259" s="3"/>
      <c r="Q5259" s="3">
        <v>38107428</v>
      </c>
      <c r="R5259" s="13">
        <v>15878095</v>
      </c>
      <c r="S5259" s="7">
        <f ca="1">IF(CPS!$N5191="SIN INICIO",0,IF((((TODAY()-N5259)*100%)/(O5259-N5259))&gt;=100%,"100%",(((TODAY()-N5259)*100%)/(O5259-N5259))))</f>
        <v>0.78443113772455086</v>
      </c>
      <c r="T5259" s="8">
        <f>Q5259-R5259</f>
        <v>22229333</v>
      </c>
      <c r="U5259" t="s">
        <v>16459</v>
      </c>
    </row>
    <row r="5260" spans="1:23" x14ac:dyDescent="0.25">
      <c r="A5260">
        <v>2025</v>
      </c>
      <c r="B5260" t="s">
        <v>16460</v>
      </c>
      <c r="C5260" t="s">
        <v>22</v>
      </c>
      <c r="D5260" t="s">
        <v>23</v>
      </c>
      <c r="E5260" t="s">
        <v>24</v>
      </c>
      <c r="F5260" t="s">
        <v>16461</v>
      </c>
      <c r="G5260" s="16">
        <v>80069158</v>
      </c>
      <c r="H5260" t="s">
        <v>10108</v>
      </c>
      <c r="I5260" t="s">
        <v>591</v>
      </c>
      <c r="J5260" s="5">
        <v>43562500</v>
      </c>
      <c r="K5260" s="3">
        <f>J5260</f>
        <v>43562500</v>
      </c>
      <c r="L5260" s="5">
        <v>8712500</v>
      </c>
      <c r="M5260" s="2">
        <v>45761</v>
      </c>
      <c r="N5260" s="2">
        <v>45762</v>
      </c>
      <c r="O5260" s="2">
        <v>45900</v>
      </c>
      <c r="P5260" s="3"/>
      <c r="Q5260" s="3">
        <v>43562500</v>
      </c>
      <c r="R5260" s="13">
        <v>22071667</v>
      </c>
      <c r="S5260" s="7">
        <f ca="1">IF(CPS!$N5192="SIN INICIO",0,IF((((TODAY()-N5260)*100%)/(O5260-N5260))&gt;=100%,"100%",(((TODAY()-N5260)*100%)/(O5260-N5260))))</f>
        <v>0.95652173913043481</v>
      </c>
      <c r="T5260" s="8">
        <f>Q5260-R5260</f>
        <v>21490833</v>
      </c>
      <c r="U5260" t="s">
        <v>16462</v>
      </c>
    </row>
    <row r="5261" spans="1:23" x14ac:dyDescent="0.25">
      <c r="A5261">
        <v>2025</v>
      </c>
      <c r="B5261" t="s">
        <v>16463</v>
      </c>
      <c r="C5261" t="s">
        <v>22</v>
      </c>
      <c r="D5261" t="s">
        <v>23</v>
      </c>
      <c r="E5261" t="s">
        <v>24</v>
      </c>
      <c r="F5261" t="s">
        <v>16464</v>
      </c>
      <c r="G5261" s="16">
        <v>1006873297</v>
      </c>
      <c r="H5261" t="s">
        <v>3272</v>
      </c>
      <c r="I5261" t="s">
        <v>2476</v>
      </c>
      <c r="J5261" s="5">
        <v>35090080</v>
      </c>
      <c r="K5261" s="3">
        <f>J5261</f>
        <v>35090080</v>
      </c>
      <c r="L5261" s="5">
        <v>7018016</v>
      </c>
      <c r="M5261" s="2">
        <v>45762</v>
      </c>
      <c r="N5261" s="2">
        <v>45764</v>
      </c>
      <c r="O5261" s="2">
        <v>45900</v>
      </c>
      <c r="P5261" s="3"/>
      <c r="Q5261" s="3">
        <v>35090080</v>
      </c>
      <c r="R5261" s="13">
        <v>16375371</v>
      </c>
      <c r="S5261" s="7">
        <f ca="1">IF(CPS!$N5193="SIN INICIO",0,IF((((TODAY()-N5261)*100%)/(O5261-N5261))&gt;=100%,"100%",(((TODAY()-N5261)*100%)/(O5261-N5261))))</f>
        <v>0.95588235294117652</v>
      </c>
      <c r="T5261" s="8">
        <f>Q5261-R5261</f>
        <v>18714709</v>
      </c>
      <c r="U5261" t="s">
        <v>16465</v>
      </c>
    </row>
    <row r="5262" spans="1:23" x14ac:dyDescent="0.25">
      <c r="A5262">
        <v>2025</v>
      </c>
      <c r="B5262" t="s">
        <v>16466</v>
      </c>
      <c r="C5262" t="s">
        <v>22</v>
      </c>
      <c r="D5262" t="s">
        <v>23</v>
      </c>
      <c r="E5262" t="s">
        <v>121</v>
      </c>
      <c r="F5262" t="s">
        <v>16467</v>
      </c>
      <c r="G5262" s="16">
        <v>17615301</v>
      </c>
      <c r="H5262" t="s">
        <v>16468</v>
      </c>
      <c r="I5262" t="s">
        <v>271</v>
      </c>
      <c r="J5262" s="5">
        <v>23349745</v>
      </c>
      <c r="K5262" s="3">
        <f>J5262</f>
        <v>23349745</v>
      </c>
      <c r="L5262" s="5">
        <v>4669949</v>
      </c>
      <c r="M5262" s="2">
        <v>45762</v>
      </c>
      <c r="N5262" s="2">
        <v>45763</v>
      </c>
      <c r="O5262" s="2">
        <v>45900</v>
      </c>
      <c r="P5262" s="3"/>
      <c r="Q5262" s="3">
        <v>23349745</v>
      </c>
      <c r="R5262" s="13">
        <v>11674873</v>
      </c>
      <c r="S5262" s="7">
        <f ca="1">IF(CPS!$N5194="SIN INICIO",0,IF((((TODAY()-N5262)*100%)/(O5262-N5262))&gt;=100%,"100%",(((TODAY()-N5262)*100%)/(O5262-N5262))))</f>
        <v>0.95620437956204385</v>
      </c>
      <c r="T5262" s="8">
        <f>Q5262-R5262</f>
        <v>11674872</v>
      </c>
      <c r="U5262" t="s">
        <v>16469</v>
      </c>
    </row>
    <row r="5263" spans="1:23" x14ac:dyDescent="0.25">
      <c r="A5263">
        <v>2025</v>
      </c>
      <c r="B5263" t="s">
        <v>16470</v>
      </c>
      <c r="C5263" t="s">
        <v>22</v>
      </c>
      <c r="D5263" t="s">
        <v>23</v>
      </c>
      <c r="E5263" t="s">
        <v>24</v>
      </c>
      <c r="F5263" t="s">
        <v>16471</v>
      </c>
      <c r="G5263" s="16">
        <v>40332452</v>
      </c>
      <c r="H5263" t="s">
        <v>16198</v>
      </c>
      <c r="I5263" t="s">
        <v>1895</v>
      </c>
      <c r="J5263" s="5">
        <v>32208390</v>
      </c>
      <c r="K5263" s="3">
        <f>J5263</f>
        <v>32208390</v>
      </c>
      <c r="L5263" s="5">
        <v>5368065</v>
      </c>
      <c r="M5263" s="2">
        <v>45762</v>
      </c>
      <c r="N5263" s="2">
        <v>45769</v>
      </c>
      <c r="O5263" s="2">
        <v>45930</v>
      </c>
      <c r="P5263" s="3"/>
      <c r="Q5263" s="3">
        <v>32208390</v>
      </c>
      <c r="R5263" s="13">
        <v>12346550</v>
      </c>
      <c r="S5263" s="7">
        <f ca="1">IF(CPS!$N5195="SIN INICIO",0,IF((((TODAY()-N5263)*100%)/(O5263-N5263))&gt;=100%,"100%",(((TODAY()-N5263)*100%)/(O5263-N5263))))</f>
        <v>0.77639751552795033</v>
      </c>
      <c r="T5263" s="8">
        <f>Q5263-R5263</f>
        <v>19861840</v>
      </c>
      <c r="U5263" t="s">
        <v>16472</v>
      </c>
    </row>
    <row r="5264" spans="1:23" x14ac:dyDescent="0.25">
      <c r="A5264">
        <v>2025</v>
      </c>
      <c r="B5264" t="s">
        <v>16473</v>
      </c>
      <c r="C5264" t="s">
        <v>22</v>
      </c>
      <c r="D5264" t="s">
        <v>23</v>
      </c>
      <c r="E5264" t="s">
        <v>24</v>
      </c>
      <c r="F5264" t="s">
        <v>16474</v>
      </c>
      <c r="G5264" s="16">
        <v>1083884639</v>
      </c>
      <c r="H5264" t="s">
        <v>16475</v>
      </c>
      <c r="I5264" t="s">
        <v>2476</v>
      </c>
      <c r="J5264" s="5">
        <v>36912185</v>
      </c>
      <c r="K5264" s="3">
        <f>J5264</f>
        <v>36912185</v>
      </c>
      <c r="L5264" s="5">
        <v>7382437</v>
      </c>
      <c r="M5264" s="2">
        <v>45762</v>
      </c>
      <c r="N5264" s="2">
        <v>45763</v>
      </c>
      <c r="O5264" s="2">
        <v>45900</v>
      </c>
      <c r="P5264" s="3"/>
      <c r="Q5264" s="3">
        <v>36912185</v>
      </c>
      <c r="R5264" s="13">
        <v>18456093</v>
      </c>
      <c r="S5264" s="7">
        <f ca="1">IF(CPS!$N5196="SIN INICIO",0,IF((((TODAY()-N5264)*100%)/(O5264-N5264))&gt;=100%,"100%",(((TODAY()-N5264)*100%)/(O5264-N5264))))</f>
        <v>0.95620437956204385</v>
      </c>
      <c r="T5264" s="8">
        <f>Q5264-R5264</f>
        <v>18456092</v>
      </c>
      <c r="U5264" t="s">
        <v>16476</v>
      </c>
    </row>
    <row r="5265" spans="1:21" x14ac:dyDescent="0.25">
      <c r="A5265">
        <v>2025</v>
      </c>
      <c r="B5265" t="s">
        <v>16477</v>
      </c>
      <c r="C5265" t="s">
        <v>22</v>
      </c>
      <c r="D5265" t="s">
        <v>23</v>
      </c>
      <c r="E5265" t="s">
        <v>121</v>
      </c>
      <c r="F5265" t="s">
        <v>16478</v>
      </c>
      <c r="G5265" s="16">
        <v>1054679839</v>
      </c>
      <c r="H5265" t="s">
        <v>15680</v>
      </c>
      <c r="I5265" t="s">
        <v>1800</v>
      </c>
      <c r="J5265" s="5">
        <v>25112500</v>
      </c>
      <c r="K5265" s="3">
        <f>J5265</f>
        <v>25112500</v>
      </c>
      <c r="L5265" s="5">
        <v>5022500</v>
      </c>
      <c r="M5265" s="2">
        <v>45763</v>
      </c>
      <c r="N5265" s="2">
        <v>45768</v>
      </c>
      <c r="O5265" s="2">
        <v>45900</v>
      </c>
      <c r="P5265" s="3"/>
      <c r="Q5265" s="3">
        <v>25112500</v>
      </c>
      <c r="R5265" s="13">
        <v>11719167</v>
      </c>
      <c r="S5265" s="7">
        <f ca="1">IF(CPS!$N5197="SIN INICIO",0,IF((((TODAY()-N5265)*100%)/(O5265-N5265))&gt;=100%,"100%",(((TODAY()-N5265)*100%)/(O5265-N5265))))</f>
        <v>0.95454545454545459</v>
      </c>
      <c r="T5265" s="8">
        <f>Q5265-R5265</f>
        <v>13393333</v>
      </c>
      <c r="U5265" t="s">
        <v>16479</v>
      </c>
    </row>
    <row r="5266" spans="1:21" x14ac:dyDescent="0.25">
      <c r="A5266">
        <v>2025</v>
      </c>
      <c r="B5266" t="s">
        <v>16480</v>
      </c>
      <c r="C5266" t="s">
        <v>22</v>
      </c>
      <c r="D5266" t="s">
        <v>23</v>
      </c>
      <c r="E5266" t="s">
        <v>24</v>
      </c>
      <c r="F5266" t="s">
        <v>16481</v>
      </c>
      <c r="G5266" s="16">
        <v>1121845163</v>
      </c>
      <c r="H5266" t="s">
        <v>15998</v>
      </c>
      <c r="I5266" t="s">
        <v>1895</v>
      </c>
      <c r="J5266" s="5">
        <v>28566654</v>
      </c>
      <c r="K5266" s="3">
        <f>J5266</f>
        <v>28566654</v>
      </c>
      <c r="L5266" s="5">
        <v>4761109</v>
      </c>
      <c r="M5266" s="2">
        <v>45762</v>
      </c>
      <c r="N5266" s="2">
        <v>45763</v>
      </c>
      <c r="O5266" s="2">
        <v>45930</v>
      </c>
      <c r="P5266" s="3"/>
      <c r="Q5266" s="3">
        <v>28566654</v>
      </c>
      <c r="R5266" s="13">
        <v>11902773</v>
      </c>
      <c r="S5266" s="7">
        <f ca="1">IF(CPS!$N5198="SIN INICIO",0,IF((((TODAY()-N5266)*100%)/(O5266-N5266))&gt;=100%,"100%",(((TODAY()-N5266)*100%)/(O5266-N5266))))</f>
        <v>0.78443113772455086</v>
      </c>
      <c r="T5266" s="8">
        <f>Q5266-R5266</f>
        <v>16663881</v>
      </c>
      <c r="U5266" t="s">
        <v>16482</v>
      </c>
    </row>
    <row r="5267" spans="1:21" x14ac:dyDescent="0.25">
      <c r="A5267">
        <v>2025</v>
      </c>
      <c r="B5267" t="s">
        <v>16483</v>
      </c>
      <c r="C5267" t="s">
        <v>22</v>
      </c>
      <c r="D5267" t="s">
        <v>23</v>
      </c>
      <c r="E5267" t="s">
        <v>121</v>
      </c>
      <c r="F5267" t="s">
        <v>16484</v>
      </c>
      <c r="G5267" s="16">
        <v>98682099</v>
      </c>
      <c r="H5267" t="s">
        <v>16126</v>
      </c>
      <c r="I5267" t="s">
        <v>515</v>
      </c>
      <c r="J5267" s="5">
        <v>28019694</v>
      </c>
      <c r="K5267" s="3">
        <f>J5267</f>
        <v>28019694</v>
      </c>
      <c r="L5267" s="5">
        <v>4669949</v>
      </c>
      <c r="M5267" s="2">
        <v>45761</v>
      </c>
      <c r="N5267" s="2">
        <v>45763</v>
      </c>
      <c r="O5267" s="2">
        <v>45930</v>
      </c>
      <c r="P5267" s="3"/>
      <c r="Q5267" s="3">
        <v>28019694</v>
      </c>
      <c r="R5267" s="13">
        <v>11674873</v>
      </c>
      <c r="S5267" s="7">
        <f ca="1">IF(CPS!$N5199="SIN INICIO",0,IF((((TODAY()-N5267)*100%)/(O5267-N5267))&gt;=100%,"100%",(((TODAY()-N5267)*100%)/(O5267-N5267))))</f>
        <v>0.78443113772455086</v>
      </c>
      <c r="T5267" s="8">
        <f>Q5267-R5267</f>
        <v>16344821</v>
      </c>
      <c r="U5267" t="s">
        <v>16485</v>
      </c>
    </row>
    <row r="5268" spans="1:21" x14ac:dyDescent="0.25">
      <c r="A5268">
        <v>2025</v>
      </c>
      <c r="B5268" t="s">
        <v>16486</v>
      </c>
      <c r="C5268" t="s">
        <v>22</v>
      </c>
      <c r="D5268" t="s">
        <v>23</v>
      </c>
      <c r="E5268" t="s">
        <v>24</v>
      </c>
      <c r="F5268" t="s">
        <v>16487</v>
      </c>
      <c r="G5268" s="16">
        <v>43596432</v>
      </c>
      <c r="H5268" t="s">
        <v>16488</v>
      </c>
      <c r="I5268" t="s">
        <v>515</v>
      </c>
      <c r="J5268" s="5">
        <v>41275000</v>
      </c>
      <c r="K5268" s="3">
        <f>J5268</f>
        <v>41275000</v>
      </c>
      <c r="L5268" s="5">
        <v>8255000</v>
      </c>
      <c r="M5268" s="2">
        <v>45769</v>
      </c>
      <c r="N5268" s="2">
        <v>45770</v>
      </c>
      <c r="O5268" s="2">
        <v>45900</v>
      </c>
      <c r="P5268" s="3"/>
      <c r="Q5268" s="3">
        <v>41275000</v>
      </c>
      <c r="R5268" s="13">
        <v>18711333</v>
      </c>
      <c r="S5268" s="7">
        <f ca="1">IF(CPS!$N5200="SIN INICIO",0,IF((((TODAY()-N5268)*100%)/(O5268-N5268))&gt;=100%,"100%",(((TODAY()-N5268)*100%)/(O5268-N5268))))</f>
        <v>0.9538461538461539</v>
      </c>
      <c r="T5268" s="8">
        <f>Q5268-R5268</f>
        <v>22563667</v>
      </c>
      <c r="U5268" t="s">
        <v>16489</v>
      </c>
    </row>
    <row r="5269" spans="1:21" x14ac:dyDescent="0.25">
      <c r="A5269">
        <v>2025</v>
      </c>
      <c r="B5269" t="s">
        <v>16490</v>
      </c>
      <c r="C5269" t="s">
        <v>22</v>
      </c>
      <c r="D5269" t="s">
        <v>23</v>
      </c>
      <c r="E5269" t="s">
        <v>24</v>
      </c>
      <c r="F5269" t="s">
        <v>16491</v>
      </c>
      <c r="G5269" s="16">
        <v>1075224775</v>
      </c>
      <c r="H5269" t="s">
        <v>15983</v>
      </c>
      <c r="I5269" t="s">
        <v>1895</v>
      </c>
      <c r="J5269" s="5">
        <v>38107428</v>
      </c>
      <c r="K5269" s="3">
        <f>J5269</f>
        <v>38107428</v>
      </c>
      <c r="L5269" s="5">
        <v>6351238</v>
      </c>
      <c r="M5269" s="2">
        <v>45761</v>
      </c>
      <c r="N5269" s="2">
        <v>45762</v>
      </c>
      <c r="O5269" s="2">
        <v>45930</v>
      </c>
      <c r="P5269" s="3"/>
      <c r="Q5269" s="3">
        <v>38107428</v>
      </c>
      <c r="R5269" s="13">
        <v>16089803</v>
      </c>
      <c r="S5269" s="7">
        <f ca="1">IF(CPS!$N5201="SIN INICIO",0,IF((((TODAY()-N5269)*100%)/(O5269-N5269))&gt;=100%,"100%",(((TODAY()-N5269)*100%)/(O5269-N5269))))</f>
        <v>0.7857142857142857</v>
      </c>
      <c r="T5269" s="8">
        <f>Q5269-R5269</f>
        <v>22017625</v>
      </c>
      <c r="U5269" t="s">
        <v>16492</v>
      </c>
    </row>
    <row r="5270" spans="1:21" x14ac:dyDescent="0.25">
      <c r="A5270">
        <v>2025</v>
      </c>
      <c r="B5270" t="s">
        <v>16493</v>
      </c>
      <c r="C5270" t="s">
        <v>22</v>
      </c>
      <c r="D5270" t="s">
        <v>23</v>
      </c>
      <c r="E5270" t="s">
        <v>24</v>
      </c>
      <c r="F5270" t="s">
        <v>3723</v>
      </c>
      <c r="G5270" s="16">
        <v>53030780</v>
      </c>
      <c r="H5270" t="s">
        <v>4395</v>
      </c>
      <c r="I5270" t="s">
        <v>3403</v>
      </c>
      <c r="J5270" s="5">
        <v>44843750</v>
      </c>
      <c r="K5270" s="3">
        <f>J5270</f>
        <v>44843750</v>
      </c>
      <c r="L5270" s="5">
        <v>8968750</v>
      </c>
      <c r="M5270" s="2">
        <v>45763</v>
      </c>
      <c r="N5270" s="2">
        <v>45768</v>
      </c>
      <c r="O5270" s="2">
        <v>45841</v>
      </c>
      <c r="P5270" s="3"/>
      <c r="Q5270" s="3">
        <v>44843750</v>
      </c>
      <c r="R5270" s="13">
        <v>47833333</v>
      </c>
      <c r="S5270" s="7" t="str">
        <f ca="1">IF(CPS!$N5202="SIN INICIO",0,IF((((TODAY()-N5270)*100%)/(O5270-N5270))&gt;=100%,"100%",(((TODAY()-N5270)*100%)/(O5270-N5270))))</f>
        <v>100%</v>
      </c>
      <c r="T5270" s="8">
        <f>Q5270-R5270</f>
        <v>-2989583</v>
      </c>
      <c r="U5270" t="s">
        <v>16494</v>
      </c>
    </row>
    <row r="5271" spans="1:21" x14ac:dyDescent="0.25">
      <c r="A5271">
        <v>2025</v>
      </c>
      <c r="B5271" t="s">
        <v>16495</v>
      </c>
      <c r="C5271" t="s">
        <v>22</v>
      </c>
      <c r="D5271" t="s">
        <v>23</v>
      </c>
      <c r="E5271" t="s">
        <v>24</v>
      </c>
      <c r="F5271" t="s">
        <v>3842</v>
      </c>
      <c r="G5271" s="16">
        <v>1068976182</v>
      </c>
      <c r="H5271" t="s">
        <v>1190</v>
      </c>
      <c r="I5271" t="s">
        <v>538</v>
      </c>
      <c r="J5271" s="5">
        <v>24219000</v>
      </c>
      <c r="K5271" s="3">
        <f>J5271</f>
        <v>24219000</v>
      </c>
      <c r="L5271" s="5">
        <v>4843800</v>
      </c>
      <c r="M5271" s="2">
        <v>45762</v>
      </c>
      <c r="N5271" s="2">
        <v>45764</v>
      </c>
      <c r="O5271" s="2">
        <v>45900</v>
      </c>
      <c r="P5271" s="3"/>
      <c r="Q5271" s="3">
        <v>24219000</v>
      </c>
      <c r="R5271" s="13">
        <v>20393847</v>
      </c>
      <c r="S5271" s="7">
        <f ca="1">IF(CPS!$N5203="SIN INICIO",0,IF((((TODAY()-N5271)*100%)/(O5271-N5271))&gt;=100%,"100%",(((TODAY()-N5271)*100%)/(O5271-N5271))))</f>
        <v>0.95588235294117652</v>
      </c>
      <c r="T5271" s="8">
        <f>Q5271-R5271</f>
        <v>3825153</v>
      </c>
      <c r="U5271" t="s">
        <v>16496</v>
      </c>
    </row>
    <row r="5272" spans="1:21" x14ac:dyDescent="0.25">
      <c r="A5272">
        <v>2025</v>
      </c>
      <c r="B5272" t="s">
        <v>16497</v>
      </c>
      <c r="C5272" t="s">
        <v>22</v>
      </c>
      <c r="D5272" t="s">
        <v>23</v>
      </c>
      <c r="E5272" t="s">
        <v>24</v>
      </c>
      <c r="F5272" t="s">
        <v>16498</v>
      </c>
      <c r="G5272" s="16">
        <v>86072511</v>
      </c>
      <c r="H5272" t="s">
        <v>16499</v>
      </c>
      <c r="I5272" t="s">
        <v>1895</v>
      </c>
      <c r="J5272" s="5">
        <v>28566654</v>
      </c>
      <c r="K5272" s="3">
        <f>J5272</f>
        <v>28566654</v>
      </c>
      <c r="L5272" s="5">
        <v>4761109</v>
      </c>
      <c r="M5272" s="2">
        <v>45762</v>
      </c>
      <c r="N5272" s="2">
        <v>45763</v>
      </c>
      <c r="O5272" s="2">
        <v>45930</v>
      </c>
      <c r="P5272" s="3"/>
      <c r="Q5272" s="3">
        <v>28566654</v>
      </c>
      <c r="R5272" s="13">
        <v>11902773</v>
      </c>
      <c r="S5272" s="7">
        <f ca="1">IF(CPS!$N5204="SIN INICIO",0,IF((((TODAY()-N5272)*100%)/(O5272-N5272))&gt;=100%,"100%",(((TODAY()-N5272)*100%)/(O5272-N5272))))</f>
        <v>0.78443113772455086</v>
      </c>
      <c r="T5272" s="8">
        <f>Q5272-R5272</f>
        <v>16663881</v>
      </c>
      <c r="U5272" t="s">
        <v>16500</v>
      </c>
    </row>
    <row r="5273" spans="1:21" x14ac:dyDescent="0.25">
      <c r="A5273">
        <v>2025</v>
      </c>
      <c r="B5273" t="s">
        <v>16501</v>
      </c>
      <c r="C5273" t="s">
        <v>22</v>
      </c>
      <c r="D5273" t="s">
        <v>23</v>
      </c>
      <c r="E5273" t="s">
        <v>24</v>
      </c>
      <c r="F5273" t="s">
        <v>16502</v>
      </c>
      <c r="G5273" s="16">
        <v>1010170314</v>
      </c>
      <c r="H5273" t="s">
        <v>15983</v>
      </c>
      <c r="I5273" t="s">
        <v>1895</v>
      </c>
      <c r="J5273" s="5">
        <v>38107428</v>
      </c>
      <c r="K5273" s="3">
        <f>J5273</f>
        <v>38107428</v>
      </c>
      <c r="L5273" s="5">
        <v>6351238</v>
      </c>
      <c r="M5273" s="2">
        <v>45761</v>
      </c>
      <c r="N5273" s="2">
        <v>45762</v>
      </c>
      <c r="O5273" s="2">
        <v>45930</v>
      </c>
      <c r="P5273" s="3"/>
      <c r="Q5273" s="3">
        <v>38107428</v>
      </c>
      <c r="R5273" s="13">
        <v>16089803</v>
      </c>
      <c r="S5273" s="7">
        <f ca="1">IF(CPS!$N5205="SIN INICIO",0,IF((((TODAY()-N5273)*100%)/(O5273-N5273))&gt;=100%,"100%",(((TODAY()-N5273)*100%)/(O5273-N5273))))</f>
        <v>0.7857142857142857</v>
      </c>
      <c r="T5273" s="8">
        <f>Q5273-R5273</f>
        <v>22017625</v>
      </c>
      <c r="U5273" t="s">
        <v>16503</v>
      </c>
    </row>
    <row r="5274" spans="1:21" x14ac:dyDescent="0.25">
      <c r="A5274">
        <v>2025</v>
      </c>
      <c r="B5274" t="s">
        <v>16504</v>
      </c>
      <c r="C5274" t="s">
        <v>22</v>
      </c>
      <c r="D5274" t="s">
        <v>23</v>
      </c>
      <c r="E5274" t="s">
        <v>121</v>
      </c>
      <c r="F5274" t="s">
        <v>16505</v>
      </c>
      <c r="G5274" s="16">
        <v>31007909</v>
      </c>
      <c r="H5274" t="s">
        <v>16126</v>
      </c>
      <c r="I5274" t="s">
        <v>1895</v>
      </c>
      <c r="J5274" s="5">
        <v>23743764</v>
      </c>
      <c r="K5274" s="3">
        <f>J5274</f>
        <v>23743764</v>
      </c>
      <c r="L5274" s="5">
        <v>3957294</v>
      </c>
      <c r="M5274" s="2">
        <v>45761</v>
      </c>
      <c r="N5274" s="2">
        <v>45762</v>
      </c>
      <c r="O5274" s="2">
        <v>45930</v>
      </c>
      <c r="P5274" s="3"/>
      <c r="Q5274" s="3">
        <v>23743764</v>
      </c>
      <c r="R5274" s="13">
        <v>10025145</v>
      </c>
      <c r="S5274" s="7">
        <f ca="1">IF(CPS!$N5206="SIN INICIO",0,IF((((TODAY()-N5274)*100%)/(O5274-N5274))&gt;=100%,"100%",(((TODAY()-N5274)*100%)/(O5274-N5274))))</f>
        <v>0.7857142857142857</v>
      </c>
      <c r="T5274" s="8">
        <f>Q5274-R5274</f>
        <v>13718619</v>
      </c>
      <c r="U5274" t="s">
        <v>16506</v>
      </c>
    </row>
    <row r="5275" spans="1:21" x14ac:dyDescent="0.25">
      <c r="A5275">
        <v>2025</v>
      </c>
      <c r="B5275" t="s">
        <v>16507</v>
      </c>
      <c r="C5275" t="s">
        <v>22</v>
      </c>
      <c r="D5275" t="s">
        <v>23</v>
      </c>
      <c r="E5275" t="s">
        <v>24</v>
      </c>
      <c r="F5275" t="s">
        <v>16508</v>
      </c>
      <c r="G5275" s="16">
        <v>17652663</v>
      </c>
      <c r="H5275" t="s">
        <v>15994</v>
      </c>
      <c r="I5275" t="s">
        <v>1895</v>
      </c>
      <c r="J5275" s="5">
        <v>38107428</v>
      </c>
      <c r="K5275" s="3">
        <f>J5275</f>
        <v>38107428</v>
      </c>
      <c r="L5275" s="5">
        <v>6351238</v>
      </c>
      <c r="M5275" s="2">
        <v>45762</v>
      </c>
      <c r="N5275" s="2">
        <v>45769</v>
      </c>
      <c r="O5275" s="2">
        <v>45930</v>
      </c>
      <c r="P5275" s="3"/>
      <c r="Q5275" s="3">
        <v>38107428</v>
      </c>
      <c r="R5275" s="13">
        <v>14607847</v>
      </c>
      <c r="S5275" s="7">
        <f ca="1">IF(CPS!$N5207="SIN INICIO",0,IF((((TODAY()-N5275)*100%)/(O5275-N5275))&gt;=100%,"100%",(((TODAY()-N5275)*100%)/(O5275-N5275))))</f>
        <v>0.77639751552795033</v>
      </c>
      <c r="T5275" s="8">
        <f>Q5275-R5275</f>
        <v>23499581</v>
      </c>
      <c r="U5275" t="s">
        <v>16509</v>
      </c>
    </row>
    <row r="5276" spans="1:21" x14ac:dyDescent="0.25">
      <c r="A5276">
        <v>2025</v>
      </c>
      <c r="B5276" t="s">
        <v>16510</v>
      </c>
      <c r="C5276" t="s">
        <v>22</v>
      </c>
      <c r="D5276" t="s">
        <v>23</v>
      </c>
      <c r="E5276" t="s">
        <v>121</v>
      </c>
      <c r="F5276" t="s">
        <v>16511</v>
      </c>
      <c r="G5276" s="16">
        <v>52546813</v>
      </c>
      <c r="H5276" t="s">
        <v>2166</v>
      </c>
      <c r="I5276" t="s">
        <v>1800</v>
      </c>
      <c r="J5276" s="5">
        <v>25112500</v>
      </c>
      <c r="K5276" s="3">
        <f>J5276</f>
        <v>25112500</v>
      </c>
      <c r="L5276" s="5">
        <v>5022500</v>
      </c>
      <c r="M5276" s="2">
        <v>45762</v>
      </c>
      <c r="N5276" s="2">
        <v>45763</v>
      </c>
      <c r="O5276" s="2">
        <v>45863</v>
      </c>
      <c r="P5276" s="3"/>
      <c r="Q5276" s="3">
        <v>25112500</v>
      </c>
      <c r="R5276" s="13">
        <v>12556250</v>
      </c>
      <c r="S5276" s="7" t="str">
        <f ca="1">IF(CPS!$N5208="SIN INICIO",0,IF((((TODAY()-N5276)*100%)/(O5276-N5276))&gt;=100%,"100%",(((TODAY()-N5276)*100%)/(O5276-N5276))))</f>
        <v>100%</v>
      </c>
      <c r="T5276" s="8">
        <f>Q5276-R5276</f>
        <v>12556250</v>
      </c>
      <c r="U5276" t="s">
        <v>16512</v>
      </c>
    </row>
    <row r="5277" spans="1:21" x14ac:dyDescent="0.25">
      <c r="A5277">
        <v>2025</v>
      </c>
      <c r="B5277" t="s">
        <v>16513</v>
      </c>
      <c r="C5277" t="s">
        <v>22</v>
      </c>
      <c r="D5277" t="s">
        <v>23</v>
      </c>
      <c r="E5277" t="s">
        <v>24</v>
      </c>
      <c r="F5277" t="s">
        <v>16514</v>
      </c>
      <c r="G5277" s="16">
        <v>1030619825</v>
      </c>
      <c r="H5277" t="s">
        <v>3272</v>
      </c>
      <c r="I5277" t="s">
        <v>2476</v>
      </c>
      <c r="J5277" s="5">
        <v>41921600</v>
      </c>
      <c r="K5277" s="3">
        <f>J5277</f>
        <v>41921600</v>
      </c>
      <c r="L5277" s="5">
        <v>8384320</v>
      </c>
      <c r="M5277" s="2">
        <v>45763</v>
      </c>
      <c r="N5277" s="2">
        <v>45768</v>
      </c>
      <c r="O5277" s="2">
        <v>45900</v>
      </c>
      <c r="P5277" s="3"/>
      <c r="Q5277" s="3">
        <v>41921600</v>
      </c>
      <c r="R5277" s="13">
        <v>19563413</v>
      </c>
      <c r="S5277" s="7">
        <f ca="1">IF(CPS!$N5209="SIN INICIO",0,IF((((TODAY()-N5277)*100%)/(O5277-N5277))&gt;=100%,"100%",(((TODAY()-N5277)*100%)/(O5277-N5277))))</f>
        <v>0.95454545454545459</v>
      </c>
      <c r="T5277" s="8">
        <f>Q5277-R5277</f>
        <v>22358187</v>
      </c>
      <c r="U5277" t="s">
        <v>16515</v>
      </c>
    </row>
    <row r="5278" spans="1:21" x14ac:dyDescent="0.25">
      <c r="A5278">
        <v>2025</v>
      </c>
      <c r="B5278" t="s">
        <v>16516</v>
      </c>
      <c r="C5278" t="s">
        <v>22</v>
      </c>
      <c r="D5278" t="s">
        <v>23</v>
      </c>
      <c r="E5278" t="s">
        <v>24</v>
      </c>
      <c r="F5278" t="s">
        <v>16517</v>
      </c>
      <c r="G5278" s="16">
        <v>1085304875</v>
      </c>
      <c r="H5278" t="s">
        <v>13659</v>
      </c>
      <c r="I5278" t="s">
        <v>2476</v>
      </c>
      <c r="J5278" s="5">
        <v>29440980</v>
      </c>
      <c r="K5278" s="3">
        <f>J5278</f>
        <v>29440980</v>
      </c>
      <c r="L5278" s="5">
        <v>5888196</v>
      </c>
      <c r="M5278" s="2">
        <v>45762</v>
      </c>
      <c r="N5278" s="2">
        <v>45763</v>
      </c>
      <c r="O5278" s="2">
        <v>45900</v>
      </c>
      <c r="P5278" s="3"/>
      <c r="Q5278" s="3">
        <v>29440980</v>
      </c>
      <c r="R5278" s="13">
        <v>14720490</v>
      </c>
      <c r="S5278" s="7">
        <f ca="1">IF(CPS!$N5210="SIN INICIO",0,IF((((TODAY()-N5278)*100%)/(O5278-N5278))&gt;=100%,"100%",(((TODAY()-N5278)*100%)/(O5278-N5278))))</f>
        <v>0.95620437956204385</v>
      </c>
      <c r="T5278" s="8">
        <f>Q5278-R5278</f>
        <v>14720490</v>
      </c>
      <c r="U5278" t="s">
        <v>16518</v>
      </c>
    </row>
    <row r="5279" spans="1:21" x14ac:dyDescent="0.25">
      <c r="A5279">
        <v>2025</v>
      </c>
      <c r="B5279" t="s">
        <v>16519</v>
      </c>
      <c r="C5279" t="s">
        <v>22</v>
      </c>
      <c r="D5279" t="s">
        <v>23</v>
      </c>
      <c r="E5279" t="s">
        <v>24</v>
      </c>
      <c r="F5279" t="s">
        <v>16520</v>
      </c>
      <c r="G5279" s="16">
        <v>31979246</v>
      </c>
      <c r="H5279" t="s">
        <v>1520</v>
      </c>
      <c r="I5279" t="s">
        <v>591</v>
      </c>
      <c r="J5279" s="5">
        <v>39462500</v>
      </c>
      <c r="K5279" s="3">
        <f>J5279</f>
        <v>39462500</v>
      </c>
      <c r="L5279" s="5">
        <v>7892500</v>
      </c>
      <c r="M5279" s="2">
        <v>45762</v>
      </c>
      <c r="N5279" s="2">
        <v>45777</v>
      </c>
      <c r="O5279" s="2">
        <v>45900</v>
      </c>
      <c r="P5279" s="3"/>
      <c r="Q5279" s="3">
        <v>39462500</v>
      </c>
      <c r="R5279" s="13">
        <v>16048083</v>
      </c>
      <c r="S5279" s="7">
        <f ca="1">IF(CPS!$N5211="SIN INICIO",0,IF((((TODAY()-N5279)*100%)/(O5279-N5279))&gt;=100%,"100%",(((TODAY()-N5279)*100%)/(O5279-N5279))))</f>
        <v>0.95121951219512191</v>
      </c>
      <c r="T5279" s="8">
        <f>Q5279-R5279</f>
        <v>23414417</v>
      </c>
      <c r="U5279" t="s">
        <v>16521</v>
      </c>
    </row>
    <row r="5280" spans="1:21" x14ac:dyDescent="0.25">
      <c r="A5280">
        <v>2025</v>
      </c>
      <c r="B5280" t="s">
        <v>16522</v>
      </c>
      <c r="C5280" t="s">
        <v>22</v>
      </c>
      <c r="D5280" t="s">
        <v>23</v>
      </c>
      <c r="E5280" t="s">
        <v>24</v>
      </c>
      <c r="F5280" t="s">
        <v>16523</v>
      </c>
      <c r="G5280" s="16">
        <v>8064342</v>
      </c>
      <c r="H5280" t="s">
        <v>2739</v>
      </c>
      <c r="I5280" t="s">
        <v>660</v>
      </c>
      <c r="J5280" s="5">
        <v>32760000</v>
      </c>
      <c r="K5280" s="3">
        <f>J5280</f>
        <v>32760000</v>
      </c>
      <c r="L5280" s="5">
        <v>6552000</v>
      </c>
      <c r="M5280" s="2">
        <v>45762</v>
      </c>
      <c r="N5280" s="2">
        <v>45763</v>
      </c>
      <c r="O5280" s="2">
        <v>45900</v>
      </c>
      <c r="P5280" s="3"/>
      <c r="Q5280" s="3">
        <v>32760000</v>
      </c>
      <c r="R5280" s="13">
        <v>16380000</v>
      </c>
      <c r="S5280" s="7">
        <f ca="1">IF(CPS!$N5212="SIN INICIO",0,IF((((TODAY()-N5280)*100%)/(O5280-N5280))&gt;=100%,"100%",(((TODAY()-N5280)*100%)/(O5280-N5280))))</f>
        <v>0.95620437956204385</v>
      </c>
      <c r="T5280" s="8">
        <f>Q5280-R5280</f>
        <v>16380000</v>
      </c>
      <c r="U5280" t="s">
        <v>16524</v>
      </c>
    </row>
    <row r="5281" spans="1:21" x14ac:dyDescent="0.25">
      <c r="A5281">
        <v>2025</v>
      </c>
      <c r="B5281" t="s">
        <v>16525</v>
      </c>
      <c r="C5281" t="s">
        <v>22</v>
      </c>
      <c r="D5281" t="s">
        <v>23</v>
      </c>
      <c r="E5281" t="s">
        <v>24</v>
      </c>
      <c r="F5281" t="s">
        <v>16526</v>
      </c>
      <c r="G5281" s="16">
        <v>1117508860</v>
      </c>
      <c r="H5281" t="s">
        <v>15983</v>
      </c>
      <c r="I5281" t="s">
        <v>1895</v>
      </c>
      <c r="J5281" s="5">
        <v>38107428</v>
      </c>
      <c r="K5281" s="3">
        <f>J5281</f>
        <v>38107428</v>
      </c>
      <c r="L5281" s="5">
        <v>6351238</v>
      </c>
      <c r="M5281" s="2">
        <v>45762</v>
      </c>
      <c r="N5281" s="2">
        <v>45769</v>
      </c>
      <c r="O5281" s="2">
        <v>45930</v>
      </c>
      <c r="P5281" s="3"/>
      <c r="Q5281" s="3">
        <v>38107428</v>
      </c>
      <c r="R5281" s="13">
        <v>14607847</v>
      </c>
      <c r="S5281" s="7">
        <f ca="1">IF(CPS!$N5213="SIN INICIO",0,IF((((TODAY()-N5281)*100%)/(O5281-N5281))&gt;=100%,"100%",(((TODAY()-N5281)*100%)/(O5281-N5281))))</f>
        <v>0.77639751552795033</v>
      </c>
      <c r="T5281" s="8">
        <f>Q5281-R5281</f>
        <v>23499581</v>
      </c>
      <c r="U5281" t="s">
        <v>16527</v>
      </c>
    </row>
    <row r="5282" spans="1:21" x14ac:dyDescent="0.25">
      <c r="A5282">
        <v>2025</v>
      </c>
      <c r="B5282" t="s">
        <v>16528</v>
      </c>
      <c r="C5282" t="s">
        <v>22</v>
      </c>
      <c r="D5282" t="s">
        <v>23</v>
      </c>
      <c r="E5282" t="s">
        <v>24</v>
      </c>
      <c r="F5282" t="s">
        <v>16529</v>
      </c>
      <c r="G5282" s="16">
        <v>1057576417</v>
      </c>
      <c r="H5282" t="s">
        <v>558</v>
      </c>
      <c r="I5282" t="s">
        <v>538</v>
      </c>
      <c r="J5282" s="5">
        <v>34724250</v>
      </c>
      <c r="K5282" s="3">
        <f>J5282</f>
        <v>34724250</v>
      </c>
      <c r="L5282" s="5">
        <v>6944850</v>
      </c>
      <c r="M5282" s="2">
        <v>45768</v>
      </c>
      <c r="N5282" s="2">
        <v>45769</v>
      </c>
      <c r="O5282" s="2">
        <v>45900</v>
      </c>
      <c r="P5282" s="3"/>
      <c r="Q5282" s="3">
        <v>34724250</v>
      </c>
      <c r="R5282" s="13">
        <v>15973155</v>
      </c>
      <c r="S5282" s="7">
        <f ca="1">IF(CPS!$N5214="SIN INICIO",0,IF((((TODAY()-N5282)*100%)/(O5282-N5282))&gt;=100%,"100%",(((TODAY()-N5282)*100%)/(O5282-N5282))))</f>
        <v>0.95419847328244278</v>
      </c>
      <c r="T5282" s="8">
        <f>Q5282-R5282</f>
        <v>18751095</v>
      </c>
      <c r="U5282" t="s">
        <v>16530</v>
      </c>
    </row>
    <row r="5283" spans="1:21" x14ac:dyDescent="0.25">
      <c r="A5283">
        <v>2025</v>
      </c>
      <c r="B5283" t="s">
        <v>16531</v>
      </c>
      <c r="C5283" t="s">
        <v>22</v>
      </c>
      <c r="D5283" t="s">
        <v>23</v>
      </c>
      <c r="E5283" t="s">
        <v>24</v>
      </c>
      <c r="F5283" t="s">
        <v>16532</v>
      </c>
      <c r="G5283" s="16">
        <v>1015465621</v>
      </c>
      <c r="H5283" t="s">
        <v>1817</v>
      </c>
      <c r="I5283" t="s">
        <v>1800</v>
      </c>
      <c r="J5283" s="5">
        <v>23000000</v>
      </c>
      <c r="K5283" s="3">
        <f>J5283</f>
        <v>23000000</v>
      </c>
      <c r="L5283" s="5">
        <v>4600000</v>
      </c>
      <c r="M5283" s="2">
        <v>45762</v>
      </c>
      <c r="N5283" s="2">
        <v>45763</v>
      </c>
      <c r="O5283" s="2">
        <v>45900</v>
      </c>
      <c r="P5283" s="3"/>
      <c r="Q5283" s="3">
        <v>23000000</v>
      </c>
      <c r="R5283" s="13">
        <v>11500000</v>
      </c>
      <c r="S5283" s="7">
        <f ca="1">IF(CPS!$N5215="SIN INICIO",0,IF((((TODAY()-N5283)*100%)/(O5283-N5283))&gt;=100%,"100%",(((TODAY()-N5283)*100%)/(O5283-N5283))))</f>
        <v>0.95620437956204385</v>
      </c>
      <c r="T5283" s="8">
        <f>Q5283-R5283</f>
        <v>11500000</v>
      </c>
      <c r="U5283" t="s">
        <v>16533</v>
      </c>
    </row>
    <row r="5284" spans="1:21" x14ac:dyDescent="0.25">
      <c r="A5284">
        <v>2025</v>
      </c>
      <c r="B5284" t="s">
        <v>16534</v>
      </c>
      <c r="C5284" t="s">
        <v>22</v>
      </c>
      <c r="D5284" t="s">
        <v>23</v>
      </c>
      <c r="E5284" t="s">
        <v>121</v>
      </c>
      <c r="F5284" t="s">
        <v>16535</v>
      </c>
      <c r="G5284" s="16">
        <v>93403103</v>
      </c>
      <c r="H5284" t="s">
        <v>16126</v>
      </c>
      <c r="I5284" t="s">
        <v>1895</v>
      </c>
      <c r="J5284" s="5">
        <v>28019694</v>
      </c>
      <c r="K5284" s="3">
        <f>J5284</f>
        <v>28019694</v>
      </c>
      <c r="L5284" s="5">
        <v>4669949</v>
      </c>
      <c r="M5284" s="2">
        <v>45761</v>
      </c>
      <c r="N5284" s="2">
        <v>45763</v>
      </c>
      <c r="O5284" s="2">
        <v>45930</v>
      </c>
      <c r="P5284" s="3"/>
      <c r="Q5284" s="3">
        <v>28019694</v>
      </c>
      <c r="R5284" s="13">
        <v>7004924</v>
      </c>
      <c r="S5284" s="7">
        <f ca="1">IF(CPS!$N5216="SIN INICIO",0,IF((((TODAY()-N5284)*100%)/(O5284-N5284))&gt;=100%,"100%",(((TODAY()-N5284)*100%)/(O5284-N5284))))</f>
        <v>0.78443113772455086</v>
      </c>
      <c r="T5284" s="8">
        <f>Q5284-R5284</f>
        <v>21014770</v>
      </c>
      <c r="U5284" t="s">
        <v>16536</v>
      </c>
    </row>
    <row r="5285" spans="1:21" x14ac:dyDescent="0.25">
      <c r="A5285">
        <v>2025</v>
      </c>
      <c r="B5285" t="s">
        <v>16537</v>
      </c>
      <c r="C5285" t="s">
        <v>22</v>
      </c>
      <c r="D5285" t="s">
        <v>23</v>
      </c>
      <c r="E5285" t="s">
        <v>24</v>
      </c>
      <c r="F5285" t="s">
        <v>16538</v>
      </c>
      <c r="G5285" s="16">
        <v>1020831275</v>
      </c>
      <c r="H5285" t="s">
        <v>15994</v>
      </c>
      <c r="I5285" t="s">
        <v>1895</v>
      </c>
      <c r="J5285" s="5">
        <v>38107428</v>
      </c>
      <c r="K5285" s="3">
        <f>J5285</f>
        <v>38107428</v>
      </c>
      <c r="L5285" s="5">
        <v>6351238</v>
      </c>
      <c r="M5285" s="2">
        <v>45762</v>
      </c>
      <c r="N5285" s="2">
        <v>45768</v>
      </c>
      <c r="O5285" s="2">
        <v>45930</v>
      </c>
      <c r="P5285" s="3"/>
      <c r="Q5285" s="3">
        <v>38107428</v>
      </c>
      <c r="R5285" s="13">
        <v>14819555</v>
      </c>
      <c r="S5285" s="7">
        <f ca="1">IF(CPS!$N5217="SIN INICIO",0,IF((((TODAY()-N5285)*100%)/(O5285-N5285))&gt;=100%,"100%",(((TODAY()-N5285)*100%)/(O5285-N5285))))</f>
        <v>0.77777777777777779</v>
      </c>
      <c r="T5285" s="8">
        <f>Q5285-R5285</f>
        <v>23287873</v>
      </c>
      <c r="U5285" t="s">
        <v>16539</v>
      </c>
    </row>
    <row r="5286" spans="1:21" x14ac:dyDescent="0.25">
      <c r="A5286">
        <v>2025</v>
      </c>
      <c r="B5286" t="s">
        <v>16540</v>
      </c>
      <c r="C5286" t="s">
        <v>22</v>
      </c>
      <c r="D5286" t="s">
        <v>23</v>
      </c>
      <c r="E5286" t="s">
        <v>24</v>
      </c>
      <c r="F5286" t="s">
        <v>16541</v>
      </c>
      <c r="G5286" s="16">
        <v>1104425268</v>
      </c>
      <c r="H5286" t="s">
        <v>558</v>
      </c>
      <c r="I5286" t="s">
        <v>538</v>
      </c>
      <c r="J5286" s="5">
        <v>24219000</v>
      </c>
      <c r="K5286" s="3">
        <f>J5286</f>
        <v>24219000</v>
      </c>
      <c r="L5286" s="5">
        <v>4843800</v>
      </c>
      <c r="M5286" s="2">
        <v>45762</v>
      </c>
      <c r="N5286" s="2">
        <v>45768</v>
      </c>
      <c r="O5286" s="2">
        <v>45900</v>
      </c>
      <c r="P5286" s="3"/>
      <c r="Q5286" s="3">
        <v>24219000</v>
      </c>
      <c r="R5286" s="13">
        <v>11302200</v>
      </c>
      <c r="S5286" s="7">
        <f ca="1">IF(CPS!$N5218="SIN INICIO",0,IF((((TODAY()-N5286)*100%)/(O5286-N5286))&gt;=100%,"100%",(((TODAY()-N5286)*100%)/(O5286-N5286))))</f>
        <v>0.95454545454545459</v>
      </c>
      <c r="T5286" s="8">
        <f>Q5286-R5286</f>
        <v>12916800</v>
      </c>
      <c r="U5286" t="s">
        <v>16542</v>
      </c>
    </row>
    <row r="5287" spans="1:21" x14ac:dyDescent="0.25">
      <c r="A5287">
        <v>2025</v>
      </c>
      <c r="B5287" t="s">
        <v>16543</v>
      </c>
      <c r="C5287" t="s">
        <v>22</v>
      </c>
      <c r="D5287" t="s">
        <v>23</v>
      </c>
      <c r="E5287" t="s">
        <v>24</v>
      </c>
      <c r="F5287" t="s">
        <v>16544</v>
      </c>
      <c r="G5287" s="16">
        <v>86060740</v>
      </c>
      <c r="H5287" t="s">
        <v>16545</v>
      </c>
      <c r="I5287" t="s">
        <v>1895</v>
      </c>
      <c r="J5287" s="5">
        <v>38107428</v>
      </c>
      <c r="K5287" s="3">
        <f>J5287</f>
        <v>38107428</v>
      </c>
      <c r="L5287" s="5">
        <v>6351238</v>
      </c>
      <c r="M5287" s="2">
        <v>45762</v>
      </c>
      <c r="N5287" s="2">
        <v>45764</v>
      </c>
      <c r="O5287" s="2">
        <v>45930</v>
      </c>
      <c r="P5287" s="3"/>
      <c r="Q5287" s="3">
        <v>38107428</v>
      </c>
      <c r="R5287" s="13">
        <v>14819555</v>
      </c>
      <c r="S5287" s="7">
        <f ca="1">IF(CPS!$N5219="SIN INICIO",0,IF((((TODAY()-N5287)*100%)/(O5287-N5287))&gt;=100%,"100%",(((TODAY()-N5287)*100%)/(O5287-N5287))))</f>
        <v>0.7831325301204819</v>
      </c>
      <c r="T5287" s="8">
        <f>Q5287-R5287</f>
        <v>23287873</v>
      </c>
      <c r="U5287" t="s">
        <v>16546</v>
      </c>
    </row>
    <row r="5288" spans="1:21" x14ac:dyDescent="0.25">
      <c r="A5288">
        <v>2025</v>
      </c>
      <c r="B5288" t="s">
        <v>16547</v>
      </c>
      <c r="C5288" t="s">
        <v>22</v>
      </c>
      <c r="D5288" t="s">
        <v>23</v>
      </c>
      <c r="E5288" t="s">
        <v>24</v>
      </c>
      <c r="F5288" t="s">
        <v>16548</v>
      </c>
      <c r="G5288" s="16">
        <v>17657899</v>
      </c>
      <c r="H5288" t="s">
        <v>15994</v>
      </c>
      <c r="I5288" t="s">
        <v>1895</v>
      </c>
      <c r="J5288" s="5">
        <v>38107428</v>
      </c>
      <c r="K5288" s="3">
        <f>J5288</f>
        <v>38107428</v>
      </c>
      <c r="L5288" s="5">
        <v>6351238</v>
      </c>
      <c r="M5288" s="2">
        <v>45761</v>
      </c>
      <c r="N5288" s="2">
        <v>45792</v>
      </c>
      <c r="O5288" s="2">
        <v>45930</v>
      </c>
      <c r="P5288" s="3"/>
      <c r="Q5288" s="3">
        <v>38107428</v>
      </c>
      <c r="R5288" s="13">
        <v>15878095</v>
      </c>
      <c r="S5288" s="7">
        <f ca="1">IF(CPS!$N5220="SIN INICIO",0,IF((((TODAY()-N5288)*100%)/(O5288-N5288))&gt;=100%,"100%",(((TODAY()-N5288)*100%)/(O5288-N5288))))</f>
        <v>0.73913043478260865</v>
      </c>
      <c r="T5288" s="8">
        <f>Q5288-R5288</f>
        <v>22229333</v>
      </c>
      <c r="U5288" t="s">
        <v>16549</v>
      </c>
    </row>
    <row r="5289" spans="1:21" x14ac:dyDescent="0.25">
      <c r="A5289">
        <v>2025</v>
      </c>
      <c r="B5289" t="s">
        <v>16550</v>
      </c>
      <c r="C5289" t="s">
        <v>22</v>
      </c>
      <c r="D5289" t="s">
        <v>23</v>
      </c>
      <c r="E5289" t="s">
        <v>121</v>
      </c>
      <c r="F5289" t="s">
        <v>16551</v>
      </c>
      <c r="G5289" s="16">
        <v>1234645931</v>
      </c>
      <c r="H5289" t="s">
        <v>16126</v>
      </c>
      <c r="I5289" t="s">
        <v>1895</v>
      </c>
      <c r="J5289" s="5">
        <v>28019694</v>
      </c>
      <c r="K5289" s="3">
        <f>J5289</f>
        <v>28019694</v>
      </c>
      <c r="L5289" s="5">
        <v>4669949</v>
      </c>
      <c r="M5289" s="2">
        <v>45761</v>
      </c>
      <c r="N5289" s="2">
        <v>45762</v>
      </c>
      <c r="O5289" s="2">
        <v>45930</v>
      </c>
      <c r="P5289" s="3"/>
      <c r="Q5289" s="3">
        <v>28019694</v>
      </c>
      <c r="R5289" s="13">
        <v>7160588</v>
      </c>
      <c r="S5289" s="7">
        <f ca="1">IF(CPS!$N5221="SIN INICIO",0,IF((((TODAY()-N5289)*100%)/(O5289-N5289))&gt;=100%,"100%",(((TODAY()-N5289)*100%)/(O5289-N5289))))</f>
        <v>0.7857142857142857</v>
      </c>
      <c r="T5289" s="8">
        <f>Q5289-R5289</f>
        <v>20859106</v>
      </c>
      <c r="U5289" t="s">
        <v>16552</v>
      </c>
    </row>
    <row r="5290" spans="1:21" x14ac:dyDescent="0.25">
      <c r="A5290">
        <v>2025</v>
      </c>
      <c r="B5290" t="s">
        <v>16553</v>
      </c>
      <c r="C5290" t="s">
        <v>22</v>
      </c>
      <c r="D5290" t="s">
        <v>23</v>
      </c>
      <c r="E5290" t="s">
        <v>24</v>
      </c>
      <c r="F5290" t="s">
        <v>16554</v>
      </c>
      <c r="G5290" s="16">
        <v>1119946298</v>
      </c>
      <c r="H5290" t="s">
        <v>16261</v>
      </c>
      <c r="I5290" t="s">
        <v>1895</v>
      </c>
      <c r="J5290" s="5">
        <v>28566654</v>
      </c>
      <c r="K5290" s="3">
        <f>J5290</f>
        <v>28566654</v>
      </c>
      <c r="L5290" s="5">
        <v>4761109</v>
      </c>
      <c r="M5290" s="2">
        <v>45761</v>
      </c>
      <c r="N5290" s="2">
        <v>45762</v>
      </c>
      <c r="O5290" s="2">
        <v>45930</v>
      </c>
      <c r="P5290" s="3"/>
      <c r="Q5290" s="3">
        <v>28566654</v>
      </c>
      <c r="R5290" s="13">
        <v>12061476</v>
      </c>
      <c r="S5290" s="7">
        <f ca="1">IF(CPS!$N5222="SIN INICIO",0,IF((((TODAY()-N5290)*100%)/(O5290-N5290))&gt;=100%,"100%",(((TODAY()-N5290)*100%)/(O5290-N5290))))</f>
        <v>0.7857142857142857</v>
      </c>
      <c r="T5290" s="8">
        <f>Q5290-R5290</f>
        <v>16505178</v>
      </c>
      <c r="U5290" t="s">
        <v>16555</v>
      </c>
    </row>
    <row r="5291" spans="1:21" x14ac:dyDescent="0.25">
      <c r="A5291">
        <v>2025</v>
      </c>
      <c r="B5291" t="s">
        <v>16556</v>
      </c>
      <c r="C5291" t="s">
        <v>22</v>
      </c>
      <c r="D5291" t="s">
        <v>23</v>
      </c>
      <c r="E5291" t="s">
        <v>24</v>
      </c>
      <c r="F5291" t="s">
        <v>16557</v>
      </c>
      <c r="G5291" s="16">
        <v>1017150872</v>
      </c>
      <c r="H5291" t="s">
        <v>16333</v>
      </c>
      <c r="I5291" t="s">
        <v>1895</v>
      </c>
      <c r="J5291" s="5">
        <v>34467486</v>
      </c>
      <c r="K5291" s="3">
        <f>J5291</f>
        <v>34467486</v>
      </c>
      <c r="L5291" s="5">
        <v>5744581</v>
      </c>
      <c r="M5291" s="2">
        <v>45763</v>
      </c>
      <c r="N5291" s="2">
        <v>45764</v>
      </c>
      <c r="O5291" s="2">
        <v>45930</v>
      </c>
      <c r="P5291" s="3"/>
      <c r="Q5291" s="3">
        <v>34467486</v>
      </c>
      <c r="R5291" s="13">
        <v>13404022</v>
      </c>
      <c r="S5291" s="7">
        <f ca="1">IF(CPS!$N5223="SIN INICIO",0,IF((((TODAY()-N5291)*100%)/(O5291-N5291))&gt;=100%,"100%",(((TODAY()-N5291)*100%)/(O5291-N5291))))</f>
        <v>0.7831325301204819</v>
      </c>
      <c r="T5291" s="8">
        <f>Q5291-R5291</f>
        <v>21063464</v>
      </c>
      <c r="U5291" t="s">
        <v>16558</v>
      </c>
    </row>
    <row r="5292" spans="1:21" x14ac:dyDescent="0.25">
      <c r="A5292">
        <v>2025</v>
      </c>
      <c r="B5292" t="s">
        <v>16559</v>
      </c>
      <c r="C5292" t="s">
        <v>22</v>
      </c>
      <c r="D5292" t="s">
        <v>23</v>
      </c>
      <c r="E5292" t="s">
        <v>24</v>
      </c>
      <c r="F5292" t="s">
        <v>16560</v>
      </c>
      <c r="G5292" s="16">
        <v>71604125</v>
      </c>
      <c r="H5292" t="s">
        <v>15994</v>
      </c>
      <c r="I5292" t="s">
        <v>1895</v>
      </c>
      <c r="J5292" s="5">
        <v>38107428</v>
      </c>
      <c r="K5292" s="3">
        <f>J5292</f>
        <v>38107428</v>
      </c>
      <c r="L5292" s="5">
        <v>6351238</v>
      </c>
      <c r="M5292" s="2">
        <v>45762</v>
      </c>
      <c r="N5292" s="2">
        <v>45769</v>
      </c>
      <c r="O5292" s="2">
        <v>45930</v>
      </c>
      <c r="P5292" s="3"/>
      <c r="Q5292" s="3">
        <v>38107428</v>
      </c>
      <c r="R5292" s="13">
        <v>14607847</v>
      </c>
      <c r="S5292" s="7">
        <f ca="1">IF(CPS!$N5224="SIN INICIO",0,IF((((TODAY()-N5292)*100%)/(O5292-N5292))&gt;=100%,"100%",(((TODAY()-N5292)*100%)/(O5292-N5292))))</f>
        <v>0.77639751552795033</v>
      </c>
      <c r="T5292" s="8">
        <f>Q5292-R5292</f>
        <v>23499581</v>
      </c>
      <c r="U5292" t="s">
        <v>16561</v>
      </c>
    </row>
    <row r="5293" spans="1:21" x14ac:dyDescent="0.25">
      <c r="A5293">
        <v>2025</v>
      </c>
      <c r="B5293" t="s">
        <v>16562</v>
      </c>
      <c r="C5293" t="s">
        <v>22</v>
      </c>
      <c r="D5293" t="s">
        <v>23</v>
      </c>
      <c r="E5293" t="s">
        <v>24</v>
      </c>
      <c r="F5293" t="s">
        <v>16563</v>
      </c>
      <c r="G5293" s="16">
        <v>1016080189</v>
      </c>
      <c r="H5293" t="s">
        <v>664</v>
      </c>
      <c r="I5293" t="s">
        <v>538</v>
      </c>
      <c r="J5293" s="5">
        <v>34724250</v>
      </c>
      <c r="K5293" s="3">
        <f>J5293</f>
        <v>34724250</v>
      </c>
      <c r="L5293" s="5">
        <v>6944850</v>
      </c>
      <c r="M5293" s="2">
        <v>45762</v>
      </c>
      <c r="N5293" s="2">
        <v>45763</v>
      </c>
      <c r="O5293" s="2">
        <v>45900</v>
      </c>
      <c r="P5293" s="3"/>
      <c r="Q5293" s="3">
        <v>34724250</v>
      </c>
      <c r="R5293" s="13">
        <v>17362125</v>
      </c>
      <c r="S5293" s="7">
        <f ca="1">IF(CPS!$N5225="SIN INICIO",0,IF((((TODAY()-N5293)*100%)/(O5293-N5293))&gt;=100%,"100%",(((TODAY()-N5293)*100%)/(O5293-N5293))))</f>
        <v>0.95620437956204385</v>
      </c>
      <c r="T5293" s="8">
        <f>Q5293-R5293</f>
        <v>17362125</v>
      </c>
      <c r="U5293" t="s">
        <v>16564</v>
      </c>
    </row>
    <row r="5294" spans="1:21" x14ac:dyDescent="0.25">
      <c r="A5294">
        <v>2025</v>
      </c>
      <c r="B5294" t="s">
        <v>16565</v>
      </c>
      <c r="C5294" t="s">
        <v>22</v>
      </c>
      <c r="D5294" t="s">
        <v>23</v>
      </c>
      <c r="E5294" t="s">
        <v>24</v>
      </c>
      <c r="F5294" t="s">
        <v>16566</v>
      </c>
      <c r="G5294" s="16">
        <v>17648285</v>
      </c>
      <c r="H5294" t="s">
        <v>15994</v>
      </c>
      <c r="I5294" t="s">
        <v>1895</v>
      </c>
      <c r="J5294" s="5">
        <v>34467486</v>
      </c>
      <c r="K5294" s="3">
        <f>J5294</f>
        <v>34467486</v>
      </c>
      <c r="L5294" s="5">
        <v>5777581</v>
      </c>
      <c r="M5294" s="2">
        <v>45761</v>
      </c>
      <c r="N5294" s="2">
        <v>45762</v>
      </c>
      <c r="O5294" s="2">
        <v>45930</v>
      </c>
      <c r="P5294" s="3"/>
      <c r="Q5294" s="3">
        <v>34467486</v>
      </c>
      <c r="R5294" s="13">
        <v>14552939</v>
      </c>
      <c r="S5294" s="7">
        <f ca="1">IF(CPS!$N5226="SIN INICIO",0,IF((((TODAY()-N5294)*100%)/(O5294-N5294))&gt;=100%,"100%",(((TODAY()-N5294)*100%)/(O5294-N5294))))</f>
        <v>0.7857142857142857</v>
      </c>
      <c r="T5294" s="8">
        <f>Q5294-R5294</f>
        <v>19914547</v>
      </c>
      <c r="U5294" t="s">
        <v>16567</v>
      </c>
    </row>
    <row r="5295" spans="1:21" x14ac:dyDescent="0.25">
      <c r="A5295">
        <v>2025</v>
      </c>
      <c r="B5295" t="s">
        <v>16568</v>
      </c>
      <c r="C5295" t="s">
        <v>22</v>
      </c>
      <c r="D5295" t="s">
        <v>23</v>
      </c>
      <c r="E5295" t="s">
        <v>24</v>
      </c>
      <c r="F5295" t="s">
        <v>16569</v>
      </c>
      <c r="G5295" s="16">
        <v>1020719964</v>
      </c>
      <c r="H5295" t="s">
        <v>15994</v>
      </c>
      <c r="I5295" t="s">
        <v>1895</v>
      </c>
      <c r="J5295" s="5">
        <v>38107428</v>
      </c>
      <c r="K5295" s="3">
        <f>J5295</f>
        <v>38107428</v>
      </c>
      <c r="L5295" s="5">
        <v>6351238</v>
      </c>
      <c r="M5295" s="2">
        <v>45761</v>
      </c>
      <c r="N5295" s="2">
        <v>45763</v>
      </c>
      <c r="O5295" s="2">
        <v>45930</v>
      </c>
      <c r="P5295" s="3"/>
      <c r="Q5295" s="3">
        <v>38107428</v>
      </c>
      <c r="R5295" s="13">
        <v>15878095</v>
      </c>
      <c r="S5295" s="7">
        <f ca="1">IF(CPS!$N5227="SIN INICIO",0,IF((((TODAY()-N5295)*100%)/(O5295-N5295))&gt;=100%,"100%",(((TODAY()-N5295)*100%)/(O5295-N5295))))</f>
        <v>0.78443113772455086</v>
      </c>
      <c r="T5295" s="8">
        <f>Q5295-R5295</f>
        <v>22229333</v>
      </c>
      <c r="U5295" t="s">
        <v>16570</v>
      </c>
    </row>
    <row r="5296" spans="1:21" x14ac:dyDescent="0.25">
      <c r="A5296">
        <v>2025</v>
      </c>
      <c r="B5296" t="s">
        <v>16571</v>
      </c>
      <c r="C5296" t="s">
        <v>22</v>
      </c>
      <c r="D5296" t="s">
        <v>23</v>
      </c>
      <c r="E5296" t="s">
        <v>24</v>
      </c>
      <c r="F5296" t="s">
        <v>16572</v>
      </c>
      <c r="G5296" s="16">
        <v>1121866180</v>
      </c>
      <c r="H5296" t="s">
        <v>810</v>
      </c>
      <c r="I5296" t="s">
        <v>660</v>
      </c>
      <c r="J5296" s="5">
        <v>40000000</v>
      </c>
      <c r="K5296" s="3">
        <f>J5296</f>
        <v>40000000</v>
      </c>
      <c r="L5296" s="5">
        <v>8000000</v>
      </c>
      <c r="M5296" s="2">
        <v>45761</v>
      </c>
      <c r="N5296" s="2">
        <v>45763</v>
      </c>
      <c r="O5296" s="2">
        <v>45900</v>
      </c>
      <c r="P5296" s="3"/>
      <c r="Q5296" s="3">
        <v>40000000</v>
      </c>
      <c r="R5296" s="13">
        <v>20000000</v>
      </c>
      <c r="S5296" s="7">
        <f ca="1">IF(CPS!$N5228="SIN INICIO",0,IF((((TODAY()-N5296)*100%)/(O5296-N5296))&gt;=100%,"100%",(((TODAY()-N5296)*100%)/(O5296-N5296))))</f>
        <v>0.95620437956204385</v>
      </c>
      <c r="T5296" s="8">
        <f>Q5296-R5296</f>
        <v>20000000</v>
      </c>
      <c r="U5296" t="s">
        <v>16573</v>
      </c>
    </row>
    <row r="5297" spans="1:21" x14ac:dyDescent="0.25">
      <c r="A5297">
        <v>2025</v>
      </c>
      <c r="B5297" t="s">
        <v>16574</v>
      </c>
      <c r="C5297" t="s">
        <v>22</v>
      </c>
      <c r="D5297" t="s">
        <v>23</v>
      </c>
      <c r="E5297" t="s">
        <v>24</v>
      </c>
      <c r="F5297" t="s">
        <v>16575</v>
      </c>
      <c r="G5297" s="16">
        <v>1004133601</v>
      </c>
      <c r="H5297" t="s">
        <v>15983</v>
      </c>
      <c r="I5297" t="s">
        <v>1895</v>
      </c>
      <c r="J5297" s="5">
        <v>32208390</v>
      </c>
      <c r="K5297" s="3">
        <f>J5297</f>
        <v>32208390</v>
      </c>
      <c r="L5297" s="5">
        <v>5368065</v>
      </c>
      <c r="M5297" s="2">
        <v>45762</v>
      </c>
      <c r="N5297" s="2">
        <v>45764</v>
      </c>
      <c r="O5297" s="2">
        <v>45930</v>
      </c>
      <c r="P5297" s="3"/>
      <c r="Q5297" s="3">
        <v>32208390</v>
      </c>
      <c r="R5297" s="13">
        <v>13241227</v>
      </c>
      <c r="S5297" s="7">
        <f ca="1">IF(CPS!$N5229="SIN INICIO",0,IF((((TODAY()-N5297)*100%)/(O5297-N5297))&gt;=100%,"100%",(((TODAY()-N5297)*100%)/(O5297-N5297))))</f>
        <v>0.7831325301204819</v>
      </c>
      <c r="T5297" s="8">
        <f>Q5297-R5297</f>
        <v>18967163</v>
      </c>
      <c r="U5297" t="s">
        <v>16576</v>
      </c>
    </row>
    <row r="5298" spans="1:21" x14ac:dyDescent="0.25">
      <c r="A5298">
        <v>2025</v>
      </c>
      <c r="B5298" t="s">
        <v>16577</v>
      </c>
      <c r="C5298" t="s">
        <v>22</v>
      </c>
      <c r="D5298" t="s">
        <v>23</v>
      </c>
      <c r="E5298" t="s">
        <v>121</v>
      </c>
      <c r="F5298" t="s">
        <v>16578</v>
      </c>
      <c r="G5298" s="16">
        <v>1098604970</v>
      </c>
      <c r="H5298" t="s">
        <v>2367</v>
      </c>
      <c r="I5298" t="s">
        <v>1800</v>
      </c>
      <c r="J5298" s="5">
        <v>25112500</v>
      </c>
      <c r="K5298" s="3">
        <f>J5298</f>
        <v>25112500</v>
      </c>
      <c r="L5298" s="5">
        <v>5022500</v>
      </c>
      <c r="M5298" s="2">
        <v>45763</v>
      </c>
      <c r="N5298" s="2">
        <v>45768</v>
      </c>
      <c r="O5298" s="2">
        <v>45900</v>
      </c>
      <c r="P5298" s="3"/>
      <c r="Q5298" s="3">
        <v>25112500</v>
      </c>
      <c r="R5298" s="13">
        <v>11719167</v>
      </c>
      <c r="S5298" s="7">
        <f ca="1">IF(CPS!$N5230="SIN INICIO",0,IF((((TODAY()-N5298)*100%)/(O5298-N5298))&gt;=100%,"100%",(((TODAY()-N5298)*100%)/(O5298-N5298))))</f>
        <v>0.95454545454545459</v>
      </c>
      <c r="T5298" s="8">
        <f>Q5298-R5298</f>
        <v>13393333</v>
      </c>
      <c r="U5298" t="s">
        <v>16579</v>
      </c>
    </row>
    <row r="5299" spans="1:21" x14ac:dyDescent="0.25">
      <c r="A5299">
        <v>2025</v>
      </c>
      <c r="B5299" t="s">
        <v>16580</v>
      </c>
      <c r="C5299" t="s">
        <v>22</v>
      </c>
      <c r="D5299" t="s">
        <v>23</v>
      </c>
      <c r="E5299" t="s">
        <v>24</v>
      </c>
      <c r="F5299" t="s">
        <v>16581</v>
      </c>
      <c r="G5299" s="16">
        <v>1004877648</v>
      </c>
      <c r="H5299" t="s">
        <v>3363</v>
      </c>
      <c r="I5299" t="s">
        <v>1800</v>
      </c>
      <c r="J5299" s="5">
        <v>23000000</v>
      </c>
      <c r="K5299" s="3">
        <f>J5299</f>
        <v>23000000</v>
      </c>
      <c r="L5299" s="5">
        <v>4600000</v>
      </c>
      <c r="M5299" s="2">
        <v>45762</v>
      </c>
      <c r="N5299" s="2">
        <v>45763</v>
      </c>
      <c r="O5299" s="2">
        <v>45900</v>
      </c>
      <c r="P5299" s="3"/>
      <c r="Q5299" s="3">
        <v>23000000</v>
      </c>
      <c r="R5299" s="13">
        <v>11500000</v>
      </c>
      <c r="S5299" s="7">
        <f ca="1">IF(CPS!$N5231="SIN INICIO",0,IF((((TODAY()-N5299)*100%)/(O5299-N5299))&gt;=100%,"100%",(((TODAY()-N5299)*100%)/(O5299-N5299))))</f>
        <v>0.95620437956204385</v>
      </c>
      <c r="T5299" s="8">
        <f>Q5299-R5299</f>
        <v>11500000</v>
      </c>
      <c r="U5299" t="s">
        <v>16582</v>
      </c>
    </row>
    <row r="5300" spans="1:21" x14ac:dyDescent="0.25">
      <c r="A5300">
        <v>2025</v>
      </c>
      <c r="B5300" t="s">
        <v>16583</v>
      </c>
      <c r="C5300" t="s">
        <v>22</v>
      </c>
      <c r="D5300" t="s">
        <v>23</v>
      </c>
      <c r="E5300" t="s">
        <v>121</v>
      </c>
      <c r="F5300" t="s">
        <v>16584</v>
      </c>
      <c r="G5300" s="16">
        <v>1023802842</v>
      </c>
      <c r="H5300" t="s">
        <v>16585</v>
      </c>
      <c r="I5300" t="s">
        <v>1800</v>
      </c>
      <c r="J5300" s="5">
        <v>28019694</v>
      </c>
      <c r="K5300" s="3">
        <f>J5300</f>
        <v>28019694</v>
      </c>
      <c r="L5300" s="5">
        <v>4669949</v>
      </c>
      <c r="M5300" s="2">
        <v>45762</v>
      </c>
      <c r="N5300" s="2">
        <v>45769</v>
      </c>
      <c r="O5300" s="2">
        <v>45930</v>
      </c>
      <c r="P5300" s="3"/>
      <c r="Q5300" s="3">
        <v>28019694</v>
      </c>
      <c r="R5300" s="13">
        <v>10740883</v>
      </c>
      <c r="S5300" s="7">
        <f ca="1">IF(CPS!$N5232="SIN INICIO",0,IF((((TODAY()-N5300)*100%)/(O5300-N5300))&gt;=100%,"100%",(((TODAY()-N5300)*100%)/(O5300-N5300))))</f>
        <v>0.77639751552795033</v>
      </c>
      <c r="T5300" s="8">
        <f>Q5300-R5300</f>
        <v>17278811</v>
      </c>
      <c r="U5300" t="s">
        <v>16586</v>
      </c>
    </row>
    <row r="5301" spans="1:21" x14ac:dyDescent="0.25">
      <c r="A5301">
        <v>2025</v>
      </c>
      <c r="B5301" t="s">
        <v>16587</v>
      </c>
      <c r="C5301" t="s">
        <v>22</v>
      </c>
      <c r="D5301" t="s">
        <v>23</v>
      </c>
      <c r="E5301" t="s">
        <v>24</v>
      </c>
      <c r="F5301" t="s">
        <v>16588</v>
      </c>
      <c r="G5301" s="16">
        <v>1121918711</v>
      </c>
      <c r="H5301" t="s">
        <v>3272</v>
      </c>
      <c r="I5301" t="s">
        <v>2476</v>
      </c>
      <c r="J5301" s="5">
        <v>36912185</v>
      </c>
      <c r="K5301" s="3">
        <f>J5301</f>
        <v>36912185</v>
      </c>
      <c r="L5301" s="5">
        <v>7382437</v>
      </c>
      <c r="M5301" s="2">
        <v>45762</v>
      </c>
      <c r="N5301" s="2">
        <v>45764</v>
      </c>
      <c r="O5301" s="2">
        <v>45900</v>
      </c>
      <c r="P5301" s="3"/>
      <c r="Q5301" s="3">
        <v>36912185</v>
      </c>
      <c r="R5301" s="13">
        <v>17225686</v>
      </c>
      <c r="S5301" s="7">
        <f ca="1">IF(CPS!$N5233="SIN INICIO",0,IF((((TODAY()-N5301)*100%)/(O5301-N5301))&gt;=100%,"100%",(((TODAY()-N5301)*100%)/(O5301-N5301))))</f>
        <v>0.95588235294117652</v>
      </c>
      <c r="T5301" s="8">
        <f>Q5301-R5301</f>
        <v>19686499</v>
      </c>
      <c r="U5301" t="s">
        <v>16589</v>
      </c>
    </row>
    <row r="5302" spans="1:21" x14ac:dyDescent="0.25">
      <c r="A5302">
        <v>2025</v>
      </c>
      <c r="B5302" t="s">
        <v>16590</v>
      </c>
      <c r="C5302" t="s">
        <v>22</v>
      </c>
      <c r="D5302" t="s">
        <v>23</v>
      </c>
      <c r="E5302" t="s">
        <v>24</v>
      </c>
      <c r="F5302" t="s">
        <v>16591</v>
      </c>
      <c r="G5302" s="16">
        <v>1102855853</v>
      </c>
      <c r="H5302" t="s">
        <v>10108</v>
      </c>
      <c r="I5302" t="s">
        <v>591</v>
      </c>
      <c r="J5302" s="5">
        <v>43562500</v>
      </c>
      <c r="K5302" s="3">
        <f>J5302</f>
        <v>43562500</v>
      </c>
      <c r="L5302" s="5">
        <v>8712500</v>
      </c>
      <c r="M5302" s="2">
        <v>45762</v>
      </c>
      <c r="N5302" s="2">
        <v>45763</v>
      </c>
      <c r="O5302" s="2">
        <v>45900</v>
      </c>
      <c r="P5302" s="3"/>
      <c r="Q5302" s="3">
        <v>43562500</v>
      </c>
      <c r="R5302" s="13">
        <v>21781250</v>
      </c>
      <c r="S5302" s="7">
        <f ca="1">IF(CPS!$N5234="SIN INICIO",0,IF((((TODAY()-N5302)*100%)/(O5302-N5302))&gt;=100%,"100%",(((TODAY()-N5302)*100%)/(O5302-N5302))))</f>
        <v>0.95620437956204385</v>
      </c>
      <c r="T5302" s="8">
        <f>Q5302-R5302</f>
        <v>21781250</v>
      </c>
      <c r="U5302" t="s">
        <v>16592</v>
      </c>
    </row>
    <row r="5303" spans="1:21" x14ac:dyDescent="0.25">
      <c r="A5303">
        <v>2025</v>
      </c>
      <c r="B5303" t="s">
        <v>16593</v>
      </c>
      <c r="C5303" t="s">
        <v>22</v>
      </c>
      <c r="D5303" t="s">
        <v>23</v>
      </c>
      <c r="E5303" t="s">
        <v>24</v>
      </c>
      <c r="F5303" t="s">
        <v>16594</v>
      </c>
      <c r="G5303" s="16">
        <v>1049636135</v>
      </c>
      <c r="H5303" t="s">
        <v>16595</v>
      </c>
      <c r="I5303" t="s">
        <v>271</v>
      </c>
      <c r="J5303" s="5">
        <v>35093580</v>
      </c>
      <c r="K5303" s="3">
        <f>J5303</f>
        <v>35093580</v>
      </c>
      <c r="L5303" s="5">
        <v>7018716</v>
      </c>
      <c r="M5303" s="2">
        <v>45762</v>
      </c>
      <c r="N5303" s="2">
        <v>45764</v>
      </c>
      <c r="O5303" s="2">
        <v>45900</v>
      </c>
      <c r="P5303" s="3"/>
      <c r="Q5303" s="3">
        <v>35093580</v>
      </c>
      <c r="R5303" s="13">
        <v>16377004</v>
      </c>
      <c r="S5303" s="7">
        <f ca="1">IF(CPS!$N5235="SIN INICIO",0,IF((((TODAY()-N5303)*100%)/(O5303-N5303))&gt;=100%,"100%",(((TODAY()-N5303)*100%)/(O5303-N5303))))</f>
        <v>0.95588235294117652</v>
      </c>
      <c r="T5303" s="8">
        <f>Q5303-R5303</f>
        <v>18716576</v>
      </c>
      <c r="U5303" t="s">
        <v>16596</v>
      </c>
    </row>
    <row r="5304" spans="1:21" x14ac:dyDescent="0.25">
      <c r="A5304">
        <v>2025</v>
      </c>
      <c r="B5304" t="s">
        <v>16597</v>
      </c>
      <c r="C5304" t="s">
        <v>22</v>
      </c>
      <c r="D5304" t="s">
        <v>23</v>
      </c>
      <c r="E5304" t="s">
        <v>24</v>
      </c>
      <c r="F5304" t="s">
        <v>16598</v>
      </c>
      <c r="G5304" s="16">
        <v>1117542437</v>
      </c>
      <c r="H5304" t="s">
        <v>15994</v>
      </c>
      <c r="I5304" t="s">
        <v>1895</v>
      </c>
      <c r="J5304" s="5">
        <v>38107428</v>
      </c>
      <c r="K5304" s="3">
        <f>J5304</f>
        <v>38107428</v>
      </c>
      <c r="L5304" s="5">
        <v>6351238</v>
      </c>
      <c r="M5304" s="2">
        <v>45769</v>
      </c>
      <c r="N5304" s="2">
        <v>45770</v>
      </c>
      <c r="O5304" s="2">
        <v>45930</v>
      </c>
      <c r="P5304" s="3"/>
      <c r="Q5304" s="3">
        <v>38107428</v>
      </c>
      <c r="R5304" s="13">
        <v>14396139</v>
      </c>
      <c r="S5304" s="7">
        <f ca="1">IF(CPS!$N5236="SIN INICIO",0,IF((((TODAY()-N5304)*100%)/(O5304-N5304))&gt;=100%,"100%",(((TODAY()-N5304)*100%)/(O5304-N5304))))</f>
        <v>0.77500000000000002</v>
      </c>
      <c r="T5304" s="8">
        <f>Q5304-R5304</f>
        <v>23711289</v>
      </c>
      <c r="U5304" t="s">
        <v>16599</v>
      </c>
    </row>
    <row r="5305" spans="1:21" x14ac:dyDescent="0.25">
      <c r="A5305">
        <v>2025</v>
      </c>
      <c r="B5305" t="s">
        <v>16600</v>
      </c>
      <c r="C5305" t="s">
        <v>22</v>
      </c>
      <c r="D5305" t="s">
        <v>23</v>
      </c>
      <c r="E5305" t="s">
        <v>24</v>
      </c>
      <c r="F5305" t="s">
        <v>16601</v>
      </c>
      <c r="G5305" s="16">
        <v>19135881</v>
      </c>
      <c r="H5305" t="s">
        <v>15994</v>
      </c>
      <c r="I5305" t="s">
        <v>1895</v>
      </c>
      <c r="J5305" s="5">
        <v>28566654</v>
      </c>
      <c r="K5305" s="3">
        <f>J5305</f>
        <v>28566654</v>
      </c>
      <c r="L5305" s="5">
        <v>4761109</v>
      </c>
      <c r="M5305" s="2">
        <v>45761</v>
      </c>
      <c r="N5305" s="2">
        <v>45762</v>
      </c>
      <c r="O5305" s="2">
        <v>45930</v>
      </c>
      <c r="P5305" s="3"/>
      <c r="Q5305" s="3">
        <v>28566654</v>
      </c>
      <c r="R5305" s="13">
        <v>7300367</v>
      </c>
      <c r="S5305" s="7">
        <f ca="1">IF(CPS!$N5237="SIN INICIO",0,IF((((TODAY()-N5305)*100%)/(O5305-N5305))&gt;=100%,"100%",(((TODAY()-N5305)*100%)/(O5305-N5305))))</f>
        <v>0.7857142857142857</v>
      </c>
      <c r="T5305" s="8">
        <f>Q5305-R5305</f>
        <v>21266287</v>
      </c>
      <c r="U5305" t="s">
        <v>16602</v>
      </c>
    </row>
    <row r="5306" spans="1:21" x14ac:dyDescent="0.25">
      <c r="A5306">
        <v>2025</v>
      </c>
      <c r="B5306" t="s">
        <v>16603</v>
      </c>
      <c r="C5306" t="s">
        <v>22</v>
      </c>
      <c r="D5306" t="s">
        <v>23</v>
      </c>
      <c r="E5306" t="s">
        <v>24</v>
      </c>
      <c r="F5306" t="s">
        <v>16604</v>
      </c>
      <c r="G5306" s="16">
        <v>1117540270</v>
      </c>
      <c r="H5306" t="s">
        <v>15994</v>
      </c>
      <c r="I5306" t="s">
        <v>1895</v>
      </c>
      <c r="J5306" s="5">
        <v>29280822</v>
      </c>
      <c r="K5306" s="3">
        <f>J5306</f>
        <v>29280822</v>
      </c>
      <c r="L5306" s="5">
        <v>4880137</v>
      </c>
      <c r="M5306" s="2">
        <v>45761</v>
      </c>
      <c r="N5306" s="2">
        <v>45762</v>
      </c>
      <c r="O5306" s="2">
        <v>45930</v>
      </c>
      <c r="P5306" s="3"/>
      <c r="Q5306" s="3">
        <v>29280822</v>
      </c>
      <c r="R5306" s="13">
        <v>12363014</v>
      </c>
      <c r="S5306" s="7">
        <f ca="1">IF(CPS!$N5238="SIN INICIO",0,IF((((TODAY()-N5306)*100%)/(O5306-N5306))&gt;=100%,"100%",(((TODAY()-N5306)*100%)/(O5306-N5306))))</f>
        <v>0.7857142857142857</v>
      </c>
      <c r="T5306" s="8">
        <f>Q5306-R5306</f>
        <v>16917808</v>
      </c>
      <c r="U5306" t="s">
        <v>16605</v>
      </c>
    </row>
    <row r="5307" spans="1:21" x14ac:dyDescent="0.25">
      <c r="A5307">
        <v>2025</v>
      </c>
      <c r="B5307" t="s">
        <v>16606</v>
      </c>
      <c r="C5307" t="s">
        <v>22</v>
      </c>
      <c r="D5307" t="s">
        <v>23</v>
      </c>
      <c r="E5307" t="s">
        <v>24</v>
      </c>
      <c r="F5307" t="s">
        <v>16607</v>
      </c>
      <c r="G5307" s="16">
        <v>13070042</v>
      </c>
      <c r="H5307" t="s">
        <v>1937</v>
      </c>
      <c r="I5307" t="s">
        <v>1800</v>
      </c>
      <c r="J5307" s="5">
        <v>42350000</v>
      </c>
      <c r="K5307" s="3">
        <f>J5307</f>
        <v>42350000</v>
      </c>
      <c r="L5307" s="5">
        <v>8470000</v>
      </c>
      <c r="M5307" s="2">
        <v>45762</v>
      </c>
      <c r="N5307" s="2">
        <v>45763</v>
      </c>
      <c r="O5307" s="2">
        <v>45900</v>
      </c>
      <c r="P5307" s="3"/>
      <c r="Q5307" s="3">
        <v>42350000</v>
      </c>
      <c r="R5307" s="13">
        <v>21175000</v>
      </c>
      <c r="S5307" s="7">
        <f ca="1">IF(CPS!$N5239="SIN INICIO",0,IF((((TODAY()-N5307)*100%)/(O5307-N5307))&gt;=100%,"100%",(((TODAY()-N5307)*100%)/(O5307-N5307))))</f>
        <v>0.95620437956204385</v>
      </c>
      <c r="T5307" s="8">
        <f>Q5307-R5307</f>
        <v>21175000</v>
      </c>
      <c r="U5307" t="s">
        <v>16608</v>
      </c>
    </row>
    <row r="5308" spans="1:21" x14ac:dyDescent="0.25">
      <c r="A5308">
        <v>2025</v>
      </c>
      <c r="B5308" t="s">
        <v>16609</v>
      </c>
      <c r="C5308" t="s">
        <v>22</v>
      </c>
      <c r="D5308" t="s">
        <v>23</v>
      </c>
      <c r="E5308" t="s">
        <v>24</v>
      </c>
      <c r="F5308" t="s">
        <v>16610</v>
      </c>
      <c r="G5308" s="16">
        <v>1023803273</v>
      </c>
      <c r="H5308" t="s">
        <v>15994</v>
      </c>
      <c r="I5308" t="s">
        <v>1895</v>
      </c>
      <c r="J5308" s="5">
        <v>38107428</v>
      </c>
      <c r="K5308" s="3">
        <f>J5308</f>
        <v>38107428</v>
      </c>
      <c r="L5308" s="5">
        <v>6351238</v>
      </c>
      <c r="M5308" s="2">
        <v>45763</v>
      </c>
      <c r="N5308" s="2">
        <v>45768</v>
      </c>
      <c r="O5308" s="2">
        <v>45930</v>
      </c>
      <c r="P5308" s="3"/>
      <c r="Q5308" s="3">
        <v>38107428</v>
      </c>
      <c r="R5308" s="13">
        <v>14819555</v>
      </c>
      <c r="S5308" s="7">
        <f ca="1">IF(CPS!$N5240="SIN INICIO",0,IF((((TODAY()-N5308)*100%)/(O5308-N5308))&gt;=100%,"100%",(((TODAY()-N5308)*100%)/(O5308-N5308))))</f>
        <v>0.77777777777777779</v>
      </c>
      <c r="T5308" s="8">
        <f>Q5308-R5308</f>
        <v>23287873</v>
      </c>
      <c r="U5308" t="s">
        <v>16611</v>
      </c>
    </row>
    <row r="5309" spans="1:21" x14ac:dyDescent="0.25">
      <c r="A5309">
        <v>2025</v>
      </c>
      <c r="B5309" t="s">
        <v>16612</v>
      </c>
      <c r="C5309" t="s">
        <v>22</v>
      </c>
      <c r="D5309" t="s">
        <v>23</v>
      </c>
      <c r="E5309" t="s">
        <v>24</v>
      </c>
      <c r="F5309" t="s">
        <v>16613</v>
      </c>
      <c r="G5309" s="16">
        <v>1193068185</v>
      </c>
      <c r="H5309" t="s">
        <v>16198</v>
      </c>
      <c r="I5309" t="s">
        <v>1895</v>
      </c>
      <c r="J5309" s="5">
        <v>28566654</v>
      </c>
      <c r="K5309" s="3">
        <f>J5309</f>
        <v>28566654</v>
      </c>
      <c r="L5309" s="5">
        <v>4761109</v>
      </c>
      <c r="M5309" s="2">
        <v>45761</v>
      </c>
      <c r="N5309" s="2">
        <v>45762</v>
      </c>
      <c r="O5309" s="2">
        <v>45930</v>
      </c>
      <c r="P5309" s="3"/>
      <c r="Q5309" s="3">
        <v>28566654</v>
      </c>
      <c r="R5309" s="13">
        <v>12061476</v>
      </c>
      <c r="S5309" s="7">
        <f ca="1">IF(CPS!$N5241="SIN INICIO",0,IF((((TODAY()-N5309)*100%)/(O5309-N5309))&gt;=100%,"100%",(((TODAY()-N5309)*100%)/(O5309-N5309))))</f>
        <v>0.7857142857142857</v>
      </c>
      <c r="T5309" s="8">
        <f>Q5309-R5309</f>
        <v>16505178</v>
      </c>
      <c r="U5309" t="s">
        <v>16614</v>
      </c>
    </row>
    <row r="5310" spans="1:21" x14ac:dyDescent="0.25">
      <c r="A5310">
        <v>2025</v>
      </c>
      <c r="B5310" t="s">
        <v>16615</v>
      </c>
      <c r="C5310" t="s">
        <v>22</v>
      </c>
      <c r="D5310" t="s">
        <v>23</v>
      </c>
      <c r="E5310" t="s">
        <v>121</v>
      </c>
      <c r="F5310" t="s">
        <v>16616</v>
      </c>
      <c r="G5310" s="16">
        <v>17651265</v>
      </c>
      <c r="H5310" t="s">
        <v>2037</v>
      </c>
      <c r="I5310" t="s">
        <v>1895</v>
      </c>
      <c r="J5310" s="5">
        <v>28019694</v>
      </c>
      <c r="K5310" s="3">
        <f>J5310</f>
        <v>28019694</v>
      </c>
      <c r="L5310" s="5">
        <v>4669949</v>
      </c>
      <c r="M5310" s="2">
        <v>45761</v>
      </c>
      <c r="N5310" s="2">
        <v>45763</v>
      </c>
      <c r="O5310" s="2">
        <v>45930</v>
      </c>
      <c r="P5310" s="3"/>
      <c r="Q5310" s="3">
        <v>28019694</v>
      </c>
      <c r="R5310" s="13">
        <v>11674873</v>
      </c>
      <c r="S5310" s="7">
        <f ca="1">IF(CPS!$N5242="SIN INICIO",0,IF((((TODAY()-N5310)*100%)/(O5310-N5310))&gt;=100%,"100%",(((TODAY()-N5310)*100%)/(O5310-N5310))))</f>
        <v>0.78443113772455086</v>
      </c>
      <c r="T5310" s="8">
        <f>Q5310-R5310</f>
        <v>16344821</v>
      </c>
      <c r="U5310" t="s">
        <v>16617</v>
      </c>
    </row>
    <row r="5311" spans="1:21" x14ac:dyDescent="0.25">
      <c r="A5311">
        <v>2025</v>
      </c>
      <c r="B5311" t="s">
        <v>16618</v>
      </c>
      <c r="C5311" t="s">
        <v>22</v>
      </c>
      <c r="D5311" t="s">
        <v>23</v>
      </c>
      <c r="E5311" t="s">
        <v>24</v>
      </c>
      <c r="F5311" t="s">
        <v>16619</v>
      </c>
      <c r="G5311" s="16">
        <v>1032391801</v>
      </c>
      <c r="H5311" t="s">
        <v>2218</v>
      </c>
      <c r="I5311" t="s">
        <v>1800</v>
      </c>
      <c r="J5311" s="5">
        <v>42350000</v>
      </c>
      <c r="K5311" s="3">
        <f>J5311</f>
        <v>42350000</v>
      </c>
      <c r="L5311" s="5">
        <v>8470000</v>
      </c>
      <c r="M5311" s="2">
        <v>45761</v>
      </c>
      <c r="N5311" s="2">
        <v>45769</v>
      </c>
      <c r="O5311" s="2">
        <v>45900</v>
      </c>
      <c r="P5311" s="3"/>
      <c r="Q5311" s="3">
        <v>42350000</v>
      </c>
      <c r="R5311" s="13">
        <v>19481000</v>
      </c>
      <c r="S5311" s="7">
        <f ca="1">IF(CPS!$N5243="SIN INICIO",0,IF((((TODAY()-N5311)*100%)/(O5311-N5311))&gt;=100%,"100%",(((TODAY()-N5311)*100%)/(O5311-N5311))))</f>
        <v>0.95419847328244278</v>
      </c>
      <c r="T5311" s="8">
        <f>Q5311-R5311</f>
        <v>22869000</v>
      </c>
      <c r="U5311" t="s">
        <v>16620</v>
      </c>
    </row>
    <row r="5312" spans="1:21" x14ac:dyDescent="0.25">
      <c r="A5312">
        <v>2025</v>
      </c>
      <c r="B5312" t="s">
        <v>16621</v>
      </c>
      <c r="C5312" t="s">
        <v>22</v>
      </c>
      <c r="D5312" t="s">
        <v>23</v>
      </c>
      <c r="E5312" t="s">
        <v>24</v>
      </c>
      <c r="F5312" t="s">
        <v>16622</v>
      </c>
      <c r="G5312" s="16">
        <v>88274738</v>
      </c>
      <c r="H5312" t="s">
        <v>2218</v>
      </c>
      <c r="I5312" t="s">
        <v>1800</v>
      </c>
      <c r="J5312" s="5">
        <v>42350000</v>
      </c>
      <c r="K5312" s="3">
        <f>J5312</f>
        <v>42350000</v>
      </c>
      <c r="L5312" s="5">
        <v>8470000</v>
      </c>
      <c r="M5312" s="2">
        <v>45762</v>
      </c>
      <c r="N5312" s="2">
        <v>45763</v>
      </c>
      <c r="O5312" s="2">
        <v>45900</v>
      </c>
      <c r="P5312" s="3"/>
      <c r="Q5312" s="3">
        <v>42350000</v>
      </c>
      <c r="R5312" s="13">
        <v>21175000</v>
      </c>
      <c r="S5312" s="7">
        <f ca="1">IF(CPS!$N5244="SIN INICIO",0,IF((((TODAY()-N5312)*100%)/(O5312-N5312))&gt;=100%,"100%",(((TODAY()-N5312)*100%)/(O5312-N5312))))</f>
        <v>0.95620437956204385</v>
      </c>
      <c r="T5312" s="8">
        <f>Q5312-R5312</f>
        <v>21175000</v>
      </c>
      <c r="U5312" t="s">
        <v>16623</v>
      </c>
    </row>
    <row r="5313" spans="1:23" x14ac:dyDescent="0.25">
      <c r="A5313">
        <v>2025</v>
      </c>
      <c r="B5313" t="s">
        <v>16624</v>
      </c>
      <c r="C5313" t="s">
        <v>22</v>
      </c>
      <c r="D5313" t="s">
        <v>23</v>
      </c>
      <c r="E5313" t="s">
        <v>24</v>
      </c>
      <c r="F5313" t="s">
        <v>16625</v>
      </c>
      <c r="G5313" s="16">
        <v>1085916388</v>
      </c>
      <c r="H5313" t="s">
        <v>15983</v>
      </c>
      <c r="I5313" t="s">
        <v>1895</v>
      </c>
      <c r="J5313" s="5">
        <v>34467486</v>
      </c>
      <c r="K5313" s="3">
        <f>J5313</f>
        <v>34467486</v>
      </c>
      <c r="L5313" s="5">
        <v>5744581</v>
      </c>
      <c r="M5313" s="2">
        <v>45761</v>
      </c>
      <c r="N5313" s="2">
        <v>45763</v>
      </c>
      <c r="O5313" s="2">
        <v>45930</v>
      </c>
      <c r="P5313" s="3"/>
      <c r="Q5313" s="3">
        <v>34467486</v>
      </c>
      <c r="R5313" s="13">
        <v>14361453</v>
      </c>
      <c r="S5313" s="7">
        <f ca="1">IF(CPS!$N5245="SIN INICIO",0,IF((((TODAY()-N5313)*100%)/(O5313-N5313))&gt;=100%,"100%",(((TODAY()-N5313)*100%)/(O5313-N5313))))</f>
        <v>0.78443113772455086</v>
      </c>
      <c r="T5313" s="8">
        <f>Q5313-R5313</f>
        <v>20106033</v>
      </c>
      <c r="U5313" t="s">
        <v>16626</v>
      </c>
    </row>
    <row r="5314" spans="1:23" x14ac:dyDescent="0.25">
      <c r="A5314">
        <v>2025</v>
      </c>
      <c r="B5314" t="s">
        <v>16627</v>
      </c>
      <c r="C5314" t="s">
        <v>22</v>
      </c>
      <c r="D5314" t="s">
        <v>23</v>
      </c>
      <c r="E5314" t="s">
        <v>24</v>
      </c>
      <c r="F5314" t="s">
        <v>16628</v>
      </c>
      <c r="G5314" s="16">
        <v>1128422585</v>
      </c>
      <c r="H5314" t="s">
        <v>15983</v>
      </c>
      <c r="I5314" t="s">
        <v>1895</v>
      </c>
      <c r="J5314" s="5">
        <v>34467486</v>
      </c>
      <c r="K5314" s="3">
        <f>J5314</f>
        <v>34467486</v>
      </c>
      <c r="L5314" s="5">
        <v>5744581</v>
      </c>
      <c r="M5314" s="2">
        <v>45761</v>
      </c>
      <c r="N5314" s="2">
        <v>45763</v>
      </c>
      <c r="O5314" s="2">
        <v>45930</v>
      </c>
      <c r="P5314" s="3"/>
      <c r="Q5314" s="3">
        <v>34467486</v>
      </c>
      <c r="R5314" s="13">
        <v>14361453</v>
      </c>
      <c r="S5314" s="7">
        <f ca="1">IF(CPS!$N5246="SIN INICIO",0,IF((((TODAY()-N5314)*100%)/(O5314-N5314))&gt;=100%,"100%",(((TODAY()-N5314)*100%)/(O5314-N5314))))</f>
        <v>0.78443113772455086</v>
      </c>
      <c r="T5314" s="8">
        <f>Q5314-R5314</f>
        <v>20106033</v>
      </c>
      <c r="U5314" t="s">
        <v>16629</v>
      </c>
    </row>
    <row r="5315" spans="1:23" x14ac:dyDescent="0.25">
      <c r="A5315">
        <v>2025</v>
      </c>
      <c r="B5315" t="s">
        <v>16630</v>
      </c>
      <c r="C5315" t="s">
        <v>22</v>
      </c>
      <c r="D5315" t="s">
        <v>23</v>
      </c>
      <c r="E5315" t="s">
        <v>121</v>
      </c>
      <c r="F5315" t="s">
        <v>16631</v>
      </c>
      <c r="G5315" s="16">
        <v>1032462249</v>
      </c>
      <c r="H5315" t="s">
        <v>8444</v>
      </c>
      <c r="I5315" t="s">
        <v>1800</v>
      </c>
      <c r="J5315" s="5">
        <v>20750000</v>
      </c>
      <c r="K5315" s="3">
        <f>J5315</f>
        <v>20750000</v>
      </c>
      <c r="L5315" s="5">
        <v>4150000</v>
      </c>
      <c r="M5315" s="2">
        <v>45762</v>
      </c>
      <c r="N5315" s="2">
        <v>45763</v>
      </c>
      <c r="O5315" s="2">
        <v>45900</v>
      </c>
      <c r="P5315" s="3"/>
      <c r="Q5315" s="3">
        <v>20750000</v>
      </c>
      <c r="R5315" s="13">
        <v>10375000</v>
      </c>
      <c r="S5315" s="7">
        <f ca="1">IF(CPS!$N5247="SIN INICIO",0,IF((((TODAY()-N5315)*100%)/(O5315-N5315))&gt;=100%,"100%",(((TODAY()-N5315)*100%)/(O5315-N5315))))</f>
        <v>0.95620437956204385</v>
      </c>
      <c r="T5315" s="8">
        <f>Q5315-R5315</f>
        <v>10375000</v>
      </c>
      <c r="U5315" t="s">
        <v>16632</v>
      </c>
    </row>
    <row r="5316" spans="1:23" x14ac:dyDescent="0.25">
      <c r="A5316">
        <v>2025</v>
      </c>
      <c r="B5316" t="s">
        <v>16633</v>
      </c>
      <c r="C5316" t="s">
        <v>22</v>
      </c>
      <c r="D5316" t="s">
        <v>23</v>
      </c>
      <c r="E5316" t="s">
        <v>24</v>
      </c>
      <c r="F5316" t="s">
        <v>16634</v>
      </c>
      <c r="G5316" s="16">
        <v>52045869</v>
      </c>
      <c r="H5316" t="s">
        <v>2389</v>
      </c>
      <c r="I5316" t="s">
        <v>591</v>
      </c>
      <c r="J5316" s="5">
        <v>43562500</v>
      </c>
      <c r="K5316" s="3">
        <f>J5316</f>
        <v>43562500</v>
      </c>
      <c r="L5316" s="5">
        <v>8712500</v>
      </c>
      <c r="M5316" s="2">
        <v>45761</v>
      </c>
      <c r="N5316" s="2">
        <v>45762</v>
      </c>
      <c r="O5316" s="2">
        <v>45900</v>
      </c>
      <c r="P5316" s="3"/>
      <c r="Q5316" s="3">
        <v>43562500</v>
      </c>
      <c r="R5316" s="13">
        <v>22071667</v>
      </c>
      <c r="S5316" s="7">
        <f ca="1">IF(CPS!$N5248="SIN INICIO",0,IF((((TODAY()-N5316)*100%)/(O5316-N5316))&gt;=100%,"100%",(((TODAY()-N5316)*100%)/(O5316-N5316))))</f>
        <v>0.95652173913043481</v>
      </c>
      <c r="T5316" s="8">
        <f>Q5316-R5316</f>
        <v>21490833</v>
      </c>
      <c r="U5316" t="s">
        <v>16635</v>
      </c>
    </row>
    <row r="5317" spans="1:23" x14ac:dyDescent="0.25">
      <c r="A5317">
        <v>2025</v>
      </c>
      <c r="B5317" t="s">
        <v>16636</v>
      </c>
      <c r="C5317" t="s">
        <v>22</v>
      </c>
      <c r="D5317" t="s">
        <v>23</v>
      </c>
      <c r="E5317" t="s">
        <v>24</v>
      </c>
      <c r="F5317" t="s">
        <v>16637</v>
      </c>
      <c r="G5317" s="16">
        <v>1061754325</v>
      </c>
      <c r="H5317" t="s">
        <v>15994</v>
      </c>
      <c r="I5317" t="s">
        <v>1895</v>
      </c>
      <c r="J5317" s="5">
        <v>38107428</v>
      </c>
      <c r="K5317" s="3">
        <f>J5317</f>
        <v>38107428</v>
      </c>
      <c r="L5317" s="5">
        <v>6351238</v>
      </c>
      <c r="M5317" s="2">
        <v>45762</v>
      </c>
      <c r="N5317" s="2">
        <v>45769</v>
      </c>
      <c r="O5317" s="2">
        <v>45930</v>
      </c>
      <c r="P5317" s="3"/>
      <c r="Q5317" s="3">
        <v>38107428</v>
      </c>
      <c r="R5317" s="13">
        <v>14607847</v>
      </c>
      <c r="S5317" s="7">
        <f ca="1">IF(CPS!$N5249="SIN INICIO",0,IF((((TODAY()-N5317)*100%)/(O5317-N5317))&gt;=100%,"100%",(((TODAY()-N5317)*100%)/(O5317-N5317))))</f>
        <v>0.77639751552795033</v>
      </c>
      <c r="T5317" s="8">
        <f>Q5317-R5317</f>
        <v>23499581</v>
      </c>
      <c r="U5317" t="s">
        <v>16638</v>
      </c>
    </row>
    <row r="5318" spans="1:23" x14ac:dyDescent="0.25">
      <c r="A5318">
        <v>2025</v>
      </c>
      <c r="B5318" t="s">
        <v>16639</v>
      </c>
      <c r="C5318" t="s">
        <v>22</v>
      </c>
      <c r="D5318" t="s">
        <v>23</v>
      </c>
      <c r="E5318" t="s">
        <v>24</v>
      </c>
      <c r="F5318" t="s">
        <v>16640</v>
      </c>
      <c r="G5318" s="16">
        <v>17497379</v>
      </c>
      <c r="H5318" t="s">
        <v>16641</v>
      </c>
      <c r="I5318" t="s">
        <v>1895</v>
      </c>
      <c r="J5318" s="5">
        <v>28566654</v>
      </c>
      <c r="K5318" s="3">
        <f>J5318</f>
        <v>28566654</v>
      </c>
      <c r="L5318" s="5">
        <v>4761109</v>
      </c>
      <c r="M5318" s="2">
        <v>45762</v>
      </c>
      <c r="N5318" s="2">
        <v>45763</v>
      </c>
      <c r="O5318" s="2">
        <v>45930</v>
      </c>
      <c r="P5318" s="3"/>
      <c r="Q5318" s="3">
        <v>28566654</v>
      </c>
      <c r="R5318" s="13">
        <v>11902773</v>
      </c>
      <c r="S5318" s="7">
        <f ca="1">IF(CPS!$N5250="SIN INICIO",0,IF((((TODAY()-N5318)*100%)/(O5318-N5318))&gt;=100%,"100%",(((TODAY()-N5318)*100%)/(O5318-N5318))))</f>
        <v>0.78443113772455086</v>
      </c>
      <c r="T5318" s="8">
        <f>Q5318-R5318</f>
        <v>16663881</v>
      </c>
      <c r="U5318" t="s">
        <v>16642</v>
      </c>
    </row>
    <row r="5319" spans="1:23" x14ac:dyDescent="0.25">
      <c r="A5319">
        <v>2025</v>
      </c>
      <c r="B5319" t="s">
        <v>16643</v>
      </c>
      <c r="C5319" t="s">
        <v>22</v>
      </c>
      <c r="D5319" t="s">
        <v>23</v>
      </c>
      <c r="E5319" t="s">
        <v>24</v>
      </c>
      <c r="F5319" t="s">
        <v>16644</v>
      </c>
      <c r="G5319" s="16">
        <v>1110460533</v>
      </c>
      <c r="H5319" t="s">
        <v>16645</v>
      </c>
      <c r="I5319" t="s">
        <v>3403</v>
      </c>
      <c r="J5319" s="5">
        <v>34388750</v>
      </c>
      <c r="K5319" s="3">
        <f>J5319</f>
        <v>34388750</v>
      </c>
      <c r="L5319" s="5">
        <v>6877750</v>
      </c>
      <c r="M5319" s="2">
        <v>45763</v>
      </c>
      <c r="N5319" s="2">
        <v>45764</v>
      </c>
      <c r="O5319" s="2">
        <v>45900</v>
      </c>
      <c r="P5319" s="3"/>
      <c r="Q5319" s="3">
        <v>34388750</v>
      </c>
      <c r="R5319" s="13">
        <v>0</v>
      </c>
      <c r="S5319" s="7">
        <f ca="1">IF(CPS!$N5251="SIN INICIO",0,IF((((TODAY()-N5319)*100%)/(O5319-N5319))&gt;=100%,"100%",(((TODAY()-N5319)*100%)/(O5319-N5319))))</f>
        <v>0.95588235294117652</v>
      </c>
      <c r="T5319" s="8">
        <f>Q5319-R5319</f>
        <v>34388750</v>
      </c>
      <c r="U5319" t="s">
        <v>16646</v>
      </c>
      <c r="V5319">
        <v>1110460533</v>
      </c>
      <c r="W5319" t="b">
        <f>V5319=Tabla1[[#This Row],[ID CONTRATISTA]]</f>
        <v>1</v>
      </c>
    </row>
    <row r="5320" spans="1:23" x14ac:dyDescent="0.25">
      <c r="A5320">
        <v>2025</v>
      </c>
      <c r="B5320" t="s">
        <v>16647</v>
      </c>
      <c r="C5320" t="s">
        <v>22</v>
      </c>
      <c r="D5320" t="s">
        <v>23</v>
      </c>
      <c r="E5320" t="s">
        <v>24</v>
      </c>
      <c r="F5320" t="s">
        <v>16648</v>
      </c>
      <c r="G5320" s="16">
        <v>63511671</v>
      </c>
      <c r="H5320" t="s">
        <v>16333</v>
      </c>
      <c r="I5320" t="s">
        <v>1895</v>
      </c>
      <c r="J5320" s="5">
        <v>38107428</v>
      </c>
      <c r="K5320" s="3">
        <f>J5320</f>
        <v>38107428</v>
      </c>
      <c r="L5320" s="5">
        <v>6351238</v>
      </c>
      <c r="M5320" s="2">
        <v>45763</v>
      </c>
      <c r="N5320" s="2">
        <v>45764</v>
      </c>
      <c r="O5320" s="2">
        <v>45930</v>
      </c>
      <c r="P5320" s="3"/>
      <c r="Q5320" s="3">
        <v>38107428</v>
      </c>
      <c r="R5320" s="13">
        <v>15666387</v>
      </c>
      <c r="S5320" s="7">
        <f ca="1">IF(CPS!$N5252="SIN INICIO",0,IF((((TODAY()-N5320)*100%)/(O5320-N5320))&gt;=100%,"100%",(((TODAY()-N5320)*100%)/(O5320-N5320))))</f>
        <v>0.7831325301204819</v>
      </c>
      <c r="T5320" s="8">
        <f>Q5320-R5320</f>
        <v>22441041</v>
      </c>
      <c r="U5320" t="s">
        <v>16649</v>
      </c>
    </row>
    <row r="5321" spans="1:23" x14ac:dyDescent="0.25">
      <c r="A5321">
        <v>2025</v>
      </c>
      <c r="B5321" t="s">
        <v>16650</v>
      </c>
      <c r="C5321" t="s">
        <v>22</v>
      </c>
      <c r="D5321" t="s">
        <v>23</v>
      </c>
      <c r="E5321" t="s">
        <v>24</v>
      </c>
      <c r="F5321" t="s">
        <v>16651</v>
      </c>
      <c r="G5321" s="16">
        <v>53064614</v>
      </c>
      <c r="H5321" t="s">
        <v>2129</v>
      </c>
      <c r="I5321" t="s">
        <v>1800</v>
      </c>
      <c r="J5321" s="5">
        <v>31000000</v>
      </c>
      <c r="K5321" s="3">
        <f>J5321</f>
        <v>31000000</v>
      </c>
      <c r="L5321" s="5">
        <v>6200000</v>
      </c>
      <c r="M5321" s="2">
        <v>45763</v>
      </c>
      <c r="N5321" s="2">
        <v>45764</v>
      </c>
      <c r="O5321" s="2">
        <v>45900</v>
      </c>
      <c r="P5321" s="3"/>
      <c r="Q5321" s="3">
        <v>31000000</v>
      </c>
      <c r="R5321" s="13">
        <v>14466667</v>
      </c>
      <c r="S5321" s="7">
        <f ca="1">IF(CPS!$N5253="SIN INICIO",0,IF((((TODAY()-N5321)*100%)/(O5321-N5321))&gt;=100%,"100%",(((TODAY()-N5321)*100%)/(O5321-N5321))))</f>
        <v>0.95588235294117652</v>
      </c>
      <c r="T5321" s="8">
        <f>Q5321-R5321</f>
        <v>16533333</v>
      </c>
      <c r="U5321" t="s">
        <v>16652</v>
      </c>
    </row>
    <row r="5322" spans="1:23" x14ac:dyDescent="0.25">
      <c r="A5322">
        <v>2025</v>
      </c>
      <c r="B5322" t="s">
        <v>16653</v>
      </c>
      <c r="C5322" t="s">
        <v>22</v>
      </c>
      <c r="D5322" t="s">
        <v>23</v>
      </c>
      <c r="E5322" t="s">
        <v>24</v>
      </c>
      <c r="F5322" t="s">
        <v>16654</v>
      </c>
      <c r="G5322" s="16">
        <v>12991644</v>
      </c>
      <c r="H5322" t="s">
        <v>16333</v>
      </c>
      <c r="I5322" t="s">
        <v>1895</v>
      </c>
      <c r="J5322" s="5">
        <v>38107428</v>
      </c>
      <c r="K5322" s="3">
        <f>J5322</f>
        <v>38107428</v>
      </c>
      <c r="L5322" s="5">
        <v>6351238</v>
      </c>
      <c r="M5322" s="2">
        <v>45763</v>
      </c>
      <c r="N5322" s="2">
        <v>45764</v>
      </c>
      <c r="O5322" s="2">
        <v>45930</v>
      </c>
      <c r="P5322" s="3"/>
      <c r="Q5322" s="3">
        <v>38107428</v>
      </c>
      <c r="R5322" s="13">
        <v>15666387</v>
      </c>
      <c r="S5322" s="7">
        <f ca="1">IF(CPS!$N5254="SIN INICIO",0,IF((((TODAY()-N5322)*100%)/(O5322-N5322))&gt;=100%,"100%",(((TODAY()-N5322)*100%)/(O5322-N5322))))</f>
        <v>0.7831325301204819</v>
      </c>
      <c r="T5322" s="8">
        <f>Q5322-R5322</f>
        <v>22441041</v>
      </c>
      <c r="U5322" t="s">
        <v>16655</v>
      </c>
    </row>
    <row r="5323" spans="1:23" x14ac:dyDescent="0.25">
      <c r="A5323">
        <v>2025</v>
      </c>
      <c r="B5323" t="s">
        <v>16656</v>
      </c>
      <c r="C5323" t="s">
        <v>22</v>
      </c>
      <c r="D5323" t="s">
        <v>23</v>
      </c>
      <c r="E5323" t="s">
        <v>24</v>
      </c>
      <c r="F5323" t="s">
        <v>16657</v>
      </c>
      <c r="G5323" s="16">
        <v>1032459985</v>
      </c>
      <c r="H5323" t="s">
        <v>1817</v>
      </c>
      <c r="I5323" t="s">
        <v>1800</v>
      </c>
      <c r="J5323" s="5">
        <v>42350000</v>
      </c>
      <c r="K5323" s="3">
        <f>J5323</f>
        <v>42350000</v>
      </c>
      <c r="L5323" s="5">
        <v>8470000</v>
      </c>
      <c r="M5323" s="2">
        <v>45768</v>
      </c>
      <c r="N5323" s="2">
        <v>45769</v>
      </c>
      <c r="O5323" s="2">
        <v>45900</v>
      </c>
      <c r="P5323" s="3"/>
      <c r="Q5323" s="3">
        <v>42350000</v>
      </c>
      <c r="R5323" s="13">
        <v>19481000</v>
      </c>
      <c r="S5323" s="7">
        <f ca="1">IF(CPS!$N5255="SIN INICIO",0,IF((((TODAY()-N5323)*100%)/(O5323-N5323))&gt;=100%,"100%",(((TODAY()-N5323)*100%)/(O5323-N5323))))</f>
        <v>0.95419847328244278</v>
      </c>
      <c r="T5323" s="8">
        <f>Q5323-R5323</f>
        <v>22869000</v>
      </c>
      <c r="U5323" t="s">
        <v>16658</v>
      </c>
    </row>
    <row r="5324" spans="1:23" x14ac:dyDescent="0.25">
      <c r="A5324">
        <v>2025</v>
      </c>
      <c r="B5324" t="s">
        <v>16659</v>
      </c>
      <c r="C5324" t="s">
        <v>22</v>
      </c>
      <c r="D5324" t="s">
        <v>23</v>
      </c>
      <c r="E5324" t="s">
        <v>24</v>
      </c>
      <c r="F5324" t="s">
        <v>16660</v>
      </c>
      <c r="G5324" s="16">
        <v>1121416224</v>
      </c>
      <c r="H5324" t="s">
        <v>15994</v>
      </c>
      <c r="I5324" t="s">
        <v>1895</v>
      </c>
      <c r="J5324" s="5">
        <v>32208390</v>
      </c>
      <c r="K5324" s="3">
        <f>J5324</f>
        <v>32208390</v>
      </c>
      <c r="L5324" s="5">
        <v>5368065</v>
      </c>
      <c r="M5324" s="2">
        <v>45762</v>
      </c>
      <c r="N5324" s="2">
        <v>45763</v>
      </c>
      <c r="O5324" s="2">
        <v>45930</v>
      </c>
      <c r="P5324" s="3"/>
      <c r="Q5324" s="3">
        <v>32208390</v>
      </c>
      <c r="R5324" s="13">
        <v>13420163</v>
      </c>
      <c r="S5324" s="7">
        <f ca="1">IF(CPS!$N5256="SIN INICIO",0,IF((((TODAY()-N5324)*100%)/(O5324-N5324))&gt;=100%,"100%",(((TODAY()-N5324)*100%)/(O5324-N5324))))</f>
        <v>0.78443113772455086</v>
      </c>
      <c r="T5324" s="8">
        <f>Q5324-R5324</f>
        <v>18788227</v>
      </c>
      <c r="U5324" t="s">
        <v>16661</v>
      </c>
    </row>
    <row r="5325" spans="1:23" x14ac:dyDescent="0.25">
      <c r="A5325">
        <v>2025</v>
      </c>
      <c r="B5325" t="s">
        <v>16662</v>
      </c>
      <c r="C5325" t="s">
        <v>22</v>
      </c>
      <c r="D5325" t="s">
        <v>23</v>
      </c>
      <c r="E5325" t="s">
        <v>24</v>
      </c>
      <c r="F5325" t="s">
        <v>16663</v>
      </c>
      <c r="G5325" s="16">
        <v>17977027</v>
      </c>
      <c r="H5325" t="s">
        <v>1937</v>
      </c>
      <c r="I5325" t="s">
        <v>1800</v>
      </c>
      <c r="J5325" s="5">
        <v>31000000</v>
      </c>
      <c r="K5325" s="3">
        <f>J5325</f>
        <v>31000000</v>
      </c>
      <c r="L5325" s="5">
        <v>6200000</v>
      </c>
      <c r="M5325" s="2">
        <v>45762</v>
      </c>
      <c r="N5325" s="2">
        <v>45763</v>
      </c>
      <c r="O5325" s="2">
        <v>45824</v>
      </c>
      <c r="P5325" s="3"/>
      <c r="Q5325" s="3">
        <v>31000000</v>
      </c>
      <c r="R5325" s="13">
        <v>12606667</v>
      </c>
      <c r="S5325" s="7" t="str">
        <f ca="1">IF(CPS!$N5257="SIN INICIO",0,IF((((TODAY()-N5325)*100%)/(O5325-N5325))&gt;=100%,"100%",(((TODAY()-N5325)*100%)/(O5325-N5325))))</f>
        <v>100%</v>
      </c>
      <c r="T5325" s="8">
        <f>Q5325-R5325</f>
        <v>18393333</v>
      </c>
      <c r="U5325" t="s">
        <v>16664</v>
      </c>
    </row>
    <row r="5326" spans="1:23" x14ac:dyDescent="0.25">
      <c r="A5326">
        <v>2025</v>
      </c>
      <c r="B5326" t="s">
        <v>16665</v>
      </c>
      <c r="C5326" t="s">
        <v>22</v>
      </c>
      <c r="D5326" t="s">
        <v>23</v>
      </c>
      <c r="E5326" t="s">
        <v>24</v>
      </c>
      <c r="F5326" t="s">
        <v>16666</v>
      </c>
      <c r="G5326" s="16">
        <v>71783782</v>
      </c>
      <c r="H5326" t="s">
        <v>15983</v>
      </c>
      <c r="I5326" t="s">
        <v>1895</v>
      </c>
      <c r="J5326" s="5">
        <v>38107428</v>
      </c>
      <c r="K5326" s="3">
        <f>J5326</f>
        <v>38107428</v>
      </c>
      <c r="L5326" s="5">
        <v>6351238</v>
      </c>
      <c r="M5326" s="2">
        <v>45762</v>
      </c>
      <c r="N5326" s="2">
        <v>45763</v>
      </c>
      <c r="O5326" s="2">
        <v>45930</v>
      </c>
      <c r="P5326" s="3"/>
      <c r="Q5326" s="3">
        <v>38107428</v>
      </c>
      <c r="R5326" s="13">
        <v>9526857</v>
      </c>
      <c r="S5326" s="7">
        <f ca="1">IF(CPS!$N5258="SIN INICIO",0,IF((((TODAY()-N5326)*100%)/(O5326-N5326))&gt;=100%,"100%",(((TODAY()-N5326)*100%)/(O5326-N5326))))</f>
        <v>0.78443113772455086</v>
      </c>
      <c r="T5326" s="8">
        <f>Q5326-R5326</f>
        <v>28580571</v>
      </c>
      <c r="U5326" t="s">
        <v>16667</v>
      </c>
    </row>
    <row r="5327" spans="1:23" x14ac:dyDescent="0.25">
      <c r="A5327">
        <v>2025</v>
      </c>
      <c r="B5327" t="s">
        <v>16668</v>
      </c>
      <c r="C5327" t="s">
        <v>22</v>
      </c>
      <c r="D5327" t="s">
        <v>23</v>
      </c>
      <c r="E5327" t="s">
        <v>24</v>
      </c>
      <c r="F5327" t="s">
        <v>16669</v>
      </c>
      <c r="G5327" s="16">
        <v>1014181921</v>
      </c>
      <c r="H5327" t="s">
        <v>15998</v>
      </c>
      <c r="I5327" t="s">
        <v>1895</v>
      </c>
      <c r="J5327" s="5">
        <v>28566654</v>
      </c>
      <c r="K5327" s="3">
        <f>J5327</f>
        <v>28566654</v>
      </c>
      <c r="L5327" s="5">
        <v>4761109</v>
      </c>
      <c r="M5327" s="2">
        <v>45763</v>
      </c>
      <c r="N5327" s="2">
        <v>45768</v>
      </c>
      <c r="O5327" s="2">
        <v>45930</v>
      </c>
      <c r="P5327" s="3"/>
      <c r="Q5327" s="3">
        <v>28566654</v>
      </c>
      <c r="R5327" s="13">
        <v>11109254</v>
      </c>
      <c r="S5327" s="7">
        <f ca="1">IF(CPS!$N5259="SIN INICIO",0,IF((((TODAY()-N5327)*100%)/(O5327-N5327))&gt;=100%,"100%",(((TODAY()-N5327)*100%)/(O5327-N5327))))</f>
        <v>0.77777777777777779</v>
      </c>
      <c r="T5327" s="8">
        <f>Q5327-R5327</f>
        <v>17457400</v>
      </c>
      <c r="U5327" t="s">
        <v>16670</v>
      </c>
    </row>
    <row r="5328" spans="1:23" x14ac:dyDescent="0.25">
      <c r="A5328">
        <v>2025</v>
      </c>
      <c r="B5328" t="s">
        <v>16671</v>
      </c>
      <c r="C5328" t="s">
        <v>22</v>
      </c>
      <c r="D5328" t="s">
        <v>23</v>
      </c>
      <c r="E5328" t="s">
        <v>24</v>
      </c>
      <c r="F5328" t="s">
        <v>16672</v>
      </c>
      <c r="G5328" s="16">
        <v>80817927</v>
      </c>
      <c r="H5328" t="s">
        <v>281</v>
      </c>
      <c r="I5328" t="s">
        <v>271</v>
      </c>
      <c r="J5328" s="5">
        <v>45000000</v>
      </c>
      <c r="K5328" s="3">
        <f>J5328</f>
        <v>45000000</v>
      </c>
      <c r="L5328" s="5">
        <v>9000000</v>
      </c>
      <c r="M5328" s="2">
        <v>45761</v>
      </c>
      <c r="N5328" s="2">
        <v>45763</v>
      </c>
      <c r="O5328" s="2">
        <v>45900</v>
      </c>
      <c r="P5328" s="3"/>
      <c r="Q5328" s="3">
        <v>45000000</v>
      </c>
      <c r="R5328" s="13">
        <v>22500000</v>
      </c>
      <c r="S5328" s="7">
        <f ca="1">IF(CPS!$N5260="SIN INICIO",0,IF((((TODAY()-N5328)*100%)/(O5328-N5328))&gt;=100%,"100%",(((TODAY()-N5328)*100%)/(O5328-N5328))))</f>
        <v>0.95620437956204385</v>
      </c>
      <c r="T5328" s="8">
        <f>Q5328-R5328</f>
        <v>22500000</v>
      </c>
      <c r="U5328" t="s">
        <v>16673</v>
      </c>
    </row>
    <row r="5329" spans="1:21" x14ac:dyDescent="0.25">
      <c r="A5329">
        <v>2025</v>
      </c>
      <c r="B5329" t="s">
        <v>16674</v>
      </c>
      <c r="C5329" t="s">
        <v>22</v>
      </c>
      <c r="D5329" t="s">
        <v>23</v>
      </c>
      <c r="E5329" t="s">
        <v>24</v>
      </c>
      <c r="F5329" t="s">
        <v>16675</v>
      </c>
      <c r="G5329" s="16">
        <v>1088278396</v>
      </c>
      <c r="H5329" t="s">
        <v>15998</v>
      </c>
      <c r="I5329" t="s">
        <v>1895</v>
      </c>
      <c r="J5329" s="5">
        <v>34467486</v>
      </c>
      <c r="K5329" s="3">
        <f>J5329</f>
        <v>34467486</v>
      </c>
      <c r="L5329" s="5">
        <v>5744581</v>
      </c>
      <c r="M5329" s="2">
        <v>45762</v>
      </c>
      <c r="N5329" s="2">
        <v>45763</v>
      </c>
      <c r="O5329" s="2">
        <v>45930</v>
      </c>
      <c r="P5329" s="3"/>
      <c r="Q5329" s="3">
        <v>34467486</v>
      </c>
      <c r="R5329" s="13">
        <v>14361453</v>
      </c>
      <c r="S5329" s="7">
        <f ca="1">IF(CPS!$N5261="SIN INICIO",0,IF((((TODAY()-N5329)*100%)/(O5329-N5329))&gt;=100%,"100%",(((TODAY()-N5329)*100%)/(O5329-N5329))))</f>
        <v>0.78443113772455086</v>
      </c>
      <c r="T5329" s="8">
        <f>Q5329-R5329</f>
        <v>20106033</v>
      </c>
      <c r="U5329" t="s">
        <v>16676</v>
      </c>
    </row>
    <row r="5330" spans="1:21" x14ac:dyDescent="0.25">
      <c r="A5330">
        <v>2025</v>
      </c>
      <c r="B5330" t="s">
        <v>16677</v>
      </c>
      <c r="C5330" t="s">
        <v>22</v>
      </c>
      <c r="D5330" t="s">
        <v>23</v>
      </c>
      <c r="E5330" t="s">
        <v>121</v>
      </c>
      <c r="F5330" t="s">
        <v>16678</v>
      </c>
      <c r="G5330" s="16">
        <v>1006031761</v>
      </c>
      <c r="H5330" t="s">
        <v>16091</v>
      </c>
      <c r="I5330" t="s">
        <v>1895</v>
      </c>
      <c r="J5330" s="5">
        <v>18782736</v>
      </c>
      <c r="K5330" s="3">
        <f>J5330</f>
        <v>18782736</v>
      </c>
      <c r="L5330" s="5">
        <v>3130456</v>
      </c>
      <c r="M5330" s="2">
        <v>45768</v>
      </c>
      <c r="N5330" s="2">
        <v>45770</v>
      </c>
      <c r="O5330" s="2">
        <v>45930</v>
      </c>
      <c r="P5330" s="3"/>
      <c r="Q5330" s="3">
        <v>18782736</v>
      </c>
      <c r="R5330" s="13">
        <v>3965244</v>
      </c>
      <c r="S5330" s="7">
        <f ca="1">IF(CPS!$N5262="SIN INICIO",0,IF((((TODAY()-N5330)*100%)/(O5330-N5330))&gt;=100%,"100%",(((TODAY()-N5330)*100%)/(O5330-N5330))))</f>
        <v>0.77500000000000002</v>
      </c>
      <c r="T5330" s="8">
        <f>Q5330-R5330</f>
        <v>14817492</v>
      </c>
      <c r="U5330" t="s">
        <v>16679</v>
      </c>
    </row>
    <row r="5331" spans="1:21" x14ac:dyDescent="0.25">
      <c r="A5331">
        <v>2025</v>
      </c>
      <c r="B5331" t="s">
        <v>16680</v>
      </c>
      <c r="C5331" t="s">
        <v>22</v>
      </c>
      <c r="D5331" t="s">
        <v>23</v>
      </c>
      <c r="E5331" t="s">
        <v>24</v>
      </c>
      <c r="F5331" t="s">
        <v>16681</v>
      </c>
      <c r="G5331" s="16">
        <v>1118540696</v>
      </c>
      <c r="H5331" t="s">
        <v>1937</v>
      </c>
      <c r="I5331" t="s">
        <v>1800</v>
      </c>
      <c r="J5331" s="5">
        <v>42350000</v>
      </c>
      <c r="K5331" s="3">
        <f>J5331</f>
        <v>42350000</v>
      </c>
      <c r="L5331" s="5">
        <v>8470000</v>
      </c>
      <c r="M5331" s="2">
        <v>45762</v>
      </c>
      <c r="N5331" s="2">
        <v>45769</v>
      </c>
      <c r="O5331" s="2">
        <v>45900</v>
      </c>
      <c r="P5331" s="3"/>
      <c r="Q5331" s="3">
        <v>42350000</v>
      </c>
      <c r="R5331" s="13">
        <v>19481000</v>
      </c>
      <c r="S5331" s="7">
        <f ca="1">IF(CPS!$N5263="SIN INICIO",0,IF((((TODAY()-N5331)*100%)/(O5331-N5331))&gt;=100%,"100%",(((TODAY()-N5331)*100%)/(O5331-N5331))))</f>
        <v>0.95419847328244278</v>
      </c>
      <c r="T5331" s="8">
        <f>Q5331-R5331</f>
        <v>22869000</v>
      </c>
      <c r="U5331" t="s">
        <v>16682</v>
      </c>
    </row>
    <row r="5332" spans="1:21" x14ac:dyDescent="0.25">
      <c r="A5332">
        <v>2025</v>
      </c>
      <c r="B5332" t="s">
        <v>16683</v>
      </c>
      <c r="C5332" t="s">
        <v>22</v>
      </c>
      <c r="D5332" t="s">
        <v>23</v>
      </c>
      <c r="E5332" t="s">
        <v>24</v>
      </c>
      <c r="F5332" t="s">
        <v>16684</v>
      </c>
      <c r="G5332" s="16">
        <v>1234788848</v>
      </c>
      <c r="H5332" t="s">
        <v>1527</v>
      </c>
      <c r="I5332" t="s">
        <v>538</v>
      </c>
      <c r="J5332" s="5">
        <v>24219000</v>
      </c>
      <c r="K5332" s="3">
        <f>J5332</f>
        <v>24219000</v>
      </c>
      <c r="L5332" s="5">
        <v>4843800</v>
      </c>
      <c r="M5332" s="2">
        <v>45762</v>
      </c>
      <c r="N5332" s="2">
        <v>45763</v>
      </c>
      <c r="O5332" s="2">
        <v>45900</v>
      </c>
      <c r="P5332" s="3"/>
      <c r="Q5332" s="3">
        <v>24219000</v>
      </c>
      <c r="R5332" s="13">
        <v>12109500</v>
      </c>
      <c r="S5332" s="7">
        <f ca="1">IF(CPS!$N5264="SIN INICIO",0,IF((((TODAY()-N5332)*100%)/(O5332-N5332))&gt;=100%,"100%",(((TODAY()-N5332)*100%)/(O5332-N5332))))</f>
        <v>0.95620437956204385</v>
      </c>
      <c r="T5332" s="8">
        <f>Q5332-R5332</f>
        <v>12109500</v>
      </c>
      <c r="U5332" t="s">
        <v>16685</v>
      </c>
    </row>
    <row r="5333" spans="1:21" x14ac:dyDescent="0.25">
      <c r="A5333">
        <v>2025</v>
      </c>
      <c r="B5333" t="s">
        <v>16686</v>
      </c>
      <c r="C5333" t="s">
        <v>22</v>
      </c>
      <c r="D5333" t="s">
        <v>23</v>
      </c>
      <c r="E5333" t="s">
        <v>24</v>
      </c>
      <c r="F5333" t="s">
        <v>16687</v>
      </c>
      <c r="G5333" s="16">
        <v>12745609</v>
      </c>
      <c r="H5333" t="s">
        <v>15983</v>
      </c>
      <c r="I5333" t="s">
        <v>1895</v>
      </c>
      <c r="J5333" s="5">
        <v>34467486</v>
      </c>
      <c r="K5333" s="3">
        <f>J5333</f>
        <v>34467486</v>
      </c>
      <c r="L5333" s="5">
        <v>5744581</v>
      </c>
      <c r="M5333" s="2">
        <v>45763</v>
      </c>
      <c r="N5333" s="2">
        <v>45764</v>
      </c>
      <c r="O5333" s="2">
        <v>45930</v>
      </c>
      <c r="P5333" s="3"/>
      <c r="Q5333" s="3">
        <v>34467486</v>
      </c>
      <c r="R5333" s="13">
        <v>14169966</v>
      </c>
      <c r="S5333" s="7">
        <f ca="1">IF(CPS!$N5265="SIN INICIO",0,IF((((TODAY()-N5333)*100%)/(O5333-N5333))&gt;=100%,"100%",(((TODAY()-N5333)*100%)/(O5333-N5333))))</f>
        <v>0.7831325301204819</v>
      </c>
      <c r="T5333" s="8">
        <f>Q5333-R5333</f>
        <v>20297520</v>
      </c>
      <c r="U5333" t="s">
        <v>16688</v>
      </c>
    </row>
    <row r="5334" spans="1:21" x14ac:dyDescent="0.25">
      <c r="A5334">
        <v>2025</v>
      </c>
      <c r="B5334" t="s">
        <v>16689</v>
      </c>
      <c r="C5334" t="s">
        <v>22</v>
      </c>
      <c r="D5334" t="s">
        <v>23</v>
      </c>
      <c r="E5334" t="s">
        <v>24</v>
      </c>
      <c r="F5334" t="s">
        <v>16690</v>
      </c>
      <c r="G5334" s="16">
        <v>40373811</v>
      </c>
      <c r="H5334" t="s">
        <v>16198</v>
      </c>
      <c r="I5334" t="s">
        <v>1895</v>
      </c>
      <c r="J5334" s="5">
        <v>28566654</v>
      </c>
      <c r="K5334" s="3">
        <f>J5334</f>
        <v>28566654</v>
      </c>
      <c r="L5334" s="5">
        <v>4761109</v>
      </c>
      <c r="M5334" s="2">
        <v>45761</v>
      </c>
      <c r="N5334" s="2">
        <v>45762</v>
      </c>
      <c r="O5334" s="2">
        <v>45930</v>
      </c>
      <c r="P5334" s="3"/>
      <c r="Q5334" s="3">
        <v>28566654</v>
      </c>
      <c r="R5334" s="13">
        <v>12061476</v>
      </c>
      <c r="S5334" s="7">
        <f ca="1">IF(CPS!$N5266="SIN INICIO",0,IF((((TODAY()-N5334)*100%)/(O5334-N5334))&gt;=100%,"100%",(((TODAY()-N5334)*100%)/(O5334-N5334))))</f>
        <v>0.7857142857142857</v>
      </c>
      <c r="T5334" s="8">
        <f>Q5334-R5334</f>
        <v>16505178</v>
      </c>
      <c r="U5334" t="s">
        <v>16691</v>
      </c>
    </row>
    <row r="5335" spans="1:21" x14ac:dyDescent="0.25">
      <c r="A5335">
        <v>2025</v>
      </c>
      <c r="B5335" t="s">
        <v>16692</v>
      </c>
      <c r="C5335" t="s">
        <v>22</v>
      </c>
      <c r="D5335" t="s">
        <v>23</v>
      </c>
      <c r="E5335" t="s">
        <v>24</v>
      </c>
      <c r="F5335" t="s">
        <v>16693</v>
      </c>
      <c r="G5335" s="16">
        <v>1085291543</v>
      </c>
      <c r="H5335" t="s">
        <v>15998</v>
      </c>
      <c r="I5335" t="s">
        <v>1895</v>
      </c>
      <c r="J5335" s="5">
        <v>38107428</v>
      </c>
      <c r="K5335" s="3">
        <f>J5335</f>
        <v>38107428</v>
      </c>
      <c r="L5335" s="5">
        <v>6351238</v>
      </c>
      <c r="M5335" s="2">
        <v>45763</v>
      </c>
      <c r="N5335" s="2">
        <v>45768</v>
      </c>
      <c r="O5335" s="2">
        <v>45930</v>
      </c>
      <c r="P5335" s="3"/>
      <c r="Q5335" s="3">
        <v>38107428</v>
      </c>
      <c r="R5335" s="13">
        <v>8468317</v>
      </c>
      <c r="S5335" s="7">
        <f ca="1">IF(CPS!$N5267="SIN INICIO",0,IF((((TODAY()-N5335)*100%)/(O5335-N5335))&gt;=100%,"100%",(((TODAY()-N5335)*100%)/(O5335-N5335))))</f>
        <v>0.77777777777777779</v>
      </c>
      <c r="T5335" s="8">
        <f>Q5335-R5335</f>
        <v>29639111</v>
      </c>
      <c r="U5335" t="s">
        <v>16694</v>
      </c>
    </row>
    <row r="5336" spans="1:21" x14ac:dyDescent="0.25">
      <c r="A5336">
        <v>2025</v>
      </c>
      <c r="B5336" t="s">
        <v>16695</v>
      </c>
      <c r="C5336" t="s">
        <v>22</v>
      </c>
      <c r="D5336" t="s">
        <v>23</v>
      </c>
      <c r="E5336" t="s">
        <v>24</v>
      </c>
      <c r="F5336" t="s">
        <v>16696</v>
      </c>
      <c r="G5336" s="16">
        <v>63540010</v>
      </c>
      <c r="H5336" t="s">
        <v>15998</v>
      </c>
      <c r="I5336" t="s">
        <v>1895</v>
      </c>
      <c r="J5336" s="5">
        <v>34467486</v>
      </c>
      <c r="K5336" s="3">
        <f>J5336</f>
        <v>34467486</v>
      </c>
      <c r="L5336" s="5">
        <v>5744581</v>
      </c>
      <c r="M5336" s="2">
        <v>45762</v>
      </c>
      <c r="N5336" s="2">
        <v>45763</v>
      </c>
      <c r="O5336" s="2">
        <v>45930</v>
      </c>
      <c r="P5336" s="3"/>
      <c r="Q5336" s="3">
        <v>34467486</v>
      </c>
      <c r="R5336" s="13">
        <v>14361453</v>
      </c>
      <c r="S5336" s="7">
        <f ca="1">IF(CPS!$N5268="SIN INICIO",0,IF((((TODAY()-N5336)*100%)/(O5336-N5336))&gt;=100%,"100%",(((TODAY()-N5336)*100%)/(O5336-N5336))))</f>
        <v>0.78443113772455086</v>
      </c>
      <c r="T5336" s="8">
        <f>Q5336-R5336</f>
        <v>20106033</v>
      </c>
      <c r="U5336" t="s">
        <v>16697</v>
      </c>
    </row>
    <row r="5337" spans="1:21" x14ac:dyDescent="0.25">
      <c r="A5337">
        <v>2025</v>
      </c>
      <c r="B5337" t="s">
        <v>16698</v>
      </c>
      <c r="C5337" t="s">
        <v>22</v>
      </c>
      <c r="D5337" t="s">
        <v>23</v>
      </c>
      <c r="E5337" t="s">
        <v>24</v>
      </c>
      <c r="F5337" t="s">
        <v>16699</v>
      </c>
      <c r="G5337" s="16">
        <v>70421222</v>
      </c>
      <c r="H5337" t="s">
        <v>792</v>
      </c>
      <c r="I5337" t="s">
        <v>591</v>
      </c>
      <c r="J5337" s="5">
        <v>66625000</v>
      </c>
      <c r="K5337" s="3">
        <f>J5337</f>
        <v>66625000</v>
      </c>
      <c r="L5337" s="5">
        <v>13325000</v>
      </c>
      <c r="M5337" s="2">
        <v>45763</v>
      </c>
      <c r="N5337" s="2">
        <v>45783</v>
      </c>
      <c r="O5337" s="2">
        <v>45900</v>
      </c>
      <c r="P5337" s="3"/>
      <c r="Q5337" s="3">
        <v>66625000</v>
      </c>
      <c r="R5337" s="13">
        <v>11104167</v>
      </c>
      <c r="S5337" s="7">
        <f ca="1">IF(CPS!$N5269="SIN INICIO",0,IF((((TODAY()-N5337)*100%)/(O5337-N5337))&gt;=100%,"100%",(((TODAY()-N5337)*100%)/(O5337-N5337))))</f>
        <v>0.94871794871794868</v>
      </c>
      <c r="T5337" s="8">
        <f>Q5337-R5337</f>
        <v>55520833</v>
      </c>
      <c r="U5337" t="s">
        <v>16700</v>
      </c>
    </row>
    <row r="5338" spans="1:21" x14ac:dyDescent="0.25">
      <c r="A5338">
        <v>2025</v>
      </c>
      <c r="B5338" t="s">
        <v>16701</v>
      </c>
      <c r="C5338" t="s">
        <v>22</v>
      </c>
      <c r="D5338" t="s">
        <v>23</v>
      </c>
      <c r="E5338" t="s">
        <v>24</v>
      </c>
      <c r="F5338" t="s">
        <v>16702</v>
      </c>
      <c r="G5338" s="16">
        <v>1018496535</v>
      </c>
      <c r="H5338" t="s">
        <v>281</v>
      </c>
      <c r="I5338" t="s">
        <v>271</v>
      </c>
      <c r="J5338" s="5">
        <v>32550095</v>
      </c>
      <c r="K5338" s="3">
        <f>J5338</f>
        <v>32550095</v>
      </c>
      <c r="L5338" s="5">
        <v>6510019</v>
      </c>
      <c r="M5338" s="2">
        <v>45762</v>
      </c>
      <c r="N5338" s="2">
        <v>45764</v>
      </c>
      <c r="O5338" s="2">
        <v>45900</v>
      </c>
      <c r="P5338" s="3"/>
      <c r="Q5338" s="3">
        <v>32550095</v>
      </c>
      <c r="R5338" s="13">
        <v>15190044</v>
      </c>
      <c r="S5338" s="7">
        <f ca="1">IF(CPS!$N5270="SIN INICIO",0,IF((((TODAY()-N5338)*100%)/(O5338-N5338))&gt;=100%,"100%",(((TODAY()-N5338)*100%)/(O5338-N5338))))</f>
        <v>0.95588235294117652</v>
      </c>
      <c r="T5338" s="8">
        <f>Q5338-R5338</f>
        <v>17360051</v>
      </c>
      <c r="U5338" t="s">
        <v>16703</v>
      </c>
    </row>
    <row r="5339" spans="1:21" x14ac:dyDescent="0.25">
      <c r="A5339">
        <v>2025</v>
      </c>
      <c r="B5339" t="s">
        <v>16704</v>
      </c>
      <c r="C5339" t="s">
        <v>22</v>
      </c>
      <c r="D5339" t="s">
        <v>23</v>
      </c>
      <c r="E5339" t="s">
        <v>24</v>
      </c>
      <c r="F5339" t="s">
        <v>16705</v>
      </c>
      <c r="G5339" s="16">
        <v>40186036</v>
      </c>
      <c r="H5339" t="s">
        <v>16641</v>
      </c>
      <c r="I5339" t="s">
        <v>1895</v>
      </c>
      <c r="J5339" s="5">
        <v>38107428</v>
      </c>
      <c r="K5339" s="3">
        <f>J5339</f>
        <v>38107428</v>
      </c>
      <c r="L5339" s="5">
        <v>6351238</v>
      </c>
      <c r="M5339" s="2">
        <v>45761</v>
      </c>
      <c r="N5339" s="2">
        <v>45762</v>
      </c>
      <c r="O5339" s="2">
        <v>45930</v>
      </c>
      <c r="P5339" s="3"/>
      <c r="Q5339" s="3">
        <v>38107428</v>
      </c>
      <c r="R5339" s="13">
        <v>16089803</v>
      </c>
      <c r="S5339" s="7">
        <f ca="1">IF(CPS!$N5271="SIN INICIO",0,IF((((TODAY()-N5339)*100%)/(O5339-N5339))&gt;=100%,"100%",(((TODAY()-N5339)*100%)/(O5339-N5339))))</f>
        <v>0.7857142857142857</v>
      </c>
      <c r="T5339" s="8">
        <f>Q5339-R5339</f>
        <v>22017625</v>
      </c>
      <c r="U5339" t="s">
        <v>16706</v>
      </c>
    </row>
    <row r="5340" spans="1:21" x14ac:dyDescent="0.25">
      <c r="A5340">
        <v>2025</v>
      </c>
      <c r="B5340" t="s">
        <v>16707</v>
      </c>
      <c r="C5340" t="s">
        <v>22</v>
      </c>
      <c r="D5340" t="s">
        <v>23</v>
      </c>
      <c r="E5340" t="s">
        <v>24</v>
      </c>
      <c r="F5340" t="s">
        <v>16708</v>
      </c>
      <c r="G5340" s="16">
        <v>1117495736</v>
      </c>
      <c r="H5340" t="s">
        <v>15994</v>
      </c>
      <c r="I5340" t="s">
        <v>1895</v>
      </c>
      <c r="J5340" s="5">
        <v>38107428</v>
      </c>
      <c r="K5340" s="3">
        <f>J5340</f>
        <v>38107428</v>
      </c>
      <c r="L5340" s="5">
        <v>6351238</v>
      </c>
      <c r="M5340" s="2">
        <v>45761</v>
      </c>
      <c r="N5340" s="2">
        <v>45762</v>
      </c>
      <c r="O5340" s="2">
        <v>45930</v>
      </c>
      <c r="P5340" s="3"/>
      <c r="Q5340" s="3">
        <v>38107428</v>
      </c>
      <c r="R5340" s="13">
        <v>16089803</v>
      </c>
      <c r="S5340" s="7">
        <f ca="1">IF(CPS!$N5272="SIN INICIO",0,IF((((TODAY()-N5340)*100%)/(O5340-N5340))&gt;=100%,"100%",(((TODAY()-N5340)*100%)/(O5340-N5340))))</f>
        <v>0.7857142857142857</v>
      </c>
      <c r="T5340" s="8">
        <f>Q5340-R5340</f>
        <v>22017625</v>
      </c>
      <c r="U5340" t="s">
        <v>16709</v>
      </c>
    </row>
    <row r="5341" spans="1:21" x14ac:dyDescent="0.25">
      <c r="A5341">
        <v>2025</v>
      </c>
      <c r="B5341" t="s">
        <v>16710</v>
      </c>
      <c r="C5341" t="s">
        <v>22</v>
      </c>
      <c r="D5341" t="s">
        <v>23</v>
      </c>
      <c r="E5341" t="s">
        <v>24</v>
      </c>
      <c r="F5341" t="s">
        <v>16711</v>
      </c>
      <c r="G5341" s="16">
        <v>18112207</v>
      </c>
      <c r="H5341" t="s">
        <v>16712</v>
      </c>
      <c r="I5341" t="s">
        <v>271</v>
      </c>
      <c r="J5341" s="5">
        <v>35093580</v>
      </c>
      <c r="K5341" s="3">
        <f>J5341</f>
        <v>35093580</v>
      </c>
      <c r="L5341" s="5">
        <v>7018716</v>
      </c>
      <c r="M5341" s="2">
        <v>45763</v>
      </c>
      <c r="N5341" s="2">
        <v>45764</v>
      </c>
      <c r="O5341" s="2">
        <v>45900</v>
      </c>
      <c r="P5341" s="3"/>
      <c r="Q5341" s="3">
        <v>35093580</v>
      </c>
      <c r="R5341" s="13">
        <v>17312833</v>
      </c>
      <c r="S5341" s="7">
        <f ca="1">IF(CPS!$N5273="SIN INICIO",0,IF((((TODAY()-N5341)*100%)/(O5341-N5341))&gt;=100%,"100%",(((TODAY()-N5341)*100%)/(O5341-N5341))))</f>
        <v>0.95588235294117652</v>
      </c>
      <c r="T5341" s="8">
        <f>Q5341-R5341</f>
        <v>17780747</v>
      </c>
      <c r="U5341" t="s">
        <v>16713</v>
      </c>
    </row>
    <row r="5342" spans="1:21" x14ac:dyDescent="0.25">
      <c r="A5342">
        <v>2025</v>
      </c>
      <c r="B5342" t="s">
        <v>16714</v>
      </c>
      <c r="C5342" t="s">
        <v>22</v>
      </c>
      <c r="D5342" t="s">
        <v>23</v>
      </c>
      <c r="E5342" t="s">
        <v>24</v>
      </c>
      <c r="F5342" t="s">
        <v>16715</v>
      </c>
      <c r="G5342" s="16">
        <v>1117535552</v>
      </c>
      <c r="H5342" t="s">
        <v>1937</v>
      </c>
      <c r="I5342" t="s">
        <v>1800</v>
      </c>
      <c r="J5342" s="5">
        <v>31000000</v>
      </c>
      <c r="K5342" s="3">
        <f>J5342</f>
        <v>31000000</v>
      </c>
      <c r="L5342" s="5">
        <v>6200000</v>
      </c>
      <c r="M5342" s="2">
        <v>45762</v>
      </c>
      <c r="N5342" s="2">
        <v>45763</v>
      </c>
      <c r="O5342" s="2">
        <v>45900</v>
      </c>
      <c r="P5342" s="3"/>
      <c r="Q5342" s="3">
        <v>31000000</v>
      </c>
      <c r="R5342" s="13">
        <v>15500000</v>
      </c>
      <c r="S5342" s="7">
        <f ca="1">IF(CPS!$N5274="SIN INICIO",0,IF((((TODAY()-N5342)*100%)/(O5342-N5342))&gt;=100%,"100%",(((TODAY()-N5342)*100%)/(O5342-N5342))))</f>
        <v>0.95620437956204385</v>
      </c>
      <c r="T5342" s="8">
        <f>Q5342-R5342</f>
        <v>15500000</v>
      </c>
      <c r="U5342" t="s">
        <v>16716</v>
      </c>
    </row>
    <row r="5343" spans="1:21" x14ac:dyDescent="0.25">
      <c r="A5343">
        <v>2025</v>
      </c>
      <c r="B5343" t="s">
        <v>16717</v>
      </c>
      <c r="C5343" t="s">
        <v>22</v>
      </c>
      <c r="D5343" t="s">
        <v>23</v>
      </c>
      <c r="E5343" t="s">
        <v>24</v>
      </c>
      <c r="F5343" t="s">
        <v>16718</v>
      </c>
      <c r="G5343" s="16">
        <v>1117535861</v>
      </c>
      <c r="H5343" t="s">
        <v>1937</v>
      </c>
      <c r="I5343" t="s">
        <v>1800</v>
      </c>
      <c r="J5343" s="5">
        <v>31000000</v>
      </c>
      <c r="K5343" s="3">
        <f>J5343</f>
        <v>31000000</v>
      </c>
      <c r="L5343" s="5">
        <v>6200000</v>
      </c>
      <c r="M5343" s="2">
        <v>45763</v>
      </c>
      <c r="N5343" s="2">
        <v>45764</v>
      </c>
      <c r="O5343" s="2">
        <v>45900</v>
      </c>
      <c r="P5343" s="3"/>
      <c r="Q5343" s="3">
        <v>31000000</v>
      </c>
      <c r="R5343" s="13">
        <v>14466667</v>
      </c>
      <c r="S5343" s="7">
        <f ca="1">IF(CPS!$N5275="SIN INICIO",0,IF((((TODAY()-N5343)*100%)/(O5343-N5343))&gt;=100%,"100%",(((TODAY()-N5343)*100%)/(O5343-N5343))))</f>
        <v>0.95588235294117652</v>
      </c>
      <c r="T5343" s="8">
        <f>Q5343-R5343</f>
        <v>16533333</v>
      </c>
      <c r="U5343" t="s">
        <v>16719</v>
      </c>
    </row>
    <row r="5344" spans="1:21" x14ac:dyDescent="0.25">
      <c r="A5344">
        <v>2025</v>
      </c>
      <c r="B5344" t="s">
        <v>16720</v>
      </c>
      <c r="C5344" t="s">
        <v>22</v>
      </c>
      <c r="D5344" t="s">
        <v>23</v>
      </c>
      <c r="E5344" t="s">
        <v>24</v>
      </c>
      <c r="F5344" t="s">
        <v>16721</v>
      </c>
      <c r="G5344" s="16">
        <v>80074790</v>
      </c>
      <c r="H5344" t="s">
        <v>15994</v>
      </c>
      <c r="I5344" t="s">
        <v>1895</v>
      </c>
      <c r="J5344" s="5">
        <v>28566654</v>
      </c>
      <c r="K5344" s="3">
        <f>J5344</f>
        <v>28566654</v>
      </c>
      <c r="L5344" s="5">
        <v>4761109</v>
      </c>
      <c r="M5344" s="2">
        <v>45762</v>
      </c>
      <c r="N5344" s="2">
        <v>45763</v>
      </c>
      <c r="O5344" s="2">
        <v>45930</v>
      </c>
      <c r="P5344" s="3"/>
      <c r="Q5344" s="3">
        <v>28566654</v>
      </c>
      <c r="R5344" s="13">
        <v>11902773</v>
      </c>
      <c r="S5344" s="7">
        <f ca="1">IF(CPS!$N5276="SIN INICIO",0,IF((((TODAY()-N5344)*100%)/(O5344-N5344))&gt;=100%,"100%",(((TODAY()-N5344)*100%)/(O5344-N5344))))</f>
        <v>0.78443113772455086</v>
      </c>
      <c r="T5344" s="8">
        <f>Q5344-R5344</f>
        <v>16663881</v>
      </c>
      <c r="U5344" t="s">
        <v>16722</v>
      </c>
    </row>
    <row r="5345" spans="1:21" x14ac:dyDescent="0.25">
      <c r="A5345">
        <v>2025</v>
      </c>
      <c r="B5345" t="s">
        <v>16723</v>
      </c>
      <c r="C5345" t="s">
        <v>22</v>
      </c>
      <c r="D5345" t="s">
        <v>23</v>
      </c>
      <c r="E5345" t="s">
        <v>121</v>
      </c>
      <c r="F5345" t="s">
        <v>16724</v>
      </c>
      <c r="G5345" s="16">
        <v>13887238</v>
      </c>
      <c r="H5345" t="s">
        <v>12594</v>
      </c>
      <c r="I5345" t="s">
        <v>591</v>
      </c>
      <c r="J5345" s="5">
        <v>13478750</v>
      </c>
      <c r="K5345" s="3">
        <f>J5345</f>
        <v>13478750</v>
      </c>
      <c r="L5345" s="5">
        <v>2695750</v>
      </c>
      <c r="M5345" s="2">
        <v>45762</v>
      </c>
      <c r="N5345" s="2">
        <v>45763</v>
      </c>
      <c r="O5345" s="2">
        <v>45900</v>
      </c>
      <c r="P5345" s="3"/>
      <c r="Q5345" s="3">
        <v>13478750</v>
      </c>
      <c r="R5345" s="13">
        <v>6739375</v>
      </c>
      <c r="S5345" s="7">
        <f ca="1">IF(CPS!$N5277="SIN INICIO",0,IF((((TODAY()-N5345)*100%)/(O5345-N5345))&gt;=100%,"100%",(((TODAY()-N5345)*100%)/(O5345-N5345))))</f>
        <v>0.95620437956204385</v>
      </c>
      <c r="T5345" s="8">
        <f>Q5345-R5345</f>
        <v>6739375</v>
      </c>
      <c r="U5345" t="s">
        <v>16725</v>
      </c>
    </row>
    <row r="5346" spans="1:21" x14ac:dyDescent="0.25">
      <c r="A5346">
        <v>2025</v>
      </c>
      <c r="B5346" t="s">
        <v>16726</v>
      </c>
      <c r="C5346" t="s">
        <v>22</v>
      </c>
      <c r="D5346" t="s">
        <v>23</v>
      </c>
      <c r="E5346" t="s">
        <v>24</v>
      </c>
      <c r="F5346" t="s">
        <v>16727</v>
      </c>
      <c r="G5346" s="16">
        <v>52334440</v>
      </c>
      <c r="H5346" t="s">
        <v>2323</v>
      </c>
      <c r="I5346" t="s">
        <v>591</v>
      </c>
      <c r="J5346" s="5">
        <v>24395000</v>
      </c>
      <c r="K5346" s="3">
        <f>J5346</f>
        <v>24395000</v>
      </c>
      <c r="L5346" s="5">
        <v>4879000</v>
      </c>
      <c r="M5346" s="2">
        <v>45762</v>
      </c>
      <c r="N5346" s="2">
        <v>45763</v>
      </c>
      <c r="O5346" s="2">
        <v>45900</v>
      </c>
      <c r="P5346" s="3"/>
      <c r="Q5346" s="3">
        <v>24395000</v>
      </c>
      <c r="R5346" s="13">
        <v>12197500</v>
      </c>
      <c r="S5346" s="7">
        <f ca="1">IF(CPS!$N5278="SIN INICIO",0,IF((((TODAY()-N5346)*100%)/(O5346-N5346))&gt;=100%,"100%",(((TODAY()-N5346)*100%)/(O5346-N5346))))</f>
        <v>0.95620437956204385</v>
      </c>
      <c r="T5346" s="8">
        <f>Q5346-R5346</f>
        <v>12197500</v>
      </c>
      <c r="U5346" t="s">
        <v>16728</v>
      </c>
    </row>
    <row r="5347" spans="1:21" x14ac:dyDescent="0.25">
      <c r="A5347">
        <v>2025</v>
      </c>
      <c r="B5347" t="s">
        <v>16729</v>
      </c>
      <c r="C5347" t="s">
        <v>22</v>
      </c>
      <c r="D5347" t="s">
        <v>23</v>
      </c>
      <c r="E5347" t="s">
        <v>24</v>
      </c>
      <c r="F5347" t="s">
        <v>16730</v>
      </c>
      <c r="G5347" s="16">
        <v>1117552205</v>
      </c>
      <c r="H5347" t="s">
        <v>5958</v>
      </c>
      <c r="I5347" t="s">
        <v>591</v>
      </c>
      <c r="J5347" s="5">
        <v>26840000</v>
      </c>
      <c r="K5347" s="3">
        <f>J5347</f>
        <v>26840000</v>
      </c>
      <c r="L5347" s="5">
        <v>5368000</v>
      </c>
      <c r="M5347" s="2">
        <v>45762</v>
      </c>
      <c r="N5347" s="2">
        <v>45763</v>
      </c>
      <c r="O5347" s="2">
        <v>45900</v>
      </c>
      <c r="P5347" s="3"/>
      <c r="Q5347" s="3">
        <v>26840000</v>
      </c>
      <c r="R5347" s="13">
        <v>13420000</v>
      </c>
      <c r="S5347" s="7">
        <f ca="1">IF(CPS!$N5279="SIN INICIO",0,IF((((TODAY()-N5347)*100%)/(O5347-N5347))&gt;=100%,"100%",(((TODAY()-N5347)*100%)/(O5347-N5347))))</f>
        <v>0.95620437956204385</v>
      </c>
      <c r="T5347" s="8">
        <f>Q5347-R5347</f>
        <v>13420000</v>
      </c>
      <c r="U5347" t="s">
        <v>16731</v>
      </c>
    </row>
    <row r="5348" spans="1:21" x14ac:dyDescent="0.25">
      <c r="A5348">
        <v>2025</v>
      </c>
      <c r="B5348" t="s">
        <v>16732</v>
      </c>
      <c r="C5348" t="s">
        <v>22</v>
      </c>
      <c r="D5348" t="s">
        <v>23</v>
      </c>
      <c r="E5348" t="s">
        <v>24</v>
      </c>
      <c r="F5348" t="s">
        <v>16733</v>
      </c>
      <c r="G5348" s="16">
        <v>16738762</v>
      </c>
      <c r="H5348" t="s">
        <v>2389</v>
      </c>
      <c r="I5348" t="s">
        <v>591</v>
      </c>
      <c r="J5348" s="5">
        <v>56375000</v>
      </c>
      <c r="K5348" s="3">
        <f>J5348</f>
        <v>56375000</v>
      </c>
      <c r="L5348" s="5">
        <v>11275000</v>
      </c>
      <c r="M5348" s="2">
        <v>45762</v>
      </c>
      <c r="N5348" s="2">
        <v>45763</v>
      </c>
      <c r="O5348" s="2">
        <v>45900</v>
      </c>
      <c r="P5348" s="3"/>
      <c r="Q5348" s="3">
        <v>56375000</v>
      </c>
      <c r="R5348" s="13">
        <v>28187500</v>
      </c>
      <c r="S5348" s="7">
        <f ca="1">IF(CPS!$N5280="SIN INICIO",0,IF((((TODAY()-N5348)*100%)/(O5348-N5348))&gt;=100%,"100%",(((TODAY()-N5348)*100%)/(O5348-N5348))))</f>
        <v>0.95620437956204385</v>
      </c>
      <c r="T5348" s="8">
        <f>Q5348-R5348</f>
        <v>28187500</v>
      </c>
      <c r="U5348" t="s">
        <v>16734</v>
      </c>
    </row>
    <row r="5349" spans="1:21" x14ac:dyDescent="0.25">
      <c r="A5349">
        <v>2025</v>
      </c>
      <c r="B5349" t="s">
        <v>16735</v>
      </c>
      <c r="C5349" t="s">
        <v>22</v>
      </c>
      <c r="D5349" t="s">
        <v>23</v>
      </c>
      <c r="E5349" t="s">
        <v>24</v>
      </c>
      <c r="F5349" t="s">
        <v>16736</v>
      </c>
      <c r="G5349" s="16">
        <v>1065629032</v>
      </c>
      <c r="H5349" t="s">
        <v>2218</v>
      </c>
      <c r="I5349" t="s">
        <v>1800</v>
      </c>
      <c r="J5349" s="5">
        <v>42350000</v>
      </c>
      <c r="K5349" s="3">
        <f>J5349</f>
        <v>42350000</v>
      </c>
      <c r="L5349" s="5">
        <v>8470000</v>
      </c>
      <c r="M5349" s="2">
        <v>45762</v>
      </c>
      <c r="N5349" s="2">
        <v>45763</v>
      </c>
      <c r="O5349" s="2">
        <v>45900</v>
      </c>
      <c r="P5349" s="3"/>
      <c r="Q5349" s="3">
        <v>42350000</v>
      </c>
      <c r="R5349" s="13">
        <v>21175000</v>
      </c>
      <c r="S5349" s="7">
        <f ca="1">IF(CPS!$N5281="SIN INICIO",0,IF((((TODAY()-N5349)*100%)/(O5349-N5349))&gt;=100%,"100%",(((TODAY()-N5349)*100%)/(O5349-N5349))))</f>
        <v>0.95620437956204385</v>
      </c>
      <c r="T5349" s="8">
        <f>Q5349-R5349</f>
        <v>21175000</v>
      </c>
      <c r="U5349" t="s">
        <v>16737</v>
      </c>
    </row>
    <row r="5350" spans="1:21" x14ac:dyDescent="0.25">
      <c r="A5350">
        <v>2025</v>
      </c>
      <c r="B5350" t="s">
        <v>16738</v>
      </c>
      <c r="C5350" t="s">
        <v>22</v>
      </c>
      <c r="D5350" t="s">
        <v>23</v>
      </c>
      <c r="E5350" t="s">
        <v>24</v>
      </c>
      <c r="F5350" t="s">
        <v>16739</v>
      </c>
      <c r="G5350" s="16">
        <v>1085260771</v>
      </c>
      <c r="H5350" t="s">
        <v>1817</v>
      </c>
      <c r="I5350" t="s">
        <v>1800</v>
      </c>
      <c r="J5350" s="5">
        <v>42350000</v>
      </c>
      <c r="K5350" s="3">
        <f>J5350</f>
        <v>42350000</v>
      </c>
      <c r="L5350" s="5">
        <v>8470000</v>
      </c>
      <c r="M5350" s="2">
        <v>45762</v>
      </c>
      <c r="N5350" s="2">
        <v>45763</v>
      </c>
      <c r="O5350" s="2">
        <v>45900</v>
      </c>
      <c r="P5350" s="3"/>
      <c r="Q5350" s="3">
        <v>42350000</v>
      </c>
      <c r="R5350" s="13">
        <v>21175000</v>
      </c>
      <c r="S5350" s="7">
        <f ca="1">IF(CPS!$N5282="SIN INICIO",0,IF((((TODAY()-N5350)*100%)/(O5350-N5350))&gt;=100%,"100%",(((TODAY()-N5350)*100%)/(O5350-N5350))))</f>
        <v>0.95620437956204385</v>
      </c>
      <c r="T5350" s="8">
        <f>Q5350-R5350</f>
        <v>21175000</v>
      </c>
      <c r="U5350" t="s">
        <v>16740</v>
      </c>
    </row>
    <row r="5351" spans="1:21" x14ac:dyDescent="0.25">
      <c r="A5351">
        <v>2025</v>
      </c>
      <c r="B5351" t="s">
        <v>16741</v>
      </c>
      <c r="C5351" t="s">
        <v>22</v>
      </c>
      <c r="D5351" t="s">
        <v>23</v>
      </c>
      <c r="E5351" t="s">
        <v>24</v>
      </c>
      <c r="F5351" t="s">
        <v>16742</v>
      </c>
      <c r="G5351" s="16">
        <v>49781743</v>
      </c>
      <c r="H5351" t="s">
        <v>10108</v>
      </c>
      <c r="I5351" t="s">
        <v>591</v>
      </c>
      <c r="J5351" s="5">
        <v>43562500</v>
      </c>
      <c r="K5351" s="3">
        <f>J5351</f>
        <v>43562500</v>
      </c>
      <c r="L5351" s="5">
        <v>8712500</v>
      </c>
      <c r="M5351" s="2">
        <v>45762</v>
      </c>
      <c r="N5351" s="2">
        <v>45764</v>
      </c>
      <c r="O5351" s="2">
        <v>45900</v>
      </c>
      <c r="P5351" s="3"/>
      <c r="Q5351" s="3">
        <v>43562500</v>
      </c>
      <c r="R5351" s="13">
        <v>20329167</v>
      </c>
      <c r="S5351" s="7">
        <f ca="1">IF(CPS!$N5283="SIN INICIO",0,IF((((TODAY()-N5351)*100%)/(O5351-N5351))&gt;=100%,"100%",(((TODAY()-N5351)*100%)/(O5351-N5351))))</f>
        <v>0.95588235294117652</v>
      </c>
      <c r="T5351" s="8">
        <f>Q5351-R5351</f>
        <v>23233333</v>
      </c>
      <c r="U5351" t="s">
        <v>16743</v>
      </c>
    </row>
    <row r="5352" spans="1:21" x14ac:dyDescent="0.25">
      <c r="A5352">
        <v>2025</v>
      </c>
      <c r="B5352" t="s">
        <v>16744</v>
      </c>
      <c r="C5352" t="s">
        <v>22</v>
      </c>
      <c r="D5352" t="s">
        <v>23</v>
      </c>
      <c r="E5352" t="s">
        <v>24</v>
      </c>
      <c r="F5352" t="s">
        <v>16745</v>
      </c>
      <c r="G5352" s="16">
        <v>1017255763</v>
      </c>
      <c r="H5352" t="s">
        <v>16746</v>
      </c>
      <c r="I5352" t="s">
        <v>1895</v>
      </c>
      <c r="J5352" s="5">
        <v>38107428</v>
      </c>
      <c r="K5352" s="3">
        <f>J5352</f>
        <v>38107428</v>
      </c>
      <c r="L5352" s="5">
        <v>6351238</v>
      </c>
      <c r="M5352" s="2">
        <v>45762</v>
      </c>
      <c r="N5352" s="2">
        <v>45769</v>
      </c>
      <c r="O5352" s="2">
        <v>45930</v>
      </c>
      <c r="P5352" s="3"/>
      <c r="Q5352" s="3">
        <v>38107428</v>
      </c>
      <c r="R5352" s="13">
        <v>14607847</v>
      </c>
      <c r="S5352" s="7">
        <f ca="1">IF(CPS!$N5284="SIN INICIO",0,IF((((TODAY()-N5352)*100%)/(O5352-N5352))&gt;=100%,"100%",(((TODAY()-N5352)*100%)/(O5352-N5352))))</f>
        <v>0.77639751552795033</v>
      </c>
      <c r="T5352" s="8">
        <f>Q5352-R5352</f>
        <v>23499581</v>
      </c>
      <c r="U5352" t="s">
        <v>16747</v>
      </c>
    </row>
    <row r="5353" spans="1:21" x14ac:dyDescent="0.25">
      <c r="A5353">
        <v>2025</v>
      </c>
      <c r="B5353" t="s">
        <v>16748</v>
      </c>
      <c r="C5353" t="s">
        <v>22</v>
      </c>
      <c r="D5353" t="s">
        <v>23</v>
      </c>
      <c r="E5353" t="s">
        <v>24</v>
      </c>
      <c r="F5353" t="s">
        <v>16749</v>
      </c>
      <c r="G5353" s="16">
        <v>1143161837</v>
      </c>
      <c r="H5353" t="s">
        <v>15994</v>
      </c>
      <c r="I5353" t="s">
        <v>1895</v>
      </c>
      <c r="J5353" s="5">
        <v>32208390</v>
      </c>
      <c r="K5353" s="3">
        <f>J5353</f>
        <v>32208390</v>
      </c>
      <c r="L5353" s="5">
        <v>5368065</v>
      </c>
      <c r="M5353" s="2">
        <v>45761</v>
      </c>
      <c r="N5353" s="2">
        <v>45763</v>
      </c>
      <c r="O5353" s="2">
        <v>45930</v>
      </c>
      <c r="P5353" s="3"/>
      <c r="Q5353" s="3">
        <v>32208390</v>
      </c>
      <c r="R5353" s="13">
        <v>13420163</v>
      </c>
      <c r="S5353" s="7">
        <f ca="1">IF(CPS!$N5285="SIN INICIO",0,IF((((TODAY()-N5353)*100%)/(O5353-N5353))&gt;=100%,"100%",(((TODAY()-N5353)*100%)/(O5353-N5353))))</f>
        <v>0.78443113772455086</v>
      </c>
      <c r="T5353" s="8">
        <f>Q5353-R5353</f>
        <v>18788227</v>
      </c>
      <c r="U5353" t="s">
        <v>16750</v>
      </c>
    </row>
    <row r="5354" spans="1:21" x14ac:dyDescent="0.25">
      <c r="A5354">
        <v>2025</v>
      </c>
      <c r="B5354" t="s">
        <v>16751</v>
      </c>
      <c r="C5354" t="s">
        <v>22</v>
      </c>
      <c r="D5354" t="s">
        <v>23</v>
      </c>
      <c r="E5354" t="s">
        <v>121</v>
      </c>
      <c r="F5354" t="s">
        <v>16752</v>
      </c>
      <c r="G5354" s="16">
        <v>1122809147</v>
      </c>
      <c r="H5354" t="s">
        <v>15839</v>
      </c>
      <c r="I5354" t="s">
        <v>591</v>
      </c>
      <c r="J5354" s="5">
        <v>25112500</v>
      </c>
      <c r="K5354" s="3">
        <f>J5354</f>
        <v>25112500</v>
      </c>
      <c r="L5354" s="5">
        <v>5022500</v>
      </c>
      <c r="M5354" s="2">
        <v>45762</v>
      </c>
      <c r="N5354" s="2">
        <v>45763</v>
      </c>
      <c r="O5354" s="2">
        <v>45900</v>
      </c>
      <c r="P5354" s="3"/>
      <c r="Q5354" s="3">
        <v>25112500</v>
      </c>
      <c r="R5354" s="13">
        <v>12556250</v>
      </c>
      <c r="S5354" s="7">
        <f ca="1">IF(CPS!$N5286="SIN INICIO",0,IF((((TODAY()-N5354)*100%)/(O5354-N5354))&gt;=100%,"100%",(((TODAY()-N5354)*100%)/(O5354-N5354))))</f>
        <v>0.95620437956204385</v>
      </c>
      <c r="T5354" s="8">
        <f>Q5354-R5354</f>
        <v>12556250</v>
      </c>
      <c r="U5354" t="s">
        <v>16753</v>
      </c>
    </row>
    <row r="5355" spans="1:21" x14ac:dyDescent="0.25">
      <c r="A5355">
        <v>2025</v>
      </c>
      <c r="B5355" t="s">
        <v>16754</v>
      </c>
      <c r="C5355" t="s">
        <v>22</v>
      </c>
      <c r="D5355" t="s">
        <v>23</v>
      </c>
      <c r="E5355" t="s">
        <v>24</v>
      </c>
      <c r="F5355" t="s">
        <v>16755</v>
      </c>
      <c r="G5355" s="16">
        <v>20627399</v>
      </c>
      <c r="H5355" t="s">
        <v>1520</v>
      </c>
      <c r="I5355" t="s">
        <v>591</v>
      </c>
      <c r="J5355" s="5">
        <v>41973765</v>
      </c>
      <c r="K5355" s="3">
        <f>J5355</f>
        <v>41973765</v>
      </c>
      <c r="L5355" s="5">
        <v>8394753</v>
      </c>
      <c r="M5355" s="2">
        <v>45762</v>
      </c>
      <c r="N5355" s="2">
        <v>45763</v>
      </c>
      <c r="O5355" s="2">
        <v>45900</v>
      </c>
      <c r="P5355" s="3"/>
      <c r="Q5355" s="3">
        <v>41973765</v>
      </c>
      <c r="R5355" s="13">
        <v>20986883</v>
      </c>
      <c r="S5355" s="7">
        <f ca="1">IF(CPS!$N5287="SIN INICIO",0,IF((((TODAY()-N5355)*100%)/(O5355-N5355))&gt;=100%,"100%",(((TODAY()-N5355)*100%)/(O5355-N5355))))</f>
        <v>0.95620437956204385</v>
      </c>
      <c r="T5355" s="8">
        <f>Q5355-R5355</f>
        <v>20986882</v>
      </c>
      <c r="U5355" t="s">
        <v>16756</v>
      </c>
    </row>
    <row r="5356" spans="1:21" x14ac:dyDescent="0.25">
      <c r="A5356">
        <v>2025</v>
      </c>
      <c r="B5356" t="s">
        <v>16757</v>
      </c>
      <c r="C5356" t="s">
        <v>22</v>
      </c>
      <c r="D5356" t="s">
        <v>23</v>
      </c>
      <c r="E5356" t="s">
        <v>24</v>
      </c>
      <c r="F5356" t="s">
        <v>16758</v>
      </c>
      <c r="G5356" s="16">
        <v>1094936611</v>
      </c>
      <c r="H5356" t="s">
        <v>1520</v>
      </c>
      <c r="I5356" t="s">
        <v>591</v>
      </c>
      <c r="J5356" s="5">
        <v>23928625</v>
      </c>
      <c r="K5356" s="3">
        <f>J5356</f>
        <v>23928625</v>
      </c>
      <c r="L5356" s="5">
        <v>4785725</v>
      </c>
      <c r="M5356" s="2">
        <v>45762</v>
      </c>
      <c r="N5356" s="2">
        <v>45763</v>
      </c>
      <c r="O5356" s="2">
        <v>45900</v>
      </c>
      <c r="P5356" s="3"/>
      <c r="Q5356" s="3">
        <v>23928625</v>
      </c>
      <c r="R5356" s="13">
        <v>11964313</v>
      </c>
      <c r="S5356" s="7">
        <f ca="1">IF(CPS!$N5288="SIN INICIO",0,IF((((TODAY()-N5356)*100%)/(O5356-N5356))&gt;=100%,"100%",(((TODAY()-N5356)*100%)/(O5356-N5356))))</f>
        <v>0.95620437956204385</v>
      </c>
      <c r="T5356" s="8">
        <f>Q5356-R5356</f>
        <v>11964312</v>
      </c>
      <c r="U5356" t="s">
        <v>16759</v>
      </c>
    </row>
    <row r="5357" spans="1:21" x14ac:dyDescent="0.25">
      <c r="A5357">
        <v>2025</v>
      </c>
      <c r="B5357" t="s">
        <v>16760</v>
      </c>
      <c r="C5357" t="s">
        <v>22</v>
      </c>
      <c r="D5357" t="s">
        <v>23</v>
      </c>
      <c r="E5357" t="s">
        <v>24</v>
      </c>
      <c r="F5357" t="s">
        <v>16761</v>
      </c>
      <c r="G5357" s="16">
        <v>1003310787</v>
      </c>
      <c r="H5357" t="s">
        <v>1520</v>
      </c>
      <c r="I5357" t="s">
        <v>591</v>
      </c>
      <c r="J5357" s="5">
        <v>33579000</v>
      </c>
      <c r="K5357" s="3">
        <f>J5357</f>
        <v>33579000</v>
      </c>
      <c r="L5357" s="5">
        <v>6715800</v>
      </c>
      <c r="M5357" s="2">
        <v>45762</v>
      </c>
      <c r="N5357" s="2">
        <v>45763</v>
      </c>
      <c r="O5357" s="2">
        <v>45900</v>
      </c>
      <c r="P5357" s="3"/>
      <c r="Q5357" s="3">
        <v>33579000</v>
      </c>
      <c r="R5357" s="13">
        <v>10073700</v>
      </c>
      <c r="S5357" s="7">
        <f ca="1">IF(CPS!$N5289="SIN INICIO",0,IF((((TODAY()-N5357)*100%)/(O5357-N5357))&gt;=100%,"100%",(((TODAY()-N5357)*100%)/(O5357-N5357))))</f>
        <v>0.95620437956204385</v>
      </c>
      <c r="T5357" s="8">
        <f>Q5357-R5357</f>
        <v>23505300</v>
      </c>
      <c r="U5357" t="s">
        <v>16762</v>
      </c>
    </row>
    <row r="5358" spans="1:21" x14ac:dyDescent="0.25">
      <c r="A5358">
        <v>2025</v>
      </c>
      <c r="B5358" t="s">
        <v>16763</v>
      </c>
      <c r="C5358" t="s">
        <v>22</v>
      </c>
      <c r="D5358" t="s">
        <v>23</v>
      </c>
      <c r="E5358" t="s">
        <v>121</v>
      </c>
      <c r="F5358" t="s">
        <v>16764</v>
      </c>
      <c r="G5358" s="16">
        <v>1121915179</v>
      </c>
      <c r="H5358" t="s">
        <v>16241</v>
      </c>
      <c r="I5358" t="s">
        <v>1895</v>
      </c>
      <c r="J5358" s="5">
        <v>18782736</v>
      </c>
      <c r="K5358" s="3">
        <f>J5358</f>
        <v>18782736</v>
      </c>
      <c r="L5358" s="5">
        <v>3130456</v>
      </c>
      <c r="M5358" s="2">
        <v>45762</v>
      </c>
      <c r="N5358" s="2">
        <v>45763</v>
      </c>
      <c r="O5358" s="2">
        <v>45930</v>
      </c>
      <c r="P5358" s="3"/>
      <c r="Q5358" s="3">
        <v>18782736</v>
      </c>
      <c r="R5358" s="13">
        <v>1565228</v>
      </c>
      <c r="S5358" s="7">
        <f ca="1">IF(CPS!$N5290="SIN INICIO",0,IF((((TODAY()-N5358)*100%)/(O5358-N5358))&gt;=100%,"100%",(((TODAY()-N5358)*100%)/(O5358-N5358))))</f>
        <v>0.78443113772455086</v>
      </c>
      <c r="T5358" s="8">
        <f>Q5358-R5358</f>
        <v>17217508</v>
      </c>
      <c r="U5358" t="s">
        <v>16765</v>
      </c>
    </row>
    <row r="5359" spans="1:21" x14ac:dyDescent="0.25">
      <c r="A5359">
        <v>2025</v>
      </c>
      <c r="B5359" t="s">
        <v>16766</v>
      </c>
      <c r="C5359" t="s">
        <v>22</v>
      </c>
      <c r="D5359" t="s">
        <v>23</v>
      </c>
      <c r="E5359" t="s">
        <v>24</v>
      </c>
      <c r="F5359" t="s">
        <v>16767</v>
      </c>
      <c r="G5359" s="16">
        <v>86059917</v>
      </c>
      <c r="H5359" t="s">
        <v>16261</v>
      </c>
      <c r="I5359" t="s">
        <v>1895</v>
      </c>
      <c r="J5359" s="5">
        <v>28566654</v>
      </c>
      <c r="K5359" s="3">
        <f>J5359</f>
        <v>28566654</v>
      </c>
      <c r="L5359" s="5">
        <v>4761109</v>
      </c>
      <c r="M5359" s="2">
        <v>45762</v>
      </c>
      <c r="N5359" s="2">
        <v>45763</v>
      </c>
      <c r="O5359" s="2">
        <v>45930</v>
      </c>
      <c r="P5359" s="3"/>
      <c r="Q5359" s="3">
        <v>28566654</v>
      </c>
      <c r="R5359" s="13">
        <v>11902773</v>
      </c>
      <c r="S5359" s="7">
        <f ca="1">IF(CPS!$N5291="SIN INICIO",0,IF((((TODAY()-N5359)*100%)/(O5359-N5359))&gt;=100%,"100%",(((TODAY()-N5359)*100%)/(O5359-N5359))))</f>
        <v>0.78443113772455086</v>
      </c>
      <c r="T5359" s="8">
        <f>Q5359-R5359</f>
        <v>16663881</v>
      </c>
      <c r="U5359" t="s">
        <v>16768</v>
      </c>
    </row>
    <row r="5360" spans="1:21" x14ac:dyDescent="0.25">
      <c r="A5360">
        <v>2025</v>
      </c>
      <c r="B5360" t="s">
        <v>16769</v>
      </c>
      <c r="C5360" t="s">
        <v>22</v>
      </c>
      <c r="D5360" t="s">
        <v>23</v>
      </c>
      <c r="E5360" t="s">
        <v>121</v>
      </c>
      <c r="F5360" t="s">
        <v>16770</v>
      </c>
      <c r="G5360" s="16">
        <v>1120925552</v>
      </c>
      <c r="H5360" t="s">
        <v>16241</v>
      </c>
      <c r="I5360" t="s">
        <v>1895</v>
      </c>
      <c r="J5360" s="5">
        <v>23743764</v>
      </c>
      <c r="K5360" s="3">
        <f>J5360</f>
        <v>23743764</v>
      </c>
      <c r="L5360" s="5">
        <v>3957294</v>
      </c>
      <c r="M5360" s="2">
        <v>45762</v>
      </c>
      <c r="N5360" s="2">
        <v>45764</v>
      </c>
      <c r="O5360" s="2">
        <v>45930</v>
      </c>
      <c r="P5360" s="3"/>
      <c r="Q5360" s="3">
        <v>23743764</v>
      </c>
      <c r="R5360" s="13">
        <v>5276392</v>
      </c>
      <c r="S5360" s="7">
        <f ca="1">IF(CPS!$N5292="SIN INICIO",0,IF((((TODAY()-N5360)*100%)/(O5360-N5360))&gt;=100%,"100%",(((TODAY()-N5360)*100%)/(O5360-N5360))))</f>
        <v>0.7831325301204819</v>
      </c>
      <c r="T5360" s="8">
        <f>Q5360-R5360</f>
        <v>18467372</v>
      </c>
      <c r="U5360" t="s">
        <v>16771</v>
      </c>
    </row>
    <row r="5361" spans="1:23" x14ac:dyDescent="0.25">
      <c r="A5361">
        <v>2025</v>
      </c>
      <c r="B5361" t="s">
        <v>16772</v>
      </c>
      <c r="C5361" t="s">
        <v>22</v>
      </c>
      <c r="D5361" t="s">
        <v>23</v>
      </c>
      <c r="E5361" t="s">
        <v>24</v>
      </c>
      <c r="F5361" t="s">
        <v>16773</v>
      </c>
      <c r="G5361" s="16">
        <v>60384765</v>
      </c>
      <c r="H5361" t="s">
        <v>6042</v>
      </c>
      <c r="I5361" t="s">
        <v>1800</v>
      </c>
      <c r="J5361" s="5">
        <v>42350000</v>
      </c>
      <c r="K5361" s="3">
        <f>J5361</f>
        <v>42350000</v>
      </c>
      <c r="L5361" s="5">
        <v>8470000</v>
      </c>
      <c r="M5361" s="2">
        <v>45763</v>
      </c>
      <c r="N5361" s="2">
        <v>45768</v>
      </c>
      <c r="O5361" s="2">
        <v>45900</v>
      </c>
      <c r="P5361" s="3"/>
      <c r="Q5361" s="3">
        <v>42350000</v>
      </c>
      <c r="R5361" s="13">
        <v>11293333</v>
      </c>
      <c r="S5361" s="7">
        <f ca="1">IF(CPS!$N5293="SIN INICIO",0,IF((((TODAY()-N5361)*100%)/(O5361-N5361))&gt;=100%,"100%",(((TODAY()-N5361)*100%)/(O5361-N5361))))</f>
        <v>0.95454545454545459</v>
      </c>
      <c r="T5361" s="8">
        <f>Q5361-R5361</f>
        <v>31056667</v>
      </c>
      <c r="U5361" t="s">
        <v>16774</v>
      </c>
    </row>
    <row r="5362" spans="1:23" x14ac:dyDescent="0.25">
      <c r="A5362">
        <v>2025</v>
      </c>
      <c r="B5362" t="s">
        <v>16775</v>
      </c>
      <c r="C5362" t="s">
        <v>22</v>
      </c>
      <c r="D5362" t="s">
        <v>23</v>
      </c>
      <c r="E5362" t="s">
        <v>24</v>
      </c>
      <c r="F5362" t="s">
        <v>16776</v>
      </c>
      <c r="G5362" s="16">
        <v>31602671</v>
      </c>
      <c r="H5362" t="s">
        <v>15994</v>
      </c>
      <c r="I5362" t="s">
        <v>1895</v>
      </c>
      <c r="J5362" s="5">
        <v>29280822</v>
      </c>
      <c r="K5362" s="3">
        <f>J5362</f>
        <v>29280822</v>
      </c>
      <c r="L5362" s="5">
        <v>4880137</v>
      </c>
      <c r="M5362" s="2">
        <v>45762</v>
      </c>
      <c r="N5362" s="2">
        <v>45763</v>
      </c>
      <c r="O5362" s="2">
        <v>45930</v>
      </c>
      <c r="P5362" s="3"/>
      <c r="Q5362" s="3">
        <v>29280822</v>
      </c>
      <c r="R5362" s="13">
        <v>12200343</v>
      </c>
      <c r="S5362" s="7">
        <f ca="1">IF(CPS!$N5294="SIN INICIO",0,IF((((TODAY()-N5362)*100%)/(O5362-N5362))&gt;=100%,"100%",(((TODAY()-N5362)*100%)/(O5362-N5362))))</f>
        <v>0.78443113772455086</v>
      </c>
      <c r="T5362" s="8">
        <f>Q5362-R5362</f>
        <v>17080479</v>
      </c>
      <c r="U5362" t="s">
        <v>16777</v>
      </c>
    </row>
    <row r="5363" spans="1:23" x14ac:dyDescent="0.25">
      <c r="A5363">
        <v>2025</v>
      </c>
      <c r="B5363" t="s">
        <v>16778</v>
      </c>
      <c r="C5363" t="s">
        <v>22</v>
      </c>
      <c r="D5363" t="s">
        <v>23</v>
      </c>
      <c r="E5363" t="s">
        <v>24</v>
      </c>
      <c r="F5363" t="s">
        <v>16779</v>
      </c>
      <c r="G5363" s="16">
        <v>1144057242</v>
      </c>
      <c r="H5363" t="s">
        <v>15994</v>
      </c>
      <c r="I5363" t="s">
        <v>1895</v>
      </c>
      <c r="J5363" s="5">
        <v>38107428</v>
      </c>
      <c r="K5363" s="3">
        <f>J5363</f>
        <v>38107428</v>
      </c>
      <c r="L5363" s="5">
        <v>6351238</v>
      </c>
      <c r="M5363" s="2">
        <v>45763</v>
      </c>
      <c r="N5363" s="2">
        <v>45768</v>
      </c>
      <c r="O5363" s="2">
        <v>45930</v>
      </c>
      <c r="P5363" s="3"/>
      <c r="Q5363" s="3">
        <v>38107428</v>
      </c>
      <c r="R5363" s="13">
        <v>14819555</v>
      </c>
      <c r="S5363" s="7">
        <f ca="1">IF(CPS!$N5295="SIN INICIO",0,IF((((TODAY()-N5363)*100%)/(O5363-N5363))&gt;=100%,"100%",(((TODAY()-N5363)*100%)/(O5363-N5363))))</f>
        <v>0.77777777777777779</v>
      </c>
      <c r="T5363" s="8">
        <f>Q5363-R5363</f>
        <v>23287873</v>
      </c>
      <c r="U5363" t="s">
        <v>16780</v>
      </c>
    </row>
    <row r="5364" spans="1:23" x14ac:dyDescent="0.25">
      <c r="A5364">
        <v>2025</v>
      </c>
      <c r="B5364" t="s">
        <v>16781</v>
      </c>
      <c r="C5364" t="s">
        <v>22</v>
      </c>
      <c r="D5364" t="s">
        <v>23</v>
      </c>
      <c r="E5364" t="s">
        <v>24</v>
      </c>
      <c r="F5364" t="s">
        <v>16782</v>
      </c>
      <c r="G5364" s="16">
        <v>1073528820</v>
      </c>
      <c r="H5364" t="s">
        <v>1520</v>
      </c>
      <c r="I5364" t="s">
        <v>591</v>
      </c>
      <c r="J5364" s="5">
        <v>29438000</v>
      </c>
      <c r="K5364" s="3">
        <f>J5364</f>
        <v>29438000</v>
      </c>
      <c r="L5364" s="5">
        <v>5887600</v>
      </c>
      <c r="M5364" s="2">
        <v>45762</v>
      </c>
      <c r="N5364" s="2">
        <v>45768</v>
      </c>
      <c r="O5364" s="2">
        <v>45900</v>
      </c>
      <c r="P5364" s="3"/>
      <c r="Q5364" s="3">
        <v>29438000</v>
      </c>
      <c r="R5364" s="13">
        <v>13737733</v>
      </c>
      <c r="S5364" s="7">
        <f ca="1">IF(CPS!$N5296="SIN INICIO",0,IF((((TODAY()-N5364)*100%)/(O5364-N5364))&gt;=100%,"100%",(((TODAY()-N5364)*100%)/(O5364-N5364))))</f>
        <v>0.95454545454545459</v>
      </c>
      <c r="T5364" s="8">
        <f>Q5364-R5364</f>
        <v>15700267</v>
      </c>
      <c r="U5364" t="s">
        <v>16783</v>
      </c>
    </row>
    <row r="5365" spans="1:23" x14ac:dyDescent="0.25">
      <c r="A5365">
        <v>2025</v>
      </c>
      <c r="B5365" t="s">
        <v>16784</v>
      </c>
      <c r="C5365" t="s">
        <v>22</v>
      </c>
      <c r="D5365" t="s">
        <v>23</v>
      </c>
      <c r="E5365" t="s">
        <v>24</v>
      </c>
      <c r="F5365" t="s">
        <v>16785</v>
      </c>
      <c r="G5365" s="16">
        <v>1067838031</v>
      </c>
      <c r="H5365" t="s">
        <v>1937</v>
      </c>
      <c r="I5365" t="s">
        <v>1800</v>
      </c>
      <c r="J5365" s="5">
        <v>31000000</v>
      </c>
      <c r="K5365" s="3">
        <f>J5365</f>
        <v>31000000</v>
      </c>
      <c r="L5365" s="5">
        <v>6200000</v>
      </c>
      <c r="M5365" s="2">
        <v>45762</v>
      </c>
      <c r="N5365" s="2">
        <v>45763</v>
      </c>
      <c r="O5365" s="2">
        <v>45900</v>
      </c>
      <c r="P5365" s="3"/>
      <c r="Q5365" s="3">
        <v>31000000</v>
      </c>
      <c r="R5365" s="13">
        <v>15500000</v>
      </c>
      <c r="S5365" s="7">
        <f ca="1">IF(CPS!$N5297="SIN INICIO",0,IF((((TODAY()-N5365)*100%)/(O5365-N5365))&gt;=100%,"100%",(((TODAY()-N5365)*100%)/(O5365-N5365))))</f>
        <v>0.95620437956204385</v>
      </c>
      <c r="T5365" s="8">
        <f>Q5365-R5365</f>
        <v>15500000</v>
      </c>
      <c r="U5365" t="s">
        <v>16786</v>
      </c>
    </row>
    <row r="5366" spans="1:23" x14ac:dyDescent="0.25">
      <c r="A5366">
        <v>2025</v>
      </c>
      <c r="B5366" t="s">
        <v>16787</v>
      </c>
      <c r="C5366" t="s">
        <v>22</v>
      </c>
      <c r="D5366" t="s">
        <v>23</v>
      </c>
      <c r="E5366" t="s">
        <v>24</v>
      </c>
      <c r="F5366" t="s">
        <v>16788</v>
      </c>
      <c r="G5366" s="16">
        <v>1130613837</v>
      </c>
      <c r="H5366" t="s">
        <v>1828</v>
      </c>
      <c r="I5366" t="s">
        <v>1895</v>
      </c>
      <c r="J5366" s="5">
        <v>34467486</v>
      </c>
      <c r="K5366" s="3">
        <f>J5366</f>
        <v>34467486</v>
      </c>
      <c r="L5366" s="5">
        <v>5744581</v>
      </c>
      <c r="M5366" s="2">
        <v>45770</v>
      </c>
      <c r="N5366" s="2">
        <v>45772</v>
      </c>
      <c r="O5366" s="2">
        <v>45930</v>
      </c>
      <c r="P5366" s="3"/>
      <c r="Q5366" s="3">
        <v>34467486</v>
      </c>
      <c r="R5366" s="13">
        <v>12638078</v>
      </c>
      <c r="S5366" s="7">
        <f ca="1">IF(CPS!$N5298="SIN INICIO",0,IF((((TODAY()-N5366)*100%)/(O5366-N5366))&gt;=100%,"100%",(((TODAY()-N5366)*100%)/(O5366-N5366))))</f>
        <v>0.77215189873417722</v>
      </c>
      <c r="T5366" s="8">
        <f>Q5366-R5366</f>
        <v>21829408</v>
      </c>
      <c r="U5366" t="s">
        <v>16789</v>
      </c>
    </row>
    <row r="5367" spans="1:23" x14ac:dyDescent="0.25">
      <c r="A5367">
        <v>2025</v>
      </c>
      <c r="B5367" t="s">
        <v>16790</v>
      </c>
      <c r="C5367" t="s">
        <v>22</v>
      </c>
      <c r="D5367" t="s">
        <v>23</v>
      </c>
      <c r="E5367" t="s">
        <v>24</v>
      </c>
      <c r="F5367" t="s">
        <v>16791</v>
      </c>
      <c r="G5367" s="16">
        <v>86055114</v>
      </c>
      <c r="H5367" t="s">
        <v>400</v>
      </c>
      <c r="I5367" t="s">
        <v>271</v>
      </c>
      <c r="J5367" s="5">
        <v>45000000</v>
      </c>
      <c r="K5367" s="3">
        <f>J5367</f>
        <v>45000000</v>
      </c>
      <c r="L5367" s="5">
        <v>9000000</v>
      </c>
      <c r="M5367" s="2">
        <v>45768</v>
      </c>
      <c r="N5367" s="2">
        <v>45769</v>
      </c>
      <c r="O5367" s="2">
        <v>45900</v>
      </c>
      <c r="P5367" s="3"/>
      <c r="Q5367" s="3">
        <v>45000000</v>
      </c>
      <c r="R5367" s="13">
        <v>20700000</v>
      </c>
      <c r="S5367" s="7">
        <f ca="1">IF(CPS!$N5299="SIN INICIO",0,IF((((TODAY()-N5367)*100%)/(O5367-N5367))&gt;=100%,"100%",(((TODAY()-N5367)*100%)/(O5367-N5367))))</f>
        <v>0.95419847328244278</v>
      </c>
      <c r="T5367" s="8">
        <f>Q5367-R5367</f>
        <v>24300000</v>
      </c>
      <c r="U5367" t="s">
        <v>16792</v>
      </c>
    </row>
    <row r="5368" spans="1:23" x14ac:dyDescent="0.25">
      <c r="A5368">
        <v>2025</v>
      </c>
      <c r="B5368" t="s">
        <v>16793</v>
      </c>
      <c r="C5368" t="s">
        <v>22</v>
      </c>
      <c r="D5368" t="s">
        <v>23</v>
      </c>
      <c r="E5368" t="s">
        <v>24</v>
      </c>
      <c r="F5368" t="s">
        <v>16794</v>
      </c>
      <c r="G5368" s="16">
        <f>+Tabla1[[#This Row],[CEDULA DATOS A]]</f>
        <v>39280376</v>
      </c>
      <c r="H5368" t="s">
        <v>15994</v>
      </c>
      <c r="I5368" t="s">
        <v>1895</v>
      </c>
      <c r="J5368" s="5">
        <v>28566654</v>
      </c>
      <c r="K5368" s="3">
        <f>J5368</f>
        <v>28566654</v>
      </c>
      <c r="L5368" s="5">
        <v>4761109</v>
      </c>
      <c r="M5368" s="2">
        <v>45762</v>
      </c>
      <c r="N5368" s="2">
        <v>45764</v>
      </c>
      <c r="O5368" s="2">
        <v>45930</v>
      </c>
      <c r="P5368" s="3"/>
      <c r="Q5368" s="3">
        <v>28566654</v>
      </c>
      <c r="R5368" s="13">
        <v>11744069</v>
      </c>
      <c r="S5368" s="7">
        <f ca="1">IF(CPS!$N5300="SIN INICIO",0,IF((((TODAY()-N5368)*100%)/(O5368-N5368))&gt;=100%,"100%",(((TODAY()-N5368)*100%)/(O5368-N5368))))</f>
        <v>0.7831325301204819</v>
      </c>
      <c r="T5368" s="8">
        <f>Q5368-R5368</f>
        <v>16822585</v>
      </c>
      <c r="U5368" t="s">
        <v>16795</v>
      </c>
      <c r="V5368">
        <v>39280376</v>
      </c>
      <c r="W5368" t="b">
        <f>V5368=Tabla1[[#This Row],[ID CONTRATISTA]]</f>
        <v>1</v>
      </c>
    </row>
    <row r="5369" spans="1:23" x14ac:dyDescent="0.25">
      <c r="A5369">
        <v>2025</v>
      </c>
      <c r="B5369" t="s">
        <v>16796</v>
      </c>
      <c r="C5369" t="s">
        <v>22</v>
      </c>
      <c r="D5369" t="s">
        <v>23</v>
      </c>
      <c r="E5369" t="s">
        <v>24</v>
      </c>
      <c r="F5369" t="s">
        <v>16797</v>
      </c>
      <c r="G5369" s="16">
        <v>1013604369</v>
      </c>
      <c r="H5369" t="s">
        <v>1520</v>
      </c>
      <c r="I5369" t="s">
        <v>591</v>
      </c>
      <c r="J5369" s="5">
        <v>38053125</v>
      </c>
      <c r="K5369" s="3">
        <f>J5369</f>
        <v>38053125</v>
      </c>
      <c r="L5369" s="5">
        <v>7610625</v>
      </c>
      <c r="M5369" s="2">
        <v>45768</v>
      </c>
      <c r="N5369" s="2">
        <v>45769</v>
      </c>
      <c r="O5369" s="2">
        <v>45900</v>
      </c>
      <c r="P5369" s="3"/>
      <c r="Q5369" s="3">
        <v>38053125</v>
      </c>
      <c r="R5369" s="13">
        <v>17504438</v>
      </c>
      <c r="S5369" s="7">
        <f ca="1">IF(CPS!$N5301="SIN INICIO",0,IF((((TODAY()-N5369)*100%)/(O5369-N5369))&gt;=100%,"100%",(((TODAY()-N5369)*100%)/(O5369-N5369))))</f>
        <v>0.95419847328244278</v>
      </c>
      <c r="T5369" s="8">
        <f>Q5369-R5369</f>
        <v>20548687</v>
      </c>
      <c r="U5369" t="s">
        <v>16798</v>
      </c>
    </row>
    <row r="5370" spans="1:23" x14ac:dyDescent="0.25">
      <c r="A5370">
        <v>2025</v>
      </c>
      <c r="B5370" t="s">
        <v>16799</v>
      </c>
      <c r="C5370" t="s">
        <v>22</v>
      </c>
      <c r="D5370" t="s">
        <v>23</v>
      </c>
      <c r="E5370" t="s">
        <v>24</v>
      </c>
      <c r="F5370" t="s">
        <v>16800</v>
      </c>
      <c r="G5370" s="16">
        <v>1107098513</v>
      </c>
      <c r="H5370" t="s">
        <v>15994</v>
      </c>
      <c r="I5370" t="s">
        <v>1895</v>
      </c>
      <c r="J5370" s="5">
        <v>38107428</v>
      </c>
      <c r="K5370" s="3">
        <f>J5370</f>
        <v>38107428</v>
      </c>
      <c r="L5370" s="5">
        <v>6351238</v>
      </c>
      <c r="M5370" s="2">
        <v>45768</v>
      </c>
      <c r="N5370" s="2">
        <v>45769</v>
      </c>
      <c r="O5370" s="2">
        <v>45930</v>
      </c>
      <c r="P5370" s="3"/>
      <c r="Q5370" s="3">
        <v>38107428</v>
      </c>
      <c r="R5370" s="13">
        <v>14607847</v>
      </c>
      <c r="S5370" s="7">
        <f ca="1">IF(CPS!$N5302="SIN INICIO",0,IF((((TODAY()-N5370)*100%)/(O5370-N5370))&gt;=100%,"100%",(((TODAY()-N5370)*100%)/(O5370-N5370))))</f>
        <v>0.77639751552795033</v>
      </c>
      <c r="T5370" s="8">
        <f>Q5370-R5370</f>
        <v>23499581</v>
      </c>
      <c r="U5370" t="s">
        <v>16801</v>
      </c>
    </row>
    <row r="5371" spans="1:23" x14ac:dyDescent="0.25">
      <c r="A5371">
        <v>2025</v>
      </c>
      <c r="B5371" t="s">
        <v>16802</v>
      </c>
      <c r="C5371" t="s">
        <v>22</v>
      </c>
      <c r="D5371" t="s">
        <v>23</v>
      </c>
      <c r="E5371" t="s">
        <v>121</v>
      </c>
      <c r="F5371" t="s">
        <v>16803</v>
      </c>
      <c r="G5371" s="16">
        <v>1035423323</v>
      </c>
      <c r="H5371" t="s">
        <v>638</v>
      </c>
      <c r="I5371" t="s">
        <v>538</v>
      </c>
      <c r="J5371" s="5">
        <v>20042775</v>
      </c>
      <c r="K5371" s="3">
        <f>J5371</f>
        <v>20042775</v>
      </c>
      <c r="L5371" s="5">
        <v>4008555</v>
      </c>
      <c r="M5371" s="2">
        <v>45762</v>
      </c>
      <c r="N5371" s="2">
        <v>45763</v>
      </c>
      <c r="O5371" s="2">
        <v>45900</v>
      </c>
      <c r="P5371" s="3"/>
      <c r="Q5371" s="3">
        <v>20042775</v>
      </c>
      <c r="R5371" s="13">
        <v>10021388</v>
      </c>
      <c r="S5371" s="7">
        <f ca="1">IF(CPS!$N5303="SIN INICIO",0,IF((((TODAY()-N5371)*100%)/(O5371-N5371))&gt;=100%,"100%",(((TODAY()-N5371)*100%)/(O5371-N5371))))</f>
        <v>0.95620437956204385</v>
      </c>
      <c r="T5371" s="8">
        <f>Q5371-R5371</f>
        <v>10021387</v>
      </c>
      <c r="U5371" t="s">
        <v>16804</v>
      </c>
    </row>
    <row r="5372" spans="1:23" x14ac:dyDescent="0.25">
      <c r="A5372">
        <v>2025</v>
      </c>
      <c r="B5372" t="s">
        <v>16805</v>
      </c>
      <c r="C5372" t="s">
        <v>22</v>
      </c>
      <c r="D5372" t="s">
        <v>23</v>
      </c>
      <c r="E5372" t="s">
        <v>24</v>
      </c>
      <c r="F5372" t="s">
        <v>16806</v>
      </c>
      <c r="G5372" s="16">
        <v>17421444</v>
      </c>
      <c r="H5372" t="s">
        <v>16261</v>
      </c>
      <c r="I5372" t="s">
        <v>1895</v>
      </c>
      <c r="J5372" s="5">
        <v>28566654</v>
      </c>
      <c r="K5372" s="3">
        <f>J5372</f>
        <v>28566654</v>
      </c>
      <c r="L5372" s="5">
        <v>4761109</v>
      </c>
      <c r="M5372" s="2">
        <v>45763</v>
      </c>
      <c r="N5372" s="2">
        <v>45764</v>
      </c>
      <c r="O5372" s="2">
        <v>45930</v>
      </c>
      <c r="P5372" s="3"/>
      <c r="Q5372" s="3">
        <v>28566654</v>
      </c>
      <c r="R5372" s="13">
        <v>11109254</v>
      </c>
      <c r="S5372" s="7">
        <f ca="1">IF(CPS!$N5304="SIN INICIO",0,IF((((TODAY()-N5372)*100%)/(O5372-N5372))&gt;=100%,"100%",(((TODAY()-N5372)*100%)/(O5372-N5372))))</f>
        <v>0.7831325301204819</v>
      </c>
      <c r="T5372" s="8">
        <f>Q5372-R5372</f>
        <v>17457400</v>
      </c>
      <c r="U5372" t="s">
        <v>16807</v>
      </c>
    </row>
    <row r="5373" spans="1:23" x14ac:dyDescent="0.25">
      <c r="A5373">
        <v>2025</v>
      </c>
      <c r="B5373" t="s">
        <v>16808</v>
      </c>
      <c r="C5373" t="s">
        <v>22</v>
      </c>
      <c r="D5373" t="s">
        <v>23</v>
      </c>
      <c r="E5373" t="s">
        <v>24</v>
      </c>
      <c r="F5373" t="s">
        <v>16809</v>
      </c>
      <c r="G5373" s="16">
        <v>19231534</v>
      </c>
      <c r="H5373" t="s">
        <v>792</v>
      </c>
      <c r="I5373" t="s">
        <v>591</v>
      </c>
      <c r="J5373" s="5">
        <v>39265700</v>
      </c>
      <c r="K5373" s="3">
        <f>J5373</f>
        <v>39265700</v>
      </c>
      <c r="L5373" s="5">
        <v>9816425</v>
      </c>
      <c r="M5373" s="2">
        <v>45768</v>
      </c>
      <c r="N5373" s="2">
        <v>45785</v>
      </c>
      <c r="O5373" s="2">
        <v>45900</v>
      </c>
      <c r="P5373" s="3"/>
      <c r="Q5373" s="3">
        <v>39265700</v>
      </c>
      <c r="R5373" s="13">
        <v>17342351</v>
      </c>
      <c r="S5373" s="7">
        <f ca="1">IF(CPS!$N5305="SIN INICIO",0,IF((((TODAY()-N5373)*100%)/(O5373-N5373))&gt;=100%,"100%",(((TODAY()-N5373)*100%)/(O5373-N5373))))</f>
        <v>0.94782608695652171</v>
      </c>
      <c r="T5373" s="8">
        <f>Q5373-R5373</f>
        <v>21923349</v>
      </c>
      <c r="U5373" t="s">
        <v>16810</v>
      </c>
    </row>
    <row r="5374" spans="1:23" x14ac:dyDescent="0.25">
      <c r="A5374">
        <v>2025</v>
      </c>
      <c r="B5374" t="s">
        <v>16811</v>
      </c>
      <c r="C5374" t="s">
        <v>22</v>
      </c>
      <c r="D5374" t="s">
        <v>23</v>
      </c>
      <c r="E5374" t="s">
        <v>24</v>
      </c>
      <c r="F5374" t="s">
        <v>16812</v>
      </c>
      <c r="G5374" s="16">
        <v>1117554364</v>
      </c>
      <c r="H5374" t="s">
        <v>15994</v>
      </c>
      <c r="I5374" t="s">
        <v>1895</v>
      </c>
      <c r="J5374" s="5">
        <v>38107428</v>
      </c>
      <c r="K5374" s="3">
        <f>J5374</f>
        <v>38107428</v>
      </c>
      <c r="L5374" s="5">
        <v>6351238</v>
      </c>
      <c r="M5374" s="2">
        <v>45762</v>
      </c>
      <c r="N5374" s="2">
        <v>45793</v>
      </c>
      <c r="O5374" s="2">
        <v>45930</v>
      </c>
      <c r="P5374" s="3"/>
      <c r="Q5374" s="3">
        <v>38107428</v>
      </c>
      <c r="R5374" s="13">
        <v>14607847</v>
      </c>
      <c r="S5374" s="7">
        <f ca="1">IF(CPS!$N5306="SIN INICIO",0,IF((((TODAY()-N5374)*100%)/(O5374-N5374))&gt;=100%,"100%",(((TODAY()-N5374)*100%)/(O5374-N5374))))</f>
        <v>0.73722627737226276</v>
      </c>
      <c r="T5374" s="8">
        <f>Q5374-R5374</f>
        <v>23499581</v>
      </c>
      <c r="U5374" t="s">
        <v>16813</v>
      </c>
    </row>
    <row r="5375" spans="1:23" x14ac:dyDescent="0.25">
      <c r="A5375">
        <v>2025</v>
      </c>
      <c r="B5375" t="s">
        <v>16814</v>
      </c>
      <c r="C5375" t="s">
        <v>22</v>
      </c>
      <c r="D5375" t="s">
        <v>23</v>
      </c>
      <c r="E5375" t="s">
        <v>24</v>
      </c>
      <c r="F5375" t="s">
        <v>16815</v>
      </c>
      <c r="G5375" s="16">
        <v>1085269575</v>
      </c>
      <c r="H5375" t="s">
        <v>15994</v>
      </c>
      <c r="I5375" t="s">
        <v>1895</v>
      </c>
      <c r="J5375" s="5">
        <v>38107428</v>
      </c>
      <c r="K5375" s="3">
        <f>J5375</f>
        <v>38107428</v>
      </c>
      <c r="L5375" s="5">
        <v>6351238</v>
      </c>
      <c r="M5375" s="2">
        <v>45763</v>
      </c>
      <c r="N5375" s="2">
        <v>45764</v>
      </c>
      <c r="O5375" s="2">
        <v>45930</v>
      </c>
      <c r="P5375" s="3"/>
      <c r="Q5375" s="3">
        <v>38107428</v>
      </c>
      <c r="R5375" s="13">
        <v>15666387</v>
      </c>
      <c r="S5375" s="7">
        <f ca="1">IF(CPS!$N5307="SIN INICIO",0,IF((((TODAY()-N5375)*100%)/(O5375-N5375))&gt;=100%,"100%",(((TODAY()-N5375)*100%)/(O5375-N5375))))</f>
        <v>0.7831325301204819</v>
      </c>
      <c r="T5375" s="8">
        <f>Q5375-R5375</f>
        <v>22441041</v>
      </c>
      <c r="U5375" t="s">
        <v>16816</v>
      </c>
    </row>
    <row r="5376" spans="1:23" x14ac:dyDescent="0.25">
      <c r="A5376">
        <v>2025</v>
      </c>
      <c r="B5376" t="s">
        <v>16817</v>
      </c>
      <c r="C5376" t="s">
        <v>22</v>
      </c>
      <c r="D5376" t="s">
        <v>23</v>
      </c>
      <c r="E5376" t="s">
        <v>24</v>
      </c>
      <c r="F5376" t="s">
        <v>16818</v>
      </c>
      <c r="G5376" s="16">
        <v>17636277</v>
      </c>
      <c r="H5376" t="s">
        <v>16819</v>
      </c>
      <c r="I5376" t="s">
        <v>1895</v>
      </c>
      <c r="J5376" s="5">
        <v>38107428</v>
      </c>
      <c r="K5376" s="3">
        <f>J5376</f>
        <v>38107428</v>
      </c>
      <c r="L5376" s="5">
        <v>6351238</v>
      </c>
      <c r="M5376" s="2">
        <v>45763</v>
      </c>
      <c r="N5376" s="2">
        <v>45768</v>
      </c>
      <c r="O5376" s="2">
        <v>45930</v>
      </c>
      <c r="P5376" s="3"/>
      <c r="Q5376" s="3">
        <v>38107428</v>
      </c>
      <c r="R5376" s="13">
        <v>14819555</v>
      </c>
      <c r="S5376" s="7">
        <f ca="1">IF(CPS!$N5308="SIN INICIO",0,IF((((TODAY()-N5376)*100%)/(O5376-N5376))&gt;=100%,"100%",(((TODAY()-N5376)*100%)/(O5376-N5376))))</f>
        <v>0.77777777777777779</v>
      </c>
      <c r="T5376" s="8">
        <f>Q5376-R5376</f>
        <v>23287873</v>
      </c>
      <c r="U5376" t="s">
        <v>16820</v>
      </c>
    </row>
    <row r="5377" spans="1:23" x14ac:dyDescent="0.25">
      <c r="A5377">
        <v>2025</v>
      </c>
      <c r="B5377" t="s">
        <v>16821</v>
      </c>
      <c r="C5377" t="s">
        <v>22</v>
      </c>
      <c r="D5377" t="s">
        <v>23</v>
      </c>
      <c r="E5377" t="s">
        <v>24</v>
      </c>
      <c r="F5377" t="s">
        <v>16822</v>
      </c>
      <c r="G5377" s="16">
        <v>1117494070</v>
      </c>
      <c r="H5377" t="s">
        <v>15994</v>
      </c>
      <c r="I5377" t="s">
        <v>1895</v>
      </c>
      <c r="J5377" s="5">
        <v>38107428</v>
      </c>
      <c r="K5377" s="3">
        <f>J5377</f>
        <v>38107428</v>
      </c>
      <c r="L5377" s="5">
        <v>6351238</v>
      </c>
      <c r="M5377" s="2">
        <v>45762</v>
      </c>
      <c r="N5377" s="2">
        <v>45763</v>
      </c>
      <c r="O5377" s="2">
        <v>45930</v>
      </c>
      <c r="P5377" s="3"/>
      <c r="Q5377" s="3">
        <v>38107428</v>
      </c>
      <c r="R5377" s="13">
        <v>15878095</v>
      </c>
      <c r="S5377" s="7">
        <f ca="1">IF(CPS!$N5309="SIN INICIO",0,IF((((TODAY()-N5377)*100%)/(O5377-N5377))&gt;=100%,"100%",(((TODAY()-N5377)*100%)/(O5377-N5377))))</f>
        <v>0.78443113772455086</v>
      </c>
      <c r="T5377" s="8">
        <f>Q5377-R5377</f>
        <v>22229333</v>
      </c>
      <c r="U5377" t="s">
        <v>16823</v>
      </c>
    </row>
    <row r="5378" spans="1:23" x14ac:dyDescent="0.25">
      <c r="A5378">
        <v>2025</v>
      </c>
      <c r="B5378" t="s">
        <v>16824</v>
      </c>
      <c r="C5378" t="s">
        <v>22</v>
      </c>
      <c r="D5378" t="s">
        <v>23</v>
      </c>
      <c r="E5378" t="s">
        <v>24</v>
      </c>
      <c r="F5378" t="s">
        <v>16825</v>
      </c>
      <c r="G5378" s="16">
        <v>1117510245</v>
      </c>
      <c r="H5378" t="s">
        <v>15983</v>
      </c>
      <c r="I5378" t="s">
        <v>1895</v>
      </c>
      <c r="J5378" s="5">
        <v>38107428</v>
      </c>
      <c r="K5378" s="3">
        <f>J5378</f>
        <v>38107428</v>
      </c>
      <c r="L5378" s="5">
        <v>6351238</v>
      </c>
      <c r="M5378" s="2">
        <v>45762</v>
      </c>
      <c r="N5378" s="2">
        <v>45763</v>
      </c>
      <c r="O5378" s="2">
        <v>45930</v>
      </c>
      <c r="P5378" s="3"/>
      <c r="Q5378" s="3">
        <v>38107428</v>
      </c>
      <c r="R5378" s="13">
        <v>15878095</v>
      </c>
      <c r="S5378" s="7">
        <f ca="1">IF(CPS!$N5310="SIN INICIO",0,IF((((TODAY()-N5378)*100%)/(O5378-N5378))&gt;=100%,"100%",(((TODAY()-N5378)*100%)/(O5378-N5378))))</f>
        <v>0.78443113772455086</v>
      </c>
      <c r="T5378" s="8">
        <f>Q5378-R5378</f>
        <v>22229333</v>
      </c>
      <c r="U5378" t="s">
        <v>16826</v>
      </c>
    </row>
    <row r="5379" spans="1:23" x14ac:dyDescent="0.25">
      <c r="A5379">
        <v>2025</v>
      </c>
      <c r="B5379" t="s">
        <v>16827</v>
      </c>
      <c r="C5379" t="s">
        <v>22</v>
      </c>
      <c r="D5379" t="s">
        <v>23</v>
      </c>
      <c r="E5379" t="s">
        <v>24</v>
      </c>
      <c r="F5379" t="s">
        <v>16828</v>
      </c>
      <c r="G5379" s="16">
        <v>52216245</v>
      </c>
      <c r="H5379" t="s">
        <v>2244</v>
      </c>
      <c r="I5379" t="s">
        <v>155</v>
      </c>
      <c r="J5379" s="5">
        <v>35500000</v>
      </c>
      <c r="K5379" s="3">
        <f>J5379</f>
        <v>35500000</v>
      </c>
      <c r="L5379" s="5">
        <v>7100000</v>
      </c>
      <c r="M5379" s="2">
        <v>45762</v>
      </c>
      <c r="N5379" s="2">
        <v>45764</v>
      </c>
      <c r="O5379" s="2">
        <v>45900</v>
      </c>
      <c r="P5379" s="3"/>
      <c r="Q5379" s="3">
        <v>35500000</v>
      </c>
      <c r="R5379" s="13">
        <v>16566667</v>
      </c>
      <c r="S5379" s="7">
        <f ca="1">IF(CPS!$N5311="SIN INICIO",0,IF((((TODAY()-N5379)*100%)/(O5379-N5379))&gt;=100%,"100%",(((TODAY()-N5379)*100%)/(O5379-N5379))))</f>
        <v>0.95588235294117652</v>
      </c>
      <c r="T5379" s="8">
        <f>Q5379-R5379</f>
        <v>18933333</v>
      </c>
      <c r="U5379" t="s">
        <v>16829</v>
      </c>
    </row>
    <row r="5380" spans="1:23" x14ac:dyDescent="0.25">
      <c r="A5380">
        <v>2025</v>
      </c>
      <c r="B5380" t="s">
        <v>16830</v>
      </c>
      <c r="C5380" t="s">
        <v>22</v>
      </c>
      <c r="D5380" t="s">
        <v>23</v>
      </c>
      <c r="E5380" t="s">
        <v>24</v>
      </c>
      <c r="F5380" t="s">
        <v>16831</v>
      </c>
      <c r="G5380" s="16">
        <v>1016043133</v>
      </c>
      <c r="H5380" t="s">
        <v>400</v>
      </c>
      <c r="I5380" t="s">
        <v>271</v>
      </c>
      <c r="J5380" s="5">
        <v>45000000</v>
      </c>
      <c r="K5380" s="3">
        <f>J5380</f>
        <v>45000000</v>
      </c>
      <c r="L5380" s="5">
        <v>9000000</v>
      </c>
      <c r="M5380" s="2">
        <v>45762</v>
      </c>
      <c r="N5380" s="2">
        <v>45763</v>
      </c>
      <c r="O5380" s="2">
        <v>45930</v>
      </c>
      <c r="P5380" s="3"/>
      <c r="Q5380" s="3">
        <v>45000000</v>
      </c>
      <c r="R5380" s="13">
        <v>22500000</v>
      </c>
      <c r="S5380" s="7">
        <f ca="1">IF(CPS!$N5312="SIN INICIO",0,IF((((TODAY()-N5380)*100%)/(O5380-N5380))&gt;=100%,"100%",(((TODAY()-N5380)*100%)/(O5380-N5380))))</f>
        <v>0.78443113772455086</v>
      </c>
      <c r="T5380" s="8">
        <f>Q5380-R5380</f>
        <v>22500000</v>
      </c>
      <c r="U5380" t="s">
        <v>16832</v>
      </c>
    </row>
    <row r="5381" spans="1:23" x14ac:dyDescent="0.25">
      <c r="A5381">
        <v>2025</v>
      </c>
      <c r="B5381" t="s">
        <v>16833</v>
      </c>
      <c r="C5381" t="s">
        <v>22</v>
      </c>
      <c r="D5381" t="s">
        <v>23</v>
      </c>
      <c r="E5381" t="s">
        <v>24</v>
      </c>
      <c r="F5381" t="s">
        <v>16834</v>
      </c>
      <c r="G5381" s="16">
        <v>1045078470</v>
      </c>
      <c r="H5381" t="s">
        <v>16835</v>
      </c>
      <c r="I5381" t="s">
        <v>1895</v>
      </c>
      <c r="J5381" s="5">
        <v>34467486</v>
      </c>
      <c r="K5381" s="3">
        <f>J5381</f>
        <v>34467486</v>
      </c>
      <c r="L5381" s="5">
        <v>5744581</v>
      </c>
      <c r="M5381" s="2">
        <v>45763</v>
      </c>
      <c r="N5381" s="2">
        <v>45768</v>
      </c>
      <c r="O5381" s="2">
        <v>46021</v>
      </c>
      <c r="P5381" s="3"/>
      <c r="Q5381" s="3">
        <v>34467486</v>
      </c>
      <c r="R5381" s="13">
        <v>13404022</v>
      </c>
      <c r="S5381" s="7">
        <f ca="1">IF(CPS!$N5313="SIN INICIO",0,IF((((TODAY()-N5381)*100%)/(O5381-N5381))&gt;=100%,"100%",(((TODAY()-N5381)*100%)/(O5381-N5381))))</f>
        <v>0.49802371541501977</v>
      </c>
      <c r="T5381" s="8">
        <f>Q5381-R5381</f>
        <v>21063464</v>
      </c>
      <c r="U5381" t="s">
        <v>16836</v>
      </c>
    </row>
    <row r="5382" spans="1:23" x14ac:dyDescent="0.25">
      <c r="A5382">
        <v>2025</v>
      </c>
      <c r="B5382" t="s">
        <v>16837</v>
      </c>
      <c r="C5382" t="s">
        <v>22</v>
      </c>
      <c r="D5382" t="s">
        <v>23</v>
      </c>
      <c r="E5382" t="s">
        <v>24</v>
      </c>
      <c r="F5382" t="s">
        <v>16838</v>
      </c>
      <c r="G5382" s="16">
        <v>1030579123</v>
      </c>
      <c r="H5382" t="s">
        <v>13309</v>
      </c>
      <c r="I5382" t="s">
        <v>515</v>
      </c>
      <c r="J5382" s="5">
        <v>88000000</v>
      </c>
      <c r="K5382" s="3">
        <f>J5382</f>
        <v>88000000</v>
      </c>
      <c r="L5382" s="5">
        <v>8000000</v>
      </c>
      <c r="M5382" s="2">
        <v>45770</v>
      </c>
      <c r="N5382" s="2">
        <v>45772</v>
      </c>
      <c r="O5382" s="2">
        <v>46021</v>
      </c>
      <c r="P5382" s="3"/>
      <c r="Q5382" s="3">
        <v>88000000</v>
      </c>
      <c r="R5382" s="13">
        <v>17600000</v>
      </c>
      <c r="S5382" s="7">
        <f ca="1">IF(CPS!$N5314="SIN INICIO",0,IF((((TODAY()-N5382)*100%)/(O5382-N5382))&gt;=100%,"100%",(((TODAY()-N5382)*100%)/(O5382-N5382))))</f>
        <v>0.48995983935742971</v>
      </c>
      <c r="T5382" s="8">
        <f>Q5382-R5382</f>
        <v>70400000</v>
      </c>
      <c r="U5382" t="s">
        <v>16839</v>
      </c>
    </row>
    <row r="5383" spans="1:23" x14ac:dyDescent="0.25">
      <c r="A5383">
        <v>2025</v>
      </c>
      <c r="B5383" t="s">
        <v>16840</v>
      </c>
      <c r="C5383" t="s">
        <v>22</v>
      </c>
      <c r="D5383" t="s">
        <v>23</v>
      </c>
      <c r="E5383" t="s">
        <v>24</v>
      </c>
      <c r="F5383" t="s">
        <v>16841</v>
      </c>
      <c r="G5383" s="16">
        <v>1143928003</v>
      </c>
      <c r="H5383" t="s">
        <v>15994</v>
      </c>
      <c r="I5383" t="s">
        <v>1895</v>
      </c>
      <c r="J5383" s="5">
        <v>38107428</v>
      </c>
      <c r="K5383" s="3">
        <f>J5383</f>
        <v>38107428</v>
      </c>
      <c r="L5383" s="5">
        <v>6351238</v>
      </c>
      <c r="M5383" s="2">
        <v>45768</v>
      </c>
      <c r="N5383" s="2">
        <v>45769</v>
      </c>
      <c r="O5383" s="2">
        <v>45930</v>
      </c>
      <c r="P5383" s="3"/>
      <c r="Q5383" s="3">
        <v>38107428</v>
      </c>
      <c r="R5383" s="13">
        <v>8256609</v>
      </c>
      <c r="S5383" s="7">
        <f ca="1">IF(CPS!$N5315="SIN INICIO",0,IF((((TODAY()-N5383)*100%)/(O5383-N5383))&gt;=100%,"100%",(((TODAY()-N5383)*100%)/(O5383-N5383))))</f>
        <v>0.77639751552795033</v>
      </c>
      <c r="T5383" s="8">
        <f>Q5383-R5383</f>
        <v>29850819</v>
      </c>
      <c r="U5383" t="s">
        <v>16842</v>
      </c>
    </row>
    <row r="5384" spans="1:23" x14ac:dyDescent="0.25">
      <c r="A5384">
        <v>2025</v>
      </c>
      <c r="B5384" t="s">
        <v>16843</v>
      </c>
      <c r="C5384" t="s">
        <v>22</v>
      </c>
      <c r="D5384" t="s">
        <v>23</v>
      </c>
      <c r="E5384" t="s">
        <v>121</v>
      </c>
      <c r="F5384" t="s">
        <v>16844</v>
      </c>
      <c r="G5384" s="16">
        <v>63551650</v>
      </c>
      <c r="H5384" t="s">
        <v>16845</v>
      </c>
      <c r="I5384" t="s">
        <v>1895</v>
      </c>
      <c r="J5384" s="5">
        <v>28019694</v>
      </c>
      <c r="K5384" s="3">
        <f>J5384</f>
        <v>28019694</v>
      </c>
      <c r="L5384" s="5">
        <v>4669949</v>
      </c>
      <c r="M5384" s="2">
        <v>45768</v>
      </c>
      <c r="N5384" s="2">
        <v>45769</v>
      </c>
      <c r="O5384" s="2">
        <v>45930</v>
      </c>
      <c r="P5384" s="3"/>
      <c r="Q5384" s="3">
        <v>28019694</v>
      </c>
      <c r="R5384" s="13">
        <v>1400985</v>
      </c>
      <c r="S5384" s="7">
        <f ca="1">IF(CPS!$N5316="SIN INICIO",0,IF((((TODAY()-N5384)*100%)/(O5384-N5384))&gt;=100%,"100%",(((TODAY()-N5384)*100%)/(O5384-N5384))))</f>
        <v>0.77639751552795033</v>
      </c>
      <c r="T5384" s="8">
        <f>Q5384-R5384</f>
        <v>26618709</v>
      </c>
      <c r="U5384" t="s">
        <v>16846</v>
      </c>
    </row>
    <row r="5385" spans="1:23" x14ac:dyDescent="0.25">
      <c r="A5385">
        <v>2025</v>
      </c>
      <c r="B5385" t="s">
        <v>16847</v>
      </c>
      <c r="C5385" t="s">
        <v>22</v>
      </c>
      <c r="D5385" t="s">
        <v>23</v>
      </c>
      <c r="E5385" t="s">
        <v>121</v>
      </c>
      <c r="F5385" t="s">
        <v>16848</v>
      </c>
      <c r="G5385" s="16">
        <v>1033727359</v>
      </c>
      <c r="H5385" t="s">
        <v>11737</v>
      </c>
      <c r="I5385" t="s">
        <v>591</v>
      </c>
      <c r="J5385" s="5">
        <v>20146375</v>
      </c>
      <c r="K5385" s="3">
        <f>J5385</f>
        <v>20146375</v>
      </c>
      <c r="L5385" s="5">
        <v>4029275</v>
      </c>
      <c r="M5385" s="2">
        <v>45762</v>
      </c>
      <c r="N5385" s="2">
        <v>45764</v>
      </c>
      <c r="O5385" s="2">
        <v>45900</v>
      </c>
      <c r="P5385" s="3"/>
      <c r="Q5385" s="3">
        <v>20146375</v>
      </c>
      <c r="R5385" s="13">
        <v>9401642</v>
      </c>
      <c r="S5385" s="7">
        <f ca="1">IF(CPS!$N5317="SIN INICIO",0,IF((((TODAY()-N5385)*100%)/(O5385-N5385))&gt;=100%,"100%",(((TODAY()-N5385)*100%)/(O5385-N5385))))</f>
        <v>0.95588235294117652</v>
      </c>
      <c r="T5385" s="8">
        <f>Q5385-R5385</f>
        <v>10744733</v>
      </c>
      <c r="U5385" t="s">
        <v>16849</v>
      </c>
    </row>
    <row r="5386" spans="1:23" x14ac:dyDescent="0.25">
      <c r="A5386">
        <v>2025</v>
      </c>
      <c r="B5386" t="s">
        <v>16850</v>
      </c>
      <c r="C5386" t="s">
        <v>22</v>
      </c>
      <c r="D5386" t="s">
        <v>23</v>
      </c>
      <c r="E5386" t="s">
        <v>121</v>
      </c>
      <c r="F5386" t="s">
        <v>16851</v>
      </c>
      <c r="G5386" s="16">
        <v>79813345</v>
      </c>
      <c r="H5386" t="s">
        <v>16852</v>
      </c>
      <c r="I5386" t="s">
        <v>1895</v>
      </c>
      <c r="J5386" s="5">
        <v>28019694</v>
      </c>
      <c r="K5386" s="3">
        <f>J5386</f>
        <v>28019694</v>
      </c>
      <c r="L5386" s="5">
        <v>4669949</v>
      </c>
      <c r="M5386" s="2">
        <v>45762</v>
      </c>
      <c r="N5386" s="2">
        <v>45764</v>
      </c>
      <c r="O5386" s="2">
        <v>45930</v>
      </c>
      <c r="P5386" s="3"/>
      <c r="Q5386" s="3">
        <v>28019694</v>
      </c>
      <c r="R5386" s="13">
        <v>6226599</v>
      </c>
      <c r="S5386" s="7">
        <f ca="1">IF(CPS!$N5318="SIN INICIO",0,IF((((TODAY()-N5386)*100%)/(O5386-N5386))&gt;=100%,"100%",(((TODAY()-N5386)*100%)/(O5386-N5386))))</f>
        <v>0.7831325301204819</v>
      </c>
      <c r="T5386" s="8">
        <f>Q5386-R5386</f>
        <v>21793095</v>
      </c>
      <c r="U5386" t="s">
        <v>16853</v>
      </c>
    </row>
    <row r="5387" spans="1:23" x14ac:dyDescent="0.25">
      <c r="A5387">
        <v>2025</v>
      </c>
      <c r="B5387" t="s">
        <v>16854</v>
      </c>
      <c r="C5387" t="s">
        <v>22</v>
      </c>
      <c r="D5387" t="s">
        <v>23</v>
      </c>
      <c r="E5387" t="s">
        <v>24</v>
      </c>
      <c r="F5387" t="s">
        <v>16855</v>
      </c>
      <c r="G5387" s="16">
        <v>1032466049</v>
      </c>
      <c r="H5387" t="s">
        <v>1937</v>
      </c>
      <c r="I5387" t="s">
        <v>1800</v>
      </c>
      <c r="J5387" s="5">
        <v>42350000</v>
      </c>
      <c r="K5387" s="3">
        <f>J5387</f>
        <v>42350000</v>
      </c>
      <c r="L5387" s="5">
        <v>8470000</v>
      </c>
      <c r="M5387" s="2">
        <v>45762</v>
      </c>
      <c r="N5387" s="2">
        <v>45763</v>
      </c>
      <c r="O5387" s="2">
        <v>45900</v>
      </c>
      <c r="P5387" s="3"/>
      <c r="Q5387" s="3">
        <v>42350000</v>
      </c>
      <c r="R5387" s="13">
        <v>21175000</v>
      </c>
      <c r="S5387" s="7">
        <f ca="1">IF(CPS!$N5319="SIN INICIO",0,IF((((TODAY()-N5387)*100%)/(O5387-N5387))&gt;=100%,"100%",(((TODAY()-N5387)*100%)/(O5387-N5387))))</f>
        <v>0.95620437956204385</v>
      </c>
      <c r="T5387" s="8">
        <f>Q5387-R5387</f>
        <v>21175000</v>
      </c>
      <c r="U5387" t="s">
        <v>16856</v>
      </c>
    </row>
    <row r="5388" spans="1:23" x14ac:dyDescent="0.25">
      <c r="A5388">
        <v>2025</v>
      </c>
      <c r="B5388" t="s">
        <v>16857</v>
      </c>
      <c r="C5388" t="s">
        <v>22</v>
      </c>
      <c r="D5388" t="s">
        <v>23</v>
      </c>
      <c r="E5388" t="s">
        <v>24</v>
      </c>
      <c r="F5388" t="s">
        <v>16858</v>
      </c>
      <c r="G5388" s="16">
        <v>8027674</v>
      </c>
      <c r="H5388" t="s">
        <v>15994</v>
      </c>
      <c r="I5388" t="s">
        <v>1895</v>
      </c>
      <c r="J5388" s="5">
        <v>38107428</v>
      </c>
      <c r="K5388" s="3">
        <f>J5388</f>
        <v>38107428</v>
      </c>
      <c r="L5388" s="5">
        <v>6351238</v>
      </c>
      <c r="M5388" s="2">
        <v>45762</v>
      </c>
      <c r="N5388" s="2">
        <v>45764</v>
      </c>
      <c r="O5388" s="2">
        <v>45930</v>
      </c>
      <c r="P5388" s="3"/>
      <c r="Q5388" s="3">
        <v>38107428</v>
      </c>
      <c r="R5388" s="13">
        <v>0</v>
      </c>
      <c r="S5388" s="7">
        <f ca="1">IF(CPS!$N5320="SIN INICIO",0,IF((((TODAY()-N5388)*100%)/(O5388-N5388))&gt;=100%,"100%",(((TODAY()-N5388)*100%)/(O5388-N5388))))</f>
        <v>0.7831325301204819</v>
      </c>
      <c r="T5388" s="8">
        <f>Q5388-R5388</f>
        <v>38107428</v>
      </c>
      <c r="U5388" t="s">
        <v>16859</v>
      </c>
      <c r="V5388">
        <v>8027674</v>
      </c>
      <c r="W5388" t="b">
        <f>V5388=Tabla1[[#This Row],[ID CONTRATISTA]]</f>
        <v>1</v>
      </c>
    </row>
    <row r="5389" spans="1:23" x14ac:dyDescent="0.25">
      <c r="A5389">
        <v>2025</v>
      </c>
      <c r="B5389" t="s">
        <v>16860</v>
      </c>
      <c r="C5389" t="s">
        <v>22</v>
      </c>
      <c r="D5389" t="s">
        <v>23</v>
      </c>
      <c r="E5389" t="s">
        <v>24</v>
      </c>
      <c r="F5389" t="s">
        <v>16861</v>
      </c>
      <c r="G5389" s="16">
        <v>17333040</v>
      </c>
      <c r="H5389" t="s">
        <v>6499</v>
      </c>
      <c r="I5389" t="s">
        <v>1895</v>
      </c>
      <c r="J5389" s="5">
        <v>28019694</v>
      </c>
      <c r="K5389" s="3">
        <f>J5389</f>
        <v>28019694</v>
      </c>
      <c r="L5389" s="5">
        <v>4669949</v>
      </c>
      <c r="M5389" s="2">
        <v>45762</v>
      </c>
      <c r="N5389" s="2">
        <v>45763</v>
      </c>
      <c r="O5389" s="2">
        <v>45930</v>
      </c>
      <c r="P5389" s="3"/>
      <c r="Q5389" s="3">
        <v>28019694</v>
      </c>
      <c r="R5389" s="13">
        <v>11674872</v>
      </c>
      <c r="S5389" s="7">
        <f ca="1">IF(CPS!$N5321="SIN INICIO",0,IF((((TODAY()-N5389)*100%)/(O5389-N5389))&gt;=100%,"100%",(((TODAY()-N5389)*100%)/(O5389-N5389))))</f>
        <v>0.78443113772455086</v>
      </c>
      <c r="T5389" s="8">
        <f>Q5389-R5389</f>
        <v>16344822</v>
      </c>
      <c r="U5389" t="s">
        <v>16862</v>
      </c>
    </row>
    <row r="5390" spans="1:23" x14ac:dyDescent="0.25">
      <c r="A5390">
        <v>2025</v>
      </c>
      <c r="B5390" t="s">
        <v>16863</v>
      </c>
      <c r="C5390" t="s">
        <v>22</v>
      </c>
      <c r="D5390" t="s">
        <v>23</v>
      </c>
      <c r="E5390" t="s">
        <v>24</v>
      </c>
      <c r="F5390" t="s">
        <v>16864</v>
      </c>
      <c r="G5390" s="16">
        <v>37626424</v>
      </c>
      <c r="H5390" t="s">
        <v>1520</v>
      </c>
      <c r="I5390" t="s">
        <v>591</v>
      </c>
      <c r="J5390" s="5">
        <v>45100000</v>
      </c>
      <c r="K5390" s="3">
        <f>J5390</f>
        <v>45100000</v>
      </c>
      <c r="L5390" s="5">
        <v>9020000</v>
      </c>
      <c r="M5390" s="2">
        <v>45763</v>
      </c>
      <c r="N5390" s="2">
        <v>45794</v>
      </c>
      <c r="O5390" s="2">
        <v>45900</v>
      </c>
      <c r="P5390" s="3"/>
      <c r="Q5390" s="3">
        <v>45100000</v>
      </c>
      <c r="R5390" s="13">
        <v>21046667</v>
      </c>
      <c r="S5390" s="7">
        <f ca="1">IF(CPS!$N5322="SIN INICIO",0,IF((((TODAY()-N5390)*100%)/(O5390-N5390))&gt;=100%,"100%",(((TODAY()-N5390)*100%)/(O5390-N5390))))</f>
        <v>0.94339622641509435</v>
      </c>
      <c r="T5390" s="8">
        <f>Q5390-R5390</f>
        <v>24053333</v>
      </c>
      <c r="U5390" t="s">
        <v>16865</v>
      </c>
    </row>
    <row r="5391" spans="1:23" x14ac:dyDescent="0.25">
      <c r="A5391">
        <v>2025</v>
      </c>
      <c r="B5391" t="s">
        <v>16866</v>
      </c>
      <c r="C5391" t="s">
        <v>22</v>
      </c>
      <c r="D5391" t="s">
        <v>23</v>
      </c>
      <c r="E5391" t="s">
        <v>24</v>
      </c>
      <c r="F5391" t="s">
        <v>16867</v>
      </c>
      <c r="G5391" s="16">
        <v>1000004335</v>
      </c>
      <c r="H5391" t="s">
        <v>16261</v>
      </c>
      <c r="I5391" t="s">
        <v>1895</v>
      </c>
      <c r="J5391" s="5">
        <v>28566654</v>
      </c>
      <c r="K5391" s="3">
        <f>J5391</f>
        <v>28566654</v>
      </c>
      <c r="L5391" s="5">
        <v>4761109</v>
      </c>
      <c r="M5391" s="2">
        <v>45762</v>
      </c>
      <c r="N5391" s="2">
        <v>45763</v>
      </c>
      <c r="O5391" s="2">
        <v>45930</v>
      </c>
      <c r="P5391" s="3"/>
      <c r="Q5391" s="3">
        <v>28566654</v>
      </c>
      <c r="R5391" s="13">
        <v>11902773</v>
      </c>
      <c r="S5391" s="7">
        <f ca="1">IF(CPS!$N5323="SIN INICIO",0,IF((((TODAY()-N5391)*100%)/(O5391-N5391))&gt;=100%,"100%",(((TODAY()-N5391)*100%)/(O5391-N5391))))</f>
        <v>0.78443113772455086</v>
      </c>
      <c r="T5391" s="8">
        <f>Q5391-R5391</f>
        <v>16663881</v>
      </c>
      <c r="U5391" t="s">
        <v>16868</v>
      </c>
    </row>
    <row r="5392" spans="1:23" x14ac:dyDescent="0.25">
      <c r="A5392">
        <v>2025</v>
      </c>
      <c r="B5392" t="s">
        <v>16869</v>
      </c>
      <c r="C5392" t="s">
        <v>22</v>
      </c>
      <c r="D5392" t="s">
        <v>23</v>
      </c>
      <c r="E5392" t="s">
        <v>24</v>
      </c>
      <c r="F5392" t="s">
        <v>16870</v>
      </c>
      <c r="G5392" s="16">
        <v>1073247721</v>
      </c>
      <c r="H5392" t="s">
        <v>1937</v>
      </c>
      <c r="I5392" t="s">
        <v>1800</v>
      </c>
      <c r="J5392" s="5">
        <v>23000000</v>
      </c>
      <c r="K5392" s="3">
        <f>J5392</f>
        <v>23000000</v>
      </c>
      <c r="L5392" s="5">
        <v>4600000</v>
      </c>
      <c r="M5392" s="2">
        <v>45762</v>
      </c>
      <c r="N5392" s="2">
        <v>45763</v>
      </c>
      <c r="O5392" s="2">
        <v>45900</v>
      </c>
      <c r="P5392" s="3"/>
      <c r="Q5392" s="3">
        <v>23000000</v>
      </c>
      <c r="R5392" s="13">
        <v>11500000</v>
      </c>
      <c r="S5392" s="7">
        <f ca="1">IF(CPS!$N5324="SIN INICIO",0,IF((((TODAY()-N5392)*100%)/(O5392-N5392))&gt;=100%,"100%",(((TODAY()-N5392)*100%)/(O5392-N5392))))</f>
        <v>0.95620437956204385</v>
      </c>
      <c r="T5392" s="8">
        <f>Q5392-R5392</f>
        <v>11500000</v>
      </c>
      <c r="U5392" t="s">
        <v>16871</v>
      </c>
    </row>
    <row r="5393" spans="1:23" x14ac:dyDescent="0.25">
      <c r="A5393">
        <v>2025</v>
      </c>
      <c r="B5393" t="s">
        <v>16872</v>
      </c>
      <c r="C5393" t="s">
        <v>22</v>
      </c>
      <c r="D5393" t="s">
        <v>23</v>
      </c>
      <c r="E5393" t="s">
        <v>24</v>
      </c>
      <c r="F5393" t="s">
        <v>16873</v>
      </c>
      <c r="G5393" s="16">
        <v>40933292</v>
      </c>
      <c r="H5393" t="s">
        <v>792</v>
      </c>
      <c r="I5393" t="s">
        <v>591</v>
      </c>
      <c r="J5393" s="5">
        <v>38437500</v>
      </c>
      <c r="K5393" s="3">
        <f>J5393</f>
        <v>38437500</v>
      </c>
      <c r="L5393" s="5">
        <v>7687500</v>
      </c>
      <c r="M5393" s="2">
        <v>45762</v>
      </c>
      <c r="N5393" s="2">
        <v>45763</v>
      </c>
      <c r="O5393" s="2">
        <v>45900</v>
      </c>
      <c r="P5393" s="3"/>
      <c r="Q5393" s="3">
        <v>38437500</v>
      </c>
      <c r="R5393" s="13">
        <v>19218750</v>
      </c>
      <c r="S5393" s="7">
        <f ca="1">IF(CPS!$N5325="SIN INICIO",0,IF((((TODAY()-N5393)*100%)/(O5393-N5393))&gt;=100%,"100%",(((TODAY()-N5393)*100%)/(O5393-N5393))))</f>
        <v>0.95620437956204385</v>
      </c>
      <c r="T5393" s="8">
        <f>Q5393-R5393</f>
        <v>19218750</v>
      </c>
      <c r="U5393" t="s">
        <v>16874</v>
      </c>
    </row>
    <row r="5394" spans="1:23" x14ac:dyDescent="0.25">
      <c r="A5394">
        <v>2025</v>
      </c>
      <c r="B5394" t="s">
        <v>16875</v>
      </c>
      <c r="C5394" t="s">
        <v>22</v>
      </c>
      <c r="D5394" t="s">
        <v>23</v>
      </c>
      <c r="E5394" t="s">
        <v>121</v>
      </c>
      <c r="F5394" t="s">
        <v>16876</v>
      </c>
      <c r="G5394" s="16">
        <v>4377987</v>
      </c>
      <c r="H5394" t="s">
        <v>1821</v>
      </c>
      <c r="I5394" t="s">
        <v>1800</v>
      </c>
      <c r="J5394" s="5">
        <v>25112500</v>
      </c>
      <c r="K5394" s="3">
        <f>J5394</f>
        <v>25112500</v>
      </c>
      <c r="L5394" s="5">
        <v>5022500</v>
      </c>
      <c r="M5394" s="2">
        <v>45762</v>
      </c>
      <c r="N5394" s="2">
        <v>45764</v>
      </c>
      <c r="O5394" s="2">
        <v>45900</v>
      </c>
      <c r="P5394" s="3"/>
      <c r="Q5394" s="3">
        <v>25112500</v>
      </c>
      <c r="R5394" s="13">
        <v>11719167</v>
      </c>
      <c r="S5394" s="7">
        <f ca="1">IF(CPS!$N5326="SIN INICIO",0,IF((((TODAY()-N5394)*100%)/(O5394-N5394))&gt;=100%,"100%",(((TODAY()-N5394)*100%)/(O5394-N5394))))</f>
        <v>0.95588235294117652</v>
      </c>
      <c r="T5394" s="8">
        <f>Q5394-R5394</f>
        <v>13393333</v>
      </c>
      <c r="U5394" t="s">
        <v>16877</v>
      </c>
    </row>
    <row r="5395" spans="1:23" x14ac:dyDescent="0.25">
      <c r="A5395">
        <v>2025</v>
      </c>
      <c r="B5395" t="s">
        <v>16878</v>
      </c>
      <c r="C5395" t="s">
        <v>22</v>
      </c>
      <c r="D5395" t="s">
        <v>23</v>
      </c>
      <c r="E5395" t="s">
        <v>121</v>
      </c>
      <c r="F5395" t="s">
        <v>16879</v>
      </c>
      <c r="G5395" s="16">
        <v>1124218530</v>
      </c>
      <c r="H5395" t="s">
        <v>16241</v>
      </c>
      <c r="I5395" t="s">
        <v>1895</v>
      </c>
      <c r="J5395" s="5">
        <v>23743764</v>
      </c>
      <c r="K5395" s="3">
        <f>J5395</f>
        <v>23743764</v>
      </c>
      <c r="L5395" s="5">
        <v>3957294</v>
      </c>
      <c r="M5395" s="2">
        <v>45762</v>
      </c>
      <c r="N5395" s="2">
        <v>45763</v>
      </c>
      <c r="O5395" s="2">
        <v>45930</v>
      </c>
      <c r="P5395" s="3"/>
      <c r="Q5395" s="3">
        <v>23743764</v>
      </c>
      <c r="R5395" s="13">
        <v>5935941</v>
      </c>
      <c r="S5395" s="7">
        <f ca="1">IF(CPS!$N5327="SIN INICIO",0,IF((((TODAY()-N5395)*100%)/(O5395-N5395))&gt;=100%,"100%",(((TODAY()-N5395)*100%)/(O5395-N5395))))</f>
        <v>0.78443113772455086</v>
      </c>
      <c r="T5395" s="8">
        <f>Q5395-R5395</f>
        <v>17807823</v>
      </c>
      <c r="U5395" t="s">
        <v>16880</v>
      </c>
    </row>
    <row r="5396" spans="1:23" x14ac:dyDescent="0.25">
      <c r="A5396">
        <v>2025</v>
      </c>
      <c r="B5396" t="s">
        <v>16881</v>
      </c>
      <c r="C5396" t="s">
        <v>22</v>
      </c>
      <c r="D5396" t="s">
        <v>23</v>
      </c>
      <c r="E5396" t="s">
        <v>24</v>
      </c>
      <c r="F5396" t="s">
        <v>16882</v>
      </c>
      <c r="G5396" s="16">
        <v>1121960909</v>
      </c>
      <c r="H5396" t="s">
        <v>15983</v>
      </c>
      <c r="I5396" t="s">
        <v>1895</v>
      </c>
      <c r="J5396" s="5">
        <v>28566654</v>
      </c>
      <c r="K5396" s="3">
        <f>J5396</f>
        <v>28566654</v>
      </c>
      <c r="L5396" s="5">
        <v>4761109</v>
      </c>
      <c r="M5396" s="2">
        <v>45762</v>
      </c>
      <c r="N5396" s="2">
        <v>45769</v>
      </c>
      <c r="O5396" s="2">
        <v>45930</v>
      </c>
      <c r="P5396" s="3"/>
      <c r="Q5396" s="3">
        <v>28566654</v>
      </c>
      <c r="R5396" s="13">
        <v>10950551</v>
      </c>
      <c r="S5396" s="7">
        <f ca="1">IF(CPS!$N5328="SIN INICIO",0,IF((((TODAY()-N5396)*100%)/(O5396-N5396))&gt;=100%,"100%",(((TODAY()-N5396)*100%)/(O5396-N5396))))</f>
        <v>0.77639751552795033</v>
      </c>
      <c r="T5396" s="8">
        <f>Q5396-R5396</f>
        <v>17616103</v>
      </c>
      <c r="U5396" t="s">
        <v>16883</v>
      </c>
    </row>
    <row r="5397" spans="1:23" x14ac:dyDescent="0.25">
      <c r="A5397">
        <v>2025</v>
      </c>
      <c r="B5397" t="s">
        <v>16884</v>
      </c>
      <c r="C5397" t="s">
        <v>22</v>
      </c>
      <c r="D5397" t="s">
        <v>23</v>
      </c>
      <c r="E5397" t="s">
        <v>121</v>
      </c>
      <c r="F5397" t="s">
        <v>16885</v>
      </c>
      <c r="G5397" s="16">
        <v>91296663</v>
      </c>
      <c r="H5397" t="s">
        <v>16886</v>
      </c>
      <c r="I5397" t="s">
        <v>2476</v>
      </c>
      <c r="J5397" s="5">
        <v>25112500</v>
      </c>
      <c r="K5397" s="3">
        <f>J5397</f>
        <v>25112500</v>
      </c>
      <c r="L5397" s="5">
        <v>5022500</v>
      </c>
      <c r="M5397" s="2">
        <v>45770</v>
      </c>
      <c r="N5397" s="2">
        <v>45772</v>
      </c>
      <c r="O5397" s="2">
        <v>45900</v>
      </c>
      <c r="P5397" s="3"/>
      <c r="Q5397" s="3">
        <v>25112500</v>
      </c>
      <c r="R5397" s="13">
        <v>11049500</v>
      </c>
      <c r="S5397" s="7">
        <f ca="1">IF(CPS!$N5329="SIN INICIO",0,IF((((TODAY()-N5397)*100%)/(O5397-N5397))&gt;=100%,"100%",(((TODAY()-N5397)*100%)/(O5397-N5397))))</f>
        <v>0.953125</v>
      </c>
      <c r="T5397" s="8">
        <f>Q5397-R5397</f>
        <v>14063000</v>
      </c>
      <c r="U5397" t="s">
        <v>16887</v>
      </c>
    </row>
    <row r="5398" spans="1:23" x14ac:dyDescent="0.25">
      <c r="A5398">
        <v>2025</v>
      </c>
      <c r="B5398" t="s">
        <v>16888</v>
      </c>
      <c r="C5398" t="s">
        <v>22</v>
      </c>
      <c r="D5398" t="s">
        <v>23</v>
      </c>
      <c r="E5398" t="s">
        <v>121</v>
      </c>
      <c r="F5398" t="s">
        <v>16889</v>
      </c>
      <c r="G5398" s="16">
        <v>1018468786</v>
      </c>
      <c r="H5398" t="s">
        <v>2166</v>
      </c>
      <c r="I5398" t="s">
        <v>1800</v>
      </c>
      <c r="J5398" s="5">
        <v>25112500</v>
      </c>
      <c r="K5398" s="3">
        <f>J5398</f>
        <v>25112500</v>
      </c>
      <c r="L5398" s="5">
        <v>5022500</v>
      </c>
      <c r="M5398" s="2">
        <v>45762</v>
      </c>
      <c r="N5398" s="2">
        <v>45764</v>
      </c>
      <c r="O5398" s="2">
        <v>45900</v>
      </c>
      <c r="P5398" s="3"/>
      <c r="Q5398" s="3">
        <v>25112500</v>
      </c>
      <c r="R5398" s="13">
        <v>11719167</v>
      </c>
      <c r="S5398" s="7">
        <f ca="1">IF(CPS!$N5330="SIN INICIO",0,IF((((TODAY()-N5398)*100%)/(O5398-N5398))&gt;=100%,"100%",(((TODAY()-N5398)*100%)/(O5398-N5398))))</f>
        <v>0.95588235294117652</v>
      </c>
      <c r="T5398" s="8">
        <f>Q5398-R5398</f>
        <v>13393333</v>
      </c>
      <c r="U5398" t="s">
        <v>16890</v>
      </c>
    </row>
    <row r="5399" spans="1:23" x14ac:dyDescent="0.25">
      <c r="A5399">
        <v>2025</v>
      </c>
      <c r="B5399" t="s">
        <v>16891</v>
      </c>
      <c r="C5399" t="s">
        <v>22</v>
      </c>
      <c r="D5399" t="s">
        <v>23</v>
      </c>
      <c r="E5399" t="s">
        <v>24</v>
      </c>
      <c r="F5399" t="s">
        <v>16892</v>
      </c>
      <c r="G5399" s="16">
        <v>1090397574</v>
      </c>
      <c r="H5399" t="s">
        <v>2218</v>
      </c>
      <c r="I5399" t="s">
        <v>1800</v>
      </c>
      <c r="J5399" s="5">
        <v>31000000</v>
      </c>
      <c r="K5399" s="3">
        <f>J5399</f>
        <v>31000000</v>
      </c>
      <c r="L5399" s="5">
        <v>6200000</v>
      </c>
      <c r="M5399" s="2">
        <v>45763</v>
      </c>
      <c r="N5399" s="2">
        <v>45764</v>
      </c>
      <c r="O5399" s="2">
        <v>45900</v>
      </c>
      <c r="P5399" s="3"/>
      <c r="Q5399" s="3">
        <v>31000000</v>
      </c>
      <c r="R5399" s="13">
        <v>14466667</v>
      </c>
      <c r="S5399" s="7">
        <f ca="1">IF(CPS!$N5331="SIN INICIO",0,IF((((TODAY()-N5399)*100%)/(O5399-N5399))&gt;=100%,"100%",(((TODAY()-N5399)*100%)/(O5399-N5399))))</f>
        <v>0.95588235294117652</v>
      </c>
      <c r="T5399" s="8">
        <f>Q5399-R5399</f>
        <v>16533333</v>
      </c>
      <c r="U5399" t="s">
        <v>16893</v>
      </c>
    </row>
    <row r="5400" spans="1:23" x14ac:dyDescent="0.25">
      <c r="A5400">
        <v>2025</v>
      </c>
      <c r="B5400" t="s">
        <v>16894</v>
      </c>
      <c r="C5400" t="s">
        <v>22</v>
      </c>
      <c r="D5400" t="s">
        <v>23</v>
      </c>
      <c r="E5400" t="s">
        <v>24</v>
      </c>
      <c r="F5400" t="s">
        <v>16895</v>
      </c>
      <c r="G5400" s="16">
        <v>1122648392</v>
      </c>
      <c r="H5400" t="s">
        <v>16198</v>
      </c>
      <c r="I5400" t="s">
        <v>1895</v>
      </c>
      <c r="J5400" s="5">
        <v>28566654</v>
      </c>
      <c r="K5400" s="3">
        <f>J5400</f>
        <v>28566654</v>
      </c>
      <c r="L5400" s="5">
        <v>4761109</v>
      </c>
      <c r="M5400" s="2">
        <v>45763</v>
      </c>
      <c r="N5400" s="2">
        <v>45764</v>
      </c>
      <c r="O5400" s="2">
        <v>45930</v>
      </c>
      <c r="P5400" s="3"/>
      <c r="Q5400" s="3">
        <v>28566654</v>
      </c>
      <c r="R5400" s="13">
        <v>11109254</v>
      </c>
      <c r="S5400" s="7">
        <f ca="1">IF(CPS!$N5332="SIN INICIO",0,IF((((TODAY()-N5400)*100%)/(O5400-N5400))&gt;=100%,"100%",(((TODAY()-N5400)*100%)/(O5400-N5400))))</f>
        <v>0.7831325301204819</v>
      </c>
      <c r="T5400" s="8">
        <f>Q5400-R5400</f>
        <v>17457400</v>
      </c>
      <c r="U5400" t="s">
        <v>16896</v>
      </c>
    </row>
    <row r="5401" spans="1:23" x14ac:dyDescent="0.25">
      <c r="A5401">
        <v>2025</v>
      </c>
      <c r="B5401" t="s">
        <v>16897</v>
      </c>
      <c r="C5401" t="s">
        <v>22</v>
      </c>
      <c r="D5401" t="s">
        <v>23</v>
      </c>
      <c r="E5401" t="s">
        <v>24</v>
      </c>
      <c r="F5401" t="s">
        <v>16898</v>
      </c>
      <c r="G5401" s="16">
        <v>1087210181</v>
      </c>
      <c r="H5401" t="s">
        <v>15983</v>
      </c>
      <c r="I5401" t="s">
        <v>1895</v>
      </c>
      <c r="J5401" s="5">
        <v>38107428</v>
      </c>
      <c r="K5401" s="3">
        <f>J5401</f>
        <v>38107428</v>
      </c>
      <c r="L5401" s="5">
        <v>6351238</v>
      </c>
      <c r="M5401" s="2">
        <v>45768</v>
      </c>
      <c r="N5401" s="2">
        <v>45769</v>
      </c>
      <c r="O5401" s="2">
        <v>45930</v>
      </c>
      <c r="P5401" s="3"/>
      <c r="Q5401" s="3">
        <v>38107428</v>
      </c>
      <c r="R5401" s="13">
        <v>14607847</v>
      </c>
      <c r="S5401" s="7">
        <f ca="1">IF(CPS!$N5333="SIN INICIO",0,IF((((TODAY()-N5401)*100%)/(O5401-N5401))&gt;=100%,"100%",(((TODAY()-N5401)*100%)/(O5401-N5401))))</f>
        <v>0.77639751552795033</v>
      </c>
      <c r="T5401" s="8">
        <f>Q5401-R5401</f>
        <v>23499581</v>
      </c>
      <c r="U5401" t="s">
        <v>16899</v>
      </c>
    </row>
    <row r="5402" spans="1:23" x14ac:dyDescent="0.25">
      <c r="A5402">
        <v>2025</v>
      </c>
      <c r="B5402" t="s">
        <v>16900</v>
      </c>
      <c r="C5402" t="s">
        <v>22</v>
      </c>
      <c r="D5402" t="s">
        <v>23</v>
      </c>
      <c r="E5402" t="s">
        <v>121</v>
      </c>
      <c r="F5402" t="s">
        <v>16901</v>
      </c>
      <c r="G5402" s="16">
        <v>1019024570</v>
      </c>
      <c r="H5402" t="s">
        <v>1821</v>
      </c>
      <c r="I5402" t="s">
        <v>1800</v>
      </c>
      <c r="J5402" s="5">
        <v>20750000</v>
      </c>
      <c r="K5402" s="3">
        <f>J5402</f>
        <v>20750000</v>
      </c>
      <c r="L5402" s="5">
        <v>4150000</v>
      </c>
      <c r="M5402" s="2">
        <v>45762</v>
      </c>
      <c r="N5402" s="2">
        <v>45763</v>
      </c>
      <c r="O5402" s="2">
        <v>45900</v>
      </c>
      <c r="P5402" s="3"/>
      <c r="Q5402" s="3">
        <v>20750000</v>
      </c>
      <c r="R5402" s="13">
        <v>10375000</v>
      </c>
      <c r="S5402" s="7">
        <f ca="1">IF(CPS!$N5334="SIN INICIO",0,IF((((TODAY()-N5402)*100%)/(O5402-N5402))&gt;=100%,"100%",(((TODAY()-N5402)*100%)/(O5402-N5402))))</f>
        <v>0.95620437956204385</v>
      </c>
      <c r="T5402" s="8">
        <f>Q5402-R5402</f>
        <v>10375000</v>
      </c>
      <c r="U5402" t="s">
        <v>16902</v>
      </c>
    </row>
    <row r="5403" spans="1:23" x14ac:dyDescent="0.25">
      <c r="A5403">
        <v>2025</v>
      </c>
      <c r="B5403" t="s">
        <v>16903</v>
      </c>
      <c r="C5403" t="s">
        <v>22</v>
      </c>
      <c r="D5403" t="s">
        <v>23</v>
      </c>
      <c r="E5403" t="s">
        <v>24</v>
      </c>
      <c r="F5403" t="s">
        <v>16904</v>
      </c>
      <c r="G5403" s="16">
        <v>1085903734</v>
      </c>
      <c r="H5403" t="s">
        <v>15994</v>
      </c>
      <c r="I5403" t="s">
        <v>1895</v>
      </c>
      <c r="J5403" s="5">
        <v>38107428</v>
      </c>
      <c r="K5403" s="3">
        <f>J5403</f>
        <v>38107428</v>
      </c>
      <c r="L5403" s="5">
        <v>6351238</v>
      </c>
      <c r="M5403" s="2">
        <v>45763</v>
      </c>
      <c r="N5403" s="2">
        <v>45768</v>
      </c>
      <c r="O5403" s="2">
        <v>45930</v>
      </c>
      <c r="P5403" s="3"/>
      <c r="Q5403" s="3">
        <v>38107428</v>
      </c>
      <c r="R5403" s="13">
        <v>14819555</v>
      </c>
      <c r="S5403" s="7">
        <f ca="1">IF(CPS!$N5335="SIN INICIO",0,IF((((TODAY()-N5403)*100%)/(O5403-N5403))&gt;=100%,"100%",(((TODAY()-N5403)*100%)/(O5403-N5403))))</f>
        <v>0.77777777777777779</v>
      </c>
      <c r="T5403" s="8">
        <f>Q5403-R5403</f>
        <v>23287873</v>
      </c>
      <c r="U5403" t="s">
        <v>16905</v>
      </c>
    </row>
    <row r="5404" spans="1:23" x14ac:dyDescent="0.25">
      <c r="A5404">
        <v>2025</v>
      </c>
      <c r="B5404" t="s">
        <v>16906</v>
      </c>
      <c r="C5404" t="s">
        <v>22</v>
      </c>
      <c r="D5404" t="s">
        <v>23</v>
      </c>
      <c r="E5404" t="s">
        <v>24</v>
      </c>
      <c r="F5404" t="s">
        <v>16907</v>
      </c>
      <c r="G5404" s="16">
        <v>1086549049</v>
      </c>
      <c r="H5404" t="s">
        <v>16333</v>
      </c>
      <c r="I5404" t="s">
        <v>1895</v>
      </c>
      <c r="J5404" s="5">
        <v>28566654</v>
      </c>
      <c r="K5404" s="3">
        <f>J5404</f>
        <v>28566654</v>
      </c>
      <c r="L5404" s="5">
        <v>4761109</v>
      </c>
      <c r="M5404" s="2">
        <v>45763</v>
      </c>
      <c r="N5404" s="2">
        <v>45769</v>
      </c>
      <c r="O5404" s="2">
        <v>45930</v>
      </c>
      <c r="P5404" s="3"/>
      <c r="Q5404" s="3">
        <v>28566654</v>
      </c>
      <c r="R5404" s="13">
        <v>6189442</v>
      </c>
      <c r="S5404" s="7">
        <f ca="1">IF(CPS!$N5336="SIN INICIO",0,IF((((TODAY()-N5404)*100%)/(O5404-N5404))&gt;=100%,"100%",(((TODAY()-N5404)*100%)/(O5404-N5404))))</f>
        <v>0.77639751552795033</v>
      </c>
      <c r="T5404" s="8">
        <f>Q5404-R5404</f>
        <v>22377212</v>
      </c>
      <c r="U5404" t="s">
        <v>16908</v>
      </c>
    </row>
    <row r="5405" spans="1:23" x14ac:dyDescent="0.25">
      <c r="A5405">
        <v>2025</v>
      </c>
      <c r="B5405" t="s">
        <v>16909</v>
      </c>
      <c r="C5405" t="s">
        <v>22</v>
      </c>
      <c r="D5405" t="s">
        <v>23</v>
      </c>
      <c r="E5405" t="s">
        <v>121</v>
      </c>
      <c r="F5405" t="s">
        <v>16910</v>
      </c>
      <c r="G5405" s="16">
        <v>1121833027</v>
      </c>
      <c r="H5405" t="s">
        <v>16126</v>
      </c>
      <c r="I5405" t="s">
        <v>1895</v>
      </c>
      <c r="J5405" s="5">
        <v>28019694</v>
      </c>
      <c r="K5405" s="3">
        <f>J5405</f>
        <v>28019694</v>
      </c>
      <c r="L5405" s="5">
        <v>4669949</v>
      </c>
      <c r="M5405" s="2">
        <v>45762</v>
      </c>
      <c r="N5405" s="2">
        <v>45762</v>
      </c>
      <c r="O5405" s="2">
        <v>45900</v>
      </c>
      <c r="P5405" s="3"/>
      <c r="Q5405" s="3">
        <v>28019694</v>
      </c>
      <c r="R5405" s="13">
        <v>11830537</v>
      </c>
      <c r="S5405" s="7">
        <f ca="1">IF(CPS!$N5337="SIN INICIO",0,IF((((TODAY()-N5405)*100%)/(O5405-N5405))&gt;=100%,"100%",(((TODAY()-N5405)*100%)/(O5405-N5405))))</f>
        <v>0.95652173913043481</v>
      </c>
      <c r="T5405" s="8">
        <f>Q5405-R5405</f>
        <v>16189157</v>
      </c>
      <c r="U5405" t="s">
        <v>16911</v>
      </c>
    </row>
    <row r="5406" spans="1:23" x14ac:dyDescent="0.25">
      <c r="A5406">
        <v>2025</v>
      </c>
      <c r="B5406" t="s">
        <v>16912</v>
      </c>
      <c r="C5406" t="s">
        <v>22</v>
      </c>
      <c r="D5406" t="s">
        <v>23</v>
      </c>
      <c r="E5406" t="s">
        <v>121</v>
      </c>
      <c r="F5406" t="s">
        <v>16913</v>
      </c>
      <c r="G5406" s="16">
        <v>1093790912</v>
      </c>
      <c r="H5406" t="s">
        <v>16091</v>
      </c>
      <c r="I5406" t="s">
        <v>1895</v>
      </c>
      <c r="J5406" s="5">
        <v>28019694</v>
      </c>
      <c r="K5406" s="3">
        <f>J5406</f>
        <v>28019694</v>
      </c>
      <c r="L5406" s="5">
        <v>4669949</v>
      </c>
      <c r="M5406" s="2">
        <v>45762</v>
      </c>
      <c r="N5406" s="2">
        <v>45763</v>
      </c>
      <c r="O5406" s="2">
        <v>45900</v>
      </c>
      <c r="P5406" s="3"/>
      <c r="Q5406" s="3">
        <v>28019694</v>
      </c>
      <c r="R5406" s="13">
        <v>11674873</v>
      </c>
      <c r="S5406" s="7">
        <f ca="1">IF(CPS!$N5338="SIN INICIO",0,IF((((TODAY()-N5406)*100%)/(O5406-N5406))&gt;=100%,"100%",(((TODAY()-N5406)*100%)/(O5406-N5406))))</f>
        <v>0.95620437956204385</v>
      </c>
      <c r="T5406" s="8">
        <f>Q5406-R5406</f>
        <v>16344821</v>
      </c>
      <c r="U5406" t="s">
        <v>16914</v>
      </c>
    </row>
    <row r="5407" spans="1:23" x14ac:dyDescent="0.25">
      <c r="A5407">
        <v>2025</v>
      </c>
      <c r="B5407" t="s">
        <v>16915</v>
      </c>
      <c r="C5407" t="s">
        <v>22</v>
      </c>
      <c r="D5407" t="s">
        <v>23</v>
      </c>
      <c r="E5407" t="s">
        <v>24</v>
      </c>
      <c r="F5407" t="s">
        <v>16916</v>
      </c>
      <c r="G5407" s="16">
        <v>13053625</v>
      </c>
      <c r="H5407" t="s">
        <v>15994</v>
      </c>
      <c r="I5407" t="s">
        <v>1895</v>
      </c>
      <c r="J5407" s="5">
        <v>38107428</v>
      </c>
      <c r="K5407" s="3">
        <f>J5407</f>
        <v>38107428</v>
      </c>
      <c r="L5407" s="5">
        <v>6351238</v>
      </c>
      <c r="M5407" s="2">
        <v>45762</v>
      </c>
      <c r="N5407" s="2">
        <v>45769</v>
      </c>
      <c r="O5407" s="2">
        <v>45930</v>
      </c>
      <c r="P5407" s="3"/>
      <c r="Q5407" s="3">
        <v>38107428</v>
      </c>
      <c r="R5407" s="13">
        <v>0</v>
      </c>
      <c r="S5407" s="7">
        <f ca="1">IF(CPS!$N5339="SIN INICIO",0,IF((((TODAY()-N5407)*100%)/(O5407-N5407))&gt;=100%,"100%",(((TODAY()-N5407)*100%)/(O5407-N5407))))</f>
        <v>0.77639751552795033</v>
      </c>
      <c r="T5407" s="8">
        <f>Q5407-R5407</f>
        <v>38107428</v>
      </c>
      <c r="U5407" t="s">
        <v>16917</v>
      </c>
      <c r="V5407">
        <v>13053625</v>
      </c>
      <c r="W5407" t="b">
        <f>V5407=Tabla1[[#This Row],[ID CONTRATISTA]]</f>
        <v>1</v>
      </c>
    </row>
    <row r="5408" spans="1:23" x14ac:dyDescent="0.25">
      <c r="A5408">
        <v>2025</v>
      </c>
      <c r="B5408" t="s">
        <v>16918</v>
      </c>
      <c r="C5408" t="s">
        <v>22</v>
      </c>
      <c r="D5408" t="s">
        <v>23</v>
      </c>
      <c r="E5408" t="s">
        <v>24</v>
      </c>
      <c r="F5408" t="s">
        <v>16919</v>
      </c>
      <c r="G5408" s="16">
        <v>96122135</v>
      </c>
      <c r="H5408" t="s">
        <v>15994</v>
      </c>
      <c r="I5408" t="s">
        <v>1895</v>
      </c>
      <c r="J5408" s="5">
        <v>38107428</v>
      </c>
      <c r="K5408" s="3">
        <f>J5408</f>
        <v>38107428</v>
      </c>
      <c r="L5408" s="5">
        <v>6351238</v>
      </c>
      <c r="M5408" s="2">
        <v>45762</v>
      </c>
      <c r="N5408" s="2">
        <v>45764</v>
      </c>
      <c r="O5408" s="2">
        <v>45930</v>
      </c>
      <c r="P5408" s="3"/>
      <c r="Q5408" s="3">
        <v>38107428</v>
      </c>
      <c r="R5408" s="13">
        <v>15666387</v>
      </c>
      <c r="S5408" s="7">
        <f ca="1">IF(CPS!$N5340="SIN INICIO",0,IF((((TODAY()-N5408)*100%)/(O5408-N5408))&gt;=100%,"100%",(((TODAY()-N5408)*100%)/(O5408-N5408))))</f>
        <v>0.7831325301204819</v>
      </c>
      <c r="T5408" s="8">
        <f>Q5408-R5408</f>
        <v>22441041</v>
      </c>
      <c r="U5408" t="s">
        <v>16920</v>
      </c>
    </row>
    <row r="5409" spans="1:23" x14ac:dyDescent="0.25">
      <c r="A5409">
        <v>2025</v>
      </c>
      <c r="B5409" t="s">
        <v>16921</v>
      </c>
      <c r="C5409" t="s">
        <v>22</v>
      </c>
      <c r="D5409" t="s">
        <v>23</v>
      </c>
      <c r="E5409" t="s">
        <v>24</v>
      </c>
      <c r="F5409" t="s">
        <v>16922</v>
      </c>
      <c r="G5409" s="16">
        <v>1085902642</v>
      </c>
      <c r="H5409" t="s">
        <v>15994</v>
      </c>
      <c r="I5409" t="s">
        <v>1895</v>
      </c>
      <c r="J5409" s="5">
        <v>34467486</v>
      </c>
      <c r="K5409" s="3">
        <f>J5409</f>
        <v>34467486</v>
      </c>
      <c r="L5409" s="5">
        <v>5744581</v>
      </c>
      <c r="M5409" s="2">
        <v>45762</v>
      </c>
      <c r="N5409" s="2">
        <v>45769</v>
      </c>
      <c r="O5409" s="2">
        <v>45930</v>
      </c>
      <c r="P5409" s="3"/>
      <c r="Q5409" s="3">
        <v>34467486</v>
      </c>
      <c r="R5409" s="13">
        <v>13404022</v>
      </c>
      <c r="S5409" s="7">
        <f ca="1">IF(CPS!$N5341="SIN INICIO",0,IF((((TODAY()-N5409)*100%)/(O5409-N5409))&gt;=100%,"100%",(((TODAY()-N5409)*100%)/(O5409-N5409))))</f>
        <v>0.77639751552795033</v>
      </c>
      <c r="T5409" s="8">
        <f>Q5409-R5409</f>
        <v>21063464</v>
      </c>
      <c r="U5409" t="s">
        <v>16923</v>
      </c>
    </row>
    <row r="5410" spans="1:23" x14ac:dyDescent="0.25">
      <c r="A5410">
        <v>2025</v>
      </c>
      <c r="B5410" t="s">
        <v>16924</v>
      </c>
      <c r="C5410" t="s">
        <v>22</v>
      </c>
      <c r="D5410" t="s">
        <v>23</v>
      </c>
      <c r="E5410" t="s">
        <v>24</v>
      </c>
      <c r="F5410" t="s">
        <v>16925</v>
      </c>
      <c r="G5410" s="16">
        <v>79539747</v>
      </c>
      <c r="H5410" t="s">
        <v>400</v>
      </c>
      <c r="I5410" t="s">
        <v>271</v>
      </c>
      <c r="J5410" s="5">
        <v>55000000</v>
      </c>
      <c r="K5410" s="3">
        <f>J5410</f>
        <v>55000000</v>
      </c>
      <c r="L5410" s="5">
        <v>11000000</v>
      </c>
      <c r="M5410" s="2">
        <v>45768</v>
      </c>
      <c r="N5410" s="2">
        <v>45770</v>
      </c>
      <c r="O5410" s="2">
        <v>45900</v>
      </c>
      <c r="P5410" s="3"/>
      <c r="Q5410" s="3">
        <v>55000000</v>
      </c>
      <c r="R5410" s="13">
        <v>13933333</v>
      </c>
      <c r="S5410" s="7">
        <f ca="1">IF(CPS!$N5342="SIN INICIO",0,IF((((TODAY()-N5410)*100%)/(O5410-N5410))&gt;=100%,"100%",(((TODAY()-N5410)*100%)/(O5410-N5410))))</f>
        <v>0.9538461538461539</v>
      </c>
      <c r="T5410" s="8">
        <f>Q5410-R5410</f>
        <v>41066667</v>
      </c>
      <c r="U5410" t="s">
        <v>16926</v>
      </c>
    </row>
    <row r="5411" spans="1:23" x14ac:dyDescent="0.25">
      <c r="A5411">
        <v>2025</v>
      </c>
      <c r="B5411" t="s">
        <v>16927</v>
      </c>
      <c r="C5411" t="s">
        <v>22</v>
      </c>
      <c r="D5411" t="s">
        <v>23</v>
      </c>
      <c r="E5411" t="s">
        <v>24</v>
      </c>
      <c r="F5411" t="s">
        <v>16928</v>
      </c>
      <c r="G5411" s="16">
        <v>1075259507</v>
      </c>
      <c r="H5411" t="s">
        <v>15983</v>
      </c>
      <c r="I5411" t="s">
        <v>1895</v>
      </c>
      <c r="J5411" s="5">
        <v>38107428</v>
      </c>
      <c r="K5411" s="3">
        <f>J5411</f>
        <v>38107428</v>
      </c>
      <c r="L5411" s="5">
        <v>6351238</v>
      </c>
      <c r="M5411" s="2">
        <v>45763</v>
      </c>
      <c r="N5411" s="2">
        <v>45764</v>
      </c>
      <c r="O5411" s="2">
        <v>45930</v>
      </c>
      <c r="P5411" s="3"/>
      <c r="Q5411" s="3">
        <v>38107428</v>
      </c>
      <c r="R5411" s="13">
        <v>15666387</v>
      </c>
      <c r="S5411" s="7">
        <f ca="1">IF(CPS!$N5343="SIN INICIO",0,IF((((TODAY()-N5411)*100%)/(O5411-N5411))&gt;=100%,"100%",(((TODAY()-N5411)*100%)/(O5411-N5411))))</f>
        <v>0.7831325301204819</v>
      </c>
      <c r="T5411" s="8">
        <f>Q5411-R5411</f>
        <v>22441041</v>
      </c>
      <c r="U5411" t="s">
        <v>16929</v>
      </c>
    </row>
    <row r="5412" spans="1:23" x14ac:dyDescent="0.25">
      <c r="A5412">
        <v>2025</v>
      </c>
      <c r="B5412" t="s">
        <v>16930</v>
      </c>
      <c r="C5412" t="s">
        <v>22</v>
      </c>
      <c r="D5412" t="s">
        <v>23</v>
      </c>
      <c r="E5412" t="s">
        <v>24</v>
      </c>
      <c r="F5412" t="s">
        <v>16931</v>
      </c>
      <c r="G5412" s="16">
        <v>1002277807</v>
      </c>
      <c r="H5412" t="s">
        <v>15994</v>
      </c>
      <c r="I5412" t="s">
        <v>271</v>
      </c>
      <c r="J5412" s="5">
        <v>34467486</v>
      </c>
      <c r="K5412" s="3">
        <f>J5412</f>
        <v>34467486</v>
      </c>
      <c r="L5412" s="5">
        <v>5744581</v>
      </c>
      <c r="M5412" s="2">
        <v>45762</v>
      </c>
      <c r="N5412" s="2">
        <v>45764</v>
      </c>
      <c r="O5412" s="2">
        <v>45930</v>
      </c>
      <c r="P5412" s="3"/>
      <c r="Q5412" s="3">
        <v>34467486</v>
      </c>
      <c r="R5412" s="13">
        <v>13404022</v>
      </c>
      <c r="S5412" s="7">
        <f ca="1">IF(CPS!$N5344="SIN INICIO",0,IF((((TODAY()-N5412)*100%)/(O5412-N5412))&gt;=100%,"100%",(((TODAY()-N5412)*100%)/(O5412-N5412))))</f>
        <v>0.7831325301204819</v>
      </c>
      <c r="T5412" s="8">
        <f>Q5412-R5412</f>
        <v>21063464</v>
      </c>
      <c r="U5412" t="s">
        <v>16932</v>
      </c>
    </row>
    <row r="5413" spans="1:23" x14ac:dyDescent="0.25">
      <c r="A5413">
        <v>2025</v>
      </c>
      <c r="B5413" t="s">
        <v>16933</v>
      </c>
      <c r="C5413" t="s">
        <v>22</v>
      </c>
      <c r="D5413" t="s">
        <v>23</v>
      </c>
      <c r="E5413" t="s">
        <v>24</v>
      </c>
      <c r="F5413" t="s">
        <v>16934</v>
      </c>
      <c r="G5413" s="16">
        <v>34550795</v>
      </c>
      <c r="H5413" t="s">
        <v>2355</v>
      </c>
      <c r="I5413" t="s">
        <v>591</v>
      </c>
      <c r="J5413" s="5">
        <v>33579000</v>
      </c>
      <c r="K5413" s="3">
        <f>J5413</f>
        <v>33579000</v>
      </c>
      <c r="L5413" s="5">
        <v>6715800</v>
      </c>
      <c r="M5413" s="2">
        <v>45768</v>
      </c>
      <c r="N5413" s="2">
        <v>45769</v>
      </c>
      <c r="O5413" s="2">
        <v>45793</v>
      </c>
      <c r="P5413" s="3"/>
      <c r="Q5413" s="3">
        <v>33579000</v>
      </c>
      <c r="R5413" s="13">
        <v>2014740</v>
      </c>
      <c r="S5413" s="7" t="str">
        <f ca="1">IF(CPS!$N5345="SIN INICIO",0,IF((((TODAY()-N5413)*100%)/(O5413-N5413))&gt;=100%,"100%",(((TODAY()-N5413)*100%)/(O5413-N5413))))</f>
        <v>100%</v>
      </c>
      <c r="T5413" s="8">
        <f>Q5413-R5413</f>
        <v>31564260</v>
      </c>
      <c r="U5413" t="s">
        <v>16935</v>
      </c>
    </row>
    <row r="5414" spans="1:23" x14ac:dyDescent="0.25">
      <c r="A5414">
        <v>2025</v>
      </c>
      <c r="B5414" t="s">
        <v>16936</v>
      </c>
      <c r="C5414" t="s">
        <v>22</v>
      </c>
      <c r="D5414" t="s">
        <v>23</v>
      </c>
      <c r="E5414" t="s">
        <v>24</v>
      </c>
      <c r="F5414" t="s">
        <v>16937</v>
      </c>
      <c r="G5414" s="16">
        <v>1066517403</v>
      </c>
      <c r="H5414" t="s">
        <v>16938</v>
      </c>
      <c r="I5414" t="s">
        <v>1895</v>
      </c>
      <c r="J5414" s="5">
        <v>38107428</v>
      </c>
      <c r="K5414" s="3">
        <f>J5414</f>
        <v>38107428</v>
      </c>
      <c r="L5414" s="5">
        <v>6351238</v>
      </c>
      <c r="M5414" s="2">
        <v>45768</v>
      </c>
      <c r="N5414" s="2">
        <v>45769</v>
      </c>
      <c r="O5414" s="2">
        <v>45930</v>
      </c>
      <c r="P5414" s="3"/>
      <c r="Q5414" s="3">
        <v>38107428</v>
      </c>
      <c r="R5414" s="13">
        <v>14607847</v>
      </c>
      <c r="S5414" s="7">
        <f ca="1">IF(CPS!$N5346="SIN INICIO",0,IF((((TODAY()-N5414)*100%)/(O5414-N5414))&gt;=100%,"100%",(((TODAY()-N5414)*100%)/(O5414-N5414))))</f>
        <v>0.77639751552795033</v>
      </c>
      <c r="T5414" s="8">
        <f>Q5414-R5414</f>
        <v>23499581</v>
      </c>
      <c r="U5414" t="s">
        <v>16939</v>
      </c>
    </row>
    <row r="5415" spans="1:23" x14ac:dyDescent="0.25">
      <c r="A5415">
        <v>2025</v>
      </c>
      <c r="B5415" t="s">
        <v>16940</v>
      </c>
      <c r="C5415" t="s">
        <v>22</v>
      </c>
      <c r="D5415" t="s">
        <v>23</v>
      </c>
      <c r="E5415" t="s">
        <v>121</v>
      </c>
      <c r="F5415" t="s">
        <v>16941</v>
      </c>
      <c r="G5415" s="16">
        <v>52278984</v>
      </c>
      <c r="H5415" t="s">
        <v>16091</v>
      </c>
      <c r="I5415" t="s">
        <v>1895</v>
      </c>
      <c r="J5415" s="5">
        <v>28019694</v>
      </c>
      <c r="K5415" s="3">
        <f>J5415</f>
        <v>28019694</v>
      </c>
      <c r="L5415" s="5">
        <v>4669949</v>
      </c>
      <c r="M5415" s="2">
        <v>45762</v>
      </c>
      <c r="N5415" s="2">
        <v>45763</v>
      </c>
      <c r="O5415" s="2">
        <v>45930</v>
      </c>
      <c r="P5415" s="3"/>
      <c r="Q5415" s="3">
        <v>28019694</v>
      </c>
      <c r="R5415" s="13">
        <v>11674873</v>
      </c>
      <c r="S5415" s="7">
        <f ca="1">IF(CPS!$N5347="SIN INICIO",0,IF((((TODAY()-N5415)*100%)/(O5415-N5415))&gt;=100%,"100%",(((TODAY()-N5415)*100%)/(O5415-N5415))))</f>
        <v>0.78443113772455086</v>
      </c>
      <c r="T5415" s="8">
        <f>Q5415-R5415</f>
        <v>16344821</v>
      </c>
      <c r="U5415" t="s">
        <v>16942</v>
      </c>
    </row>
    <row r="5416" spans="1:23" x14ac:dyDescent="0.25">
      <c r="A5416">
        <v>2025</v>
      </c>
      <c r="B5416" t="s">
        <v>16943</v>
      </c>
      <c r="C5416" t="s">
        <v>22</v>
      </c>
      <c r="D5416" t="s">
        <v>23</v>
      </c>
      <c r="E5416" t="s">
        <v>121</v>
      </c>
      <c r="F5416" t="s">
        <v>16944</v>
      </c>
      <c r="G5416" s="16">
        <v>1123329037</v>
      </c>
      <c r="H5416" t="s">
        <v>16091</v>
      </c>
      <c r="I5416" t="s">
        <v>1895</v>
      </c>
      <c r="J5416" s="5">
        <v>28019694</v>
      </c>
      <c r="K5416" s="3">
        <f>J5416</f>
        <v>28019694</v>
      </c>
      <c r="L5416" s="5">
        <v>4669949</v>
      </c>
      <c r="M5416" s="2">
        <v>45768</v>
      </c>
      <c r="N5416" s="2">
        <v>45769</v>
      </c>
      <c r="O5416" s="2">
        <v>45930</v>
      </c>
      <c r="P5416" s="3"/>
      <c r="Q5416" s="3">
        <v>28019694</v>
      </c>
      <c r="R5416" s="13">
        <v>10740883</v>
      </c>
      <c r="S5416" s="7">
        <f ca="1">IF(CPS!$N5348="SIN INICIO",0,IF((((TODAY()-N5416)*100%)/(O5416-N5416))&gt;=100%,"100%",(((TODAY()-N5416)*100%)/(O5416-N5416))))</f>
        <v>0.77639751552795033</v>
      </c>
      <c r="T5416" s="8">
        <f>Q5416-R5416</f>
        <v>17278811</v>
      </c>
      <c r="U5416" t="s">
        <v>16945</v>
      </c>
    </row>
    <row r="5417" spans="1:23" x14ac:dyDescent="0.25">
      <c r="A5417">
        <v>2025</v>
      </c>
      <c r="B5417" t="s">
        <v>16946</v>
      </c>
      <c r="C5417" t="s">
        <v>22</v>
      </c>
      <c r="D5417" t="s">
        <v>23</v>
      </c>
      <c r="E5417" t="s">
        <v>24</v>
      </c>
      <c r="F5417" t="s">
        <v>16947</v>
      </c>
      <c r="G5417" s="16">
        <v>45757913</v>
      </c>
      <c r="H5417" t="s">
        <v>15994</v>
      </c>
      <c r="I5417" t="s">
        <v>1895</v>
      </c>
      <c r="J5417" s="5">
        <v>34467486</v>
      </c>
      <c r="K5417" s="3">
        <f>J5417</f>
        <v>34467486</v>
      </c>
      <c r="L5417" s="5">
        <v>5744581</v>
      </c>
      <c r="M5417" s="2">
        <v>45769</v>
      </c>
      <c r="N5417" s="2">
        <v>45770</v>
      </c>
      <c r="O5417" s="2">
        <v>45930</v>
      </c>
      <c r="P5417" s="3"/>
      <c r="Q5417" s="3">
        <v>34467486</v>
      </c>
      <c r="R5417" s="13">
        <v>13021050</v>
      </c>
      <c r="S5417" s="7">
        <f ca="1">IF(CPS!$N5349="SIN INICIO",0,IF((((TODAY()-N5417)*100%)/(O5417-N5417))&gt;=100%,"100%",(((TODAY()-N5417)*100%)/(O5417-N5417))))</f>
        <v>0.77500000000000002</v>
      </c>
      <c r="T5417" s="8">
        <f>Q5417-R5417</f>
        <v>21446436</v>
      </c>
      <c r="U5417" t="s">
        <v>16948</v>
      </c>
    </row>
    <row r="5418" spans="1:23" x14ac:dyDescent="0.25">
      <c r="A5418">
        <v>2025</v>
      </c>
      <c r="B5418" t="s">
        <v>16949</v>
      </c>
      <c r="C5418" t="s">
        <v>22</v>
      </c>
      <c r="D5418" t="s">
        <v>23</v>
      </c>
      <c r="E5418" t="s">
        <v>24</v>
      </c>
      <c r="F5418" t="s">
        <v>1992</v>
      </c>
      <c r="G5418" s="16">
        <v>1079606576</v>
      </c>
      <c r="H5418" t="s">
        <v>10108</v>
      </c>
      <c r="I5418" t="s">
        <v>591</v>
      </c>
      <c r="J5418" s="5">
        <v>27511000</v>
      </c>
      <c r="K5418" s="3">
        <f>J5418</f>
        <v>27511000</v>
      </c>
      <c r="L5418" s="5">
        <v>5502200</v>
      </c>
      <c r="M5418" s="2">
        <v>45762</v>
      </c>
      <c r="N5418" s="2">
        <v>45764</v>
      </c>
      <c r="O5418" s="2">
        <v>45900</v>
      </c>
      <c r="P5418" s="3"/>
      <c r="Q5418" s="3">
        <v>27511000</v>
      </c>
      <c r="R5418" s="13">
        <v>29345067</v>
      </c>
      <c r="S5418" s="7">
        <f ca="1">IF(CPS!$N5350="SIN INICIO",0,IF((((TODAY()-N5418)*100%)/(O5418-N5418))&gt;=100%,"100%",(((TODAY()-N5418)*100%)/(O5418-N5418))))</f>
        <v>0.95588235294117652</v>
      </c>
      <c r="T5418" s="8">
        <f>Q5418-R5418</f>
        <v>-1834067</v>
      </c>
      <c r="U5418" t="s">
        <v>16950</v>
      </c>
    </row>
    <row r="5419" spans="1:23" x14ac:dyDescent="0.25">
      <c r="A5419">
        <v>2025</v>
      </c>
      <c r="B5419" t="s">
        <v>16951</v>
      </c>
      <c r="C5419" t="s">
        <v>22</v>
      </c>
      <c r="D5419" t="s">
        <v>23</v>
      </c>
      <c r="E5419" t="s">
        <v>24</v>
      </c>
      <c r="F5419" t="s">
        <v>16952</v>
      </c>
      <c r="G5419" s="16">
        <v>21183531</v>
      </c>
      <c r="H5419" t="s">
        <v>15998</v>
      </c>
      <c r="I5419" t="s">
        <v>1895</v>
      </c>
      <c r="J5419" s="5">
        <v>32190390</v>
      </c>
      <c r="K5419" s="3">
        <f>J5419</f>
        <v>32190390</v>
      </c>
      <c r="L5419" s="5">
        <v>5365065</v>
      </c>
      <c r="M5419" s="2">
        <v>45768</v>
      </c>
      <c r="N5419" s="2">
        <v>45769</v>
      </c>
      <c r="O5419" s="2">
        <v>45930</v>
      </c>
      <c r="P5419" s="3"/>
      <c r="Q5419" s="3">
        <v>32190390</v>
      </c>
      <c r="R5419" s="13">
        <v>12339650</v>
      </c>
      <c r="S5419" s="7">
        <f ca="1">IF(CPS!$N5351="SIN INICIO",0,IF((((TODAY()-N5419)*100%)/(O5419-N5419))&gt;=100%,"100%",(((TODAY()-N5419)*100%)/(O5419-N5419))))</f>
        <v>0.77639751552795033</v>
      </c>
      <c r="T5419" s="8">
        <f>Q5419-R5419</f>
        <v>19850740</v>
      </c>
      <c r="U5419" t="s">
        <v>16953</v>
      </c>
    </row>
    <row r="5420" spans="1:23" x14ac:dyDescent="0.25">
      <c r="A5420">
        <v>2025</v>
      </c>
      <c r="B5420" t="s">
        <v>16954</v>
      </c>
      <c r="C5420" t="s">
        <v>22</v>
      </c>
      <c r="D5420" t="s">
        <v>23</v>
      </c>
      <c r="E5420" t="s">
        <v>24</v>
      </c>
      <c r="F5420" t="s">
        <v>16955</v>
      </c>
      <c r="G5420" s="16">
        <v>91235650</v>
      </c>
      <c r="H5420" t="s">
        <v>12594</v>
      </c>
      <c r="I5420" t="s">
        <v>591</v>
      </c>
      <c r="J5420" s="5">
        <v>50000000</v>
      </c>
      <c r="K5420" s="3">
        <f>J5420</f>
        <v>50000000</v>
      </c>
      <c r="L5420" s="5">
        <v>10000000</v>
      </c>
      <c r="M5420" s="2">
        <v>45763</v>
      </c>
      <c r="N5420" s="2">
        <v>45768</v>
      </c>
      <c r="O5420" s="2">
        <v>45900</v>
      </c>
      <c r="P5420" s="3"/>
      <c r="Q5420" s="3">
        <v>50000000</v>
      </c>
      <c r="R5420" s="13">
        <v>23333333</v>
      </c>
      <c r="S5420" s="7">
        <f ca="1">IF(CPS!$N5352="SIN INICIO",0,IF((((TODAY()-N5420)*100%)/(O5420-N5420))&gt;=100%,"100%",(((TODAY()-N5420)*100%)/(O5420-N5420))))</f>
        <v>0.95454545454545459</v>
      </c>
      <c r="T5420" s="8">
        <f>Q5420-R5420</f>
        <v>26666667</v>
      </c>
      <c r="U5420" t="s">
        <v>16956</v>
      </c>
    </row>
    <row r="5421" spans="1:23" x14ac:dyDescent="0.25">
      <c r="A5421">
        <v>2025</v>
      </c>
      <c r="B5421" t="s">
        <v>16957</v>
      </c>
      <c r="C5421" t="s">
        <v>22</v>
      </c>
      <c r="D5421" t="s">
        <v>23</v>
      </c>
      <c r="E5421" t="s">
        <v>121</v>
      </c>
      <c r="F5421" t="s">
        <v>16958</v>
      </c>
      <c r="G5421" s="16">
        <v>1106394976</v>
      </c>
      <c r="H5421" t="s">
        <v>1371</v>
      </c>
      <c r="I5421" t="s">
        <v>538</v>
      </c>
      <c r="J5421" s="5">
        <v>20042775</v>
      </c>
      <c r="K5421" s="3">
        <f>J5421</f>
        <v>20042775</v>
      </c>
      <c r="L5421" s="5">
        <v>4008555</v>
      </c>
      <c r="M5421" s="2">
        <v>45762</v>
      </c>
      <c r="N5421" s="2">
        <v>45763</v>
      </c>
      <c r="O5421" s="2">
        <v>45900</v>
      </c>
      <c r="P5421" s="3"/>
      <c r="Q5421" s="3">
        <v>20042775</v>
      </c>
      <c r="R5421" s="13">
        <v>10021388</v>
      </c>
      <c r="S5421" s="7">
        <f ca="1">IF(CPS!$N5353="SIN INICIO",0,IF((((TODAY()-N5421)*100%)/(O5421-N5421))&gt;=100%,"100%",(((TODAY()-N5421)*100%)/(O5421-N5421))))</f>
        <v>0.95620437956204385</v>
      </c>
      <c r="T5421" s="8">
        <f>Q5421-R5421</f>
        <v>10021387</v>
      </c>
      <c r="U5421" t="s">
        <v>16959</v>
      </c>
    </row>
    <row r="5422" spans="1:23" x14ac:dyDescent="0.25">
      <c r="A5422">
        <v>2025</v>
      </c>
      <c r="B5422" t="s">
        <v>16960</v>
      </c>
      <c r="C5422" t="s">
        <v>22</v>
      </c>
      <c r="D5422" t="s">
        <v>23</v>
      </c>
      <c r="E5422" t="s">
        <v>24</v>
      </c>
      <c r="F5422" t="s">
        <v>310</v>
      </c>
      <c r="G5422" s="16">
        <v>1067863967</v>
      </c>
      <c r="H5422" t="s">
        <v>344</v>
      </c>
      <c r="I5422" t="s">
        <v>87</v>
      </c>
      <c r="J5422" s="5">
        <v>81000000</v>
      </c>
      <c r="K5422" s="3">
        <f>J5422</f>
        <v>81000000</v>
      </c>
      <c r="L5422" s="5">
        <v>13500000</v>
      </c>
      <c r="M5422" s="2">
        <v>45771</v>
      </c>
      <c r="N5422" s="2">
        <v>45779</v>
      </c>
      <c r="O5422" s="2">
        <v>45961</v>
      </c>
      <c r="P5422" s="3"/>
      <c r="Q5422" s="3">
        <v>81000000</v>
      </c>
      <c r="R5422" s="13">
        <v>63000000</v>
      </c>
      <c r="S5422" s="7">
        <f ca="1">IF(CPS!$N5354="SIN INICIO",0,IF((((TODAY()-N5422)*100%)/(O5422-N5422))&gt;=100%,"100%",(((TODAY()-N5422)*100%)/(O5422-N5422))))</f>
        <v>0.63186813186813184</v>
      </c>
      <c r="T5422" s="8">
        <f>Q5422-R5422</f>
        <v>18000000</v>
      </c>
      <c r="U5422" t="s">
        <v>16961</v>
      </c>
    </row>
    <row r="5423" spans="1:23" x14ac:dyDescent="0.25">
      <c r="A5423">
        <v>2025</v>
      </c>
      <c r="B5423" t="s">
        <v>16962</v>
      </c>
      <c r="C5423" t="s">
        <v>22</v>
      </c>
      <c r="D5423" t="s">
        <v>23</v>
      </c>
      <c r="E5423" t="s">
        <v>24</v>
      </c>
      <c r="F5423" t="s">
        <v>16963</v>
      </c>
      <c r="G5423" s="16">
        <v>1096226066</v>
      </c>
      <c r="H5423" t="s">
        <v>16964</v>
      </c>
      <c r="I5423" t="s">
        <v>1895</v>
      </c>
      <c r="J5423" s="5">
        <v>34467486</v>
      </c>
      <c r="K5423" s="3">
        <f>J5423</f>
        <v>34467486</v>
      </c>
      <c r="L5423" s="5">
        <v>5744581</v>
      </c>
      <c r="M5423" s="2">
        <v>45769</v>
      </c>
      <c r="N5423" s="2">
        <v>45770</v>
      </c>
      <c r="O5423" s="2">
        <v>45930</v>
      </c>
      <c r="P5423" s="3"/>
      <c r="Q5423" s="3">
        <v>34467486</v>
      </c>
      <c r="R5423" s="13">
        <v>0</v>
      </c>
      <c r="S5423" s="7">
        <f ca="1">IF(CPS!$N5355="SIN INICIO",0,IF((((TODAY()-N5423)*100%)/(O5423-N5423))&gt;=100%,"100%",(((TODAY()-N5423)*100%)/(O5423-N5423))))</f>
        <v>0.77500000000000002</v>
      </c>
      <c r="T5423" s="8">
        <f>Q5423-R5423</f>
        <v>34467486</v>
      </c>
      <c r="U5423" t="s">
        <v>16965</v>
      </c>
      <c r="V5423">
        <v>1096226066</v>
      </c>
      <c r="W5423" t="b">
        <f>V5423=Tabla1[[#This Row],[ID CONTRATISTA]]</f>
        <v>1</v>
      </c>
    </row>
    <row r="5424" spans="1:23" x14ac:dyDescent="0.25">
      <c r="A5424">
        <v>2025</v>
      </c>
      <c r="B5424" t="s">
        <v>16966</v>
      </c>
      <c r="C5424" t="s">
        <v>22</v>
      </c>
      <c r="D5424" t="s">
        <v>23</v>
      </c>
      <c r="E5424" t="s">
        <v>24</v>
      </c>
      <c r="F5424" t="s">
        <v>16967</v>
      </c>
      <c r="G5424" s="16">
        <v>91323494</v>
      </c>
      <c r="H5424" t="s">
        <v>15983</v>
      </c>
      <c r="I5424" t="s">
        <v>1895</v>
      </c>
      <c r="J5424" s="5">
        <v>32208390</v>
      </c>
      <c r="K5424" s="3">
        <f>J5424</f>
        <v>32208390</v>
      </c>
      <c r="L5424" s="5">
        <v>5368065</v>
      </c>
      <c r="M5424" s="2">
        <v>45768</v>
      </c>
      <c r="N5424" s="2">
        <v>45769</v>
      </c>
      <c r="O5424" s="2">
        <v>45930</v>
      </c>
      <c r="P5424" s="3"/>
      <c r="Q5424" s="3">
        <v>32208390</v>
      </c>
      <c r="R5424" s="13">
        <v>0</v>
      </c>
      <c r="S5424" s="7">
        <f ca="1">IF(CPS!$N5356="SIN INICIO",0,IF((((TODAY()-N5424)*100%)/(O5424-N5424))&gt;=100%,"100%",(((TODAY()-N5424)*100%)/(O5424-N5424))))</f>
        <v>0.77639751552795033</v>
      </c>
      <c r="T5424" s="8">
        <f>Q5424-R5424</f>
        <v>32208390</v>
      </c>
      <c r="U5424" t="s">
        <v>16968</v>
      </c>
      <c r="V5424">
        <v>91323494</v>
      </c>
      <c r="W5424" t="b">
        <f>V5424=Tabla1[[#This Row],[ID CONTRATISTA]]</f>
        <v>1</v>
      </c>
    </row>
    <row r="5425" spans="1:23" x14ac:dyDescent="0.25">
      <c r="A5425">
        <v>2025</v>
      </c>
      <c r="B5425" t="s">
        <v>16969</v>
      </c>
      <c r="C5425" t="s">
        <v>22</v>
      </c>
      <c r="D5425" t="s">
        <v>23</v>
      </c>
      <c r="E5425" t="s">
        <v>24</v>
      </c>
      <c r="F5425" t="s">
        <v>16970</v>
      </c>
      <c r="G5425" s="16">
        <v>1091656926</v>
      </c>
      <c r="H5425" t="s">
        <v>1520</v>
      </c>
      <c r="I5425" t="s">
        <v>591</v>
      </c>
      <c r="J5425" s="5">
        <v>24400000</v>
      </c>
      <c r="K5425" s="3">
        <f>J5425</f>
        <v>24400000</v>
      </c>
      <c r="L5425" s="5">
        <v>4880000</v>
      </c>
      <c r="M5425" s="2">
        <v>45763</v>
      </c>
      <c r="N5425" s="2">
        <v>45768</v>
      </c>
      <c r="O5425" s="2">
        <v>45900</v>
      </c>
      <c r="P5425" s="3"/>
      <c r="Q5425" s="3">
        <v>24400000</v>
      </c>
      <c r="R5425" s="13">
        <v>11386667</v>
      </c>
      <c r="S5425" s="7">
        <f ca="1">IF(CPS!$N5357="SIN INICIO",0,IF((((TODAY()-N5425)*100%)/(O5425-N5425))&gt;=100%,"100%",(((TODAY()-N5425)*100%)/(O5425-N5425))))</f>
        <v>0.95454545454545459</v>
      </c>
      <c r="T5425" s="8">
        <f>Q5425-R5425</f>
        <v>13013333</v>
      </c>
      <c r="U5425" t="s">
        <v>16971</v>
      </c>
    </row>
    <row r="5426" spans="1:23" x14ac:dyDescent="0.25">
      <c r="A5426">
        <v>2025</v>
      </c>
      <c r="B5426" t="s">
        <v>16972</v>
      </c>
      <c r="C5426" t="s">
        <v>22</v>
      </c>
      <c r="D5426" t="s">
        <v>23</v>
      </c>
      <c r="E5426" t="s">
        <v>24</v>
      </c>
      <c r="F5426" t="s">
        <v>16973</v>
      </c>
      <c r="G5426" s="16">
        <v>1143878513</v>
      </c>
      <c r="H5426" t="s">
        <v>2412</v>
      </c>
      <c r="I5426" t="s">
        <v>591</v>
      </c>
      <c r="J5426" s="5">
        <v>28500000</v>
      </c>
      <c r="K5426" s="3">
        <f>J5426</f>
        <v>28500000</v>
      </c>
      <c r="L5426" s="5">
        <v>5700000</v>
      </c>
      <c r="M5426" s="2">
        <v>45763</v>
      </c>
      <c r="N5426" s="2">
        <v>45768</v>
      </c>
      <c r="O5426" s="2">
        <v>45900</v>
      </c>
      <c r="P5426" s="3"/>
      <c r="Q5426" s="3">
        <v>28500000</v>
      </c>
      <c r="R5426" s="13">
        <v>1900000</v>
      </c>
      <c r="S5426" s="7">
        <f ca="1">IF(CPS!$N5358="SIN INICIO",0,IF((((TODAY()-N5426)*100%)/(O5426-N5426))&gt;=100%,"100%",(((TODAY()-N5426)*100%)/(O5426-N5426))))</f>
        <v>0.95454545454545459</v>
      </c>
      <c r="T5426" s="8">
        <f>Q5426-R5426</f>
        <v>26600000</v>
      </c>
      <c r="U5426" t="s">
        <v>16974</v>
      </c>
    </row>
    <row r="5427" spans="1:23" x14ac:dyDescent="0.25">
      <c r="A5427">
        <v>2025</v>
      </c>
      <c r="B5427" t="s">
        <v>16975</v>
      </c>
      <c r="C5427" t="s">
        <v>22</v>
      </c>
      <c r="D5427" t="s">
        <v>23</v>
      </c>
      <c r="E5427" t="s">
        <v>24</v>
      </c>
      <c r="F5427" t="s">
        <v>16976</v>
      </c>
      <c r="G5427" s="16">
        <v>35895309</v>
      </c>
      <c r="H5427" t="s">
        <v>15998</v>
      </c>
      <c r="I5427" t="s">
        <v>1895</v>
      </c>
      <c r="J5427" s="5">
        <v>34467486</v>
      </c>
      <c r="K5427" s="3">
        <f>J5427</f>
        <v>34467486</v>
      </c>
      <c r="L5427" s="5">
        <v>5744581</v>
      </c>
      <c r="M5427" s="2">
        <v>45768</v>
      </c>
      <c r="N5427" s="2">
        <v>45771</v>
      </c>
      <c r="O5427" s="2">
        <v>45930</v>
      </c>
      <c r="P5427" s="3"/>
      <c r="Q5427" s="3">
        <v>34467486</v>
      </c>
      <c r="R5427" s="13">
        <v>12829564</v>
      </c>
      <c r="S5427" s="7">
        <f ca="1">IF(CPS!$N5359="SIN INICIO",0,IF((((TODAY()-N5427)*100%)/(O5427-N5427))&gt;=100%,"100%",(((TODAY()-N5427)*100%)/(O5427-N5427))))</f>
        <v>0.77358490566037741</v>
      </c>
      <c r="T5427" s="8">
        <f>Q5427-R5427</f>
        <v>21637922</v>
      </c>
      <c r="U5427" t="s">
        <v>16977</v>
      </c>
    </row>
    <row r="5428" spans="1:23" x14ac:dyDescent="0.25">
      <c r="A5428">
        <v>2025</v>
      </c>
      <c r="B5428" t="s">
        <v>16978</v>
      </c>
      <c r="C5428" t="s">
        <v>22</v>
      </c>
      <c r="D5428" t="s">
        <v>23</v>
      </c>
      <c r="E5428" t="s">
        <v>121</v>
      </c>
      <c r="F5428" t="s">
        <v>16979</v>
      </c>
      <c r="G5428" s="16">
        <v>1122782547</v>
      </c>
      <c r="H5428" t="s">
        <v>16980</v>
      </c>
      <c r="I5428" t="s">
        <v>1895</v>
      </c>
      <c r="J5428" s="5">
        <v>28019694</v>
      </c>
      <c r="K5428" s="3">
        <f>J5428</f>
        <v>28019694</v>
      </c>
      <c r="L5428" s="5">
        <v>4669949</v>
      </c>
      <c r="M5428" s="2">
        <v>45763</v>
      </c>
      <c r="N5428" s="2">
        <v>45768</v>
      </c>
      <c r="O5428" s="2">
        <v>45856</v>
      </c>
      <c r="P5428" s="3"/>
      <c r="Q5428" s="3">
        <v>28019694</v>
      </c>
      <c r="R5428" s="13">
        <v>10896548</v>
      </c>
      <c r="S5428" s="7" t="str">
        <f ca="1">IF(CPS!$N5360="SIN INICIO",0,IF((((TODAY()-N5428)*100%)/(O5428-N5428))&gt;=100%,"100%",(((TODAY()-N5428)*100%)/(O5428-N5428))))</f>
        <v>100%</v>
      </c>
      <c r="T5428" s="8">
        <f>Q5428-R5428</f>
        <v>17123146</v>
      </c>
      <c r="U5428" t="s">
        <v>16981</v>
      </c>
    </row>
    <row r="5429" spans="1:23" x14ac:dyDescent="0.25">
      <c r="A5429">
        <v>2025</v>
      </c>
      <c r="B5429" t="s">
        <v>16982</v>
      </c>
      <c r="C5429" t="s">
        <v>22</v>
      </c>
      <c r="D5429" t="s">
        <v>23</v>
      </c>
      <c r="E5429" t="s">
        <v>24</v>
      </c>
      <c r="F5429" t="s">
        <v>16983</v>
      </c>
      <c r="G5429" s="16">
        <v>3557895</v>
      </c>
      <c r="H5429" t="s">
        <v>16251</v>
      </c>
      <c r="I5429" t="s">
        <v>1895</v>
      </c>
      <c r="J5429" s="5">
        <v>32208390</v>
      </c>
      <c r="K5429" s="3">
        <f>J5429</f>
        <v>32208390</v>
      </c>
      <c r="L5429" s="5">
        <v>5368065</v>
      </c>
      <c r="M5429" s="2">
        <v>45769</v>
      </c>
      <c r="N5429" s="2">
        <v>45770</v>
      </c>
      <c r="O5429" s="2">
        <v>45930</v>
      </c>
      <c r="P5429" s="3"/>
      <c r="Q5429" s="3">
        <v>32208390</v>
      </c>
      <c r="R5429" s="13">
        <v>0</v>
      </c>
      <c r="S5429" s="7">
        <f ca="1">IF(CPS!$N5361="SIN INICIO",0,IF((((TODAY()-N5429)*100%)/(O5429-N5429))&gt;=100%,"100%",(((TODAY()-N5429)*100%)/(O5429-N5429))))</f>
        <v>0.77500000000000002</v>
      </c>
      <c r="T5429" s="8">
        <f>Q5429-R5429</f>
        <v>32208390</v>
      </c>
      <c r="U5429" t="s">
        <v>16984</v>
      </c>
      <c r="V5429">
        <v>3557895</v>
      </c>
      <c r="W5429" t="b">
        <f>V5429=Tabla1[[#This Row],[ID CONTRATISTA]]</f>
        <v>1</v>
      </c>
    </row>
    <row r="5430" spans="1:23" x14ac:dyDescent="0.25">
      <c r="A5430">
        <v>2025</v>
      </c>
      <c r="B5430" t="s">
        <v>16985</v>
      </c>
      <c r="C5430" t="s">
        <v>22</v>
      </c>
      <c r="D5430" t="s">
        <v>23</v>
      </c>
      <c r="E5430" t="s">
        <v>121</v>
      </c>
      <c r="F5430" t="s">
        <v>16986</v>
      </c>
      <c r="G5430" s="16">
        <v>7818975</v>
      </c>
      <c r="H5430" t="s">
        <v>16987</v>
      </c>
      <c r="I5430" t="s">
        <v>1895</v>
      </c>
      <c r="J5430" s="5">
        <v>23743764</v>
      </c>
      <c r="K5430" s="3">
        <f>J5430</f>
        <v>23743764</v>
      </c>
      <c r="L5430" s="5">
        <v>3957294</v>
      </c>
      <c r="M5430" s="2">
        <v>45771</v>
      </c>
      <c r="N5430" s="2">
        <v>45772</v>
      </c>
      <c r="O5430" s="2">
        <v>45930</v>
      </c>
      <c r="P5430" s="3"/>
      <c r="Q5430" s="3">
        <v>23743764</v>
      </c>
      <c r="R5430" s="13">
        <v>8706047</v>
      </c>
      <c r="S5430" s="7">
        <f ca="1">IF(CPS!$N5362="SIN INICIO",0,IF((((TODAY()-N5430)*100%)/(O5430-N5430))&gt;=100%,"100%",(((TODAY()-N5430)*100%)/(O5430-N5430))))</f>
        <v>0.77215189873417722</v>
      </c>
      <c r="T5430" s="8">
        <f>Q5430-R5430</f>
        <v>15037717</v>
      </c>
      <c r="U5430" t="s">
        <v>16988</v>
      </c>
    </row>
    <row r="5431" spans="1:23" x14ac:dyDescent="0.25">
      <c r="A5431">
        <v>2025</v>
      </c>
      <c r="B5431" t="s">
        <v>16989</v>
      </c>
      <c r="C5431" t="s">
        <v>22</v>
      </c>
      <c r="D5431" t="s">
        <v>23</v>
      </c>
      <c r="E5431" t="s">
        <v>24</v>
      </c>
      <c r="F5431" t="s">
        <v>16990</v>
      </c>
      <c r="G5431" s="16">
        <v>1140864020</v>
      </c>
      <c r="H5431" t="s">
        <v>1937</v>
      </c>
      <c r="I5431" t="s">
        <v>1800</v>
      </c>
      <c r="J5431" s="5">
        <v>24800000</v>
      </c>
      <c r="K5431" s="3">
        <f>J5431</f>
        <v>24800000</v>
      </c>
      <c r="L5431" s="5">
        <v>6200000</v>
      </c>
      <c r="M5431" s="2">
        <v>45763</v>
      </c>
      <c r="N5431" s="2">
        <v>45768</v>
      </c>
      <c r="O5431" s="2">
        <v>45818</v>
      </c>
      <c r="P5431" s="3"/>
      <c r="Q5431" s="3">
        <v>24800000</v>
      </c>
      <c r="R5431" s="13">
        <v>10333334</v>
      </c>
      <c r="S5431" s="7" t="str">
        <f ca="1">IF(CPS!$N5363="SIN INICIO",0,IF((((TODAY()-N5431)*100%)/(O5431-N5431))&gt;=100%,"100%",(((TODAY()-N5431)*100%)/(O5431-N5431))))</f>
        <v>100%</v>
      </c>
      <c r="T5431" s="8">
        <f>Q5431-R5431</f>
        <v>14466666</v>
      </c>
      <c r="U5431" t="s">
        <v>16991</v>
      </c>
    </row>
    <row r="5432" spans="1:23" x14ac:dyDescent="0.25">
      <c r="A5432">
        <v>2025</v>
      </c>
      <c r="B5432" t="s">
        <v>16992</v>
      </c>
      <c r="C5432" t="s">
        <v>22</v>
      </c>
      <c r="D5432" t="s">
        <v>23</v>
      </c>
      <c r="E5432" t="s">
        <v>24</v>
      </c>
      <c r="F5432" t="s">
        <v>16993</v>
      </c>
      <c r="G5432" s="16">
        <v>17347134</v>
      </c>
      <c r="H5432" t="s">
        <v>15983</v>
      </c>
      <c r="I5432" t="s">
        <v>1895</v>
      </c>
      <c r="J5432" s="5">
        <v>49078944</v>
      </c>
      <c r="K5432" s="3">
        <f>J5432</f>
        <v>49078944</v>
      </c>
      <c r="L5432" s="5">
        <v>8179824</v>
      </c>
      <c r="M5432" s="2">
        <v>45769</v>
      </c>
      <c r="N5432" s="2">
        <v>45770</v>
      </c>
      <c r="O5432" s="2">
        <v>45930</v>
      </c>
      <c r="P5432" s="3"/>
      <c r="Q5432" s="3">
        <v>49078944</v>
      </c>
      <c r="R5432" s="13">
        <v>2181286</v>
      </c>
      <c r="S5432" s="7">
        <f ca="1">IF(CPS!$N5364="SIN INICIO",0,IF((((TODAY()-N5432)*100%)/(O5432-N5432))&gt;=100%,"100%",(((TODAY()-N5432)*100%)/(O5432-N5432))))</f>
        <v>0.77500000000000002</v>
      </c>
      <c r="T5432" s="8">
        <f>Q5432-R5432</f>
        <v>46897658</v>
      </c>
      <c r="U5432" t="s">
        <v>16994</v>
      </c>
    </row>
    <row r="5433" spans="1:23" x14ac:dyDescent="0.25">
      <c r="A5433">
        <v>2025</v>
      </c>
      <c r="B5433" t="s">
        <v>16995</v>
      </c>
      <c r="C5433" t="s">
        <v>22</v>
      </c>
      <c r="D5433" t="s">
        <v>23</v>
      </c>
      <c r="E5433" t="s">
        <v>24</v>
      </c>
      <c r="F5433" t="s">
        <v>16996</v>
      </c>
      <c r="G5433" s="16">
        <v>1022442145</v>
      </c>
      <c r="H5433" t="s">
        <v>2739</v>
      </c>
      <c r="I5433" t="s">
        <v>660</v>
      </c>
      <c r="J5433" s="5">
        <v>32760000</v>
      </c>
      <c r="K5433" s="3">
        <f>J5433</f>
        <v>32760000</v>
      </c>
      <c r="L5433" s="5">
        <v>6552000</v>
      </c>
      <c r="M5433" s="2">
        <v>45768</v>
      </c>
      <c r="N5433" s="2">
        <v>45769</v>
      </c>
      <c r="O5433" s="2">
        <v>45900</v>
      </c>
      <c r="P5433" s="3"/>
      <c r="Q5433" s="3">
        <v>32760000</v>
      </c>
      <c r="R5433" s="13">
        <v>15069600</v>
      </c>
      <c r="S5433" s="7">
        <f ca="1">IF(CPS!$N5365="SIN INICIO",0,IF((((TODAY()-N5433)*100%)/(O5433-N5433))&gt;=100%,"100%",(((TODAY()-N5433)*100%)/(O5433-N5433))))</f>
        <v>0.95419847328244278</v>
      </c>
      <c r="T5433" s="8">
        <f>Q5433-R5433</f>
        <v>17690400</v>
      </c>
      <c r="U5433" t="s">
        <v>16997</v>
      </c>
    </row>
    <row r="5434" spans="1:23" x14ac:dyDescent="0.25">
      <c r="A5434">
        <v>2025</v>
      </c>
      <c r="B5434" t="s">
        <v>16998</v>
      </c>
      <c r="C5434" t="s">
        <v>22</v>
      </c>
      <c r="D5434" t="s">
        <v>23</v>
      </c>
      <c r="E5434" t="s">
        <v>24</v>
      </c>
      <c r="F5434" t="s">
        <v>16999</v>
      </c>
      <c r="G5434" s="16">
        <v>1061810090</v>
      </c>
      <c r="H5434" t="s">
        <v>15994</v>
      </c>
      <c r="I5434" t="s">
        <v>1895</v>
      </c>
      <c r="J5434" s="5">
        <v>38107428</v>
      </c>
      <c r="K5434" s="3">
        <f>J5434</f>
        <v>38107428</v>
      </c>
      <c r="L5434" s="5">
        <v>6351238</v>
      </c>
      <c r="M5434" s="2">
        <v>45768</v>
      </c>
      <c r="N5434" s="2">
        <v>45769</v>
      </c>
      <c r="O5434" s="2">
        <v>45930</v>
      </c>
      <c r="P5434" s="3"/>
      <c r="Q5434" s="3">
        <v>38107428</v>
      </c>
      <c r="R5434" s="13">
        <v>14819555</v>
      </c>
      <c r="S5434" s="7">
        <f ca="1">IF(CPS!$N5366="SIN INICIO",0,IF((((TODAY()-N5434)*100%)/(O5434-N5434))&gt;=100%,"100%",(((TODAY()-N5434)*100%)/(O5434-N5434))))</f>
        <v>0.77639751552795033</v>
      </c>
      <c r="T5434" s="8">
        <f>Q5434-R5434</f>
        <v>23287873</v>
      </c>
      <c r="U5434" t="s">
        <v>17000</v>
      </c>
    </row>
    <row r="5435" spans="1:23" x14ac:dyDescent="0.25">
      <c r="A5435">
        <v>2025</v>
      </c>
      <c r="B5435" t="s">
        <v>17001</v>
      </c>
      <c r="C5435" t="s">
        <v>22</v>
      </c>
      <c r="D5435" t="s">
        <v>23</v>
      </c>
      <c r="E5435" t="s">
        <v>24</v>
      </c>
      <c r="F5435" t="s">
        <v>17002</v>
      </c>
      <c r="G5435" s="16">
        <v>1032507036</v>
      </c>
      <c r="H5435" t="s">
        <v>15994</v>
      </c>
      <c r="I5435" t="s">
        <v>1895</v>
      </c>
      <c r="J5435" s="5">
        <v>32208390</v>
      </c>
      <c r="K5435" s="3">
        <f>J5435</f>
        <v>32208390</v>
      </c>
      <c r="L5435" s="5">
        <v>5368065</v>
      </c>
      <c r="M5435" s="2">
        <v>45768</v>
      </c>
      <c r="N5435" s="2">
        <v>45769</v>
      </c>
      <c r="O5435" s="2">
        <v>45930</v>
      </c>
      <c r="P5435" s="3"/>
      <c r="Q5435" s="3">
        <v>32208390</v>
      </c>
      <c r="R5435" s="13">
        <v>12346550</v>
      </c>
      <c r="S5435" s="7">
        <f ca="1">IF(CPS!$N5367="SIN INICIO",0,IF((((TODAY()-N5435)*100%)/(O5435-N5435))&gt;=100%,"100%",(((TODAY()-N5435)*100%)/(O5435-N5435))))</f>
        <v>0.77639751552795033</v>
      </c>
      <c r="T5435" s="8">
        <f>Q5435-R5435</f>
        <v>19861840</v>
      </c>
      <c r="U5435" t="s">
        <v>17003</v>
      </c>
    </row>
    <row r="5436" spans="1:23" x14ac:dyDescent="0.25">
      <c r="A5436">
        <v>2025</v>
      </c>
      <c r="B5436" t="s">
        <v>17004</v>
      </c>
      <c r="C5436" t="s">
        <v>22</v>
      </c>
      <c r="D5436" t="s">
        <v>23</v>
      </c>
      <c r="E5436" t="s">
        <v>24</v>
      </c>
      <c r="F5436" t="s">
        <v>17005</v>
      </c>
      <c r="G5436" s="16">
        <v>1116869806</v>
      </c>
      <c r="H5436" t="s">
        <v>15994</v>
      </c>
      <c r="I5436" t="s">
        <v>1895</v>
      </c>
      <c r="J5436" s="5">
        <v>32208390</v>
      </c>
      <c r="K5436" s="3">
        <f>J5436</f>
        <v>32208390</v>
      </c>
      <c r="L5436" s="5">
        <v>5368065</v>
      </c>
      <c r="M5436" s="2">
        <v>45768</v>
      </c>
      <c r="N5436" s="2">
        <v>45769</v>
      </c>
      <c r="O5436" s="2">
        <v>45930</v>
      </c>
      <c r="P5436" s="3"/>
      <c r="Q5436" s="3">
        <v>32208390</v>
      </c>
      <c r="R5436" s="13">
        <v>12346550</v>
      </c>
      <c r="S5436" s="7">
        <f ca="1">IF(CPS!$N5368="SIN INICIO",0,IF((((TODAY()-N5436)*100%)/(O5436-N5436))&gt;=100%,"100%",(((TODAY()-N5436)*100%)/(O5436-N5436))))</f>
        <v>0.77639751552795033</v>
      </c>
      <c r="T5436" s="8">
        <f>Q5436-R5436</f>
        <v>19861840</v>
      </c>
      <c r="U5436" t="s">
        <v>17006</v>
      </c>
    </row>
    <row r="5437" spans="1:23" x14ac:dyDescent="0.25">
      <c r="A5437">
        <v>2025</v>
      </c>
      <c r="B5437" t="s">
        <v>17007</v>
      </c>
      <c r="C5437" t="s">
        <v>22</v>
      </c>
      <c r="D5437" t="s">
        <v>23</v>
      </c>
      <c r="E5437" t="s">
        <v>24</v>
      </c>
      <c r="F5437" t="s">
        <v>17008</v>
      </c>
      <c r="G5437" s="16">
        <v>1121865566</v>
      </c>
      <c r="H5437" t="s">
        <v>2739</v>
      </c>
      <c r="I5437" t="s">
        <v>660</v>
      </c>
      <c r="J5437" s="5">
        <v>36500000</v>
      </c>
      <c r="K5437" s="3">
        <f>J5437</f>
        <v>36500000</v>
      </c>
      <c r="L5437" s="5">
        <v>7300000</v>
      </c>
      <c r="M5437" s="2">
        <v>45768</v>
      </c>
      <c r="N5437" s="2">
        <v>45769</v>
      </c>
      <c r="O5437" s="2">
        <v>45900</v>
      </c>
      <c r="P5437" s="3"/>
      <c r="Q5437" s="3">
        <v>36500000</v>
      </c>
      <c r="R5437" s="13">
        <v>16790000</v>
      </c>
      <c r="S5437" s="7">
        <f ca="1">IF(CPS!$N5369="SIN INICIO",0,IF((((TODAY()-N5437)*100%)/(O5437-N5437))&gt;=100%,"100%",(((TODAY()-N5437)*100%)/(O5437-N5437))))</f>
        <v>0.95419847328244278</v>
      </c>
      <c r="T5437" s="8">
        <f>Q5437-R5437</f>
        <v>19710000</v>
      </c>
      <c r="U5437" t="s">
        <v>17009</v>
      </c>
    </row>
    <row r="5438" spans="1:23" x14ac:dyDescent="0.25">
      <c r="A5438">
        <v>2025</v>
      </c>
      <c r="B5438" t="s">
        <v>17010</v>
      </c>
      <c r="C5438" t="s">
        <v>22</v>
      </c>
      <c r="D5438" t="s">
        <v>23</v>
      </c>
      <c r="E5438" t="s">
        <v>24</v>
      </c>
      <c r="F5438" t="s">
        <v>17011</v>
      </c>
      <c r="G5438" s="16">
        <v>30726582</v>
      </c>
      <c r="H5438" t="s">
        <v>15994</v>
      </c>
      <c r="I5438" t="s">
        <v>1895</v>
      </c>
      <c r="J5438" s="5">
        <v>38107428</v>
      </c>
      <c r="K5438" s="3">
        <f>J5438</f>
        <v>38107428</v>
      </c>
      <c r="L5438" s="5">
        <v>6351238</v>
      </c>
      <c r="M5438" s="2">
        <v>45768</v>
      </c>
      <c r="N5438" s="2">
        <v>45769</v>
      </c>
      <c r="O5438" s="2">
        <v>45930</v>
      </c>
      <c r="P5438" s="3"/>
      <c r="Q5438" s="3">
        <v>38107428</v>
      </c>
      <c r="R5438" s="13">
        <v>14607847</v>
      </c>
      <c r="S5438" s="7">
        <f ca="1">IF(CPS!$N5370="SIN INICIO",0,IF((((TODAY()-N5438)*100%)/(O5438-N5438))&gt;=100%,"100%",(((TODAY()-N5438)*100%)/(O5438-N5438))))</f>
        <v>0.77639751552795033</v>
      </c>
      <c r="T5438" s="8">
        <f>Q5438-R5438</f>
        <v>23499581</v>
      </c>
      <c r="U5438" t="s">
        <v>17012</v>
      </c>
    </row>
    <row r="5439" spans="1:23" x14ac:dyDescent="0.25">
      <c r="A5439">
        <v>2025</v>
      </c>
      <c r="B5439" t="s">
        <v>17013</v>
      </c>
      <c r="C5439" t="s">
        <v>22</v>
      </c>
      <c r="D5439" t="s">
        <v>23</v>
      </c>
      <c r="E5439" t="s">
        <v>24</v>
      </c>
      <c r="F5439" t="s">
        <v>17014</v>
      </c>
      <c r="G5439" s="16">
        <v>1121947533</v>
      </c>
      <c r="H5439" t="s">
        <v>3363</v>
      </c>
      <c r="I5439" t="s">
        <v>1800</v>
      </c>
      <c r="J5439" s="5">
        <v>31000000</v>
      </c>
      <c r="K5439" s="3">
        <f>J5439</f>
        <v>31000000</v>
      </c>
      <c r="L5439" s="5">
        <v>6200000</v>
      </c>
      <c r="M5439" s="2">
        <v>45768</v>
      </c>
      <c r="N5439" s="2">
        <v>45769</v>
      </c>
      <c r="O5439" s="2">
        <v>45900</v>
      </c>
      <c r="P5439" s="3"/>
      <c r="Q5439" s="3">
        <v>31000000</v>
      </c>
      <c r="R5439" s="13">
        <v>14260000</v>
      </c>
      <c r="S5439" s="7">
        <f ca="1">IF(CPS!$N5371="SIN INICIO",0,IF((((TODAY()-N5439)*100%)/(O5439-N5439))&gt;=100%,"100%",(((TODAY()-N5439)*100%)/(O5439-N5439))))</f>
        <v>0.95419847328244278</v>
      </c>
      <c r="T5439" s="8">
        <f>Q5439-R5439</f>
        <v>16740000</v>
      </c>
      <c r="U5439" t="s">
        <v>17015</v>
      </c>
    </row>
    <row r="5440" spans="1:23" x14ac:dyDescent="0.25">
      <c r="A5440">
        <v>2025</v>
      </c>
      <c r="B5440" t="s">
        <v>17016</v>
      </c>
      <c r="C5440" t="s">
        <v>22</v>
      </c>
      <c r="D5440" t="s">
        <v>23</v>
      </c>
      <c r="E5440" t="s">
        <v>24</v>
      </c>
      <c r="F5440" t="s">
        <v>332</v>
      </c>
      <c r="G5440" s="16">
        <v>1013656506</v>
      </c>
      <c r="H5440" t="s">
        <v>195</v>
      </c>
      <c r="I5440" t="s">
        <v>87</v>
      </c>
      <c r="J5440" s="5">
        <v>60000000</v>
      </c>
      <c r="K5440" s="3">
        <f>J5440</f>
        <v>60000000</v>
      </c>
      <c r="L5440" s="5">
        <v>10000000</v>
      </c>
      <c r="M5440" s="2">
        <v>45770</v>
      </c>
      <c r="N5440" s="2">
        <v>45778</v>
      </c>
      <c r="O5440" s="2">
        <v>45961</v>
      </c>
      <c r="P5440" s="3"/>
      <c r="Q5440" s="3">
        <v>60000000</v>
      </c>
      <c r="R5440" s="13">
        <v>56666667</v>
      </c>
      <c r="S5440" s="7">
        <f ca="1">IF(CPS!$N5372="SIN INICIO",0,IF((((TODAY()-N5440)*100%)/(O5440-N5440))&gt;=100%,"100%",(((TODAY()-N5440)*100%)/(O5440-N5440))))</f>
        <v>0.63387978142076506</v>
      </c>
      <c r="T5440" s="8">
        <f>Q5440-R5440</f>
        <v>3333333</v>
      </c>
      <c r="U5440" t="s">
        <v>17017</v>
      </c>
    </row>
    <row r="5441" spans="1:21" x14ac:dyDescent="0.25">
      <c r="A5441">
        <v>2025</v>
      </c>
      <c r="B5441" t="s">
        <v>17018</v>
      </c>
      <c r="C5441" t="s">
        <v>22</v>
      </c>
      <c r="D5441" t="s">
        <v>23</v>
      </c>
      <c r="E5441" t="s">
        <v>24</v>
      </c>
      <c r="F5441" t="s">
        <v>17019</v>
      </c>
      <c r="G5441" s="16">
        <v>1089479575</v>
      </c>
      <c r="H5441" t="s">
        <v>15983</v>
      </c>
      <c r="I5441" t="s">
        <v>1895</v>
      </c>
      <c r="J5441" s="5">
        <v>38107428</v>
      </c>
      <c r="K5441" s="3">
        <f>J5441</f>
        <v>38107428</v>
      </c>
      <c r="L5441" s="5">
        <v>6351238</v>
      </c>
      <c r="M5441" s="2">
        <v>45768</v>
      </c>
      <c r="N5441" s="2">
        <v>45769</v>
      </c>
      <c r="O5441" s="2">
        <v>45930</v>
      </c>
      <c r="P5441" s="3"/>
      <c r="Q5441" s="3">
        <v>38107428</v>
      </c>
      <c r="R5441" s="13">
        <v>14607847</v>
      </c>
      <c r="S5441" s="7">
        <f ca="1">IF(CPS!$N5373="SIN INICIO",0,IF((((TODAY()-N5441)*100%)/(O5441-N5441))&gt;=100%,"100%",(((TODAY()-N5441)*100%)/(O5441-N5441))))</f>
        <v>0.77639751552795033</v>
      </c>
      <c r="T5441" s="8">
        <f>Q5441-R5441</f>
        <v>23499581</v>
      </c>
      <c r="U5441" t="s">
        <v>17020</v>
      </c>
    </row>
    <row r="5442" spans="1:21" x14ac:dyDescent="0.25">
      <c r="A5442">
        <v>2025</v>
      </c>
      <c r="B5442" t="s">
        <v>17021</v>
      </c>
      <c r="C5442" t="s">
        <v>22</v>
      </c>
      <c r="D5442" t="s">
        <v>23</v>
      </c>
      <c r="E5442" t="s">
        <v>24</v>
      </c>
      <c r="F5442" t="s">
        <v>17022</v>
      </c>
      <c r="G5442" s="16">
        <v>77168116</v>
      </c>
      <c r="H5442" t="s">
        <v>14040</v>
      </c>
      <c r="I5442" t="s">
        <v>2476</v>
      </c>
      <c r="J5442" s="5">
        <v>25112500</v>
      </c>
      <c r="K5442" s="3">
        <f>J5442</f>
        <v>25112500</v>
      </c>
      <c r="L5442" s="5">
        <v>5022500</v>
      </c>
      <c r="M5442" s="2">
        <v>45770</v>
      </c>
      <c r="N5442" s="2">
        <v>45771</v>
      </c>
      <c r="O5442" s="2">
        <v>45900</v>
      </c>
      <c r="P5442" s="3"/>
      <c r="Q5442" s="3">
        <v>25112500</v>
      </c>
      <c r="R5442" s="13">
        <v>11216917</v>
      </c>
      <c r="S5442" s="7">
        <f ca="1">IF(CPS!$N5374="SIN INICIO",0,IF((((TODAY()-N5442)*100%)/(O5442-N5442))&gt;=100%,"100%",(((TODAY()-N5442)*100%)/(O5442-N5442))))</f>
        <v>0.95348837209302328</v>
      </c>
      <c r="T5442" s="8">
        <f>Q5442-R5442</f>
        <v>13895583</v>
      </c>
      <c r="U5442" t="s">
        <v>17023</v>
      </c>
    </row>
    <row r="5443" spans="1:21" x14ac:dyDescent="0.25">
      <c r="A5443">
        <v>2025</v>
      </c>
      <c r="B5443" t="s">
        <v>17024</v>
      </c>
      <c r="C5443" t="s">
        <v>22</v>
      </c>
      <c r="D5443" t="s">
        <v>23</v>
      </c>
      <c r="E5443" t="s">
        <v>24</v>
      </c>
      <c r="F5443" t="s">
        <v>17025</v>
      </c>
      <c r="G5443" s="16">
        <v>13013490</v>
      </c>
      <c r="H5443" t="s">
        <v>15994</v>
      </c>
      <c r="I5443" t="s">
        <v>1895</v>
      </c>
      <c r="J5443" s="5">
        <v>34467486</v>
      </c>
      <c r="K5443" s="3">
        <f>J5443</f>
        <v>34467486</v>
      </c>
      <c r="L5443" s="5">
        <v>5744581</v>
      </c>
      <c r="M5443" s="2">
        <v>45768</v>
      </c>
      <c r="N5443" s="2">
        <v>45769</v>
      </c>
      <c r="O5443" s="2">
        <v>45930</v>
      </c>
      <c r="P5443" s="3"/>
      <c r="Q5443" s="3">
        <v>34467486</v>
      </c>
      <c r="R5443" s="13">
        <v>13212536</v>
      </c>
      <c r="S5443" s="7">
        <f ca="1">IF(CPS!$N5375="SIN INICIO",0,IF((((TODAY()-N5443)*100%)/(O5443-N5443))&gt;=100%,"100%",(((TODAY()-N5443)*100%)/(O5443-N5443))))</f>
        <v>0.77639751552795033</v>
      </c>
      <c r="T5443" s="8">
        <f>Q5443-R5443</f>
        <v>21254950</v>
      </c>
      <c r="U5443" t="s">
        <v>17026</v>
      </c>
    </row>
    <row r="5444" spans="1:21" x14ac:dyDescent="0.25">
      <c r="A5444">
        <v>2025</v>
      </c>
      <c r="B5444" t="s">
        <v>17027</v>
      </c>
      <c r="C5444" t="s">
        <v>22</v>
      </c>
      <c r="D5444" t="s">
        <v>23</v>
      </c>
      <c r="E5444" t="s">
        <v>24</v>
      </c>
      <c r="F5444" t="s">
        <v>17028</v>
      </c>
      <c r="G5444" s="16">
        <v>1026304386</v>
      </c>
      <c r="H5444" t="s">
        <v>15825</v>
      </c>
      <c r="I5444" t="s">
        <v>515</v>
      </c>
      <c r="J5444" s="5">
        <v>41275000</v>
      </c>
      <c r="K5444" s="3">
        <f>J5444</f>
        <v>41275000</v>
      </c>
      <c r="L5444" s="5">
        <v>8255000</v>
      </c>
      <c r="M5444" s="2">
        <v>45769</v>
      </c>
      <c r="N5444" s="2">
        <v>45771</v>
      </c>
      <c r="O5444" s="2">
        <v>45900</v>
      </c>
      <c r="P5444" s="3"/>
      <c r="Q5444" s="3">
        <v>41275000</v>
      </c>
      <c r="R5444" s="13">
        <v>18436167</v>
      </c>
      <c r="S5444" s="7">
        <f ca="1">IF(CPS!$N5376="SIN INICIO",0,IF((((TODAY()-N5444)*100%)/(O5444-N5444))&gt;=100%,"100%",(((TODAY()-N5444)*100%)/(O5444-N5444))))</f>
        <v>0.95348837209302328</v>
      </c>
      <c r="T5444" s="8">
        <f>Q5444-R5444</f>
        <v>22838833</v>
      </c>
      <c r="U5444" t="s">
        <v>17029</v>
      </c>
    </row>
    <row r="5445" spans="1:21" x14ac:dyDescent="0.25">
      <c r="A5445">
        <v>2025</v>
      </c>
      <c r="B5445" t="s">
        <v>17030</v>
      </c>
      <c r="C5445" t="s">
        <v>22</v>
      </c>
      <c r="D5445" t="s">
        <v>23</v>
      </c>
      <c r="E5445" t="s">
        <v>24</v>
      </c>
      <c r="F5445" t="s">
        <v>17031</v>
      </c>
      <c r="G5445" s="16">
        <v>46671020</v>
      </c>
      <c r="H5445" t="s">
        <v>1937</v>
      </c>
      <c r="I5445" t="s">
        <v>1800</v>
      </c>
      <c r="J5445" s="5">
        <v>31000000</v>
      </c>
      <c r="K5445" s="3">
        <f>J5445</f>
        <v>31000000</v>
      </c>
      <c r="L5445" s="5">
        <v>6200000</v>
      </c>
      <c r="M5445" s="2">
        <v>45769</v>
      </c>
      <c r="N5445" s="2">
        <v>45770</v>
      </c>
      <c r="O5445" s="2">
        <v>45900</v>
      </c>
      <c r="P5445" s="3"/>
      <c r="Q5445" s="3">
        <v>31000000</v>
      </c>
      <c r="R5445" s="13">
        <v>14053333</v>
      </c>
      <c r="S5445" s="7">
        <f ca="1">IF(CPS!$N5377="SIN INICIO",0,IF((((TODAY()-N5445)*100%)/(O5445-N5445))&gt;=100%,"100%",(((TODAY()-N5445)*100%)/(O5445-N5445))))</f>
        <v>0.9538461538461539</v>
      </c>
      <c r="T5445" s="8">
        <f>Q5445-R5445</f>
        <v>16946667</v>
      </c>
      <c r="U5445" t="s">
        <v>17032</v>
      </c>
    </row>
    <row r="5446" spans="1:21" x14ac:dyDescent="0.25">
      <c r="A5446">
        <v>2025</v>
      </c>
      <c r="B5446" t="s">
        <v>17033</v>
      </c>
      <c r="C5446" t="s">
        <v>22</v>
      </c>
      <c r="D5446" t="s">
        <v>23</v>
      </c>
      <c r="E5446" t="s">
        <v>24</v>
      </c>
      <c r="F5446" t="s">
        <v>17034</v>
      </c>
      <c r="G5446" s="16">
        <v>1006996873</v>
      </c>
      <c r="H5446" t="s">
        <v>15994</v>
      </c>
      <c r="I5446" t="s">
        <v>1895</v>
      </c>
      <c r="J5446" s="5">
        <v>38107428</v>
      </c>
      <c r="K5446" s="3">
        <f>J5446</f>
        <v>38107428</v>
      </c>
      <c r="L5446" s="5">
        <v>6351238</v>
      </c>
      <c r="M5446" s="2">
        <v>45768</v>
      </c>
      <c r="N5446" s="2">
        <v>45769</v>
      </c>
      <c r="O5446" s="2">
        <v>45930</v>
      </c>
      <c r="P5446" s="3"/>
      <c r="Q5446" s="3">
        <v>38107428</v>
      </c>
      <c r="R5446" s="13">
        <v>14607847</v>
      </c>
      <c r="S5446" s="7">
        <f ca="1">IF(CPS!$N5378="SIN INICIO",0,IF((((TODAY()-N5446)*100%)/(O5446-N5446))&gt;=100%,"100%",(((TODAY()-N5446)*100%)/(O5446-N5446))))</f>
        <v>0.77639751552795033</v>
      </c>
      <c r="T5446" s="8">
        <f>Q5446-R5446</f>
        <v>23499581</v>
      </c>
      <c r="U5446" t="s">
        <v>17035</v>
      </c>
    </row>
    <row r="5447" spans="1:21" x14ac:dyDescent="0.25">
      <c r="A5447">
        <v>2025</v>
      </c>
      <c r="B5447" t="s">
        <v>17036</v>
      </c>
      <c r="C5447" t="s">
        <v>22</v>
      </c>
      <c r="D5447" t="s">
        <v>23</v>
      </c>
      <c r="E5447" t="s">
        <v>24</v>
      </c>
      <c r="F5447" t="s">
        <v>17037</v>
      </c>
      <c r="G5447" s="16">
        <v>16536289</v>
      </c>
      <c r="H5447" t="s">
        <v>1993</v>
      </c>
      <c r="I5447" t="s">
        <v>591</v>
      </c>
      <c r="J5447" s="5">
        <v>37500000</v>
      </c>
      <c r="K5447" s="3">
        <f>J5447</f>
        <v>37500000</v>
      </c>
      <c r="L5447" s="5">
        <v>7500000</v>
      </c>
      <c r="M5447" s="2">
        <v>45775</v>
      </c>
      <c r="N5447" s="2">
        <v>45776</v>
      </c>
      <c r="O5447" s="2">
        <v>45900</v>
      </c>
      <c r="P5447" s="3"/>
      <c r="Q5447" s="3">
        <v>37500000</v>
      </c>
      <c r="R5447" s="13">
        <v>15500000</v>
      </c>
      <c r="S5447" s="7">
        <f ca="1">IF(CPS!$N5379="SIN INICIO",0,IF((((TODAY()-N5447)*100%)/(O5447-N5447))&gt;=100%,"100%",(((TODAY()-N5447)*100%)/(O5447-N5447))))</f>
        <v>0.95161290322580649</v>
      </c>
      <c r="T5447" s="8">
        <f>Q5447-R5447</f>
        <v>22000000</v>
      </c>
      <c r="U5447" t="s">
        <v>17038</v>
      </c>
    </row>
    <row r="5448" spans="1:21" x14ac:dyDescent="0.25">
      <c r="A5448">
        <v>2025</v>
      </c>
      <c r="B5448" t="s">
        <v>17039</v>
      </c>
      <c r="C5448" t="s">
        <v>22</v>
      </c>
      <c r="D5448" t="s">
        <v>23</v>
      </c>
      <c r="E5448" t="s">
        <v>24</v>
      </c>
      <c r="F5448" t="s">
        <v>17040</v>
      </c>
      <c r="G5448" s="16">
        <v>1120873220</v>
      </c>
      <c r="H5448" t="s">
        <v>1937</v>
      </c>
      <c r="I5448" t="s">
        <v>1800</v>
      </c>
      <c r="J5448" s="5">
        <v>31000000</v>
      </c>
      <c r="K5448" s="3">
        <f>J5448</f>
        <v>31000000</v>
      </c>
      <c r="L5448" s="5">
        <v>6200000</v>
      </c>
      <c r="M5448" s="2">
        <v>45769</v>
      </c>
      <c r="N5448" s="2">
        <v>45770</v>
      </c>
      <c r="O5448" s="2">
        <v>45900</v>
      </c>
      <c r="P5448" s="3"/>
      <c r="Q5448" s="3">
        <v>31000000</v>
      </c>
      <c r="R5448" s="13">
        <v>14053333</v>
      </c>
      <c r="S5448" s="7">
        <f ca="1">IF(CPS!$N5380="SIN INICIO",0,IF((((TODAY()-N5448)*100%)/(O5448-N5448))&gt;=100%,"100%",(((TODAY()-N5448)*100%)/(O5448-N5448))))</f>
        <v>0.9538461538461539</v>
      </c>
      <c r="T5448" s="8">
        <f>Q5448-R5448</f>
        <v>16946667</v>
      </c>
      <c r="U5448" t="s">
        <v>17041</v>
      </c>
    </row>
    <row r="5449" spans="1:21" x14ac:dyDescent="0.25">
      <c r="A5449">
        <v>2025</v>
      </c>
      <c r="B5449" t="s">
        <v>17042</v>
      </c>
      <c r="C5449" t="s">
        <v>22</v>
      </c>
      <c r="D5449" t="s">
        <v>23</v>
      </c>
      <c r="E5449" t="s">
        <v>24</v>
      </c>
      <c r="F5449" t="s">
        <v>17043</v>
      </c>
      <c r="G5449" s="16">
        <v>87069734</v>
      </c>
      <c r="H5449" t="s">
        <v>15994</v>
      </c>
      <c r="I5449" t="s">
        <v>1895</v>
      </c>
      <c r="J5449" s="5">
        <v>32208390</v>
      </c>
      <c r="K5449" s="3">
        <f>J5449</f>
        <v>32208390</v>
      </c>
      <c r="L5449" s="5">
        <v>5368065</v>
      </c>
      <c r="M5449" s="2">
        <v>45769</v>
      </c>
      <c r="N5449" s="2">
        <v>45770</v>
      </c>
      <c r="O5449" s="2">
        <v>45930</v>
      </c>
      <c r="P5449" s="3"/>
      <c r="Q5449" s="3">
        <v>32208390</v>
      </c>
      <c r="R5449" s="13">
        <v>12167614</v>
      </c>
      <c r="S5449" s="7">
        <f ca="1">IF(CPS!$N5381="SIN INICIO",0,IF((((TODAY()-N5449)*100%)/(O5449-N5449))&gt;=100%,"100%",(((TODAY()-N5449)*100%)/(O5449-N5449))))</f>
        <v>0.77500000000000002</v>
      </c>
      <c r="T5449" s="8">
        <f>Q5449-R5449</f>
        <v>20040776</v>
      </c>
      <c r="U5449" t="s">
        <v>17044</v>
      </c>
    </row>
    <row r="5450" spans="1:21" x14ac:dyDescent="0.25">
      <c r="A5450">
        <v>2025</v>
      </c>
      <c r="B5450" t="s">
        <v>17045</v>
      </c>
      <c r="C5450" t="s">
        <v>22</v>
      </c>
      <c r="D5450" t="s">
        <v>23</v>
      </c>
      <c r="E5450" t="s">
        <v>121</v>
      </c>
      <c r="F5450" t="s">
        <v>17046</v>
      </c>
      <c r="G5450" s="16">
        <v>3277665</v>
      </c>
      <c r="H5450" t="s">
        <v>16091</v>
      </c>
      <c r="I5450" t="s">
        <v>1895</v>
      </c>
      <c r="J5450" s="5">
        <v>23743764</v>
      </c>
      <c r="K5450" s="3">
        <f>J5450</f>
        <v>23743764</v>
      </c>
      <c r="L5450" s="5">
        <v>3957294</v>
      </c>
      <c r="M5450" s="2">
        <v>45770</v>
      </c>
      <c r="N5450" s="2">
        <v>45771</v>
      </c>
      <c r="O5450" s="2">
        <v>45930</v>
      </c>
      <c r="P5450" s="3"/>
      <c r="Q5450" s="3">
        <v>23743764</v>
      </c>
      <c r="R5450" s="13">
        <v>8837957</v>
      </c>
      <c r="S5450" s="7">
        <f ca="1">IF(CPS!$N5382="SIN INICIO",0,IF((((TODAY()-N5450)*100%)/(O5450-N5450))&gt;=100%,"100%",(((TODAY()-N5450)*100%)/(O5450-N5450))))</f>
        <v>0.77358490566037741</v>
      </c>
      <c r="T5450" s="8">
        <f>Q5450-R5450</f>
        <v>14905807</v>
      </c>
      <c r="U5450" t="s">
        <v>17047</v>
      </c>
    </row>
    <row r="5451" spans="1:21" x14ac:dyDescent="0.25">
      <c r="A5451">
        <v>2025</v>
      </c>
      <c r="B5451" t="s">
        <v>17048</v>
      </c>
      <c r="C5451" t="s">
        <v>22</v>
      </c>
      <c r="D5451" t="s">
        <v>23</v>
      </c>
      <c r="E5451" t="s">
        <v>24</v>
      </c>
      <c r="F5451" t="s">
        <v>17049</v>
      </c>
      <c r="G5451" s="16">
        <v>1070963939</v>
      </c>
      <c r="H5451" t="s">
        <v>1520</v>
      </c>
      <c r="I5451" t="s">
        <v>591</v>
      </c>
      <c r="J5451" s="5">
        <v>43562500</v>
      </c>
      <c r="K5451" s="3">
        <f>J5451</f>
        <v>43562500</v>
      </c>
      <c r="L5451" s="5">
        <v>8712500</v>
      </c>
      <c r="M5451" s="2">
        <v>45768</v>
      </c>
      <c r="N5451" s="2">
        <v>45769</v>
      </c>
      <c r="O5451" s="2">
        <v>45900</v>
      </c>
      <c r="P5451" s="3"/>
      <c r="Q5451" s="3">
        <v>43562500</v>
      </c>
      <c r="R5451" s="13">
        <v>20038750</v>
      </c>
      <c r="S5451" s="7">
        <f ca="1">IF(CPS!$N5383="SIN INICIO",0,IF((((TODAY()-N5451)*100%)/(O5451-N5451))&gt;=100%,"100%",(((TODAY()-N5451)*100%)/(O5451-N5451))))</f>
        <v>0.95419847328244278</v>
      </c>
      <c r="T5451" s="8">
        <f>Q5451-R5451</f>
        <v>23523750</v>
      </c>
      <c r="U5451" t="s">
        <v>17050</v>
      </c>
    </row>
    <row r="5452" spans="1:21" x14ac:dyDescent="0.25">
      <c r="A5452">
        <v>2025</v>
      </c>
      <c r="B5452" t="s">
        <v>17051</v>
      </c>
      <c r="C5452" t="s">
        <v>22</v>
      </c>
      <c r="D5452" t="s">
        <v>23</v>
      </c>
      <c r="E5452" t="s">
        <v>24</v>
      </c>
      <c r="F5452" t="s">
        <v>17052</v>
      </c>
      <c r="G5452" s="16">
        <v>1064986961</v>
      </c>
      <c r="H5452" t="s">
        <v>537</v>
      </c>
      <c r="I5452" t="s">
        <v>538</v>
      </c>
      <c r="J5452" s="5">
        <v>34724250</v>
      </c>
      <c r="K5452" s="3">
        <f>J5452</f>
        <v>34724250</v>
      </c>
      <c r="L5452" s="5">
        <v>6944850</v>
      </c>
      <c r="M5452" s="2">
        <v>45768</v>
      </c>
      <c r="N5452" s="2">
        <v>45769</v>
      </c>
      <c r="O5452" s="2">
        <v>45900</v>
      </c>
      <c r="P5452" s="3"/>
      <c r="Q5452" s="3">
        <v>34724250</v>
      </c>
      <c r="R5452" s="13">
        <v>15973155</v>
      </c>
      <c r="S5452" s="7">
        <f ca="1">IF(CPS!$N5384="SIN INICIO",0,IF((((TODAY()-N5452)*100%)/(O5452-N5452))&gt;=100%,"100%",(((TODAY()-N5452)*100%)/(O5452-N5452))))</f>
        <v>0.95419847328244278</v>
      </c>
      <c r="T5452" s="8">
        <f>Q5452-R5452</f>
        <v>18751095</v>
      </c>
      <c r="U5452" t="s">
        <v>17053</v>
      </c>
    </row>
    <row r="5453" spans="1:21" x14ac:dyDescent="0.25">
      <c r="A5453">
        <v>2025</v>
      </c>
      <c r="B5453" t="s">
        <v>17054</v>
      </c>
      <c r="C5453" t="s">
        <v>22</v>
      </c>
      <c r="D5453" t="s">
        <v>23</v>
      </c>
      <c r="E5453" t="s">
        <v>24</v>
      </c>
      <c r="F5453" t="s">
        <v>17055</v>
      </c>
      <c r="G5453" s="16">
        <v>1085305147</v>
      </c>
      <c r="H5453" t="s">
        <v>15994</v>
      </c>
      <c r="I5453" t="s">
        <v>1895</v>
      </c>
      <c r="J5453" s="5">
        <v>38107428</v>
      </c>
      <c r="K5453" s="3">
        <f>J5453</f>
        <v>38107428</v>
      </c>
      <c r="L5453" s="5">
        <v>6351238</v>
      </c>
      <c r="M5453" s="2">
        <v>45770</v>
      </c>
      <c r="N5453" s="2">
        <v>45771</v>
      </c>
      <c r="O5453" s="2">
        <v>45930</v>
      </c>
      <c r="P5453" s="3"/>
      <c r="Q5453" s="3">
        <v>38107428</v>
      </c>
      <c r="R5453" s="13">
        <v>14184432</v>
      </c>
      <c r="S5453" s="7">
        <f ca="1">IF(CPS!$N5385="SIN INICIO",0,IF((((TODAY()-N5453)*100%)/(O5453-N5453))&gt;=100%,"100%",(((TODAY()-N5453)*100%)/(O5453-N5453))))</f>
        <v>0.77358490566037741</v>
      </c>
      <c r="T5453" s="8">
        <f>Q5453-R5453</f>
        <v>23922996</v>
      </c>
      <c r="U5453" t="s">
        <v>17056</v>
      </c>
    </row>
    <row r="5454" spans="1:21" x14ac:dyDescent="0.25">
      <c r="A5454">
        <v>2025</v>
      </c>
      <c r="B5454" t="s">
        <v>17057</v>
      </c>
      <c r="C5454" t="s">
        <v>22</v>
      </c>
      <c r="D5454" t="s">
        <v>23</v>
      </c>
      <c r="E5454" t="s">
        <v>24</v>
      </c>
      <c r="F5454" t="s">
        <v>17058</v>
      </c>
      <c r="G5454" s="16">
        <v>1121889595</v>
      </c>
      <c r="H5454" t="s">
        <v>15994</v>
      </c>
      <c r="I5454" t="s">
        <v>1895</v>
      </c>
      <c r="J5454" s="5">
        <v>38107428</v>
      </c>
      <c r="K5454" s="3">
        <f>J5454</f>
        <v>38107428</v>
      </c>
      <c r="L5454" s="5">
        <v>6351238</v>
      </c>
      <c r="M5454" s="2">
        <v>45769</v>
      </c>
      <c r="N5454" s="2">
        <v>45770</v>
      </c>
      <c r="O5454" s="2">
        <v>45930</v>
      </c>
      <c r="P5454" s="3"/>
      <c r="Q5454" s="3">
        <v>38107428</v>
      </c>
      <c r="R5454" s="13">
        <v>14396139</v>
      </c>
      <c r="S5454" s="7">
        <f ca="1">IF(CPS!$N5386="SIN INICIO",0,IF((((TODAY()-N5454)*100%)/(O5454-N5454))&gt;=100%,"100%",(((TODAY()-N5454)*100%)/(O5454-N5454))))</f>
        <v>0.77500000000000002</v>
      </c>
      <c r="T5454" s="8">
        <f>Q5454-R5454</f>
        <v>23711289</v>
      </c>
      <c r="U5454" t="s">
        <v>17059</v>
      </c>
    </row>
    <row r="5455" spans="1:21" x14ac:dyDescent="0.25">
      <c r="A5455">
        <v>2025</v>
      </c>
      <c r="B5455" t="s">
        <v>17060</v>
      </c>
      <c r="C5455" t="s">
        <v>22</v>
      </c>
      <c r="D5455" t="s">
        <v>23</v>
      </c>
      <c r="E5455" t="s">
        <v>24</v>
      </c>
      <c r="F5455" t="s">
        <v>17061</v>
      </c>
      <c r="G5455" s="16">
        <v>37083601</v>
      </c>
      <c r="H5455" t="s">
        <v>15994</v>
      </c>
      <c r="I5455" t="s">
        <v>1895</v>
      </c>
      <c r="J5455" s="5">
        <v>38107428</v>
      </c>
      <c r="K5455" s="3">
        <f>J5455</f>
        <v>38107428</v>
      </c>
      <c r="L5455" s="5">
        <v>6351238</v>
      </c>
      <c r="M5455" s="2">
        <v>45770</v>
      </c>
      <c r="N5455" s="2">
        <v>45772</v>
      </c>
      <c r="O5455" s="2">
        <v>45930</v>
      </c>
      <c r="P5455" s="3"/>
      <c r="Q5455" s="3">
        <v>38107428</v>
      </c>
      <c r="R5455" s="13">
        <v>13972724</v>
      </c>
      <c r="S5455" s="7">
        <f ca="1">IF(CPS!$N5387="SIN INICIO",0,IF((((TODAY()-N5455)*100%)/(O5455-N5455))&gt;=100%,"100%",(((TODAY()-N5455)*100%)/(O5455-N5455))))</f>
        <v>0.77215189873417722</v>
      </c>
      <c r="T5455" s="8">
        <f>Q5455-R5455</f>
        <v>24134704</v>
      </c>
      <c r="U5455" t="s">
        <v>17062</v>
      </c>
    </row>
    <row r="5456" spans="1:21" x14ac:dyDescent="0.25">
      <c r="A5456">
        <v>2025</v>
      </c>
      <c r="B5456" t="s">
        <v>17063</v>
      </c>
      <c r="C5456" t="s">
        <v>22</v>
      </c>
      <c r="D5456" t="s">
        <v>23</v>
      </c>
      <c r="E5456" t="s">
        <v>24</v>
      </c>
      <c r="F5456" t="s">
        <v>17064</v>
      </c>
      <c r="G5456" s="16">
        <v>1121894563</v>
      </c>
      <c r="H5456" t="s">
        <v>7679</v>
      </c>
      <c r="I5456" t="s">
        <v>2476</v>
      </c>
      <c r="J5456" s="5">
        <v>29440980</v>
      </c>
      <c r="K5456" s="3">
        <f>J5456</f>
        <v>29440980</v>
      </c>
      <c r="L5456" s="5">
        <v>5888196</v>
      </c>
      <c r="M5456" s="2">
        <v>45772</v>
      </c>
      <c r="N5456" s="2">
        <v>45775</v>
      </c>
      <c r="O5456" s="2">
        <v>45900</v>
      </c>
      <c r="P5456" s="3"/>
      <c r="Q5456" s="3">
        <v>29440980</v>
      </c>
      <c r="R5456" s="13">
        <v>12365212</v>
      </c>
      <c r="S5456" s="7">
        <f ca="1">IF(CPS!$N5388="SIN INICIO",0,IF((((TODAY()-N5456)*100%)/(O5456-N5456))&gt;=100%,"100%",(((TODAY()-N5456)*100%)/(O5456-N5456))))</f>
        <v>0.95199999999999996</v>
      </c>
      <c r="T5456" s="8">
        <f>Q5456-R5456</f>
        <v>17075768</v>
      </c>
      <c r="U5456" t="s">
        <v>17065</v>
      </c>
    </row>
    <row r="5457" spans="1:23" x14ac:dyDescent="0.25">
      <c r="A5457">
        <v>2025</v>
      </c>
      <c r="B5457" t="s">
        <v>17066</v>
      </c>
      <c r="C5457" t="s">
        <v>22</v>
      </c>
      <c r="D5457" t="s">
        <v>23</v>
      </c>
      <c r="E5457" t="s">
        <v>24</v>
      </c>
      <c r="F5457" t="s">
        <v>17067</v>
      </c>
      <c r="G5457" s="16">
        <v>1103101170</v>
      </c>
      <c r="H5457" t="s">
        <v>1520</v>
      </c>
      <c r="I5457" t="s">
        <v>591</v>
      </c>
      <c r="J5457" s="5">
        <v>43562500</v>
      </c>
      <c r="K5457" s="3">
        <f>J5457</f>
        <v>43562500</v>
      </c>
      <c r="L5457" s="5">
        <v>8712500</v>
      </c>
      <c r="M5457" s="2">
        <v>45769</v>
      </c>
      <c r="N5457" s="2">
        <v>45770</v>
      </c>
      <c r="O5457" s="2">
        <v>45900</v>
      </c>
      <c r="P5457" s="3"/>
      <c r="Q5457" s="3">
        <v>43562500</v>
      </c>
      <c r="R5457" s="13">
        <v>19748333</v>
      </c>
      <c r="S5457" s="7">
        <f ca="1">IF(CPS!$N5389="SIN INICIO",0,IF((((TODAY()-N5457)*100%)/(O5457-N5457))&gt;=100%,"100%",(((TODAY()-N5457)*100%)/(O5457-N5457))))</f>
        <v>0.9538461538461539</v>
      </c>
      <c r="T5457" s="8">
        <f>Q5457-R5457</f>
        <v>23814167</v>
      </c>
      <c r="U5457" t="s">
        <v>17068</v>
      </c>
    </row>
    <row r="5458" spans="1:23" x14ac:dyDescent="0.25">
      <c r="A5458">
        <v>2025</v>
      </c>
      <c r="B5458" t="s">
        <v>17069</v>
      </c>
      <c r="C5458" t="s">
        <v>22</v>
      </c>
      <c r="D5458" t="s">
        <v>23</v>
      </c>
      <c r="E5458" t="s">
        <v>121</v>
      </c>
      <c r="F5458" t="s">
        <v>17070</v>
      </c>
      <c r="G5458" s="16">
        <v>1006874214</v>
      </c>
      <c r="H5458" t="s">
        <v>16452</v>
      </c>
      <c r="I5458" t="s">
        <v>1895</v>
      </c>
      <c r="J5458" s="5">
        <v>23743764</v>
      </c>
      <c r="K5458" s="3">
        <f>J5458</f>
        <v>23743764</v>
      </c>
      <c r="L5458" s="5">
        <v>3957294</v>
      </c>
      <c r="M5458" s="2">
        <v>45769</v>
      </c>
      <c r="N5458" s="2">
        <v>45770</v>
      </c>
      <c r="O5458" s="2">
        <v>45930</v>
      </c>
      <c r="P5458" s="3"/>
      <c r="Q5458" s="3">
        <v>23743764</v>
      </c>
      <c r="R5458" s="13">
        <v>8969866</v>
      </c>
      <c r="S5458" s="7">
        <f ca="1">IF(CPS!$N5390="SIN INICIO",0,IF((((TODAY()-N5458)*100%)/(O5458-N5458))&gt;=100%,"100%",(((TODAY()-N5458)*100%)/(O5458-N5458))))</f>
        <v>0.77500000000000002</v>
      </c>
      <c r="T5458" s="8">
        <f>Q5458-R5458</f>
        <v>14773898</v>
      </c>
      <c r="U5458" t="s">
        <v>17071</v>
      </c>
    </row>
    <row r="5459" spans="1:23" x14ac:dyDescent="0.25">
      <c r="A5459">
        <v>2025</v>
      </c>
      <c r="B5459" t="s">
        <v>17072</v>
      </c>
      <c r="C5459" t="s">
        <v>22</v>
      </c>
      <c r="D5459" t="s">
        <v>23</v>
      </c>
      <c r="E5459" t="s">
        <v>24</v>
      </c>
      <c r="F5459" t="s">
        <v>17073</v>
      </c>
      <c r="G5459" s="16">
        <v>7713138</v>
      </c>
      <c r="H5459" t="s">
        <v>17074</v>
      </c>
      <c r="I5459" t="s">
        <v>1895</v>
      </c>
      <c r="J5459" s="5">
        <v>38107428</v>
      </c>
      <c r="K5459" s="3">
        <f>J5459</f>
        <v>38107428</v>
      </c>
      <c r="L5459" s="5">
        <v>6351238</v>
      </c>
      <c r="M5459" s="2">
        <v>45769</v>
      </c>
      <c r="N5459" s="2">
        <v>45770</v>
      </c>
      <c r="O5459" s="2">
        <v>45930</v>
      </c>
      <c r="P5459" s="3"/>
      <c r="Q5459" s="3">
        <v>38107428</v>
      </c>
      <c r="R5459" s="13">
        <v>14396139</v>
      </c>
      <c r="S5459" s="7">
        <f ca="1">IF(CPS!$N5391="SIN INICIO",0,IF((((TODAY()-N5459)*100%)/(O5459-N5459))&gt;=100%,"100%",(((TODAY()-N5459)*100%)/(O5459-N5459))))</f>
        <v>0.77500000000000002</v>
      </c>
      <c r="T5459" s="8">
        <f>Q5459-R5459</f>
        <v>23711289</v>
      </c>
      <c r="U5459" t="s">
        <v>17075</v>
      </c>
    </row>
    <row r="5460" spans="1:23" x14ac:dyDescent="0.25">
      <c r="A5460">
        <v>2025</v>
      </c>
      <c r="B5460" t="s">
        <v>17076</v>
      </c>
      <c r="C5460" t="s">
        <v>22</v>
      </c>
      <c r="D5460" t="s">
        <v>23</v>
      </c>
      <c r="E5460" t="s">
        <v>24</v>
      </c>
      <c r="F5460" t="s">
        <v>17077</v>
      </c>
      <c r="G5460" s="16">
        <v>94536109</v>
      </c>
      <c r="H5460" t="s">
        <v>1520</v>
      </c>
      <c r="I5460" t="s">
        <v>591</v>
      </c>
      <c r="J5460" s="5">
        <v>43562500</v>
      </c>
      <c r="K5460" s="3">
        <f>J5460</f>
        <v>43562500</v>
      </c>
      <c r="L5460" s="5">
        <v>8712500</v>
      </c>
      <c r="M5460" s="2">
        <v>45769</v>
      </c>
      <c r="N5460" s="2">
        <v>45770</v>
      </c>
      <c r="O5460" s="2">
        <v>45900</v>
      </c>
      <c r="P5460" s="3"/>
      <c r="Q5460" s="3">
        <v>43562500</v>
      </c>
      <c r="R5460" s="13">
        <v>19748333</v>
      </c>
      <c r="S5460" s="7">
        <f ca="1">IF(CPS!$N5392="SIN INICIO",0,IF((((TODAY()-N5460)*100%)/(O5460-N5460))&gt;=100%,"100%",(((TODAY()-N5460)*100%)/(O5460-N5460))))</f>
        <v>0.9538461538461539</v>
      </c>
      <c r="T5460" s="8">
        <f>Q5460-R5460</f>
        <v>23814167</v>
      </c>
      <c r="U5460" t="s">
        <v>17078</v>
      </c>
    </row>
    <row r="5461" spans="1:23" x14ac:dyDescent="0.25">
      <c r="A5461">
        <v>2025</v>
      </c>
      <c r="B5461" t="s">
        <v>17079</v>
      </c>
      <c r="C5461" t="s">
        <v>22</v>
      </c>
      <c r="D5461" t="s">
        <v>23</v>
      </c>
      <c r="E5461" t="s">
        <v>24</v>
      </c>
      <c r="F5461" t="s">
        <v>17080</v>
      </c>
      <c r="G5461" s="16">
        <v>1089481856</v>
      </c>
      <c r="H5461" t="s">
        <v>15994</v>
      </c>
      <c r="I5461" t="s">
        <v>1895</v>
      </c>
      <c r="J5461" s="5">
        <v>38107428</v>
      </c>
      <c r="K5461" s="3">
        <f>J5461</f>
        <v>38107428</v>
      </c>
      <c r="L5461" s="5">
        <v>6351238</v>
      </c>
      <c r="M5461" s="2">
        <v>45770</v>
      </c>
      <c r="N5461" s="2">
        <v>45771</v>
      </c>
      <c r="O5461" s="2">
        <v>45930</v>
      </c>
      <c r="P5461" s="3"/>
      <c r="Q5461" s="3">
        <v>38107428</v>
      </c>
      <c r="R5461" s="13">
        <v>13972724</v>
      </c>
      <c r="S5461" s="7">
        <f ca="1">IF(CPS!$N5393="SIN INICIO",0,IF((((TODAY()-N5461)*100%)/(O5461-N5461))&gt;=100%,"100%",(((TODAY()-N5461)*100%)/(O5461-N5461))))</f>
        <v>0.77358490566037741</v>
      </c>
      <c r="T5461" s="8">
        <f>Q5461-R5461</f>
        <v>24134704</v>
      </c>
      <c r="U5461" t="s">
        <v>17081</v>
      </c>
    </row>
    <row r="5462" spans="1:23" x14ac:dyDescent="0.25">
      <c r="A5462">
        <v>2025</v>
      </c>
      <c r="B5462" t="s">
        <v>17082</v>
      </c>
      <c r="C5462" t="s">
        <v>22</v>
      </c>
      <c r="D5462" t="s">
        <v>23</v>
      </c>
      <c r="E5462" t="s">
        <v>24</v>
      </c>
      <c r="F5462" t="s">
        <v>17083</v>
      </c>
      <c r="G5462" s="16">
        <v>1003811846</v>
      </c>
      <c r="H5462" t="s">
        <v>17084</v>
      </c>
      <c r="I5462" t="s">
        <v>2476</v>
      </c>
      <c r="J5462" s="5">
        <v>25112500</v>
      </c>
      <c r="K5462" s="3">
        <f>J5462</f>
        <v>25112500</v>
      </c>
      <c r="L5462" s="5">
        <v>5022500</v>
      </c>
      <c r="M5462" s="2">
        <v>45770</v>
      </c>
      <c r="N5462" s="2">
        <v>45771</v>
      </c>
      <c r="O5462" s="2">
        <v>45900</v>
      </c>
      <c r="P5462" s="3"/>
      <c r="Q5462" s="3">
        <v>25112500</v>
      </c>
      <c r="R5462" s="13">
        <v>11216917</v>
      </c>
      <c r="S5462" s="7">
        <f ca="1">IF(CPS!$N5394="SIN INICIO",0,IF((((TODAY()-N5462)*100%)/(O5462-N5462))&gt;=100%,"100%",(((TODAY()-N5462)*100%)/(O5462-N5462))))</f>
        <v>0.95348837209302328</v>
      </c>
      <c r="T5462" s="8">
        <f>Q5462-R5462</f>
        <v>13895583</v>
      </c>
      <c r="U5462" t="s">
        <v>17085</v>
      </c>
    </row>
    <row r="5463" spans="1:23" x14ac:dyDescent="0.25">
      <c r="A5463">
        <v>2025</v>
      </c>
      <c r="B5463" t="s">
        <v>17086</v>
      </c>
      <c r="C5463" t="s">
        <v>22</v>
      </c>
      <c r="D5463" t="s">
        <v>23</v>
      </c>
      <c r="E5463" t="s">
        <v>24</v>
      </c>
      <c r="F5463" t="s">
        <v>17087</v>
      </c>
      <c r="G5463" s="16">
        <v>31574482</v>
      </c>
      <c r="H5463" t="s">
        <v>3252</v>
      </c>
      <c r="I5463" t="s">
        <v>591</v>
      </c>
      <c r="J5463" s="5">
        <v>36000000</v>
      </c>
      <c r="K5463" s="3">
        <f>J5463</f>
        <v>36000000</v>
      </c>
      <c r="L5463" s="5">
        <v>7200000</v>
      </c>
      <c r="M5463" s="2">
        <v>45768</v>
      </c>
      <c r="N5463" s="2">
        <v>45769</v>
      </c>
      <c r="O5463" s="2">
        <v>45900</v>
      </c>
      <c r="P5463" s="3"/>
      <c r="Q5463" s="3">
        <v>36000000</v>
      </c>
      <c r="R5463" s="13">
        <v>16560000</v>
      </c>
      <c r="S5463" s="7">
        <f ca="1">IF(CPS!$N5395="SIN INICIO",0,IF((((TODAY()-N5463)*100%)/(O5463-N5463))&gt;=100%,"100%",(((TODAY()-N5463)*100%)/(O5463-N5463))))</f>
        <v>0.95419847328244278</v>
      </c>
      <c r="T5463" s="8">
        <f>Q5463-R5463</f>
        <v>19440000</v>
      </c>
      <c r="U5463" t="s">
        <v>17088</v>
      </c>
    </row>
    <row r="5464" spans="1:23" x14ac:dyDescent="0.25">
      <c r="A5464">
        <v>2025</v>
      </c>
      <c r="B5464" t="s">
        <v>17089</v>
      </c>
      <c r="C5464" t="s">
        <v>22</v>
      </c>
      <c r="D5464" t="s">
        <v>23</v>
      </c>
      <c r="E5464" t="s">
        <v>24</v>
      </c>
      <c r="F5464" t="s">
        <v>5870</v>
      </c>
      <c r="G5464" s="16">
        <v>1096513710</v>
      </c>
      <c r="H5464" t="s">
        <v>195</v>
      </c>
      <c r="I5464" t="s">
        <v>87</v>
      </c>
      <c r="J5464" s="5">
        <v>52587618</v>
      </c>
      <c r="K5464" s="3">
        <f>J5464</f>
        <v>52587618</v>
      </c>
      <c r="L5464" s="5">
        <v>8764603</v>
      </c>
      <c r="M5464" s="2">
        <v>45770</v>
      </c>
      <c r="N5464" s="2">
        <v>45779</v>
      </c>
      <c r="O5464" s="2">
        <v>45961</v>
      </c>
      <c r="P5464" s="3"/>
      <c r="Q5464" s="3">
        <v>52587618</v>
      </c>
      <c r="R5464" s="13">
        <v>42362248</v>
      </c>
      <c r="S5464" s="7">
        <f ca="1">IF(CPS!$N5396="SIN INICIO",0,IF((((TODAY()-N5464)*100%)/(O5464-N5464))&gt;=100%,"100%",(((TODAY()-N5464)*100%)/(O5464-N5464))))</f>
        <v>0.63186813186813184</v>
      </c>
      <c r="T5464" s="8">
        <f>Q5464-R5464</f>
        <v>10225370</v>
      </c>
      <c r="U5464" t="s">
        <v>17090</v>
      </c>
    </row>
    <row r="5465" spans="1:23" x14ac:dyDescent="0.25">
      <c r="A5465">
        <v>2025</v>
      </c>
      <c r="B5465" t="s">
        <v>17091</v>
      </c>
      <c r="C5465" t="s">
        <v>22</v>
      </c>
      <c r="D5465" t="s">
        <v>23</v>
      </c>
      <c r="E5465" t="s">
        <v>24</v>
      </c>
      <c r="F5465" t="s">
        <v>470</v>
      </c>
      <c r="G5465" s="16">
        <v>10773545</v>
      </c>
      <c r="H5465" t="s">
        <v>195</v>
      </c>
      <c r="I5465" t="s">
        <v>87</v>
      </c>
      <c r="J5465" s="5">
        <v>45864000</v>
      </c>
      <c r="K5465" s="3">
        <f>J5465</f>
        <v>45864000</v>
      </c>
      <c r="L5465" s="5">
        <v>7644000</v>
      </c>
      <c r="M5465" s="2">
        <v>45775</v>
      </c>
      <c r="N5465" s="2">
        <v>45779</v>
      </c>
      <c r="O5465" s="2">
        <v>45961</v>
      </c>
      <c r="P5465" s="3"/>
      <c r="Q5465" s="3">
        <v>45864000</v>
      </c>
      <c r="R5465" s="13">
        <v>42551600</v>
      </c>
      <c r="S5465" s="7">
        <f ca="1">IF(CPS!$N5397="SIN INICIO",0,IF((((TODAY()-N5465)*100%)/(O5465-N5465))&gt;=100%,"100%",(((TODAY()-N5465)*100%)/(O5465-N5465))))</f>
        <v>0.63186813186813184</v>
      </c>
      <c r="T5465" s="8">
        <f>Q5465-R5465</f>
        <v>3312400</v>
      </c>
      <c r="U5465" t="s">
        <v>17092</v>
      </c>
    </row>
    <row r="5466" spans="1:23" x14ac:dyDescent="0.25">
      <c r="A5466">
        <v>2025</v>
      </c>
      <c r="B5466" t="s">
        <v>17093</v>
      </c>
      <c r="C5466" t="s">
        <v>22</v>
      </c>
      <c r="D5466" t="s">
        <v>23</v>
      </c>
      <c r="E5466" t="s">
        <v>24</v>
      </c>
      <c r="F5466" t="s">
        <v>1054</v>
      </c>
      <c r="G5466" s="16">
        <v>1001340380</v>
      </c>
      <c r="H5466" t="s">
        <v>195</v>
      </c>
      <c r="I5466" t="s">
        <v>87</v>
      </c>
      <c r="J5466" s="5">
        <v>32208390</v>
      </c>
      <c r="K5466" s="3">
        <f>J5466</f>
        <v>32208390</v>
      </c>
      <c r="L5466" s="5">
        <v>5368065</v>
      </c>
      <c r="M5466" s="2">
        <v>45775</v>
      </c>
      <c r="N5466" s="2">
        <v>45779</v>
      </c>
      <c r="O5466" s="2">
        <v>45961</v>
      </c>
      <c r="P5466" s="3"/>
      <c r="Q5466" s="3">
        <v>32208390</v>
      </c>
      <c r="R5466" s="13">
        <v>29524358</v>
      </c>
      <c r="S5466" s="7">
        <f ca="1">IF(CPS!$N5398="SIN INICIO",0,IF((((TODAY()-N5466)*100%)/(O5466-N5466))&gt;=100%,"100%",(((TODAY()-N5466)*100%)/(O5466-N5466))))</f>
        <v>0.63186813186813184</v>
      </c>
      <c r="T5466" s="8">
        <f>Q5466-R5466</f>
        <v>2684032</v>
      </c>
      <c r="U5466" t="s">
        <v>17094</v>
      </c>
    </row>
    <row r="5467" spans="1:23" x14ac:dyDescent="0.25">
      <c r="A5467">
        <v>2025</v>
      </c>
      <c r="B5467" t="s">
        <v>17095</v>
      </c>
      <c r="C5467" t="s">
        <v>22</v>
      </c>
      <c r="D5467" t="s">
        <v>23</v>
      </c>
      <c r="E5467" t="s">
        <v>24</v>
      </c>
      <c r="F5467" t="s">
        <v>17096</v>
      </c>
      <c r="G5467" s="16">
        <v>1085327301</v>
      </c>
      <c r="H5467" t="s">
        <v>15983</v>
      </c>
      <c r="I5467" t="s">
        <v>1895</v>
      </c>
      <c r="J5467" s="5">
        <v>28566654</v>
      </c>
      <c r="K5467" s="3">
        <f>J5467</f>
        <v>28566654</v>
      </c>
      <c r="L5467" s="5">
        <v>4761109</v>
      </c>
      <c r="M5467" s="2">
        <v>45769</v>
      </c>
      <c r="N5467" s="2">
        <v>45770</v>
      </c>
      <c r="O5467" s="2">
        <v>45930</v>
      </c>
      <c r="P5467" s="3"/>
      <c r="Q5467" s="3">
        <v>28566654</v>
      </c>
      <c r="R5467" s="13">
        <v>0</v>
      </c>
      <c r="S5467" s="7">
        <f ca="1">IF(CPS!$N5399="SIN INICIO",0,IF((((TODAY()-N5467)*100%)/(O5467-N5467))&gt;=100%,"100%",(((TODAY()-N5467)*100%)/(O5467-N5467))))</f>
        <v>0.77500000000000002</v>
      </c>
      <c r="T5467" s="8">
        <f>Q5467-R5467</f>
        <v>28566654</v>
      </c>
      <c r="U5467" t="s">
        <v>17097</v>
      </c>
      <c r="V5467">
        <v>1085327301</v>
      </c>
      <c r="W5467" t="b">
        <f>V5467=Tabla1[[#This Row],[ID CONTRATISTA]]</f>
        <v>1</v>
      </c>
    </row>
    <row r="5468" spans="1:23" x14ac:dyDescent="0.25">
      <c r="A5468">
        <v>2025</v>
      </c>
      <c r="B5468" t="s">
        <v>17098</v>
      </c>
      <c r="C5468" t="s">
        <v>22</v>
      </c>
      <c r="D5468" t="s">
        <v>23</v>
      </c>
      <c r="E5468" t="s">
        <v>24</v>
      </c>
      <c r="F5468" t="s">
        <v>17099</v>
      </c>
      <c r="G5468" s="16">
        <v>53050607</v>
      </c>
      <c r="H5468" t="s">
        <v>17100</v>
      </c>
      <c r="I5468" t="s">
        <v>649</v>
      </c>
      <c r="J5468" s="5">
        <v>72800000</v>
      </c>
      <c r="K5468" s="3">
        <f>J5468</f>
        <v>72800000</v>
      </c>
      <c r="L5468" s="5">
        <v>9100000</v>
      </c>
      <c r="M5468" s="2">
        <v>45771</v>
      </c>
      <c r="N5468" s="2">
        <v>45779</v>
      </c>
      <c r="O5468" s="2">
        <v>46022</v>
      </c>
      <c r="P5468" s="3"/>
      <c r="Q5468" s="3">
        <v>72800000</v>
      </c>
      <c r="R5468" s="13">
        <v>17896667</v>
      </c>
      <c r="S5468" s="7">
        <f ca="1">IF(CPS!$N5400="SIN INICIO",0,IF((((TODAY()-N5468)*100%)/(O5468-N5468))&gt;=100%,"100%",(((TODAY()-N5468)*100%)/(O5468-N5468))))</f>
        <v>0.47325102880658437</v>
      </c>
      <c r="T5468" s="8">
        <f>Q5468-R5468</f>
        <v>54903333</v>
      </c>
      <c r="U5468" t="s">
        <v>17101</v>
      </c>
    </row>
    <row r="5469" spans="1:23" x14ac:dyDescent="0.25">
      <c r="A5469">
        <v>2025</v>
      </c>
      <c r="B5469" t="s">
        <v>17102</v>
      </c>
      <c r="C5469" t="s">
        <v>22</v>
      </c>
      <c r="D5469" t="s">
        <v>23</v>
      </c>
      <c r="E5469" t="s">
        <v>24</v>
      </c>
      <c r="F5469" t="s">
        <v>5789</v>
      </c>
      <c r="G5469" s="16">
        <v>1020764176</v>
      </c>
      <c r="H5469" t="s">
        <v>17103</v>
      </c>
      <c r="I5469" t="s">
        <v>649</v>
      </c>
      <c r="J5469" s="5">
        <v>72800000</v>
      </c>
      <c r="K5469" s="3">
        <f>J5469</f>
        <v>72800000</v>
      </c>
      <c r="L5469" s="5">
        <v>9100000</v>
      </c>
      <c r="M5469" s="2">
        <v>45770</v>
      </c>
      <c r="N5469" s="2">
        <v>45782</v>
      </c>
      <c r="O5469" s="2">
        <v>46022</v>
      </c>
      <c r="P5469" s="3"/>
      <c r="Q5469" s="3">
        <v>72800000</v>
      </c>
      <c r="R5469" s="13">
        <v>43680000</v>
      </c>
      <c r="S5469" s="7">
        <f ca="1">IF(CPS!$N5401="SIN INICIO",0,IF((((TODAY()-N5469)*100%)/(O5469-N5469))&gt;=100%,"100%",(((TODAY()-N5469)*100%)/(O5469-N5469))))</f>
        <v>0.46666666666666667</v>
      </c>
      <c r="T5469" s="8">
        <f>Q5469-R5469</f>
        <v>29120000</v>
      </c>
      <c r="U5469" t="s">
        <v>17104</v>
      </c>
    </row>
    <row r="5470" spans="1:23" x14ac:dyDescent="0.25">
      <c r="A5470">
        <v>2025</v>
      </c>
      <c r="B5470" t="s">
        <v>17105</v>
      </c>
      <c r="C5470" t="s">
        <v>22</v>
      </c>
      <c r="D5470" t="s">
        <v>23</v>
      </c>
      <c r="E5470" t="s">
        <v>24</v>
      </c>
      <c r="F5470" t="s">
        <v>2293</v>
      </c>
      <c r="G5470" s="16">
        <v>1020791824</v>
      </c>
      <c r="H5470" t="s">
        <v>17106</v>
      </c>
      <c r="I5470" t="s">
        <v>649</v>
      </c>
      <c r="J5470" s="5">
        <v>72800000</v>
      </c>
      <c r="K5470" s="3">
        <f>J5470</f>
        <v>72800000</v>
      </c>
      <c r="L5470" s="5">
        <v>9100000</v>
      </c>
      <c r="M5470" s="2">
        <v>45770</v>
      </c>
      <c r="N5470" s="2">
        <v>45778</v>
      </c>
      <c r="O5470" s="2">
        <v>46022</v>
      </c>
      <c r="P5470" s="3"/>
      <c r="Q5470" s="3">
        <v>72800000</v>
      </c>
      <c r="R5470" s="13">
        <v>47926667</v>
      </c>
      <c r="S5470" s="7">
        <f ca="1">IF(CPS!$N5402="SIN INICIO",0,IF((((TODAY()-N5470)*100%)/(O5470-N5470))&gt;=100%,"100%",(((TODAY()-N5470)*100%)/(O5470-N5470))))</f>
        <v>0.47540983606557374</v>
      </c>
      <c r="T5470" s="8">
        <f>Q5470-R5470</f>
        <v>24873333</v>
      </c>
      <c r="U5470" t="s">
        <v>17107</v>
      </c>
    </row>
    <row r="5471" spans="1:23" x14ac:dyDescent="0.25">
      <c r="A5471">
        <v>2025</v>
      </c>
      <c r="B5471" t="s">
        <v>17108</v>
      </c>
      <c r="C5471" t="s">
        <v>22</v>
      </c>
      <c r="D5471" t="s">
        <v>23</v>
      </c>
      <c r="E5471" t="s">
        <v>24</v>
      </c>
      <c r="F5471" t="s">
        <v>17109</v>
      </c>
      <c r="G5471" s="16">
        <v>1067934898</v>
      </c>
      <c r="H5471" t="s">
        <v>17110</v>
      </c>
      <c r="I5471" t="s">
        <v>660</v>
      </c>
      <c r="J5471" s="5">
        <v>26840000</v>
      </c>
      <c r="K5471" s="3">
        <f>J5471</f>
        <v>26840000</v>
      </c>
      <c r="L5471" s="5">
        <v>5368000</v>
      </c>
      <c r="M5471" s="2">
        <v>45770</v>
      </c>
      <c r="N5471" s="2">
        <v>45771</v>
      </c>
      <c r="O5471" s="2">
        <v>45900</v>
      </c>
      <c r="P5471" s="3"/>
      <c r="Q5471" s="3">
        <v>26840000</v>
      </c>
      <c r="R5471" s="13">
        <v>11988533</v>
      </c>
      <c r="S5471" s="7">
        <f ca="1">IF(CPS!$N5403="SIN INICIO",0,IF((((TODAY()-N5471)*100%)/(O5471-N5471))&gt;=100%,"100%",(((TODAY()-N5471)*100%)/(O5471-N5471))))</f>
        <v>0.95348837209302328</v>
      </c>
      <c r="T5471" s="8">
        <f>Q5471-R5471</f>
        <v>14851467</v>
      </c>
      <c r="U5471" t="s">
        <v>17111</v>
      </c>
    </row>
    <row r="5472" spans="1:23" x14ac:dyDescent="0.25">
      <c r="A5472">
        <v>2025</v>
      </c>
      <c r="B5472" t="s">
        <v>17112</v>
      </c>
      <c r="C5472" t="s">
        <v>22</v>
      </c>
      <c r="D5472" t="s">
        <v>23</v>
      </c>
      <c r="E5472" t="s">
        <v>24</v>
      </c>
      <c r="F5472" t="s">
        <v>17113</v>
      </c>
      <c r="G5472" s="16">
        <v>1022383879</v>
      </c>
      <c r="H5472" t="s">
        <v>3272</v>
      </c>
      <c r="I5472" t="s">
        <v>2476</v>
      </c>
      <c r="J5472" s="5">
        <v>44918590</v>
      </c>
      <c r="K5472" s="3">
        <f>J5472</f>
        <v>44918590</v>
      </c>
      <c r="L5472" s="5">
        <v>8983718</v>
      </c>
      <c r="M5472" s="2">
        <v>45771</v>
      </c>
      <c r="N5472" s="2">
        <v>45772</v>
      </c>
      <c r="O5472" s="2">
        <v>45900</v>
      </c>
      <c r="P5472" s="3"/>
      <c r="Q5472" s="3">
        <v>44918590</v>
      </c>
      <c r="R5472" s="13">
        <v>19764180</v>
      </c>
      <c r="S5472" s="7">
        <f ca="1">IF(CPS!$N5404="SIN INICIO",0,IF((((TODAY()-N5472)*100%)/(O5472-N5472))&gt;=100%,"100%",(((TODAY()-N5472)*100%)/(O5472-N5472))))</f>
        <v>0.953125</v>
      </c>
      <c r="T5472" s="8">
        <f>Q5472-R5472</f>
        <v>25154410</v>
      </c>
      <c r="U5472" t="s">
        <v>17114</v>
      </c>
    </row>
    <row r="5473" spans="1:23" x14ac:dyDescent="0.25">
      <c r="A5473">
        <v>2025</v>
      </c>
      <c r="B5473" t="s">
        <v>17115</v>
      </c>
      <c r="C5473" t="s">
        <v>22</v>
      </c>
      <c r="D5473" t="s">
        <v>23</v>
      </c>
      <c r="E5473" t="s">
        <v>24</v>
      </c>
      <c r="F5473" t="s">
        <v>17116</v>
      </c>
      <c r="G5473" s="16">
        <v>40386975</v>
      </c>
      <c r="H5473" t="s">
        <v>15994</v>
      </c>
      <c r="I5473" t="s">
        <v>1895</v>
      </c>
      <c r="J5473" s="5">
        <v>28566654</v>
      </c>
      <c r="K5473" s="3">
        <f>J5473</f>
        <v>28566654</v>
      </c>
      <c r="L5473" s="5">
        <v>4761109</v>
      </c>
      <c r="M5473" s="2">
        <v>45770</v>
      </c>
      <c r="N5473" s="2">
        <v>45771</v>
      </c>
      <c r="O5473" s="2">
        <v>45930</v>
      </c>
      <c r="P5473" s="3"/>
      <c r="Q5473" s="3">
        <v>28566654</v>
      </c>
      <c r="R5473" s="13">
        <v>10633143</v>
      </c>
      <c r="S5473" s="7">
        <f ca="1">IF(CPS!$N5405="SIN INICIO",0,IF((((TODAY()-N5473)*100%)/(O5473-N5473))&gt;=100%,"100%",(((TODAY()-N5473)*100%)/(O5473-N5473))))</f>
        <v>0.77358490566037741</v>
      </c>
      <c r="T5473" s="8">
        <f>Q5473-R5473</f>
        <v>17933511</v>
      </c>
      <c r="U5473" t="s">
        <v>17117</v>
      </c>
    </row>
    <row r="5474" spans="1:23" x14ac:dyDescent="0.25">
      <c r="A5474">
        <v>2025</v>
      </c>
      <c r="B5474" t="s">
        <v>17118</v>
      </c>
      <c r="C5474" t="s">
        <v>22</v>
      </c>
      <c r="D5474" t="s">
        <v>23</v>
      </c>
      <c r="E5474" t="s">
        <v>24</v>
      </c>
      <c r="F5474" t="s">
        <v>17119</v>
      </c>
      <c r="G5474" s="16">
        <v>1018438276</v>
      </c>
      <c r="H5474" t="s">
        <v>17120</v>
      </c>
      <c r="I5474" t="s">
        <v>591</v>
      </c>
      <c r="J5474" s="5">
        <v>49082125</v>
      </c>
      <c r="K5474" s="3">
        <f>J5474</f>
        <v>49082125</v>
      </c>
      <c r="L5474" s="5">
        <v>9816425</v>
      </c>
      <c r="M5474" s="2">
        <v>45769</v>
      </c>
      <c r="N5474" s="2">
        <v>45770</v>
      </c>
      <c r="O5474" s="2">
        <v>45900</v>
      </c>
      <c r="P5474" s="3"/>
      <c r="Q5474" s="3">
        <v>49082125</v>
      </c>
      <c r="R5474" s="13">
        <v>22250563</v>
      </c>
      <c r="S5474" s="7">
        <f ca="1">IF(CPS!$N5406="SIN INICIO",0,IF((((TODAY()-N5474)*100%)/(O5474-N5474))&gt;=100%,"100%",(((TODAY()-N5474)*100%)/(O5474-N5474))))</f>
        <v>0.9538461538461539</v>
      </c>
      <c r="T5474" s="8">
        <f>Q5474-R5474</f>
        <v>26831562</v>
      </c>
      <c r="U5474" t="s">
        <v>17121</v>
      </c>
    </row>
    <row r="5475" spans="1:23" x14ac:dyDescent="0.25">
      <c r="A5475">
        <v>2025</v>
      </c>
      <c r="B5475" t="s">
        <v>17122</v>
      </c>
      <c r="C5475" t="s">
        <v>22</v>
      </c>
      <c r="D5475" t="s">
        <v>23</v>
      </c>
      <c r="E5475" t="s">
        <v>24</v>
      </c>
      <c r="F5475" t="s">
        <v>17123</v>
      </c>
      <c r="G5475" s="16">
        <v>1010190349</v>
      </c>
      <c r="H5475" t="s">
        <v>17120</v>
      </c>
      <c r="I5475" t="s">
        <v>591</v>
      </c>
      <c r="J5475" s="5">
        <v>51250000</v>
      </c>
      <c r="K5475" s="3">
        <f>J5475</f>
        <v>51250000</v>
      </c>
      <c r="L5475" s="5">
        <v>10250000</v>
      </c>
      <c r="M5475" s="2">
        <v>45770</v>
      </c>
      <c r="N5475" s="2">
        <v>45772</v>
      </c>
      <c r="O5475" s="2">
        <v>45869</v>
      </c>
      <c r="P5475" s="3"/>
      <c r="Q5475" s="3">
        <v>51250000</v>
      </c>
      <c r="R5475" s="13">
        <v>22550000</v>
      </c>
      <c r="S5475" s="7" t="str">
        <f ca="1">IF(CPS!$N5407="SIN INICIO",0,IF((((TODAY()-N5475)*100%)/(O5475-N5475))&gt;=100%,"100%",(((TODAY()-N5475)*100%)/(O5475-N5475))))</f>
        <v>100%</v>
      </c>
      <c r="T5475" s="8">
        <f>Q5475-R5475</f>
        <v>28700000</v>
      </c>
      <c r="U5475" t="s">
        <v>17124</v>
      </c>
    </row>
    <row r="5476" spans="1:23" x14ac:dyDescent="0.25">
      <c r="A5476">
        <v>2025</v>
      </c>
      <c r="B5476" t="s">
        <v>17125</v>
      </c>
      <c r="C5476" t="s">
        <v>22</v>
      </c>
      <c r="D5476" t="s">
        <v>23</v>
      </c>
      <c r="E5476" t="s">
        <v>24</v>
      </c>
      <c r="F5476" t="s">
        <v>17126</v>
      </c>
      <c r="G5476" s="16">
        <v>1018484414</v>
      </c>
      <c r="H5476" t="s">
        <v>17127</v>
      </c>
      <c r="I5476" t="s">
        <v>591</v>
      </c>
      <c r="J5476" s="5">
        <v>28961375</v>
      </c>
      <c r="K5476" s="3">
        <f>J5476</f>
        <v>28961375</v>
      </c>
      <c r="L5476" s="5">
        <v>5792275</v>
      </c>
      <c r="M5476" s="2">
        <v>45770</v>
      </c>
      <c r="N5476" s="2">
        <v>45772</v>
      </c>
      <c r="O5476" s="2">
        <v>45900</v>
      </c>
      <c r="P5476" s="3"/>
      <c r="Q5476" s="3">
        <v>28961375</v>
      </c>
      <c r="R5476" s="13">
        <v>12743005</v>
      </c>
      <c r="S5476" s="7">
        <f ca="1">IF(CPS!$N5408="SIN INICIO",0,IF((((TODAY()-N5476)*100%)/(O5476-N5476))&gt;=100%,"100%",(((TODAY()-N5476)*100%)/(O5476-N5476))))</f>
        <v>0.953125</v>
      </c>
      <c r="T5476" s="8">
        <f>Q5476-R5476</f>
        <v>16218370</v>
      </c>
      <c r="U5476" t="s">
        <v>17128</v>
      </c>
    </row>
    <row r="5477" spans="1:23" x14ac:dyDescent="0.25">
      <c r="A5477">
        <v>2025</v>
      </c>
      <c r="B5477" t="s">
        <v>17129</v>
      </c>
      <c r="C5477" t="s">
        <v>22</v>
      </c>
      <c r="D5477" t="s">
        <v>23</v>
      </c>
      <c r="E5477" t="s">
        <v>121</v>
      </c>
      <c r="F5477" t="s">
        <v>17130</v>
      </c>
      <c r="G5477" s="16">
        <v>79365042</v>
      </c>
      <c r="H5477" t="s">
        <v>4457</v>
      </c>
      <c r="I5477" t="s">
        <v>271</v>
      </c>
      <c r="J5477" s="5">
        <v>23349745</v>
      </c>
      <c r="K5477" s="3">
        <f>J5477</f>
        <v>23349745</v>
      </c>
      <c r="L5477" s="5">
        <v>4669949</v>
      </c>
      <c r="M5477" s="2">
        <v>45770</v>
      </c>
      <c r="N5477" s="2">
        <v>45771</v>
      </c>
      <c r="O5477" s="2">
        <v>45900</v>
      </c>
      <c r="P5477" s="3"/>
      <c r="Q5477" s="3">
        <v>23349745</v>
      </c>
      <c r="R5477" s="13">
        <v>10429553</v>
      </c>
      <c r="S5477" s="7">
        <f ca="1">IF(CPS!$N5409="SIN INICIO",0,IF((((TODAY()-N5477)*100%)/(O5477-N5477))&gt;=100%,"100%",(((TODAY()-N5477)*100%)/(O5477-N5477))))</f>
        <v>0.95348837209302328</v>
      </c>
      <c r="T5477" s="8">
        <f>Q5477-R5477</f>
        <v>12920192</v>
      </c>
      <c r="U5477" t="s">
        <v>17131</v>
      </c>
    </row>
    <row r="5478" spans="1:23" x14ac:dyDescent="0.25">
      <c r="A5478">
        <v>2025</v>
      </c>
      <c r="B5478" t="s">
        <v>17132</v>
      </c>
      <c r="C5478" t="s">
        <v>22</v>
      </c>
      <c r="D5478" t="s">
        <v>23</v>
      </c>
      <c r="E5478" t="s">
        <v>24</v>
      </c>
      <c r="F5478" t="s">
        <v>17133</v>
      </c>
      <c r="G5478" s="16">
        <v>25281676</v>
      </c>
      <c r="H5478" t="s">
        <v>16712</v>
      </c>
      <c r="I5478" t="s">
        <v>271</v>
      </c>
      <c r="J5478" s="5">
        <v>36010000</v>
      </c>
      <c r="K5478" s="3">
        <f>J5478</f>
        <v>36010000</v>
      </c>
      <c r="L5478" s="5">
        <v>7202000</v>
      </c>
      <c r="M5478" s="2">
        <v>45770</v>
      </c>
      <c r="N5478" s="2">
        <v>45775</v>
      </c>
      <c r="O5478" s="2">
        <v>45900</v>
      </c>
      <c r="P5478" s="3"/>
      <c r="Q5478" s="3">
        <v>36010000</v>
      </c>
      <c r="R5478" s="13">
        <v>15124200</v>
      </c>
      <c r="S5478" s="7">
        <f ca="1">IF(CPS!$N5410="SIN INICIO",0,IF((((TODAY()-N5478)*100%)/(O5478-N5478))&gt;=100%,"100%",(((TODAY()-N5478)*100%)/(O5478-N5478))))</f>
        <v>0.95199999999999996</v>
      </c>
      <c r="T5478" s="8">
        <f>Q5478-R5478</f>
        <v>20885800</v>
      </c>
      <c r="U5478" t="s">
        <v>17134</v>
      </c>
    </row>
    <row r="5479" spans="1:23" x14ac:dyDescent="0.25">
      <c r="A5479">
        <v>2025</v>
      </c>
      <c r="B5479" t="s">
        <v>17135</v>
      </c>
      <c r="C5479" t="s">
        <v>22</v>
      </c>
      <c r="D5479" t="s">
        <v>23</v>
      </c>
      <c r="E5479" t="s">
        <v>121</v>
      </c>
      <c r="F5479" t="s">
        <v>17136</v>
      </c>
      <c r="G5479" s="16">
        <v>17638744</v>
      </c>
      <c r="H5479" t="s">
        <v>17137</v>
      </c>
      <c r="I5479" t="s">
        <v>1895</v>
      </c>
      <c r="J5479" s="5">
        <v>28019694</v>
      </c>
      <c r="K5479" s="3">
        <f>J5479</f>
        <v>28019694</v>
      </c>
      <c r="L5479" s="5">
        <v>4669949</v>
      </c>
      <c r="M5479" s="2">
        <v>45770</v>
      </c>
      <c r="N5479" s="2">
        <v>45771</v>
      </c>
      <c r="O5479" s="2">
        <v>45930</v>
      </c>
      <c r="P5479" s="3"/>
      <c r="Q5479" s="3">
        <v>28019694</v>
      </c>
      <c r="R5479" s="13">
        <v>10429553</v>
      </c>
      <c r="S5479" s="7">
        <f ca="1">IF(CPS!$N5411="SIN INICIO",0,IF((((TODAY()-N5479)*100%)/(O5479-N5479))&gt;=100%,"100%",(((TODAY()-N5479)*100%)/(O5479-N5479))))</f>
        <v>0.77358490566037741</v>
      </c>
      <c r="T5479" s="8">
        <f>Q5479-R5479</f>
        <v>17590141</v>
      </c>
      <c r="U5479" t="s">
        <v>17138</v>
      </c>
    </row>
    <row r="5480" spans="1:23" x14ac:dyDescent="0.25">
      <c r="A5480">
        <v>2025</v>
      </c>
      <c r="B5480" t="s">
        <v>17139</v>
      </c>
      <c r="C5480" t="s">
        <v>22</v>
      </c>
      <c r="D5480" t="s">
        <v>23</v>
      </c>
      <c r="E5480" t="s">
        <v>24</v>
      </c>
      <c r="F5480" t="s">
        <v>17140</v>
      </c>
      <c r="G5480" s="16">
        <v>1076331709</v>
      </c>
      <c r="H5480" t="s">
        <v>15983</v>
      </c>
      <c r="I5480" t="s">
        <v>1895</v>
      </c>
      <c r="J5480" s="5">
        <v>38107428</v>
      </c>
      <c r="K5480" s="3">
        <f>J5480</f>
        <v>38107428</v>
      </c>
      <c r="L5480" s="5">
        <v>6351238</v>
      </c>
      <c r="M5480" s="2">
        <v>45769</v>
      </c>
      <c r="N5480" s="2">
        <v>45770</v>
      </c>
      <c r="O5480" s="2">
        <v>45930</v>
      </c>
      <c r="P5480" s="3"/>
      <c r="Q5480" s="3">
        <v>38107428</v>
      </c>
      <c r="R5480" s="13">
        <v>14396139</v>
      </c>
      <c r="S5480" s="7">
        <f ca="1">IF(CPS!$N5412="SIN INICIO",0,IF((((TODAY()-N5480)*100%)/(O5480-N5480))&gt;=100%,"100%",(((TODAY()-N5480)*100%)/(O5480-N5480))))</f>
        <v>0.77500000000000002</v>
      </c>
      <c r="T5480" s="8">
        <f>Q5480-R5480</f>
        <v>23711289</v>
      </c>
      <c r="U5480" t="s">
        <v>17141</v>
      </c>
    </row>
    <row r="5481" spans="1:23" x14ac:dyDescent="0.25">
      <c r="A5481">
        <v>2025</v>
      </c>
      <c r="B5481" t="s">
        <v>17142</v>
      </c>
      <c r="C5481" t="s">
        <v>22</v>
      </c>
      <c r="D5481" t="s">
        <v>23</v>
      </c>
      <c r="E5481" t="s">
        <v>24</v>
      </c>
      <c r="F5481" t="s">
        <v>17143</v>
      </c>
      <c r="G5481" s="16">
        <v>29329664</v>
      </c>
      <c r="H5481" t="s">
        <v>17144</v>
      </c>
      <c r="I5481" t="s">
        <v>271</v>
      </c>
      <c r="J5481" s="5">
        <v>27511335</v>
      </c>
      <c r="K5481" s="3">
        <f>J5481</f>
        <v>27511335</v>
      </c>
      <c r="L5481" s="5">
        <v>5502267</v>
      </c>
      <c r="M5481" s="2">
        <v>45770</v>
      </c>
      <c r="N5481" s="2">
        <v>45771</v>
      </c>
      <c r="O5481" s="2">
        <v>45900</v>
      </c>
      <c r="P5481" s="3"/>
      <c r="Q5481" s="3">
        <v>27511335</v>
      </c>
      <c r="R5481" s="13">
        <v>12288396</v>
      </c>
      <c r="S5481" s="7">
        <f ca="1">IF(CPS!$N5413="SIN INICIO",0,IF((((TODAY()-N5481)*100%)/(O5481-N5481))&gt;=100%,"100%",(((TODAY()-N5481)*100%)/(O5481-N5481))))</f>
        <v>0.95348837209302328</v>
      </c>
      <c r="T5481" s="8">
        <f>Q5481-R5481</f>
        <v>15222939</v>
      </c>
      <c r="U5481" t="s">
        <v>17145</v>
      </c>
    </row>
    <row r="5482" spans="1:23" x14ac:dyDescent="0.25">
      <c r="A5482">
        <v>2025</v>
      </c>
      <c r="B5482" t="s">
        <v>17146</v>
      </c>
      <c r="C5482" t="s">
        <v>22</v>
      </c>
      <c r="D5482" t="s">
        <v>23</v>
      </c>
      <c r="E5482" t="s">
        <v>24</v>
      </c>
      <c r="F5482" t="s">
        <v>17147</v>
      </c>
      <c r="G5482" s="16">
        <v>1066521837</v>
      </c>
      <c r="H5482" t="s">
        <v>15983</v>
      </c>
      <c r="I5482" t="s">
        <v>167</v>
      </c>
      <c r="J5482" s="5">
        <v>28566654</v>
      </c>
      <c r="K5482" s="3">
        <f>J5482</f>
        <v>28566654</v>
      </c>
      <c r="L5482" s="5">
        <v>4761109</v>
      </c>
      <c r="M5482" s="2">
        <v>45770</v>
      </c>
      <c r="N5482" s="2">
        <v>45771</v>
      </c>
      <c r="O5482" s="2">
        <v>45930</v>
      </c>
      <c r="P5482" s="3"/>
      <c r="Q5482" s="3">
        <v>28566654</v>
      </c>
      <c r="R5482" s="13">
        <v>10633143</v>
      </c>
      <c r="S5482" s="7">
        <f ca="1">IF(CPS!$N5414="SIN INICIO",0,IF((((TODAY()-N5482)*100%)/(O5482-N5482))&gt;=100%,"100%",(((TODAY()-N5482)*100%)/(O5482-N5482))))</f>
        <v>0.77358490566037741</v>
      </c>
      <c r="T5482" s="8">
        <f>Q5482-R5482</f>
        <v>17933511</v>
      </c>
      <c r="U5482" t="s">
        <v>17148</v>
      </c>
    </row>
    <row r="5483" spans="1:23" x14ac:dyDescent="0.25">
      <c r="A5483">
        <v>2025</v>
      </c>
      <c r="B5483" t="s">
        <v>17149</v>
      </c>
      <c r="C5483" t="s">
        <v>22</v>
      </c>
      <c r="D5483" t="s">
        <v>23</v>
      </c>
      <c r="E5483" t="s">
        <v>24</v>
      </c>
      <c r="F5483" t="s">
        <v>17150</v>
      </c>
      <c r="G5483" s="16">
        <v>93020600</v>
      </c>
      <c r="H5483" t="s">
        <v>17151</v>
      </c>
      <c r="I5483" t="s">
        <v>1895</v>
      </c>
      <c r="J5483" s="5">
        <v>34467486</v>
      </c>
      <c r="K5483" s="3">
        <f>J5483</f>
        <v>34467486</v>
      </c>
      <c r="L5483" s="5">
        <v>5744581</v>
      </c>
      <c r="M5483" s="2">
        <v>45769</v>
      </c>
      <c r="N5483" s="2">
        <v>45770</v>
      </c>
      <c r="O5483" s="2">
        <v>45930</v>
      </c>
      <c r="P5483" s="3"/>
      <c r="Q5483" s="3">
        <v>34467486</v>
      </c>
      <c r="R5483" s="13">
        <v>7276469</v>
      </c>
      <c r="S5483" s="7">
        <f ca="1">IF(CPS!$N5415="SIN INICIO",0,IF((((TODAY()-N5483)*100%)/(O5483-N5483))&gt;=100%,"100%",(((TODAY()-N5483)*100%)/(O5483-N5483))))</f>
        <v>0.77500000000000002</v>
      </c>
      <c r="T5483" s="8">
        <f>Q5483-R5483</f>
        <v>27191017</v>
      </c>
      <c r="U5483" t="s">
        <v>17152</v>
      </c>
    </row>
    <row r="5484" spans="1:23" x14ac:dyDescent="0.25">
      <c r="A5484">
        <v>2025</v>
      </c>
      <c r="B5484" t="s">
        <v>17153</v>
      </c>
      <c r="C5484" t="s">
        <v>22</v>
      </c>
      <c r="D5484" t="s">
        <v>23</v>
      </c>
      <c r="E5484" t="s">
        <v>24</v>
      </c>
      <c r="F5484" t="s">
        <v>1015</v>
      </c>
      <c r="G5484" s="16">
        <v>1113670750</v>
      </c>
      <c r="H5484" t="s">
        <v>17103</v>
      </c>
      <c r="I5484" t="s">
        <v>649</v>
      </c>
      <c r="J5484" s="5">
        <v>104960000</v>
      </c>
      <c r="K5484" s="3">
        <f>J5484</f>
        <v>104960000</v>
      </c>
      <c r="L5484" s="5">
        <v>13120000</v>
      </c>
      <c r="M5484" s="2">
        <v>45770</v>
      </c>
      <c r="N5484" s="2">
        <v>45779</v>
      </c>
      <c r="O5484" s="2">
        <v>46022</v>
      </c>
      <c r="P5484" s="3"/>
      <c r="Q5484" s="3">
        <v>104960000</v>
      </c>
      <c r="R5484" s="13">
        <v>72597334</v>
      </c>
      <c r="S5484" s="7">
        <f ca="1">IF(CPS!$N5416="SIN INICIO",0,IF((((TODAY()-N5484)*100%)/(O5484-N5484))&gt;=100%,"100%",(((TODAY()-N5484)*100%)/(O5484-N5484))))</f>
        <v>0.47325102880658437</v>
      </c>
      <c r="T5484" s="8">
        <f>Q5484-R5484</f>
        <v>32362666</v>
      </c>
      <c r="U5484" t="s">
        <v>17154</v>
      </c>
    </row>
    <row r="5485" spans="1:23" x14ac:dyDescent="0.25">
      <c r="A5485">
        <v>2025</v>
      </c>
      <c r="B5485" t="s">
        <v>17155</v>
      </c>
      <c r="C5485" t="s">
        <v>22</v>
      </c>
      <c r="D5485" t="s">
        <v>23</v>
      </c>
      <c r="E5485" t="s">
        <v>24</v>
      </c>
      <c r="F5485" t="s">
        <v>17156</v>
      </c>
      <c r="G5485" s="16">
        <v>40436426</v>
      </c>
      <c r="H5485" t="s">
        <v>830</v>
      </c>
      <c r="I5485" t="s">
        <v>155</v>
      </c>
      <c r="J5485" s="5">
        <v>30030000</v>
      </c>
      <c r="K5485" s="3">
        <f>J5485</f>
        <v>30030000</v>
      </c>
      <c r="L5485" s="5">
        <v>6006000</v>
      </c>
      <c r="M5485" s="2">
        <v>45769</v>
      </c>
      <c r="N5485" s="2">
        <v>45770</v>
      </c>
      <c r="O5485" s="2">
        <v>45900</v>
      </c>
      <c r="P5485" s="3"/>
      <c r="Q5485" s="3">
        <v>30030000</v>
      </c>
      <c r="R5485" s="13">
        <v>13613600</v>
      </c>
      <c r="S5485" s="7">
        <f ca="1">IF(CPS!$N5417="SIN INICIO",0,IF((((TODAY()-N5485)*100%)/(O5485-N5485))&gt;=100%,"100%",(((TODAY()-N5485)*100%)/(O5485-N5485))))</f>
        <v>0.9538461538461539</v>
      </c>
      <c r="T5485" s="8">
        <f>Q5485-R5485</f>
        <v>16416400</v>
      </c>
      <c r="U5485" t="s">
        <v>17157</v>
      </c>
    </row>
    <row r="5486" spans="1:23" x14ac:dyDescent="0.25">
      <c r="A5486">
        <v>2025</v>
      </c>
      <c r="B5486" t="s">
        <v>17158</v>
      </c>
      <c r="C5486" t="s">
        <v>22</v>
      </c>
      <c r="D5486" t="s">
        <v>23</v>
      </c>
      <c r="E5486" t="s">
        <v>24</v>
      </c>
      <c r="F5486" t="s">
        <v>17159</v>
      </c>
      <c r="G5486" s="16">
        <v>1121891352</v>
      </c>
      <c r="H5486" t="s">
        <v>17160</v>
      </c>
      <c r="I5486" t="s">
        <v>649</v>
      </c>
      <c r="J5486" s="5">
        <v>72800000</v>
      </c>
      <c r="K5486" s="3">
        <f>J5486</f>
        <v>72800000</v>
      </c>
      <c r="L5486" s="5">
        <v>9100000</v>
      </c>
      <c r="M5486" s="2">
        <v>45770</v>
      </c>
      <c r="N5486" s="2">
        <v>45779</v>
      </c>
      <c r="O5486" s="2">
        <v>46022</v>
      </c>
      <c r="P5486" s="3"/>
      <c r="Q5486" s="3">
        <v>72800000</v>
      </c>
      <c r="R5486" s="13">
        <v>0</v>
      </c>
      <c r="S5486" s="7">
        <f ca="1">IF(CPS!$N5418="SIN INICIO",0,IF((((TODAY()-N5486)*100%)/(O5486-N5486))&gt;=100%,"100%",(((TODAY()-N5486)*100%)/(O5486-N5486))))</f>
        <v>0.47325102880658437</v>
      </c>
      <c r="T5486" s="8">
        <f>Q5486-R5486</f>
        <v>72800000</v>
      </c>
      <c r="U5486" t="s">
        <v>17161</v>
      </c>
      <c r="V5486">
        <v>1121891352</v>
      </c>
      <c r="W5486" t="b">
        <f>V5486=Tabla1[[#This Row],[ID CONTRATISTA]]</f>
        <v>1</v>
      </c>
    </row>
    <row r="5487" spans="1:23" x14ac:dyDescent="0.25">
      <c r="A5487">
        <v>2025</v>
      </c>
      <c r="B5487" t="s">
        <v>17162</v>
      </c>
      <c r="C5487" t="s">
        <v>22</v>
      </c>
      <c r="D5487" t="s">
        <v>23</v>
      </c>
      <c r="E5487" t="s">
        <v>24</v>
      </c>
      <c r="F5487" t="s">
        <v>17163</v>
      </c>
      <c r="G5487" s="16">
        <v>1078688489</v>
      </c>
      <c r="H5487" t="s">
        <v>10108</v>
      </c>
      <c r="I5487" t="s">
        <v>591</v>
      </c>
      <c r="J5487" s="5">
        <v>24400000</v>
      </c>
      <c r="K5487" s="3">
        <f>J5487</f>
        <v>24400000</v>
      </c>
      <c r="L5487" s="5">
        <v>4880000</v>
      </c>
      <c r="M5487" s="2">
        <v>45769</v>
      </c>
      <c r="N5487" s="2">
        <v>45770</v>
      </c>
      <c r="O5487" s="2">
        <v>45900</v>
      </c>
      <c r="P5487" s="3"/>
      <c r="Q5487" s="3">
        <v>24400000</v>
      </c>
      <c r="R5487" s="13">
        <v>0</v>
      </c>
      <c r="S5487" s="7">
        <f ca="1">IF(CPS!$N5419="SIN INICIO",0,IF((((TODAY()-N5487)*100%)/(O5487-N5487))&gt;=100%,"100%",(((TODAY()-N5487)*100%)/(O5487-N5487))))</f>
        <v>0.9538461538461539</v>
      </c>
      <c r="T5487" s="8">
        <f>Q5487-R5487</f>
        <v>24400000</v>
      </c>
      <c r="U5487" t="s">
        <v>17164</v>
      </c>
      <c r="V5487">
        <v>1078688489</v>
      </c>
      <c r="W5487" t="b">
        <f>V5487=Tabla1[[#This Row],[ID CONTRATISTA]]</f>
        <v>1</v>
      </c>
    </row>
    <row r="5488" spans="1:23" x14ac:dyDescent="0.25">
      <c r="A5488">
        <v>2025</v>
      </c>
      <c r="B5488" t="s">
        <v>17165</v>
      </c>
      <c r="C5488" t="s">
        <v>22</v>
      </c>
      <c r="D5488" t="s">
        <v>23</v>
      </c>
      <c r="E5488" t="s">
        <v>24</v>
      </c>
      <c r="F5488" t="s">
        <v>17166</v>
      </c>
      <c r="G5488" s="16">
        <v>79048256</v>
      </c>
      <c r="H5488" t="s">
        <v>400</v>
      </c>
      <c r="I5488" t="s">
        <v>271</v>
      </c>
      <c r="J5488" s="5">
        <v>55000000</v>
      </c>
      <c r="K5488" s="3">
        <f>J5488</f>
        <v>55000000</v>
      </c>
      <c r="L5488" s="5">
        <v>11000000</v>
      </c>
      <c r="M5488" s="2">
        <v>45770</v>
      </c>
      <c r="N5488" s="2">
        <v>45772</v>
      </c>
      <c r="O5488" s="2">
        <v>45900</v>
      </c>
      <c r="P5488" s="3"/>
      <c r="Q5488" s="3">
        <v>55000000</v>
      </c>
      <c r="R5488" s="13">
        <v>13200000</v>
      </c>
      <c r="S5488" s="7">
        <f ca="1">IF(CPS!$N5420="SIN INICIO",0,IF((((TODAY()-N5488)*100%)/(O5488-N5488))&gt;=100%,"100%",(((TODAY()-N5488)*100%)/(O5488-N5488))))</f>
        <v>0.953125</v>
      </c>
      <c r="T5488" s="8">
        <f>Q5488-R5488</f>
        <v>41800000</v>
      </c>
      <c r="U5488" t="s">
        <v>17167</v>
      </c>
    </row>
    <row r="5489" spans="1:23" x14ac:dyDescent="0.25">
      <c r="A5489">
        <v>2025</v>
      </c>
      <c r="B5489" t="s">
        <v>17168</v>
      </c>
      <c r="C5489" t="s">
        <v>22</v>
      </c>
      <c r="D5489" t="s">
        <v>23</v>
      </c>
      <c r="E5489" t="s">
        <v>121</v>
      </c>
      <c r="F5489" t="s">
        <v>17169</v>
      </c>
      <c r="G5489" s="16">
        <v>1027960136</v>
      </c>
      <c r="H5489" t="s">
        <v>3185</v>
      </c>
      <c r="I5489" t="s">
        <v>2476</v>
      </c>
      <c r="J5489" s="5">
        <v>23933490</v>
      </c>
      <c r="K5489" s="3">
        <f>J5489</f>
        <v>23933490</v>
      </c>
      <c r="L5489" s="5">
        <v>4786698</v>
      </c>
      <c r="M5489" s="2">
        <v>45769</v>
      </c>
      <c r="N5489" s="2">
        <v>45770</v>
      </c>
      <c r="O5489" s="2">
        <v>45900</v>
      </c>
      <c r="P5489" s="3"/>
      <c r="Q5489" s="3">
        <v>23933490</v>
      </c>
      <c r="R5489" s="13">
        <v>10849849</v>
      </c>
      <c r="S5489" s="7">
        <f ca="1">IF(CPS!$N5421="SIN INICIO",0,IF((((TODAY()-N5489)*100%)/(O5489-N5489))&gt;=100%,"100%",(((TODAY()-N5489)*100%)/(O5489-N5489))))</f>
        <v>0.9538461538461539</v>
      </c>
      <c r="T5489" s="8">
        <f>Q5489-R5489</f>
        <v>13083641</v>
      </c>
      <c r="U5489" t="s">
        <v>17170</v>
      </c>
    </row>
    <row r="5490" spans="1:23" x14ac:dyDescent="0.25">
      <c r="A5490">
        <v>2025</v>
      </c>
      <c r="B5490" t="s">
        <v>17171</v>
      </c>
      <c r="C5490" t="s">
        <v>22</v>
      </c>
      <c r="D5490" t="s">
        <v>23</v>
      </c>
      <c r="E5490" t="s">
        <v>24</v>
      </c>
      <c r="F5490" t="s">
        <v>17172</v>
      </c>
      <c r="G5490" s="16">
        <v>1122120103</v>
      </c>
      <c r="H5490" t="s">
        <v>1520</v>
      </c>
      <c r="I5490" t="s">
        <v>591</v>
      </c>
      <c r="J5490" s="5">
        <v>42500000</v>
      </c>
      <c r="K5490" s="3">
        <f>J5490</f>
        <v>42500000</v>
      </c>
      <c r="L5490" s="5">
        <v>8500000</v>
      </c>
      <c r="M5490" s="2">
        <v>45770</v>
      </c>
      <c r="N5490" s="2">
        <v>45771</v>
      </c>
      <c r="O5490" s="2">
        <v>45900</v>
      </c>
      <c r="P5490" s="3"/>
      <c r="Q5490" s="3">
        <v>42500000</v>
      </c>
      <c r="R5490" s="13">
        <v>14166666</v>
      </c>
      <c r="S5490" s="7">
        <f ca="1">IF(CPS!$N5422="SIN INICIO",0,IF((((TODAY()-N5490)*100%)/(O5490-N5490))&gt;=100%,"100%",(((TODAY()-N5490)*100%)/(O5490-N5490))))</f>
        <v>0.95348837209302328</v>
      </c>
      <c r="T5490" s="8">
        <f>Q5490-R5490</f>
        <v>28333334</v>
      </c>
      <c r="U5490" t="s">
        <v>17173</v>
      </c>
    </row>
    <row r="5491" spans="1:23" x14ac:dyDescent="0.25">
      <c r="A5491">
        <v>2025</v>
      </c>
      <c r="B5491" t="s">
        <v>17174</v>
      </c>
      <c r="C5491" t="s">
        <v>22</v>
      </c>
      <c r="D5491" t="s">
        <v>23</v>
      </c>
      <c r="E5491" t="s">
        <v>24</v>
      </c>
      <c r="F5491" t="s">
        <v>2408</v>
      </c>
      <c r="G5491" s="16">
        <v>1052413649</v>
      </c>
      <c r="H5491" t="s">
        <v>17175</v>
      </c>
      <c r="I5491" t="s">
        <v>649</v>
      </c>
      <c r="J5491" s="5">
        <v>72800000</v>
      </c>
      <c r="K5491" s="3">
        <f>J5491</f>
        <v>72800000</v>
      </c>
      <c r="L5491" s="5">
        <v>9100000</v>
      </c>
      <c r="M5491" s="2">
        <v>45770</v>
      </c>
      <c r="N5491" s="2">
        <v>45779</v>
      </c>
      <c r="O5491" s="2">
        <v>46022</v>
      </c>
      <c r="P5491" s="3"/>
      <c r="Q5491" s="3">
        <v>72800000</v>
      </c>
      <c r="R5491" s="13">
        <v>39596667</v>
      </c>
      <c r="S5491" s="7">
        <f ca="1">IF(CPS!$N5423="SIN INICIO",0,IF((((TODAY()-N5491)*100%)/(O5491-N5491))&gt;=100%,"100%",(((TODAY()-N5491)*100%)/(O5491-N5491))))</f>
        <v>0.47325102880658437</v>
      </c>
      <c r="T5491" s="8">
        <f>Q5491-R5491</f>
        <v>33203333</v>
      </c>
      <c r="U5491" t="s">
        <v>17176</v>
      </c>
    </row>
    <row r="5492" spans="1:23" x14ac:dyDescent="0.25">
      <c r="A5492">
        <v>2025</v>
      </c>
      <c r="B5492" t="s">
        <v>17177</v>
      </c>
      <c r="C5492" t="s">
        <v>22</v>
      </c>
      <c r="D5492" t="s">
        <v>23</v>
      </c>
      <c r="E5492" t="s">
        <v>24</v>
      </c>
      <c r="F5492" t="s">
        <v>3108</v>
      </c>
      <c r="G5492" s="16">
        <v>1032656171</v>
      </c>
      <c r="H5492" t="s">
        <v>17178</v>
      </c>
      <c r="I5492" t="s">
        <v>649</v>
      </c>
      <c r="J5492" s="5">
        <v>72800000</v>
      </c>
      <c r="K5492" s="3">
        <f>J5492</f>
        <v>72800000</v>
      </c>
      <c r="L5492" s="5">
        <v>9100000</v>
      </c>
      <c r="M5492" s="2">
        <v>45770</v>
      </c>
      <c r="N5492" s="2">
        <v>45779</v>
      </c>
      <c r="O5492" s="2">
        <v>46022</v>
      </c>
      <c r="P5492" s="3"/>
      <c r="Q5492" s="3">
        <v>72800000</v>
      </c>
      <c r="R5492" s="13">
        <v>56420001</v>
      </c>
      <c r="S5492" s="7">
        <f ca="1">IF(CPS!$N5424="SIN INICIO",0,IF((((TODAY()-N5492)*100%)/(O5492-N5492))&gt;=100%,"100%",(((TODAY()-N5492)*100%)/(O5492-N5492))))</f>
        <v>0.47325102880658437</v>
      </c>
      <c r="T5492" s="8">
        <f>Q5492-R5492</f>
        <v>16379999</v>
      </c>
      <c r="U5492" t="s">
        <v>17179</v>
      </c>
    </row>
    <row r="5493" spans="1:23" x14ac:dyDescent="0.25">
      <c r="A5493">
        <v>2025</v>
      </c>
      <c r="B5493" t="s">
        <v>17180</v>
      </c>
      <c r="C5493" t="s">
        <v>22</v>
      </c>
      <c r="D5493" t="s">
        <v>23</v>
      </c>
      <c r="E5493" t="s">
        <v>24</v>
      </c>
      <c r="F5493" t="s">
        <v>3328</v>
      </c>
      <c r="G5493" s="16">
        <v>51956878</v>
      </c>
      <c r="H5493" t="s">
        <v>17160</v>
      </c>
      <c r="I5493" t="s">
        <v>649</v>
      </c>
      <c r="J5493" s="5">
        <v>72800000</v>
      </c>
      <c r="K5493" s="3">
        <f>J5493</f>
        <v>72800000</v>
      </c>
      <c r="L5493" s="5">
        <v>9100000</v>
      </c>
      <c r="M5493" s="2">
        <v>45770</v>
      </c>
      <c r="N5493" s="2">
        <v>45779</v>
      </c>
      <c r="O5493" s="2">
        <v>46022</v>
      </c>
      <c r="P5493" s="3"/>
      <c r="Q5493" s="3">
        <v>72800000</v>
      </c>
      <c r="R5493" s="13">
        <v>47926667</v>
      </c>
      <c r="S5493" s="7">
        <f ca="1">IF(CPS!$N5425="SIN INICIO",0,IF((((TODAY()-N5493)*100%)/(O5493-N5493))&gt;=100%,"100%",(((TODAY()-N5493)*100%)/(O5493-N5493))))</f>
        <v>0.47325102880658437</v>
      </c>
      <c r="T5493" s="8">
        <f>Q5493-R5493</f>
        <v>24873333</v>
      </c>
      <c r="U5493" t="s">
        <v>17181</v>
      </c>
    </row>
    <row r="5494" spans="1:23" x14ac:dyDescent="0.25">
      <c r="A5494">
        <v>2025</v>
      </c>
      <c r="B5494" t="s">
        <v>17182</v>
      </c>
      <c r="C5494" t="s">
        <v>22</v>
      </c>
      <c r="D5494" t="s">
        <v>23</v>
      </c>
      <c r="E5494" t="s">
        <v>24</v>
      </c>
      <c r="F5494" t="s">
        <v>476</v>
      </c>
      <c r="G5494" s="16">
        <v>1015404300</v>
      </c>
      <c r="H5494" t="s">
        <v>86</v>
      </c>
      <c r="I5494" t="s">
        <v>87</v>
      </c>
      <c r="J5494" s="5">
        <v>52587618</v>
      </c>
      <c r="K5494" s="3">
        <f>J5494</f>
        <v>52587618</v>
      </c>
      <c r="L5494" s="5">
        <v>8764603</v>
      </c>
      <c r="M5494" s="2">
        <v>45770</v>
      </c>
      <c r="N5494" s="2">
        <v>45779</v>
      </c>
      <c r="O5494" s="2">
        <v>45961</v>
      </c>
      <c r="P5494" s="3"/>
      <c r="Q5494" s="3">
        <v>52587618</v>
      </c>
      <c r="R5494" s="13">
        <v>48789624</v>
      </c>
      <c r="S5494" s="7">
        <f ca="1">IF(CPS!$N5426="SIN INICIO",0,IF((((TODAY()-N5494)*100%)/(O5494-N5494))&gt;=100%,"100%",(((TODAY()-N5494)*100%)/(O5494-N5494))))</f>
        <v>0.63186813186813184</v>
      </c>
      <c r="T5494" s="8">
        <f>Q5494-R5494</f>
        <v>3797994</v>
      </c>
      <c r="U5494" t="s">
        <v>17183</v>
      </c>
    </row>
    <row r="5495" spans="1:23" x14ac:dyDescent="0.25">
      <c r="A5495">
        <v>2025</v>
      </c>
      <c r="B5495" t="s">
        <v>17184</v>
      </c>
      <c r="C5495" t="s">
        <v>22</v>
      </c>
      <c r="D5495" t="s">
        <v>23</v>
      </c>
      <c r="E5495" t="s">
        <v>121</v>
      </c>
      <c r="F5495" t="s">
        <v>17185</v>
      </c>
      <c r="G5495" s="16">
        <v>7689469</v>
      </c>
      <c r="H5495" t="s">
        <v>17186</v>
      </c>
      <c r="I5495" t="s">
        <v>1895</v>
      </c>
      <c r="J5495" s="5">
        <v>28019694</v>
      </c>
      <c r="K5495" s="3">
        <f>J5495</f>
        <v>28019694</v>
      </c>
      <c r="L5495" s="5">
        <v>4669949</v>
      </c>
      <c r="M5495" s="2">
        <v>45770</v>
      </c>
      <c r="N5495" s="2">
        <v>45771</v>
      </c>
      <c r="O5495" s="2">
        <v>45930</v>
      </c>
      <c r="P5495" s="3"/>
      <c r="Q5495" s="3">
        <v>28019694</v>
      </c>
      <c r="R5495" s="13">
        <v>10429553</v>
      </c>
      <c r="S5495" s="7">
        <f ca="1">IF(CPS!$N5427="SIN INICIO",0,IF((((TODAY()-N5495)*100%)/(O5495-N5495))&gt;=100%,"100%",(((TODAY()-N5495)*100%)/(O5495-N5495))))</f>
        <v>0.77358490566037741</v>
      </c>
      <c r="T5495" s="8">
        <f>Q5495-R5495</f>
        <v>17590141</v>
      </c>
      <c r="U5495" t="s">
        <v>17187</v>
      </c>
    </row>
    <row r="5496" spans="1:23" x14ac:dyDescent="0.25">
      <c r="A5496">
        <v>2025</v>
      </c>
      <c r="B5496" t="s">
        <v>17188</v>
      </c>
      <c r="C5496" t="s">
        <v>22</v>
      </c>
      <c r="D5496" t="s">
        <v>23</v>
      </c>
      <c r="E5496" t="s">
        <v>24</v>
      </c>
      <c r="F5496" t="s">
        <v>17189</v>
      </c>
      <c r="G5496" s="16">
        <v>1130144108</v>
      </c>
      <c r="H5496" t="s">
        <v>15998</v>
      </c>
      <c r="I5496" t="s">
        <v>1895</v>
      </c>
      <c r="J5496" s="5">
        <v>28566654</v>
      </c>
      <c r="K5496" s="3">
        <f>J5496</f>
        <v>28566654</v>
      </c>
      <c r="L5496" s="5">
        <v>4761109</v>
      </c>
      <c r="M5496" s="2">
        <v>45770</v>
      </c>
      <c r="N5496" s="2">
        <v>45771</v>
      </c>
      <c r="O5496" s="2">
        <v>45930</v>
      </c>
      <c r="P5496" s="3"/>
      <c r="Q5496" s="3">
        <v>28566654</v>
      </c>
      <c r="R5496" s="13">
        <v>10633143</v>
      </c>
      <c r="S5496" s="7">
        <f ca="1">IF(CPS!$N5428="SIN INICIO",0,IF((((TODAY()-N5496)*100%)/(O5496-N5496))&gt;=100%,"100%",(((TODAY()-N5496)*100%)/(O5496-N5496))))</f>
        <v>0.77358490566037741</v>
      </c>
      <c r="T5496" s="8">
        <f>Q5496-R5496</f>
        <v>17933511</v>
      </c>
      <c r="U5496" t="s">
        <v>17190</v>
      </c>
    </row>
    <row r="5497" spans="1:23" x14ac:dyDescent="0.25">
      <c r="A5497">
        <v>2025</v>
      </c>
      <c r="B5497" t="s">
        <v>17191</v>
      </c>
      <c r="C5497" t="s">
        <v>22</v>
      </c>
      <c r="D5497" t="s">
        <v>23</v>
      </c>
      <c r="E5497" t="s">
        <v>24</v>
      </c>
      <c r="F5497" t="s">
        <v>3199</v>
      </c>
      <c r="G5497" s="16">
        <v>52963546</v>
      </c>
      <c r="H5497" t="s">
        <v>17192</v>
      </c>
      <c r="I5497" t="s">
        <v>649</v>
      </c>
      <c r="J5497" s="5">
        <v>72800000</v>
      </c>
      <c r="K5497" s="3">
        <f>J5497</f>
        <v>72800000</v>
      </c>
      <c r="L5497" s="5">
        <v>9100000</v>
      </c>
      <c r="M5497" s="2">
        <v>45770</v>
      </c>
      <c r="N5497" s="2">
        <v>45779</v>
      </c>
      <c r="O5497" s="2">
        <v>46022</v>
      </c>
      <c r="P5497" s="3"/>
      <c r="Q5497" s="3">
        <v>72800000</v>
      </c>
      <c r="R5497" s="13">
        <v>47926667</v>
      </c>
      <c r="S5497" s="7">
        <f ca="1">IF(CPS!$N5429="SIN INICIO",0,IF((((TODAY()-N5497)*100%)/(O5497-N5497))&gt;=100%,"100%",(((TODAY()-N5497)*100%)/(O5497-N5497))))</f>
        <v>0.47325102880658437</v>
      </c>
      <c r="T5497" s="8">
        <f>Q5497-R5497</f>
        <v>24873333</v>
      </c>
      <c r="U5497" t="s">
        <v>17193</v>
      </c>
    </row>
    <row r="5498" spans="1:23" x14ac:dyDescent="0.25">
      <c r="A5498">
        <v>2025</v>
      </c>
      <c r="B5498" t="s">
        <v>17194</v>
      </c>
      <c r="C5498" t="s">
        <v>22</v>
      </c>
      <c r="D5498" t="s">
        <v>23</v>
      </c>
      <c r="E5498" t="s">
        <v>121</v>
      </c>
      <c r="F5498" t="s">
        <v>17195</v>
      </c>
      <c r="G5498" s="16">
        <v>1119891371</v>
      </c>
      <c r="H5498" t="s">
        <v>17196</v>
      </c>
      <c r="I5498" t="s">
        <v>1895</v>
      </c>
      <c r="J5498" s="5">
        <v>23743764</v>
      </c>
      <c r="K5498" s="3">
        <f>J5498</f>
        <v>23743764</v>
      </c>
      <c r="L5498" s="5">
        <v>3957294</v>
      </c>
      <c r="M5498" s="2">
        <v>45770</v>
      </c>
      <c r="N5498" s="2">
        <v>45771</v>
      </c>
      <c r="O5498" s="2">
        <v>45771</v>
      </c>
      <c r="P5498" s="3"/>
      <c r="Q5498" s="3">
        <v>23743764</v>
      </c>
      <c r="R5498" s="13">
        <v>0</v>
      </c>
      <c r="S5498" s="7" t="e">
        <f ca="1">IF(CPS!$N5430="SIN INICIO",0,IF((((TODAY()-N5498)*100%)/(O5498-N5498))&gt;=100%,"100%",(((TODAY()-N5498)*100%)/(O5498-N5498))))</f>
        <v>#DIV/0!</v>
      </c>
      <c r="T5498" s="8">
        <f>Q5498-R5498</f>
        <v>23743764</v>
      </c>
      <c r="U5498" t="s">
        <v>17197</v>
      </c>
      <c r="V5498">
        <v>1119891371</v>
      </c>
      <c r="W5498" t="b">
        <f>V5498=Tabla1[[#This Row],[ID CONTRATISTA]]</f>
        <v>1</v>
      </c>
    </row>
    <row r="5499" spans="1:23" x14ac:dyDescent="0.25">
      <c r="A5499">
        <v>2025</v>
      </c>
      <c r="B5499" t="s">
        <v>17198</v>
      </c>
      <c r="C5499" t="s">
        <v>22</v>
      </c>
      <c r="D5499" t="s">
        <v>23</v>
      </c>
      <c r="E5499" t="s">
        <v>24</v>
      </c>
      <c r="F5499" t="s">
        <v>17199</v>
      </c>
      <c r="G5499" s="16">
        <v>78023284</v>
      </c>
      <c r="H5499" t="s">
        <v>15983</v>
      </c>
      <c r="I5499" t="s">
        <v>1895</v>
      </c>
      <c r="J5499" s="5">
        <v>38107428</v>
      </c>
      <c r="K5499" s="3">
        <f>J5499</f>
        <v>38107428</v>
      </c>
      <c r="L5499" s="5">
        <v>6351238</v>
      </c>
      <c r="M5499" s="2">
        <v>45770</v>
      </c>
      <c r="N5499" s="2">
        <v>45772</v>
      </c>
      <c r="O5499" s="2">
        <v>45930</v>
      </c>
      <c r="P5499" s="3"/>
      <c r="Q5499" s="3">
        <v>38107428</v>
      </c>
      <c r="R5499" s="13">
        <v>14184432</v>
      </c>
      <c r="S5499" s="7">
        <f ca="1">IF(CPS!$N5431="SIN INICIO",0,IF((((TODAY()-N5499)*100%)/(O5499-N5499))&gt;=100%,"100%",(((TODAY()-N5499)*100%)/(O5499-N5499))))</f>
        <v>0.77215189873417722</v>
      </c>
      <c r="T5499" s="8">
        <f>Q5499-R5499</f>
        <v>23922996</v>
      </c>
      <c r="U5499" t="s">
        <v>17200</v>
      </c>
    </row>
    <row r="5500" spans="1:23" x14ac:dyDescent="0.25">
      <c r="A5500">
        <v>2025</v>
      </c>
      <c r="B5500" t="s">
        <v>17201</v>
      </c>
      <c r="C5500" t="s">
        <v>22</v>
      </c>
      <c r="D5500" t="s">
        <v>23</v>
      </c>
      <c r="E5500" t="s">
        <v>24</v>
      </c>
      <c r="F5500" t="s">
        <v>17202</v>
      </c>
      <c r="G5500" s="16">
        <v>94542426</v>
      </c>
      <c r="H5500" t="s">
        <v>16712</v>
      </c>
      <c r="I5500" t="s">
        <v>271</v>
      </c>
      <c r="J5500" s="5">
        <v>36010000</v>
      </c>
      <c r="K5500" s="3">
        <f>J5500</f>
        <v>36010000</v>
      </c>
      <c r="L5500" s="5">
        <v>7202000</v>
      </c>
      <c r="M5500" s="2">
        <v>45770</v>
      </c>
      <c r="N5500" s="2">
        <v>45772</v>
      </c>
      <c r="O5500" s="2">
        <v>45900</v>
      </c>
      <c r="P5500" s="3"/>
      <c r="Q5500" s="3">
        <v>36010000</v>
      </c>
      <c r="R5500" s="13">
        <v>15844400</v>
      </c>
      <c r="S5500" s="7">
        <f ca="1">IF(CPS!$N5432="SIN INICIO",0,IF((((TODAY()-N5500)*100%)/(O5500-N5500))&gt;=100%,"100%",(((TODAY()-N5500)*100%)/(O5500-N5500))))</f>
        <v>0.953125</v>
      </c>
      <c r="T5500" s="8">
        <f>Q5500-R5500</f>
        <v>20165600</v>
      </c>
      <c r="U5500" t="s">
        <v>17203</v>
      </c>
    </row>
    <row r="5501" spans="1:23" x14ac:dyDescent="0.25">
      <c r="A5501">
        <v>2025</v>
      </c>
      <c r="B5501" t="s">
        <v>17204</v>
      </c>
      <c r="C5501" t="s">
        <v>22</v>
      </c>
      <c r="D5501" t="s">
        <v>23</v>
      </c>
      <c r="E5501" t="s">
        <v>24</v>
      </c>
      <c r="F5501" t="s">
        <v>3802</v>
      </c>
      <c r="G5501" s="16">
        <v>25596495</v>
      </c>
      <c r="H5501" t="s">
        <v>17175</v>
      </c>
      <c r="I5501" t="s">
        <v>649</v>
      </c>
      <c r="J5501" s="5">
        <v>72800000</v>
      </c>
      <c r="K5501" s="3">
        <f>J5501</f>
        <v>72800000</v>
      </c>
      <c r="L5501" s="5">
        <v>9100000</v>
      </c>
      <c r="M5501" s="2">
        <v>45775</v>
      </c>
      <c r="N5501" s="2">
        <v>45779</v>
      </c>
      <c r="O5501" s="2">
        <v>46022</v>
      </c>
      <c r="P5501" s="3"/>
      <c r="Q5501" s="3">
        <v>72800000</v>
      </c>
      <c r="R5501" s="13">
        <v>47320000</v>
      </c>
      <c r="S5501" s="7">
        <f ca="1">IF(CPS!$N5433="SIN INICIO",0,IF((((TODAY()-N5501)*100%)/(O5501-N5501))&gt;=100%,"100%",(((TODAY()-N5501)*100%)/(O5501-N5501))))</f>
        <v>0.47325102880658437</v>
      </c>
      <c r="T5501" s="8">
        <f>Q5501-R5501</f>
        <v>25480000</v>
      </c>
      <c r="U5501" t="s">
        <v>17205</v>
      </c>
    </row>
    <row r="5502" spans="1:23" x14ac:dyDescent="0.25">
      <c r="A5502">
        <v>2025</v>
      </c>
      <c r="B5502" t="s">
        <v>17206</v>
      </c>
      <c r="C5502" t="s">
        <v>22</v>
      </c>
      <c r="D5502" t="s">
        <v>23</v>
      </c>
      <c r="E5502" t="s">
        <v>24</v>
      </c>
      <c r="F5502" t="s">
        <v>2200</v>
      </c>
      <c r="G5502" s="16">
        <v>1020808858</v>
      </c>
      <c r="H5502" t="s">
        <v>17103</v>
      </c>
      <c r="I5502" t="s">
        <v>649</v>
      </c>
      <c r="J5502" s="5">
        <v>72800000</v>
      </c>
      <c r="K5502" s="3">
        <f>J5502</f>
        <v>72800000</v>
      </c>
      <c r="L5502" s="5">
        <v>9100000</v>
      </c>
      <c r="M5502" s="2">
        <v>45775</v>
      </c>
      <c r="N5502" s="2">
        <v>45779</v>
      </c>
      <c r="O5502" s="2">
        <v>46022</v>
      </c>
      <c r="P5502" s="3"/>
      <c r="Q5502" s="3">
        <v>72800000</v>
      </c>
      <c r="R5502" s="13">
        <v>48533334</v>
      </c>
      <c r="S5502" s="7">
        <f ca="1">IF(CPS!$N5434="SIN INICIO",0,IF((((TODAY()-N5502)*100%)/(O5502-N5502))&gt;=100%,"100%",(((TODAY()-N5502)*100%)/(O5502-N5502))))</f>
        <v>0.47325102880658437</v>
      </c>
      <c r="T5502" s="8">
        <f>Q5502-R5502</f>
        <v>24266666</v>
      </c>
      <c r="U5502" t="s">
        <v>17207</v>
      </c>
    </row>
    <row r="5503" spans="1:23" x14ac:dyDescent="0.25">
      <c r="A5503">
        <v>2025</v>
      </c>
      <c r="B5503" t="s">
        <v>17208</v>
      </c>
      <c r="C5503" t="s">
        <v>22</v>
      </c>
      <c r="D5503" t="s">
        <v>23</v>
      </c>
      <c r="E5503" t="s">
        <v>24</v>
      </c>
      <c r="F5503" t="s">
        <v>3155</v>
      </c>
      <c r="G5503" s="16">
        <v>1030538820</v>
      </c>
      <c r="H5503" t="s">
        <v>17160</v>
      </c>
      <c r="I5503" t="s">
        <v>649</v>
      </c>
      <c r="J5503" s="5">
        <v>72800000</v>
      </c>
      <c r="K5503" s="3">
        <f>J5503</f>
        <v>72800000</v>
      </c>
      <c r="L5503" s="5">
        <v>9100000</v>
      </c>
      <c r="M5503" s="2">
        <v>45770</v>
      </c>
      <c r="N5503" s="2">
        <v>45782</v>
      </c>
      <c r="O5503" s="2">
        <v>46022</v>
      </c>
      <c r="P5503" s="3"/>
      <c r="Q5503" s="3">
        <v>72800000</v>
      </c>
      <c r="R5503" s="13">
        <v>47016667</v>
      </c>
      <c r="S5503" s="7">
        <f ca="1">IF(CPS!$N5435="SIN INICIO",0,IF((((TODAY()-N5503)*100%)/(O5503-N5503))&gt;=100%,"100%",(((TODAY()-N5503)*100%)/(O5503-N5503))))</f>
        <v>0.46666666666666667</v>
      </c>
      <c r="T5503" s="8">
        <f>Q5503-R5503</f>
        <v>25783333</v>
      </c>
      <c r="U5503" t="s">
        <v>17209</v>
      </c>
    </row>
    <row r="5504" spans="1:23" x14ac:dyDescent="0.25">
      <c r="A5504">
        <v>2025</v>
      </c>
      <c r="B5504" t="s">
        <v>17210</v>
      </c>
      <c r="C5504" t="s">
        <v>22</v>
      </c>
      <c r="D5504" t="s">
        <v>23</v>
      </c>
      <c r="E5504" t="s">
        <v>24</v>
      </c>
      <c r="F5504" t="s">
        <v>17211</v>
      </c>
      <c r="G5504" s="16">
        <v>1116806359</v>
      </c>
      <c r="H5504" t="s">
        <v>16595</v>
      </c>
      <c r="I5504" t="s">
        <v>1895</v>
      </c>
      <c r="J5504" s="5">
        <v>38107428</v>
      </c>
      <c r="K5504" s="3">
        <f>J5504</f>
        <v>38107428</v>
      </c>
      <c r="L5504" s="5">
        <v>6351238</v>
      </c>
      <c r="M5504" s="2">
        <v>45770</v>
      </c>
      <c r="N5504" s="2">
        <v>45771</v>
      </c>
      <c r="O5504" s="2">
        <v>45930</v>
      </c>
      <c r="P5504" s="3"/>
      <c r="Q5504" s="3">
        <v>38107428</v>
      </c>
      <c r="R5504" s="13">
        <v>14184432</v>
      </c>
      <c r="S5504" s="7">
        <f ca="1">IF(CPS!$N5436="SIN INICIO",0,IF((((TODAY()-N5504)*100%)/(O5504-N5504))&gt;=100%,"100%",(((TODAY()-N5504)*100%)/(O5504-N5504))))</f>
        <v>0.77358490566037741</v>
      </c>
      <c r="T5504" s="8">
        <f>Q5504-R5504</f>
        <v>23922996</v>
      </c>
      <c r="U5504" t="s">
        <v>17212</v>
      </c>
    </row>
    <row r="5505" spans="1:21" x14ac:dyDescent="0.25">
      <c r="A5505">
        <v>2025</v>
      </c>
      <c r="B5505" t="s">
        <v>17213</v>
      </c>
      <c r="C5505" t="s">
        <v>22</v>
      </c>
      <c r="D5505" t="s">
        <v>23</v>
      </c>
      <c r="E5505" t="s">
        <v>24</v>
      </c>
      <c r="F5505" t="s">
        <v>1442</v>
      </c>
      <c r="G5505" s="16">
        <v>1121907927</v>
      </c>
      <c r="H5505" t="s">
        <v>17214</v>
      </c>
      <c r="I5505" t="s">
        <v>271</v>
      </c>
      <c r="J5505" s="5">
        <v>40000000</v>
      </c>
      <c r="K5505" s="3">
        <f>J5505</f>
        <v>40000000</v>
      </c>
      <c r="L5505" s="5">
        <v>10000000</v>
      </c>
      <c r="M5505" s="2">
        <v>45770</v>
      </c>
      <c r="N5505" s="2">
        <v>45779</v>
      </c>
      <c r="O5505" s="2">
        <v>45900</v>
      </c>
      <c r="P5505" s="3"/>
      <c r="Q5505" s="3">
        <v>40000000</v>
      </c>
      <c r="R5505" s="13">
        <v>57979723</v>
      </c>
      <c r="S5505" s="7">
        <f ca="1">IF(CPS!$N5437="SIN INICIO",0,IF((((TODAY()-N5505)*100%)/(O5505-N5505))&gt;=100%,"100%",(((TODAY()-N5505)*100%)/(O5505-N5505))))</f>
        <v>0.95041322314049592</v>
      </c>
      <c r="T5505" s="8">
        <f>Q5505-R5505</f>
        <v>-17979723</v>
      </c>
      <c r="U5505" t="s">
        <v>17215</v>
      </c>
    </row>
    <row r="5506" spans="1:21" x14ac:dyDescent="0.25">
      <c r="A5506">
        <v>2025</v>
      </c>
      <c r="B5506" t="s">
        <v>17216</v>
      </c>
      <c r="C5506" t="s">
        <v>22</v>
      </c>
      <c r="D5506" t="s">
        <v>23</v>
      </c>
      <c r="E5506" t="s">
        <v>121</v>
      </c>
      <c r="F5506" t="s">
        <v>17217</v>
      </c>
      <c r="G5506" s="16">
        <v>1006810388</v>
      </c>
      <c r="H5506" t="s">
        <v>17218</v>
      </c>
      <c r="I5506" t="s">
        <v>1895</v>
      </c>
      <c r="J5506" s="5">
        <v>18782736</v>
      </c>
      <c r="K5506" s="3">
        <f>J5506</f>
        <v>18782736</v>
      </c>
      <c r="L5506" s="5">
        <v>3130456</v>
      </c>
      <c r="M5506" s="2">
        <v>45771</v>
      </c>
      <c r="N5506" s="2">
        <v>45772</v>
      </c>
      <c r="O5506" s="2">
        <v>45930</v>
      </c>
      <c r="P5506" s="3"/>
      <c r="Q5506" s="3">
        <v>18782736</v>
      </c>
      <c r="R5506" s="13">
        <v>3756547</v>
      </c>
      <c r="S5506" s="7">
        <f ca="1">IF(CPS!$N5438="SIN INICIO",0,IF((((TODAY()-N5506)*100%)/(O5506-N5506))&gt;=100%,"100%",(((TODAY()-N5506)*100%)/(O5506-N5506))))</f>
        <v>0.77215189873417722</v>
      </c>
      <c r="T5506" s="8">
        <f>Q5506-R5506</f>
        <v>15026189</v>
      </c>
      <c r="U5506" t="s">
        <v>17219</v>
      </c>
    </row>
    <row r="5507" spans="1:21" x14ac:dyDescent="0.25">
      <c r="A5507">
        <v>2025</v>
      </c>
      <c r="B5507" t="s">
        <v>17220</v>
      </c>
      <c r="C5507" t="s">
        <v>22</v>
      </c>
      <c r="D5507" t="s">
        <v>23</v>
      </c>
      <c r="E5507" t="s">
        <v>24</v>
      </c>
      <c r="F5507" t="s">
        <v>17221</v>
      </c>
      <c r="G5507" s="16">
        <v>12999048</v>
      </c>
      <c r="H5507" t="s">
        <v>17222</v>
      </c>
      <c r="I5507" t="s">
        <v>1895</v>
      </c>
      <c r="J5507" s="5">
        <v>38107428</v>
      </c>
      <c r="K5507" s="3">
        <f>J5507</f>
        <v>38107428</v>
      </c>
      <c r="L5507" s="5">
        <v>6351238</v>
      </c>
      <c r="M5507" s="2">
        <v>45770</v>
      </c>
      <c r="N5507" s="2">
        <v>45772</v>
      </c>
      <c r="O5507" s="2">
        <v>45930</v>
      </c>
      <c r="P5507" s="3"/>
      <c r="Q5507" s="3">
        <v>38107428</v>
      </c>
      <c r="R5507" s="13">
        <v>1270248</v>
      </c>
      <c r="S5507" s="7">
        <f ca="1">IF(CPS!$N5439="SIN INICIO",0,IF((((TODAY()-N5507)*100%)/(O5507-N5507))&gt;=100%,"100%",(((TODAY()-N5507)*100%)/(O5507-N5507))))</f>
        <v>0.77215189873417722</v>
      </c>
      <c r="T5507" s="8">
        <f>Q5507-R5507</f>
        <v>36837180</v>
      </c>
      <c r="U5507" t="s">
        <v>17223</v>
      </c>
    </row>
    <row r="5508" spans="1:21" x14ac:dyDescent="0.25">
      <c r="A5508">
        <v>2025</v>
      </c>
      <c r="B5508" t="s">
        <v>17224</v>
      </c>
      <c r="C5508" t="s">
        <v>22</v>
      </c>
      <c r="D5508" t="s">
        <v>23</v>
      </c>
      <c r="E5508" t="s">
        <v>24</v>
      </c>
      <c r="F5508" t="s">
        <v>17225</v>
      </c>
      <c r="G5508" s="16">
        <v>18128884</v>
      </c>
      <c r="H5508" t="s">
        <v>15994</v>
      </c>
      <c r="I5508" t="s">
        <v>1895</v>
      </c>
      <c r="J5508" s="5">
        <v>34467486</v>
      </c>
      <c r="K5508" s="3">
        <f>J5508</f>
        <v>34467486</v>
      </c>
      <c r="L5508" s="5">
        <v>5744581</v>
      </c>
      <c r="M5508" s="2">
        <v>45770</v>
      </c>
      <c r="N5508" s="2">
        <v>45771</v>
      </c>
      <c r="O5508" s="2">
        <v>45930</v>
      </c>
      <c r="P5508" s="3"/>
      <c r="Q5508" s="3">
        <v>34467486</v>
      </c>
      <c r="R5508" s="13">
        <v>12829564</v>
      </c>
      <c r="S5508" s="7">
        <f ca="1">IF(CPS!$N5440="SIN INICIO",0,IF((((TODAY()-N5508)*100%)/(O5508-N5508))&gt;=100%,"100%",(((TODAY()-N5508)*100%)/(O5508-N5508))))</f>
        <v>0.77358490566037741</v>
      </c>
      <c r="T5508" s="8">
        <f>Q5508-R5508</f>
        <v>21637922</v>
      </c>
      <c r="U5508" t="s">
        <v>17226</v>
      </c>
    </row>
    <row r="5509" spans="1:21" x14ac:dyDescent="0.25">
      <c r="A5509">
        <v>2025</v>
      </c>
      <c r="B5509" t="s">
        <v>17227</v>
      </c>
      <c r="C5509" t="s">
        <v>22</v>
      </c>
      <c r="D5509" t="s">
        <v>23</v>
      </c>
      <c r="E5509" t="s">
        <v>121</v>
      </c>
      <c r="F5509" t="s">
        <v>17228</v>
      </c>
      <c r="G5509" s="16">
        <v>40692752</v>
      </c>
      <c r="H5509" t="s">
        <v>16091</v>
      </c>
      <c r="I5509" t="s">
        <v>1895</v>
      </c>
      <c r="J5509" s="5">
        <v>28019694</v>
      </c>
      <c r="K5509" s="3">
        <f>J5509</f>
        <v>28019694</v>
      </c>
      <c r="L5509" s="5">
        <v>4669949</v>
      </c>
      <c r="M5509" s="2">
        <v>45770</v>
      </c>
      <c r="N5509" s="2">
        <v>45771</v>
      </c>
      <c r="O5509" s="2">
        <v>45930</v>
      </c>
      <c r="P5509" s="3"/>
      <c r="Q5509" s="3">
        <v>28019694</v>
      </c>
      <c r="R5509" s="13">
        <v>10429553</v>
      </c>
      <c r="S5509" s="7">
        <f ca="1">IF(CPS!$N5441="SIN INICIO",0,IF((((TODAY()-N5509)*100%)/(O5509-N5509))&gt;=100%,"100%",(((TODAY()-N5509)*100%)/(O5509-N5509))))</f>
        <v>0.77358490566037741</v>
      </c>
      <c r="T5509" s="8">
        <f>Q5509-R5509</f>
        <v>17590141</v>
      </c>
      <c r="U5509" t="s">
        <v>17229</v>
      </c>
    </row>
    <row r="5510" spans="1:21" x14ac:dyDescent="0.25">
      <c r="A5510">
        <v>2025</v>
      </c>
      <c r="B5510" t="s">
        <v>17230</v>
      </c>
      <c r="C5510" t="s">
        <v>22</v>
      </c>
      <c r="D5510" t="s">
        <v>23</v>
      </c>
      <c r="E5510" t="s">
        <v>24</v>
      </c>
      <c r="F5510" t="s">
        <v>3516</v>
      </c>
      <c r="G5510" s="16">
        <v>52371873</v>
      </c>
      <c r="H5510" t="s">
        <v>344</v>
      </c>
      <c r="I5510" t="s">
        <v>87</v>
      </c>
      <c r="J5510" s="5">
        <v>72000000</v>
      </c>
      <c r="K5510" s="3">
        <f>J5510</f>
        <v>72000000</v>
      </c>
      <c r="L5510" s="5">
        <v>12000000</v>
      </c>
      <c r="M5510" s="2">
        <v>45770</v>
      </c>
      <c r="N5510" s="2">
        <v>45779</v>
      </c>
      <c r="O5510" s="2">
        <v>45961</v>
      </c>
      <c r="P5510" s="3"/>
      <c r="Q5510" s="3">
        <v>72000000</v>
      </c>
      <c r="R5510" s="13">
        <v>63200000</v>
      </c>
      <c r="S5510" s="7">
        <f ca="1">IF(CPS!$N5442="SIN INICIO",0,IF((((TODAY()-N5510)*100%)/(O5510-N5510))&gt;=100%,"100%",(((TODAY()-N5510)*100%)/(O5510-N5510))))</f>
        <v>0.63186813186813184</v>
      </c>
      <c r="T5510" s="8">
        <f>Q5510-R5510</f>
        <v>8800000</v>
      </c>
      <c r="U5510" t="s">
        <v>17231</v>
      </c>
    </row>
    <row r="5511" spans="1:21" x14ac:dyDescent="0.25">
      <c r="A5511">
        <v>2025</v>
      </c>
      <c r="B5511" t="s">
        <v>17232</v>
      </c>
      <c r="C5511" t="s">
        <v>22</v>
      </c>
      <c r="D5511" t="s">
        <v>23</v>
      </c>
      <c r="E5511" t="s">
        <v>24</v>
      </c>
      <c r="F5511" t="s">
        <v>17233</v>
      </c>
      <c r="G5511" s="16">
        <v>1144081741</v>
      </c>
      <c r="H5511" t="s">
        <v>2389</v>
      </c>
      <c r="I5511" t="s">
        <v>591</v>
      </c>
      <c r="J5511" s="5">
        <v>33579000</v>
      </c>
      <c r="K5511" s="3">
        <f>J5511</f>
        <v>33579000</v>
      </c>
      <c r="L5511" s="5">
        <v>6715800</v>
      </c>
      <c r="M5511" s="2">
        <v>45775</v>
      </c>
      <c r="N5511" s="2">
        <v>45776</v>
      </c>
      <c r="O5511" s="2">
        <v>45900</v>
      </c>
      <c r="P5511" s="3"/>
      <c r="Q5511" s="3">
        <v>33579000</v>
      </c>
      <c r="R5511" s="13">
        <v>7163520</v>
      </c>
      <c r="S5511" s="7">
        <f ca="1">IF(CPS!$N5443="SIN INICIO",0,IF((((TODAY()-N5511)*100%)/(O5511-N5511))&gt;=100%,"100%",(((TODAY()-N5511)*100%)/(O5511-N5511))))</f>
        <v>0.95161290322580649</v>
      </c>
      <c r="T5511" s="8">
        <f>Q5511-R5511</f>
        <v>26415480</v>
      </c>
      <c r="U5511" t="s">
        <v>17234</v>
      </c>
    </row>
    <row r="5512" spans="1:21" x14ac:dyDescent="0.25">
      <c r="A5512">
        <v>2025</v>
      </c>
      <c r="B5512" t="s">
        <v>17235</v>
      </c>
      <c r="C5512" t="s">
        <v>22</v>
      </c>
      <c r="D5512" t="s">
        <v>23</v>
      </c>
      <c r="E5512" t="s">
        <v>24</v>
      </c>
      <c r="F5512" t="s">
        <v>17236</v>
      </c>
      <c r="G5512" s="16">
        <v>1116801399</v>
      </c>
      <c r="H5512" t="s">
        <v>2389</v>
      </c>
      <c r="I5512" t="s">
        <v>591</v>
      </c>
      <c r="J5512" s="5">
        <v>33579000</v>
      </c>
      <c r="K5512" s="3">
        <f>J5512</f>
        <v>33579000</v>
      </c>
      <c r="L5512" s="5">
        <v>6715800</v>
      </c>
      <c r="M5512" s="2">
        <v>45770</v>
      </c>
      <c r="N5512" s="2">
        <v>45771</v>
      </c>
      <c r="O5512" s="2">
        <v>45900</v>
      </c>
      <c r="P5512" s="3"/>
      <c r="Q5512" s="3">
        <v>33579000</v>
      </c>
      <c r="R5512" s="13">
        <v>14998620</v>
      </c>
      <c r="S5512" s="7">
        <f ca="1">IF(CPS!$N5444="SIN INICIO",0,IF((((TODAY()-N5512)*100%)/(O5512-N5512))&gt;=100%,"100%",(((TODAY()-N5512)*100%)/(O5512-N5512))))</f>
        <v>0.95348837209302328</v>
      </c>
      <c r="T5512" s="8">
        <f>Q5512-R5512</f>
        <v>18580380</v>
      </c>
      <c r="U5512" t="s">
        <v>17237</v>
      </c>
    </row>
    <row r="5513" spans="1:21" x14ac:dyDescent="0.25">
      <c r="A5513">
        <v>2025</v>
      </c>
      <c r="B5513" t="s">
        <v>17238</v>
      </c>
      <c r="C5513" t="s">
        <v>22</v>
      </c>
      <c r="D5513" t="s">
        <v>23</v>
      </c>
      <c r="E5513" t="s">
        <v>24</v>
      </c>
      <c r="F5513" t="s">
        <v>17239</v>
      </c>
      <c r="G5513" s="16">
        <v>1053857009</v>
      </c>
      <c r="H5513" t="s">
        <v>1520</v>
      </c>
      <c r="I5513" t="s">
        <v>591</v>
      </c>
      <c r="J5513" s="5">
        <v>29440000</v>
      </c>
      <c r="K5513" s="3">
        <f>J5513</f>
        <v>29440000</v>
      </c>
      <c r="L5513" s="5">
        <v>5888000</v>
      </c>
      <c r="M5513" s="2">
        <v>45770</v>
      </c>
      <c r="N5513" s="2">
        <v>45772</v>
      </c>
      <c r="O5513" s="2">
        <v>45900</v>
      </c>
      <c r="P5513" s="3"/>
      <c r="Q5513" s="3">
        <v>29440000</v>
      </c>
      <c r="R5513" s="13">
        <v>12953600</v>
      </c>
      <c r="S5513" s="7">
        <f ca="1">IF(CPS!$N5445="SIN INICIO",0,IF((((TODAY()-N5513)*100%)/(O5513-N5513))&gt;=100%,"100%",(((TODAY()-N5513)*100%)/(O5513-N5513))))</f>
        <v>0.953125</v>
      </c>
      <c r="T5513" s="8">
        <f>Q5513-R5513</f>
        <v>16486400</v>
      </c>
      <c r="U5513" t="s">
        <v>17240</v>
      </c>
    </row>
    <row r="5514" spans="1:21" x14ac:dyDescent="0.25">
      <c r="A5514">
        <v>2025</v>
      </c>
      <c r="B5514" t="s">
        <v>17241</v>
      </c>
      <c r="C5514" t="s">
        <v>22</v>
      </c>
      <c r="D5514" t="s">
        <v>23</v>
      </c>
      <c r="E5514" t="s">
        <v>24</v>
      </c>
      <c r="F5514" t="s">
        <v>17242</v>
      </c>
      <c r="G5514" s="16">
        <v>1122648224</v>
      </c>
      <c r="H5514" t="s">
        <v>1937</v>
      </c>
      <c r="I5514" t="s">
        <v>1800</v>
      </c>
      <c r="J5514" s="5">
        <v>31000000</v>
      </c>
      <c r="K5514" s="3">
        <f>J5514</f>
        <v>31000000</v>
      </c>
      <c r="L5514" s="5">
        <v>6200000</v>
      </c>
      <c r="M5514" s="2">
        <v>45770</v>
      </c>
      <c r="N5514" s="2">
        <v>45771</v>
      </c>
      <c r="O5514" s="2">
        <v>45900</v>
      </c>
      <c r="P5514" s="3"/>
      <c r="Q5514" s="3">
        <v>31000000</v>
      </c>
      <c r="R5514" s="13">
        <v>13846667</v>
      </c>
      <c r="S5514" s="7">
        <f ca="1">IF(CPS!$N5446="SIN INICIO",0,IF((((TODAY()-N5514)*100%)/(O5514-N5514))&gt;=100%,"100%",(((TODAY()-N5514)*100%)/(O5514-N5514))))</f>
        <v>0.95348837209302328</v>
      </c>
      <c r="T5514" s="8">
        <f>Q5514-R5514</f>
        <v>17153333</v>
      </c>
      <c r="U5514" t="s">
        <v>17243</v>
      </c>
    </row>
    <row r="5515" spans="1:21" x14ac:dyDescent="0.25">
      <c r="A5515">
        <v>2025</v>
      </c>
      <c r="B5515" t="s">
        <v>17244</v>
      </c>
      <c r="C5515" t="s">
        <v>22</v>
      </c>
      <c r="D5515" t="s">
        <v>23</v>
      </c>
      <c r="E5515" t="s">
        <v>121</v>
      </c>
      <c r="F5515" t="s">
        <v>532</v>
      </c>
      <c r="G5515" s="16">
        <v>1023926516</v>
      </c>
      <c r="H5515" t="s">
        <v>533</v>
      </c>
      <c r="I5515" t="s">
        <v>271</v>
      </c>
      <c r="J5515" s="5">
        <v>17000000</v>
      </c>
      <c r="K5515" s="3">
        <f>J5515</f>
        <v>17000000</v>
      </c>
      <c r="L5515" s="5">
        <v>4250000</v>
      </c>
      <c r="M5515" s="2">
        <v>45771</v>
      </c>
      <c r="N5515" s="2">
        <v>45779</v>
      </c>
      <c r="O5515" s="2">
        <v>45900</v>
      </c>
      <c r="P5515" s="3"/>
      <c r="Q5515" s="3">
        <v>17000000</v>
      </c>
      <c r="R5515" s="13">
        <v>23358333</v>
      </c>
      <c r="S5515" s="7">
        <f ca="1">IF(CPS!$N5447="SIN INICIO",0,IF((((TODAY()-N5515)*100%)/(O5515-N5515))&gt;=100%,"100%",(((TODAY()-N5515)*100%)/(O5515-N5515))))</f>
        <v>0.95041322314049592</v>
      </c>
      <c r="T5515" s="8">
        <f>Q5515-R5515</f>
        <v>-6358333</v>
      </c>
      <c r="U5515" t="s">
        <v>17245</v>
      </c>
    </row>
    <row r="5516" spans="1:21" x14ac:dyDescent="0.25">
      <c r="A5516">
        <v>2025</v>
      </c>
      <c r="B5516" t="s">
        <v>17246</v>
      </c>
      <c r="C5516" t="s">
        <v>22</v>
      </c>
      <c r="D5516" t="s">
        <v>23</v>
      </c>
      <c r="E5516" t="s">
        <v>24</v>
      </c>
      <c r="F5516" t="s">
        <v>17247</v>
      </c>
      <c r="G5516" s="16">
        <v>1037666573</v>
      </c>
      <c r="H5516" t="s">
        <v>16835</v>
      </c>
      <c r="I5516" t="s">
        <v>1895</v>
      </c>
      <c r="J5516" s="5">
        <v>28566654</v>
      </c>
      <c r="K5516" s="3">
        <f>J5516</f>
        <v>28566654</v>
      </c>
      <c r="L5516" s="5">
        <v>4761109</v>
      </c>
      <c r="M5516" s="2">
        <v>45770</v>
      </c>
      <c r="N5516" s="2">
        <v>45771</v>
      </c>
      <c r="O5516" s="2">
        <v>45930</v>
      </c>
      <c r="P5516" s="3"/>
      <c r="Q5516" s="3">
        <v>28566654</v>
      </c>
      <c r="R5516" s="13">
        <v>10633143</v>
      </c>
      <c r="S5516" s="7">
        <f ca="1">IF(CPS!$N5448="SIN INICIO",0,IF((((TODAY()-N5516)*100%)/(O5516-N5516))&gt;=100%,"100%",(((TODAY()-N5516)*100%)/(O5516-N5516))))</f>
        <v>0.77358490566037741</v>
      </c>
      <c r="T5516" s="8">
        <f>Q5516-R5516</f>
        <v>17933511</v>
      </c>
      <c r="U5516" t="s">
        <v>17248</v>
      </c>
    </row>
    <row r="5517" spans="1:21" x14ac:dyDescent="0.25">
      <c r="A5517">
        <v>2025</v>
      </c>
      <c r="B5517" t="s">
        <v>17249</v>
      </c>
      <c r="C5517" t="s">
        <v>22</v>
      </c>
      <c r="D5517" t="s">
        <v>23</v>
      </c>
      <c r="E5517" t="s">
        <v>24</v>
      </c>
      <c r="F5517" t="s">
        <v>17250</v>
      </c>
      <c r="G5517" s="16">
        <v>41240979</v>
      </c>
      <c r="H5517" t="s">
        <v>15983</v>
      </c>
      <c r="I5517" t="s">
        <v>1895</v>
      </c>
      <c r="J5517" s="5">
        <v>34467486</v>
      </c>
      <c r="K5517" s="3">
        <f>J5517</f>
        <v>34467486</v>
      </c>
      <c r="L5517" s="5">
        <v>5744581</v>
      </c>
      <c r="M5517" s="2">
        <v>45770</v>
      </c>
      <c r="N5517" s="2">
        <v>45771</v>
      </c>
      <c r="O5517" s="2">
        <v>45930</v>
      </c>
      <c r="P5517" s="3"/>
      <c r="Q5517" s="3">
        <v>34467486</v>
      </c>
      <c r="R5517" s="13">
        <v>12829564</v>
      </c>
      <c r="S5517" s="7">
        <f ca="1">IF(CPS!$N5449="SIN INICIO",0,IF((((TODAY()-N5517)*100%)/(O5517-N5517))&gt;=100%,"100%",(((TODAY()-N5517)*100%)/(O5517-N5517))))</f>
        <v>0.77358490566037741</v>
      </c>
      <c r="T5517" s="8">
        <f>Q5517-R5517</f>
        <v>21637922</v>
      </c>
      <c r="U5517" t="s">
        <v>17251</v>
      </c>
    </row>
    <row r="5518" spans="1:21" x14ac:dyDescent="0.25">
      <c r="A5518">
        <v>2025</v>
      </c>
      <c r="B5518" t="s">
        <v>17252</v>
      </c>
      <c r="C5518" t="s">
        <v>22</v>
      </c>
      <c r="D5518" t="s">
        <v>23</v>
      </c>
      <c r="E5518" t="s">
        <v>24</v>
      </c>
      <c r="F5518" t="s">
        <v>929</v>
      </c>
      <c r="G5518" s="16">
        <v>1018456260</v>
      </c>
      <c r="H5518" t="s">
        <v>17103</v>
      </c>
      <c r="I5518" t="s">
        <v>649</v>
      </c>
      <c r="J5518" s="5">
        <v>100000000</v>
      </c>
      <c r="K5518" s="3">
        <f>J5518</f>
        <v>100000000</v>
      </c>
      <c r="L5518" s="5">
        <v>12500000</v>
      </c>
      <c r="M5518" s="2">
        <v>45770</v>
      </c>
      <c r="N5518" s="2">
        <v>45779</v>
      </c>
      <c r="O5518" s="2">
        <v>46022</v>
      </c>
      <c r="P5518" s="3"/>
      <c r="Q5518" s="3">
        <v>100000000</v>
      </c>
      <c r="R5518" s="13">
        <v>69166666</v>
      </c>
      <c r="S5518" s="7">
        <f ca="1">IF(CPS!$N5450="SIN INICIO",0,IF((((TODAY()-N5518)*100%)/(O5518-N5518))&gt;=100%,"100%",(((TODAY()-N5518)*100%)/(O5518-N5518))))</f>
        <v>0.47325102880658437</v>
      </c>
      <c r="T5518" s="8">
        <f>Q5518-R5518</f>
        <v>30833334</v>
      </c>
      <c r="U5518" t="s">
        <v>17253</v>
      </c>
    </row>
    <row r="5519" spans="1:21" x14ac:dyDescent="0.25">
      <c r="A5519">
        <v>2025</v>
      </c>
      <c r="B5519" t="s">
        <v>17254</v>
      </c>
      <c r="C5519" t="s">
        <v>22</v>
      </c>
      <c r="D5519" t="s">
        <v>23</v>
      </c>
      <c r="E5519" t="s">
        <v>24</v>
      </c>
      <c r="F5519" t="s">
        <v>17255</v>
      </c>
      <c r="G5519" s="16">
        <v>1118282951</v>
      </c>
      <c r="H5519" t="s">
        <v>894</v>
      </c>
      <c r="I5519" t="s">
        <v>591</v>
      </c>
      <c r="J5519" s="5">
        <v>41000000</v>
      </c>
      <c r="K5519" s="3">
        <f>J5519</f>
        <v>41000000</v>
      </c>
      <c r="L5519" s="5">
        <v>8200000</v>
      </c>
      <c r="M5519" s="2">
        <v>45770</v>
      </c>
      <c r="N5519" s="2">
        <v>45771</v>
      </c>
      <c r="O5519" s="2">
        <v>45900</v>
      </c>
      <c r="P5519" s="3"/>
      <c r="Q5519" s="3">
        <v>41000000</v>
      </c>
      <c r="R5519" s="13">
        <v>18313333</v>
      </c>
      <c r="S5519" s="7">
        <f ca="1">IF(CPS!$N5451="SIN INICIO",0,IF((((TODAY()-N5519)*100%)/(O5519-N5519))&gt;=100%,"100%",(((TODAY()-N5519)*100%)/(O5519-N5519))))</f>
        <v>0.95348837209302328</v>
      </c>
      <c r="T5519" s="8">
        <f>Q5519-R5519</f>
        <v>22686667</v>
      </c>
      <c r="U5519" t="s">
        <v>17256</v>
      </c>
    </row>
    <row r="5520" spans="1:21" x14ac:dyDescent="0.25">
      <c r="A5520">
        <v>2025</v>
      </c>
      <c r="B5520" t="s">
        <v>17257</v>
      </c>
      <c r="C5520" t="s">
        <v>22</v>
      </c>
      <c r="D5520" t="s">
        <v>23</v>
      </c>
      <c r="E5520" t="s">
        <v>24</v>
      </c>
      <c r="F5520" t="s">
        <v>17258</v>
      </c>
      <c r="G5520" s="16">
        <v>96601536</v>
      </c>
      <c r="H5520" t="s">
        <v>17103</v>
      </c>
      <c r="I5520" t="s">
        <v>649</v>
      </c>
      <c r="J5520" s="5">
        <v>38107428</v>
      </c>
      <c r="K5520" s="3">
        <f>J5520</f>
        <v>38107428</v>
      </c>
      <c r="L5520" s="5">
        <v>6351238</v>
      </c>
      <c r="M5520" s="2">
        <v>45771</v>
      </c>
      <c r="N5520" s="2">
        <v>45772</v>
      </c>
      <c r="O5520" s="2">
        <v>45930</v>
      </c>
      <c r="P5520" s="3"/>
      <c r="Q5520" s="3">
        <v>38107428</v>
      </c>
      <c r="R5520" s="13">
        <v>13972724</v>
      </c>
      <c r="S5520" s="7">
        <f ca="1">IF(CPS!$N5452="SIN INICIO",0,IF((((TODAY()-N5520)*100%)/(O5520-N5520))&gt;=100%,"100%",(((TODAY()-N5520)*100%)/(O5520-N5520))))</f>
        <v>0.77215189873417722</v>
      </c>
      <c r="T5520" s="8">
        <f>Q5520-R5520</f>
        <v>24134704</v>
      </c>
      <c r="U5520" t="s">
        <v>17259</v>
      </c>
    </row>
    <row r="5521" spans="1:21" x14ac:dyDescent="0.25">
      <c r="A5521">
        <v>2025</v>
      </c>
      <c r="B5521" t="s">
        <v>17260</v>
      </c>
      <c r="C5521" t="s">
        <v>22</v>
      </c>
      <c r="D5521" t="s">
        <v>23</v>
      </c>
      <c r="E5521" t="s">
        <v>24</v>
      </c>
      <c r="F5521" t="s">
        <v>17261</v>
      </c>
      <c r="G5521" s="16">
        <v>1121850765</v>
      </c>
      <c r="H5521" t="s">
        <v>2750</v>
      </c>
      <c r="I5521" t="s">
        <v>591</v>
      </c>
      <c r="J5521" s="5">
        <v>35000000</v>
      </c>
      <c r="K5521" s="3">
        <f>J5521</f>
        <v>35000000</v>
      </c>
      <c r="L5521" s="5">
        <v>7000000</v>
      </c>
      <c r="M5521" s="2">
        <v>45772</v>
      </c>
      <c r="N5521" s="2">
        <v>45775</v>
      </c>
      <c r="O5521" s="2">
        <v>45900</v>
      </c>
      <c r="P5521" s="3"/>
      <c r="Q5521" s="3">
        <v>35000000</v>
      </c>
      <c r="R5521" s="13">
        <v>14700000</v>
      </c>
      <c r="S5521" s="7">
        <f ca="1">IF(CPS!$N5453="SIN INICIO",0,IF((((TODAY()-N5521)*100%)/(O5521-N5521))&gt;=100%,"100%",(((TODAY()-N5521)*100%)/(O5521-N5521))))</f>
        <v>0.95199999999999996</v>
      </c>
      <c r="T5521" s="8">
        <f>Q5521-R5521</f>
        <v>20300000</v>
      </c>
      <c r="U5521" t="s">
        <v>17262</v>
      </c>
    </row>
    <row r="5522" spans="1:21" x14ac:dyDescent="0.25">
      <c r="A5522">
        <v>2025</v>
      </c>
      <c r="B5522" t="s">
        <v>17263</v>
      </c>
      <c r="C5522" t="s">
        <v>22</v>
      </c>
      <c r="D5522" t="s">
        <v>23</v>
      </c>
      <c r="E5522" t="s">
        <v>24</v>
      </c>
      <c r="F5522" t="s">
        <v>17264</v>
      </c>
      <c r="G5522" s="16">
        <v>35520246</v>
      </c>
      <c r="H5522" t="s">
        <v>17265</v>
      </c>
      <c r="I5522" t="s">
        <v>1895</v>
      </c>
      <c r="J5522" s="5">
        <v>38107428</v>
      </c>
      <c r="K5522" s="3">
        <f>J5522</f>
        <v>38107428</v>
      </c>
      <c r="L5522" s="5">
        <v>6351238</v>
      </c>
      <c r="M5522" s="2">
        <v>45771</v>
      </c>
      <c r="N5522" s="2">
        <v>45772</v>
      </c>
      <c r="O5522" s="2">
        <v>45930</v>
      </c>
      <c r="P5522" s="3"/>
      <c r="Q5522" s="3">
        <v>38107428</v>
      </c>
      <c r="R5522" s="13">
        <v>13972724</v>
      </c>
      <c r="S5522" s="7">
        <f ca="1">IF(CPS!$N5454="SIN INICIO",0,IF((((TODAY()-N5522)*100%)/(O5522-N5522))&gt;=100%,"100%",(((TODAY()-N5522)*100%)/(O5522-N5522))))</f>
        <v>0.77215189873417722</v>
      </c>
      <c r="T5522" s="8">
        <f>Q5522-R5522</f>
        <v>24134704</v>
      </c>
      <c r="U5522" t="s">
        <v>17266</v>
      </c>
    </row>
    <row r="5523" spans="1:21" x14ac:dyDescent="0.25">
      <c r="A5523">
        <v>2025</v>
      </c>
      <c r="B5523" t="s">
        <v>17267</v>
      </c>
      <c r="C5523" t="s">
        <v>22</v>
      </c>
      <c r="D5523" t="s">
        <v>23</v>
      </c>
      <c r="E5523" t="s">
        <v>24</v>
      </c>
      <c r="F5523" t="s">
        <v>17268</v>
      </c>
      <c r="G5523" s="16">
        <v>1007294562</v>
      </c>
      <c r="H5523" t="s">
        <v>15994</v>
      </c>
      <c r="I5523" t="s">
        <v>1895</v>
      </c>
      <c r="J5523" s="5">
        <v>32208390</v>
      </c>
      <c r="K5523" s="3">
        <f>J5523</f>
        <v>32208390</v>
      </c>
      <c r="L5523" s="5">
        <v>5368065</v>
      </c>
      <c r="M5523" s="2">
        <v>45771</v>
      </c>
      <c r="N5523" s="2">
        <v>45772</v>
      </c>
      <c r="O5523" s="2">
        <v>45930</v>
      </c>
      <c r="P5523" s="3"/>
      <c r="Q5523" s="3">
        <v>32208390</v>
      </c>
      <c r="R5523" s="13">
        <v>11809743</v>
      </c>
      <c r="S5523" s="7">
        <f ca="1">IF(CPS!$N5455="SIN INICIO",0,IF((((TODAY()-N5523)*100%)/(O5523-N5523))&gt;=100%,"100%",(((TODAY()-N5523)*100%)/(O5523-N5523))))</f>
        <v>0.77215189873417722</v>
      </c>
      <c r="T5523" s="8">
        <f>Q5523-R5523</f>
        <v>20398647</v>
      </c>
      <c r="U5523" t="s">
        <v>17269</v>
      </c>
    </row>
    <row r="5524" spans="1:21" x14ac:dyDescent="0.25">
      <c r="A5524">
        <v>2025</v>
      </c>
      <c r="B5524" t="s">
        <v>17270</v>
      </c>
      <c r="C5524" t="s">
        <v>22</v>
      </c>
      <c r="D5524" t="s">
        <v>23</v>
      </c>
      <c r="E5524" t="s">
        <v>24</v>
      </c>
      <c r="F5524" t="s">
        <v>17271</v>
      </c>
      <c r="G5524" s="16">
        <v>1030606802</v>
      </c>
      <c r="H5524" t="s">
        <v>15998</v>
      </c>
      <c r="I5524" t="s">
        <v>1895</v>
      </c>
      <c r="J5524" s="5">
        <v>38107428</v>
      </c>
      <c r="K5524" s="3">
        <f>J5524</f>
        <v>38107428</v>
      </c>
      <c r="L5524" s="5">
        <v>6351238</v>
      </c>
      <c r="M5524" s="2">
        <v>45770</v>
      </c>
      <c r="N5524" s="2">
        <v>45772</v>
      </c>
      <c r="O5524" s="2">
        <v>45930</v>
      </c>
      <c r="P5524" s="3"/>
      <c r="Q5524" s="3">
        <v>38107428</v>
      </c>
      <c r="R5524" s="13">
        <v>13972724</v>
      </c>
      <c r="S5524" s="7">
        <f ca="1">IF(CPS!$N5456="SIN INICIO",0,IF((((TODAY()-N5524)*100%)/(O5524-N5524))&gt;=100%,"100%",(((TODAY()-N5524)*100%)/(O5524-N5524))))</f>
        <v>0.77215189873417722</v>
      </c>
      <c r="T5524" s="8">
        <f>Q5524-R5524</f>
        <v>24134704</v>
      </c>
      <c r="U5524" t="s">
        <v>17272</v>
      </c>
    </row>
    <row r="5525" spans="1:21" x14ac:dyDescent="0.25">
      <c r="A5525">
        <v>2025</v>
      </c>
      <c r="B5525" t="s">
        <v>17273</v>
      </c>
      <c r="C5525" t="s">
        <v>22</v>
      </c>
      <c r="D5525" t="s">
        <v>23</v>
      </c>
      <c r="E5525" t="s">
        <v>24</v>
      </c>
      <c r="F5525" t="s">
        <v>2194</v>
      </c>
      <c r="G5525" s="16">
        <v>1066174269</v>
      </c>
      <c r="H5525" t="s">
        <v>17160</v>
      </c>
      <c r="I5525" t="s">
        <v>649</v>
      </c>
      <c r="J5525" s="5">
        <v>72800000</v>
      </c>
      <c r="K5525" s="3">
        <f>J5525</f>
        <v>72800000</v>
      </c>
      <c r="L5525" s="5">
        <v>9100000</v>
      </c>
      <c r="M5525" s="2">
        <v>45771</v>
      </c>
      <c r="N5525" s="2">
        <v>45779</v>
      </c>
      <c r="O5525" s="2">
        <v>46022</v>
      </c>
      <c r="P5525" s="3"/>
      <c r="Q5525" s="3">
        <v>72800000</v>
      </c>
      <c r="R5525" s="13">
        <v>48533334</v>
      </c>
      <c r="S5525" s="7">
        <f ca="1">IF(CPS!$N5457="SIN INICIO",0,IF((((TODAY()-N5525)*100%)/(O5525-N5525))&gt;=100%,"100%",(((TODAY()-N5525)*100%)/(O5525-N5525))))</f>
        <v>0.47325102880658437</v>
      </c>
      <c r="T5525" s="8">
        <f>Q5525-R5525</f>
        <v>24266666</v>
      </c>
      <c r="U5525" t="s">
        <v>17274</v>
      </c>
    </row>
    <row r="5526" spans="1:21" x14ac:dyDescent="0.25">
      <c r="A5526">
        <v>2025</v>
      </c>
      <c r="B5526" t="s">
        <v>17275</v>
      </c>
      <c r="C5526" t="s">
        <v>22</v>
      </c>
      <c r="D5526" t="s">
        <v>23</v>
      </c>
      <c r="E5526" t="s">
        <v>24</v>
      </c>
      <c r="F5526" t="s">
        <v>17276</v>
      </c>
      <c r="G5526" s="16">
        <v>1000685606</v>
      </c>
      <c r="H5526" t="s">
        <v>1520</v>
      </c>
      <c r="I5526" t="s">
        <v>591</v>
      </c>
      <c r="J5526" s="5">
        <v>29440980</v>
      </c>
      <c r="K5526" s="3">
        <f>J5526</f>
        <v>29440980</v>
      </c>
      <c r="L5526" s="5">
        <v>5888196</v>
      </c>
      <c r="M5526" s="2">
        <v>45771</v>
      </c>
      <c r="N5526" s="2">
        <v>45771</v>
      </c>
      <c r="O5526" s="2">
        <v>45900</v>
      </c>
      <c r="P5526" s="3"/>
      <c r="Q5526" s="3">
        <v>29440980</v>
      </c>
      <c r="R5526" s="13">
        <v>12954031</v>
      </c>
      <c r="S5526" s="7">
        <f ca="1">IF(CPS!$N5458="SIN INICIO",0,IF((((TODAY()-N5526)*100%)/(O5526-N5526))&gt;=100%,"100%",(((TODAY()-N5526)*100%)/(O5526-N5526))))</f>
        <v>0.95348837209302328</v>
      </c>
      <c r="T5526" s="8">
        <f>Q5526-R5526</f>
        <v>16486949</v>
      </c>
      <c r="U5526" t="s">
        <v>17277</v>
      </c>
    </row>
    <row r="5527" spans="1:21" x14ac:dyDescent="0.25">
      <c r="A5527">
        <v>2025</v>
      </c>
      <c r="B5527" t="s">
        <v>17278</v>
      </c>
      <c r="C5527" t="s">
        <v>22</v>
      </c>
      <c r="D5527" t="s">
        <v>23</v>
      </c>
      <c r="E5527" t="s">
        <v>24</v>
      </c>
      <c r="F5527" t="s">
        <v>17279</v>
      </c>
      <c r="G5527" s="16">
        <v>1123563000</v>
      </c>
      <c r="H5527" t="s">
        <v>15994</v>
      </c>
      <c r="I5527" t="s">
        <v>1895</v>
      </c>
      <c r="J5527" s="5">
        <v>38107428</v>
      </c>
      <c r="K5527" s="3">
        <f>J5527</f>
        <v>38107428</v>
      </c>
      <c r="L5527" s="5">
        <v>6351238</v>
      </c>
      <c r="M5527" s="2">
        <v>45770</v>
      </c>
      <c r="N5527" s="2">
        <v>45771</v>
      </c>
      <c r="O5527" s="2">
        <v>45930</v>
      </c>
      <c r="P5527" s="3"/>
      <c r="Q5527" s="3">
        <v>38107428</v>
      </c>
      <c r="R5527" s="13">
        <v>14184432</v>
      </c>
      <c r="S5527" s="7">
        <f ca="1">IF(CPS!$N5459="SIN INICIO",0,IF((((TODAY()-N5527)*100%)/(O5527-N5527))&gt;=100%,"100%",(((TODAY()-N5527)*100%)/(O5527-N5527))))</f>
        <v>0.77358490566037741</v>
      </c>
      <c r="T5527" s="8">
        <f>Q5527-R5527</f>
        <v>23922996</v>
      </c>
      <c r="U5527" t="s">
        <v>17280</v>
      </c>
    </row>
    <row r="5528" spans="1:21" x14ac:dyDescent="0.25">
      <c r="A5528">
        <v>2025</v>
      </c>
      <c r="B5528" t="s">
        <v>17281</v>
      </c>
      <c r="C5528" t="s">
        <v>22</v>
      </c>
      <c r="D5528" t="s">
        <v>23</v>
      </c>
      <c r="E5528" t="s">
        <v>121</v>
      </c>
      <c r="F5528" t="s">
        <v>17282</v>
      </c>
      <c r="G5528" s="16">
        <v>96192718</v>
      </c>
      <c r="H5528" t="s">
        <v>16091</v>
      </c>
      <c r="I5528" t="s">
        <v>1895</v>
      </c>
      <c r="J5528" s="5">
        <v>28019694</v>
      </c>
      <c r="K5528" s="3">
        <f>J5528</f>
        <v>28019694</v>
      </c>
      <c r="L5528" s="5">
        <v>4669949</v>
      </c>
      <c r="M5528" s="2">
        <v>45771</v>
      </c>
      <c r="N5528" s="2">
        <v>45772</v>
      </c>
      <c r="O5528" s="2">
        <v>45930</v>
      </c>
      <c r="P5528" s="3"/>
      <c r="Q5528" s="3">
        <v>28019694</v>
      </c>
      <c r="R5528" s="13">
        <v>10273888</v>
      </c>
      <c r="S5528" s="7">
        <f ca="1">IF(CPS!$N5460="SIN INICIO",0,IF((((TODAY()-N5528)*100%)/(O5528-N5528))&gt;=100%,"100%",(((TODAY()-N5528)*100%)/(O5528-N5528))))</f>
        <v>0.77215189873417722</v>
      </c>
      <c r="T5528" s="8">
        <f>Q5528-R5528</f>
        <v>17745806</v>
      </c>
      <c r="U5528" t="s">
        <v>17283</v>
      </c>
    </row>
    <row r="5529" spans="1:21" x14ac:dyDescent="0.25">
      <c r="A5529">
        <v>2025</v>
      </c>
      <c r="B5529" t="s">
        <v>17284</v>
      </c>
      <c r="C5529" t="s">
        <v>22</v>
      </c>
      <c r="D5529" t="s">
        <v>23</v>
      </c>
      <c r="E5529" t="s">
        <v>24</v>
      </c>
      <c r="F5529" t="s">
        <v>17285</v>
      </c>
      <c r="G5529" s="16">
        <v>1121914369</v>
      </c>
      <c r="H5529" t="s">
        <v>17160</v>
      </c>
      <c r="I5529" t="s">
        <v>649</v>
      </c>
      <c r="J5529" s="5">
        <v>54800000</v>
      </c>
      <c r="K5529" s="3">
        <f>J5529</f>
        <v>54800000</v>
      </c>
      <c r="L5529" s="5">
        <v>6850000</v>
      </c>
      <c r="M5529" s="2">
        <v>45770</v>
      </c>
      <c r="N5529" s="2">
        <v>45779</v>
      </c>
      <c r="O5529" s="2">
        <v>46022</v>
      </c>
      <c r="P5529" s="3"/>
      <c r="Q5529" s="3">
        <v>54800000</v>
      </c>
      <c r="R5529" s="13">
        <v>13471667</v>
      </c>
      <c r="S5529" s="7">
        <f ca="1">IF(CPS!$N5461="SIN INICIO",0,IF((((TODAY()-N5529)*100%)/(O5529-N5529))&gt;=100%,"100%",(((TODAY()-N5529)*100%)/(O5529-N5529))))</f>
        <v>0.47325102880658437</v>
      </c>
      <c r="T5529" s="8">
        <f>Q5529-R5529</f>
        <v>41328333</v>
      </c>
      <c r="U5529" t="s">
        <v>17286</v>
      </c>
    </row>
    <row r="5530" spans="1:21" x14ac:dyDescent="0.25">
      <c r="A5530">
        <v>2025</v>
      </c>
      <c r="B5530" t="s">
        <v>17287</v>
      </c>
      <c r="C5530" t="s">
        <v>22</v>
      </c>
      <c r="D5530" t="s">
        <v>23</v>
      </c>
      <c r="E5530" t="s">
        <v>121</v>
      </c>
      <c r="F5530" t="s">
        <v>17288</v>
      </c>
      <c r="G5530" s="16">
        <v>1118203004</v>
      </c>
      <c r="H5530" t="s">
        <v>1642</v>
      </c>
      <c r="I5530" t="s">
        <v>155</v>
      </c>
      <c r="J5530" s="5">
        <v>13333320</v>
      </c>
      <c r="K5530" s="3">
        <f>J5530</f>
        <v>13333320</v>
      </c>
      <c r="L5530" s="5">
        <v>4444440</v>
      </c>
      <c r="M5530" s="2">
        <v>45771</v>
      </c>
      <c r="N5530" s="2">
        <v>45772</v>
      </c>
      <c r="O5530" s="2">
        <v>45838</v>
      </c>
      <c r="P5530" s="3"/>
      <c r="Q5530" s="3">
        <v>13333320</v>
      </c>
      <c r="R5530" s="13">
        <v>5333328</v>
      </c>
      <c r="S5530" s="7" t="str">
        <f ca="1">IF(CPS!$N5462="SIN INICIO",0,IF((((TODAY()-N5530)*100%)/(O5530-N5530))&gt;=100%,"100%",(((TODAY()-N5530)*100%)/(O5530-N5530))))</f>
        <v>100%</v>
      </c>
      <c r="T5530" s="8">
        <f>Q5530-R5530</f>
        <v>7999992</v>
      </c>
      <c r="U5530" t="s">
        <v>17289</v>
      </c>
    </row>
    <row r="5531" spans="1:21" x14ac:dyDescent="0.25">
      <c r="A5531">
        <v>2025</v>
      </c>
      <c r="B5531" t="s">
        <v>17290</v>
      </c>
      <c r="C5531" t="s">
        <v>22</v>
      </c>
      <c r="D5531" t="s">
        <v>23</v>
      </c>
      <c r="E5531" t="s">
        <v>24</v>
      </c>
      <c r="F5531" t="s">
        <v>17291</v>
      </c>
      <c r="G5531" s="16">
        <v>1032462112</v>
      </c>
      <c r="H5531" t="s">
        <v>2389</v>
      </c>
      <c r="I5531" t="s">
        <v>591</v>
      </c>
      <c r="J5531" s="5">
        <v>43562500</v>
      </c>
      <c r="K5531" s="3">
        <f>J5531</f>
        <v>43562500</v>
      </c>
      <c r="L5531" s="5">
        <v>8712500</v>
      </c>
      <c r="M5531" s="2">
        <v>45771</v>
      </c>
      <c r="N5531" s="2">
        <v>45772</v>
      </c>
      <c r="O5531" s="2">
        <v>45900</v>
      </c>
      <c r="P5531" s="3"/>
      <c r="Q5531" s="3">
        <v>43562500</v>
      </c>
      <c r="R5531" s="13">
        <v>19167500</v>
      </c>
      <c r="S5531" s="7">
        <f ca="1">IF(CPS!$N5463="SIN INICIO",0,IF((((TODAY()-N5531)*100%)/(O5531-N5531))&gt;=100%,"100%",(((TODAY()-N5531)*100%)/(O5531-N5531))))</f>
        <v>0.953125</v>
      </c>
      <c r="T5531" s="8">
        <f>Q5531-R5531</f>
        <v>24395000</v>
      </c>
      <c r="U5531" t="s">
        <v>17292</v>
      </c>
    </row>
    <row r="5532" spans="1:21" x14ac:dyDescent="0.25">
      <c r="A5532">
        <v>2025</v>
      </c>
      <c r="B5532" t="s">
        <v>17293</v>
      </c>
      <c r="C5532" t="s">
        <v>22</v>
      </c>
      <c r="D5532" t="s">
        <v>23</v>
      </c>
      <c r="E5532" t="s">
        <v>24</v>
      </c>
      <c r="F5532" t="s">
        <v>17294</v>
      </c>
      <c r="G5532" s="16">
        <v>1116865866</v>
      </c>
      <c r="H5532" t="s">
        <v>16712</v>
      </c>
      <c r="I5532" t="s">
        <v>1895</v>
      </c>
      <c r="J5532" s="5">
        <v>38107428</v>
      </c>
      <c r="K5532" s="3">
        <f>J5532</f>
        <v>38107428</v>
      </c>
      <c r="L5532" s="5">
        <v>6351238</v>
      </c>
      <c r="M5532" s="2">
        <v>45771</v>
      </c>
      <c r="N5532" s="2">
        <v>45772</v>
      </c>
      <c r="O5532" s="2">
        <v>45930</v>
      </c>
      <c r="P5532" s="3"/>
      <c r="Q5532" s="3">
        <v>38107428</v>
      </c>
      <c r="R5532" s="13">
        <v>13972724</v>
      </c>
      <c r="S5532" s="7">
        <f ca="1">IF(CPS!$N5464="SIN INICIO",0,IF((((TODAY()-N5532)*100%)/(O5532-N5532))&gt;=100%,"100%",(((TODAY()-N5532)*100%)/(O5532-N5532))))</f>
        <v>0.77215189873417722</v>
      </c>
      <c r="T5532" s="8">
        <f>Q5532-R5532</f>
        <v>24134704</v>
      </c>
      <c r="U5532" t="s">
        <v>17295</v>
      </c>
    </row>
    <row r="5533" spans="1:21" x14ac:dyDescent="0.25">
      <c r="A5533">
        <v>2025</v>
      </c>
      <c r="B5533" t="s">
        <v>17296</v>
      </c>
      <c r="C5533" t="s">
        <v>22</v>
      </c>
      <c r="D5533" t="s">
        <v>23</v>
      </c>
      <c r="E5533" t="s">
        <v>121</v>
      </c>
      <c r="F5533" t="s">
        <v>17297</v>
      </c>
      <c r="G5533" s="16">
        <v>1110505254</v>
      </c>
      <c r="H5533" t="s">
        <v>2891</v>
      </c>
      <c r="I5533" t="s">
        <v>1800</v>
      </c>
      <c r="J5533" s="5">
        <v>20750000</v>
      </c>
      <c r="K5533" s="3">
        <f>J5533</f>
        <v>20750000</v>
      </c>
      <c r="L5533" s="5">
        <v>4150000</v>
      </c>
      <c r="M5533" s="2">
        <v>45770</v>
      </c>
      <c r="N5533" s="2">
        <v>45775</v>
      </c>
      <c r="O5533" s="2">
        <v>45900</v>
      </c>
      <c r="P5533" s="3"/>
      <c r="Q5533" s="3">
        <v>20750000</v>
      </c>
      <c r="R5533" s="13">
        <v>8715000</v>
      </c>
      <c r="S5533" s="7">
        <f ca="1">IF(CPS!$N5465="SIN INICIO",0,IF((((TODAY()-N5533)*100%)/(O5533-N5533))&gt;=100%,"100%",(((TODAY()-N5533)*100%)/(O5533-N5533))))</f>
        <v>0.95199999999999996</v>
      </c>
      <c r="T5533" s="8">
        <f>Q5533-R5533</f>
        <v>12035000</v>
      </c>
      <c r="U5533" t="s">
        <v>17298</v>
      </c>
    </row>
    <row r="5534" spans="1:21" x14ac:dyDescent="0.25">
      <c r="A5534">
        <v>2025</v>
      </c>
      <c r="B5534" t="s">
        <v>17299</v>
      </c>
      <c r="C5534" t="s">
        <v>22</v>
      </c>
      <c r="D5534" t="s">
        <v>23</v>
      </c>
      <c r="E5534" t="s">
        <v>121</v>
      </c>
      <c r="F5534" t="s">
        <v>17300</v>
      </c>
      <c r="G5534" s="16">
        <v>1121890055</v>
      </c>
      <c r="H5534" t="s">
        <v>17301</v>
      </c>
      <c r="I5534" t="s">
        <v>649</v>
      </c>
      <c r="J5534" s="5">
        <v>36000000</v>
      </c>
      <c r="K5534" s="3">
        <f>J5534</f>
        <v>36000000</v>
      </c>
      <c r="L5534" s="5">
        <v>4500000</v>
      </c>
      <c r="M5534" s="2">
        <v>45775</v>
      </c>
      <c r="N5534" s="2">
        <v>45779</v>
      </c>
      <c r="O5534" s="2">
        <v>46022</v>
      </c>
      <c r="P5534" s="3"/>
      <c r="Q5534" s="3">
        <v>36000000</v>
      </c>
      <c r="R5534" s="13">
        <v>8850000</v>
      </c>
      <c r="S5534" s="7">
        <f ca="1">IF(CPS!$N5466="SIN INICIO",0,IF((((TODAY()-N5534)*100%)/(O5534-N5534))&gt;=100%,"100%",(((TODAY()-N5534)*100%)/(O5534-N5534))))</f>
        <v>0.47325102880658437</v>
      </c>
      <c r="T5534" s="8">
        <f>Q5534-R5534</f>
        <v>27150000</v>
      </c>
      <c r="U5534" t="s">
        <v>17302</v>
      </c>
    </row>
    <row r="5535" spans="1:21" x14ac:dyDescent="0.25">
      <c r="A5535">
        <v>2025</v>
      </c>
      <c r="B5535" t="s">
        <v>17303</v>
      </c>
      <c r="C5535" t="s">
        <v>22</v>
      </c>
      <c r="D5535" t="s">
        <v>23</v>
      </c>
      <c r="E5535" t="s">
        <v>24</v>
      </c>
      <c r="F5535" t="s">
        <v>17304</v>
      </c>
      <c r="G5535" s="16">
        <v>1098609690</v>
      </c>
      <c r="H5535" t="s">
        <v>17305</v>
      </c>
      <c r="I5535" t="s">
        <v>1895</v>
      </c>
      <c r="J5535" s="5">
        <v>38107428</v>
      </c>
      <c r="K5535" s="3">
        <f>J5535</f>
        <v>38107428</v>
      </c>
      <c r="L5535" s="5">
        <v>6351238</v>
      </c>
      <c r="M5535" s="2">
        <v>45772</v>
      </c>
      <c r="N5535" s="2">
        <v>45775</v>
      </c>
      <c r="O5535" s="2">
        <v>45930</v>
      </c>
      <c r="P5535" s="3"/>
      <c r="Q5535" s="3">
        <v>38107428</v>
      </c>
      <c r="R5535" s="13">
        <v>13337600</v>
      </c>
      <c r="S5535" s="7">
        <f ca="1">IF(CPS!$N5467="SIN INICIO",0,IF((((TODAY()-N5535)*100%)/(O5535-N5535))&gt;=100%,"100%",(((TODAY()-N5535)*100%)/(O5535-N5535))))</f>
        <v>0.76774193548387093</v>
      </c>
      <c r="T5535" s="8">
        <f>Q5535-R5535</f>
        <v>24769828</v>
      </c>
      <c r="U5535" t="s">
        <v>17306</v>
      </c>
    </row>
    <row r="5536" spans="1:21" x14ac:dyDescent="0.25">
      <c r="A5536">
        <v>2025</v>
      </c>
      <c r="B5536" t="s">
        <v>17307</v>
      </c>
      <c r="C5536" t="s">
        <v>22</v>
      </c>
      <c r="D5536" t="s">
        <v>23</v>
      </c>
      <c r="E5536" t="s">
        <v>121</v>
      </c>
      <c r="F5536" t="s">
        <v>17308</v>
      </c>
      <c r="G5536" s="16">
        <v>1114208522</v>
      </c>
      <c r="H5536" t="s">
        <v>16126</v>
      </c>
      <c r="I5536" t="s">
        <v>1895</v>
      </c>
      <c r="J5536" s="5">
        <v>28019694</v>
      </c>
      <c r="K5536" s="3">
        <f>J5536</f>
        <v>28019694</v>
      </c>
      <c r="L5536" s="5">
        <v>4669949</v>
      </c>
      <c r="M5536" s="2">
        <v>45771</v>
      </c>
      <c r="N5536" s="2">
        <v>45772</v>
      </c>
      <c r="O5536" s="2">
        <v>45930</v>
      </c>
      <c r="P5536" s="3"/>
      <c r="Q5536" s="3">
        <v>28019694</v>
      </c>
      <c r="R5536" s="13">
        <v>10273888</v>
      </c>
      <c r="S5536" s="7">
        <f ca="1">IF(CPS!$N5468="SIN INICIO",0,IF((((TODAY()-N5536)*100%)/(O5536-N5536))&gt;=100%,"100%",(((TODAY()-N5536)*100%)/(O5536-N5536))))</f>
        <v>0.77215189873417722</v>
      </c>
      <c r="T5536" s="8">
        <f>Q5536-R5536</f>
        <v>17745806</v>
      </c>
      <c r="U5536" t="s">
        <v>17309</v>
      </c>
    </row>
    <row r="5537" spans="1:21" x14ac:dyDescent="0.25">
      <c r="A5537">
        <v>2025</v>
      </c>
      <c r="B5537" t="s">
        <v>17310</v>
      </c>
      <c r="C5537" t="s">
        <v>22</v>
      </c>
      <c r="D5537" t="s">
        <v>23</v>
      </c>
      <c r="E5537" t="s">
        <v>24</v>
      </c>
      <c r="F5537" t="s">
        <v>17311</v>
      </c>
      <c r="G5537" s="16">
        <v>52203686</v>
      </c>
      <c r="H5537" t="s">
        <v>15994</v>
      </c>
      <c r="I5537" t="s">
        <v>1895</v>
      </c>
      <c r="J5537" s="5">
        <v>38107428</v>
      </c>
      <c r="K5537" s="3">
        <f>J5537</f>
        <v>38107428</v>
      </c>
      <c r="L5537" s="5">
        <v>6351238</v>
      </c>
      <c r="M5537" s="2">
        <v>45771</v>
      </c>
      <c r="N5537" s="2">
        <v>45772</v>
      </c>
      <c r="O5537" s="2">
        <v>45930</v>
      </c>
      <c r="P5537" s="3"/>
      <c r="Q5537" s="3">
        <v>38107428</v>
      </c>
      <c r="R5537" s="13">
        <v>13972724</v>
      </c>
      <c r="S5537" s="7">
        <f ca="1">IF(CPS!$N5469="SIN INICIO",0,IF((((TODAY()-N5537)*100%)/(O5537-N5537))&gt;=100%,"100%",(((TODAY()-N5537)*100%)/(O5537-N5537))))</f>
        <v>0.77215189873417722</v>
      </c>
      <c r="T5537" s="8">
        <f>Q5537-R5537</f>
        <v>24134704</v>
      </c>
      <c r="U5537" t="s">
        <v>17312</v>
      </c>
    </row>
    <row r="5538" spans="1:21" x14ac:dyDescent="0.25">
      <c r="A5538">
        <v>2025</v>
      </c>
      <c r="B5538" t="s">
        <v>17313</v>
      </c>
      <c r="C5538" t="s">
        <v>22</v>
      </c>
      <c r="D5538" t="s">
        <v>23</v>
      </c>
      <c r="E5538" t="s">
        <v>24</v>
      </c>
      <c r="F5538" t="s">
        <v>17314</v>
      </c>
      <c r="G5538" s="16">
        <v>45480086</v>
      </c>
      <c r="H5538" t="s">
        <v>16595</v>
      </c>
      <c r="I5538" t="s">
        <v>271</v>
      </c>
      <c r="J5538" s="5">
        <v>35093580</v>
      </c>
      <c r="K5538" s="3">
        <f>J5538</f>
        <v>35093580</v>
      </c>
      <c r="L5538" s="5">
        <v>7018716</v>
      </c>
      <c r="M5538" s="2">
        <v>45771</v>
      </c>
      <c r="N5538" s="2">
        <v>45772</v>
      </c>
      <c r="O5538" s="2">
        <v>45900</v>
      </c>
      <c r="P5538" s="3"/>
      <c r="Q5538" s="3">
        <v>35093580</v>
      </c>
      <c r="R5538" s="13">
        <v>1403743</v>
      </c>
      <c r="S5538" s="7">
        <f ca="1">IF(CPS!$N5470="SIN INICIO",0,IF((((TODAY()-N5538)*100%)/(O5538-N5538))&gt;=100%,"100%",(((TODAY()-N5538)*100%)/(O5538-N5538))))</f>
        <v>0.953125</v>
      </c>
      <c r="T5538" s="8">
        <f>Q5538-R5538</f>
        <v>33689837</v>
      </c>
      <c r="U5538" t="s">
        <v>17315</v>
      </c>
    </row>
    <row r="5539" spans="1:21" x14ac:dyDescent="0.25">
      <c r="A5539">
        <v>2025</v>
      </c>
      <c r="B5539" t="s">
        <v>17316</v>
      </c>
      <c r="C5539" t="s">
        <v>22</v>
      </c>
      <c r="D5539" t="s">
        <v>23</v>
      </c>
      <c r="E5539" t="s">
        <v>24</v>
      </c>
      <c r="F5539" t="s">
        <v>17317</v>
      </c>
      <c r="G5539" s="16">
        <v>1094960925</v>
      </c>
      <c r="H5539" t="s">
        <v>15983</v>
      </c>
      <c r="I5539" t="s">
        <v>1895</v>
      </c>
      <c r="J5539" s="5">
        <v>34467486</v>
      </c>
      <c r="K5539" s="3">
        <f>J5539</f>
        <v>34467486</v>
      </c>
      <c r="L5539" s="5">
        <v>5744581</v>
      </c>
      <c r="M5539" s="2">
        <v>45770</v>
      </c>
      <c r="N5539" s="2">
        <v>45771</v>
      </c>
      <c r="O5539" s="2">
        <v>45930</v>
      </c>
      <c r="P5539" s="3"/>
      <c r="Q5539" s="3">
        <v>34467486</v>
      </c>
      <c r="R5539" s="13">
        <v>12829564</v>
      </c>
      <c r="S5539" s="7">
        <f ca="1">IF(CPS!$N5471="SIN INICIO",0,IF((((TODAY()-N5539)*100%)/(O5539-N5539))&gt;=100%,"100%",(((TODAY()-N5539)*100%)/(O5539-N5539))))</f>
        <v>0.77358490566037741</v>
      </c>
      <c r="T5539" s="8">
        <f>Q5539-R5539</f>
        <v>21637922</v>
      </c>
      <c r="U5539" t="s">
        <v>17318</v>
      </c>
    </row>
    <row r="5540" spans="1:21" x14ac:dyDescent="0.25">
      <c r="A5540">
        <v>2025</v>
      </c>
      <c r="B5540" t="s">
        <v>17319</v>
      </c>
      <c r="C5540" t="s">
        <v>22</v>
      </c>
      <c r="D5540" t="s">
        <v>23</v>
      </c>
      <c r="E5540" t="s">
        <v>24</v>
      </c>
      <c r="F5540" t="s">
        <v>7341</v>
      </c>
      <c r="G5540" s="16">
        <v>1140888404</v>
      </c>
      <c r="H5540" t="s">
        <v>17175</v>
      </c>
      <c r="I5540" t="s">
        <v>649</v>
      </c>
      <c r="J5540" s="5">
        <v>66400000</v>
      </c>
      <c r="K5540" s="3">
        <f>J5540</f>
        <v>66400000</v>
      </c>
      <c r="L5540" s="5">
        <v>8300000</v>
      </c>
      <c r="M5540" s="2">
        <v>45770</v>
      </c>
      <c r="N5540" s="2">
        <v>45779</v>
      </c>
      <c r="O5540" s="2">
        <v>46022</v>
      </c>
      <c r="P5540" s="3"/>
      <c r="Q5540" s="3">
        <v>66400000</v>
      </c>
      <c r="R5540" s="13">
        <v>37903333</v>
      </c>
      <c r="S5540" s="7">
        <f ca="1">IF(CPS!$N5472="SIN INICIO",0,IF((((TODAY()-N5540)*100%)/(O5540-N5540))&gt;=100%,"100%",(((TODAY()-N5540)*100%)/(O5540-N5540))))</f>
        <v>0.47325102880658437</v>
      </c>
      <c r="T5540" s="8">
        <f>Q5540-R5540</f>
        <v>28496667</v>
      </c>
      <c r="U5540" t="s">
        <v>17320</v>
      </c>
    </row>
    <row r="5541" spans="1:21" x14ac:dyDescent="0.25">
      <c r="A5541">
        <v>2025</v>
      </c>
      <c r="B5541" t="s">
        <v>17321</v>
      </c>
      <c r="C5541" t="s">
        <v>22</v>
      </c>
      <c r="D5541" t="s">
        <v>23</v>
      </c>
      <c r="E5541" t="s">
        <v>24</v>
      </c>
      <c r="F5541" t="s">
        <v>17322</v>
      </c>
      <c r="G5541" s="16">
        <v>1076329556</v>
      </c>
      <c r="H5541" t="s">
        <v>15994</v>
      </c>
      <c r="I5541" t="s">
        <v>1895</v>
      </c>
      <c r="J5541" s="5">
        <v>34467486</v>
      </c>
      <c r="K5541" s="3">
        <f>J5541</f>
        <v>34467486</v>
      </c>
      <c r="L5541" s="5">
        <v>5744581</v>
      </c>
      <c r="M5541" s="2">
        <v>45771</v>
      </c>
      <c r="N5541" s="2">
        <v>45772</v>
      </c>
      <c r="O5541" s="2">
        <v>45930</v>
      </c>
      <c r="P5541" s="3"/>
      <c r="Q5541" s="3">
        <v>34467486</v>
      </c>
      <c r="R5541" s="13">
        <v>12638078</v>
      </c>
      <c r="S5541" s="7">
        <f ca="1">IF(CPS!$N5473="SIN INICIO",0,IF((((TODAY()-N5541)*100%)/(O5541-N5541))&gt;=100%,"100%",(((TODAY()-N5541)*100%)/(O5541-N5541))))</f>
        <v>0.77215189873417722</v>
      </c>
      <c r="T5541" s="8">
        <f>Q5541-R5541</f>
        <v>21829408</v>
      </c>
      <c r="U5541" t="s">
        <v>17323</v>
      </c>
    </row>
    <row r="5542" spans="1:21" x14ac:dyDescent="0.25">
      <c r="A5542">
        <v>2025</v>
      </c>
      <c r="B5542" t="s">
        <v>17324</v>
      </c>
      <c r="C5542" t="s">
        <v>22</v>
      </c>
      <c r="D5542" t="s">
        <v>23</v>
      </c>
      <c r="E5542" t="s">
        <v>121</v>
      </c>
      <c r="F5542" t="s">
        <v>17325</v>
      </c>
      <c r="G5542" s="16">
        <v>1091681561</v>
      </c>
      <c r="H5542" t="s">
        <v>17326</v>
      </c>
      <c r="I5542" t="s">
        <v>788</v>
      </c>
      <c r="J5542" s="5">
        <v>10000000</v>
      </c>
      <c r="K5542" s="3">
        <f>J5542</f>
        <v>10000000</v>
      </c>
      <c r="L5542" s="5">
        <v>2000000</v>
      </c>
      <c r="M5542" s="2">
        <v>45775</v>
      </c>
      <c r="N5542" s="2">
        <v>45779</v>
      </c>
      <c r="O5542" s="2">
        <v>45900</v>
      </c>
      <c r="P5542" s="3"/>
      <c r="Q5542" s="3">
        <v>10000000</v>
      </c>
      <c r="R5542" s="13">
        <v>3933333</v>
      </c>
      <c r="S5542" s="7">
        <f ca="1">IF(CPS!$N5474="SIN INICIO",0,IF((((TODAY()-N5542)*100%)/(O5542-N5542))&gt;=100%,"100%",(((TODAY()-N5542)*100%)/(O5542-N5542))))</f>
        <v>0.95041322314049592</v>
      </c>
      <c r="T5542" s="8">
        <f>Q5542-R5542</f>
        <v>6066667</v>
      </c>
      <c r="U5542" t="s">
        <v>17327</v>
      </c>
    </row>
    <row r="5543" spans="1:21" x14ac:dyDescent="0.25">
      <c r="A5543">
        <v>2025</v>
      </c>
      <c r="B5543" t="s">
        <v>17328</v>
      </c>
      <c r="C5543" t="s">
        <v>22</v>
      </c>
      <c r="D5543" t="s">
        <v>23</v>
      </c>
      <c r="E5543" t="s">
        <v>24</v>
      </c>
      <c r="F5543" t="s">
        <v>17329</v>
      </c>
      <c r="G5543" s="16">
        <v>40398602</v>
      </c>
      <c r="H5543" t="s">
        <v>5501</v>
      </c>
      <c r="I5543" t="s">
        <v>271</v>
      </c>
      <c r="J5543" s="5">
        <v>45500000</v>
      </c>
      <c r="K5543" s="3">
        <f>J5543</f>
        <v>45500000</v>
      </c>
      <c r="L5543" s="5">
        <v>9100000</v>
      </c>
      <c r="M5543" s="2">
        <v>45771</v>
      </c>
      <c r="N5543" s="2">
        <v>45772</v>
      </c>
      <c r="O5543" s="2">
        <v>45900</v>
      </c>
      <c r="P5543" s="3"/>
      <c r="Q5543" s="3">
        <v>45500000</v>
      </c>
      <c r="R5543" s="13">
        <v>20020000</v>
      </c>
      <c r="S5543" s="7">
        <f ca="1">IF(CPS!$N5475="SIN INICIO",0,IF((((TODAY()-N5543)*100%)/(O5543-N5543))&gt;=100%,"100%",(((TODAY()-N5543)*100%)/(O5543-N5543))))</f>
        <v>0.953125</v>
      </c>
      <c r="T5543" s="8">
        <f>Q5543-R5543</f>
        <v>25480000</v>
      </c>
      <c r="U5543" t="s">
        <v>17330</v>
      </c>
    </row>
    <row r="5544" spans="1:21" x14ac:dyDescent="0.25">
      <c r="A5544">
        <v>2025</v>
      </c>
      <c r="B5544" t="s">
        <v>17331</v>
      </c>
      <c r="C5544" t="s">
        <v>22</v>
      </c>
      <c r="D5544" t="s">
        <v>23</v>
      </c>
      <c r="E5544" t="s">
        <v>24</v>
      </c>
      <c r="F5544" t="s">
        <v>17332</v>
      </c>
      <c r="G5544" s="16">
        <v>1085288246</v>
      </c>
      <c r="H5544" t="s">
        <v>2355</v>
      </c>
      <c r="I5544" t="s">
        <v>591</v>
      </c>
      <c r="J5544" s="5">
        <v>29101800</v>
      </c>
      <c r="K5544" s="3">
        <f>J5544</f>
        <v>29101800</v>
      </c>
      <c r="L5544" s="5">
        <v>7275450</v>
      </c>
      <c r="M5544" s="2">
        <v>45775</v>
      </c>
      <c r="N5544" s="2">
        <v>45779</v>
      </c>
      <c r="O5544" s="2">
        <v>45900</v>
      </c>
      <c r="P5544" s="3"/>
      <c r="Q5544" s="3">
        <v>29101800</v>
      </c>
      <c r="R5544" s="13">
        <v>14308385</v>
      </c>
      <c r="S5544" s="7">
        <f ca="1">IF(CPS!$N5476="SIN INICIO",0,IF((((TODAY()-N5544)*100%)/(O5544-N5544))&gt;=100%,"100%",(((TODAY()-N5544)*100%)/(O5544-N5544))))</f>
        <v>0.95041322314049592</v>
      </c>
      <c r="T5544" s="8">
        <f>Q5544-R5544</f>
        <v>14793415</v>
      </c>
      <c r="U5544" t="s">
        <v>17333</v>
      </c>
    </row>
    <row r="5545" spans="1:21" x14ac:dyDescent="0.25">
      <c r="A5545">
        <v>2025</v>
      </c>
      <c r="B5545" t="s">
        <v>17334</v>
      </c>
      <c r="C5545" t="s">
        <v>22</v>
      </c>
      <c r="D5545" t="s">
        <v>23</v>
      </c>
      <c r="E5545" t="s">
        <v>121</v>
      </c>
      <c r="F5545" t="s">
        <v>17335</v>
      </c>
      <c r="G5545" s="16">
        <v>53054121</v>
      </c>
      <c r="H5545" t="s">
        <v>550</v>
      </c>
      <c r="I5545" t="s">
        <v>515</v>
      </c>
      <c r="J5545" s="5">
        <v>21250000</v>
      </c>
      <c r="K5545" s="3">
        <f>J5545</f>
        <v>21250000</v>
      </c>
      <c r="L5545" s="5">
        <v>4250000</v>
      </c>
      <c r="M5545" s="2">
        <v>45770</v>
      </c>
      <c r="N5545" s="2">
        <v>45771</v>
      </c>
      <c r="O5545" s="2">
        <v>45900</v>
      </c>
      <c r="P5545" s="3"/>
      <c r="Q5545" s="3">
        <v>21250000</v>
      </c>
      <c r="R5545" s="13">
        <v>9491667</v>
      </c>
      <c r="S5545" s="7">
        <f ca="1">IF(CPS!$N5477="SIN INICIO",0,IF((((TODAY()-N5545)*100%)/(O5545-N5545))&gt;=100%,"100%",(((TODAY()-N5545)*100%)/(O5545-N5545))))</f>
        <v>0.95348837209302328</v>
      </c>
      <c r="T5545" s="8">
        <f>Q5545-R5545</f>
        <v>11758333</v>
      </c>
      <c r="U5545" t="s">
        <v>17336</v>
      </c>
    </row>
    <row r="5546" spans="1:21" x14ac:dyDescent="0.25">
      <c r="A5546">
        <v>2025</v>
      </c>
      <c r="B5546" t="s">
        <v>17337</v>
      </c>
      <c r="C5546" t="s">
        <v>22</v>
      </c>
      <c r="D5546" t="s">
        <v>23</v>
      </c>
      <c r="E5546" t="s">
        <v>24</v>
      </c>
      <c r="F5546" t="s">
        <v>1712</v>
      </c>
      <c r="G5546" s="16">
        <v>80167133</v>
      </c>
      <c r="H5546" t="s">
        <v>17338</v>
      </c>
      <c r="I5546" t="s">
        <v>649</v>
      </c>
      <c r="J5546" s="5">
        <v>84000000</v>
      </c>
      <c r="K5546" s="3">
        <f>J5546</f>
        <v>84000000</v>
      </c>
      <c r="L5546" s="5">
        <v>10500000</v>
      </c>
      <c r="M5546" s="2">
        <v>45775</v>
      </c>
      <c r="N5546" s="2">
        <v>45779</v>
      </c>
      <c r="O5546" s="2">
        <v>46022</v>
      </c>
      <c r="P5546" s="3"/>
      <c r="Q5546" s="3">
        <v>84000000</v>
      </c>
      <c r="R5546" s="13">
        <v>57400000</v>
      </c>
      <c r="S5546" s="7">
        <f ca="1">IF(CPS!$N5478="SIN INICIO",0,IF((((TODAY()-N5546)*100%)/(O5546-N5546))&gt;=100%,"100%",(((TODAY()-N5546)*100%)/(O5546-N5546))))</f>
        <v>0.47325102880658437</v>
      </c>
      <c r="T5546" s="8">
        <f>Q5546-R5546</f>
        <v>26600000</v>
      </c>
      <c r="U5546" t="s">
        <v>17339</v>
      </c>
    </row>
    <row r="5547" spans="1:21" x14ac:dyDescent="0.25">
      <c r="A5547">
        <v>2025</v>
      </c>
      <c r="B5547" t="s">
        <v>17340</v>
      </c>
      <c r="C5547" t="s">
        <v>22</v>
      </c>
      <c r="D5547" t="s">
        <v>23</v>
      </c>
      <c r="E5547" t="s">
        <v>24</v>
      </c>
      <c r="F5547" t="s">
        <v>5848</v>
      </c>
      <c r="G5547" s="16">
        <v>1072430471</v>
      </c>
      <c r="H5547" t="s">
        <v>17338</v>
      </c>
      <c r="I5547" t="s">
        <v>649</v>
      </c>
      <c r="J5547" s="5">
        <v>72800000</v>
      </c>
      <c r="K5547" s="3">
        <f>J5547</f>
        <v>72800000</v>
      </c>
      <c r="L5547" s="5">
        <v>9100000</v>
      </c>
      <c r="M5547" s="2">
        <v>45775</v>
      </c>
      <c r="N5547" s="2">
        <v>45779</v>
      </c>
      <c r="O5547" s="2">
        <v>46022</v>
      </c>
      <c r="P5547" s="3"/>
      <c r="Q5547" s="3">
        <v>72800000</v>
      </c>
      <c r="R5547" s="13">
        <v>44590000</v>
      </c>
      <c r="S5547" s="7">
        <f ca="1">IF(CPS!$N5479="SIN INICIO",0,IF((((TODAY()-N5547)*100%)/(O5547-N5547))&gt;=100%,"100%",(((TODAY()-N5547)*100%)/(O5547-N5547))))</f>
        <v>0.47325102880658437</v>
      </c>
      <c r="T5547" s="8">
        <f>Q5547-R5547</f>
        <v>28210000</v>
      </c>
      <c r="U5547" t="s">
        <v>17341</v>
      </c>
    </row>
    <row r="5548" spans="1:21" x14ac:dyDescent="0.25">
      <c r="A5548">
        <v>2025</v>
      </c>
      <c r="B5548" t="s">
        <v>17342</v>
      </c>
      <c r="C5548" t="s">
        <v>22</v>
      </c>
      <c r="D5548" t="s">
        <v>23</v>
      </c>
      <c r="E5548" t="s">
        <v>24</v>
      </c>
      <c r="F5548" t="s">
        <v>2214</v>
      </c>
      <c r="G5548" s="16">
        <v>93402893</v>
      </c>
      <c r="H5548" t="s">
        <v>17343</v>
      </c>
      <c r="I5548" t="s">
        <v>649</v>
      </c>
      <c r="J5548" s="5">
        <v>72800000</v>
      </c>
      <c r="K5548" s="3">
        <f>J5548</f>
        <v>72800000</v>
      </c>
      <c r="L5548" s="5">
        <v>9100000</v>
      </c>
      <c r="M5548" s="2">
        <v>45775</v>
      </c>
      <c r="N5548" s="2">
        <v>45779</v>
      </c>
      <c r="O5548" s="2">
        <v>46022</v>
      </c>
      <c r="P5548" s="3"/>
      <c r="Q5548" s="3">
        <v>72800000</v>
      </c>
      <c r="R5548" s="13">
        <v>48533334</v>
      </c>
      <c r="S5548" s="7">
        <f ca="1">IF(CPS!$N5480="SIN INICIO",0,IF((((TODAY()-N5548)*100%)/(O5548-N5548))&gt;=100%,"100%",(((TODAY()-N5548)*100%)/(O5548-N5548))))</f>
        <v>0.47325102880658437</v>
      </c>
      <c r="T5548" s="8">
        <f>Q5548-R5548</f>
        <v>24266666</v>
      </c>
      <c r="U5548" t="s">
        <v>17344</v>
      </c>
    </row>
    <row r="5549" spans="1:21" x14ac:dyDescent="0.25">
      <c r="A5549">
        <v>2025</v>
      </c>
      <c r="B5549" t="s">
        <v>17345</v>
      </c>
      <c r="C5549" t="s">
        <v>22</v>
      </c>
      <c r="D5549" t="s">
        <v>23</v>
      </c>
      <c r="E5549" t="s">
        <v>24</v>
      </c>
      <c r="F5549" t="s">
        <v>17346</v>
      </c>
      <c r="G5549" s="16">
        <v>1030690972</v>
      </c>
      <c r="H5549" t="s">
        <v>792</v>
      </c>
      <c r="I5549" t="s">
        <v>591</v>
      </c>
      <c r="J5549" s="5">
        <v>33579000</v>
      </c>
      <c r="K5549" s="3">
        <f>J5549</f>
        <v>33579000</v>
      </c>
      <c r="L5549" s="5">
        <v>6715800</v>
      </c>
      <c r="M5549" s="2">
        <v>45770</v>
      </c>
      <c r="N5549" s="2">
        <v>45772</v>
      </c>
      <c r="O5549" s="2">
        <v>45900</v>
      </c>
      <c r="P5549" s="3"/>
      <c r="Q5549" s="3">
        <v>33579000</v>
      </c>
      <c r="R5549" s="13">
        <v>14774760</v>
      </c>
      <c r="S5549" s="7">
        <f ca="1">IF(CPS!$N5481="SIN INICIO",0,IF((((TODAY()-N5549)*100%)/(O5549-N5549))&gt;=100%,"100%",(((TODAY()-N5549)*100%)/(O5549-N5549))))</f>
        <v>0.953125</v>
      </c>
      <c r="T5549" s="8">
        <f>Q5549-R5549</f>
        <v>18804240</v>
      </c>
      <c r="U5549" t="s">
        <v>17347</v>
      </c>
    </row>
    <row r="5550" spans="1:21" x14ac:dyDescent="0.25">
      <c r="A5550">
        <v>2025</v>
      </c>
      <c r="B5550" t="s">
        <v>17348</v>
      </c>
      <c r="C5550" t="s">
        <v>22</v>
      </c>
      <c r="D5550" t="s">
        <v>23</v>
      </c>
      <c r="E5550" t="s">
        <v>24</v>
      </c>
      <c r="F5550" t="s">
        <v>17349</v>
      </c>
      <c r="G5550" s="16">
        <v>30082079</v>
      </c>
      <c r="H5550" t="s">
        <v>1483</v>
      </c>
      <c r="I5550" t="s">
        <v>337</v>
      </c>
      <c r="J5550" s="5">
        <v>31650000</v>
      </c>
      <c r="K5550" s="3">
        <f>J5550</f>
        <v>31650000</v>
      </c>
      <c r="L5550" s="5">
        <v>6330000</v>
      </c>
      <c r="M5550" s="2">
        <v>45770</v>
      </c>
      <c r="N5550" s="2">
        <v>45771</v>
      </c>
      <c r="O5550" s="2">
        <v>45900</v>
      </c>
      <c r="P5550" s="3"/>
      <c r="Q5550" s="3">
        <v>31650000</v>
      </c>
      <c r="R5550" s="13">
        <v>14137000</v>
      </c>
      <c r="S5550" s="7">
        <f ca="1">IF(CPS!$N5482="SIN INICIO",0,IF((((TODAY()-N5550)*100%)/(O5550-N5550))&gt;=100%,"100%",(((TODAY()-N5550)*100%)/(O5550-N5550))))</f>
        <v>0.95348837209302328</v>
      </c>
      <c r="T5550" s="8">
        <f>Q5550-R5550</f>
        <v>17513000</v>
      </c>
      <c r="U5550" t="s">
        <v>17350</v>
      </c>
    </row>
    <row r="5551" spans="1:21" x14ac:dyDescent="0.25">
      <c r="A5551">
        <v>2025</v>
      </c>
      <c r="B5551" t="s">
        <v>17351</v>
      </c>
      <c r="C5551" t="s">
        <v>22</v>
      </c>
      <c r="D5551" t="s">
        <v>23</v>
      </c>
      <c r="E5551" t="s">
        <v>121</v>
      </c>
      <c r="F5551" t="s">
        <v>17352</v>
      </c>
      <c r="G5551" s="16">
        <v>63347039</v>
      </c>
      <c r="H5551" t="s">
        <v>16057</v>
      </c>
      <c r="I5551" t="s">
        <v>1895</v>
      </c>
      <c r="J5551" s="5">
        <v>28019694</v>
      </c>
      <c r="K5551" s="3">
        <f>J5551</f>
        <v>28019694</v>
      </c>
      <c r="L5551" s="5">
        <v>4669949</v>
      </c>
      <c r="M5551" s="2">
        <v>45770</v>
      </c>
      <c r="N5551" s="2">
        <v>45772</v>
      </c>
      <c r="O5551" s="2">
        <v>45930</v>
      </c>
      <c r="P5551" s="3"/>
      <c r="Q5551" s="3">
        <v>28019694</v>
      </c>
      <c r="R5551" s="13">
        <v>10273888</v>
      </c>
      <c r="S5551" s="7">
        <f ca="1">IF(CPS!$N5483="SIN INICIO",0,IF((((TODAY()-N5551)*100%)/(O5551-N5551))&gt;=100%,"100%",(((TODAY()-N5551)*100%)/(O5551-N5551))))</f>
        <v>0.77215189873417722</v>
      </c>
      <c r="T5551" s="8">
        <f>Q5551-R5551</f>
        <v>17745806</v>
      </c>
      <c r="U5551" t="s">
        <v>17353</v>
      </c>
    </row>
    <row r="5552" spans="1:21" x14ac:dyDescent="0.25">
      <c r="A5552">
        <v>2025</v>
      </c>
      <c r="B5552" t="s">
        <v>17354</v>
      </c>
      <c r="C5552" t="s">
        <v>22</v>
      </c>
      <c r="D5552" t="s">
        <v>23</v>
      </c>
      <c r="E5552" t="s">
        <v>24</v>
      </c>
      <c r="F5552" t="s">
        <v>17355</v>
      </c>
      <c r="G5552" s="16">
        <v>11436696</v>
      </c>
      <c r="H5552" t="s">
        <v>17356</v>
      </c>
      <c r="I5552" t="s">
        <v>1895</v>
      </c>
      <c r="J5552" s="5">
        <v>38107428</v>
      </c>
      <c r="K5552" s="3">
        <f>J5552</f>
        <v>38107428</v>
      </c>
      <c r="L5552" s="5">
        <v>6351238</v>
      </c>
      <c r="M5552" s="2">
        <v>45771</v>
      </c>
      <c r="N5552" s="2">
        <v>45772</v>
      </c>
      <c r="O5552" s="2">
        <v>45930</v>
      </c>
      <c r="P5552" s="3"/>
      <c r="Q5552" s="3">
        <v>38107428</v>
      </c>
      <c r="R5552" s="13">
        <v>13972724</v>
      </c>
      <c r="S5552" s="7">
        <f ca="1">IF(CPS!$N5484="SIN INICIO",0,IF((((TODAY()-N5552)*100%)/(O5552-N5552))&gt;=100%,"100%",(((TODAY()-N5552)*100%)/(O5552-N5552))))</f>
        <v>0.77215189873417722</v>
      </c>
      <c r="T5552" s="8">
        <f>Q5552-R5552</f>
        <v>24134704</v>
      </c>
      <c r="U5552" t="s">
        <v>17357</v>
      </c>
    </row>
    <row r="5553" spans="1:23" x14ac:dyDescent="0.25">
      <c r="A5553">
        <v>2025</v>
      </c>
      <c r="B5553" t="s">
        <v>17358</v>
      </c>
      <c r="C5553" t="s">
        <v>22</v>
      </c>
      <c r="D5553" t="s">
        <v>23</v>
      </c>
      <c r="E5553" t="s">
        <v>24</v>
      </c>
      <c r="F5553" t="s">
        <v>17359</v>
      </c>
      <c r="G5553" s="16">
        <v>1193369094</v>
      </c>
      <c r="H5553" t="s">
        <v>15994</v>
      </c>
      <c r="I5553" t="s">
        <v>1895</v>
      </c>
      <c r="J5553" s="5">
        <v>29280822</v>
      </c>
      <c r="K5553" s="3">
        <f>J5553</f>
        <v>29280822</v>
      </c>
      <c r="L5553" s="5">
        <v>4880137</v>
      </c>
      <c r="M5553" s="2">
        <v>45770</v>
      </c>
      <c r="N5553" s="2">
        <v>45771</v>
      </c>
      <c r="O5553" s="2">
        <v>45930</v>
      </c>
      <c r="P5553" s="3"/>
      <c r="Q5553" s="3">
        <v>29280822</v>
      </c>
      <c r="R5553" s="13">
        <v>6018836</v>
      </c>
      <c r="S5553" s="7">
        <f ca="1">IF(CPS!$N5485="SIN INICIO",0,IF((((TODAY()-N5553)*100%)/(O5553-N5553))&gt;=100%,"100%",(((TODAY()-N5553)*100%)/(O5553-N5553))))</f>
        <v>0.77358490566037741</v>
      </c>
      <c r="T5553" s="8">
        <f>Q5553-R5553</f>
        <v>23261986</v>
      </c>
      <c r="U5553" t="s">
        <v>17360</v>
      </c>
    </row>
    <row r="5554" spans="1:23" x14ac:dyDescent="0.25">
      <c r="A5554">
        <v>2025</v>
      </c>
      <c r="B5554" t="s">
        <v>17361</v>
      </c>
      <c r="C5554" t="s">
        <v>22</v>
      </c>
      <c r="D5554" t="s">
        <v>23</v>
      </c>
      <c r="E5554" t="s">
        <v>24</v>
      </c>
      <c r="F5554" t="s">
        <v>17362</v>
      </c>
      <c r="G5554" s="16">
        <v>1053790225</v>
      </c>
      <c r="H5554" t="s">
        <v>14040</v>
      </c>
      <c r="I5554" t="s">
        <v>2476</v>
      </c>
      <c r="J5554" s="5">
        <v>24400685</v>
      </c>
      <c r="K5554" s="3">
        <f>J5554</f>
        <v>24400685</v>
      </c>
      <c r="L5554" s="5">
        <v>4880137</v>
      </c>
      <c r="M5554" s="2">
        <v>45771</v>
      </c>
      <c r="N5554" s="2">
        <v>45772</v>
      </c>
      <c r="O5554" s="2">
        <v>45900</v>
      </c>
      <c r="P5554" s="3"/>
      <c r="Q5554" s="3">
        <v>24400685</v>
      </c>
      <c r="R5554" s="13">
        <v>10736301</v>
      </c>
      <c r="S5554" s="7">
        <f ca="1">IF(CPS!$N5486="SIN INICIO",0,IF((((TODAY()-N5554)*100%)/(O5554-N5554))&gt;=100%,"100%",(((TODAY()-N5554)*100%)/(O5554-N5554))))</f>
        <v>0.953125</v>
      </c>
      <c r="T5554" s="8">
        <f>Q5554-R5554</f>
        <v>13664384</v>
      </c>
      <c r="U5554" t="s">
        <v>17363</v>
      </c>
    </row>
    <row r="5555" spans="1:23" x14ac:dyDescent="0.25">
      <c r="A5555">
        <v>2025</v>
      </c>
      <c r="B5555" t="s">
        <v>17364</v>
      </c>
      <c r="C5555" t="s">
        <v>22</v>
      </c>
      <c r="D5555" t="s">
        <v>23</v>
      </c>
      <c r="E5555" t="s">
        <v>24</v>
      </c>
      <c r="F5555" t="s">
        <v>17365</v>
      </c>
      <c r="G5555" s="16">
        <v>86077284</v>
      </c>
      <c r="H5555" t="s">
        <v>514</v>
      </c>
      <c r="I5555" t="s">
        <v>515</v>
      </c>
      <c r="J5555" s="5">
        <v>50000000</v>
      </c>
      <c r="K5555" s="3">
        <f>J5555</f>
        <v>50000000</v>
      </c>
      <c r="L5555" s="5">
        <v>10000000</v>
      </c>
      <c r="M5555" s="2">
        <v>45772</v>
      </c>
      <c r="N5555" s="2">
        <v>45772</v>
      </c>
      <c r="O5555" s="2">
        <v>45900</v>
      </c>
      <c r="P5555" s="3"/>
      <c r="Q5555" s="3">
        <v>50000000</v>
      </c>
      <c r="R5555" s="13">
        <v>22000000</v>
      </c>
      <c r="S5555" s="7">
        <f ca="1">IF(CPS!$N5487="SIN INICIO",0,IF((((TODAY()-N5555)*100%)/(O5555-N5555))&gt;=100%,"100%",(((TODAY()-N5555)*100%)/(O5555-N5555))))</f>
        <v>0.953125</v>
      </c>
      <c r="T5555" s="8">
        <f>Q5555-R5555</f>
        <v>28000000</v>
      </c>
      <c r="U5555" t="s">
        <v>17366</v>
      </c>
    </row>
    <row r="5556" spans="1:23" x14ac:dyDescent="0.25">
      <c r="A5556">
        <v>2025</v>
      </c>
      <c r="B5556" t="s">
        <v>17367</v>
      </c>
      <c r="C5556" t="s">
        <v>22</v>
      </c>
      <c r="D5556" t="s">
        <v>23</v>
      </c>
      <c r="E5556" t="s">
        <v>24</v>
      </c>
      <c r="F5556" t="s">
        <v>17368</v>
      </c>
      <c r="G5556" s="16">
        <v>27212914</v>
      </c>
      <c r="H5556" t="s">
        <v>2750</v>
      </c>
      <c r="I5556" t="s">
        <v>591</v>
      </c>
      <c r="J5556" s="5">
        <v>29440000</v>
      </c>
      <c r="K5556" s="3">
        <f>J5556</f>
        <v>29440000</v>
      </c>
      <c r="L5556" s="5">
        <v>5888000</v>
      </c>
      <c r="M5556" s="2">
        <v>45771</v>
      </c>
      <c r="N5556" s="2">
        <v>45772</v>
      </c>
      <c r="O5556" s="2">
        <v>45900</v>
      </c>
      <c r="P5556" s="3"/>
      <c r="Q5556" s="3">
        <v>29440000</v>
      </c>
      <c r="R5556" s="13">
        <v>12953600</v>
      </c>
      <c r="S5556" s="7">
        <f ca="1">IF(CPS!$N5488="SIN INICIO",0,IF((((TODAY()-N5556)*100%)/(O5556-N5556))&gt;=100%,"100%",(((TODAY()-N5556)*100%)/(O5556-N5556))))</f>
        <v>0.953125</v>
      </c>
      <c r="T5556" s="8">
        <f>Q5556-R5556</f>
        <v>16486400</v>
      </c>
      <c r="U5556" t="s">
        <v>17369</v>
      </c>
    </row>
    <row r="5557" spans="1:23" x14ac:dyDescent="0.25">
      <c r="A5557">
        <v>2025</v>
      </c>
      <c r="B5557" t="s">
        <v>17370</v>
      </c>
      <c r="C5557" t="s">
        <v>22</v>
      </c>
      <c r="D5557" t="s">
        <v>23</v>
      </c>
      <c r="E5557" t="s">
        <v>24</v>
      </c>
      <c r="F5557" t="s">
        <v>17371</v>
      </c>
      <c r="G5557" s="16">
        <v>52266537</v>
      </c>
      <c r="H5557" t="s">
        <v>611</v>
      </c>
      <c r="I5557" t="s">
        <v>515</v>
      </c>
      <c r="J5557" s="5">
        <v>41275000</v>
      </c>
      <c r="K5557" s="3">
        <f>J5557</f>
        <v>41275000</v>
      </c>
      <c r="L5557" s="5">
        <v>8255000</v>
      </c>
      <c r="M5557" s="2">
        <v>45770</v>
      </c>
      <c r="N5557" s="2">
        <v>45771</v>
      </c>
      <c r="O5557" s="2">
        <v>45900</v>
      </c>
      <c r="P5557" s="3"/>
      <c r="Q5557" s="3">
        <v>41275000</v>
      </c>
      <c r="R5557" s="13">
        <v>18436167</v>
      </c>
      <c r="S5557" s="7">
        <f ca="1">IF(CPS!$N5489="SIN INICIO",0,IF((((TODAY()-N5557)*100%)/(O5557-N5557))&gt;=100%,"100%",(((TODAY()-N5557)*100%)/(O5557-N5557))))</f>
        <v>0.95348837209302328</v>
      </c>
      <c r="T5557" s="8">
        <f>Q5557-R5557</f>
        <v>22838833</v>
      </c>
      <c r="U5557" t="s">
        <v>17372</v>
      </c>
    </row>
    <row r="5558" spans="1:23" x14ac:dyDescent="0.25">
      <c r="A5558">
        <v>2025</v>
      </c>
      <c r="B5558" t="s">
        <v>17373</v>
      </c>
      <c r="C5558" t="s">
        <v>22</v>
      </c>
      <c r="D5558" t="s">
        <v>23</v>
      </c>
      <c r="E5558" t="s">
        <v>24</v>
      </c>
      <c r="F5558" t="s">
        <v>17374</v>
      </c>
      <c r="G5558" s="16">
        <v>31429208</v>
      </c>
      <c r="H5558" t="s">
        <v>2412</v>
      </c>
      <c r="I5558" t="s">
        <v>591</v>
      </c>
      <c r="J5558" s="5">
        <v>55000000</v>
      </c>
      <c r="K5558" s="3">
        <f>J5558</f>
        <v>55000000</v>
      </c>
      <c r="L5558" s="5">
        <v>11000000</v>
      </c>
      <c r="M5558" s="2">
        <v>45771</v>
      </c>
      <c r="N5558" s="2">
        <v>45772</v>
      </c>
      <c r="O5558" s="2">
        <v>45900</v>
      </c>
      <c r="P5558" s="3"/>
      <c r="Q5558" s="3">
        <v>55000000</v>
      </c>
      <c r="R5558" s="13">
        <v>24200000</v>
      </c>
      <c r="S5558" s="7">
        <f ca="1">IF(CPS!$N5490="SIN INICIO",0,IF((((TODAY()-N5558)*100%)/(O5558-N5558))&gt;=100%,"100%",(((TODAY()-N5558)*100%)/(O5558-N5558))))</f>
        <v>0.953125</v>
      </c>
      <c r="T5558" s="8">
        <f>Q5558-R5558</f>
        <v>30800000</v>
      </c>
      <c r="U5558" t="s">
        <v>17375</v>
      </c>
    </row>
    <row r="5559" spans="1:23" x14ac:dyDescent="0.25">
      <c r="A5559">
        <v>2025</v>
      </c>
      <c r="B5559" t="s">
        <v>17376</v>
      </c>
      <c r="C5559" t="s">
        <v>22</v>
      </c>
      <c r="D5559" t="s">
        <v>23</v>
      </c>
      <c r="E5559" t="s">
        <v>24</v>
      </c>
      <c r="F5559" t="s">
        <v>17377</v>
      </c>
      <c r="G5559" s="16">
        <v>1083871022</v>
      </c>
      <c r="H5559" t="s">
        <v>3363</v>
      </c>
      <c r="I5559" t="s">
        <v>1800</v>
      </c>
      <c r="J5559" s="5">
        <v>23000000</v>
      </c>
      <c r="K5559" s="3">
        <f>J5559</f>
        <v>23000000</v>
      </c>
      <c r="L5559" s="5">
        <v>4600000</v>
      </c>
      <c r="M5559" s="2">
        <v>45771</v>
      </c>
      <c r="N5559" s="2">
        <v>45772</v>
      </c>
      <c r="O5559" s="2">
        <v>45900</v>
      </c>
      <c r="P5559" s="3"/>
      <c r="Q5559" s="3">
        <v>23000000</v>
      </c>
      <c r="R5559" s="13">
        <v>10120000</v>
      </c>
      <c r="S5559" s="7">
        <f ca="1">IF(CPS!$N5491="SIN INICIO",0,IF((((TODAY()-N5559)*100%)/(O5559-N5559))&gt;=100%,"100%",(((TODAY()-N5559)*100%)/(O5559-N5559))))</f>
        <v>0.953125</v>
      </c>
      <c r="T5559" s="8">
        <f>Q5559-R5559</f>
        <v>12880000</v>
      </c>
      <c r="U5559" t="s">
        <v>17378</v>
      </c>
    </row>
    <row r="5560" spans="1:23" x14ac:dyDescent="0.25">
      <c r="A5560">
        <v>2025</v>
      </c>
      <c r="B5560" t="s">
        <v>17379</v>
      </c>
      <c r="C5560" t="s">
        <v>22</v>
      </c>
      <c r="D5560" t="s">
        <v>23</v>
      </c>
      <c r="E5560" t="s">
        <v>121</v>
      </c>
      <c r="F5560" t="s">
        <v>17380</v>
      </c>
      <c r="G5560" s="16">
        <v>1007390765</v>
      </c>
      <c r="H5560" t="s">
        <v>17381</v>
      </c>
      <c r="I5560" t="s">
        <v>1895</v>
      </c>
      <c r="J5560" s="5">
        <v>28720188</v>
      </c>
      <c r="K5560" s="3">
        <f>J5560</f>
        <v>28720188</v>
      </c>
      <c r="L5560" s="5">
        <v>4786698</v>
      </c>
      <c r="M5560" s="2">
        <v>45771</v>
      </c>
      <c r="N5560" s="2">
        <v>45772</v>
      </c>
      <c r="O5560" s="2">
        <v>45930</v>
      </c>
      <c r="P5560" s="3"/>
      <c r="Q5560" s="3">
        <v>28720188</v>
      </c>
      <c r="R5560" s="13">
        <v>10530736</v>
      </c>
      <c r="S5560" s="7">
        <f ca="1">IF(CPS!$N5492="SIN INICIO",0,IF((((TODAY()-N5560)*100%)/(O5560-N5560))&gt;=100%,"100%",(((TODAY()-N5560)*100%)/(O5560-N5560))))</f>
        <v>0.77215189873417722</v>
      </c>
      <c r="T5560" s="8">
        <f>Q5560-R5560</f>
        <v>18189452</v>
      </c>
      <c r="U5560" t="s">
        <v>17382</v>
      </c>
    </row>
    <row r="5561" spans="1:23" x14ac:dyDescent="0.25">
      <c r="A5561">
        <v>2025</v>
      </c>
      <c r="B5561" t="s">
        <v>17383</v>
      </c>
      <c r="C5561" t="s">
        <v>22</v>
      </c>
      <c r="D5561" t="s">
        <v>23</v>
      </c>
      <c r="E5561" t="s">
        <v>24</v>
      </c>
      <c r="F5561" t="s">
        <v>17384</v>
      </c>
      <c r="G5561" s="16">
        <v>80235204</v>
      </c>
      <c r="H5561" t="s">
        <v>17381</v>
      </c>
      <c r="I5561" t="s">
        <v>271</v>
      </c>
      <c r="J5561" s="5">
        <v>23805545</v>
      </c>
      <c r="K5561" s="3">
        <f>J5561</f>
        <v>23805545</v>
      </c>
      <c r="L5561" s="5">
        <v>4761109</v>
      </c>
      <c r="M5561" s="2">
        <v>45775</v>
      </c>
      <c r="N5561" s="2">
        <v>45776</v>
      </c>
      <c r="O5561" s="2">
        <v>45900</v>
      </c>
      <c r="P5561" s="3"/>
      <c r="Q5561" s="3">
        <v>23805545</v>
      </c>
      <c r="R5561" s="13">
        <v>9839625</v>
      </c>
      <c r="S5561" s="7">
        <f ca="1">IF(CPS!$N5493="SIN INICIO",0,IF((((TODAY()-N5561)*100%)/(O5561-N5561))&gt;=100%,"100%",(((TODAY()-N5561)*100%)/(O5561-N5561))))</f>
        <v>0.95161290322580649</v>
      </c>
      <c r="T5561" s="8">
        <f>Q5561-R5561</f>
        <v>13965920</v>
      </c>
      <c r="U5561" t="s">
        <v>17385</v>
      </c>
    </row>
    <row r="5562" spans="1:23" x14ac:dyDescent="0.25">
      <c r="A5562">
        <v>2025</v>
      </c>
      <c r="B5562" t="s">
        <v>17386</v>
      </c>
      <c r="C5562" t="s">
        <v>22</v>
      </c>
      <c r="D5562" t="s">
        <v>23</v>
      </c>
      <c r="E5562" t="s">
        <v>24</v>
      </c>
      <c r="F5562" t="s">
        <v>17387</v>
      </c>
      <c r="G5562" s="16">
        <v>1143437509</v>
      </c>
      <c r="H5562" t="s">
        <v>5732</v>
      </c>
      <c r="I5562" t="s">
        <v>591</v>
      </c>
      <c r="J5562" s="11">
        <v>36000000</v>
      </c>
      <c r="K5562" s="3">
        <f>J5562</f>
        <v>36000000</v>
      </c>
      <c r="L5562" s="5">
        <v>7200000</v>
      </c>
      <c r="M5562" s="2">
        <v>45770</v>
      </c>
      <c r="N5562" s="2">
        <v>45771</v>
      </c>
      <c r="O5562" s="2">
        <v>45900</v>
      </c>
      <c r="P5562" s="3"/>
      <c r="Q5562" s="3">
        <v>36000000</v>
      </c>
      <c r="R5562" s="13">
        <v>8880000</v>
      </c>
      <c r="S5562" s="7">
        <f ca="1">IF(CPS!$N5494="SIN INICIO",0,IF((((TODAY()-N5562)*100%)/(O5562-N5562))&gt;=100%,"100%",(((TODAY()-N5562)*100%)/(O5562-N5562))))</f>
        <v>0.95348837209302328</v>
      </c>
      <c r="T5562" s="8">
        <f>Q5562-R5562</f>
        <v>27120000</v>
      </c>
      <c r="U5562" t="s">
        <v>17388</v>
      </c>
    </row>
    <row r="5563" spans="1:23" x14ac:dyDescent="0.25">
      <c r="A5563">
        <v>2025</v>
      </c>
      <c r="B5563" t="s">
        <v>17389</v>
      </c>
      <c r="C5563" t="s">
        <v>22</v>
      </c>
      <c r="D5563" t="s">
        <v>23</v>
      </c>
      <c r="E5563" t="s">
        <v>24</v>
      </c>
      <c r="F5563" t="s">
        <v>17390</v>
      </c>
      <c r="G5563" s="16">
        <v>1144061988</v>
      </c>
      <c r="H5563" t="s">
        <v>1520</v>
      </c>
      <c r="I5563" t="s">
        <v>591</v>
      </c>
      <c r="J5563" s="5">
        <v>33579000</v>
      </c>
      <c r="K5563" s="3">
        <f>J5563</f>
        <v>33579000</v>
      </c>
      <c r="L5563" s="5">
        <v>6715800</v>
      </c>
      <c r="M5563" s="2">
        <v>45775</v>
      </c>
      <c r="N5563" s="2">
        <v>45776</v>
      </c>
      <c r="O5563" s="2">
        <v>45900</v>
      </c>
      <c r="P5563" s="3"/>
      <c r="Q5563" s="3">
        <v>33579000</v>
      </c>
      <c r="R5563" s="13">
        <v>13879320</v>
      </c>
      <c r="S5563" s="7">
        <f ca="1">IF(CPS!$N5495="SIN INICIO",0,IF((((TODAY()-N5563)*100%)/(O5563-N5563))&gt;=100%,"100%",(((TODAY()-N5563)*100%)/(O5563-N5563))))</f>
        <v>0.95161290322580649</v>
      </c>
      <c r="T5563" s="8">
        <f>Q5563-R5563</f>
        <v>19699680</v>
      </c>
      <c r="U5563" t="s">
        <v>17391</v>
      </c>
    </row>
    <row r="5564" spans="1:23" x14ac:dyDescent="0.25">
      <c r="A5564">
        <v>2025</v>
      </c>
      <c r="B5564" t="s">
        <v>17392</v>
      </c>
      <c r="C5564" t="s">
        <v>22</v>
      </c>
      <c r="D5564" t="s">
        <v>23</v>
      </c>
      <c r="E5564" t="s">
        <v>24</v>
      </c>
      <c r="F5564" t="s">
        <v>17393</v>
      </c>
      <c r="G5564" s="16">
        <v>1061769663</v>
      </c>
      <c r="H5564" t="s">
        <v>16712</v>
      </c>
      <c r="I5564" t="s">
        <v>271</v>
      </c>
      <c r="J5564" s="5">
        <v>24400685</v>
      </c>
      <c r="K5564" s="3">
        <f>J5564</f>
        <v>24400685</v>
      </c>
      <c r="L5564" s="5">
        <v>4880137</v>
      </c>
      <c r="M5564" s="2">
        <v>45772</v>
      </c>
      <c r="N5564" s="2">
        <v>45775</v>
      </c>
      <c r="O5564" s="2">
        <v>45900</v>
      </c>
      <c r="P5564" s="3"/>
      <c r="Q5564" s="3">
        <v>24400685</v>
      </c>
      <c r="R5564" s="13">
        <v>10248288</v>
      </c>
      <c r="S5564" s="7">
        <f ca="1">IF(CPS!$N5496="SIN INICIO",0,IF((((TODAY()-N5564)*100%)/(O5564-N5564))&gt;=100%,"100%",(((TODAY()-N5564)*100%)/(O5564-N5564))))</f>
        <v>0.95199999999999996</v>
      </c>
      <c r="T5564" s="8">
        <f>Q5564-R5564</f>
        <v>14152397</v>
      </c>
      <c r="U5564" t="s">
        <v>17394</v>
      </c>
    </row>
    <row r="5565" spans="1:23" x14ac:dyDescent="0.25">
      <c r="A5565">
        <v>2025</v>
      </c>
      <c r="B5565" t="s">
        <v>17395</v>
      </c>
      <c r="C5565" t="s">
        <v>22</v>
      </c>
      <c r="D5565" t="s">
        <v>23</v>
      </c>
      <c r="E5565" t="s">
        <v>24</v>
      </c>
      <c r="F5565" t="s">
        <v>17396</v>
      </c>
      <c r="G5565" s="16">
        <v>1098716222</v>
      </c>
      <c r="H5565" t="s">
        <v>15994</v>
      </c>
      <c r="I5565" t="s">
        <v>1895</v>
      </c>
      <c r="J5565" s="5">
        <v>38107428</v>
      </c>
      <c r="K5565" s="3">
        <f>J5565</f>
        <v>38107428</v>
      </c>
      <c r="L5565" s="5">
        <v>6351238</v>
      </c>
      <c r="M5565" s="2">
        <v>45775</v>
      </c>
      <c r="N5565" s="2">
        <v>45776</v>
      </c>
      <c r="O5565" s="2">
        <v>45930</v>
      </c>
      <c r="P5565" s="3"/>
      <c r="Q5565" s="3">
        <v>38107428</v>
      </c>
      <c r="R5565" s="13">
        <v>13125892</v>
      </c>
      <c r="S5565" s="7">
        <f ca="1">IF(CPS!$N5497="SIN INICIO",0,IF((((TODAY()-N5565)*100%)/(O5565-N5565))&gt;=100%,"100%",(((TODAY()-N5565)*100%)/(O5565-N5565))))</f>
        <v>0.76623376623376627</v>
      </c>
      <c r="T5565" s="8">
        <f>Q5565-R5565</f>
        <v>24981536</v>
      </c>
      <c r="U5565" t="s">
        <v>17397</v>
      </c>
    </row>
    <row r="5566" spans="1:23" x14ac:dyDescent="0.25">
      <c r="A5566">
        <v>2025</v>
      </c>
      <c r="B5566" t="s">
        <v>17398</v>
      </c>
      <c r="C5566" t="s">
        <v>22</v>
      </c>
      <c r="D5566" t="s">
        <v>23</v>
      </c>
      <c r="E5566" t="s">
        <v>24</v>
      </c>
      <c r="F5566" t="s">
        <v>1867</v>
      </c>
      <c r="G5566" s="16">
        <v>84087143</v>
      </c>
      <c r="H5566" t="s">
        <v>17175</v>
      </c>
      <c r="I5566" t="s">
        <v>649</v>
      </c>
      <c r="J5566" s="5">
        <v>72800000</v>
      </c>
      <c r="K5566" s="3">
        <f>J5566</f>
        <v>72800000</v>
      </c>
      <c r="L5566" s="5">
        <v>9100000</v>
      </c>
      <c r="M5566" s="2">
        <v>45775</v>
      </c>
      <c r="N5566" s="2">
        <v>45779</v>
      </c>
      <c r="O5566" s="2">
        <v>46022</v>
      </c>
      <c r="P5566" s="3"/>
      <c r="Q5566" s="3">
        <v>72800000</v>
      </c>
      <c r="R5566" s="13">
        <v>49746667</v>
      </c>
      <c r="S5566" s="7">
        <f ca="1">IF(CPS!$N5498="SIN INICIO",0,IF((((TODAY()-N5566)*100%)/(O5566-N5566))&gt;=100%,"100%",(((TODAY()-N5566)*100%)/(O5566-N5566))))</f>
        <v>0.47325102880658437</v>
      </c>
      <c r="T5566" s="8">
        <f>Q5566-R5566</f>
        <v>23053333</v>
      </c>
      <c r="U5566" t="s">
        <v>17399</v>
      </c>
    </row>
    <row r="5567" spans="1:23" x14ac:dyDescent="0.25">
      <c r="A5567">
        <v>2025</v>
      </c>
      <c r="B5567" t="s">
        <v>17400</v>
      </c>
      <c r="C5567" t="s">
        <v>22</v>
      </c>
      <c r="D5567" t="s">
        <v>23</v>
      </c>
      <c r="E5567" t="s">
        <v>121</v>
      </c>
      <c r="F5567" t="s">
        <v>17401</v>
      </c>
      <c r="G5567" s="16">
        <v>76259224</v>
      </c>
      <c r="H5567" t="s">
        <v>16091</v>
      </c>
      <c r="I5567" t="s">
        <v>1895</v>
      </c>
      <c r="J5567" s="5">
        <v>28019694</v>
      </c>
      <c r="K5567" s="3">
        <f>J5567</f>
        <v>28019694</v>
      </c>
      <c r="L5567" s="5">
        <v>4669949</v>
      </c>
      <c r="M5567" s="2">
        <v>45775</v>
      </c>
      <c r="N5567" s="2">
        <v>45776</v>
      </c>
      <c r="O5567" s="2">
        <v>45930</v>
      </c>
      <c r="P5567" s="3"/>
      <c r="Q5567" s="3">
        <v>28019694</v>
      </c>
      <c r="R5567" s="13">
        <v>4981249</v>
      </c>
      <c r="S5567" s="7">
        <f ca="1">IF(CPS!$N5499="SIN INICIO",0,IF((((TODAY()-N5567)*100%)/(O5567-N5567))&gt;=100%,"100%",(((TODAY()-N5567)*100%)/(O5567-N5567))))</f>
        <v>0.76623376623376627</v>
      </c>
      <c r="T5567" s="8">
        <f>Q5567-R5567</f>
        <v>23038445</v>
      </c>
      <c r="U5567" t="s">
        <v>17402</v>
      </c>
    </row>
    <row r="5568" spans="1:23" x14ac:dyDescent="0.25">
      <c r="A5568">
        <v>2025</v>
      </c>
      <c r="B5568" t="s">
        <v>17403</v>
      </c>
      <c r="C5568" t="s">
        <v>22</v>
      </c>
      <c r="D5568" t="s">
        <v>23</v>
      </c>
      <c r="E5568" t="s">
        <v>121</v>
      </c>
      <c r="F5568" t="s">
        <v>17404</v>
      </c>
      <c r="G5568" s="16">
        <f>+Tabla1[[#This Row],[CEDULA DATOS A]]</f>
        <v>1116867772</v>
      </c>
      <c r="H5568" t="s">
        <v>17381</v>
      </c>
      <c r="I5568" t="s">
        <v>1895</v>
      </c>
      <c r="J5568" s="5">
        <v>28019694</v>
      </c>
      <c r="K5568" s="3">
        <f>J5568</f>
        <v>28019694</v>
      </c>
      <c r="L5568" s="5">
        <v>4669649</v>
      </c>
      <c r="M5568" s="2">
        <v>45771</v>
      </c>
      <c r="N5568" s="2">
        <v>45772</v>
      </c>
      <c r="O5568" s="2">
        <v>45828</v>
      </c>
      <c r="P5568" s="3"/>
      <c r="Q5568" s="3">
        <v>28019694</v>
      </c>
      <c r="R5568" s="13">
        <v>8717238</v>
      </c>
      <c r="S5568" s="7" t="str">
        <f ca="1">IF(CPS!$N5500="SIN INICIO",0,IF((((TODAY()-N5568)*100%)/(O5568-N5568))&gt;=100%,"100%",(((TODAY()-N5568)*100%)/(O5568-N5568))))</f>
        <v>100%</v>
      </c>
      <c r="T5568" s="8">
        <f>Q5568-R5568</f>
        <v>19302456</v>
      </c>
      <c r="U5568" t="s">
        <v>17405</v>
      </c>
      <c r="V5568">
        <v>1116867772</v>
      </c>
      <c r="W5568" t="b">
        <f>V5568=Tabla1[[#This Row],[ID CONTRATISTA]]</f>
        <v>1</v>
      </c>
    </row>
    <row r="5569" spans="1:23" x14ac:dyDescent="0.25">
      <c r="A5569">
        <v>2025</v>
      </c>
      <c r="B5569" t="s">
        <v>17406</v>
      </c>
      <c r="C5569" t="s">
        <v>22</v>
      </c>
      <c r="D5569" t="s">
        <v>23</v>
      </c>
      <c r="E5569" t="s">
        <v>24</v>
      </c>
      <c r="F5569" t="s">
        <v>17407</v>
      </c>
      <c r="G5569" s="16">
        <v>21249693</v>
      </c>
      <c r="H5569" t="s">
        <v>8781</v>
      </c>
      <c r="I5569" t="s">
        <v>1800</v>
      </c>
      <c r="J5569" s="5">
        <v>31000000</v>
      </c>
      <c r="K5569" s="3">
        <f>J5569</f>
        <v>31000000</v>
      </c>
      <c r="L5569" s="5">
        <v>6200000</v>
      </c>
      <c r="M5569" s="2">
        <v>45771</v>
      </c>
      <c r="N5569" s="2">
        <v>45772</v>
      </c>
      <c r="O5569" s="2">
        <v>45900</v>
      </c>
      <c r="P5569" s="3"/>
      <c r="Q5569" s="3">
        <v>31000000</v>
      </c>
      <c r="R5569" s="13">
        <v>13640000</v>
      </c>
      <c r="S5569" s="7">
        <f ca="1">IF(CPS!$N5501="SIN INICIO",0,IF((((TODAY()-N5569)*100%)/(O5569-N5569))&gt;=100%,"100%",(((TODAY()-N5569)*100%)/(O5569-N5569))))</f>
        <v>0.953125</v>
      </c>
      <c r="T5569" s="8">
        <f>Q5569-R5569</f>
        <v>17360000</v>
      </c>
      <c r="U5569" t="s">
        <v>17408</v>
      </c>
    </row>
    <row r="5570" spans="1:23" x14ac:dyDescent="0.25">
      <c r="A5570">
        <v>2025</v>
      </c>
      <c r="B5570" t="s">
        <v>17409</v>
      </c>
      <c r="C5570" t="s">
        <v>22</v>
      </c>
      <c r="D5570" t="s">
        <v>23</v>
      </c>
      <c r="E5570" t="s">
        <v>24</v>
      </c>
      <c r="F5570" t="s">
        <v>17410</v>
      </c>
      <c r="G5570" s="16">
        <v>1098712624</v>
      </c>
      <c r="H5570" t="s">
        <v>17356</v>
      </c>
      <c r="I5570" t="s">
        <v>1895</v>
      </c>
      <c r="J5570" s="5">
        <v>38107428</v>
      </c>
      <c r="K5570" s="3">
        <f>J5570</f>
        <v>38107428</v>
      </c>
      <c r="L5570" s="5">
        <v>6351238</v>
      </c>
      <c r="M5570" s="2">
        <v>45775</v>
      </c>
      <c r="N5570" s="2">
        <v>45776</v>
      </c>
      <c r="O5570" s="2">
        <v>45930</v>
      </c>
      <c r="P5570" s="3"/>
      <c r="Q5570" s="3">
        <v>38107428</v>
      </c>
      <c r="R5570" s="13">
        <v>13125892</v>
      </c>
      <c r="S5570" s="7">
        <f ca="1">IF(CPS!$N5502="SIN INICIO",0,IF((((TODAY()-N5570)*100%)/(O5570-N5570))&gt;=100%,"100%",(((TODAY()-N5570)*100%)/(O5570-N5570))))</f>
        <v>0.76623376623376627</v>
      </c>
      <c r="T5570" s="8">
        <f>Q5570-R5570</f>
        <v>24981536</v>
      </c>
      <c r="U5570" t="s">
        <v>17411</v>
      </c>
    </row>
    <row r="5571" spans="1:23" x14ac:dyDescent="0.25">
      <c r="A5571">
        <v>2025</v>
      </c>
      <c r="B5571" t="s">
        <v>17412</v>
      </c>
      <c r="C5571" t="s">
        <v>22</v>
      </c>
      <c r="D5571" t="s">
        <v>23</v>
      </c>
      <c r="E5571" t="s">
        <v>24</v>
      </c>
      <c r="F5571" t="s">
        <v>17413</v>
      </c>
      <c r="G5571" s="16">
        <v>69005970</v>
      </c>
      <c r="H5571" t="s">
        <v>15994</v>
      </c>
      <c r="I5571" t="s">
        <v>1895</v>
      </c>
      <c r="J5571" s="5">
        <v>34467486</v>
      </c>
      <c r="K5571" s="3">
        <f>J5571</f>
        <v>34467486</v>
      </c>
      <c r="L5571" s="5">
        <v>5744581</v>
      </c>
      <c r="M5571" s="2">
        <v>45772</v>
      </c>
      <c r="N5571" s="2">
        <v>45775</v>
      </c>
      <c r="O5571" s="2">
        <v>45930</v>
      </c>
      <c r="P5571" s="3"/>
      <c r="Q5571" s="3">
        <v>34467486</v>
      </c>
      <c r="R5571" s="13">
        <v>12063620</v>
      </c>
      <c r="S5571" s="7">
        <f ca="1">IF(CPS!$N5503="SIN INICIO",0,IF((((TODAY()-N5571)*100%)/(O5571-N5571))&gt;=100%,"100%",(((TODAY()-N5571)*100%)/(O5571-N5571))))</f>
        <v>0.76774193548387093</v>
      </c>
      <c r="T5571" s="8">
        <f>Q5571-R5571</f>
        <v>22403866</v>
      </c>
      <c r="U5571" t="s">
        <v>17414</v>
      </c>
    </row>
    <row r="5572" spans="1:23" x14ac:dyDescent="0.25">
      <c r="A5572">
        <v>2025</v>
      </c>
      <c r="B5572" t="s">
        <v>17415</v>
      </c>
      <c r="C5572" t="s">
        <v>22</v>
      </c>
      <c r="D5572" t="s">
        <v>23</v>
      </c>
      <c r="E5572" t="s">
        <v>24</v>
      </c>
      <c r="F5572" t="s">
        <v>17416</v>
      </c>
      <c r="G5572" s="16">
        <v>1015481737</v>
      </c>
      <c r="H5572" t="s">
        <v>17417</v>
      </c>
      <c r="I5572" t="s">
        <v>649</v>
      </c>
      <c r="J5572" s="5">
        <v>47104000</v>
      </c>
      <c r="K5572" s="3">
        <f>J5572</f>
        <v>47104000</v>
      </c>
      <c r="L5572" s="5">
        <v>5888000</v>
      </c>
      <c r="M5572" s="2">
        <v>45776</v>
      </c>
      <c r="N5572" s="2">
        <v>45779</v>
      </c>
      <c r="O5572" s="2">
        <v>46022</v>
      </c>
      <c r="P5572" s="3"/>
      <c r="Q5572" s="3">
        <v>47104000</v>
      </c>
      <c r="R5572" s="13">
        <v>11579733</v>
      </c>
      <c r="S5572" s="7">
        <f ca="1">IF(CPS!$N5504="SIN INICIO",0,IF((((TODAY()-N5572)*100%)/(O5572-N5572))&gt;=100%,"100%",(((TODAY()-N5572)*100%)/(O5572-N5572))))</f>
        <v>0.47325102880658437</v>
      </c>
      <c r="T5572" s="8">
        <f>Q5572-R5572</f>
        <v>35524267</v>
      </c>
      <c r="U5572" t="s">
        <v>17418</v>
      </c>
    </row>
    <row r="5573" spans="1:23" x14ac:dyDescent="0.25">
      <c r="A5573">
        <v>2025</v>
      </c>
      <c r="B5573" t="s">
        <v>17775</v>
      </c>
      <c r="C5573" t="s">
        <v>22</v>
      </c>
      <c r="D5573" t="s">
        <v>23</v>
      </c>
      <c r="E5573" t="s">
        <v>24</v>
      </c>
      <c r="F5573" t="s">
        <v>18322</v>
      </c>
      <c r="G5573" s="16">
        <v>1098809515</v>
      </c>
      <c r="H5573" t="s">
        <v>15998</v>
      </c>
      <c r="I5573" t="s">
        <v>1895</v>
      </c>
      <c r="J5573" s="5">
        <v>26840325</v>
      </c>
      <c r="K5573" s="3">
        <f>J5573</f>
        <v>26840325</v>
      </c>
      <c r="L5573" s="5" t="s">
        <v>20305</v>
      </c>
      <c r="M5573" s="2">
        <v>45779</v>
      </c>
      <c r="N5573" s="2">
        <v>45782</v>
      </c>
      <c r="O5573" s="2">
        <v>45930</v>
      </c>
      <c r="P5573" s="3"/>
      <c r="Q5573" s="3">
        <v>26840325</v>
      </c>
      <c r="R5573" s="13">
        <v>10020388</v>
      </c>
      <c r="S5573" s="7">
        <f ca="1">IF(CPS!$N5505="SIN INICIO",0,IF((((TODAY()-N5573)*100%)/(O5573-N5573))&gt;=100%,"100%",(((TODAY()-N5573)*100%)/(O5573-N5573))))</f>
        <v>0.7567567567567568</v>
      </c>
      <c r="T5573" s="8">
        <f>Q5573-R5573</f>
        <v>16819937</v>
      </c>
      <c r="U5573" t="s">
        <v>19459</v>
      </c>
    </row>
    <row r="5574" spans="1:23" x14ac:dyDescent="0.25">
      <c r="A5574">
        <v>2025</v>
      </c>
      <c r="B5574" t="s">
        <v>17419</v>
      </c>
      <c r="C5574" t="s">
        <v>22</v>
      </c>
      <c r="D5574" t="s">
        <v>23</v>
      </c>
      <c r="E5574" t="s">
        <v>24</v>
      </c>
      <c r="F5574" t="s">
        <v>17420</v>
      </c>
      <c r="G5574" s="16">
        <v>1019149246</v>
      </c>
      <c r="H5574" t="s">
        <v>16251</v>
      </c>
      <c r="I5574" t="s">
        <v>1895</v>
      </c>
      <c r="J5574" s="5">
        <v>38107428</v>
      </c>
      <c r="K5574" s="3">
        <f>J5574</f>
        <v>38107428</v>
      </c>
      <c r="L5574" s="5">
        <v>5744581</v>
      </c>
      <c r="M5574" s="2">
        <v>45771</v>
      </c>
      <c r="N5574" s="2">
        <v>45772</v>
      </c>
      <c r="O5574" s="2">
        <v>45930</v>
      </c>
      <c r="P5574" s="3"/>
      <c r="Q5574" s="3">
        <v>38107428</v>
      </c>
      <c r="R5574" s="13">
        <v>12638078</v>
      </c>
      <c r="S5574" s="7">
        <f ca="1">IF(CPS!$N5506="SIN INICIO",0,IF((((TODAY()-N5574)*100%)/(O5574-N5574))&gt;=100%,"100%",(((TODAY()-N5574)*100%)/(O5574-N5574))))</f>
        <v>0.77215189873417722</v>
      </c>
      <c r="T5574" s="8">
        <f>Q5574-R5574</f>
        <v>25469350</v>
      </c>
      <c r="U5574" t="s">
        <v>17421</v>
      </c>
    </row>
    <row r="5575" spans="1:23" x14ac:dyDescent="0.25">
      <c r="A5575">
        <v>2025</v>
      </c>
      <c r="B5575" t="s">
        <v>17422</v>
      </c>
      <c r="C5575" t="s">
        <v>22</v>
      </c>
      <c r="D5575" t="s">
        <v>23</v>
      </c>
      <c r="E5575" t="s">
        <v>24</v>
      </c>
      <c r="F5575" t="s">
        <v>17423</v>
      </c>
      <c r="G5575" s="16">
        <v>1121925070</v>
      </c>
      <c r="H5575" t="s">
        <v>792</v>
      </c>
      <c r="I5575" t="s">
        <v>591</v>
      </c>
      <c r="J5575" s="5">
        <v>42500000</v>
      </c>
      <c r="K5575" s="3">
        <f>J5575</f>
        <v>42500000</v>
      </c>
      <c r="L5575" s="5">
        <v>8500000</v>
      </c>
      <c r="M5575" s="2">
        <v>45770</v>
      </c>
      <c r="N5575" s="2">
        <v>45772</v>
      </c>
      <c r="O5575" s="2">
        <v>45900</v>
      </c>
      <c r="P5575" s="3"/>
      <c r="Q5575" s="3">
        <v>42500000</v>
      </c>
      <c r="R5575" s="13">
        <v>18700000</v>
      </c>
      <c r="S5575" s="7">
        <f ca="1">IF(CPS!$N5507="SIN INICIO",0,IF((((TODAY()-N5575)*100%)/(O5575-N5575))&gt;=100%,"100%",(((TODAY()-N5575)*100%)/(O5575-N5575))))</f>
        <v>0.953125</v>
      </c>
      <c r="T5575" s="8">
        <f>Q5575-R5575</f>
        <v>23800000</v>
      </c>
      <c r="U5575" t="s">
        <v>17424</v>
      </c>
    </row>
    <row r="5576" spans="1:23" x14ac:dyDescent="0.25">
      <c r="A5576">
        <v>2025</v>
      </c>
      <c r="B5576" t="s">
        <v>17425</v>
      </c>
      <c r="C5576" t="s">
        <v>22</v>
      </c>
      <c r="D5576" t="s">
        <v>23</v>
      </c>
      <c r="E5576" t="s">
        <v>24</v>
      </c>
      <c r="F5576" t="s">
        <v>17426</v>
      </c>
      <c r="G5576" s="16">
        <v>1121886147</v>
      </c>
      <c r="H5576" t="s">
        <v>15994</v>
      </c>
      <c r="I5576" t="s">
        <v>1895</v>
      </c>
      <c r="J5576" s="5">
        <v>38107428</v>
      </c>
      <c r="K5576" s="3">
        <f>J5576</f>
        <v>38107428</v>
      </c>
      <c r="L5576" s="5">
        <v>6351238</v>
      </c>
      <c r="M5576" s="2">
        <v>45771</v>
      </c>
      <c r="N5576" s="2">
        <v>45772</v>
      </c>
      <c r="O5576" s="2">
        <v>45930</v>
      </c>
      <c r="P5576" s="3"/>
      <c r="Q5576" s="3">
        <v>38107428</v>
      </c>
      <c r="R5576" s="13">
        <v>13972724</v>
      </c>
      <c r="S5576" s="7">
        <f ca="1">IF(CPS!$N5508="SIN INICIO",0,IF((((TODAY()-N5576)*100%)/(O5576-N5576))&gt;=100%,"100%",(((TODAY()-N5576)*100%)/(O5576-N5576))))</f>
        <v>0.77215189873417722</v>
      </c>
      <c r="T5576" s="8">
        <f>Q5576-R5576</f>
        <v>24134704</v>
      </c>
      <c r="U5576" t="s">
        <v>17427</v>
      </c>
    </row>
    <row r="5577" spans="1:23" x14ac:dyDescent="0.25">
      <c r="A5577">
        <v>2025</v>
      </c>
      <c r="B5577" t="s">
        <v>17428</v>
      </c>
      <c r="C5577" t="s">
        <v>22</v>
      </c>
      <c r="D5577" t="s">
        <v>23</v>
      </c>
      <c r="E5577" t="s">
        <v>24</v>
      </c>
      <c r="F5577" t="s">
        <v>17429</v>
      </c>
      <c r="G5577" s="16">
        <v>1016094578</v>
      </c>
      <c r="H5577" t="s">
        <v>15994</v>
      </c>
      <c r="I5577" t="s">
        <v>1895</v>
      </c>
      <c r="J5577" s="5">
        <v>34467486</v>
      </c>
      <c r="K5577" s="3">
        <f>J5577</f>
        <v>34467486</v>
      </c>
      <c r="L5577" s="5">
        <v>5744581</v>
      </c>
      <c r="M5577" s="2">
        <v>45771</v>
      </c>
      <c r="N5577" s="2">
        <v>45772</v>
      </c>
      <c r="O5577" s="2">
        <v>45930</v>
      </c>
      <c r="P5577" s="3"/>
      <c r="Q5577" s="3">
        <v>34467486</v>
      </c>
      <c r="R5577" s="13">
        <v>0</v>
      </c>
      <c r="S5577" s="7">
        <f ca="1">IF(CPS!$N5509="SIN INICIO",0,IF((((TODAY()-N5577)*100%)/(O5577-N5577))&gt;=100%,"100%",(((TODAY()-N5577)*100%)/(O5577-N5577))))</f>
        <v>0.77215189873417722</v>
      </c>
      <c r="T5577" s="8">
        <f>Q5577-R5577</f>
        <v>34467486</v>
      </c>
      <c r="U5577" t="s">
        <v>17430</v>
      </c>
      <c r="V5577">
        <v>1016094578</v>
      </c>
      <c r="W5577" t="b">
        <f>V5577=Tabla1[[#This Row],[ID CONTRATISTA]]</f>
        <v>1</v>
      </c>
    </row>
    <row r="5578" spans="1:23" x14ac:dyDescent="0.25">
      <c r="A5578">
        <v>2025</v>
      </c>
      <c r="B5578" t="s">
        <v>17431</v>
      </c>
      <c r="C5578" t="s">
        <v>22</v>
      </c>
      <c r="D5578" t="s">
        <v>23</v>
      </c>
      <c r="E5578" t="s">
        <v>24</v>
      </c>
      <c r="F5578" t="s">
        <v>17432</v>
      </c>
      <c r="G5578" s="16">
        <v>1113517574</v>
      </c>
      <c r="H5578" t="s">
        <v>15994</v>
      </c>
      <c r="I5578" t="s">
        <v>1895</v>
      </c>
      <c r="J5578" s="5">
        <v>38107428</v>
      </c>
      <c r="K5578" s="3">
        <f>J5578</f>
        <v>38107428</v>
      </c>
      <c r="L5578" s="5">
        <v>6351238</v>
      </c>
      <c r="M5578" s="2">
        <v>45771</v>
      </c>
      <c r="N5578" s="2">
        <v>45772</v>
      </c>
      <c r="O5578" s="2">
        <v>45930</v>
      </c>
      <c r="P5578" s="3"/>
      <c r="Q5578" s="3">
        <v>38107428</v>
      </c>
      <c r="R5578" s="13">
        <v>13972724</v>
      </c>
      <c r="S5578" s="7">
        <f ca="1">IF(CPS!$N5510="SIN INICIO",0,IF((((TODAY()-N5578)*100%)/(O5578-N5578))&gt;=100%,"100%",(((TODAY()-N5578)*100%)/(O5578-N5578))))</f>
        <v>0.77215189873417722</v>
      </c>
      <c r="T5578" s="8">
        <f>Q5578-R5578</f>
        <v>24134704</v>
      </c>
      <c r="U5578" t="s">
        <v>17433</v>
      </c>
    </row>
    <row r="5579" spans="1:23" x14ac:dyDescent="0.25">
      <c r="A5579">
        <v>2025</v>
      </c>
      <c r="B5579" t="s">
        <v>17434</v>
      </c>
      <c r="C5579" t="s">
        <v>22</v>
      </c>
      <c r="D5579" t="s">
        <v>23</v>
      </c>
      <c r="E5579" t="s">
        <v>24</v>
      </c>
      <c r="F5579" t="s">
        <v>17435</v>
      </c>
      <c r="G5579" s="16">
        <v>1023898794</v>
      </c>
      <c r="H5579" t="s">
        <v>1937</v>
      </c>
      <c r="I5579" t="s">
        <v>1800</v>
      </c>
      <c r="J5579" s="5">
        <v>42350000</v>
      </c>
      <c r="K5579" s="3">
        <f>J5579</f>
        <v>42350000</v>
      </c>
      <c r="L5579" s="5">
        <v>8470000</v>
      </c>
      <c r="M5579" s="2">
        <v>45771</v>
      </c>
      <c r="N5579" s="2">
        <v>45776</v>
      </c>
      <c r="O5579" s="2">
        <v>45900</v>
      </c>
      <c r="P5579" s="3"/>
      <c r="Q5579" s="3">
        <v>42350000</v>
      </c>
      <c r="R5579" s="13">
        <v>17504667</v>
      </c>
      <c r="S5579" s="7">
        <f ca="1">IF(CPS!$N5511="SIN INICIO",0,IF((((TODAY()-N5579)*100%)/(O5579-N5579))&gt;=100%,"100%",(((TODAY()-N5579)*100%)/(O5579-N5579))))</f>
        <v>0.95161290322580649</v>
      </c>
      <c r="T5579" s="8">
        <f>Q5579-R5579</f>
        <v>24845333</v>
      </c>
      <c r="U5579" t="s">
        <v>17436</v>
      </c>
    </row>
    <row r="5580" spans="1:23" x14ac:dyDescent="0.25">
      <c r="A5580">
        <v>2025</v>
      </c>
      <c r="B5580" t="s">
        <v>17437</v>
      </c>
      <c r="C5580" t="s">
        <v>22</v>
      </c>
      <c r="D5580" t="s">
        <v>23</v>
      </c>
      <c r="E5580" t="s">
        <v>24</v>
      </c>
      <c r="F5580" t="s">
        <v>2178</v>
      </c>
      <c r="G5580" s="16">
        <v>52792802</v>
      </c>
      <c r="H5580" t="s">
        <v>17338</v>
      </c>
      <c r="I5580" t="s">
        <v>649</v>
      </c>
      <c r="J5580" s="5">
        <v>84000000</v>
      </c>
      <c r="K5580" s="3">
        <f>J5580</f>
        <v>84000000</v>
      </c>
      <c r="L5580" s="5">
        <v>10500000</v>
      </c>
      <c r="M5580" s="2">
        <v>45775</v>
      </c>
      <c r="N5580" s="2">
        <v>45776</v>
      </c>
      <c r="O5580" s="2">
        <v>46022</v>
      </c>
      <c r="P5580" s="3"/>
      <c r="Q5580" s="3">
        <v>84000000</v>
      </c>
      <c r="R5580" s="13">
        <v>51286667</v>
      </c>
      <c r="S5580" s="7">
        <f ca="1">IF(CPS!$N5512="SIN INICIO",0,IF((((TODAY()-N5580)*100%)/(O5580-N5580))&gt;=100%,"100%",(((TODAY()-N5580)*100%)/(O5580-N5580))))</f>
        <v>0.47967479674796748</v>
      </c>
      <c r="T5580" s="8">
        <f>Q5580-R5580</f>
        <v>32713333</v>
      </c>
      <c r="U5580" t="s">
        <v>17438</v>
      </c>
    </row>
    <row r="5581" spans="1:23" x14ac:dyDescent="0.25">
      <c r="A5581">
        <v>2025</v>
      </c>
      <c r="B5581" t="s">
        <v>17439</v>
      </c>
      <c r="C5581" t="s">
        <v>22</v>
      </c>
      <c r="D5581" t="s">
        <v>23</v>
      </c>
      <c r="E5581" t="s">
        <v>121</v>
      </c>
      <c r="F5581" t="s">
        <v>17440</v>
      </c>
      <c r="G5581" s="16">
        <v>1124833053</v>
      </c>
      <c r="H5581" t="s">
        <v>17441</v>
      </c>
      <c r="I5581" t="s">
        <v>1895</v>
      </c>
      <c r="J5581" s="5">
        <v>28019694</v>
      </c>
      <c r="K5581" s="3">
        <f>J5581</f>
        <v>28019694</v>
      </c>
      <c r="L5581" s="5">
        <v>4669949</v>
      </c>
      <c r="M5581" s="2">
        <v>45771</v>
      </c>
      <c r="N5581" s="2">
        <v>45772</v>
      </c>
      <c r="O5581" s="2">
        <v>45930</v>
      </c>
      <c r="P5581" s="3"/>
      <c r="Q5581" s="3">
        <v>28019694</v>
      </c>
      <c r="R5581" s="13">
        <v>5603939</v>
      </c>
      <c r="S5581" s="7">
        <f ca="1">IF(CPS!$N5513="SIN INICIO",0,IF((((TODAY()-N5581)*100%)/(O5581-N5581))&gt;=100%,"100%",(((TODAY()-N5581)*100%)/(O5581-N5581))))</f>
        <v>0.77215189873417722</v>
      </c>
      <c r="T5581" s="8">
        <f>Q5581-R5581</f>
        <v>22415755</v>
      </c>
      <c r="U5581" t="s">
        <v>17442</v>
      </c>
    </row>
    <row r="5582" spans="1:23" x14ac:dyDescent="0.25">
      <c r="A5582">
        <v>2025</v>
      </c>
      <c r="B5582" t="s">
        <v>17443</v>
      </c>
      <c r="C5582" t="s">
        <v>22</v>
      </c>
      <c r="D5582" t="s">
        <v>23</v>
      </c>
      <c r="E5582" t="s">
        <v>24</v>
      </c>
      <c r="F5582" t="s">
        <v>17444</v>
      </c>
      <c r="G5582" s="16">
        <v>1006775970</v>
      </c>
      <c r="H5582" t="s">
        <v>16333</v>
      </c>
      <c r="I5582" t="s">
        <v>1895</v>
      </c>
      <c r="J5582" s="5">
        <v>23805545</v>
      </c>
      <c r="K5582" s="3">
        <f>J5582</f>
        <v>23805545</v>
      </c>
      <c r="L5582" s="5">
        <v>4761109</v>
      </c>
      <c r="M5582" s="2">
        <v>45771</v>
      </c>
      <c r="N5582" s="2">
        <v>45778</v>
      </c>
      <c r="O5582" s="2">
        <v>45930</v>
      </c>
      <c r="P5582" s="3"/>
      <c r="Q5582" s="3">
        <v>23805545</v>
      </c>
      <c r="R5582" s="13">
        <v>9363514</v>
      </c>
      <c r="S5582" s="7">
        <f ca="1">IF(CPS!$N5514="SIN INICIO",0,IF((((TODAY()-N5582)*100%)/(O5582-N5582))&gt;=100%,"100%",(((TODAY()-N5582)*100%)/(O5582-N5582))))</f>
        <v>0.76315789473684215</v>
      </c>
      <c r="T5582" s="8">
        <f>Q5582-R5582</f>
        <v>14442031</v>
      </c>
      <c r="U5582" t="s">
        <v>17445</v>
      </c>
    </row>
    <row r="5583" spans="1:23" x14ac:dyDescent="0.25">
      <c r="A5583">
        <v>2025</v>
      </c>
      <c r="B5583" t="s">
        <v>17446</v>
      </c>
      <c r="C5583" t="s">
        <v>22</v>
      </c>
      <c r="D5583" t="s">
        <v>23</v>
      </c>
      <c r="E5583" t="s">
        <v>24</v>
      </c>
      <c r="F5583" t="s">
        <v>17447</v>
      </c>
      <c r="G5583" s="16">
        <v>1033726576</v>
      </c>
      <c r="H5583" t="s">
        <v>16712</v>
      </c>
      <c r="I5583" t="s">
        <v>271</v>
      </c>
      <c r="J5583" s="5">
        <v>36010000</v>
      </c>
      <c r="K5583" s="3">
        <f>J5583</f>
        <v>36010000</v>
      </c>
      <c r="L5583" s="5">
        <v>7202000</v>
      </c>
      <c r="M5583" s="2">
        <v>45771</v>
      </c>
      <c r="N5583" s="2">
        <v>45772</v>
      </c>
      <c r="O5583" s="2">
        <v>45900</v>
      </c>
      <c r="P5583" s="3"/>
      <c r="Q5583" s="3">
        <v>36010000</v>
      </c>
      <c r="R5583" s="13">
        <v>15844400</v>
      </c>
      <c r="S5583" s="7">
        <f ca="1">IF(CPS!$N5515="SIN INICIO",0,IF((((TODAY()-N5583)*100%)/(O5583-N5583))&gt;=100%,"100%",(((TODAY()-N5583)*100%)/(O5583-N5583))))</f>
        <v>0.953125</v>
      </c>
      <c r="T5583" s="8">
        <f>Q5583-R5583</f>
        <v>20165600</v>
      </c>
      <c r="U5583" t="s">
        <v>17448</v>
      </c>
    </row>
    <row r="5584" spans="1:23" x14ac:dyDescent="0.25">
      <c r="A5584">
        <v>2025</v>
      </c>
      <c r="B5584" t="s">
        <v>17449</v>
      </c>
      <c r="C5584" t="s">
        <v>22</v>
      </c>
      <c r="D5584" t="s">
        <v>23</v>
      </c>
      <c r="E5584" t="s">
        <v>24</v>
      </c>
      <c r="F5584" t="s">
        <v>17450</v>
      </c>
      <c r="G5584" s="16">
        <v>10010893</v>
      </c>
      <c r="H5584" t="s">
        <v>1520</v>
      </c>
      <c r="I5584" t="s">
        <v>591</v>
      </c>
      <c r="J5584" s="5">
        <v>44772000</v>
      </c>
      <c r="K5584" s="3">
        <f>J5584</f>
        <v>44772000</v>
      </c>
      <c r="L5584" s="5">
        <v>8954400</v>
      </c>
      <c r="M5584" s="2">
        <v>45775</v>
      </c>
      <c r="N5584" s="2">
        <v>45776</v>
      </c>
      <c r="O5584" s="2">
        <v>45900</v>
      </c>
      <c r="P5584" s="3"/>
      <c r="Q5584" s="3">
        <v>44772000</v>
      </c>
      <c r="R5584" s="13">
        <v>18505760</v>
      </c>
      <c r="S5584" s="7">
        <f ca="1">IF(CPS!$N5516="SIN INICIO",0,IF((((TODAY()-N5584)*100%)/(O5584-N5584))&gt;=100%,"100%",(((TODAY()-N5584)*100%)/(O5584-N5584))))</f>
        <v>0.95161290322580649</v>
      </c>
      <c r="T5584" s="8">
        <f>Q5584-R5584</f>
        <v>26266240</v>
      </c>
      <c r="U5584" t="s">
        <v>17451</v>
      </c>
    </row>
    <row r="5585" spans="1:21" x14ac:dyDescent="0.25">
      <c r="A5585">
        <v>2025</v>
      </c>
      <c r="B5585" t="s">
        <v>17452</v>
      </c>
      <c r="C5585" t="s">
        <v>22</v>
      </c>
      <c r="D5585" t="s">
        <v>23</v>
      </c>
      <c r="E5585" t="s">
        <v>121</v>
      </c>
      <c r="F5585" t="s">
        <v>17453</v>
      </c>
      <c r="G5585" s="16">
        <v>17267274</v>
      </c>
      <c r="H5585" t="s">
        <v>17454</v>
      </c>
      <c r="I5585" t="s">
        <v>1895</v>
      </c>
      <c r="J5585" s="5">
        <v>23743764</v>
      </c>
      <c r="K5585" s="3">
        <f>J5585</f>
        <v>23743764</v>
      </c>
      <c r="L5585" s="5">
        <v>3957294</v>
      </c>
      <c r="M5585" s="2">
        <v>45771</v>
      </c>
      <c r="N5585" s="2">
        <v>45772</v>
      </c>
      <c r="O5585" s="2">
        <v>45930</v>
      </c>
      <c r="P5585" s="3"/>
      <c r="Q5585" s="3">
        <v>23743764</v>
      </c>
      <c r="R5585" s="13">
        <v>8706047</v>
      </c>
      <c r="S5585" s="7">
        <f ca="1">IF(CPS!$N5517="SIN INICIO",0,IF((((TODAY()-N5585)*100%)/(O5585-N5585))&gt;=100%,"100%",(((TODAY()-N5585)*100%)/(O5585-N5585))))</f>
        <v>0.77215189873417722</v>
      </c>
      <c r="T5585" s="8">
        <f>Q5585-R5585</f>
        <v>15037717</v>
      </c>
      <c r="U5585" t="s">
        <v>17455</v>
      </c>
    </row>
    <row r="5586" spans="1:21" x14ac:dyDescent="0.25">
      <c r="A5586">
        <v>2025</v>
      </c>
      <c r="B5586" t="s">
        <v>17456</v>
      </c>
      <c r="C5586" t="s">
        <v>22</v>
      </c>
      <c r="D5586" t="s">
        <v>23</v>
      </c>
      <c r="E5586" t="s">
        <v>24</v>
      </c>
      <c r="F5586" t="s">
        <v>17457</v>
      </c>
      <c r="G5586" s="16">
        <v>79999490</v>
      </c>
      <c r="H5586" t="s">
        <v>16938</v>
      </c>
      <c r="I5586" t="s">
        <v>1895</v>
      </c>
      <c r="J5586" s="5">
        <v>34467486</v>
      </c>
      <c r="K5586" s="3">
        <f>J5586</f>
        <v>34467486</v>
      </c>
      <c r="L5586" s="5">
        <v>8712500</v>
      </c>
      <c r="M5586" s="2">
        <v>45772</v>
      </c>
      <c r="N5586" s="2">
        <v>45775</v>
      </c>
      <c r="O5586" s="2">
        <v>45930</v>
      </c>
      <c r="P5586" s="3"/>
      <c r="Q5586" s="3">
        <v>34467486</v>
      </c>
      <c r="R5586" s="13">
        <v>18296250</v>
      </c>
      <c r="S5586" s="7">
        <f ca="1">IF(CPS!$N5518="SIN INICIO",0,IF((((TODAY()-N5586)*100%)/(O5586-N5586))&gt;=100%,"100%",(((TODAY()-N5586)*100%)/(O5586-N5586))))</f>
        <v>0.76774193548387093</v>
      </c>
      <c r="T5586" s="8">
        <f>Q5586-R5586</f>
        <v>16171236</v>
      </c>
      <c r="U5586" t="s">
        <v>17458</v>
      </c>
    </row>
    <row r="5587" spans="1:21" x14ac:dyDescent="0.25">
      <c r="A5587">
        <v>2025</v>
      </c>
      <c r="B5587" t="s">
        <v>17459</v>
      </c>
      <c r="C5587" t="s">
        <v>22</v>
      </c>
      <c r="D5587" t="s">
        <v>23</v>
      </c>
      <c r="E5587" t="s">
        <v>24</v>
      </c>
      <c r="F5587" t="s">
        <v>17460</v>
      </c>
      <c r="G5587" s="16">
        <v>1058977408</v>
      </c>
      <c r="H5587" t="s">
        <v>16712</v>
      </c>
      <c r="I5587" t="s">
        <v>271</v>
      </c>
      <c r="J5587" s="5">
        <v>24400685</v>
      </c>
      <c r="K5587" s="3">
        <f>J5587</f>
        <v>24400685</v>
      </c>
      <c r="L5587" s="5">
        <v>4880137</v>
      </c>
      <c r="M5587" s="2">
        <v>45772</v>
      </c>
      <c r="N5587" s="2">
        <v>45775</v>
      </c>
      <c r="O5587" s="2">
        <v>45900</v>
      </c>
      <c r="P5587" s="3"/>
      <c r="Q5587" s="3">
        <v>24400685</v>
      </c>
      <c r="R5587" s="13">
        <v>10248288</v>
      </c>
      <c r="S5587" s="7">
        <f ca="1">IF(CPS!$N5519="SIN INICIO",0,IF((((TODAY()-N5587)*100%)/(O5587-N5587))&gt;=100%,"100%",(((TODAY()-N5587)*100%)/(O5587-N5587))))</f>
        <v>0.95199999999999996</v>
      </c>
      <c r="T5587" s="8">
        <f>Q5587-R5587</f>
        <v>14152397</v>
      </c>
      <c r="U5587" t="s">
        <v>17461</v>
      </c>
    </row>
    <row r="5588" spans="1:21" x14ac:dyDescent="0.25">
      <c r="A5588">
        <v>2025</v>
      </c>
      <c r="B5588" t="s">
        <v>17462</v>
      </c>
      <c r="C5588" t="s">
        <v>22</v>
      </c>
      <c r="D5588" t="s">
        <v>23</v>
      </c>
      <c r="E5588" t="s">
        <v>24</v>
      </c>
      <c r="F5588" t="s">
        <v>17463</v>
      </c>
      <c r="G5588" s="16">
        <v>52707620</v>
      </c>
      <c r="H5588" t="s">
        <v>15983</v>
      </c>
      <c r="I5588" t="s">
        <v>1895</v>
      </c>
      <c r="J5588" s="5">
        <v>38107428</v>
      </c>
      <c r="K5588" s="3">
        <f>J5588</f>
        <v>38107428</v>
      </c>
      <c r="L5588" s="5">
        <v>6351238</v>
      </c>
      <c r="M5588" s="2">
        <v>45776</v>
      </c>
      <c r="N5588" s="2">
        <v>45777</v>
      </c>
      <c r="O5588" s="2">
        <v>45930</v>
      </c>
      <c r="P5588" s="3"/>
      <c r="Q5588" s="3">
        <v>38107428</v>
      </c>
      <c r="R5588" s="13">
        <v>12914184</v>
      </c>
      <c r="S5588" s="7">
        <f ca="1">IF(CPS!$N5520="SIN INICIO",0,IF((((TODAY()-N5588)*100%)/(O5588-N5588))&gt;=100%,"100%",(((TODAY()-N5588)*100%)/(O5588-N5588))))</f>
        <v>0.76470588235294112</v>
      </c>
      <c r="T5588" s="8">
        <f>Q5588-R5588</f>
        <v>25193244</v>
      </c>
      <c r="U5588" t="s">
        <v>17464</v>
      </c>
    </row>
    <row r="5589" spans="1:21" x14ac:dyDescent="0.25">
      <c r="A5589">
        <v>2025</v>
      </c>
      <c r="B5589" t="s">
        <v>17465</v>
      </c>
      <c r="C5589" t="s">
        <v>22</v>
      </c>
      <c r="D5589" t="s">
        <v>23</v>
      </c>
      <c r="E5589" t="s">
        <v>24</v>
      </c>
      <c r="F5589" t="s">
        <v>17466</v>
      </c>
      <c r="G5589" s="16">
        <v>12270047</v>
      </c>
      <c r="H5589" t="s">
        <v>1520</v>
      </c>
      <c r="I5589" t="s">
        <v>591</v>
      </c>
      <c r="J5589" s="5">
        <v>44772000</v>
      </c>
      <c r="K5589" s="3">
        <f>J5589</f>
        <v>44772000</v>
      </c>
      <c r="L5589" s="5">
        <v>8954400</v>
      </c>
      <c r="M5589" s="2">
        <v>45772</v>
      </c>
      <c r="N5589" s="2">
        <v>45775</v>
      </c>
      <c r="O5589" s="2">
        <v>45900</v>
      </c>
      <c r="P5589" s="3"/>
      <c r="Q5589" s="3">
        <v>44772000</v>
      </c>
      <c r="R5589" s="13">
        <v>18804240</v>
      </c>
      <c r="S5589" s="7">
        <f ca="1">IF(CPS!$N5521="SIN INICIO",0,IF((((TODAY()-N5589)*100%)/(O5589-N5589))&gt;=100%,"100%",(((TODAY()-N5589)*100%)/(O5589-N5589))))</f>
        <v>0.95199999999999996</v>
      </c>
      <c r="T5589" s="8">
        <f>Q5589-R5589</f>
        <v>25967760</v>
      </c>
      <c r="U5589" t="s">
        <v>17467</v>
      </c>
    </row>
    <row r="5590" spans="1:21" x14ac:dyDescent="0.25">
      <c r="A5590">
        <v>2025</v>
      </c>
      <c r="B5590" t="s">
        <v>17468</v>
      </c>
      <c r="C5590" t="s">
        <v>22</v>
      </c>
      <c r="D5590" t="s">
        <v>23</v>
      </c>
      <c r="E5590" t="s">
        <v>121</v>
      </c>
      <c r="F5590" t="s">
        <v>4056</v>
      </c>
      <c r="G5590" s="16">
        <v>1121839830</v>
      </c>
      <c r="H5590" t="s">
        <v>16091</v>
      </c>
      <c r="I5590" t="s">
        <v>1895</v>
      </c>
      <c r="J5590" s="5">
        <v>28019694</v>
      </c>
      <c r="K5590" s="3">
        <f>J5590</f>
        <v>28019694</v>
      </c>
      <c r="L5590" s="5">
        <v>4669949</v>
      </c>
      <c r="M5590" s="2">
        <v>45771</v>
      </c>
      <c r="N5590" s="2">
        <v>45772</v>
      </c>
      <c r="O5590" s="2">
        <v>45930</v>
      </c>
      <c r="P5590" s="3"/>
      <c r="Q5590" s="3">
        <v>28019694</v>
      </c>
      <c r="R5590" s="13">
        <v>23816740</v>
      </c>
      <c r="S5590" s="7">
        <f ca="1">IF(CPS!$N5522="SIN INICIO",0,IF((((TODAY()-N5590)*100%)/(O5590-N5590))&gt;=100%,"100%",(((TODAY()-N5590)*100%)/(O5590-N5590))))</f>
        <v>0.77215189873417722</v>
      </c>
      <c r="T5590" s="8">
        <f>Q5590-R5590</f>
        <v>4202954</v>
      </c>
      <c r="U5590" t="s">
        <v>17469</v>
      </c>
    </row>
    <row r="5591" spans="1:21" x14ac:dyDescent="0.25">
      <c r="A5591">
        <v>2025</v>
      </c>
      <c r="B5591" t="s">
        <v>17470</v>
      </c>
      <c r="C5591" t="s">
        <v>22</v>
      </c>
      <c r="D5591" t="s">
        <v>23</v>
      </c>
      <c r="E5591" t="s">
        <v>24</v>
      </c>
      <c r="F5591" t="s">
        <v>17471</v>
      </c>
      <c r="G5591" s="16">
        <v>1118844066</v>
      </c>
      <c r="H5591" t="s">
        <v>1520</v>
      </c>
      <c r="I5591" t="s">
        <v>591</v>
      </c>
      <c r="J5591" s="5">
        <v>35000000</v>
      </c>
      <c r="K5591" s="3">
        <f>J5591</f>
        <v>35000000</v>
      </c>
      <c r="L5591" s="5">
        <v>7000000</v>
      </c>
      <c r="M5591" s="2">
        <v>45775</v>
      </c>
      <c r="N5591" s="2">
        <v>45776</v>
      </c>
      <c r="O5591" s="2">
        <v>45900</v>
      </c>
      <c r="P5591" s="3"/>
      <c r="Q5591" s="3">
        <v>35000000</v>
      </c>
      <c r="R5591" s="13">
        <v>14466667</v>
      </c>
      <c r="S5591" s="7">
        <f ca="1">IF(CPS!$N5523="SIN INICIO",0,IF((((TODAY()-N5591)*100%)/(O5591-N5591))&gt;=100%,"100%",(((TODAY()-N5591)*100%)/(O5591-N5591))))</f>
        <v>0.95161290322580649</v>
      </c>
      <c r="T5591" s="8">
        <f>Q5591-R5591</f>
        <v>20533333</v>
      </c>
      <c r="U5591" t="s">
        <v>17472</v>
      </c>
    </row>
    <row r="5592" spans="1:21" x14ac:dyDescent="0.25">
      <c r="A5592">
        <v>2025</v>
      </c>
      <c r="B5592" t="s">
        <v>17473</v>
      </c>
      <c r="C5592" t="s">
        <v>22</v>
      </c>
      <c r="D5592" t="s">
        <v>23</v>
      </c>
      <c r="E5592" t="s">
        <v>24</v>
      </c>
      <c r="F5592" t="s">
        <v>17474</v>
      </c>
      <c r="G5592" s="16">
        <v>40327871</v>
      </c>
      <c r="H5592" t="s">
        <v>281</v>
      </c>
      <c r="I5592" t="s">
        <v>271</v>
      </c>
      <c r="J5592" s="5">
        <v>65000000</v>
      </c>
      <c r="K5592" s="3">
        <f>J5592</f>
        <v>65000000</v>
      </c>
      <c r="L5592" s="5">
        <v>13000000</v>
      </c>
      <c r="M5592" s="2">
        <v>45772</v>
      </c>
      <c r="N5592" s="2">
        <v>45775</v>
      </c>
      <c r="O5592" s="2">
        <v>45900</v>
      </c>
      <c r="P5592" s="3"/>
      <c r="Q5592" s="3">
        <v>65000000</v>
      </c>
      <c r="R5592" s="13">
        <v>27300000</v>
      </c>
      <c r="S5592" s="7">
        <f ca="1">IF(CPS!$N5524="SIN INICIO",0,IF((((TODAY()-N5592)*100%)/(O5592-N5592))&gt;=100%,"100%",(((TODAY()-N5592)*100%)/(O5592-N5592))))</f>
        <v>0.95199999999999996</v>
      </c>
      <c r="T5592" s="8">
        <f>Q5592-R5592</f>
        <v>37700000</v>
      </c>
      <c r="U5592" t="s">
        <v>17475</v>
      </c>
    </row>
    <row r="5593" spans="1:21" x14ac:dyDescent="0.25">
      <c r="A5593">
        <v>2025</v>
      </c>
      <c r="B5593" t="s">
        <v>17476</v>
      </c>
      <c r="C5593" t="s">
        <v>22</v>
      </c>
      <c r="D5593" t="s">
        <v>23</v>
      </c>
      <c r="E5593" t="s">
        <v>24</v>
      </c>
      <c r="F5593" t="s">
        <v>10284</v>
      </c>
      <c r="G5593" s="16">
        <v>1012438502</v>
      </c>
      <c r="H5593" t="s">
        <v>1937</v>
      </c>
      <c r="I5593" t="s">
        <v>1800</v>
      </c>
      <c r="J5593" s="5">
        <v>55000000</v>
      </c>
      <c r="K5593" s="3">
        <f>J5593</f>
        <v>55000000</v>
      </c>
      <c r="L5593" s="5">
        <v>11000000</v>
      </c>
      <c r="M5593" s="2">
        <v>45772</v>
      </c>
      <c r="N5593" s="2">
        <v>45773</v>
      </c>
      <c r="O5593" s="2">
        <v>45900</v>
      </c>
      <c r="P5593" s="3"/>
      <c r="Q5593" s="3">
        <v>55000000</v>
      </c>
      <c r="R5593" s="13">
        <v>41169334</v>
      </c>
      <c r="S5593" s="7">
        <f ca="1">IF(CPS!$N5525="SIN INICIO",0,IF((((TODAY()-N5593)*100%)/(O5593-N5593))&gt;=100%,"100%",(((TODAY()-N5593)*100%)/(O5593-N5593))))</f>
        <v>0.952755905511811</v>
      </c>
      <c r="T5593" s="8">
        <f>Q5593-R5593</f>
        <v>13830666</v>
      </c>
      <c r="U5593" t="s">
        <v>17477</v>
      </c>
    </row>
    <row r="5594" spans="1:21" x14ac:dyDescent="0.25">
      <c r="A5594">
        <v>2025</v>
      </c>
      <c r="B5594" t="s">
        <v>17478</v>
      </c>
      <c r="C5594" t="s">
        <v>22</v>
      </c>
      <c r="D5594" t="s">
        <v>23</v>
      </c>
      <c r="E5594" t="s">
        <v>24</v>
      </c>
      <c r="F5594" t="s">
        <v>17479</v>
      </c>
      <c r="G5594" s="16">
        <v>91492400</v>
      </c>
      <c r="H5594" t="s">
        <v>11760</v>
      </c>
      <c r="I5594" t="s">
        <v>591</v>
      </c>
      <c r="J5594" s="5">
        <v>37500000</v>
      </c>
      <c r="K5594" s="3">
        <f>J5594</f>
        <v>37500000</v>
      </c>
      <c r="L5594" s="5">
        <v>7500000</v>
      </c>
      <c r="M5594" s="2">
        <v>45775</v>
      </c>
      <c r="N5594" s="2">
        <v>45775</v>
      </c>
      <c r="O5594" s="2">
        <v>45900</v>
      </c>
      <c r="P5594" s="3"/>
      <c r="Q5594" s="3">
        <v>37500000</v>
      </c>
      <c r="R5594" s="13">
        <v>750000</v>
      </c>
      <c r="S5594" s="7">
        <f ca="1">IF(CPS!$N5526="SIN INICIO",0,IF((((TODAY()-N5594)*100%)/(O5594-N5594))&gt;=100%,"100%",(((TODAY()-N5594)*100%)/(O5594-N5594))))</f>
        <v>0.95199999999999996</v>
      </c>
      <c r="T5594" s="8">
        <f>Q5594-R5594</f>
        <v>36750000</v>
      </c>
      <c r="U5594" t="s">
        <v>17480</v>
      </c>
    </row>
    <row r="5595" spans="1:21" x14ac:dyDescent="0.25">
      <c r="A5595">
        <v>2025</v>
      </c>
      <c r="B5595" t="s">
        <v>17481</v>
      </c>
      <c r="C5595" t="s">
        <v>22</v>
      </c>
      <c r="D5595" t="s">
        <v>23</v>
      </c>
      <c r="E5595" t="s">
        <v>24</v>
      </c>
      <c r="F5595" t="s">
        <v>17482</v>
      </c>
      <c r="G5595" s="16">
        <v>1075624764</v>
      </c>
      <c r="H5595" t="s">
        <v>1520</v>
      </c>
      <c r="I5595" t="s">
        <v>591</v>
      </c>
      <c r="J5595" s="5">
        <v>76875000</v>
      </c>
      <c r="K5595" s="3">
        <f>J5595</f>
        <v>76875000</v>
      </c>
      <c r="L5595" s="5">
        <v>15375000</v>
      </c>
      <c r="M5595" s="2">
        <v>45775</v>
      </c>
      <c r="N5595" s="2">
        <v>45779</v>
      </c>
      <c r="O5595" s="2">
        <v>45900</v>
      </c>
      <c r="P5595" s="3"/>
      <c r="Q5595" s="3">
        <v>76875000</v>
      </c>
      <c r="R5595" s="13">
        <v>30237500</v>
      </c>
      <c r="S5595" s="7">
        <f ca="1">IF(CPS!$N5527="SIN INICIO",0,IF((((TODAY()-N5595)*100%)/(O5595-N5595))&gt;=100%,"100%",(((TODAY()-N5595)*100%)/(O5595-N5595))))</f>
        <v>0.95041322314049592</v>
      </c>
      <c r="T5595" s="8">
        <f>Q5595-R5595</f>
        <v>46637500</v>
      </c>
      <c r="U5595" t="s">
        <v>17483</v>
      </c>
    </row>
    <row r="5596" spans="1:21" x14ac:dyDescent="0.25">
      <c r="A5596">
        <v>2025</v>
      </c>
      <c r="B5596" t="s">
        <v>17484</v>
      </c>
      <c r="C5596" t="s">
        <v>22</v>
      </c>
      <c r="D5596" t="s">
        <v>23</v>
      </c>
      <c r="E5596" t="s">
        <v>121</v>
      </c>
      <c r="F5596" t="s">
        <v>17485</v>
      </c>
      <c r="G5596" s="16">
        <v>1013598590</v>
      </c>
      <c r="H5596" t="s">
        <v>16126</v>
      </c>
      <c r="I5596" t="s">
        <v>1895</v>
      </c>
      <c r="J5596" s="5">
        <v>19252302</v>
      </c>
      <c r="K5596" s="3">
        <f>J5596</f>
        <v>19252302</v>
      </c>
      <c r="L5596" s="5">
        <v>3208717</v>
      </c>
      <c r="M5596" s="2">
        <v>45771</v>
      </c>
      <c r="N5596" s="2">
        <v>45772</v>
      </c>
      <c r="O5596" s="2">
        <v>45930</v>
      </c>
      <c r="P5596" s="3"/>
      <c r="Q5596" s="3">
        <v>19252302</v>
      </c>
      <c r="R5596" s="13">
        <v>7059177</v>
      </c>
      <c r="S5596" s="7">
        <f ca="1">IF(CPS!$N5528="SIN INICIO",0,IF((((TODAY()-N5596)*100%)/(O5596-N5596))&gt;=100%,"100%",(((TODAY()-N5596)*100%)/(O5596-N5596))))</f>
        <v>0.77215189873417722</v>
      </c>
      <c r="T5596" s="8">
        <f>Q5596-R5596</f>
        <v>12193125</v>
      </c>
      <c r="U5596" t="s">
        <v>17486</v>
      </c>
    </row>
    <row r="5597" spans="1:21" x14ac:dyDescent="0.25">
      <c r="A5597">
        <v>2025</v>
      </c>
      <c r="B5597" t="s">
        <v>17487</v>
      </c>
      <c r="C5597" t="s">
        <v>22</v>
      </c>
      <c r="D5597" t="s">
        <v>23</v>
      </c>
      <c r="E5597" t="s">
        <v>24</v>
      </c>
      <c r="F5597" t="s">
        <v>17488</v>
      </c>
      <c r="G5597" s="16">
        <v>35603550</v>
      </c>
      <c r="H5597" t="s">
        <v>1520</v>
      </c>
      <c r="I5597" t="s">
        <v>591</v>
      </c>
      <c r="J5597" s="5">
        <v>34850000</v>
      </c>
      <c r="K5597" s="3">
        <f>J5597</f>
        <v>34850000</v>
      </c>
      <c r="L5597" s="5">
        <v>8712500</v>
      </c>
      <c r="M5597" s="2">
        <v>45775</v>
      </c>
      <c r="N5597" s="2">
        <v>45779</v>
      </c>
      <c r="O5597" s="2">
        <v>45900</v>
      </c>
      <c r="P5597" s="3"/>
      <c r="Q5597" s="3">
        <v>34850000</v>
      </c>
      <c r="R5597" s="13">
        <v>17134583</v>
      </c>
      <c r="S5597" s="7">
        <f ca="1">IF(CPS!$N5529="SIN INICIO",0,IF((((TODAY()-N5597)*100%)/(O5597-N5597))&gt;=100%,"100%",(((TODAY()-N5597)*100%)/(O5597-N5597))))</f>
        <v>0.95041322314049592</v>
      </c>
      <c r="T5597" s="8">
        <f>Q5597-R5597</f>
        <v>17715417</v>
      </c>
      <c r="U5597" t="s">
        <v>17489</v>
      </c>
    </row>
    <row r="5598" spans="1:21" x14ac:dyDescent="0.25">
      <c r="A5598">
        <v>2025</v>
      </c>
      <c r="B5598" t="s">
        <v>17490</v>
      </c>
      <c r="C5598" t="s">
        <v>22</v>
      </c>
      <c r="D5598" t="s">
        <v>23</v>
      </c>
      <c r="E5598" t="s">
        <v>121</v>
      </c>
      <c r="F5598" t="s">
        <v>17491</v>
      </c>
      <c r="G5598" s="16">
        <v>79600125</v>
      </c>
      <c r="H5598" t="s">
        <v>17196</v>
      </c>
      <c r="I5598" t="s">
        <v>1895</v>
      </c>
      <c r="J5598" s="5">
        <v>23743764</v>
      </c>
      <c r="K5598" s="3">
        <f>J5598</f>
        <v>23743764</v>
      </c>
      <c r="L5598" s="5">
        <v>3957294</v>
      </c>
      <c r="M5598" s="2">
        <v>45771</v>
      </c>
      <c r="N5598" s="2">
        <v>45772</v>
      </c>
      <c r="O5598" s="2">
        <v>45930</v>
      </c>
      <c r="P5598" s="3"/>
      <c r="Q5598" s="3">
        <v>23743764</v>
      </c>
      <c r="R5598" s="13">
        <v>8706047</v>
      </c>
      <c r="S5598" s="7">
        <f ca="1">IF(CPS!$N5530="SIN INICIO",0,IF((((TODAY()-N5598)*100%)/(O5598-N5598))&gt;=100%,"100%",(((TODAY()-N5598)*100%)/(O5598-N5598))))</f>
        <v>0.77215189873417722</v>
      </c>
      <c r="T5598" s="8">
        <f>Q5598-R5598</f>
        <v>15037717</v>
      </c>
      <c r="U5598" t="s">
        <v>17492</v>
      </c>
    </row>
    <row r="5599" spans="1:21" x14ac:dyDescent="0.25">
      <c r="A5599">
        <v>2025</v>
      </c>
      <c r="B5599" t="s">
        <v>17493</v>
      </c>
      <c r="C5599" t="s">
        <v>22</v>
      </c>
      <c r="D5599" t="s">
        <v>23</v>
      </c>
      <c r="E5599" t="s">
        <v>121</v>
      </c>
      <c r="F5599" t="s">
        <v>17494</v>
      </c>
      <c r="G5599" s="16">
        <v>21249160</v>
      </c>
      <c r="H5599" t="s">
        <v>1821</v>
      </c>
      <c r="I5599" t="s">
        <v>1800</v>
      </c>
      <c r="J5599" s="5">
        <v>20750000</v>
      </c>
      <c r="K5599" s="3">
        <f>J5599</f>
        <v>20750000</v>
      </c>
      <c r="L5599" s="5">
        <v>4150000</v>
      </c>
      <c r="M5599" s="2">
        <v>45776</v>
      </c>
      <c r="N5599" s="2">
        <v>45779</v>
      </c>
      <c r="O5599" s="2">
        <v>45900</v>
      </c>
      <c r="P5599" s="3"/>
      <c r="Q5599" s="3">
        <v>20750000</v>
      </c>
      <c r="R5599" s="13">
        <v>8161667</v>
      </c>
      <c r="S5599" s="7">
        <f ca="1">IF(CPS!$N5531="SIN INICIO",0,IF((((TODAY()-N5599)*100%)/(O5599-N5599))&gt;=100%,"100%",(((TODAY()-N5599)*100%)/(O5599-N5599))))</f>
        <v>0.95041322314049592</v>
      </c>
      <c r="T5599" s="8">
        <f>Q5599-R5599</f>
        <v>12588333</v>
      </c>
      <c r="U5599" t="s">
        <v>17495</v>
      </c>
    </row>
    <row r="5600" spans="1:21" x14ac:dyDescent="0.25">
      <c r="A5600">
        <v>2025</v>
      </c>
      <c r="B5600" t="s">
        <v>17496</v>
      </c>
      <c r="C5600" t="s">
        <v>22</v>
      </c>
      <c r="D5600" t="s">
        <v>23</v>
      </c>
      <c r="E5600" t="s">
        <v>24</v>
      </c>
      <c r="F5600" t="s">
        <v>17497</v>
      </c>
      <c r="G5600" s="16">
        <v>1057591139</v>
      </c>
      <c r="H5600" t="s">
        <v>16595</v>
      </c>
      <c r="I5600" t="s">
        <v>271</v>
      </c>
      <c r="J5600" s="5">
        <v>36010000</v>
      </c>
      <c r="K5600" s="3">
        <f>J5600</f>
        <v>36010000</v>
      </c>
      <c r="L5600" s="5">
        <v>7202000</v>
      </c>
      <c r="M5600" s="2">
        <v>45771</v>
      </c>
      <c r="N5600" s="2">
        <v>45772</v>
      </c>
      <c r="O5600" s="2">
        <v>45900</v>
      </c>
      <c r="P5600" s="3"/>
      <c r="Q5600" s="3">
        <v>36010000</v>
      </c>
      <c r="R5600" s="13">
        <v>15844400</v>
      </c>
      <c r="S5600" s="7">
        <f ca="1">IF(CPS!$N5532="SIN INICIO",0,IF((((TODAY()-N5600)*100%)/(O5600-N5600))&gt;=100%,"100%",(((TODAY()-N5600)*100%)/(O5600-N5600))))</f>
        <v>0.953125</v>
      </c>
      <c r="T5600" s="8">
        <f>Q5600-R5600</f>
        <v>20165600</v>
      </c>
      <c r="U5600" t="s">
        <v>17498</v>
      </c>
    </row>
    <row r="5601" spans="1:21" x14ac:dyDescent="0.25">
      <c r="A5601">
        <v>2025</v>
      </c>
      <c r="B5601" t="s">
        <v>17499</v>
      </c>
      <c r="C5601" t="s">
        <v>22</v>
      </c>
      <c r="D5601" t="s">
        <v>23</v>
      </c>
      <c r="E5601" t="s">
        <v>24</v>
      </c>
      <c r="F5601" t="s">
        <v>17500</v>
      </c>
      <c r="G5601" s="16">
        <v>1047391712</v>
      </c>
      <c r="H5601" t="s">
        <v>17501</v>
      </c>
      <c r="I5601" t="s">
        <v>271</v>
      </c>
      <c r="J5601" s="5">
        <v>36010000</v>
      </c>
      <c r="K5601" s="3">
        <f>J5601</f>
        <v>36010000</v>
      </c>
      <c r="L5601" s="5">
        <v>7202000</v>
      </c>
      <c r="M5601" s="2">
        <v>45772</v>
      </c>
      <c r="N5601" s="2">
        <v>45776</v>
      </c>
      <c r="O5601" s="2">
        <v>45900</v>
      </c>
      <c r="P5601" s="3"/>
      <c r="Q5601" s="3">
        <v>36010000</v>
      </c>
      <c r="R5601" s="13">
        <v>14884133</v>
      </c>
      <c r="S5601" s="7">
        <f ca="1">IF(CPS!$N5533="SIN INICIO",0,IF((((TODAY()-N5601)*100%)/(O5601-N5601))&gt;=100%,"100%",(((TODAY()-N5601)*100%)/(O5601-N5601))))</f>
        <v>0.95161290322580649</v>
      </c>
      <c r="T5601" s="8">
        <f>Q5601-R5601</f>
        <v>21125867</v>
      </c>
      <c r="U5601" t="s">
        <v>17502</v>
      </c>
    </row>
    <row r="5602" spans="1:21" x14ac:dyDescent="0.25">
      <c r="A5602">
        <v>2025</v>
      </c>
      <c r="B5602" t="s">
        <v>17503</v>
      </c>
      <c r="C5602" t="s">
        <v>22</v>
      </c>
      <c r="D5602" t="s">
        <v>23</v>
      </c>
      <c r="E5602" t="s">
        <v>24</v>
      </c>
      <c r="F5602" t="s">
        <v>17504</v>
      </c>
      <c r="G5602" s="16">
        <v>1052052188</v>
      </c>
      <c r="H5602" t="s">
        <v>17222</v>
      </c>
      <c r="I5602" t="s">
        <v>1895</v>
      </c>
      <c r="J5602" s="5">
        <v>34467486</v>
      </c>
      <c r="K5602" s="3">
        <f>J5602</f>
        <v>34467486</v>
      </c>
      <c r="L5602" s="5">
        <v>5744581</v>
      </c>
      <c r="M5602" s="2">
        <v>45775</v>
      </c>
      <c r="N5602" s="2">
        <v>45785</v>
      </c>
      <c r="O5602" s="2">
        <v>45930</v>
      </c>
      <c r="P5602" s="3"/>
      <c r="Q5602" s="3">
        <v>34467486</v>
      </c>
      <c r="R5602" s="13">
        <v>10148760</v>
      </c>
      <c r="S5602" s="7">
        <f ca="1">IF(CPS!$N5534="SIN INICIO",0,IF((((TODAY()-N5602)*100%)/(O5602-N5602))&gt;=100%,"100%",(((TODAY()-N5602)*100%)/(O5602-N5602))))</f>
        <v>0.75172413793103443</v>
      </c>
      <c r="T5602" s="8">
        <f>Q5602-R5602</f>
        <v>24318726</v>
      </c>
      <c r="U5602" t="s">
        <v>17505</v>
      </c>
    </row>
    <row r="5603" spans="1:21" x14ac:dyDescent="0.25">
      <c r="A5603">
        <v>2025</v>
      </c>
      <c r="B5603" t="s">
        <v>17506</v>
      </c>
      <c r="C5603" t="s">
        <v>22</v>
      </c>
      <c r="D5603" t="s">
        <v>23</v>
      </c>
      <c r="E5603" t="s">
        <v>121</v>
      </c>
      <c r="F5603" t="s">
        <v>17507</v>
      </c>
      <c r="G5603" s="16">
        <v>1091059798</v>
      </c>
      <c r="H5603" t="s">
        <v>17508</v>
      </c>
      <c r="I5603" t="s">
        <v>2476</v>
      </c>
      <c r="J5603" s="5">
        <v>20281130</v>
      </c>
      <c r="K5603" s="3">
        <f>J5603</f>
        <v>20281130</v>
      </c>
      <c r="L5603" s="5">
        <v>4056226</v>
      </c>
      <c r="M5603" s="2">
        <v>45772</v>
      </c>
      <c r="N5603" s="2">
        <v>45775</v>
      </c>
      <c r="O5603" s="2">
        <v>45900</v>
      </c>
      <c r="P5603" s="3"/>
      <c r="Q5603" s="3">
        <v>20281130</v>
      </c>
      <c r="R5603" s="13">
        <v>8518075</v>
      </c>
      <c r="S5603" s="7">
        <f ca="1">IF(CPS!$N5535="SIN INICIO",0,IF((((TODAY()-N5603)*100%)/(O5603-N5603))&gt;=100%,"100%",(((TODAY()-N5603)*100%)/(O5603-N5603))))</f>
        <v>0.95199999999999996</v>
      </c>
      <c r="T5603" s="8">
        <f>Q5603-R5603</f>
        <v>11763055</v>
      </c>
      <c r="U5603" t="s">
        <v>17509</v>
      </c>
    </row>
    <row r="5604" spans="1:21" x14ac:dyDescent="0.25">
      <c r="A5604">
        <v>2025</v>
      </c>
      <c r="B5604" t="s">
        <v>17510</v>
      </c>
      <c r="C5604" t="s">
        <v>22</v>
      </c>
      <c r="D5604" t="s">
        <v>23</v>
      </c>
      <c r="E5604" t="s">
        <v>24</v>
      </c>
      <c r="F5604" t="s">
        <v>17511</v>
      </c>
      <c r="G5604" s="16">
        <v>1127046463</v>
      </c>
      <c r="H5604" t="s">
        <v>17512</v>
      </c>
      <c r="I5604" t="s">
        <v>2476</v>
      </c>
      <c r="J5604" s="5">
        <v>27511335</v>
      </c>
      <c r="K5604" s="3">
        <f>J5604</f>
        <v>27511335</v>
      </c>
      <c r="L5604" s="5">
        <v>5502267</v>
      </c>
      <c r="M5604" s="2">
        <v>45772</v>
      </c>
      <c r="N5604" s="2">
        <v>45775</v>
      </c>
      <c r="O5604" s="2">
        <v>45900</v>
      </c>
      <c r="P5604" s="3"/>
      <c r="Q5604" s="3">
        <v>27511335</v>
      </c>
      <c r="R5604" s="13">
        <v>11554761</v>
      </c>
      <c r="S5604" s="7">
        <f ca="1">IF(CPS!$N5536="SIN INICIO",0,IF((((TODAY()-N5604)*100%)/(O5604-N5604))&gt;=100%,"100%",(((TODAY()-N5604)*100%)/(O5604-N5604))))</f>
        <v>0.95199999999999996</v>
      </c>
      <c r="T5604" s="8">
        <f>Q5604-R5604</f>
        <v>15956574</v>
      </c>
      <c r="U5604" t="s">
        <v>17513</v>
      </c>
    </row>
    <row r="5605" spans="1:21" x14ac:dyDescent="0.25">
      <c r="A5605">
        <v>2025</v>
      </c>
      <c r="B5605" t="s">
        <v>17514</v>
      </c>
      <c r="C5605" t="s">
        <v>22</v>
      </c>
      <c r="D5605" t="s">
        <v>23</v>
      </c>
      <c r="E5605" t="s">
        <v>24</v>
      </c>
      <c r="F5605" t="s">
        <v>17515</v>
      </c>
      <c r="G5605" s="16">
        <v>1026569561</v>
      </c>
      <c r="H5605" t="s">
        <v>17516</v>
      </c>
      <c r="I5605" t="s">
        <v>515</v>
      </c>
      <c r="J5605" s="11">
        <v>99000000</v>
      </c>
      <c r="K5605" s="3">
        <f>J5605</f>
        <v>99000000</v>
      </c>
      <c r="L5605" s="5">
        <v>9000000</v>
      </c>
      <c r="M5605" s="2">
        <v>45772</v>
      </c>
      <c r="N5605" s="2">
        <v>45775</v>
      </c>
      <c r="O5605" s="2">
        <v>46021</v>
      </c>
      <c r="P5605" s="3"/>
      <c r="Q5605" s="3">
        <v>99000000</v>
      </c>
      <c r="R5605" s="13">
        <v>18900000</v>
      </c>
      <c r="S5605" s="7">
        <f ca="1">IF(CPS!$N5537="SIN INICIO",0,IF((((TODAY()-N5605)*100%)/(O5605-N5605))&gt;=100%,"100%",(((TODAY()-N5605)*100%)/(O5605-N5605))))</f>
        <v>0.48373983739837401</v>
      </c>
      <c r="T5605" s="8">
        <f>Q5605-R5605</f>
        <v>80100000</v>
      </c>
      <c r="U5605" t="s">
        <v>17517</v>
      </c>
    </row>
    <row r="5606" spans="1:21" x14ac:dyDescent="0.25">
      <c r="A5606">
        <v>2025</v>
      </c>
      <c r="B5606" t="s">
        <v>17518</v>
      </c>
      <c r="C5606" t="s">
        <v>22</v>
      </c>
      <c r="D5606" t="s">
        <v>23</v>
      </c>
      <c r="E5606" t="s">
        <v>24</v>
      </c>
      <c r="F5606" t="s">
        <v>17519</v>
      </c>
      <c r="G5606" s="16">
        <v>1004981366</v>
      </c>
      <c r="H5606" t="s">
        <v>17512</v>
      </c>
      <c r="I5606" t="s">
        <v>2476</v>
      </c>
      <c r="J5606" s="5">
        <v>24400685</v>
      </c>
      <c r="K5606" s="3">
        <f>J5606</f>
        <v>24400685</v>
      </c>
      <c r="L5606" s="5">
        <v>4880137</v>
      </c>
      <c r="M5606" s="2">
        <v>45772</v>
      </c>
      <c r="N5606" s="2">
        <v>45775</v>
      </c>
      <c r="O5606" s="2">
        <v>45900</v>
      </c>
      <c r="P5606" s="3"/>
      <c r="Q5606" s="3">
        <v>24400685</v>
      </c>
      <c r="R5606" s="13">
        <v>10248288</v>
      </c>
      <c r="S5606" s="7">
        <f ca="1">IF(CPS!$N5538="SIN INICIO",0,IF((((TODAY()-N5606)*100%)/(O5606-N5606))&gt;=100%,"100%",(((TODAY()-N5606)*100%)/(O5606-N5606))))</f>
        <v>0.95199999999999996</v>
      </c>
      <c r="T5606" s="8">
        <f>Q5606-R5606</f>
        <v>14152397</v>
      </c>
      <c r="U5606" t="s">
        <v>17520</v>
      </c>
    </row>
    <row r="5607" spans="1:21" x14ac:dyDescent="0.25">
      <c r="A5607">
        <v>2025</v>
      </c>
      <c r="B5607" t="s">
        <v>17521</v>
      </c>
      <c r="C5607" t="s">
        <v>22</v>
      </c>
      <c r="D5607" t="s">
        <v>23</v>
      </c>
      <c r="E5607" t="s">
        <v>24</v>
      </c>
      <c r="F5607" t="s">
        <v>17522</v>
      </c>
      <c r="G5607" s="16">
        <v>1010131923</v>
      </c>
      <c r="H5607" t="s">
        <v>17523</v>
      </c>
      <c r="I5607" t="s">
        <v>515</v>
      </c>
      <c r="J5607" s="5">
        <v>77000000</v>
      </c>
      <c r="K5607" s="3">
        <f>J5607</f>
        <v>77000000</v>
      </c>
      <c r="L5607" s="5">
        <v>7000000</v>
      </c>
      <c r="M5607" s="2">
        <v>45775</v>
      </c>
      <c r="N5607" s="2">
        <v>45776</v>
      </c>
      <c r="O5607" s="2">
        <v>46021</v>
      </c>
      <c r="P5607" s="3"/>
      <c r="Q5607" s="3">
        <v>77000000</v>
      </c>
      <c r="R5607" s="13">
        <v>14466667</v>
      </c>
      <c r="S5607" s="7">
        <f ca="1">IF(CPS!$N5539="SIN INICIO",0,IF((((TODAY()-N5607)*100%)/(O5607-N5607))&gt;=100%,"100%",(((TODAY()-N5607)*100%)/(O5607-N5607))))</f>
        <v>0.48163265306122449</v>
      </c>
      <c r="T5607" s="8">
        <f>Q5607-R5607</f>
        <v>62533333</v>
      </c>
      <c r="U5607" t="s">
        <v>17524</v>
      </c>
    </row>
    <row r="5608" spans="1:21" x14ac:dyDescent="0.25">
      <c r="A5608">
        <v>2025</v>
      </c>
      <c r="B5608" t="s">
        <v>17525</v>
      </c>
      <c r="C5608" t="s">
        <v>22</v>
      </c>
      <c r="D5608" t="s">
        <v>23</v>
      </c>
      <c r="E5608" t="s">
        <v>24</v>
      </c>
      <c r="F5608" t="s">
        <v>17526</v>
      </c>
      <c r="G5608" s="16">
        <v>1121918517</v>
      </c>
      <c r="H5608" t="s">
        <v>17527</v>
      </c>
      <c r="I5608" t="s">
        <v>515</v>
      </c>
      <c r="J5608" s="5">
        <v>63800000</v>
      </c>
      <c r="K5608" s="3">
        <f>J5608</f>
        <v>63800000</v>
      </c>
      <c r="L5608" s="5">
        <v>5800000</v>
      </c>
      <c r="M5608" s="2">
        <v>45775</v>
      </c>
      <c r="N5608" s="2">
        <v>45776</v>
      </c>
      <c r="O5608" s="2">
        <v>46021</v>
      </c>
      <c r="P5608" s="3"/>
      <c r="Q5608" s="3">
        <v>63800000</v>
      </c>
      <c r="R5608" s="13">
        <v>12180000</v>
      </c>
      <c r="S5608" s="7">
        <f ca="1">IF(CPS!$N5540="SIN INICIO",0,IF((((TODAY()-N5608)*100%)/(O5608-N5608))&gt;=100%,"100%",(((TODAY()-N5608)*100%)/(O5608-N5608))))</f>
        <v>0.48163265306122449</v>
      </c>
      <c r="T5608" s="8">
        <f>Q5608-R5608</f>
        <v>51620000</v>
      </c>
      <c r="U5608" t="s">
        <v>17528</v>
      </c>
    </row>
    <row r="5609" spans="1:21" x14ac:dyDescent="0.25">
      <c r="A5609">
        <v>2025</v>
      </c>
      <c r="B5609" t="s">
        <v>17529</v>
      </c>
      <c r="C5609" t="s">
        <v>22</v>
      </c>
      <c r="D5609" t="s">
        <v>23</v>
      </c>
      <c r="E5609" t="s">
        <v>121</v>
      </c>
      <c r="F5609" t="s">
        <v>17530</v>
      </c>
      <c r="G5609" s="16">
        <v>1024600426</v>
      </c>
      <c r="H5609" t="s">
        <v>17531</v>
      </c>
      <c r="I5609" t="s">
        <v>27</v>
      </c>
      <c r="J5609" s="5">
        <v>20500000</v>
      </c>
      <c r="K5609" s="3">
        <f>J5609</f>
        <v>20500000</v>
      </c>
      <c r="L5609" s="5">
        <v>4100000</v>
      </c>
      <c r="M5609" s="2">
        <v>45771</v>
      </c>
      <c r="N5609" s="2">
        <v>45772</v>
      </c>
      <c r="O5609" s="2">
        <v>45900</v>
      </c>
      <c r="P5609" s="3"/>
      <c r="Q5609" s="3">
        <v>20500000</v>
      </c>
      <c r="R5609" s="13">
        <v>9020000</v>
      </c>
      <c r="S5609" s="7">
        <f ca="1">IF(CPS!$N5541="SIN INICIO",0,IF((((TODAY()-N5609)*100%)/(O5609-N5609))&gt;=100%,"100%",(((TODAY()-N5609)*100%)/(O5609-N5609))))</f>
        <v>0.953125</v>
      </c>
      <c r="T5609" s="8">
        <f>Q5609-R5609</f>
        <v>11480000</v>
      </c>
      <c r="U5609" t="s">
        <v>17532</v>
      </c>
    </row>
    <row r="5610" spans="1:21" x14ac:dyDescent="0.25">
      <c r="A5610">
        <v>2025</v>
      </c>
      <c r="B5610" t="s">
        <v>17533</v>
      </c>
      <c r="C5610" t="s">
        <v>22</v>
      </c>
      <c r="D5610" t="s">
        <v>23</v>
      </c>
      <c r="E5610" t="s">
        <v>121</v>
      </c>
      <c r="F5610" t="s">
        <v>17534</v>
      </c>
      <c r="G5610" s="16">
        <v>1069944439</v>
      </c>
      <c r="H5610" t="s">
        <v>17531</v>
      </c>
      <c r="I5610" t="s">
        <v>27</v>
      </c>
      <c r="J5610" s="5">
        <v>20500000</v>
      </c>
      <c r="K5610" s="3">
        <f>J5610</f>
        <v>20500000</v>
      </c>
      <c r="L5610" s="5">
        <v>4100000</v>
      </c>
      <c r="M5610" s="2">
        <v>45771</v>
      </c>
      <c r="N5610" s="2">
        <v>45772</v>
      </c>
      <c r="O5610" s="2">
        <v>45900</v>
      </c>
      <c r="P5610" s="3"/>
      <c r="Q5610" s="3">
        <v>20500000</v>
      </c>
      <c r="R5610" s="13">
        <v>9020000</v>
      </c>
      <c r="S5610" s="7">
        <f ca="1">IF(CPS!$N5542="SIN INICIO",0,IF((((TODAY()-N5610)*100%)/(O5610-N5610))&gt;=100%,"100%",(((TODAY()-N5610)*100%)/(O5610-N5610))))</f>
        <v>0.953125</v>
      </c>
      <c r="T5610" s="8">
        <f>Q5610-R5610</f>
        <v>11480000</v>
      </c>
      <c r="U5610" t="s">
        <v>17535</v>
      </c>
    </row>
    <row r="5611" spans="1:21" x14ac:dyDescent="0.25">
      <c r="A5611">
        <v>2025</v>
      </c>
      <c r="B5611" t="s">
        <v>17536</v>
      </c>
      <c r="C5611" t="s">
        <v>22</v>
      </c>
      <c r="D5611" t="s">
        <v>23</v>
      </c>
      <c r="E5611" t="s">
        <v>24</v>
      </c>
      <c r="F5611" t="s">
        <v>17537</v>
      </c>
      <c r="G5611" s="16">
        <v>1019108484</v>
      </c>
      <c r="H5611" t="s">
        <v>13309</v>
      </c>
      <c r="I5611" t="s">
        <v>515</v>
      </c>
      <c r="J5611" s="5">
        <v>88000000</v>
      </c>
      <c r="K5611" s="3">
        <f>J5611</f>
        <v>88000000</v>
      </c>
      <c r="L5611" s="5">
        <v>8000000</v>
      </c>
      <c r="M5611" s="2">
        <v>45772</v>
      </c>
      <c r="N5611" s="2">
        <v>45776</v>
      </c>
      <c r="O5611" s="2">
        <v>46021</v>
      </c>
      <c r="P5611" s="3"/>
      <c r="Q5611" s="3">
        <v>88000000</v>
      </c>
      <c r="R5611" s="13">
        <v>16533333</v>
      </c>
      <c r="S5611" s="7">
        <f ca="1">IF(CPS!$N5543="SIN INICIO",0,IF((((TODAY()-N5611)*100%)/(O5611-N5611))&gt;=100%,"100%",(((TODAY()-N5611)*100%)/(O5611-N5611))))</f>
        <v>0.48163265306122449</v>
      </c>
      <c r="T5611" s="8">
        <f>Q5611-R5611</f>
        <v>71466667</v>
      </c>
      <c r="U5611" t="s">
        <v>17538</v>
      </c>
    </row>
    <row r="5612" spans="1:21" x14ac:dyDescent="0.25">
      <c r="A5612">
        <v>2025</v>
      </c>
      <c r="B5612" t="s">
        <v>17539</v>
      </c>
      <c r="C5612" t="s">
        <v>22</v>
      </c>
      <c r="D5612" t="s">
        <v>23</v>
      </c>
      <c r="E5612" t="s">
        <v>24</v>
      </c>
      <c r="F5612" t="s">
        <v>17540</v>
      </c>
      <c r="G5612" s="16">
        <v>1091673531</v>
      </c>
      <c r="H5612" t="s">
        <v>17541</v>
      </c>
      <c r="I5612" t="s">
        <v>660</v>
      </c>
      <c r="J5612" s="5">
        <v>76500000</v>
      </c>
      <c r="K5612" s="3">
        <f>J5612</f>
        <v>76500000</v>
      </c>
      <c r="L5612" s="5">
        <v>8500000</v>
      </c>
      <c r="M5612" s="2">
        <v>45771</v>
      </c>
      <c r="N5612" s="2">
        <v>45772</v>
      </c>
      <c r="O5612" s="2">
        <v>46022</v>
      </c>
      <c r="P5612" s="3"/>
      <c r="Q5612" s="3">
        <v>76500000</v>
      </c>
      <c r="R5612" s="13">
        <v>18700000</v>
      </c>
      <c r="S5612" s="7">
        <f ca="1">IF(CPS!$N5544="SIN INICIO",0,IF((((TODAY()-N5612)*100%)/(O5612-N5612))&gt;=100%,"100%",(((TODAY()-N5612)*100%)/(O5612-N5612))))</f>
        <v>0.48799999999999999</v>
      </c>
      <c r="T5612" s="8">
        <f>Q5612-R5612</f>
        <v>57800000</v>
      </c>
      <c r="U5612" t="s">
        <v>17542</v>
      </c>
    </row>
    <row r="5613" spans="1:21" x14ac:dyDescent="0.25">
      <c r="A5613">
        <v>2025</v>
      </c>
      <c r="B5613" t="s">
        <v>17543</v>
      </c>
      <c r="C5613" t="s">
        <v>22</v>
      </c>
      <c r="D5613" t="s">
        <v>23</v>
      </c>
      <c r="E5613" t="s">
        <v>121</v>
      </c>
      <c r="F5613" t="s">
        <v>17544</v>
      </c>
      <c r="G5613" s="16">
        <v>30081660</v>
      </c>
      <c r="H5613" t="s">
        <v>9855</v>
      </c>
      <c r="I5613" t="s">
        <v>1800</v>
      </c>
      <c r="J5613" s="5">
        <v>20750000</v>
      </c>
      <c r="K5613" s="3">
        <f>J5613</f>
        <v>20750000</v>
      </c>
      <c r="L5613" s="5">
        <v>4150000</v>
      </c>
      <c r="M5613" s="2">
        <v>45772</v>
      </c>
      <c r="N5613" s="2">
        <v>45775</v>
      </c>
      <c r="O5613" s="2">
        <v>45900</v>
      </c>
      <c r="P5613" s="3"/>
      <c r="Q5613" s="3">
        <v>20750000</v>
      </c>
      <c r="R5613" s="13">
        <v>8715000</v>
      </c>
      <c r="S5613" s="7">
        <f ca="1">IF(CPS!$N5545="SIN INICIO",0,IF((((TODAY()-N5613)*100%)/(O5613-N5613))&gt;=100%,"100%",(((TODAY()-N5613)*100%)/(O5613-N5613))))</f>
        <v>0.95199999999999996</v>
      </c>
      <c r="T5613" s="8">
        <f>Q5613-R5613</f>
        <v>12035000</v>
      </c>
      <c r="U5613" t="s">
        <v>17545</v>
      </c>
    </row>
    <row r="5614" spans="1:21" x14ac:dyDescent="0.25">
      <c r="A5614">
        <v>2025</v>
      </c>
      <c r="B5614" t="s">
        <v>17546</v>
      </c>
      <c r="C5614" t="s">
        <v>22</v>
      </c>
      <c r="D5614" t="s">
        <v>23</v>
      </c>
      <c r="E5614" t="s">
        <v>24</v>
      </c>
      <c r="F5614" t="s">
        <v>17547</v>
      </c>
      <c r="G5614" s="16">
        <v>1061814725</v>
      </c>
      <c r="H5614" t="s">
        <v>16712</v>
      </c>
      <c r="I5614" t="s">
        <v>271</v>
      </c>
      <c r="J5614" s="5">
        <v>28808000</v>
      </c>
      <c r="K5614" s="3">
        <f>J5614</f>
        <v>28808000</v>
      </c>
      <c r="L5614" s="5">
        <v>7202000</v>
      </c>
      <c r="M5614" s="2">
        <v>45775</v>
      </c>
      <c r="N5614" s="2">
        <v>45782</v>
      </c>
      <c r="O5614" s="2">
        <v>45900</v>
      </c>
      <c r="P5614" s="3"/>
      <c r="Q5614" s="3">
        <v>28808000</v>
      </c>
      <c r="R5614" s="13">
        <v>13443733</v>
      </c>
      <c r="S5614" s="7">
        <f ca="1">IF(CPS!$N5546="SIN INICIO",0,IF((((TODAY()-N5614)*100%)/(O5614-N5614))&gt;=100%,"100%",(((TODAY()-N5614)*100%)/(O5614-N5614))))</f>
        <v>0.94915254237288138</v>
      </c>
      <c r="T5614" s="8">
        <f>Q5614-R5614</f>
        <v>15364267</v>
      </c>
      <c r="U5614" t="s">
        <v>17548</v>
      </c>
    </row>
    <row r="5615" spans="1:21" x14ac:dyDescent="0.25">
      <c r="A5615">
        <v>2025</v>
      </c>
      <c r="B5615" t="s">
        <v>17549</v>
      </c>
      <c r="C5615" t="s">
        <v>22</v>
      </c>
      <c r="D5615" t="s">
        <v>23</v>
      </c>
      <c r="E5615" t="s">
        <v>24</v>
      </c>
      <c r="F5615" t="s">
        <v>17550</v>
      </c>
      <c r="G5615" s="16">
        <v>13537152</v>
      </c>
      <c r="H5615" t="s">
        <v>17512</v>
      </c>
      <c r="I5615" t="s">
        <v>2476</v>
      </c>
      <c r="J5615" s="5">
        <v>34388750</v>
      </c>
      <c r="K5615" s="3">
        <f>J5615</f>
        <v>34388750</v>
      </c>
      <c r="L5615" s="5">
        <v>6877750</v>
      </c>
      <c r="M5615" s="2">
        <v>45772</v>
      </c>
      <c r="N5615" s="2">
        <v>45775</v>
      </c>
      <c r="O5615" s="2">
        <v>45900</v>
      </c>
      <c r="P5615" s="3"/>
      <c r="Q5615" s="3">
        <v>34388750</v>
      </c>
      <c r="R5615" s="13">
        <v>14443275</v>
      </c>
      <c r="S5615" s="7">
        <f ca="1">IF(CPS!$N5547="SIN INICIO",0,IF((((TODAY()-N5615)*100%)/(O5615-N5615))&gt;=100%,"100%",(((TODAY()-N5615)*100%)/(O5615-N5615))))</f>
        <v>0.95199999999999996</v>
      </c>
      <c r="T5615" s="8">
        <f>Q5615-R5615</f>
        <v>19945475</v>
      </c>
      <c r="U5615" t="s">
        <v>17551</v>
      </c>
    </row>
    <row r="5616" spans="1:21" x14ac:dyDescent="0.25">
      <c r="A5616">
        <v>2025</v>
      </c>
      <c r="B5616" t="s">
        <v>17552</v>
      </c>
      <c r="C5616" t="s">
        <v>22</v>
      </c>
      <c r="D5616" t="s">
        <v>23</v>
      </c>
      <c r="E5616" t="s">
        <v>24</v>
      </c>
      <c r="F5616" t="s">
        <v>17553</v>
      </c>
      <c r="G5616" s="16">
        <v>1090409599</v>
      </c>
      <c r="H5616" t="s">
        <v>17554</v>
      </c>
      <c r="I5616" t="s">
        <v>2476</v>
      </c>
      <c r="J5616" s="5">
        <v>34388750</v>
      </c>
      <c r="K5616" s="3">
        <f>J5616</f>
        <v>34388750</v>
      </c>
      <c r="L5616" s="5">
        <v>6877750</v>
      </c>
      <c r="M5616" s="2">
        <v>45775</v>
      </c>
      <c r="N5616" s="2">
        <v>45776</v>
      </c>
      <c r="O5616" s="2">
        <v>45900</v>
      </c>
      <c r="P5616" s="3"/>
      <c r="Q5616" s="3">
        <v>34388750</v>
      </c>
      <c r="R5616" s="13">
        <v>14214017</v>
      </c>
      <c r="S5616" s="7">
        <f ca="1">IF(CPS!$N5548="SIN INICIO",0,IF((((TODAY()-N5616)*100%)/(O5616-N5616))&gt;=100%,"100%",(((TODAY()-N5616)*100%)/(O5616-N5616))))</f>
        <v>0.95161290322580649</v>
      </c>
      <c r="T5616" s="8">
        <f>Q5616-R5616</f>
        <v>20174733</v>
      </c>
      <c r="U5616" t="s">
        <v>17555</v>
      </c>
    </row>
    <row r="5617" spans="1:21" x14ac:dyDescent="0.25">
      <c r="A5617">
        <v>2025</v>
      </c>
      <c r="B5617" t="s">
        <v>17556</v>
      </c>
      <c r="C5617" t="s">
        <v>22</v>
      </c>
      <c r="D5617" t="s">
        <v>23</v>
      </c>
      <c r="E5617" t="s">
        <v>24</v>
      </c>
      <c r="F5617" t="s">
        <v>17557</v>
      </c>
      <c r="G5617" s="16">
        <v>1121902946</v>
      </c>
      <c r="H5617" t="s">
        <v>1817</v>
      </c>
      <c r="I5617" t="s">
        <v>1800</v>
      </c>
      <c r="J5617" s="5">
        <v>31000000</v>
      </c>
      <c r="K5617" s="3">
        <f>J5617</f>
        <v>31000000</v>
      </c>
      <c r="L5617" s="5">
        <v>6200000</v>
      </c>
      <c r="M5617" s="2">
        <v>45772</v>
      </c>
      <c r="N5617" s="2">
        <v>45775</v>
      </c>
      <c r="O5617" s="2">
        <v>45900</v>
      </c>
      <c r="P5617" s="3"/>
      <c r="Q5617" s="3">
        <v>31000000</v>
      </c>
      <c r="R5617" s="13">
        <v>13020000</v>
      </c>
      <c r="S5617" s="7">
        <f ca="1">IF(CPS!$N5549="SIN INICIO",0,IF((((TODAY()-N5617)*100%)/(O5617-N5617))&gt;=100%,"100%",(((TODAY()-N5617)*100%)/(O5617-N5617))))</f>
        <v>0.95199999999999996</v>
      </c>
      <c r="T5617" s="8">
        <f>Q5617-R5617</f>
        <v>17980000</v>
      </c>
      <c r="U5617" t="s">
        <v>17558</v>
      </c>
    </row>
    <row r="5618" spans="1:21" x14ac:dyDescent="0.25">
      <c r="A5618">
        <v>2025</v>
      </c>
      <c r="B5618" t="s">
        <v>17559</v>
      </c>
      <c r="C5618" t="s">
        <v>22</v>
      </c>
      <c r="D5618" t="s">
        <v>23</v>
      </c>
      <c r="E5618" t="s">
        <v>24</v>
      </c>
      <c r="F5618" t="s">
        <v>17560</v>
      </c>
      <c r="G5618" s="16">
        <v>37333555</v>
      </c>
      <c r="H5618" t="s">
        <v>17561</v>
      </c>
      <c r="I5618" t="s">
        <v>2476</v>
      </c>
      <c r="J5618" s="11">
        <v>20655000</v>
      </c>
      <c r="K5618" s="3">
        <f>J5618</f>
        <v>20655000</v>
      </c>
      <c r="L5618" s="5">
        <v>4131000</v>
      </c>
      <c r="M5618" s="2">
        <v>45775</v>
      </c>
      <c r="N5618" s="2">
        <v>45776</v>
      </c>
      <c r="O5618" s="2">
        <v>45900</v>
      </c>
      <c r="P5618" s="3"/>
      <c r="Q5618" s="3">
        <v>20655000</v>
      </c>
      <c r="R5618" s="13">
        <v>8537400</v>
      </c>
      <c r="S5618" s="7">
        <f ca="1">IF(CPS!$N5550="SIN INICIO",0,IF((((TODAY()-N5618)*100%)/(O5618-N5618))&gt;=100%,"100%",(((TODAY()-N5618)*100%)/(O5618-N5618))))</f>
        <v>0.95161290322580649</v>
      </c>
      <c r="T5618" s="8">
        <f>Q5618-R5618</f>
        <v>12117600</v>
      </c>
      <c r="U5618" t="s">
        <v>17562</v>
      </c>
    </row>
    <row r="5619" spans="1:21" x14ac:dyDescent="0.25">
      <c r="A5619">
        <v>2025</v>
      </c>
      <c r="B5619" t="s">
        <v>17563</v>
      </c>
      <c r="C5619" t="s">
        <v>22</v>
      </c>
      <c r="D5619" t="s">
        <v>23</v>
      </c>
      <c r="E5619" t="s">
        <v>121</v>
      </c>
      <c r="F5619" t="s">
        <v>17564</v>
      </c>
      <c r="G5619" s="16">
        <v>76326255</v>
      </c>
      <c r="H5619" t="s">
        <v>2166</v>
      </c>
      <c r="I5619" t="s">
        <v>1800</v>
      </c>
      <c r="J5619" s="5">
        <v>20750000</v>
      </c>
      <c r="K5619" s="3">
        <f>J5619</f>
        <v>20750000</v>
      </c>
      <c r="L5619" s="5">
        <v>4150000</v>
      </c>
      <c r="M5619" s="2">
        <v>45772</v>
      </c>
      <c r="N5619" s="2">
        <v>45776</v>
      </c>
      <c r="O5619" s="2">
        <v>45900</v>
      </c>
      <c r="P5619" s="3"/>
      <c r="Q5619" s="3">
        <v>20750000</v>
      </c>
      <c r="R5619" s="13">
        <v>8576667</v>
      </c>
      <c r="S5619" s="7">
        <f ca="1">IF(CPS!$N5551="SIN INICIO",0,IF((((TODAY()-N5619)*100%)/(O5619-N5619))&gt;=100%,"100%",(((TODAY()-N5619)*100%)/(O5619-N5619))))</f>
        <v>0.95161290322580649</v>
      </c>
      <c r="T5619" s="8">
        <f>Q5619-R5619</f>
        <v>12173333</v>
      </c>
      <c r="U5619" t="s">
        <v>17565</v>
      </c>
    </row>
    <row r="5620" spans="1:21" x14ac:dyDescent="0.25">
      <c r="A5620">
        <v>2025</v>
      </c>
      <c r="B5620" t="s">
        <v>17566</v>
      </c>
      <c r="C5620" t="s">
        <v>22</v>
      </c>
      <c r="D5620" t="s">
        <v>23</v>
      </c>
      <c r="E5620" t="s">
        <v>121</v>
      </c>
      <c r="F5620" t="s">
        <v>17567</v>
      </c>
      <c r="G5620" s="16">
        <v>1091806114</v>
      </c>
      <c r="H5620" t="s">
        <v>17568</v>
      </c>
      <c r="I5620" t="s">
        <v>2476</v>
      </c>
      <c r="J5620" s="5">
        <v>20281130</v>
      </c>
      <c r="K5620" s="3">
        <f>J5620</f>
        <v>20281130</v>
      </c>
      <c r="L5620" s="5">
        <v>4056226</v>
      </c>
      <c r="M5620" s="2">
        <v>45775</v>
      </c>
      <c r="N5620" s="2">
        <v>45776</v>
      </c>
      <c r="O5620" s="2">
        <v>45900</v>
      </c>
      <c r="P5620" s="3"/>
      <c r="Q5620" s="3">
        <v>20281130</v>
      </c>
      <c r="R5620" s="13">
        <v>8382867</v>
      </c>
      <c r="S5620" s="7">
        <f ca="1">IF(CPS!$N5552="SIN INICIO",0,IF((((TODAY()-N5620)*100%)/(O5620-N5620))&gt;=100%,"100%",(((TODAY()-N5620)*100%)/(O5620-N5620))))</f>
        <v>0.95161290322580649</v>
      </c>
      <c r="T5620" s="8">
        <f>Q5620-R5620</f>
        <v>11898263</v>
      </c>
      <c r="U5620" t="s">
        <v>17569</v>
      </c>
    </row>
    <row r="5621" spans="1:21" x14ac:dyDescent="0.25">
      <c r="A5621">
        <v>2025</v>
      </c>
      <c r="B5621" t="s">
        <v>17570</v>
      </c>
      <c r="C5621" t="s">
        <v>22</v>
      </c>
      <c r="D5621" t="s">
        <v>23</v>
      </c>
      <c r="E5621" t="s">
        <v>24</v>
      </c>
      <c r="F5621" t="s">
        <v>17571</v>
      </c>
      <c r="G5621" s="16">
        <v>34550560</v>
      </c>
      <c r="H5621" t="s">
        <v>16595</v>
      </c>
      <c r="I5621" t="s">
        <v>1895</v>
      </c>
      <c r="J5621" s="5">
        <v>34237640</v>
      </c>
      <c r="K5621" s="3">
        <f>J5621</f>
        <v>34237640</v>
      </c>
      <c r="L5621" s="5">
        <v>6847528</v>
      </c>
      <c r="M5621" s="2">
        <v>45772</v>
      </c>
      <c r="N5621" s="2">
        <v>45775</v>
      </c>
      <c r="O5621" s="2">
        <v>45900</v>
      </c>
      <c r="P5621" s="3"/>
      <c r="Q5621" s="3">
        <v>34237640</v>
      </c>
      <c r="R5621" s="13">
        <v>14379809</v>
      </c>
      <c r="S5621" s="7">
        <f ca="1">IF(CPS!$N5553="SIN INICIO",0,IF((((TODAY()-N5621)*100%)/(O5621-N5621))&gt;=100%,"100%",(((TODAY()-N5621)*100%)/(O5621-N5621))))</f>
        <v>0.95199999999999996</v>
      </c>
      <c r="T5621" s="8">
        <f>Q5621-R5621</f>
        <v>19857831</v>
      </c>
      <c r="U5621" t="s">
        <v>17572</v>
      </c>
    </row>
    <row r="5622" spans="1:21" x14ac:dyDescent="0.25">
      <c r="A5622">
        <v>2025</v>
      </c>
      <c r="B5622" t="s">
        <v>17573</v>
      </c>
      <c r="C5622" t="s">
        <v>22</v>
      </c>
      <c r="D5622" t="s">
        <v>23</v>
      </c>
      <c r="E5622" t="s">
        <v>24</v>
      </c>
      <c r="F5622" t="s">
        <v>17574</v>
      </c>
      <c r="G5622" s="16">
        <v>1018513891</v>
      </c>
      <c r="H5622" t="s">
        <v>17575</v>
      </c>
      <c r="I5622" t="s">
        <v>660</v>
      </c>
      <c r="J5622" s="5">
        <v>35328000</v>
      </c>
      <c r="K5622" s="3">
        <f>J5622</f>
        <v>35328000</v>
      </c>
      <c r="L5622" s="5">
        <v>5888000</v>
      </c>
      <c r="M5622" s="2">
        <v>45772</v>
      </c>
      <c r="N5622" s="2">
        <v>45778</v>
      </c>
      <c r="O5622" s="2">
        <v>46022</v>
      </c>
      <c r="P5622" s="3">
        <v>11776000</v>
      </c>
      <c r="Q5622" s="3">
        <v>47104000</v>
      </c>
      <c r="R5622" s="13">
        <v>11579733</v>
      </c>
      <c r="S5622" s="7">
        <f ca="1">IF(CPS!$N5554="SIN INICIO",0,IF((((TODAY()-N5622)*100%)/(O5622-N5622))&gt;=100%,"100%",(((TODAY()-N5622)*100%)/(O5622-N5622))))</f>
        <v>0.47540983606557374</v>
      </c>
      <c r="T5622" s="8">
        <f>Q5622-R5622</f>
        <v>35524267</v>
      </c>
      <c r="U5622" t="s">
        <v>17576</v>
      </c>
    </row>
    <row r="5623" spans="1:21" x14ac:dyDescent="0.25">
      <c r="A5623">
        <v>2025</v>
      </c>
      <c r="B5623" t="s">
        <v>17577</v>
      </c>
      <c r="C5623" t="s">
        <v>22</v>
      </c>
      <c r="D5623" t="s">
        <v>23</v>
      </c>
      <c r="E5623" t="s">
        <v>24</v>
      </c>
      <c r="F5623" t="s">
        <v>17578</v>
      </c>
      <c r="G5623" s="16">
        <v>29679446</v>
      </c>
      <c r="H5623" t="s">
        <v>17575</v>
      </c>
      <c r="I5623" t="s">
        <v>2476</v>
      </c>
      <c r="J5623" s="5">
        <v>20655000</v>
      </c>
      <c r="K5623" s="3">
        <f>J5623</f>
        <v>20655000</v>
      </c>
      <c r="L5623" s="5">
        <v>4131000</v>
      </c>
      <c r="M5623" s="2">
        <v>45775</v>
      </c>
      <c r="N5623" s="2">
        <v>45776</v>
      </c>
      <c r="O5623" s="2">
        <v>45900</v>
      </c>
      <c r="P5623" s="3"/>
      <c r="Q5623" s="3">
        <v>20655000</v>
      </c>
      <c r="R5623" s="13">
        <v>8537400</v>
      </c>
      <c r="S5623" s="7">
        <f ca="1">IF(CPS!$N5555="SIN INICIO",0,IF((((TODAY()-N5623)*100%)/(O5623-N5623))&gt;=100%,"100%",(((TODAY()-N5623)*100%)/(O5623-N5623))))</f>
        <v>0.95161290322580649</v>
      </c>
      <c r="T5623" s="8">
        <f>Q5623-R5623</f>
        <v>12117600</v>
      </c>
      <c r="U5623" t="s">
        <v>17579</v>
      </c>
    </row>
    <row r="5624" spans="1:21" x14ac:dyDescent="0.25">
      <c r="A5624">
        <v>2025</v>
      </c>
      <c r="B5624" t="s">
        <v>17580</v>
      </c>
      <c r="C5624" t="s">
        <v>22</v>
      </c>
      <c r="D5624" t="s">
        <v>23</v>
      </c>
      <c r="E5624" t="s">
        <v>24</v>
      </c>
      <c r="F5624" t="s">
        <v>17581</v>
      </c>
      <c r="G5624" s="16">
        <v>5468818</v>
      </c>
      <c r="H5624" t="s">
        <v>17582</v>
      </c>
      <c r="I5624" t="s">
        <v>1895</v>
      </c>
      <c r="J5624" s="5">
        <v>34388750</v>
      </c>
      <c r="K5624" s="3">
        <f>J5624</f>
        <v>34388750</v>
      </c>
      <c r="L5624" s="5">
        <v>6877750</v>
      </c>
      <c r="M5624" s="2">
        <v>45775</v>
      </c>
      <c r="N5624" s="2">
        <v>45776</v>
      </c>
      <c r="O5624" s="2">
        <v>45808</v>
      </c>
      <c r="P5624" s="3"/>
      <c r="Q5624" s="3">
        <v>34388750</v>
      </c>
      <c r="R5624" s="13">
        <v>7336267</v>
      </c>
      <c r="S5624" s="7" t="str">
        <f ca="1">IF(CPS!$N5556="SIN INICIO",0,IF((((TODAY()-N5624)*100%)/(O5624-N5624))&gt;=100%,"100%",(((TODAY()-N5624)*100%)/(O5624-N5624))))</f>
        <v>100%</v>
      </c>
      <c r="T5624" s="8">
        <f>Q5624-R5624</f>
        <v>27052483</v>
      </c>
      <c r="U5624" t="s">
        <v>17583</v>
      </c>
    </row>
    <row r="5625" spans="1:21" x14ac:dyDescent="0.25">
      <c r="A5625">
        <v>2025</v>
      </c>
      <c r="B5625" t="s">
        <v>17584</v>
      </c>
      <c r="C5625" t="s">
        <v>22</v>
      </c>
      <c r="D5625" t="s">
        <v>23</v>
      </c>
      <c r="E5625" t="s">
        <v>24</v>
      </c>
      <c r="F5625" t="s">
        <v>17585</v>
      </c>
      <c r="G5625" s="16">
        <v>52412728</v>
      </c>
      <c r="H5625" t="s">
        <v>17586</v>
      </c>
      <c r="I5625" t="s">
        <v>660</v>
      </c>
      <c r="J5625" s="5">
        <v>51000000</v>
      </c>
      <c r="K5625" s="3">
        <f>J5625</f>
        <v>51000000</v>
      </c>
      <c r="L5625" s="5">
        <v>8500000</v>
      </c>
      <c r="M5625" s="2">
        <v>45775</v>
      </c>
      <c r="N5625" s="2">
        <v>45782</v>
      </c>
      <c r="O5625" s="2">
        <v>46022</v>
      </c>
      <c r="P5625" s="3">
        <v>17000000</v>
      </c>
      <c r="Q5625" s="3">
        <v>68000000</v>
      </c>
      <c r="R5625" s="13">
        <v>15866667</v>
      </c>
      <c r="S5625" s="7">
        <f ca="1">IF(CPS!$N5557="SIN INICIO",0,IF((((TODAY()-N5625)*100%)/(O5625-N5625))&gt;=100%,"100%",(((TODAY()-N5625)*100%)/(O5625-N5625))))</f>
        <v>0.46666666666666667</v>
      </c>
      <c r="T5625" s="8">
        <f>Q5625-R5625</f>
        <v>52133333</v>
      </c>
      <c r="U5625" t="s">
        <v>17587</v>
      </c>
    </row>
    <row r="5626" spans="1:21" x14ac:dyDescent="0.25">
      <c r="A5626">
        <v>2025</v>
      </c>
      <c r="B5626" t="s">
        <v>17776</v>
      </c>
      <c r="C5626" t="s">
        <v>22</v>
      </c>
      <c r="D5626" t="s">
        <v>23</v>
      </c>
      <c r="E5626" t="s">
        <v>24</v>
      </c>
      <c r="F5626" t="s">
        <v>18323</v>
      </c>
      <c r="G5626" s="16">
        <v>1005869317</v>
      </c>
      <c r="H5626" t="s">
        <v>6536</v>
      </c>
      <c r="I5626" t="s">
        <v>1895</v>
      </c>
      <c r="J5626" s="5">
        <v>29280822</v>
      </c>
      <c r="K5626" s="3">
        <f>J5626</f>
        <v>29280822</v>
      </c>
      <c r="L5626" s="5" t="s">
        <v>20305</v>
      </c>
      <c r="M5626" s="2">
        <v>45779</v>
      </c>
      <c r="N5626" s="2">
        <v>45784</v>
      </c>
      <c r="O5626" s="2">
        <v>45930</v>
      </c>
      <c r="P5626" s="3"/>
      <c r="Q5626" s="3">
        <v>29280822</v>
      </c>
      <c r="R5626" s="13">
        <v>8784247</v>
      </c>
      <c r="S5626" s="7">
        <f ca="1">IF(CPS!$N5558="SIN INICIO",0,IF((((TODAY()-N5626)*100%)/(O5626-N5626))&gt;=100%,"100%",(((TODAY()-N5626)*100%)/(O5626-N5626))))</f>
        <v>0.75342465753424659</v>
      </c>
      <c r="T5626" s="8">
        <f>Q5626-R5626</f>
        <v>20496575</v>
      </c>
      <c r="U5626" t="s">
        <v>19460</v>
      </c>
    </row>
    <row r="5627" spans="1:21" x14ac:dyDescent="0.25">
      <c r="A5627">
        <v>2025</v>
      </c>
      <c r="B5627" t="s">
        <v>17588</v>
      </c>
      <c r="C5627" t="s">
        <v>22</v>
      </c>
      <c r="D5627" t="s">
        <v>23</v>
      </c>
      <c r="E5627" t="s">
        <v>121</v>
      </c>
      <c r="F5627" t="s">
        <v>17589</v>
      </c>
      <c r="G5627" s="16">
        <v>1126445941</v>
      </c>
      <c r="H5627" t="s">
        <v>16091</v>
      </c>
      <c r="I5627" t="s">
        <v>1895</v>
      </c>
      <c r="J5627" s="5">
        <v>24927462</v>
      </c>
      <c r="K5627" s="3">
        <f>J5627</f>
        <v>24927462</v>
      </c>
      <c r="L5627" s="5">
        <v>4154577</v>
      </c>
      <c r="M5627" s="2">
        <v>45776</v>
      </c>
      <c r="N5627" s="2">
        <v>45778</v>
      </c>
      <c r="O5627" s="2">
        <v>45930</v>
      </c>
      <c r="P5627" s="3"/>
      <c r="Q5627" s="3">
        <v>24927462</v>
      </c>
      <c r="R5627" s="13">
        <v>8309154</v>
      </c>
      <c r="S5627" s="7">
        <f ca="1">IF(CPS!$N5559="SIN INICIO",0,IF((((TODAY()-N5627)*100%)/(O5627-N5627))&gt;=100%,"100%",(((TODAY()-N5627)*100%)/(O5627-N5627))))</f>
        <v>0.76315789473684215</v>
      </c>
      <c r="T5627" s="8">
        <f>Q5627-R5627</f>
        <v>16618308</v>
      </c>
      <c r="U5627" t="s">
        <v>17590</v>
      </c>
    </row>
    <row r="5628" spans="1:21" x14ac:dyDescent="0.25">
      <c r="A5628">
        <v>2025</v>
      </c>
      <c r="B5628" t="s">
        <v>17591</v>
      </c>
      <c r="C5628" t="s">
        <v>22</v>
      </c>
      <c r="D5628" t="s">
        <v>23</v>
      </c>
      <c r="E5628" t="s">
        <v>121</v>
      </c>
      <c r="F5628" t="s">
        <v>17592</v>
      </c>
      <c r="G5628" s="16">
        <v>77032391</v>
      </c>
      <c r="H5628" t="s">
        <v>17593</v>
      </c>
      <c r="I5628" t="s">
        <v>788</v>
      </c>
      <c r="J5628" s="5">
        <v>20281130</v>
      </c>
      <c r="K5628" s="3">
        <f>J5628</f>
        <v>20281130</v>
      </c>
      <c r="L5628" s="5">
        <v>4056226</v>
      </c>
      <c r="M5628" s="2">
        <v>45775</v>
      </c>
      <c r="N5628" s="2">
        <v>45776</v>
      </c>
      <c r="O5628" s="2">
        <v>45900</v>
      </c>
      <c r="P5628" s="3"/>
      <c r="Q5628" s="3">
        <v>20281130</v>
      </c>
      <c r="R5628" s="13">
        <v>4326641</v>
      </c>
      <c r="S5628" s="7">
        <f ca="1">IF(CPS!$N5560="SIN INICIO",0,IF((((TODAY()-N5628)*100%)/(O5628-N5628))&gt;=100%,"100%",(((TODAY()-N5628)*100%)/(O5628-N5628))))</f>
        <v>0.95161290322580649</v>
      </c>
      <c r="T5628" s="8">
        <f>Q5628-R5628</f>
        <v>15954489</v>
      </c>
      <c r="U5628" t="s">
        <v>17594</v>
      </c>
    </row>
    <row r="5629" spans="1:21" x14ac:dyDescent="0.25">
      <c r="A5629">
        <v>2025</v>
      </c>
      <c r="B5629" t="s">
        <v>17595</v>
      </c>
      <c r="C5629" t="s">
        <v>22</v>
      </c>
      <c r="D5629" t="s">
        <v>23</v>
      </c>
      <c r="E5629" t="s">
        <v>24</v>
      </c>
      <c r="F5629" t="s">
        <v>17596</v>
      </c>
      <c r="G5629" s="16">
        <v>1122654790</v>
      </c>
      <c r="H5629" t="s">
        <v>1849</v>
      </c>
      <c r="I5629" t="s">
        <v>1800</v>
      </c>
      <c r="J5629" s="5">
        <v>31000000</v>
      </c>
      <c r="K5629" s="3">
        <f>J5629</f>
        <v>31000000</v>
      </c>
      <c r="L5629" s="5">
        <v>6200000</v>
      </c>
      <c r="M5629" s="2">
        <v>45772</v>
      </c>
      <c r="N5629" s="2">
        <v>45775</v>
      </c>
      <c r="O5629" s="2">
        <v>45900</v>
      </c>
      <c r="P5629" s="3"/>
      <c r="Q5629" s="3">
        <v>31000000</v>
      </c>
      <c r="R5629" s="13">
        <v>13020000</v>
      </c>
      <c r="S5629" s="7">
        <f ca="1">IF(CPS!$N5561="SIN INICIO",0,IF((((TODAY()-N5629)*100%)/(O5629-N5629))&gt;=100%,"100%",(((TODAY()-N5629)*100%)/(O5629-N5629))))</f>
        <v>0.95199999999999996</v>
      </c>
      <c r="T5629" s="8">
        <f>Q5629-R5629</f>
        <v>17980000</v>
      </c>
      <c r="U5629" t="s">
        <v>17597</v>
      </c>
    </row>
    <row r="5630" spans="1:21" x14ac:dyDescent="0.25">
      <c r="A5630">
        <v>2025</v>
      </c>
      <c r="B5630" t="s">
        <v>17598</v>
      </c>
      <c r="C5630" t="s">
        <v>22</v>
      </c>
      <c r="D5630" t="s">
        <v>23</v>
      </c>
      <c r="E5630" t="s">
        <v>24</v>
      </c>
      <c r="F5630" t="s">
        <v>17599</v>
      </c>
      <c r="G5630" s="16">
        <v>1091672187</v>
      </c>
      <c r="H5630" t="s">
        <v>17600</v>
      </c>
      <c r="I5630" t="s">
        <v>1895</v>
      </c>
      <c r="J5630" s="5">
        <v>34388750</v>
      </c>
      <c r="K5630" s="3">
        <f>J5630</f>
        <v>34388750</v>
      </c>
      <c r="L5630" s="5">
        <v>6877750</v>
      </c>
      <c r="M5630" s="2">
        <v>45772</v>
      </c>
      <c r="N5630" s="2">
        <v>45775</v>
      </c>
      <c r="O5630" s="2">
        <v>45900</v>
      </c>
      <c r="P5630" s="3"/>
      <c r="Q5630" s="3">
        <v>34388750</v>
      </c>
      <c r="R5630" s="13">
        <v>14443275</v>
      </c>
      <c r="S5630" s="7">
        <f ca="1">IF(CPS!$N5562="SIN INICIO",0,IF((((TODAY()-N5630)*100%)/(O5630-N5630))&gt;=100%,"100%",(((TODAY()-N5630)*100%)/(O5630-N5630))))</f>
        <v>0.95199999999999996</v>
      </c>
      <c r="T5630" s="8">
        <f>Q5630-R5630</f>
        <v>19945475</v>
      </c>
      <c r="U5630" t="s">
        <v>17601</v>
      </c>
    </row>
    <row r="5631" spans="1:21" x14ac:dyDescent="0.25">
      <c r="A5631">
        <v>2025</v>
      </c>
      <c r="B5631" t="s">
        <v>17602</v>
      </c>
      <c r="C5631" t="s">
        <v>22</v>
      </c>
      <c r="D5631" t="s">
        <v>23</v>
      </c>
      <c r="E5631" t="s">
        <v>24</v>
      </c>
      <c r="F5631" t="s">
        <v>17603</v>
      </c>
      <c r="G5631" s="16">
        <v>86058627</v>
      </c>
      <c r="H5631" t="s">
        <v>1315</v>
      </c>
      <c r="I5631" t="s">
        <v>271</v>
      </c>
      <c r="J5631" s="5">
        <v>80000000</v>
      </c>
      <c r="K5631" s="3">
        <f>J5631</f>
        <v>80000000</v>
      </c>
      <c r="L5631" s="5">
        <v>16000000</v>
      </c>
      <c r="M5631" s="2">
        <v>45775</v>
      </c>
      <c r="N5631" s="2">
        <v>45775</v>
      </c>
      <c r="O5631" s="2">
        <v>45900</v>
      </c>
      <c r="P5631" s="3"/>
      <c r="Q5631" s="3">
        <v>80000000</v>
      </c>
      <c r="R5631" s="13">
        <v>33600000</v>
      </c>
      <c r="S5631" s="7">
        <f ca="1">IF(CPS!$N5563="SIN INICIO",0,IF((((TODAY()-N5631)*100%)/(O5631-N5631))&gt;=100%,"100%",(((TODAY()-N5631)*100%)/(O5631-N5631))))</f>
        <v>0.95199999999999996</v>
      </c>
      <c r="T5631" s="8">
        <f>Q5631-R5631</f>
        <v>46400000</v>
      </c>
      <c r="U5631" t="s">
        <v>17604</v>
      </c>
    </row>
    <row r="5632" spans="1:21" x14ac:dyDescent="0.25">
      <c r="A5632">
        <v>2025</v>
      </c>
      <c r="B5632" t="s">
        <v>17605</v>
      </c>
      <c r="C5632" t="s">
        <v>22</v>
      </c>
      <c r="D5632" t="s">
        <v>23</v>
      </c>
      <c r="E5632" t="s">
        <v>121</v>
      </c>
      <c r="F5632" t="s">
        <v>17606</v>
      </c>
      <c r="G5632" s="16">
        <v>1053808213</v>
      </c>
      <c r="H5632" t="s">
        <v>16091</v>
      </c>
      <c r="I5632" t="s">
        <v>1895</v>
      </c>
      <c r="J5632" s="5">
        <v>28019694</v>
      </c>
      <c r="K5632" s="3">
        <f>J5632</f>
        <v>28019694</v>
      </c>
      <c r="L5632" s="5">
        <v>4669949</v>
      </c>
      <c r="M5632" s="2">
        <v>45772</v>
      </c>
      <c r="N5632" s="2">
        <v>45776</v>
      </c>
      <c r="O5632" s="2">
        <v>45930</v>
      </c>
      <c r="P5632" s="3"/>
      <c r="Q5632" s="3">
        <v>28019694</v>
      </c>
      <c r="R5632" s="13">
        <v>9651228</v>
      </c>
      <c r="S5632" s="7">
        <f ca="1">IF(CPS!$N5564="SIN INICIO",0,IF((((TODAY()-N5632)*100%)/(O5632-N5632))&gt;=100%,"100%",(((TODAY()-N5632)*100%)/(O5632-N5632))))</f>
        <v>0.76623376623376627</v>
      </c>
      <c r="T5632" s="8">
        <f>Q5632-R5632</f>
        <v>18368466</v>
      </c>
      <c r="U5632" t="s">
        <v>17607</v>
      </c>
    </row>
    <row r="5633" spans="1:23" x14ac:dyDescent="0.25">
      <c r="A5633">
        <v>2025</v>
      </c>
      <c r="B5633" t="s">
        <v>17608</v>
      </c>
      <c r="C5633" t="s">
        <v>22</v>
      </c>
      <c r="D5633" t="s">
        <v>23</v>
      </c>
      <c r="E5633" t="s">
        <v>121</v>
      </c>
      <c r="F5633" t="s">
        <v>17609</v>
      </c>
      <c r="G5633" s="16">
        <v>1094241738</v>
      </c>
      <c r="H5633" t="s">
        <v>17568</v>
      </c>
      <c r="I5633" t="s">
        <v>2476</v>
      </c>
      <c r="J5633" s="5">
        <v>25112500</v>
      </c>
      <c r="K5633" s="3">
        <f>J5633</f>
        <v>25112500</v>
      </c>
      <c r="L5633" s="5">
        <v>5022500</v>
      </c>
      <c r="M5633" s="2">
        <v>45772</v>
      </c>
      <c r="N5633" s="2">
        <v>45775</v>
      </c>
      <c r="O5633" s="2">
        <v>45900</v>
      </c>
      <c r="P5633" s="3"/>
      <c r="Q5633" s="3">
        <v>25112500</v>
      </c>
      <c r="R5633" s="13">
        <v>10547250</v>
      </c>
      <c r="S5633" s="7">
        <f ca="1">IF(CPS!$N5565="SIN INICIO",0,IF((((TODAY()-N5633)*100%)/(O5633-N5633))&gt;=100%,"100%",(((TODAY()-N5633)*100%)/(O5633-N5633))))</f>
        <v>0.95199999999999996</v>
      </c>
      <c r="T5633" s="8">
        <f>Q5633-R5633</f>
        <v>14565250</v>
      </c>
      <c r="U5633" t="s">
        <v>17610</v>
      </c>
    </row>
    <row r="5634" spans="1:23" x14ac:dyDescent="0.25">
      <c r="A5634">
        <v>2025</v>
      </c>
      <c r="B5634" t="s">
        <v>17611</v>
      </c>
      <c r="C5634" t="s">
        <v>22</v>
      </c>
      <c r="D5634" t="s">
        <v>23</v>
      </c>
      <c r="E5634" t="s">
        <v>24</v>
      </c>
      <c r="F5634" t="s">
        <v>17612</v>
      </c>
      <c r="G5634" s="16">
        <v>1059047386</v>
      </c>
      <c r="H5634" t="s">
        <v>15994</v>
      </c>
      <c r="I5634" t="s">
        <v>1895</v>
      </c>
      <c r="J5634" s="5">
        <v>29280822</v>
      </c>
      <c r="K5634" s="3">
        <f>J5634</f>
        <v>29280822</v>
      </c>
      <c r="L5634" s="5">
        <v>4880137</v>
      </c>
      <c r="M5634" s="2">
        <v>45772</v>
      </c>
      <c r="N5634" s="2">
        <v>45775</v>
      </c>
      <c r="O5634" s="2">
        <v>45930</v>
      </c>
      <c r="P5634" s="3"/>
      <c r="Q5634" s="3">
        <v>29280822</v>
      </c>
      <c r="R5634" s="13">
        <v>5368151</v>
      </c>
      <c r="S5634" s="7">
        <f ca="1">IF(CPS!$N5566="SIN INICIO",0,IF((((TODAY()-N5634)*100%)/(O5634-N5634))&gt;=100%,"100%",(((TODAY()-N5634)*100%)/(O5634-N5634))))</f>
        <v>0.76774193548387093</v>
      </c>
      <c r="T5634" s="8">
        <f>Q5634-R5634</f>
        <v>23912671</v>
      </c>
      <c r="U5634" t="s">
        <v>17613</v>
      </c>
    </row>
    <row r="5635" spans="1:23" x14ac:dyDescent="0.25">
      <c r="A5635">
        <v>2025</v>
      </c>
      <c r="B5635" t="s">
        <v>17614</v>
      </c>
      <c r="C5635" t="s">
        <v>22</v>
      </c>
      <c r="D5635" t="s">
        <v>23</v>
      </c>
      <c r="E5635" t="s">
        <v>121</v>
      </c>
      <c r="F5635" t="s">
        <v>17615</v>
      </c>
      <c r="G5635" s="16">
        <v>52603439</v>
      </c>
      <c r="H5635" t="s">
        <v>4358</v>
      </c>
      <c r="I5635" t="s">
        <v>3403</v>
      </c>
      <c r="J5635" s="5">
        <v>19849125</v>
      </c>
      <c r="K5635" s="3">
        <f>J5635</f>
        <v>19849125</v>
      </c>
      <c r="L5635" s="5">
        <v>3969825</v>
      </c>
      <c r="M5635" s="2">
        <v>45775</v>
      </c>
      <c r="N5635" s="2">
        <v>45776</v>
      </c>
      <c r="O5635" s="2">
        <v>45900</v>
      </c>
      <c r="P5635" s="3"/>
      <c r="Q5635" s="3">
        <v>19849125</v>
      </c>
      <c r="R5635" s="13">
        <v>8204305</v>
      </c>
      <c r="S5635" s="7">
        <f ca="1">IF(CPS!$N5567="SIN INICIO",0,IF((((TODAY()-N5635)*100%)/(O5635-N5635))&gt;=100%,"100%",(((TODAY()-N5635)*100%)/(O5635-N5635))))</f>
        <v>0.95161290322580649</v>
      </c>
      <c r="T5635" s="8">
        <f>Q5635-R5635</f>
        <v>11644820</v>
      </c>
      <c r="U5635" t="s">
        <v>17616</v>
      </c>
    </row>
    <row r="5636" spans="1:23" x14ac:dyDescent="0.25">
      <c r="A5636">
        <v>2025</v>
      </c>
      <c r="B5636" t="s">
        <v>17617</v>
      </c>
      <c r="C5636" t="s">
        <v>22</v>
      </c>
      <c r="D5636" t="s">
        <v>23</v>
      </c>
      <c r="E5636" t="s">
        <v>121</v>
      </c>
      <c r="F5636" t="s">
        <v>17618</v>
      </c>
      <c r="G5636" s="16">
        <v>52240913</v>
      </c>
      <c r="H5636" t="s">
        <v>4358</v>
      </c>
      <c r="I5636" t="s">
        <v>3403</v>
      </c>
      <c r="J5636" s="5">
        <v>19849125</v>
      </c>
      <c r="K5636" s="3">
        <f>J5636</f>
        <v>19849125</v>
      </c>
      <c r="L5636" s="5">
        <v>3969825</v>
      </c>
      <c r="M5636" s="2">
        <v>45775</v>
      </c>
      <c r="N5636" s="2">
        <v>45776</v>
      </c>
      <c r="O5636" s="2">
        <v>45900</v>
      </c>
      <c r="P5636" s="3"/>
      <c r="Q5636" s="3">
        <v>19849125</v>
      </c>
      <c r="R5636" s="13">
        <v>8204305</v>
      </c>
      <c r="S5636" s="7">
        <f ca="1">IF(CPS!$N5568="SIN INICIO",0,IF((((TODAY()-N5636)*100%)/(O5636-N5636))&gt;=100%,"100%",(((TODAY()-N5636)*100%)/(O5636-N5636))))</f>
        <v>0.95161290322580649</v>
      </c>
      <c r="T5636" s="8">
        <f>Q5636-R5636</f>
        <v>11644820</v>
      </c>
      <c r="U5636" t="s">
        <v>17619</v>
      </c>
    </row>
    <row r="5637" spans="1:23" x14ac:dyDescent="0.25">
      <c r="A5637">
        <v>2025</v>
      </c>
      <c r="B5637" t="s">
        <v>17620</v>
      </c>
      <c r="C5637" t="s">
        <v>22</v>
      </c>
      <c r="D5637" t="s">
        <v>23</v>
      </c>
      <c r="E5637" t="s">
        <v>24</v>
      </c>
      <c r="F5637" t="s">
        <v>17621</v>
      </c>
      <c r="G5637" s="16">
        <v>50949267</v>
      </c>
      <c r="H5637" t="s">
        <v>15994</v>
      </c>
      <c r="I5637" t="s">
        <v>1895</v>
      </c>
      <c r="J5637" s="5">
        <v>38107428</v>
      </c>
      <c r="K5637" s="3">
        <f>J5637</f>
        <v>38107428</v>
      </c>
      <c r="L5637" s="5">
        <v>6351238</v>
      </c>
      <c r="M5637" s="2">
        <v>45772</v>
      </c>
      <c r="N5637" s="2">
        <v>45775</v>
      </c>
      <c r="O5637" s="2">
        <v>45930</v>
      </c>
      <c r="P5637" s="3"/>
      <c r="Q5637" s="3">
        <v>38107428</v>
      </c>
      <c r="R5637" s="13">
        <v>0</v>
      </c>
      <c r="S5637" s="7">
        <f ca="1">IF(CPS!$N5569="SIN INICIO",0,IF((((TODAY()-N5637)*100%)/(O5637-N5637))&gt;=100%,"100%",(((TODAY()-N5637)*100%)/(O5637-N5637))))</f>
        <v>0.76774193548387093</v>
      </c>
      <c r="T5637" s="8">
        <f>Q5637-R5637</f>
        <v>38107428</v>
      </c>
      <c r="U5637" t="s">
        <v>17622</v>
      </c>
      <c r="V5637">
        <v>50949267</v>
      </c>
      <c r="W5637" t="b">
        <f>V5637=Tabla1[[#This Row],[ID CONTRATISTA]]</f>
        <v>1</v>
      </c>
    </row>
    <row r="5638" spans="1:23" x14ac:dyDescent="0.25">
      <c r="A5638">
        <v>2025</v>
      </c>
      <c r="B5638" t="s">
        <v>17623</v>
      </c>
      <c r="C5638" t="s">
        <v>22</v>
      </c>
      <c r="D5638" t="s">
        <v>23</v>
      </c>
      <c r="E5638" t="s">
        <v>121</v>
      </c>
      <c r="F5638" t="s">
        <v>17624</v>
      </c>
      <c r="G5638" s="16">
        <v>1020838369</v>
      </c>
      <c r="H5638" t="s">
        <v>4358</v>
      </c>
      <c r="I5638" t="s">
        <v>3403</v>
      </c>
      <c r="J5638" s="5">
        <v>19849125</v>
      </c>
      <c r="K5638" s="3">
        <f>J5638</f>
        <v>19849125</v>
      </c>
      <c r="L5638" s="5">
        <v>3969825</v>
      </c>
      <c r="M5638" s="2">
        <v>45775</v>
      </c>
      <c r="N5638" s="2">
        <v>45776</v>
      </c>
      <c r="O5638" s="2">
        <v>45900</v>
      </c>
      <c r="P5638" s="3"/>
      <c r="Q5638" s="3">
        <v>19849125</v>
      </c>
      <c r="R5638" s="13">
        <v>8204305</v>
      </c>
      <c r="S5638" s="7">
        <f ca="1">IF(CPS!$N5570="SIN INICIO",0,IF((((TODAY()-N5638)*100%)/(O5638-N5638))&gt;=100%,"100%",(((TODAY()-N5638)*100%)/(O5638-N5638))))</f>
        <v>0.95161290322580649</v>
      </c>
      <c r="T5638" s="8">
        <f>Q5638-R5638</f>
        <v>11644820</v>
      </c>
      <c r="U5638" t="s">
        <v>17625</v>
      </c>
    </row>
    <row r="5639" spans="1:23" x14ac:dyDescent="0.25">
      <c r="A5639">
        <v>2025</v>
      </c>
      <c r="B5639" t="s">
        <v>17626</v>
      </c>
      <c r="C5639" t="s">
        <v>22</v>
      </c>
      <c r="D5639" t="s">
        <v>23</v>
      </c>
      <c r="E5639" t="s">
        <v>121</v>
      </c>
      <c r="F5639" t="s">
        <v>17627</v>
      </c>
      <c r="G5639" s="16">
        <v>1081156110</v>
      </c>
      <c r="H5639" t="s">
        <v>4112</v>
      </c>
      <c r="I5639" t="s">
        <v>3403</v>
      </c>
      <c r="J5639" s="5">
        <v>19849125</v>
      </c>
      <c r="K5639" s="3">
        <f>J5639</f>
        <v>19849125</v>
      </c>
      <c r="L5639" s="5">
        <v>3969825</v>
      </c>
      <c r="M5639" s="2">
        <v>45775</v>
      </c>
      <c r="N5639" s="2">
        <v>45776</v>
      </c>
      <c r="O5639" s="2">
        <v>45900</v>
      </c>
      <c r="P5639" s="3"/>
      <c r="Q5639" s="3">
        <v>19849125</v>
      </c>
      <c r="R5639" s="13">
        <v>8204305</v>
      </c>
      <c r="S5639" s="7">
        <f ca="1">IF(CPS!$N5571="SIN INICIO",0,IF((((TODAY()-N5639)*100%)/(O5639-N5639))&gt;=100%,"100%",(((TODAY()-N5639)*100%)/(O5639-N5639))))</f>
        <v>0.95161290322580649</v>
      </c>
      <c r="T5639" s="8">
        <f>Q5639-R5639</f>
        <v>11644820</v>
      </c>
      <c r="U5639" t="s">
        <v>17628</v>
      </c>
    </row>
    <row r="5640" spans="1:23" x14ac:dyDescent="0.25">
      <c r="A5640">
        <v>2025</v>
      </c>
      <c r="B5640" t="s">
        <v>17629</v>
      </c>
      <c r="C5640" t="s">
        <v>22</v>
      </c>
      <c r="D5640" t="s">
        <v>23</v>
      </c>
      <c r="E5640" t="s">
        <v>24</v>
      </c>
      <c r="F5640" t="s">
        <v>17630</v>
      </c>
      <c r="G5640" s="16">
        <v>1023020440</v>
      </c>
      <c r="H5640" t="s">
        <v>17631</v>
      </c>
      <c r="I5640" t="s">
        <v>1800</v>
      </c>
      <c r="J5640" s="5">
        <v>18400000</v>
      </c>
      <c r="K5640" s="3">
        <f>J5640</f>
        <v>18400000</v>
      </c>
      <c r="L5640" s="5">
        <v>4600000</v>
      </c>
      <c r="M5640" s="2">
        <v>45775</v>
      </c>
      <c r="N5640" s="2">
        <v>45778</v>
      </c>
      <c r="O5640" s="2">
        <v>45900</v>
      </c>
      <c r="P5640" s="3"/>
      <c r="Q5640" s="3">
        <v>18400000</v>
      </c>
      <c r="R5640" s="13">
        <v>9046667</v>
      </c>
      <c r="S5640" s="7">
        <f ca="1">IF(CPS!$N5572="SIN INICIO",0,IF((((TODAY()-N5640)*100%)/(O5640-N5640))&gt;=100%,"100%",(((TODAY()-N5640)*100%)/(O5640-N5640))))</f>
        <v>0.95081967213114749</v>
      </c>
      <c r="T5640" s="8">
        <f>Q5640-R5640</f>
        <v>9353333</v>
      </c>
      <c r="U5640" t="s">
        <v>17632</v>
      </c>
    </row>
    <row r="5641" spans="1:23" x14ac:dyDescent="0.25">
      <c r="A5641">
        <v>2025</v>
      </c>
      <c r="B5641" t="s">
        <v>17777</v>
      </c>
      <c r="C5641" t="s">
        <v>22</v>
      </c>
      <c r="D5641" t="s">
        <v>23</v>
      </c>
      <c r="E5641" t="s">
        <v>24</v>
      </c>
      <c r="F5641" t="s">
        <v>18324</v>
      </c>
      <c r="G5641" s="16">
        <v>79979746</v>
      </c>
      <c r="H5641" t="s">
        <v>787</v>
      </c>
      <c r="I5641" t="s">
        <v>337</v>
      </c>
      <c r="J5641" s="5">
        <v>25320000</v>
      </c>
      <c r="K5641" s="3">
        <f>J5641</f>
        <v>25320000</v>
      </c>
      <c r="L5641" s="5" t="s">
        <v>20305</v>
      </c>
      <c r="M5641" s="2">
        <v>45783</v>
      </c>
      <c r="N5641" s="2">
        <v>45784</v>
      </c>
      <c r="O5641" s="2">
        <v>45900</v>
      </c>
      <c r="P5641" s="3"/>
      <c r="Q5641" s="3">
        <v>25320000</v>
      </c>
      <c r="R5641" s="13">
        <v>11394000</v>
      </c>
      <c r="S5641" s="7">
        <f ca="1">IF(CPS!$N5573="SIN INICIO",0,IF((((TODAY()-N5641)*100%)/(O5641-N5641))&gt;=100%,"100%",(((TODAY()-N5641)*100%)/(O5641-N5641))))</f>
        <v>0.94827586206896552</v>
      </c>
      <c r="T5641" s="8">
        <f>Q5641-R5641</f>
        <v>13926000</v>
      </c>
      <c r="U5641" t="s">
        <v>19461</v>
      </c>
    </row>
    <row r="5642" spans="1:23" x14ac:dyDescent="0.25">
      <c r="A5642">
        <v>2025</v>
      </c>
      <c r="B5642" t="s">
        <v>17633</v>
      </c>
      <c r="C5642" t="s">
        <v>22</v>
      </c>
      <c r="D5642" t="s">
        <v>23</v>
      </c>
      <c r="E5642" t="s">
        <v>24</v>
      </c>
      <c r="F5642" t="s">
        <v>17634</v>
      </c>
      <c r="G5642" s="16">
        <v>1061777744</v>
      </c>
      <c r="H5642" t="s">
        <v>16712</v>
      </c>
      <c r="I5642" t="s">
        <v>271</v>
      </c>
      <c r="J5642" s="5">
        <v>36010000</v>
      </c>
      <c r="K5642" s="3">
        <f>J5642</f>
        <v>36010000</v>
      </c>
      <c r="L5642" s="5">
        <v>7202000</v>
      </c>
      <c r="M5642" s="2">
        <v>45775</v>
      </c>
      <c r="N5642" s="2">
        <v>45776</v>
      </c>
      <c r="O5642" s="2">
        <v>45900</v>
      </c>
      <c r="P5642" s="3"/>
      <c r="Q5642" s="3">
        <v>36010000</v>
      </c>
      <c r="R5642" s="13">
        <v>14884133</v>
      </c>
      <c r="S5642" s="7">
        <f ca="1">IF(CPS!$N5574="SIN INICIO",0,IF((((TODAY()-N5642)*100%)/(O5642-N5642))&gt;=100%,"100%",(((TODAY()-N5642)*100%)/(O5642-N5642))))</f>
        <v>0.95161290322580649</v>
      </c>
      <c r="T5642" s="8">
        <f>Q5642-R5642</f>
        <v>21125867</v>
      </c>
      <c r="U5642" t="s">
        <v>17635</v>
      </c>
    </row>
    <row r="5643" spans="1:23" x14ac:dyDescent="0.25">
      <c r="A5643">
        <v>2025</v>
      </c>
      <c r="B5643" t="s">
        <v>17636</v>
      </c>
      <c r="C5643" t="s">
        <v>22</v>
      </c>
      <c r="D5643" t="s">
        <v>23</v>
      </c>
      <c r="E5643" t="s">
        <v>121</v>
      </c>
      <c r="F5643" t="s">
        <v>17637</v>
      </c>
      <c r="G5643" s="16">
        <v>1000615958</v>
      </c>
      <c r="H5643" t="s">
        <v>17638</v>
      </c>
      <c r="I5643" t="s">
        <v>3403</v>
      </c>
      <c r="J5643" s="5">
        <v>19849125</v>
      </c>
      <c r="K5643" s="3">
        <f>J5643</f>
        <v>19849125</v>
      </c>
      <c r="L5643" s="5">
        <v>3969825</v>
      </c>
      <c r="M5643" s="2">
        <v>45775</v>
      </c>
      <c r="N5643" s="2">
        <v>45776</v>
      </c>
      <c r="O5643" s="2">
        <v>45900</v>
      </c>
      <c r="P5643" s="3"/>
      <c r="Q5643" s="3">
        <v>19849125</v>
      </c>
      <c r="R5643" s="13">
        <v>8204305</v>
      </c>
      <c r="S5643" s="7">
        <f ca="1">IF(CPS!$N5575="SIN INICIO",0,IF((((TODAY()-N5643)*100%)/(O5643-N5643))&gt;=100%,"100%",(((TODAY()-N5643)*100%)/(O5643-N5643))))</f>
        <v>0.95161290322580649</v>
      </c>
      <c r="T5643" s="8">
        <f>Q5643-R5643</f>
        <v>11644820</v>
      </c>
      <c r="U5643" t="s">
        <v>17639</v>
      </c>
    </row>
    <row r="5644" spans="1:23" x14ac:dyDescent="0.25">
      <c r="A5644">
        <v>2025</v>
      </c>
      <c r="B5644" t="s">
        <v>17778</v>
      </c>
      <c r="C5644" t="s">
        <v>22</v>
      </c>
      <c r="D5644" t="s">
        <v>23</v>
      </c>
      <c r="E5644" t="s">
        <v>24</v>
      </c>
      <c r="F5644" t="s">
        <v>18325</v>
      </c>
      <c r="G5644" s="16">
        <v>35895883</v>
      </c>
      <c r="H5644" t="s">
        <v>10108</v>
      </c>
      <c r="I5644" t="s">
        <v>591</v>
      </c>
      <c r="J5644" s="5">
        <v>31340400</v>
      </c>
      <c r="K5644" s="3">
        <f>J5644</f>
        <v>31340400</v>
      </c>
      <c r="L5644" s="5" t="s">
        <v>20305</v>
      </c>
      <c r="M5644" s="2">
        <v>45782</v>
      </c>
      <c r="N5644" s="2">
        <v>45783</v>
      </c>
      <c r="O5644" s="2">
        <v>45900</v>
      </c>
      <c r="P5644" s="3"/>
      <c r="Q5644" s="3">
        <v>31340400</v>
      </c>
      <c r="R5644" s="13">
        <v>14364350</v>
      </c>
      <c r="S5644" s="7">
        <f ca="1">IF(CPS!$N5576="SIN INICIO",0,IF((((TODAY()-N5644)*100%)/(O5644-N5644))&gt;=100%,"100%",(((TODAY()-N5644)*100%)/(O5644-N5644))))</f>
        <v>0.94871794871794868</v>
      </c>
      <c r="T5644" s="8">
        <f>Q5644-R5644</f>
        <v>16976050</v>
      </c>
      <c r="U5644" t="s">
        <v>19462</v>
      </c>
    </row>
    <row r="5645" spans="1:23" x14ac:dyDescent="0.25">
      <c r="A5645">
        <v>2025</v>
      </c>
      <c r="B5645" t="s">
        <v>17640</v>
      </c>
      <c r="C5645" t="s">
        <v>22</v>
      </c>
      <c r="D5645" t="s">
        <v>23</v>
      </c>
      <c r="E5645" t="s">
        <v>24</v>
      </c>
      <c r="F5645" t="s">
        <v>17641</v>
      </c>
      <c r="G5645" s="16">
        <v>1064843255</v>
      </c>
      <c r="H5645" t="s">
        <v>17512</v>
      </c>
      <c r="I5645" t="s">
        <v>2476</v>
      </c>
      <c r="J5645" s="5">
        <v>24400685</v>
      </c>
      <c r="K5645" s="3">
        <f>J5645</f>
        <v>24400685</v>
      </c>
      <c r="L5645" s="5">
        <v>4880137</v>
      </c>
      <c r="M5645" s="2">
        <v>45775</v>
      </c>
      <c r="N5645" s="2">
        <v>45776</v>
      </c>
      <c r="O5645" s="2">
        <v>45808</v>
      </c>
      <c r="P5645" s="3"/>
      <c r="Q5645" s="3">
        <v>24400685</v>
      </c>
      <c r="R5645" s="13">
        <v>5205479</v>
      </c>
      <c r="S5645" s="7" t="str">
        <f ca="1">IF(CPS!$N5577="SIN INICIO",0,IF((((TODAY()-N5645)*100%)/(O5645-N5645))&gt;=100%,"100%",(((TODAY()-N5645)*100%)/(O5645-N5645))))</f>
        <v>100%</v>
      </c>
      <c r="T5645" s="8">
        <f>Q5645-R5645</f>
        <v>19195206</v>
      </c>
      <c r="U5645" t="s">
        <v>17642</v>
      </c>
    </row>
    <row r="5646" spans="1:23" x14ac:dyDescent="0.25">
      <c r="A5646">
        <v>2025</v>
      </c>
      <c r="B5646" t="s">
        <v>17643</v>
      </c>
      <c r="C5646" t="s">
        <v>22</v>
      </c>
      <c r="D5646" t="s">
        <v>23</v>
      </c>
      <c r="E5646" t="s">
        <v>24</v>
      </c>
      <c r="F5646" t="s">
        <v>17644</v>
      </c>
      <c r="G5646" s="16">
        <v>34329330</v>
      </c>
      <c r="H5646" t="s">
        <v>17645</v>
      </c>
      <c r="I5646" t="s">
        <v>660</v>
      </c>
      <c r="J5646" s="5">
        <v>51000000</v>
      </c>
      <c r="K5646" s="3">
        <f>J5646</f>
        <v>51000000</v>
      </c>
      <c r="L5646" s="5">
        <v>8500000</v>
      </c>
      <c r="M5646" s="2">
        <v>45775</v>
      </c>
      <c r="N5646" s="2">
        <v>45779</v>
      </c>
      <c r="O5646" s="2">
        <v>46022</v>
      </c>
      <c r="P5646" s="3">
        <v>17000000</v>
      </c>
      <c r="Q5646" s="3">
        <v>68000000</v>
      </c>
      <c r="R5646" s="13">
        <v>16716667</v>
      </c>
      <c r="S5646" s="7">
        <f ca="1">IF(CPS!$N5578="SIN INICIO",0,IF((((TODAY()-N5646)*100%)/(O5646-N5646))&gt;=100%,"100%",(((TODAY()-N5646)*100%)/(O5646-N5646))))</f>
        <v>0.47325102880658437</v>
      </c>
      <c r="T5646" s="8">
        <f>Q5646-R5646</f>
        <v>51283333</v>
      </c>
      <c r="U5646" t="s">
        <v>17646</v>
      </c>
    </row>
    <row r="5647" spans="1:23" x14ac:dyDescent="0.25">
      <c r="A5647">
        <v>2025</v>
      </c>
      <c r="B5647" t="s">
        <v>17647</v>
      </c>
      <c r="C5647" t="s">
        <v>22</v>
      </c>
      <c r="D5647" t="s">
        <v>23</v>
      </c>
      <c r="E5647" t="s">
        <v>24</v>
      </c>
      <c r="F5647" t="s">
        <v>1637</v>
      </c>
      <c r="G5647" s="16">
        <v>39424847</v>
      </c>
      <c r="H5647" t="s">
        <v>344</v>
      </c>
      <c r="I5647" t="s">
        <v>87</v>
      </c>
      <c r="J5647" s="5">
        <v>39000000</v>
      </c>
      <c r="K5647" s="3">
        <f>J5647</f>
        <v>39000000</v>
      </c>
      <c r="L5647" s="5">
        <v>6500000</v>
      </c>
      <c r="M5647" s="2">
        <v>45775</v>
      </c>
      <c r="N5647" s="2">
        <v>45778</v>
      </c>
      <c r="O5647" s="2">
        <v>45961</v>
      </c>
      <c r="P5647" s="3"/>
      <c r="Q5647" s="3">
        <v>39000000</v>
      </c>
      <c r="R5647" s="13">
        <v>35533333</v>
      </c>
      <c r="S5647" s="7">
        <f ca="1">IF(CPS!$N5579="SIN INICIO",0,IF((((TODAY()-N5647)*100%)/(O5647-N5647))&gt;=100%,"100%",(((TODAY()-N5647)*100%)/(O5647-N5647))))</f>
        <v>0.63387978142076506</v>
      </c>
      <c r="T5647" s="8">
        <f>Q5647-R5647</f>
        <v>3466667</v>
      </c>
      <c r="U5647" t="s">
        <v>17648</v>
      </c>
    </row>
    <row r="5648" spans="1:23" x14ac:dyDescent="0.25">
      <c r="A5648">
        <v>2025</v>
      </c>
      <c r="B5648" t="s">
        <v>17649</v>
      </c>
      <c r="C5648" t="s">
        <v>22</v>
      </c>
      <c r="D5648" t="s">
        <v>23</v>
      </c>
      <c r="E5648" t="s">
        <v>24</v>
      </c>
      <c r="F5648" t="s">
        <v>1989</v>
      </c>
      <c r="G5648" s="16">
        <v>1053840930</v>
      </c>
      <c r="H5648" t="s">
        <v>17175</v>
      </c>
      <c r="I5648" t="s">
        <v>649</v>
      </c>
      <c r="J5648" s="5">
        <v>72800000</v>
      </c>
      <c r="K5648" s="3">
        <f>J5648</f>
        <v>72800000</v>
      </c>
      <c r="L5648" s="5">
        <v>9100000</v>
      </c>
      <c r="M5648" s="2">
        <v>45775</v>
      </c>
      <c r="N5648" s="2">
        <v>45779</v>
      </c>
      <c r="O5648" s="2">
        <v>46022</v>
      </c>
      <c r="P5648" s="3"/>
      <c r="Q5648" s="3">
        <v>72800000</v>
      </c>
      <c r="R5648" s="13">
        <v>48533334</v>
      </c>
      <c r="S5648" s="7">
        <f ca="1">IF(CPS!$N5580="SIN INICIO",0,IF((((TODAY()-N5648)*100%)/(O5648-N5648))&gt;=100%,"100%",(((TODAY()-N5648)*100%)/(O5648-N5648))))</f>
        <v>0.47325102880658437</v>
      </c>
      <c r="T5648" s="8">
        <f>Q5648-R5648</f>
        <v>24266666</v>
      </c>
      <c r="U5648" t="s">
        <v>17650</v>
      </c>
    </row>
    <row r="5649" spans="1:21" x14ac:dyDescent="0.25">
      <c r="A5649">
        <v>2025</v>
      </c>
      <c r="B5649" t="s">
        <v>17651</v>
      </c>
      <c r="C5649" t="s">
        <v>22</v>
      </c>
      <c r="D5649" t="s">
        <v>23</v>
      </c>
      <c r="E5649" t="s">
        <v>24</v>
      </c>
      <c r="F5649" t="s">
        <v>17652</v>
      </c>
      <c r="G5649" s="16">
        <v>49719351</v>
      </c>
      <c r="H5649" t="s">
        <v>10108</v>
      </c>
      <c r="I5649" t="s">
        <v>591</v>
      </c>
      <c r="J5649" s="5">
        <v>33579000</v>
      </c>
      <c r="K5649" s="3">
        <f>J5649</f>
        <v>33579000</v>
      </c>
      <c r="L5649" s="5">
        <v>6715800</v>
      </c>
      <c r="M5649" s="2">
        <v>45775</v>
      </c>
      <c r="N5649" s="2">
        <v>45776</v>
      </c>
      <c r="O5649" s="2">
        <v>45900</v>
      </c>
      <c r="P5649" s="3"/>
      <c r="Q5649" s="3">
        <v>33579000</v>
      </c>
      <c r="R5649" s="13">
        <v>13879320</v>
      </c>
      <c r="S5649" s="7">
        <f ca="1">IF(CPS!$N5581="SIN INICIO",0,IF((((TODAY()-N5649)*100%)/(O5649-N5649))&gt;=100%,"100%",(((TODAY()-N5649)*100%)/(O5649-N5649))))</f>
        <v>0.95161290322580649</v>
      </c>
      <c r="T5649" s="8">
        <f>Q5649-R5649</f>
        <v>19699680</v>
      </c>
      <c r="U5649" t="s">
        <v>17653</v>
      </c>
    </row>
    <row r="5650" spans="1:21" x14ac:dyDescent="0.25">
      <c r="A5650">
        <v>2025</v>
      </c>
      <c r="B5650" t="s">
        <v>17654</v>
      </c>
      <c r="C5650" t="s">
        <v>22</v>
      </c>
      <c r="D5650" t="s">
        <v>23</v>
      </c>
      <c r="E5650" t="s">
        <v>24</v>
      </c>
      <c r="F5650" t="s">
        <v>17655</v>
      </c>
      <c r="G5650" s="16">
        <v>1057546701</v>
      </c>
      <c r="H5650" t="s">
        <v>17656</v>
      </c>
      <c r="I5650" t="s">
        <v>649</v>
      </c>
      <c r="J5650" s="5">
        <v>63000000</v>
      </c>
      <c r="K5650" s="3">
        <f>J5650</f>
        <v>63000000</v>
      </c>
      <c r="L5650" s="5">
        <v>10500000</v>
      </c>
      <c r="M5650" s="2">
        <v>45777</v>
      </c>
      <c r="N5650" s="2">
        <v>45782</v>
      </c>
      <c r="O5650" s="2">
        <v>46022</v>
      </c>
      <c r="P5650" s="3">
        <v>21000000</v>
      </c>
      <c r="Q5650" s="3">
        <v>84000000</v>
      </c>
      <c r="R5650" s="13">
        <v>19600000</v>
      </c>
      <c r="S5650" s="7">
        <f ca="1">IF(CPS!$N5582="SIN INICIO",0,IF((((TODAY()-N5650)*100%)/(O5650-N5650))&gt;=100%,"100%",(((TODAY()-N5650)*100%)/(O5650-N5650))))</f>
        <v>0.46666666666666667</v>
      </c>
      <c r="T5650" s="8">
        <f>Q5650-R5650</f>
        <v>64400000</v>
      </c>
      <c r="U5650" t="s">
        <v>17657</v>
      </c>
    </row>
    <row r="5651" spans="1:21" x14ac:dyDescent="0.25">
      <c r="A5651">
        <v>2025</v>
      </c>
      <c r="B5651" t="s">
        <v>17658</v>
      </c>
      <c r="C5651" t="s">
        <v>22</v>
      </c>
      <c r="D5651" t="s">
        <v>23</v>
      </c>
      <c r="E5651" t="s">
        <v>24</v>
      </c>
      <c r="F5651" t="s">
        <v>17659</v>
      </c>
      <c r="G5651" s="16">
        <v>81740859</v>
      </c>
      <c r="H5651" t="s">
        <v>1252</v>
      </c>
      <c r="I5651" t="s">
        <v>649</v>
      </c>
      <c r="J5651" s="5">
        <v>81740859</v>
      </c>
      <c r="K5651" s="3">
        <f>J5651</f>
        <v>81740859</v>
      </c>
      <c r="L5651" s="5">
        <v>9100000</v>
      </c>
      <c r="M5651" s="2">
        <v>45775</v>
      </c>
      <c r="N5651" s="2">
        <v>45782</v>
      </c>
      <c r="O5651" s="2">
        <v>46022</v>
      </c>
      <c r="P5651" s="3"/>
      <c r="Q5651" s="3">
        <v>81740859</v>
      </c>
      <c r="R5651" s="13">
        <v>16986667</v>
      </c>
      <c r="S5651" s="7">
        <f ca="1">IF(CPS!$N5583="SIN INICIO",0,IF((((TODAY()-N5651)*100%)/(O5651-N5651))&gt;=100%,"100%",(((TODAY()-N5651)*100%)/(O5651-N5651))))</f>
        <v>0.46666666666666667</v>
      </c>
      <c r="T5651" s="8">
        <f>Q5651-R5651</f>
        <v>64754192</v>
      </c>
      <c r="U5651" t="s">
        <v>17660</v>
      </c>
    </row>
    <row r="5652" spans="1:21" x14ac:dyDescent="0.25">
      <c r="A5652">
        <v>2025</v>
      </c>
      <c r="B5652" t="s">
        <v>17661</v>
      </c>
      <c r="C5652" t="s">
        <v>22</v>
      </c>
      <c r="D5652" t="s">
        <v>23</v>
      </c>
      <c r="E5652" t="s">
        <v>24</v>
      </c>
      <c r="F5652" t="s">
        <v>17662</v>
      </c>
      <c r="G5652" s="16">
        <v>68302496</v>
      </c>
      <c r="H5652" t="s">
        <v>15983</v>
      </c>
      <c r="I5652" t="s">
        <v>1895</v>
      </c>
      <c r="J5652" s="5">
        <v>32208390</v>
      </c>
      <c r="K5652" s="3">
        <f>J5652</f>
        <v>32208390</v>
      </c>
      <c r="L5652" s="5">
        <v>5368065</v>
      </c>
      <c r="M5652" s="2">
        <v>45775</v>
      </c>
      <c r="N5652" s="2">
        <v>45776</v>
      </c>
      <c r="O5652" s="2">
        <v>45930</v>
      </c>
      <c r="P5652" s="3"/>
      <c r="Q5652" s="3">
        <v>32208390</v>
      </c>
      <c r="R5652" s="13">
        <v>11094001</v>
      </c>
      <c r="S5652" s="7">
        <f ca="1">IF(CPS!$N5584="SIN INICIO",0,IF((((TODAY()-N5652)*100%)/(O5652-N5652))&gt;=100%,"100%",(((TODAY()-N5652)*100%)/(O5652-N5652))))</f>
        <v>0.76623376623376627</v>
      </c>
      <c r="T5652" s="8">
        <f>Q5652-R5652</f>
        <v>21114389</v>
      </c>
      <c r="U5652" t="s">
        <v>17663</v>
      </c>
    </row>
    <row r="5653" spans="1:21" x14ac:dyDescent="0.25">
      <c r="A5653">
        <v>2025</v>
      </c>
      <c r="B5653" t="s">
        <v>17664</v>
      </c>
      <c r="C5653" t="s">
        <v>22</v>
      </c>
      <c r="D5653" t="s">
        <v>23</v>
      </c>
      <c r="E5653" t="s">
        <v>24</v>
      </c>
      <c r="F5653" t="s">
        <v>17665</v>
      </c>
      <c r="G5653" s="16">
        <v>10008873</v>
      </c>
      <c r="H5653" t="s">
        <v>648</v>
      </c>
      <c r="I5653" t="s">
        <v>649</v>
      </c>
      <c r="J5653" s="5">
        <v>72800000</v>
      </c>
      <c r="K5653" s="3">
        <f>J5653</f>
        <v>72800000</v>
      </c>
      <c r="L5653" s="5">
        <v>9100000</v>
      </c>
      <c r="M5653" s="2">
        <v>45775</v>
      </c>
      <c r="N5653" s="2">
        <v>45778</v>
      </c>
      <c r="O5653" s="2">
        <v>46022</v>
      </c>
      <c r="P5653" s="3"/>
      <c r="Q5653" s="3">
        <v>72800000</v>
      </c>
      <c r="R5653" s="13">
        <v>17896667</v>
      </c>
      <c r="S5653" s="7">
        <f ca="1">IF(CPS!$N5585="SIN INICIO",0,IF((((TODAY()-N5653)*100%)/(O5653-N5653))&gt;=100%,"100%",(((TODAY()-N5653)*100%)/(O5653-N5653))))</f>
        <v>0.47540983606557374</v>
      </c>
      <c r="T5653" s="8">
        <f>Q5653-R5653</f>
        <v>54903333</v>
      </c>
      <c r="U5653" t="s">
        <v>17666</v>
      </c>
    </row>
    <row r="5654" spans="1:21" x14ac:dyDescent="0.25">
      <c r="A5654">
        <v>2025</v>
      </c>
      <c r="B5654" t="s">
        <v>17667</v>
      </c>
      <c r="C5654" t="s">
        <v>22</v>
      </c>
      <c r="D5654" t="s">
        <v>23</v>
      </c>
      <c r="E5654" t="s">
        <v>24</v>
      </c>
      <c r="F5654" t="s">
        <v>17668</v>
      </c>
      <c r="G5654" s="16">
        <v>96195040</v>
      </c>
      <c r="H5654" t="s">
        <v>15994</v>
      </c>
      <c r="I5654" t="s">
        <v>1895</v>
      </c>
      <c r="J5654" s="5">
        <v>38107428</v>
      </c>
      <c r="K5654" s="3">
        <f>J5654</f>
        <v>38107428</v>
      </c>
      <c r="L5654" s="5">
        <v>6351238</v>
      </c>
      <c r="M5654" s="2">
        <v>45775</v>
      </c>
      <c r="N5654" s="2">
        <v>45777</v>
      </c>
      <c r="O5654" s="2">
        <v>45930</v>
      </c>
      <c r="P5654" s="3"/>
      <c r="Q5654" s="3">
        <v>38107428</v>
      </c>
      <c r="R5654" s="13">
        <v>12914184</v>
      </c>
      <c r="S5654" s="7">
        <f ca="1">IF(CPS!$N5586="SIN INICIO",0,IF((((TODAY()-N5654)*100%)/(O5654-N5654))&gt;=100%,"100%",(((TODAY()-N5654)*100%)/(O5654-N5654))))</f>
        <v>0.76470588235294112</v>
      </c>
      <c r="T5654" s="8">
        <f>Q5654-R5654</f>
        <v>25193244</v>
      </c>
      <c r="U5654" t="s">
        <v>17669</v>
      </c>
    </row>
    <row r="5655" spans="1:21" x14ac:dyDescent="0.25">
      <c r="A5655">
        <v>2025</v>
      </c>
      <c r="B5655" t="s">
        <v>17779</v>
      </c>
      <c r="C5655" t="s">
        <v>22</v>
      </c>
      <c r="D5655" t="s">
        <v>23</v>
      </c>
      <c r="E5655" t="s">
        <v>24</v>
      </c>
      <c r="F5655" t="s">
        <v>18326</v>
      </c>
      <c r="G5655" s="16">
        <v>1234791383</v>
      </c>
      <c r="H5655" t="s">
        <v>15994</v>
      </c>
      <c r="I5655" t="s">
        <v>1895</v>
      </c>
      <c r="J5655" s="5">
        <v>23805545</v>
      </c>
      <c r="K5655" s="3">
        <f>J5655</f>
        <v>23805545</v>
      </c>
      <c r="L5655" s="5" t="s">
        <v>20305</v>
      </c>
      <c r="M5655" s="2">
        <v>45779</v>
      </c>
      <c r="N5655" s="2">
        <v>45785</v>
      </c>
      <c r="O5655" s="2">
        <v>45930</v>
      </c>
      <c r="P5655" s="3"/>
      <c r="Q5655" s="3">
        <v>23805545</v>
      </c>
      <c r="R5655" s="13">
        <v>8411293</v>
      </c>
      <c r="S5655" s="7">
        <f ca="1">IF(CPS!$N5587="SIN INICIO",0,IF((((TODAY()-N5655)*100%)/(O5655-N5655))&gt;=100%,"100%",(((TODAY()-N5655)*100%)/(O5655-N5655))))</f>
        <v>0.75172413793103443</v>
      </c>
      <c r="T5655" s="8">
        <f>Q5655-R5655</f>
        <v>15394252</v>
      </c>
      <c r="U5655" t="s">
        <v>19463</v>
      </c>
    </row>
    <row r="5656" spans="1:21" x14ac:dyDescent="0.25">
      <c r="A5656">
        <v>2025</v>
      </c>
      <c r="B5656" t="s">
        <v>17670</v>
      </c>
      <c r="C5656" t="s">
        <v>22</v>
      </c>
      <c r="D5656" t="s">
        <v>23</v>
      </c>
      <c r="E5656" t="s">
        <v>121</v>
      </c>
      <c r="F5656" t="s">
        <v>17671</v>
      </c>
      <c r="G5656" s="16">
        <v>1090446183</v>
      </c>
      <c r="H5656" t="s">
        <v>17508</v>
      </c>
      <c r="I5656" t="s">
        <v>2476</v>
      </c>
      <c r="J5656" s="5">
        <v>25112500</v>
      </c>
      <c r="K5656" s="3">
        <f>J5656</f>
        <v>25112500</v>
      </c>
      <c r="L5656" s="5">
        <v>5022500</v>
      </c>
      <c r="M5656" s="2">
        <v>45775</v>
      </c>
      <c r="N5656" s="2">
        <v>45777</v>
      </c>
      <c r="O5656" s="2">
        <v>45900</v>
      </c>
      <c r="P5656" s="3"/>
      <c r="Q5656" s="3">
        <v>25112500</v>
      </c>
      <c r="R5656" s="13">
        <v>10212417</v>
      </c>
      <c r="S5656" s="7">
        <f ca="1">IF(CPS!$N5588="SIN INICIO",0,IF((((TODAY()-N5656)*100%)/(O5656-N5656))&gt;=100%,"100%",(((TODAY()-N5656)*100%)/(O5656-N5656))))</f>
        <v>0.95121951219512191</v>
      </c>
      <c r="T5656" s="8">
        <f>Q5656-R5656</f>
        <v>14900083</v>
      </c>
      <c r="U5656" t="s">
        <v>17672</v>
      </c>
    </row>
    <row r="5657" spans="1:21" x14ac:dyDescent="0.25">
      <c r="A5657">
        <v>2025</v>
      </c>
      <c r="B5657" t="s">
        <v>17780</v>
      </c>
      <c r="C5657" t="s">
        <v>22</v>
      </c>
      <c r="D5657" t="s">
        <v>23</v>
      </c>
      <c r="E5657" t="s">
        <v>121</v>
      </c>
      <c r="F5657" t="s">
        <v>18327</v>
      </c>
      <c r="G5657" s="16">
        <v>52693137</v>
      </c>
      <c r="H5657" t="s">
        <v>4112</v>
      </c>
      <c r="I5657" t="s">
        <v>3403</v>
      </c>
      <c r="J5657" s="5">
        <v>15879300</v>
      </c>
      <c r="K5657" s="3">
        <f>J5657</f>
        <v>15879300</v>
      </c>
      <c r="L5657" s="5" t="s">
        <v>20305</v>
      </c>
      <c r="M5657" s="2">
        <v>45782</v>
      </c>
      <c r="N5657" s="2">
        <v>45784</v>
      </c>
      <c r="O5657" s="2">
        <v>45900</v>
      </c>
      <c r="P5657" s="3"/>
      <c r="Q5657" s="3">
        <v>15879300</v>
      </c>
      <c r="R5657" s="13">
        <v>7145685</v>
      </c>
      <c r="S5657" s="7">
        <f ca="1">IF(CPS!$N5589="SIN INICIO",0,IF((((TODAY()-N5657)*100%)/(O5657-N5657))&gt;=100%,"100%",(((TODAY()-N5657)*100%)/(O5657-N5657))))</f>
        <v>0.94827586206896552</v>
      </c>
      <c r="T5657" s="8">
        <f>Q5657-R5657</f>
        <v>8733615</v>
      </c>
      <c r="U5657" t="s">
        <v>19464</v>
      </c>
    </row>
    <row r="5658" spans="1:21" x14ac:dyDescent="0.25">
      <c r="A5658">
        <v>2025</v>
      </c>
      <c r="B5658" t="s">
        <v>17673</v>
      </c>
      <c r="C5658" t="s">
        <v>22</v>
      </c>
      <c r="D5658" t="s">
        <v>23</v>
      </c>
      <c r="E5658" t="s">
        <v>24</v>
      </c>
      <c r="F5658" t="s">
        <v>17674</v>
      </c>
      <c r="G5658" s="16">
        <v>1061730674</v>
      </c>
      <c r="H5658" t="s">
        <v>17675</v>
      </c>
      <c r="I5658" t="s">
        <v>660</v>
      </c>
      <c r="J5658" s="5">
        <v>51000000</v>
      </c>
      <c r="K5658" s="3">
        <f>J5658</f>
        <v>51000000</v>
      </c>
      <c r="L5658" s="5">
        <v>8500000</v>
      </c>
      <c r="M5658" s="2">
        <v>45776</v>
      </c>
      <c r="N5658" s="2">
        <v>45779</v>
      </c>
      <c r="O5658" s="2">
        <v>46022</v>
      </c>
      <c r="P5658" s="3">
        <v>17000000</v>
      </c>
      <c r="Q5658" s="3">
        <v>68000000</v>
      </c>
      <c r="R5658" s="13">
        <v>16716667</v>
      </c>
      <c r="S5658" s="7">
        <f ca="1">IF(CPS!$N5590="SIN INICIO",0,IF((((TODAY()-N5658)*100%)/(O5658-N5658))&gt;=100%,"100%",(((TODAY()-N5658)*100%)/(O5658-N5658))))</f>
        <v>0.47325102880658437</v>
      </c>
      <c r="T5658" s="8">
        <f>Q5658-R5658</f>
        <v>51283333</v>
      </c>
      <c r="U5658" t="s">
        <v>17676</v>
      </c>
    </row>
    <row r="5659" spans="1:21" x14ac:dyDescent="0.25">
      <c r="A5659">
        <v>2025</v>
      </c>
      <c r="B5659" t="s">
        <v>17781</v>
      </c>
      <c r="C5659" t="s">
        <v>22</v>
      </c>
      <c r="D5659" t="s">
        <v>23</v>
      </c>
      <c r="E5659" t="s">
        <v>24</v>
      </c>
      <c r="F5659" t="s">
        <v>18328</v>
      </c>
      <c r="G5659" s="16">
        <v>1067968179</v>
      </c>
      <c r="H5659" t="s">
        <v>15998</v>
      </c>
      <c r="I5659" t="s">
        <v>1895</v>
      </c>
      <c r="J5659" s="5">
        <v>23805545</v>
      </c>
      <c r="K5659" s="3">
        <f>J5659</f>
        <v>23805545</v>
      </c>
      <c r="L5659" s="5" t="s">
        <v>20305</v>
      </c>
      <c r="M5659" s="2">
        <v>45779</v>
      </c>
      <c r="N5659" s="2">
        <v>45782</v>
      </c>
      <c r="O5659" s="2">
        <v>45930</v>
      </c>
      <c r="P5659" s="3"/>
      <c r="Q5659" s="3">
        <v>23805545</v>
      </c>
      <c r="R5659" s="13">
        <v>8887403</v>
      </c>
      <c r="S5659" s="7">
        <f ca="1">IF(CPS!$N5591="SIN INICIO",0,IF((((TODAY()-N5659)*100%)/(O5659-N5659))&gt;=100%,"100%",(((TODAY()-N5659)*100%)/(O5659-N5659))))</f>
        <v>0.7567567567567568</v>
      </c>
      <c r="T5659" s="8">
        <f>Q5659-R5659</f>
        <v>14918142</v>
      </c>
      <c r="U5659" t="s">
        <v>19465</v>
      </c>
    </row>
    <row r="5660" spans="1:21" x14ac:dyDescent="0.25">
      <c r="A5660">
        <v>2025</v>
      </c>
      <c r="B5660" t="s">
        <v>17677</v>
      </c>
      <c r="C5660" t="s">
        <v>22</v>
      </c>
      <c r="D5660" t="s">
        <v>23</v>
      </c>
      <c r="E5660" t="s">
        <v>121</v>
      </c>
      <c r="F5660" t="s">
        <v>17678</v>
      </c>
      <c r="G5660" s="16">
        <v>1117521638</v>
      </c>
      <c r="H5660" t="s">
        <v>16126</v>
      </c>
      <c r="I5660" t="s">
        <v>1895</v>
      </c>
      <c r="J5660" s="5">
        <v>28019694</v>
      </c>
      <c r="K5660" s="3">
        <f>J5660</f>
        <v>28019694</v>
      </c>
      <c r="L5660" s="5">
        <v>4669949</v>
      </c>
      <c r="M5660" s="2">
        <v>45775</v>
      </c>
      <c r="N5660" s="2">
        <v>45782</v>
      </c>
      <c r="O5660" s="2">
        <v>45930</v>
      </c>
      <c r="P5660" s="3"/>
      <c r="Q5660" s="3">
        <v>28019694</v>
      </c>
      <c r="R5660" s="13">
        <v>8717238</v>
      </c>
      <c r="S5660" s="7">
        <f ca="1">IF(CPS!$N5592="SIN INICIO",0,IF((((TODAY()-N5660)*100%)/(O5660-N5660))&gt;=100%,"100%",(((TODAY()-N5660)*100%)/(O5660-N5660))))</f>
        <v>0.7567567567567568</v>
      </c>
      <c r="T5660" s="8">
        <f>Q5660-R5660</f>
        <v>19302456</v>
      </c>
      <c r="U5660" t="s">
        <v>17679</v>
      </c>
    </row>
    <row r="5661" spans="1:21" x14ac:dyDescent="0.25">
      <c r="A5661">
        <v>2025</v>
      </c>
      <c r="B5661" t="s">
        <v>17680</v>
      </c>
      <c r="C5661" t="s">
        <v>22</v>
      </c>
      <c r="D5661" t="s">
        <v>23</v>
      </c>
      <c r="E5661" t="s">
        <v>24</v>
      </c>
      <c r="F5661" t="s">
        <v>17681</v>
      </c>
      <c r="G5661" s="16">
        <v>1032364749</v>
      </c>
      <c r="H5661" t="s">
        <v>17682</v>
      </c>
      <c r="I5661" t="s">
        <v>649</v>
      </c>
      <c r="J5661" s="5">
        <v>72800000</v>
      </c>
      <c r="K5661" s="3">
        <f>J5661</f>
        <v>72800000</v>
      </c>
      <c r="L5661" s="5">
        <v>9100000</v>
      </c>
      <c r="M5661" s="2">
        <v>45775</v>
      </c>
      <c r="N5661" s="2">
        <v>45778</v>
      </c>
      <c r="O5661" s="2">
        <v>46022</v>
      </c>
      <c r="P5661" s="3"/>
      <c r="Q5661" s="3">
        <v>72800000</v>
      </c>
      <c r="R5661" s="13">
        <v>17896667</v>
      </c>
      <c r="S5661" s="7">
        <f ca="1">IF(CPS!$N5593="SIN INICIO",0,IF((((TODAY()-N5661)*100%)/(O5661-N5661))&gt;=100%,"100%",(((TODAY()-N5661)*100%)/(O5661-N5661))))</f>
        <v>0.47540983606557374</v>
      </c>
      <c r="T5661" s="8">
        <f>Q5661-R5661</f>
        <v>54903333</v>
      </c>
      <c r="U5661" t="s">
        <v>17683</v>
      </c>
    </row>
    <row r="5662" spans="1:21" x14ac:dyDescent="0.25">
      <c r="A5662">
        <v>2025</v>
      </c>
      <c r="B5662" t="s">
        <v>17684</v>
      </c>
      <c r="C5662" t="s">
        <v>22</v>
      </c>
      <c r="D5662" t="s">
        <v>23</v>
      </c>
      <c r="E5662" t="s">
        <v>121</v>
      </c>
      <c r="F5662" t="s">
        <v>17685</v>
      </c>
      <c r="G5662" s="16">
        <v>1121957286</v>
      </c>
      <c r="H5662" t="s">
        <v>17686</v>
      </c>
      <c r="I5662" t="s">
        <v>649</v>
      </c>
      <c r="J5662" s="5">
        <v>36000000</v>
      </c>
      <c r="K5662" s="3">
        <f>J5662</f>
        <v>36000000</v>
      </c>
      <c r="L5662" s="5">
        <v>4500000</v>
      </c>
      <c r="M5662" s="2">
        <v>45775</v>
      </c>
      <c r="N5662" s="2">
        <v>45779</v>
      </c>
      <c r="O5662" s="2">
        <v>46022</v>
      </c>
      <c r="P5662" s="3"/>
      <c r="Q5662" s="3">
        <v>36000000</v>
      </c>
      <c r="R5662" s="13">
        <v>8850000</v>
      </c>
      <c r="S5662" s="7">
        <f ca="1">IF(CPS!$N5594="SIN INICIO",0,IF((((TODAY()-N5662)*100%)/(O5662-N5662))&gt;=100%,"100%",(((TODAY()-N5662)*100%)/(O5662-N5662))))</f>
        <v>0.47325102880658437</v>
      </c>
      <c r="T5662" s="8">
        <f>Q5662-R5662</f>
        <v>27150000</v>
      </c>
      <c r="U5662" t="s">
        <v>17687</v>
      </c>
    </row>
    <row r="5663" spans="1:21" x14ac:dyDescent="0.25">
      <c r="A5663">
        <v>2025</v>
      </c>
      <c r="B5663" t="s">
        <v>17688</v>
      </c>
      <c r="C5663" t="s">
        <v>22</v>
      </c>
      <c r="D5663" t="s">
        <v>23</v>
      </c>
      <c r="E5663" t="s">
        <v>24</v>
      </c>
      <c r="F5663" t="s">
        <v>17689</v>
      </c>
      <c r="G5663" s="16">
        <v>55116238</v>
      </c>
      <c r="H5663" t="s">
        <v>17575</v>
      </c>
      <c r="I5663" t="s">
        <v>660</v>
      </c>
      <c r="J5663" s="5">
        <v>51000000</v>
      </c>
      <c r="K5663" s="3">
        <f>J5663</f>
        <v>51000000</v>
      </c>
      <c r="L5663" s="5">
        <v>8500000</v>
      </c>
      <c r="M5663" s="2">
        <v>45777</v>
      </c>
      <c r="N5663" s="2">
        <v>45779</v>
      </c>
      <c r="O5663" s="2">
        <v>46022</v>
      </c>
      <c r="P5663" s="3">
        <v>17000000</v>
      </c>
      <c r="Q5663" s="3">
        <v>68000000</v>
      </c>
      <c r="R5663" s="13">
        <v>16716667</v>
      </c>
      <c r="S5663" s="7">
        <f ca="1">IF(CPS!$N5595="SIN INICIO",0,IF((((TODAY()-N5663)*100%)/(O5663-N5663))&gt;=100%,"100%",(((TODAY()-N5663)*100%)/(O5663-N5663))))</f>
        <v>0.47325102880658437</v>
      </c>
      <c r="T5663" s="8">
        <f>Q5663-R5663</f>
        <v>51283333</v>
      </c>
      <c r="U5663" t="s">
        <v>17690</v>
      </c>
    </row>
    <row r="5664" spans="1:21" x14ac:dyDescent="0.25">
      <c r="A5664">
        <v>2025</v>
      </c>
      <c r="B5664" t="s">
        <v>17782</v>
      </c>
      <c r="C5664" t="s">
        <v>22</v>
      </c>
      <c r="D5664" t="s">
        <v>23</v>
      </c>
      <c r="E5664" t="s">
        <v>24</v>
      </c>
      <c r="F5664" t="s">
        <v>18329</v>
      </c>
      <c r="G5664" s="16">
        <v>1121924847</v>
      </c>
      <c r="H5664" t="s">
        <v>17732</v>
      </c>
      <c r="I5664" t="s">
        <v>649</v>
      </c>
      <c r="J5664" s="5">
        <v>63000000</v>
      </c>
      <c r="K5664" s="3">
        <f>J5664</f>
        <v>63000000</v>
      </c>
      <c r="L5664" s="5" t="s">
        <v>20305</v>
      </c>
      <c r="M5664" s="2">
        <v>45783</v>
      </c>
      <c r="N5664" s="2">
        <v>45784</v>
      </c>
      <c r="O5664" s="2">
        <v>46022</v>
      </c>
      <c r="P5664" s="3">
        <v>21000000</v>
      </c>
      <c r="Q5664" s="3">
        <v>84000000</v>
      </c>
      <c r="R5664" s="13">
        <v>18900000</v>
      </c>
      <c r="S5664" s="7">
        <f ca="1">IF(CPS!$N5596="SIN INICIO",0,IF((((TODAY()-N5664)*100%)/(O5664-N5664))&gt;=100%,"100%",(((TODAY()-N5664)*100%)/(O5664-N5664))))</f>
        <v>0.46218487394957986</v>
      </c>
      <c r="T5664" s="8">
        <f>Q5664-R5664</f>
        <v>65100000</v>
      </c>
      <c r="U5664" t="s">
        <v>19466</v>
      </c>
    </row>
    <row r="5665" spans="1:23" x14ac:dyDescent="0.25">
      <c r="A5665">
        <v>2025</v>
      </c>
      <c r="B5665" t="s">
        <v>17691</v>
      </c>
      <c r="C5665" t="s">
        <v>22</v>
      </c>
      <c r="D5665" t="s">
        <v>23</v>
      </c>
      <c r="E5665" t="s">
        <v>24</v>
      </c>
      <c r="F5665" t="s">
        <v>17692</v>
      </c>
      <c r="G5665" s="16">
        <v>64744861</v>
      </c>
      <c r="H5665" t="s">
        <v>2739</v>
      </c>
      <c r="I5665" t="s">
        <v>660</v>
      </c>
      <c r="J5665" s="5">
        <v>26208000</v>
      </c>
      <c r="K5665" s="3">
        <f>J5665</f>
        <v>26208000</v>
      </c>
      <c r="L5665" s="5">
        <v>6552000</v>
      </c>
      <c r="M5665" s="2">
        <v>45777</v>
      </c>
      <c r="N5665" s="2">
        <v>45779</v>
      </c>
      <c r="O5665" s="2">
        <v>45900</v>
      </c>
      <c r="P5665" s="3"/>
      <c r="Q5665" s="3">
        <v>26208000</v>
      </c>
      <c r="R5665" s="13">
        <v>12885600</v>
      </c>
      <c r="S5665" s="7">
        <f ca="1">IF(CPS!$N5597="SIN INICIO",0,IF((((TODAY()-N5665)*100%)/(O5665-N5665))&gt;=100%,"100%",(((TODAY()-N5665)*100%)/(O5665-N5665))))</f>
        <v>0.95041322314049592</v>
      </c>
      <c r="T5665" s="8">
        <f>Q5665-R5665</f>
        <v>13322400</v>
      </c>
      <c r="U5665" t="s">
        <v>17693</v>
      </c>
    </row>
    <row r="5666" spans="1:23" x14ac:dyDescent="0.25">
      <c r="A5666">
        <v>2025</v>
      </c>
      <c r="B5666" t="s">
        <v>17694</v>
      </c>
      <c r="C5666" t="s">
        <v>22</v>
      </c>
      <c r="D5666" t="s">
        <v>23</v>
      </c>
      <c r="E5666" t="s">
        <v>24</v>
      </c>
      <c r="F5666" t="s">
        <v>17695</v>
      </c>
      <c r="G5666" s="16">
        <v>1061792093</v>
      </c>
      <c r="H5666" t="s">
        <v>2731</v>
      </c>
      <c r="I5666" t="s">
        <v>660</v>
      </c>
      <c r="J5666" s="5">
        <v>65700000</v>
      </c>
      <c r="K5666" s="3">
        <f>J5666</f>
        <v>65700000</v>
      </c>
      <c r="L5666" s="5">
        <v>7300000</v>
      </c>
      <c r="M5666" s="2">
        <v>45776</v>
      </c>
      <c r="N5666" s="2">
        <v>45779</v>
      </c>
      <c r="O5666" s="2">
        <v>46022</v>
      </c>
      <c r="P5666" s="3">
        <v>14600000</v>
      </c>
      <c r="Q5666" s="3">
        <v>80300000</v>
      </c>
      <c r="R5666" s="13">
        <v>14356667</v>
      </c>
      <c r="S5666" s="7">
        <f ca="1">IF(CPS!$N5598="SIN INICIO",0,IF((((TODAY()-N5666)*100%)/(O5666-N5666))&gt;=100%,"100%",(((TODAY()-N5666)*100%)/(O5666-N5666))))</f>
        <v>0.47325102880658437</v>
      </c>
      <c r="T5666" s="8">
        <f>Q5666-R5666</f>
        <v>65943333</v>
      </c>
      <c r="U5666" t="s">
        <v>17696</v>
      </c>
    </row>
    <row r="5667" spans="1:23" x14ac:dyDescent="0.25">
      <c r="A5667">
        <v>2025</v>
      </c>
      <c r="B5667" t="s">
        <v>17697</v>
      </c>
      <c r="C5667" t="s">
        <v>22</v>
      </c>
      <c r="D5667" t="s">
        <v>23</v>
      </c>
      <c r="E5667" t="s">
        <v>24</v>
      </c>
      <c r="F5667" t="s">
        <v>17698</v>
      </c>
      <c r="G5667" s="16">
        <v>1072649991</v>
      </c>
      <c r="H5667" t="s">
        <v>15994</v>
      </c>
      <c r="I5667" t="s">
        <v>1895</v>
      </c>
      <c r="J5667" s="5">
        <v>28566654</v>
      </c>
      <c r="K5667" s="3">
        <f>J5667</f>
        <v>28566654</v>
      </c>
      <c r="L5667" s="5">
        <v>4761109</v>
      </c>
      <c r="M5667" s="2">
        <v>45776</v>
      </c>
      <c r="N5667" s="2">
        <v>45779</v>
      </c>
      <c r="O5667" s="2">
        <v>45930</v>
      </c>
      <c r="P5667" s="3"/>
      <c r="Q5667" s="3">
        <v>28566654</v>
      </c>
      <c r="R5667" s="13">
        <v>9363514</v>
      </c>
      <c r="S5667" s="7">
        <f ca="1">IF(CPS!$N5599="SIN INICIO",0,IF((((TODAY()-N5667)*100%)/(O5667-N5667))&gt;=100%,"100%",(((TODAY()-N5667)*100%)/(O5667-N5667))))</f>
        <v>0.76158940397350994</v>
      </c>
      <c r="T5667" s="8">
        <f>Q5667-R5667</f>
        <v>19203140</v>
      </c>
      <c r="U5667" t="s">
        <v>17699</v>
      </c>
    </row>
    <row r="5668" spans="1:23" x14ac:dyDescent="0.25">
      <c r="A5668">
        <v>2025</v>
      </c>
      <c r="B5668" t="s">
        <v>17783</v>
      </c>
      <c r="C5668" t="s">
        <v>22</v>
      </c>
      <c r="D5668" t="s">
        <v>23</v>
      </c>
      <c r="E5668" t="s">
        <v>24</v>
      </c>
      <c r="F5668" t="s">
        <v>18330</v>
      </c>
      <c r="G5668" s="16">
        <v>52908108</v>
      </c>
      <c r="H5668" t="s">
        <v>15998</v>
      </c>
      <c r="I5668" t="s">
        <v>1895</v>
      </c>
      <c r="J5668" s="5">
        <v>31756190</v>
      </c>
      <c r="K5668" s="3">
        <f>J5668</f>
        <v>31756190</v>
      </c>
      <c r="L5668" s="5" t="s">
        <v>20305</v>
      </c>
      <c r="M5668" s="2">
        <v>45779</v>
      </c>
      <c r="N5668" s="2">
        <v>45780</v>
      </c>
      <c r="O5668" s="2">
        <v>45930</v>
      </c>
      <c r="P5668" s="3"/>
      <c r="Q5668" s="3">
        <v>31756190</v>
      </c>
      <c r="R5668" s="13">
        <v>12490768</v>
      </c>
      <c r="S5668" s="7">
        <f ca="1">IF(CPS!$N5600="SIN INICIO",0,IF((((TODAY()-N5668)*100%)/(O5668-N5668))&gt;=100%,"100%",(((TODAY()-N5668)*100%)/(O5668-N5668))))</f>
        <v>0.76</v>
      </c>
      <c r="T5668" s="8">
        <f>Q5668-R5668</f>
        <v>19265422</v>
      </c>
      <c r="U5668" t="s">
        <v>19467</v>
      </c>
    </row>
    <row r="5669" spans="1:23" x14ac:dyDescent="0.25">
      <c r="A5669">
        <v>2025</v>
      </c>
      <c r="B5669" t="s">
        <v>17700</v>
      </c>
      <c r="C5669" t="s">
        <v>22</v>
      </c>
      <c r="D5669" t="s">
        <v>23</v>
      </c>
      <c r="E5669" t="s">
        <v>24</v>
      </c>
      <c r="F5669" t="s">
        <v>17701</v>
      </c>
      <c r="G5669" s="16">
        <v>1004943258</v>
      </c>
      <c r="H5669" t="s">
        <v>17702</v>
      </c>
      <c r="I5669" t="s">
        <v>2476</v>
      </c>
      <c r="J5669" s="5">
        <v>34388750</v>
      </c>
      <c r="K5669" s="3">
        <f>J5669</f>
        <v>34388750</v>
      </c>
      <c r="L5669" s="5">
        <v>6877750</v>
      </c>
      <c r="M5669" s="2">
        <v>45776</v>
      </c>
      <c r="N5669" s="2">
        <v>45784</v>
      </c>
      <c r="O5669" s="2">
        <v>45900</v>
      </c>
      <c r="P5669" s="3"/>
      <c r="Q5669" s="3">
        <v>34388750</v>
      </c>
      <c r="R5669" s="13">
        <v>12379950</v>
      </c>
      <c r="S5669" s="7">
        <f ca="1">IF(CPS!$N5601="SIN INICIO",0,IF((((TODAY()-N5669)*100%)/(O5669-N5669))&gt;=100%,"100%",(((TODAY()-N5669)*100%)/(O5669-N5669))))</f>
        <v>0.94827586206896552</v>
      </c>
      <c r="T5669" s="8">
        <f>Q5669-R5669</f>
        <v>22008800</v>
      </c>
      <c r="U5669" t="s">
        <v>17703</v>
      </c>
    </row>
    <row r="5670" spans="1:23" x14ac:dyDescent="0.25">
      <c r="A5670">
        <v>2025</v>
      </c>
      <c r="B5670" t="s">
        <v>17704</v>
      </c>
      <c r="C5670" t="s">
        <v>22</v>
      </c>
      <c r="D5670" t="s">
        <v>23</v>
      </c>
      <c r="E5670" t="s">
        <v>24</v>
      </c>
      <c r="F5670" t="s">
        <v>17705</v>
      </c>
      <c r="G5670" s="16">
        <v>1094910029</v>
      </c>
      <c r="H5670" t="s">
        <v>17706</v>
      </c>
      <c r="I5670" t="s">
        <v>1895</v>
      </c>
      <c r="J5670" s="5">
        <v>35080625</v>
      </c>
      <c r="K5670" s="3">
        <f>J5670</f>
        <v>35080625</v>
      </c>
      <c r="L5670" s="5">
        <v>7016125</v>
      </c>
      <c r="M5670" s="2">
        <v>45776</v>
      </c>
      <c r="N5670" s="2">
        <v>45779</v>
      </c>
      <c r="O5670" s="2">
        <v>45900</v>
      </c>
      <c r="P5670" s="3"/>
      <c r="Q5670" s="3">
        <v>35080625</v>
      </c>
      <c r="R5670" s="13">
        <v>13798379</v>
      </c>
      <c r="S5670" s="7">
        <f ca="1">IF(CPS!$N5602="SIN INICIO",0,IF((((TODAY()-N5670)*100%)/(O5670-N5670))&gt;=100%,"100%",(((TODAY()-N5670)*100%)/(O5670-N5670))))</f>
        <v>0.95041322314049592</v>
      </c>
      <c r="T5670" s="8">
        <f>Q5670-R5670</f>
        <v>21282246</v>
      </c>
      <c r="U5670" t="s">
        <v>17707</v>
      </c>
    </row>
    <row r="5671" spans="1:23" x14ac:dyDescent="0.25">
      <c r="A5671">
        <v>2025</v>
      </c>
      <c r="B5671" t="s">
        <v>17708</v>
      </c>
      <c r="C5671" t="s">
        <v>22</v>
      </c>
      <c r="D5671" t="s">
        <v>23</v>
      </c>
      <c r="E5671" t="s">
        <v>24</v>
      </c>
      <c r="F5671" t="s">
        <v>17709</v>
      </c>
      <c r="G5671" s="16">
        <v>1004842183</v>
      </c>
      <c r="H5671" t="s">
        <v>16712</v>
      </c>
      <c r="I5671" t="s">
        <v>1895</v>
      </c>
      <c r="J5671" s="5">
        <v>32208390</v>
      </c>
      <c r="K5671" s="3">
        <f>J5671</f>
        <v>32208390</v>
      </c>
      <c r="L5671" s="5">
        <v>5368065</v>
      </c>
      <c r="M5671" s="2">
        <v>45775</v>
      </c>
      <c r="N5671" s="2">
        <v>45776</v>
      </c>
      <c r="O5671" s="2">
        <v>45930</v>
      </c>
      <c r="P5671" s="3"/>
      <c r="Q5671" s="3">
        <v>32208390</v>
      </c>
      <c r="R5671" s="13">
        <v>11094001</v>
      </c>
      <c r="S5671" s="7">
        <f ca="1">IF(CPS!$N5603="SIN INICIO",0,IF((((TODAY()-N5671)*100%)/(O5671-N5671))&gt;=100%,"100%",(((TODAY()-N5671)*100%)/(O5671-N5671))))</f>
        <v>0.76623376623376627</v>
      </c>
      <c r="T5671" s="8">
        <f>Q5671-R5671</f>
        <v>21114389</v>
      </c>
      <c r="U5671" t="s">
        <v>17710</v>
      </c>
    </row>
    <row r="5672" spans="1:23" x14ac:dyDescent="0.25">
      <c r="A5672">
        <v>2025</v>
      </c>
      <c r="B5672" t="s">
        <v>17711</v>
      </c>
      <c r="C5672" t="s">
        <v>22</v>
      </c>
      <c r="D5672" t="s">
        <v>23</v>
      </c>
      <c r="E5672" t="s">
        <v>24</v>
      </c>
      <c r="F5672" t="s">
        <v>17712</v>
      </c>
      <c r="G5672" s="16">
        <v>80036199</v>
      </c>
      <c r="H5672" t="s">
        <v>17713</v>
      </c>
      <c r="I5672" t="s">
        <v>649</v>
      </c>
      <c r="J5672" s="5">
        <v>63000000</v>
      </c>
      <c r="K5672" s="3">
        <f>J5672</f>
        <v>63000000</v>
      </c>
      <c r="L5672" s="5">
        <v>10500000</v>
      </c>
      <c r="M5672" s="2">
        <v>45777</v>
      </c>
      <c r="N5672" s="2">
        <v>45782</v>
      </c>
      <c r="O5672" s="2">
        <v>46022</v>
      </c>
      <c r="P5672" s="3">
        <v>21000000</v>
      </c>
      <c r="Q5672" s="3">
        <v>84000000</v>
      </c>
      <c r="R5672" s="13">
        <v>19600000</v>
      </c>
      <c r="S5672" s="7">
        <f ca="1">IF(CPS!$N5604="SIN INICIO",0,IF((((TODAY()-N5672)*100%)/(O5672-N5672))&gt;=100%,"100%",(((TODAY()-N5672)*100%)/(O5672-N5672))))</f>
        <v>0.46666666666666667</v>
      </c>
      <c r="T5672" s="8">
        <f>Q5672-R5672</f>
        <v>64400000</v>
      </c>
      <c r="U5672" t="s">
        <v>17714</v>
      </c>
    </row>
    <row r="5673" spans="1:23" x14ac:dyDescent="0.25">
      <c r="A5673">
        <v>2025</v>
      </c>
      <c r="B5673" t="s">
        <v>17715</v>
      </c>
      <c r="C5673" t="s">
        <v>22</v>
      </c>
      <c r="D5673" t="s">
        <v>23</v>
      </c>
      <c r="E5673" t="s">
        <v>24</v>
      </c>
      <c r="F5673" t="s">
        <v>17716</v>
      </c>
      <c r="G5673" s="16">
        <v>67031579</v>
      </c>
      <c r="H5673" t="s">
        <v>659</v>
      </c>
      <c r="I5673" t="s">
        <v>660</v>
      </c>
      <c r="J5673" s="5">
        <v>26208000</v>
      </c>
      <c r="K5673" s="3">
        <f>J5673</f>
        <v>26208000</v>
      </c>
      <c r="L5673" s="5">
        <v>6552000</v>
      </c>
      <c r="M5673" s="2">
        <v>45777</v>
      </c>
      <c r="N5673" s="2">
        <v>45779</v>
      </c>
      <c r="O5673" s="2">
        <v>45900</v>
      </c>
      <c r="P5673" s="3"/>
      <c r="Q5673" s="3">
        <v>26208000</v>
      </c>
      <c r="R5673" s="13">
        <v>12885600</v>
      </c>
      <c r="S5673" s="7">
        <f ca="1">IF(CPS!$N5605="SIN INICIO",0,IF((((TODAY()-N5673)*100%)/(O5673-N5673))&gt;=100%,"100%",(((TODAY()-N5673)*100%)/(O5673-N5673))))</f>
        <v>0.95041322314049592</v>
      </c>
      <c r="T5673" s="8">
        <f>Q5673-R5673</f>
        <v>13322400</v>
      </c>
      <c r="U5673" t="s">
        <v>17717</v>
      </c>
    </row>
    <row r="5674" spans="1:23" x14ac:dyDescent="0.25">
      <c r="A5674">
        <v>2025</v>
      </c>
      <c r="B5674" t="s">
        <v>17718</v>
      </c>
      <c r="C5674" t="s">
        <v>22</v>
      </c>
      <c r="D5674" t="s">
        <v>23</v>
      </c>
      <c r="E5674" t="s">
        <v>121</v>
      </c>
      <c r="F5674" t="s">
        <v>17719</v>
      </c>
      <c r="G5674" s="16">
        <v>79767817</v>
      </c>
      <c r="H5674" t="s">
        <v>1557</v>
      </c>
      <c r="I5674" t="s">
        <v>155</v>
      </c>
      <c r="J5674" s="5">
        <v>18679792</v>
      </c>
      <c r="K5674" s="3">
        <f>J5674</f>
        <v>18679792</v>
      </c>
      <c r="L5674" s="5">
        <v>4669948</v>
      </c>
      <c r="M5674" s="2">
        <v>45775</v>
      </c>
      <c r="N5674" s="2">
        <v>45782</v>
      </c>
      <c r="O5674" s="2">
        <v>45900</v>
      </c>
      <c r="P5674" s="3"/>
      <c r="Q5674" s="3">
        <v>18679792</v>
      </c>
      <c r="R5674" s="13">
        <v>8717236</v>
      </c>
      <c r="S5674" s="7">
        <f ca="1">IF(CPS!$N5606="SIN INICIO",0,IF((((TODAY()-N5674)*100%)/(O5674-N5674))&gt;=100%,"100%",(((TODAY()-N5674)*100%)/(O5674-N5674))))</f>
        <v>0.94915254237288138</v>
      </c>
      <c r="T5674" s="8">
        <f>Q5674-R5674</f>
        <v>9962556</v>
      </c>
      <c r="U5674" t="s">
        <v>17720</v>
      </c>
    </row>
    <row r="5675" spans="1:23" x14ac:dyDescent="0.25">
      <c r="A5675">
        <v>2025</v>
      </c>
      <c r="B5675" t="s">
        <v>17784</v>
      </c>
      <c r="C5675" t="s">
        <v>22</v>
      </c>
      <c r="D5675" t="s">
        <v>23</v>
      </c>
      <c r="E5675" t="s">
        <v>24</v>
      </c>
      <c r="F5675" t="s">
        <v>12819</v>
      </c>
      <c r="G5675" s="16">
        <v>1033707112</v>
      </c>
      <c r="H5675" t="s">
        <v>18815</v>
      </c>
      <c r="I5675" t="s">
        <v>3403</v>
      </c>
      <c r="J5675" s="5">
        <v>100000000</v>
      </c>
      <c r="K5675" s="3">
        <f>J5675</f>
        <v>100000000</v>
      </c>
      <c r="L5675" s="5" t="s">
        <v>20305</v>
      </c>
      <c r="M5675" s="2">
        <v>45792</v>
      </c>
      <c r="N5675" s="2">
        <v>45793</v>
      </c>
      <c r="O5675" s="2">
        <v>46022</v>
      </c>
      <c r="P5675" s="3"/>
      <c r="Q5675" s="3">
        <v>100000000</v>
      </c>
      <c r="R5675" s="13">
        <v>18750000</v>
      </c>
      <c r="S5675" s="7">
        <f ca="1">IF(CPS!$N5607="SIN INICIO",0,IF((((TODAY()-N5675)*100%)/(O5675-N5675))&gt;=100%,"100%",(((TODAY()-N5675)*100%)/(O5675-N5675))))</f>
        <v>0.44104803493449779</v>
      </c>
      <c r="T5675" s="8">
        <f>Q5675-R5675</f>
        <v>81250000</v>
      </c>
      <c r="U5675" t="s">
        <v>19468</v>
      </c>
    </row>
    <row r="5676" spans="1:23" x14ac:dyDescent="0.25">
      <c r="A5676">
        <v>2025</v>
      </c>
      <c r="B5676" t="s">
        <v>17721</v>
      </c>
      <c r="C5676" t="s">
        <v>22</v>
      </c>
      <c r="D5676" t="s">
        <v>23</v>
      </c>
      <c r="E5676" t="s">
        <v>24</v>
      </c>
      <c r="F5676" t="s">
        <v>17722</v>
      </c>
      <c r="G5676" s="16">
        <v>15451655</v>
      </c>
      <c r="H5676" t="s">
        <v>15994</v>
      </c>
      <c r="I5676" t="s">
        <v>1895</v>
      </c>
      <c r="J5676" s="5">
        <v>31756190</v>
      </c>
      <c r="K5676" s="3">
        <f>J5676</f>
        <v>31756190</v>
      </c>
      <c r="L5676" s="5">
        <v>6351238</v>
      </c>
      <c r="M5676" s="2">
        <v>45776</v>
      </c>
      <c r="N5676" s="2">
        <v>45778</v>
      </c>
      <c r="O5676" s="2">
        <v>45930</v>
      </c>
      <c r="P5676" s="3"/>
      <c r="Q5676" s="3">
        <v>31756190</v>
      </c>
      <c r="R5676" s="13">
        <v>0</v>
      </c>
      <c r="S5676" s="7">
        <f ca="1">IF(CPS!$N5608="SIN INICIO",0,IF((((TODAY()-N5676)*100%)/(O5676-N5676))&gt;=100%,"100%",(((TODAY()-N5676)*100%)/(O5676-N5676))))</f>
        <v>0.76315789473684215</v>
      </c>
      <c r="T5676" s="8">
        <f>Q5676-R5676</f>
        <v>31756190</v>
      </c>
      <c r="U5676" t="s">
        <v>17723</v>
      </c>
      <c r="V5676">
        <v>15451655</v>
      </c>
      <c r="W5676" t="b">
        <f>V5676=Tabla1[[#This Row],[ID CONTRATISTA]]</f>
        <v>1</v>
      </c>
    </row>
    <row r="5677" spans="1:23" x14ac:dyDescent="0.25">
      <c r="A5677">
        <v>2025</v>
      </c>
      <c r="B5677" t="s">
        <v>17724</v>
      </c>
      <c r="C5677" t="s">
        <v>22</v>
      </c>
      <c r="D5677" t="s">
        <v>23</v>
      </c>
      <c r="E5677" t="s">
        <v>121</v>
      </c>
      <c r="F5677" t="s">
        <v>17725</v>
      </c>
      <c r="G5677" s="16">
        <v>1120868130</v>
      </c>
      <c r="H5677" t="s">
        <v>2166</v>
      </c>
      <c r="I5677" t="s">
        <v>1800</v>
      </c>
      <c r="J5677" s="5">
        <v>16600000</v>
      </c>
      <c r="K5677" s="3">
        <f>J5677</f>
        <v>16600000</v>
      </c>
      <c r="L5677" s="5">
        <v>4150000</v>
      </c>
      <c r="M5677" s="2">
        <v>45776</v>
      </c>
      <c r="N5677" s="2">
        <v>45778</v>
      </c>
      <c r="O5677" s="2">
        <v>45900</v>
      </c>
      <c r="P5677" s="3"/>
      <c r="Q5677" s="3">
        <v>16600000</v>
      </c>
      <c r="R5677" s="13">
        <v>8161667</v>
      </c>
      <c r="S5677" s="7">
        <f ca="1">IF(CPS!$N5609="SIN INICIO",0,IF((((TODAY()-N5677)*100%)/(O5677-N5677))&gt;=100%,"100%",(((TODAY()-N5677)*100%)/(O5677-N5677))))</f>
        <v>0.95081967213114749</v>
      </c>
      <c r="T5677" s="8">
        <f>Q5677-R5677</f>
        <v>8438333</v>
      </c>
      <c r="U5677" t="s">
        <v>17726</v>
      </c>
    </row>
    <row r="5678" spans="1:23" x14ac:dyDescent="0.25">
      <c r="A5678">
        <v>2025</v>
      </c>
      <c r="B5678" t="s">
        <v>17785</v>
      </c>
      <c r="C5678" t="s">
        <v>22</v>
      </c>
      <c r="D5678" t="s">
        <v>23</v>
      </c>
      <c r="E5678" t="s">
        <v>24</v>
      </c>
      <c r="F5678" t="s">
        <v>18331</v>
      </c>
      <c r="G5678" s="16">
        <v>80766483</v>
      </c>
      <c r="H5678" t="s">
        <v>18816</v>
      </c>
      <c r="I5678" t="s">
        <v>3403</v>
      </c>
      <c r="J5678" s="5">
        <v>27511000</v>
      </c>
      <c r="K5678" s="3">
        <f>J5678</f>
        <v>27511000</v>
      </c>
      <c r="L5678" s="5" t="s">
        <v>20305</v>
      </c>
      <c r="M5678" s="2">
        <v>45789</v>
      </c>
      <c r="N5678" s="2">
        <v>45791</v>
      </c>
      <c r="O5678" s="2">
        <v>45900</v>
      </c>
      <c r="P5678" s="3"/>
      <c r="Q5678" s="3">
        <v>27511000</v>
      </c>
      <c r="R5678" s="13">
        <v>10775142</v>
      </c>
      <c r="S5678" s="7">
        <f ca="1">IF(CPS!$N5610="SIN INICIO",0,IF((((TODAY()-N5678)*100%)/(O5678-N5678))&gt;=100%,"100%",(((TODAY()-N5678)*100%)/(O5678-N5678))))</f>
        <v>0.94495412844036697</v>
      </c>
      <c r="T5678" s="8">
        <f>Q5678-R5678</f>
        <v>16735858</v>
      </c>
      <c r="U5678" t="s">
        <v>19469</v>
      </c>
    </row>
    <row r="5679" spans="1:23" x14ac:dyDescent="0.25">
      <c r="A5679">
        <v>2025</v>
      </c>
      <c r="B5679" t="s">
        <v>17786</v>
      </c>
      <c r="C5679" t="s">
        <v>22</v>
      </c>
      <c r="D5679" t="s">
        <v>23</v>
      </c>
      <c r="E5679" t="s">
        <v>24</v>
      </c>
      <c r="F5679" t="s">
        <v>18332</v>
      </c>
      <c r="G5679" s="16">
        <v>1026562540</v>
      </c>
      <c r="H5679" t="s">
        <v>18817</v>
      </c>
      <c r="I5679" t="s">
        <v>515</v>
      </c>
      <c r="J5679" s="5">
        <v>99000000</v>
      </c>
      <c r="K5679" s="3">
        <f>J5679</f>
        <v>99000000</v>
      </c>
      <c r="L5679" s="5" t="s">
        <v>20305</v>
      </c>
      <c r="M5679" s="2">
        <v>45782</v>
      </c>
      <c r="N5679" s="2">
        <v>45783</v>
      </c>
      <c r="O5679" s="2">
        <v>46022</v>
      </c>
      <c r="P5679" s="3"/>
      <c r="Q5679" s="3">
        <v>99000000</v>
      </c>
      <c r="R5679" s="13">
        <v>16500000</v>
      </c>
      <c r="S5679" s="7">
        <f ca="1">IF(CPS!$N5611="SIN INICIO",0,IF((((TODAY()-N5679)*100%)/(O5679-N5679))&gt;=100%,"100%",(((TODAY()-N5679)*100%)/(O5679-N5679))))</f>
        <v>0.46443514644351463</v>
      </c>
      <c r="T5679" s="8">
        <f>Q5679-R5679</f>
        <v>82500000</v>
      </c>
      <c r="U5679" t="s">
        <v>19470</v>
      </c>
    </row>
    <row r="5680" spans="1:23" x14ac:dyDescent="0.25">
      <c r="A5680">
        <v>2025</v>
      </c>
      <c r="B5680" t="s">
        <v>17727</v>
      </c>
      <c r="C5680" t="s">
        <v>22</v>
      </c>
      <c r="D5680" t="s">
        <v>23</v>
      </c>
      <c r="E5680" t="s">
        <v>24</v>
      </c>
      <c r="F5680" t="s">
        <v>17728</v>
      </c>
      <c r="G5680" s="16">
        <v>1073249926</v>
      </c>
      <c r="H5680" t="s">
        <v>15998</v>
      </c>
      <c r="I5680" t="s">
        <v>1895</v>
      </c>
      <c r="J5680" s="5">
        <v>23805545</v>
      </c>
      <c r="K5680" s="3">
        <f>J5680</f>
        <v>23805545</v>
      </c>
      <c r="L5680" s="5">
        <v>4761109</v>
      </c>
      <c r="M5680" s="2">
        <v>45777</v>
      </c>
      <c r="N5680" s="2">
        <v>45779</v>
      </c>
      <c r="O5680" s="2">
        <v>45930</v>
      </c>
      <c r="P5680" s="3"/>
      <c r="Q5680" s="3">
        <v>23805545</v>
      </c>
      <c r="R5680" s="13">
        <v>9363514</v>
      </c>
      <c r="S5680" s="7">
        <f ca="1">IF(CPS!$N5612="SIN INICIO",0,IF((((TODAY()-N5680)*100%)/(O5680-N5680))&gt;=100%,"100%",(((TODAY()-N5680)*100%)/(O5680-N5680))))</f>
        <v>0.76158940397350994</v>
      </c>
      <c r="T5680" s="8">
        <f>Q5680-R5680</f>
        <v>14442031</v>
      </c>
      <c r="U5680" t="s">
        <v>17729</v>
      </c>
    </row>
    <row r="5681" spans="1:21" x14ac:dyDescent="0.25">
      <c r="A5681">
        <v>2025</v>
      </c>
      <c r="B5681" t="s">
        <v>17787</v>
      </c>
      <c r="C5681" t="s">
        <v>22</v>
      </c>
      <c r="D5681" t="s">
        <v>23</v>
      </c>
      <c r="E5681" t="s">
        <v>24</v>
      </c>
      <c r="F5681" t="s">
        <v>18333</v>
      </c>
      <c r="G5681" s="16">
        <v>1102840005</v>
      </c>
      <c r="H5681" t="s">
        <v>17732</v>
      </c>
      <c r="I5681" t="s">
        <v>649</v>
      </c>
      <c r="J5681" s="5">
        <v>63000000</v>
      </c>
      <c r="K5681" s="3">
        <f>J5681</f>
        <v>63000000</v>
      </c>
      <c r="L5681" s="5" t="s">
        <v>20305</v>
      </c>
      <c r="M5681" s="2">
        <v>45779</v>
      </c>
      <c r="N5681" s="2">
        <v>45780</v>
      </c>
      <c r="O5681" s="2">
        <v>45961</v>
      </c>
      <c r="P5681" s="3"/>
      <c r="Q5681" s="3">
        <v>63000000</v>
      </c>
      <c r="R5681" s="13">
        <v>19600000</v>
      </c>
      <c r="S5681" s="7">
        <f ca="1">IF(CPS!$N5613="SIN INICIO",0,IF((((TODAY()-N5681)*100%)/(O5681-N5681))&gt;=100%,"100%",(((TODAY()-N5681)*100%)/(O5681-N5681))))</f>
        <v>0.62983425414364635</v>
      </c>
      <c r="T5681" s="8">
        <f>Q5681-R5681</f>
        <v>43400000</v>
      </c>
      <c r="U5681" t="s">
        <v>19471</v>
      </c>
    </row>
    <row r="5682" spans="1:21" x14ac:dyDescent="0.25">
      <c r="A5682">
        <v>2025</v>
      </c>
      <c r="B5682" t="s">
        <v>17730</v>
      </c>
      <c r="C5682" t="s">
        <v>22</v>
      </c>
      <c r="D5682" t="s">
        <v>23</v>
      </c>
      <c r="E5682" t="s">
        <v>24</v>
      </c>
      <c r="F5682" t="s">
        <v>17731</v>
      </c>
      <c r="G5682" s="16">
        <v>63396308</v>
      </c>
      <c r="H5682" t="s">
        <v>17732</v>
      </c>
      <c r="I5682" t="s">
        <v>649</v>
      </c>
      <c r="J5682" s="5">
        <v>72800000</v>
      </c>
      <c r="K5682" s="3">
        <f>J5682</f>
        <v>72800000</v>
      </c>
      <c r="L5682" s="5">
        <v>9100000</v>
      </c>
      <c r="M5682" s="2">
        <v>45777</v>
      </c>
      <c r="N5682" s="2">
        <v>45779</v>
      </c>
      <c r="O5682" s="2">
        <v>46022</v>
      </c>
      <c r="P5682" s="3"/>
      <c r="Q5682" s="3">
        <v>72800000</v>
      </c>
      <c r="R5682" s="13">
        <v>17896667</v>
      </c>
      <c r="S5682" s="7">
        <f ca="1">IF(CPS!$N5614="SIN INICIO",0,IF((((TODAY()-N5682)*100%)/(O5682-N5682))&gt;=100%,"100%",(((TODAY()-N5682)*100%)/(O5682-N5682))))</f>
        <v>0.47325102880658437</v>
      </c>
      <c r="T5682" s="8">
        <f>Q5682-R5682</f>
        <v>54903333</v>
      </c>
      <c r="U5682" t="s">
        <v>17733</v>
      </c>
    </row>
    <row r="5683" spans="1:21" x14ac:dyDescent="0.25">
      <c r="A5683">
        <v>2025</v>
      </c>
      <c r="B5683" t="s">
        <v>17734</v>
      </c>
      <c r="C5683" t="s">
        <v>22</v>
      </c>
      <c r="D5683" t="s">
        <v>23</v>
      </c>
      <c r="E5683" t="s">
        <v>24</v>
      </c>
      <c r="F5683" t="s">
        <v>17735</v>
      </c>
      <c r="G5683" s="16">
        <v>1118814555</v>
      </c>
      <c r="H5683" t="s">
        <v>10108</v>
      </c>
      <c r="I5683" t="s">
        <v>591</v>
      </c>
      <c r="J5683" s="5">
        <v>39265700</v>
      </c>
      <c r="K5683" s="3">
        <f>J5683</f>
        <v>39265700</v>
      </c>
      <c r="L5683" s="5">
        <v>9816425</v>
      </c>
      <c r="M5683" s="2">
        <v>45776</v>
      </c>
      <c r="N5683" s="2">
        <v>45782</v>
      </c>
      <c r="O5683" s="2">
        <v>45900</v>
      </c>
      <c r="P5683" s="3"/>
      <c r="Q5683" s="3">
        <v>39265700</v>
      </c>
      <c r="R5683" s="13">
        <v>18323993</v>
      </c>
      <c r="S5683" s="7">
        <f ca="1">IF(CPS!$N5615="SIN INICIO",0,IF((((TODAY()-N5683)*100%)/(O5683-N5683))&gt;=100%,"100%",(((TODAY()-N5683)*100%)/(O5683-N5683))))</f>
        <v>0.94915254237288138</v>
      </c>
      <c r="T5683" s="8">
        <f>Q5683-R5683</f>
        <v>20941707</v>
      </c>
      <c r="U5683" t="s">
        <v>17736</v>
      </c>
    </row>
    <row r="5684" spans="1:21" x14ac:dyDescent="0.25">
      <c r="A5684">
        <v>2025</v>
      </c>
      <c r="B5684" t="s">
        <v>17737</v>
      </c>
      <c r="C5684" t="s">
        <v>22</v>
      </c>
      <c r="D5684" t="s">
        <v>23</v>
      </c>
      <c r="E5684" t="s">
        <v>24</v>
      </c>
      <c r="F5684" t="s">
        <v>17738</v>
      </c>
      <c r="G5684" s="16">
        <v>92559060</v>
      </c>
      <c r="H5684" t="s">
        <v>15994</v>
      </c>
      <c r="I5684" t="s">
        <v>1895</v>
      </c>
      <c r="J5684" s="5">
        <v>31756190</v>
      </c>
      <c r="K5684" s="3">
        <f>J5684</f>
        <v>31756190</v>
      </c>
      <c r="L5684" s="5">
        <v>6351238</v>
      </c>
      <c r="M5684" s="2">
        <v>45776</v>
      </c>
      <c r="N5684" s="2">
        <v>45779</v>
      </c>
      <c r="O5684" s="2">
        <v>45930</v>
      </c>
      <c r="P5684" s="3"/>
      <c r="Q5684" s="3">
        <v>31756190</v>
      </c>
      <c r="R5684" s="13">
        <v>6139350</v>
      </c>
      <c r="S5684" s="7">
        <f ca="1">IF(CPS!$N5616="SIN INICIO",0,IF((((TODAY()-N5684)*100%)/(O5684-N5684))&gt;=100%,"100%",(((TODAY()-N5684)*100%)/(O5684-N5684))))</f>
        <v>0.76158940397350994</v>
      </c>
      <c r="T5684" s="8">
        <f>Q5684-R5684</f>
        <v>25616840</v>
      </c>
      <c r="U5684" t="s">
        <v>17739</v>
      </c>
    </row>
    <row r="5685" spans="1:21" x14ac:dyDescent="0.25">
      <c r="A5685">
        <v>2025</v>
      </c>
      <c r="B5685" t="s">
        <v>17740</v>
      </c>
      <c r="C5685" t="s">
        <v>22</v>
      </c>
      <c r="D5685" t="s">
        <v>23</v>
      </c>
      <c r="E5685" t="s">
        <v>24</v>
      </c>
      <c r="F5685" t="s">
        <v>17741</v>
      </c>
      <c r="G5685" s="16">
        <v>3396636</v>
      </c>
      <c r="H5685" t="s">
        <v>17742</v>
      </c>
      <c r="I5685" t="s">
        <v>591</v>
      </c>
      <c r="J5685" s="5">
        <v>33579000</v>
      </c>
      <c r="K5685" s="3">
        <f>J5685</f>
        <v>33579000</v>
      </c>
      <c r="L5685" s="5">
        <v>6715800</v>
      </c>
      <c r="M5685" s="2">
        <v>45776</v>
      </c>
      <c r="N5685" s="2">
        <v>45779</v>
      </c>
      <c r="O5685" s="2">
        <v>45900</v>
      </c>
      <c r="P5685" s="3"/>
      <c r="Q5685" s="3">
        <v>33579000</v>
      </c>
      <c r="R5685" s="13">
        <v>13207740</v>
      </c>
      <c r="S5685" s="7">
        <f ca="1">IF(CPS!$N5617="SIN INICIO",0,IF((((TODAY()-N5685)*100%)/(O5685-N5685))&gt;=100%,"100%",(((TODAY()-N5685)*100%)/(O5685-N5685))))</f>
        <v>0.95041322314049592</v>
      </c>
      <c r="T5685" s="8">
        <f>Q5685-R5685</f>
        <v>20371260</v>
      </c>
      <c r="U5685" t="s">
        <v>17743</v>
      </c>
    </row>
    <row r="5686" spans="1:21" x14ac:dyDescent="0.25">
      <c r="A5686">
        <v>2025</v>
      </c>
      <c r="B5686" t="s">
        <v>17744</v>
      </c>
      <c r="C5686" t="s">
        <v>22</v>
      </c>
      <c r="D5686" t="s">
        <v>23</v>
      </c>
      <c r="E5686" t="s">
        <v>24</v>
      </c>
      <c r="F5686" t="s">
        <v>17745</v>
      </c>
      <c r="G5686" s="16">
        <v>1006783149</v>
      </c>
      <c r="H5686" t="s">
        <v>15998</v>
      </c>
      <c r="I5686" t="s">
        <v>1895</v>
      </c>
      <c r="J5686" s="5">
        <v>26840325</v>
      </c>
      <c r="K5686" s="3">
        <f>J5686</f>
        <v>26840325</v>
      </c>
      <c r="L5686" s="5">
        <v>5368065</v>
      </c>
      <c r="M5686" s="2">
        <v>45777</v>
      </c>
      <c r="N5686" s="2">
        <v>45779</v>
      </c>
      <c r="O5686" s="2">
        <v>45930</v>
      </c>
      <c r="P5686" s="3"/>
      <c r="Q5686" s="3">
        <v>26840325</v>
      </c>
      <c r="R5686" s="13">
        <v>10557195</v>
      </c>
      <c r="S5686" s="7">
        <f ca="1">IF(CPS!$N5618="SIN INICIO",0,IF((((TODAY()-N5686)*100%)/(O5686-N5686))&gt;=100%,"100%",(((TODAY()-N5686)*100%)/(O5686-N5686))))</f>
        <v>0.76158940397350994</v>
      </c>
      <c r="T5686" s="8">
        <f>Q5686-R5686</f>
        <v>16283130</v>
      </c>
      <c r="U5686" t="s">
        <v>17746</v>
      </c>
    </row>
    <row r="5687" spans="1:21" x14ac:dyDescent="0.25">
      <c r="A5687">
        <v>2025</v>
      </c>
      <c r="B5687" t="s">
        <v>17788</v>
      </c>
      <c r="C5687" t="s">
        <v>22</v>
      </c>
      <c r="D5687" t="s">
        <v>23</v>
      </c>
      <c r="E5687" t="s">
        <v>24</v>
      </c>
      <c r="F5687" t="s">
        <v>18334</v>
      </c>
      <c r="G5687" s="16">
        <v>1070923160</v>
      </c>
      <c r="H5687" t="s">
        <v>17682</v>
      </c>
      <c r="I5687" t="s">
        <v>649</v>
      </c>
      <c r="J5687" s="5">
        <v>72800000</v>
      </c>
      <c r="K5687" s="3">
        <f>J5687</f>
        <v>72800000</v>
      </c>
      <c r="L5687" s="5" t="s">
        <v>20305</v>
      </c>
      <c r="M5687" s="2">
        <v>45782</v>
      </c>
      <c r="N5687" s="2">
        <v>45784</v>
      </c>
      <c r="O5687" s="2">
        <v>46022</v>
      </c>
      <c r="P5687" s="3"/>
      <c r="Q5687" s="3">
        <v>72800000</v>
      </c>
      <c r="R5687" s="13">
        <v>16380000</v>
      </c>
      <c r="S5687" s="7">
        <f ca="1">IF(CPS!$N5619="SIN INICIO",0,IF((((TODAY()-N5687)*100%)/(O5687-N5687))&gt;=100%,"100%",(((TODAY()-N5687)*100%)/(O5687-N5687))))</f>
        <v>0.46218487394957986</v>
      </c>
      <c r="T5687" s="8">
        <f>Q5687-R5687</f>
        <v>56420000</v>
      </c>
      <c r="U5687" t="s">
        <v>19472</v>
      </c>
    </row>
    <row r="5688" spans="1:21" x14ac:dyDescent="0.25">
      <c r="A5688">
        <v>2025</v>
      </c>
      <c r="B5688" t="s">
        <v>17789</v>
      </c>
      <c r="C5688" t="s">
        <v>22</v>
      </c>
      <c r="D5688" t="s">
        <v>23</v>
      </c>
      <c r="E5688" t="s">
        <v>24</v>
      </c>
      <c r="F5688" t="s">
        <v>18335</v>
      </c>
      <c r="G5688" s="16">
        <v>1032403778</v>
      </c>
      <c r="H5688" t="s">
        <v>17732</v>
      </c>
      <c r="I5688" t="s">
        <v>649</v>
      </c>
      <c r="J5688" s="5">
        <v>63000000</v>
      </c>
      <c r="K5688" s="3">
        <f>J5688</f>
        <v>63000000</v>
      </c>
      <c r="L5688" s="5" t="s">
        <v>20305</v>
      </c>
      <c r="M5688" s="2">
        <v>45782</v>
      </c>
      <c r="N5688" s="2">
        <v>45783</v>
      </c>
      <c r="O5688" s="2">
        <v>46022</v>
      </c>
      <c r="P5688" s="3">
        <v>21000000</v>
      </c>
      <c r="Q5688" s="3">
        <v>84000000</v>
      </c>
      <c r="R5688" s="13">
        <v>19250000</v>
      </c>
      <c r="S5688" s="7">
        <f ca="1">IF(CPS!$N5620="SIN INICIO",0,IF((((TODAY()-N5688)*100%)/(O5688-N5688))&gt;=100%,"100%",(((TODAY()-N5688)*100%)/(O5688-N5688))))</f>
        <v>0.46443514644351463</v>
      </c>
      <c r="T5688" s="8">
        <f>Q5688-R5688</f>
        <v>64750000</v>
      </c>
      <c r="U5688" t="s">
        <v>19473</v>
      </c>
    </row>
    <row r="5689" spans="1:21" x14ac:dyDescent="0.25">
      <c r="A5689">
        <v>2025</v>
      </c>
      <c r="B5689" t="s">
        <v>17747</v>
      </c>
      <c r="C5689" t="s">
        <v>22</v>
      </c>
      <c r="D5689" t="s">
        <v>23</v>
      </c>
      <c r="E5689" t="s">
        <v>121</v>
      </c>
      <c r="F5689" t="s">
        <v>17748</v>
      </c>
      <c r="G5689" s="16">
        <v>1120573169</v>
      </c>
      <c r="H5689" t="s">
        <v>17218</v>
      </c>
      <c r="I5689" t="s">
        <v>1895</v>
      </c>
      <c r="J5689" s="5">
        <v>28019694</v>
      </c>
      <c r="K5689" s="3">
        <f>J5689</f>
        <v>28019694</v>
      </c>
      <c r="L5689" s="5">
        <v>4669949</v>
      </c>
      <c r="M5689" s="2">
        <v>45777</v>
      </c>
      <c r="N5689" s="2">
        <v>45782</v>
      </c>
      <c r="O5689" s="2">
        <v>45930</v>
      </c>
      <c r="P5689" s="3"/>
      <c r="Q5689" s="3">
        <v>28019694</v>
      </c>
      <c r="R5689" s="13">
        <v>8717238</v>
      </c>
      <c r="S5689" s="7">
        <f ca="1">IF(CPS!$N5621="SIN INICIO",0,IF((((TODAY()-N5689)*100%)/(O5689-N5689))&gt;=100%,"100%",(((TODAY()-N5689)*100%)/(O5689-N5689))))</f>
        <v>0.7567567567567568</v>
      </c>
      <c r="T5689" s="8">
        <f>Q5689-R5689</f>
        <v>19302456</v>
      </c>
      <c r="U5689" t="s">
        <v>17749</v>
      </c>
    </row>
    <row r="5690" spans="1:21" x14ac:dyDescent="0.25">
      <c r="A5690">
        <v>2025</v>
      </c>
      <c r="B5690" t="s">
        <v>17750</v>
      </c>
      <c r="C5690" t="s">
        <v>22</v>
      </c>
      <c r="D5690" t="s">
        <v>23</v>
      </c>
      <c r="E5690" t="s">
        <v>24</v>
      </c>
      <c r="F5690" t="s">
        <v>17751</v>
      </c>
      <c r="G5690" s="16">
        <v>91542309</v>
      </c>
      <c r="H5690" t="s">
        <v>15998</v>
      </c>
      <c r="I5690" t="s">
        <v>1895</v>
      </c>
      <c r="J5690" s="5">
        <v>28722905</v>
      </c>
      <c r="K5690" s="3">
        <f>J5690</f>
        <v>28722905</v>
      </c>
      <c r="L5690" s="5">
        <v>5744581</v>
      </c>
      <c r="M5690" s="2">
        <v>45777</v>
      </c>
      <c r="N5690" s="2">
        <v>45782</v>
      </c>
      <c r="O5690" s="2">
        <v>45930</v>
      </c>
      <c r="P5690" s="3"/>
      <c r="Q5690" s="3">
        <v>28722905</v>
      </c>
      <c r="R5690" s="13">
        <v>10723218</v>
      </c>
      <c r="S5690" s="7">
        <f ca="1">IF(CPS!$N5622="SIN INICIO",0,IF((((TODAY()-N5690)*100%)/(O5690-N5690))&gt;=100%,"100%",(((TODAY()-N5690)*100%)/(O5690-N5690))))</f>
        <v>0.7567567567567568</v>
      </c>
      <c r="T5690" s="8">
        <f>Q5690-R5690</f>
        <v>17999687</v>
      </c>
      <c r="U5690" t="s">
        <v>17752</v>
      </c>
    </row>
    <row r="5691" spans="1:21" x14ac:dyDescent="0.25">
      <c r="A5691">
        <v>2025</v>
      </c>
      <c r="B5691" t="s">
        <v>17753</v>
      </c>
      <c r="C5691" t="s">
        <v>22</v>
      </c>
      <c r="D5691" t="s">
        <v>23</v>
      </c>
      <c r="E5691" t="s">
        <v>24</v>
      </c>
      <c r="F5691" t="s">
        <v>17754</v>
      </c>
      <c r="G5691" s="16">
        <v>1130672072</v>
      </c>
      <c r="H5691" t="s">
        <v>659</v>
      </c>
      <c r="I5691" t="s">
        <v>660</v>
      </c>
      <c r="J5691" s="5">
        <v>26208000</v>
      </c>
      <c r="K5691" s="3">
        <f>J5691</f>
        <v>26208000</v>
      </c>
      <c r="L5691" s="5">
        <v>6552000</v>
      </c>
      <c r="M5691" s="2">
        <v>45777</v>
      </c>
      <c r="N5691" s="2">
        <v>45782</v>
      </c>
      <c r="O5691" s="2">
        <v>45900</v>
      </c>
      <c r="P5691" s="3"/>
      <c r="Q5691" s="3">
        <v>26208000</v>
      </c>
      <c r="R5691" s="13">
        <v>12230400</v>
      </c>
      <c r="S5691" s="7">
        <f ca="1">IF(CPS!$N5623="SIN INICIO",0,IF((((TODAY()-N5691)*100%)/(O5691-N5691))&gt;=100%,"100%",(((TODAY()-N5691)*100%)/(O5691-N5691))))</f>
        <v>0.94915254237288138</v>
      </c>
      <c r="T5691" s="8">
        <f>Q5691-R5691</f>
        <v>13977600</v>
      </c>
      <c r="U5691" t="s">
        <v>17755</v>
      </c>
    </row>
    <row r="5692" spans="1:21" x14ac:dyDescent="0.25">
      <c r="A5692">
        <v>2025</v>
      </c>
      <c r="B5692" t="s">
        <v>17756</v>
      </c>
      <c r="C5692" t="s">
        <v>22</v>
      </c>
      <c r="D5692" t="s">
        <v>23</v>
      </c>
      <c r="E5692" t="s">
        <v>24</v>
      </c>
      <c r="F5692" t="s">
        <v>3578</v>
      </c>
      <c r="G5692" s="16">
        <v>1026282803</v>
      </c>
      <c r="H5692" t="s">
        <v>461</v>
      </c>
      <c r="I5692" t="s">
        <v>262</v>
      </c>
      <c r="J5692" s="5">
        <v>82824000</v>
      </c>
      <c r="K5692" s="3">
        <f>J5692</f>
        <v>82824000</v>
      </c>
      <c r="L5692" s="5">
        <v>10353000</v>
      </c>
      <c r="M5692" s="2">
        <v>45776</v>
      </c>
      <c r="N5692" s="2">
        <v>45779</v>
      </c>
      <c r="O5692" s="2">
        <v>46022</v>
      </c>
      <c r="P5692" s="3"/>
      <c r="Q5692" s="3">
        <v>82824000</v>
      </c>
      <c r="R5692" s="13">
        <v>42815915</v>
      </c>
      <c r="S5692" s="7">
        <f ca="1">IF(CPS!$N5624="SIN INICIO",0,IF((((TODAY()-N5692)*100%)/(O5692-N5692))&gt;=100%,"100%",(((TODAY()-N5692)*100%)/(O5692-N5692))))</f>
        <v>0.47325102880658437</v>
      </c>
      <c r="T5692" s="8">
        <f>Q5692-R5692</f>
        <v>40008085</v>
      </c>
      <c r="U5692" t="s">
        <v>17757</v>
      </c>
    </row>
    <row r="5693" spans="1:21" x14ac:dyDescent="0.25">
      <c r="A5693">
        <v>2025</v>
      </c>
      <c r="B5693" t="s">
        <v>17790</v>
      </c>
      <c r="C5693" t="s">
        <v>22</v>
      </c>
      <c r="D5693" t="s">
        <v>23</v>
      </c>
      <c r="E5693" t="s">
        <v>24</v>
      </c>
      <c r="F5693" t="s">
        <v>18336</v>
      </c>
      <c r="G5693" s="16">
        <v>1075662328</v>
      </c>
      <c r="H5693" t="s">
        <v>1520</v>
      </c>
      <c r="I5693" t="s">
        <v>591</v>
      </c>
      <c r="J5693" s="5">
        <v>36377250</v>
      </c>
      <c r="K5693" s="3">
        <f>J5693</f>
        <v>36377250</v>
      </c>
      <c r="L5693" s="5" t="s">
        <v>20305</v>
      </c>
      <c r="M5693" s="2">
        <v>45783</v>
      </c>
      <c r="N5693" s="2">
        <v>45784</v>
      </c>
      <c r="O5693" s="2">
        <v>45900</v>
      </c>
      <c r="P5693" s="3"/>
      <c r="Q5693" s="3">
        <v>29101800</v>
      </c>
      <c r="R5693" s="13">
        <v>13095810</v>
      </c>
      <c r="S5693" s="7">
        <f ca="1">IF(CPS!$N5625="SIN INICIO",0,IF((((TODAY()-N5693)*100%)/(O5693-N5693))&gt;=100%,"100%",(((TODAY()-N5693)*100%)/(O5693-N5693))))</f>
        <v>0.94827586206896552</v>
      </c>
      <c r="T5693" s="8">
        <f>Q5693-R5693</f>
        <v>16005990</v>
      </c>
      <c r="U5693" s="9" t="s">
        <v>19474</v>
      </c>
    </row>
    <row r="5694" spans="1:21" x14ac:dyDescent="0.25">
      <c r="A5694">
        <v>2025</v>
      </c>
      <c r="B5694" t="s">
        <v>17758</v>
      </c>
      <c r="C5694" t="s">
        <v>22</v>
      </c>
      <c r="D5694" t="s">
        <v>23</v>
      </c>
      <c r="E5694" t="s">
        <v>121</v>
      </c>
      <c r="F5694" t="s">
        <v>17759</v>
      </c>
      <c r="G5694" s="16">
        <v>1094663724</v>
      </c>
      <c r="H5694" t="s">
        <v>17568</v>
      </c>
      <c r="I5694" t="s">
        <v>2476</v>
      </c>
      <c r="J5694" s="5">
        <v>16043585</v>
      </c>
      <c r="K5694" s="3">
        <f>J5694</f>
        <v>16043585</v>
      </c>
      <c r="L5694" s="5">
        <v>3208717</v>
      </c>
      <c r="M5694" s="2">
        <v>45777</v>
      </c>
      <c r="N5694" s="2">
        <v>45779</v>
      </c>
      <c r="O5694" s="2">
        <v>45930</v>
      </c>
      <c r="P5694" s="3"/>
      <c r="Q5694" s="3">
        <v>16043585</v>
      </c>
      <c r="R5694" s="13">
        <v>6310477</v>
      </c>
      <c r="S5694" s="7">
        <f ca="1">IF(CPS!$N5626="SIN INICIO",0,IF((((TODAY()-N5694)*100%)/(O5694-N5694))&gt;=100%,"100%",(((TODAY()-N5694)*100%)/(O5694-N5694))))</f>
        <v>0.76158940397350994</v>
      </c>
      <c r="T5694" s="8">
        <f>Q5694-R5694</f>
        <v>9733108</v>
      </c>
      <c r="U5694" s="9" t="s">
        <v>17760</v>
      </c>
    </row>
    <row r="5695" spans="1:21" x14ac:dyDescent="0.25">
      <c r="A5695">
        <v>2025</v>
      </c>
      <c r="B5695" t="s">
        <v>17761</v>
      </c>
      <c r="C5695" t="s">
        <v>22</v>
      </c>
      <c r="D5695" t="s">
        <v>23</v>
      </c>
      <c r="E5695" t="s">
        <v>121</v>
      </c>
      <c r="F5695" t="s">
        <v>5596</v>
      </c>
      <c r="G5695" s="16">
        <v>1003258853</v>
      </c>
      <c r="H5695" t="s">
        <v>848</v>
      </c>
      <c r="I5695" t="s">
        <v>87</v>
      </c>
      <c r="J5695" s="5">
        <v>23743764</v>
      </c>
      <c r="K5695" s="3">
        <f>J5695</f>
        <v>23743764</v>
      </c>
      <c r="L5695" s="5">
        <v>3957294</v>
      </c>
      <c r="M5695" s="2">
        <v>45777</v>
      </c>
      <c r="N5695" s="2">
        <v>45779</v>
      </c>
      <c r="O5695" s="2">
        <v>45961</v>
      </c>
      <c r="P5695" s="3"/>
      <c r="Q5695" s="3">
        <v>23743764</v>
      </c>
      <c r="R5695" s="13">
        <v>19390740</v>
      </c>
      <c r="S5695" s="7">
        <f ca="1">IF(CPS!$N5627="SIN INICIO",0,IF((((TODAY()-N5695)*100%)/(O5695-N5695))&gt;=100%,"100%",(((TODAY()-N5695)*100%)/(O5695-N5695))))</f>
        <v>0.63186813186813184</v>
      </c>
      <c r="T5695" s="8">
        <f>Q5695-R5695</f>
        <v>4353024</v>
      </c>
      <c r="U5695" s="9" t="s">
        <v>17762</v>
      </c>
    </row>
    <row r="5696" spans="1:21" x14ac:dyDescent="0.25">
      <c r="A5696">
        <v>2025</v>
      </c>
      <c r="B5696" t="s">
        <v>17791</v>
      </c>
      <c r="C5696" t="s">
        <v>22</v>
      </c>
      <c r="D5696" t="s">
        <v>23</v>
      </c>
      <c r="E5696" t="s">
        <v>24</v>
      </c>
      <c r="F5696" t="s">
        <v>18337</v>
      </c>
      <c r="G5696" s="16">
        <v>1018458052</v>
      </c>
      <c r="H5696" t="s">
        <v>787</v>
      </c>
      <c r="I5696" t="s">
        <v>337</v>
      </c>
      <c r="J5696" s="5">
        <v>25320000</v>
      </c>
      <c r="K5696" s="3">
        <f>J5696</f>
        <v>25320000</v>
      </c>
      <c r="L5696" s="5" t="s">
        <v>20305</v>
      </c>
      <c r="M5696" s="2">
        <v>45783</v>
      </c>
      <c r="N5696" s="2">
        <v>45784</v>
      </c>
      <c r="O5696" s="2">
        <v>45900</v>
      </c>
      <c r="P5696" s="3"/>
      <c r="Q5696" s="3">
        <v>25320000</v>
      </c>
      <c r="R5696" s="13">
        <v>11394000</v>
      </c>
      <c r="S5696" s="7">
        <f ca="1">IF(CPS!$N5628="SIN INICIO",0,IF((((TODAY()-N5696)*100%)/(O5696-N5696))&gt;=100%,"100%",(((TODAY()-N5696)*100%)/(O5696-N5696))))</f>
        <v>0.94827586206896552</v>
      </c>
      <c r="T5696" s="8">
        <f>Q5696-R5696</f>
        <v>13926000</v>
      </c>
      <c r="U5696" s="9" t="s">
        <v>19475</v>
      </c>
    </row>
    <row r="5697" spans="1:23" x14ac:dyDescent="0.25">
      <c r="A5697">
        <v>2025</v>
      </c>
      <c r="B5697" t="s">
        <v>17763</v>
      </c>
      <c r="C5697" t="s">
        <v>22</v>
      </c>
      <c r="D5697" t="s">
        <v>23</v>
      </c>
      <c r="E5697" t="s">
        <v>24</v>
      </c>
      <c r="F5697" t="s">
        <v>1588</v>
      </c>
      <c r="G5697" s="16">
        <v>52094396</v>
      </c>
      <c r="H5697" t="s">
        <v>344</v>
      </c>
      <c r="I5697" t="s">
        <v>87</v>
      </c>
      <c r="J5697" s="5">
        <v>81000000</v>
      </c>
      <c r="K5697" s="3">
        <f>J5697</f>
        <v>81000000</v>
      </c>
      <c r="L5697" s="5">
        <v>13500000</v>
      </c>
      <c r="M5697" s="2">
        <v>45777</v>
      </c>
      <c r="N5697" s="2">
        <v>45779</v>
      </c>
      <c r="O5697" s="2">
        <v>45961</v>
      </c>
      <c r="P5697" s="3"/>
      <c r="Q5697" s="3">
        <v>81000000</v>
      </c>
      <c r="R5697" s="13">
        <v>34200000</v>
      </c>
      <c r="S5697" s="7">
        <f ca="1">IF(CPS!$N5629="SIN INICIO",0,IF((((TODAY()-N5697)*100%)/(O5697-N5697))&gt;=100%,"100%",(((TODAY()-N5697)*100%)/(O5697-N5697))))</f>
        <v>0.63186813186813184</v>
      </c>
      <c r="T5697" s="8">
        <f>Q5697-R5697</f>
        <v>46800000</v>
      </c>
      <c r="U5697" s="9" t="s">
        <v>17764</v>
      </c>
    </row>
    <row r="5698" spans="1:23" x14ac:dyDescent="0.25">
      <c r="A5698">
        <v>2025</v>
      </c>
      <c r="B5698" t="s">
        <v>17792</v>
      </c>
      <c r="C5698" t="s">
        <v>22</v>
      </c>
      <c r="D5698" t="s">
        <v>23</v>
      </c>
      <c r="E5698" t="s">
        <v>24</v>
      </c>
      <c r="F5698" t="s">
        <v>18338</v>
      </c>
      <c r="G5698" s="16">
        <v>1117529152</v>
      </c>
      <c r="H5698" t="s">
        <v>16712</v>
      </c>
      <c r="I5698" t="s">
        <v>271</v>
      </c>
      <c r="J5698" s="5">
        <v>28800000</v>
      </c>
      <c r="K5698" s="3">
        <f>J5698</f>
        <v>28800000</v>
      </c>
      <c r="L5698" s="5" t="s">
        <v>20305</v>
      </c>
      <c r="M5698" s="2">
        <v>45782</v>
      </c>
      <c r="N5698" s="2">
        <v>45783</v>
      </c>
      <c r="O5698" s="2">
        <v>45900</v>
      </c>
      <c r="P5698" s="3"/>
      <c r="Q5698" s="3">
        <v>28800000</v>
      </c>
      <c r="R5698" s="13">
        <v>6000000</v>
      </c>
      <c r="S5698" s="7">
        <f ca="1">IF(CPS!$N5630="SIN INICIO",0,IF((((TODAY()-N5698)*100%)/(O5698-N5698))&gt;=100%,"100%",(((TODAY()-N5698)*100%)/(O5698-N5698))))</f>
        <v>0.94871794871794868</v>
      </c>
      <c r="T5698" s="8">
        <f>Q5698-R5698</f>
        <v>22800000</v>
      </c>
      <c r="U5698" s="9" t="s">
        <v>19476</v>
      </c>
    </row>
    <row r="5699" spans="1:23" x14ac:dyDescent="0.25">
      <c r="A5699">
        <v>2025</v>
      </c>
      <c r="B5699" t="s">
        <v>17765</v>
      </c>
      <c r="C5699" t="s">
        <v>22</v>
      </c>
      <c r="D5699" t="s">
        <v>23</v>
      </c>
      <c r="E5699" t="s">
        <v>121</v>
      </c>
      <c r="F5699" t="s">
        <v>17766</v>
      </c>
      <c r="G5699" s="16">
        <v>8205374</v>
      </c>
      <c r="H5699" t="s">
        <v>533</v>
      </c>
      <c r="I5699" t="s">
        <v>271</v>
      </c>
      <c r="J5699" s="5">
        <v>19146792</v>
      </c>
      <c r="K5699" s="3">
        <f>J5699</f>
        <v>19146792</v>
      </c>
      <c r="L5699" s="5">
        <v>4786698</v>
      </c>
      <c r="M5699" s="2">
        <v>45777</v>
      </c>
      <c r="N5699" s="2">
        <v>45779</v>
      </c>
      <c r="O5699" s="2">
        <v>45900</v>
      </c>
      <c r="P5699" s="3"/>
      <c r="Q5699" s="3">
        <v>19146792</v>
      </c>
      <c r="R5699" s="13">
        <v>9413839</v>
      </c>
      <c r="S5699" s="7">
        <f ca="1">IF(CPS!$N5631="SIN INICIO",0,IF((((TODAY()-N5699)*100%)/(O5699-N5699))&gt;=100%,"100%",(((TODAY()-N5699)*100%)/(O5699-N5699))))</f>
        <v>0.95041322314049592</v>
      </c>
      <c r="T5699" s="8">
        <f>Q5699-R5699</f>
        <v>9732953</v>
      </c>
      <c r="U5699" s="9" t="s">
        <v>17767</v>
      </c>
    </row>
    <row r="5700" spans="1:23" x14ac:dyDescent="0.25">
      <c r="A5700">
        <v>2025</v>
      </c>
      <c r="B5700" t="s">
        <v>17793</v>
      </c>
      <c r="C5700" t="s">
        <v>22</v>
      </c>
      <c r="D5700" t="s">
        <v>23</v>
      </c>
      <c r="E5700" t="s">
        <v>24</v>
      </c>
      <c r="F5700" t="s">
        <v>18339</v>
      </c>
      <c r="G5700" s="16">
        <v>13851005</v>
      </c>
      <c r="H5700" t="s">
        <v>792</v>
      </c>
      <c r="I5700" t="s">
        <v>591</v>
      </c>
      <c r="J5700" s="5">
        <v>44000000</v>
      </c>
      <c r="K5700" s="3">
        <f>J5700</f>
        <v>44000000</v>
      </c>
      <c r="L5700" s="5" t="s">
        <v>20305</v>
      </c>
      <c r="M5700" s="2">
        <v>45784</v>
      </c>
      <c r="N5700" s="2">
        <v>45785</v>
      </c>
      <c r="O5700" s="2">
        <v>45900</v>
      </c>
      <c r="P5700" s="3"/>
      <c r="Q5700" s="3">
        <v>44000000</v>
      </c>
      <c r="R5700" s="13">
        <v>19433333</v>
      </c>
      <c r="S5700" s="7">
        <f ca="1">IF(CPS!$N5632="SIN INICIO",0,IF((((TODAY()-N5700)*100%)/(O5700-N5700))&gt;=100%,"100%",(((TODAY()-N5700)*100%)/(O5700-N5700))))</f>
        <v>0.94782608695652171</v>
      </c>
      <c r="T5700" s="8">
        <f>Q5700-R5700</f>
        <v>24566667</v>
      </c>
      <c r="U5700" s="9" t="s">
        <v>19477</v>
      </c>
    </row>
    <row r="5701" spans="1:23" x14ac:dyDescent="0.25">
      <c r="A5701">
        <v>2025</v>
      </c>
      <c r="B5701" t="s">
        <v>17768</v>
      </c>
      <c r="C5701" t="s">
        <v>22</v>
      </c>
      <c r="D5701" t="s">
        <v>23</v>
      </c>
      <c r="E5701" t="s">
        <v>24</v>
      </c>
      <c r="F5701" t="s">
        <v>17769</v>
      </c>
      <c r="G5701" s="16">
        <v>1077436601</v>
      </c>
      <c r="H5701" t="s">
        <v>15983</v>
      </c>
      <c r="I5701" t="s">
        <v>1895</v>
      </c>
      <c r="J5701" s="5">
        <v>31756190</v>
      </c>
      <c r="K5701" s="3">
        <f>J5701</f>
        <v>31756190</v>
      </c>
      <c r="L5701" s="5">
        <v>6351238</v>
      </c>
      <c r="M5701" s="2">
        <v>45776</v>
      </c>
      <c r="N5701" s="2">
        <v>45782</v>
      </c>
      <c r="O5701" s="2">
        <v>45930</v>
      </c>
      <c r="P5701" s="3"/>
      <c r="Q5701" s="3">
        <v>31756190</v>
      </c>
      <c r="R5701" s="13">
        <v>0</v>
      </c>
      <c r="S5701" s="7">
        <f ca="1">IF(CPS!$N5633="SIN INICIO",0,IF((((TODAY()-N5701)*100%)/(O5701-N5701))&gt;=100%,"100%",(((TODAY()-N5701)*100%)/(O5701-N5701))))</f>
        <v>0.7567567567567568</v>
      </c>
      <c r="T5701" s="8">
        <f>Q5701-R5701</f>
        <v>31756190</v>
      </c>
      <c r="U5701" s="9" t="s">
        <v>17770</v>
      </c>
      <c r="V5701">
        <v>1077436601</v>
      </c>
      <c r="W5701" t="b">
        <f>V5701=Tabla1[[#This Row],[ID CONTRATISTA]]</f>
        <v>1</v>
      </c>
    </row>
    <row r="5702" spans="1:23" x14ac:dyDescent="0.25">
      <c r="A5702">
        <v>2025</v>
      </c>
      <c r="B5702" t="s">
        <v>17794</v>
      </c>
      <c r="C5702" t="s">
        <v>22</v>
      </c>
      <c r="D5702" t="s">
        <v>23</v>
      </c>
      <c r="E5702" t="s">
        <v>24</v>
      </c>
      <c r="F5702" t="s">
        <v>18340</v>
      </c>
      <c r="G5702" s="16">
        <v>1007428369</v>
      </c>
      <c r="H5702" t="s">
        <v>18818</v>
      </c>
      <c r="I5702" t="s">
        <v>591</v>
      </c>
      <c r="J5702" s="5">
        <v>44000000</v>
      </c>
      <c r="K5702" s="3">
        <f>J5702</f>
        <v>44000000</v>
      </c>
      <c r="L5702" s="5" t="s">
        <v>20305</v>
      </c>
      <c r="M5702" s="2">
        <v>45779</v>
      </c>
      <c r="N5702" s="2">
        <v>45780</v>
      </c>
      <c r="O5702" s="2">
        <v>46022</v>
      </c>
      <c r="P5702" s="3"/>
      <c r="Q5702" s="3">
        <v>44000000</v>
      </c>
      <c r="R5702" s="13">
        <v>10266667</v>
      </c>
      <c r="S5702" s="7">
        <f ca="1">IF(CPS!$N5634="SIN INICIO",0,IF((((TODAY()-N5702)*100%)/(O5702-N5702))&gt;=100%,"100%",(((TODAY()-N5702)*100%)/(O5702-N5702))))</f>
        <v>0.47107438016528924</v>
      </c>
      <c r="T5702" s="8">
        <f>Q5702-R5702</f>
        <v>33733333</v>
      </c>
      <c r="U5702" s="9" t="s">
        <v>19478</v>
      </c>
    </row>
    <row r="5703" spans="1:23" x14ac:dyDescent="0.25">
      <c r="A5703">
        <v>2025</v>
      </c>
      <c r="B5703" t="s">
        <v>17795</v>
      </c>
      <c r="C5703" t="s">
        <v>22</v>
      </c>
      <c r="D5703" t="s">
        <v>23</v>
      </c>
      <c r="E5703" t="s">
        <v>24</v>
      </c>
      <c r="F5703" t="s">
        <v>18341</v>
      </c>
      <c r="G5703" s="16">
        <v>1010229306</v>
      </c>
      <c r="H5703" t="s">
        <v>17575</v>
      </c>
      <c r="I5703" t="s">
        <v>660</v>
      </c>
      <c r="J5703" s="5">
        <v>51000000</v>
      </c>
      <c r="K5703" s="3">
        <f>J5703</f>
        <v>51000000</v>
      </c>
      <c r="L5703" s="5" t="s">
        <v>20305</v>
      </c>
      <c r="M5703" s="2">
        <v>45782</v>
      </c>
      <c r="N5703" s="2">
        <v>45784</v>
      </c>
      <c r="O5703" s="2">
        <v>46022</v>
      </c>
      <c r="P5703" s="3">
        <v>17000000</v>
      </c>
      <c r="Q5703" s="3">
        <v>68000000</v>
      </c>
      <c r="R5703" s="13">
        <v>15300000</v>
      </c>
      <c r="S5703" s="7">
        <f ca="1">IF(CPS!$N5635="SIN INICIO",0,IF((((TODAY()-N5703)*100%)/(O5703-N5703))&gt;=100%,"100%",(((TODAY()-N5703)*100%)/(O5703-N5703))))</f>
        <v>0.46218487394957986</v>
      </c>
      <c r="T5703" s="8">
        <f>Q5703-R5703</f>
        <v>52700000</v>
      </c>
      <c r="U5703" s="9" t="s">
        <v>19479</v>
      </c>
    </row>
    <row r="5704" spans="1:23" x14ac:dyDescent="0.25">
      <c r="A5704">
        <v>2025</v>
      </c>
      <c r="B5704" t="s">
        <v>17796</v>
      </c>
      <c r="C5704" t="s">
        <v>22</v>
      </c>
      <c r="D5704" t="s">
        <v>23</v>
      </c>
      <c r="E5704" t="s">
        <v>24</v>
      </c>
      <c r="F5704" t="s">
        <v>18342</v>
      </c>
      <c r="G5704" s="16">
        <v>1030640951</v>
      </c>
      <c r="H5704" t="s">
        <v>17675</v>
      </c>
      <c r="I5704" t="s">
        <v>660</v>
      </c>
      <c r="J5704" s="5">
        <v>51000000</v>
      </c>
      <c r="K5704" s="3">
        <f>J5704</f>
        <v>51000000</v>
      </c>
      <c r="L5704" s="5" t="s">
        <v>20305</v>
      </c>
      <c r="M5704" s="2">
        <v>45782</v>
      </c>
      <c r="N5704" s="2">
        <v>45783</v>
      </c>
      <c r="O5704" s="2">
        <v>46022</v>
      </c>
      <c r="P5704" s="3">
        <v>17000000</v>
      </c>
      <c r="Q5704" s="3">
        <v>68000000</v>
      </c>
      <c r="R5704" s="13">
        <v>15583333</v>
      </c>
      <c r="S5704" s="7">
        <f ca="1">IF(CPS!$N5636="SIN INICIO",0,IF((((TODAY()-N5704)*100%)/(O5704-N5704))&gt;=100%,"100%",(((TODAY()-N5704)*100%)/(O5704-N5704))))</f>
        <v>0.46443514644351463</v>
      </c>
      <c r="T5704" s="8">
        <f>Q5704-R5704</f>
        <v>52416667</v>
      </c>
      <c r="U5704" t="s">
        <v>19480</v>
      </c>
    </row>
    <row r="5705" spans="1:23" x14ac:dyDescent="0.25">
      <c r="A5705">
        <v>2025</v>
      </c>
      <c r="B5705" t="s">
        <v>17797</v>
      </c>
      <c r="C5705" t="s">
        <v>22</v>
      </c>
      <c r="D5705" t="s">
        <v>23</v>
      </c>
      <c r="E5705" t="s">
        <v>24</v>
      </c>
      <c r="F5705" t="s">
        <v>18343</v>
      </c>
      <c r="G5705" s="16">
        <v>1061723883</v>
      </c>
      <c r="H5705" t="s">
        <v>18819</v>
      </c>
      <c r="I5705" t="s">
        <v>660</v>
      </c>
      <c r="J5705" s="5">
        <v>51000000</v>
      </c>
      <c r="K5705" s="3">
        <f>J5705</f>
        <v>51000000</v>
      </c>
      <c r="L5705" s="5" t="s">
        <v>20305</v>
      </c>
      <c r="M5705" s="2">
        <v>45779</v>
      </c>
      <c r="N5705" s="2">
        <v>45782</v>
      </c>
      <c r="O5705" s="2">
        <v>46022</v>
      </c>
      <c r="P5705" s="3">
        <v>17000000</v>
      </c>
      <c r="Q5705" s="3">
        <v>68000000</v>
      </c>
      <c r="R5705" s="13">
        <v>15866667</v>
      </c>
      <c r="S5705" s="7">
        <f ca="1">IF(CPS!$N5637="SIN INICIO",0,IF((((TODAY()-N5705)*100%)/(O5705-N5705))&gt;=100%,"100%",(((TODAY()-N5705)*100%)/(O5705-N5705))))</f>
        <v>0.46666666666666667</v>
      </c>
      <c r="T5705" s="8">
        <f>Q5705-R5705</f>
        <v>52133333</v>
      </c>
      <c r="U5705" t="s">
        <v>19481</v>
      </c>
    </row>
    <row r="5706" spans="1:23" x14ac:dyDescent="0.25">
      <c r="A5706">
        <v>2025</v>
      </c>
      <c r="B5706" t="s">
        <v>17798</v>
      </c>
      <c r="C5706" t="s">
        <v>22</v>
      </c>
      <c r="D5706" t="s">
        <v>23</v>
      </c>
      <c r="E5706" t="s">
        <v>24</v>
      </c>
      <c r="F5706" t="s">
        <v>18344</v>
      </c>
      <c r="G5706" s="16">
        <v>13071201</v>
      </c>
      <c r="H5706" t="s">
        <v>1520</v>
      </c>
      <c r="I5706" t="s">
        <v>591</v>
      </c>
      <c r="J5706" s="5">
        <v>38311108</v>
      </c>
      <c r="K5706" s="3">
        <f>J5706</f>
        <v>38311108</v>
      </c>
      <c r="L5706" s="5" t="s">
        <v>20305</v>
      </c>
      <c r="M5706" s="2">
        <v>45782</v>
      </c>
      <c r="N5706" s="2">
        <v>45783</v>
      </c>
      <c r="O5706" s="2">
        <v>45900</v>
      </c>
      <c r="P5706" s="3"/>
      <c r="Q5706" s="3">
        <v>38311108</v>
      </c>
      <c r="R5706" s="13">
        <v>17559258</v>
      </c>
      <c r="S5706" s="7">
        <f ca="1">IF(CPS!$N5638="SIN INICIO",0,IF((((TODAY()-N5706)*100%)/(O5706-N5706))&gt;=100%,"100%",(((TODAY()-N5706)*100%)/(O5706-N5706))))</f>
        <v>0.94871794871794868</v>
      </c>
      <c r="T5706" s="8">
        <f>Q5706-R5706</f>
        <v>20751850</v>
      </c>
      <c r="U5706" t="s">
        <v>19482</v>
      </c>
    </row>
    <row r="5707" spans="1:23" x14ac:dyDescent="0.25">
      <c r="A5707">
        <v>2025</v>
      </c>
      <c r="B5707" t="s">
        <v>17799</v>
      </c>
      <c r="C5707" t="s">
        <v>22</v>
      </c>
      <c r="D5707" t="s">
        <v>23</v>
      </c>
      <c r="E5707" t="s">
        <v>24</v>
      </c>
      <c r="F5707" t="s">
        <v>6732</v>
      </c>
      <c r="G5707" s="16">
        <v>40396142</v>
      </c>
      <c r="H5707" t="s">
        <v>16261</v>
      </c>
      <c r="I5707" t="s">
        <v>1895</v>
      </c>
      <c r="J5707" s="5">
        <v>31756190</v>
      </c>
      <c r="K5707" s="3">
        <f>J5707</f>
        <v>31756190</v>
      </c>
      <c r="L5707" s="5" t="s">
        <v>20305</v>
      </c>
      <c r="M5707" s="2">
        <v>45779</v>
      </c>
      <c r="N5707" s="2">
        <v>45780</v>
      </c>
      <c r="O5707" s="2">
        <v>45930</v>
      </c>
      <c r="P5707" s="3"/>
      <c r="Q5707" s="3">
        <v>31756190</v>
      </c>
      <c r="R5707" s="13">
        <v>37335644</v>
      </c>
      <c r="S5707" s="7">
        <f ca="1">IF(CPS!$N5639="SIN INICIO",0,IF((((TODAY()-N5707)*100%)/(O5707-N5707))&gt;=100%,"100%",(((TODAY()-N5707)*100%)/(O5707-N5707))))</f>
        <v>0.76</v>
      </c>
      <c r="T5707" s="8">
        <f>Q5707-R5707</f>
        <v>-5579454</v>
      </c>
      <c r="U5707" t="s">
        <v>19483</v>
      </c>
    </row>
    <row r="5708" spans="1:23" x14ac:dyDescent="0.25">
      <c r="A5708">
        <v>2025</v>
      </c>
      <c r="B5708" t="s">
        <v>17771</v>
      </c>
      <c r="C5708" t="s">
        <v>22</v>
      </c>
      <c r="D5708" t="s">
        <v>23</v>
      </c>
      <c r="E5708" t="s">
        <v>24</v>
      </c>
      <c r="F5708" t="s">
        <v>17772</v>
      </c>
      <c r="G5708" s="16">
        <v>1121868180</v>
      </c>
      <c r="H5708" t="s">
        <v>17773</v>
      </c>
      <c r="I5708" t="s">
        <v>167</v>
      </c>
      <c r="J5708" s="5">
        <v>35600000</v>
      </c>
      <c r="K5708" s="3">
        <f>J5708</f>
        <v>35600000</v>
      </c>
      <c r="L5708" s="5">
        <v>8900000</v>
      </c>
      <c r="M5708" s="2">
        <v>45777</v>
      </c>
      <c r="N5708" s="2">
        <v>45779</v>
      </c>
      <c r="O5708" s="2">
        <v>45900</v>
      </c>
      <c r="P5708" s="3"/>
      <c r="Q5708" s="3">
        <v>35600000</v>
      </c>
      <c r="R5708" s="13">
        <v>17503333</v>
      </c>
      <c r="S5708" s="7">
        <f ca="1">IF(CPS!$N5640="SIN INICIO",0,IF((((TODAY()-N5708)*100%)/(O5708-N5708))&gt;=100%,"100%",(((TODAY()-N5708)*100%)/(O5708-N5708))))</f>
        <v>0.95041322314049592</v>
      </c>
      <c r="T5708" s="8">
        <f>Q5708-R5708</f>
        <v>18096667</v>
      </c>
      <c r="U5708" t="s">
        <v>17774</v>
      </c>
    </row>
    <row r="5709" spans="1:23" x14ac:dyDescent="0.25">
      <c r="A5709">
        <v>2025</v>
      </c>
      <c r="B5709" t="s">
        <v>17800</v>
      </c>
      <c r="C5709" t="s">
        <v>22</v>
      </c>
      <c r="D5709" t="s">
        <v>23</v>
      </c>
      <c r="E5709" t="s">
        <v>24</v>
      </c>
      <c r="F5709" t="s">
        <v>18345</v>
      </c>
      <c r="G5709" s="16">
        <v>80143252</v>
      </c>
      <c r="H5709" t="s">
        <v>18820</v>
      </c>
      <c r="I5709" t="s">
        <v>649</v>
      </c>
      <c r="J5709" s="5">
        <v>63000000</v>
      </c>
      <c r="K5709" s="3">
        <f>J5709</f>
        <v>63000000</v>
      </c>
      <c r="L5709" s="5" t="s">
        <v>20305</v>
      </c>
      <c r="M5709" s="2">
        <v>45779</v>
      </c>
      <c r="N5709" s="2">
        <v>45782</v>
      </c>
      <c r="O5709" s="2">
        <v>45961</v>
      </c>
      <c r="P5709" s="3"/>
      <c r="Q5709" s="3">
        <v>63000000</v>
      </c>
      <c r="R5709" s="13">
        <v>19600000</v>
      </c>
      <c r="S5709" s="7">
        <f ca="1">IF(CPS!$N5641="SIN INICIO",0,IF((((TODAY()-N5709)*100%)/(O5709-N5709))&gt;=100%,"100%",(((TODAY()-N5709)*100%)/(O5709-N5709))))</f>
        <v>0.62569832402234637</v>
      </c>
      <c r="T5709" s="8">
        <f>Q5709-R5709</f>
        <v>43400000</v>
      </c>
      <c r="U5709" t="s">
        <v>19484</v>
      </c>
    </row>
    <row r="5710" spans="1:23" x14ac:dyDescent="0.25">
      <c r="A5710">
        <v>2025</v>
      </c>
      <c r="B5710" t="s">
        <v>17801</v>
      </c>
      <c r="C5710" t="s">
        <v>22</v>
      </c>
      <c r="D5710" t="s">
        <v>23</v>
      </c>
      <c r="E5710" t="s">
        <v>24</v>
      </c>
      <c r="F5710" t="s">
        <v>18346</v>
      </c>
      <c r="G5710" s="16">
        <v>1005568396</v>
      </c>
      <c r="H5710" t="s">
        <v>18821</v>
      </c>
      <c r="I5710" t="s">
        <v>660</v>
      </c>
      <c r="J5710" s="5">
        <v>25404000</v>
      </c>
      <c r="K5710" s="3">
        <f>J5710</f>
        <v>25404000</v>
      </c>
      <c r="L5710" s="5" t="s">
        <v>20305</v>
      </c>
      <c r="M5710" s="2">
        <v>45782</v>
      </c>
      <c r="N5710" s="2">
        <v>45783</v>
      </c>
      <c r="O5710" s="2">
        <v>45900</v>
      </c>
      <c r="P5710" s="3"/>
      <c r="Q5710" s="3">
        <v>25404000</v>
      </c>
      <c r="R5710" s="13">
        <v>11643500</v>
      </c>
      <c r="S5710" s="7">
        <f ca="1">IF(CPS!$N5642="SIN INICIO",0,IF((((TODAY()-N5710)*100%)/(O5710-N5710))&gt;=100%,"100%",(((TODAY()-N5710)*100%)/(O5710-N5710))))</f>
        <v>0.94871794871794868</v>
      </c>
      <c r="T5710" s="8">
        <f>Q5710-R5710</f>
        <v>13760500</v>
      </c>
      <c r="U5710" t="s">
        <v>19485</v>
      </c>
    </row>
    <row r="5711" spans="1:23" x14ac:dyDescent="0.25">
      <c r="A5711">
        <v>2025</v>
      </c>
      <c r="B5711" t="s">
        <v>17802</v>
      </c>
      <c r="C5711" t="s">
        <v>22</v>
      </c>
      <c r="D5711" t="s">
        <v>23</v>
      </c>
      <c r="E5711" t="s">
        <v>24</v>
      </c>
      <c r="F5711" t="s">
        <v>18347</v>
      </c>
      <c r="G5711" s="16">
        <v>50571383</v>
      </c>
      <c r="H5711" t="s">
        <v>15994</v>
      </c>
      <c r="I5711" t="s">
        <v>1895</v>
      </c>
      <c r="J5711" s="5">
        <v>31756190</v>
      </c>
      <c r="K5711" s="3">
        <f>J5711</f>
        <v>31756190</v>
      </c>
      <c r="L5711" s="5" t="s">
        <v>20305</v>
      </c>
      <c r="M5711" s="2">
        <v>45782</v>
      </c>
      <c r="N5711" s="2">
        <v>45783</v>
      </c>
      <c r="O5711" s="2">
        <v>45930</v>
      </c>
      <c r="P5711" s="3"/>
      <c r="Q5711" s="3">
        <v>31756190</v>
      </c>
      <c r="R5711" s="13">
        <v>11643936</v>
      </c>
      <c r="S5711" s="7">
        <f ca="1">IF(CPS!$N5643="SIN INICIO",0,IF((((TODAY()-N5711)*100%)/(O5711-N5711))&gt;=100%,"100%",(((TODAY()-N5711)*100%)/(O5711-N5711))))</f>
        <v>0.75510204081632648</v>
      </c>
      <c r="T5711" s="8">
        <f>Q5711-R5711</f>
        <v>20112254</v>
      </c>
      <c r="U5711" t="s">
        <v>19486</v>
      </c>
    </row>
    <row r="5712" spans="1:23" x14ac:dyDescent="0.25">
      <c r="A5712">
        <v>2025</v>
      </c>
      <c r="B5712" t="s">
        <v>17803</v>
      </c>
      <c r="C5712" t="s">
        <v>22</v>
      </c>
      <c r="D5712" t="s">
        <v>23</v>
      </c>
      <c r="E5712" t="s">
        <v>24</v>
      </c>
      <c r="F5712" t="s">
        <v>18348</v>
      </c>
      <c r="G5712" s="16">
        <v>1091164083</v>
      </c>
      <c r="H5712" t="s">
        <v>17732</v>
      </c>
      <c r="I5712" t="s">
        <v>649</v>
      </c>
      <c r="J5712" s="5">
        <v>33012000</v>
      </c>
      <c r="K5712" s="3">
        <f>J5712</f>
        <v>33012000</v>
      </c>
      <c r="L5712" s="5" t="s">
        <v>20305</v>
      </c>
      <c r="M5712" s="2">
        <v>45782</v>
      </c>
      <c r="N5712" s="2">
        <v>45783</v>
      </c>
      <c r="O5712" s="2">
        <v>46022</v>
      </c>
      <c r="P5712" s="3">
        <v>11004000</v>
      </c>
      <c r="Q5712" s="3">
        <v>44016000</v>
      </c>
      <c r="R5712" s="13">
        <v>10087000</v>
      </c>
      <c r="S5712" s="7">
        <f ca="1">IF(CPS!$N5644="SIN INICIO",0,IF((((TODAY()-N5712)*100%)/(O5712-N5712))&gt;=100%,"100%",(((TODAY()-N5712)*100%)/(O5712-N5712))))</f>
        <v>0.46443514644351463</v>
      </c>
      <c r="T5712" s="8">
        <f>Q5712-R5712</f>
        <v>33929000</v>
      </c>
      <c r="U5712" t="s">
        <v>19487</v>
      </c>
    </row>
    <row r="5713" spans="1:21" x14ac:dyDescent="0.25">
      <c r="A5713">
        <v>2025</v>
      </c>
      <c r="B5713" t="s">
        <v>17804</v>
      </c>
      <c r="C5713" t="s">
        <v>22</v>
      </c>
      <c r="D5713" t="s">
        <v>23</v>
      </c>
      <c r="E5713" t="s">
        <v>24</v>
      </c>
      <c r="F5713" t="s">
        <v>18349</v>
      </c>
      <c r="G5713" s="16">
        <v>19430180</v>
      </c>
      <c r="H5713" t="s">
        <v>17516</v>
      </c>
      <c r="I5713" t="s">
        <v>515</v>
      </c>
      <c r="J5713" s="5">
        <v>99000000</v>
      </c>
      <c r="K5713" s="3">
        <f>J5713</f>
        <v>99000000</v>
      </c>
      <c r="L5713" s="5" t="s">
        <v>20305</v>
      </c>
      <c r="M5713" s="2">
        <v>45783</v>
      </c>
      <c r="N5713" s="2">
        <v>45785</v>
      </c>
      <c r="O5713" s="2">
        <v>46022</v>
      </c>
      <c r="P5713" s="3"/>
      <c r="Q5713" s="3">
        <v>99000000</v>
      </c>
      <c r="R5713" s="13">
        <v>15900000</v>
      </c>
      <c r="S5713" s="7">
        <f ca="1">IF(CPS!$N5645="SIN INICIO",0,IF((((TODAY()-N5713)*100%)/(O5713-N5713))&gt;=100%,"100%",(((TODAY()-N5713)*100%)/(O5713-N5713))))</f>
        <v>0.45991561181434598</v>
      </c>
      <c r="T5713" s="8">
        <f>Q5713-R5713</f>
        <v>83100000</v>
      </c>
      <c r="U5713" t="s">
        <v>19488</v>
      </c>
    </row>
    <row r="5714" spans="1:21" x14ac:dyDescent="0.25">
      <c r="A5714">
        <v>2025</v>
      </c>
      <c r="B5714" t="s">
        <v>17805</v>
      </c>
      <c r="C5714" t="s">
        <v>22</v>
      </c>
      <c r="D5714" t="s">
        <v>23</v>
      </c>
      <c r="E5714" t="s">
        <v>24</v>
      </c>
      <c r="F5714" t="s">
        <v>18350</v>
      </c>
      <c r="G5714" s="16">
        <v>1110504887</v>
      </c>
      <c r="H5714" t="s">
        <v>17732</v>
      </c>
      <c r="I5714" t="s">
        <v>649</v>
      </c>
      <c r="J5714" s="5">
        <v>63000000</v>
      </c>
      <c r="K5714" s="3">
        <f>J5714</f>
        <v>63000000</v>
      </c>
      <c r="L5714" s="5" t="s">
        <v>20305</v>
      </c>
      <c r="M5714" s="2">
        <v>45779</v>
      </c>
      <c r="N5714" s="2">
        <v>45783</v>
      </c>
      <c r="O5714" s="2">
        <v>45961</v>
      </c>
      <c r="P5714" s="3"/>
      <c r="Q5714" s="3">
        <v>63000000</v>
      </c>
      <c r="R5714" s="13">
        <v>17150000</v>
      </c>
      <c r="S5714" s="7">
        <f ca="1">IF(CPS!$N5646="SIN INICIO",0,IF((((TODAY()-N5714)*100%)/(O5714-N5714))&gt;=100%,"100%",(((TODAY()-N5714)*100%)/(O5714-N5714))))</f>
        <v>0.6235955056179775</v>
      </c>
      <c r="T5714" s="8">
        <f>Q5714-R5714</f>
        <v>45850000</v>
      </c>
      <c r="U5714" t="s">
        <v>19489</v>
      </c>
    </row>
    <row r="5715" spans="1:21" x14ac:dyDescent="0.25">
      <c r="A5715">
        <v>2025</v>
      </c>
      <c r="B5715" t="s">
        <v>17806</v>
      </c>
      <c r="C5715" t="s">
        <v>22</v>
      </c>
      <c r="D5715" t="s">
        <v>23</v>
      </c>
      <c r="E5715" t="s">
        <v>24</v>
      </c>
      <c r="F5715" t="s">
        <v>18351</v>
      </c>
      <c r="G5715" s="16">
        <v>1108833629</v>
      </c>
      <c r="H5715" t="s">
        <v>15983</v>
      </c>
      <c r="I5715" t="s">
        <v>1895</v>
      </c>
      <c r="J5715" s="5">
        <v>31756190</v>
      </c>
      <c r="K5715" s="3">
        <f>J5715</f>
        <v>31756190</v>
      </c>
      <c r="L5715" s="5" t="s">
        <v>20305</v>
      </c>
      <c r="M5715" s="2">
        <v>45782</v>
      </c>
      <c r="N5715" s="2">
        <v>45783</v>
      </c>
      <c r="O5715" s="2">
        <v>45930</v>
      </c>
      <c r="P5715" s="3"/>
      <c r="Q5715" s="3">
        <v>31756190</v>
      </c>
      <c r="R5715" s="13">
        <v>5504406</v>
      </c>
      <c r="S5715" s="7">
        <f ca="1">IF(CPS!$N5647="SIN INICIO",0,IF((((TODAY()-N5715)*100%)/(O5715-N5715))&gt;=100%,"100%",(((TODAY()-N5715)*100%)/(O5715-N5715))))</f>
        <v>0.75510204081632648</v>
      </c>
      <c r="T5715" s="8">
        <f>Q5715-R5715</f>
        <v>26251784</v>
      </c>
      <c r="U5715" t="s">
        <v>19490</v>
      </c>
    </row>
    <row r="5716" spans="1:21" x14ac:dyDescent="0.25">
      <c r="A5716">
        <v>2025</v>
      </c>
      <c r="B5716" t="s">
        <v>17807</v>
      </c>
      <c r="C5716" t="s">
        <v>22</v>
      </c>
      <c r="D5716" t="s">
        <v>23</v>
      </c>
      <c r="E5716" t="s">
        <v>24</v>
      </c>
      <c r="F5716" t="s">
        <v>2579</v>
      </c>
      <c r="G5716" s="16">
        <v>1018469220</v>
      </c>
      <c r="H5716" t="s">
        <v>18822</v>
      </c>
      <c r="I5716" t="s">
        <v>649</v>
      </c>
      <c r="J5716" s="5">
        <v>72800000</v>
      </c>
      <c r="K5716" s="3">
        <f>J5716</f>
        <v>72800000</v>
      </c>
      <c r="L5716" s="5" t="s">
        <v>20305</v>
      </c>
      <c r="M5716" s="2">
        <v>45782</v>
      </c>
      <c r="N5716" s="2">
        <v>45783</v>
      </c>
      <c r="O5716" s="2">
        <v>46022</v>
      </c>
      <c r="P5716" s="3"/>
      <c r="Q5716" s="3">
        <v>72800000</v>
      </c>
      <c r="R5716" s="13">
        <v>47016666</v>
      </c>
      <c r="S5716" s="7">
        <f ca="1">IF(CPS!$N5648="SIN INICIO",0,IF((((TODAY()-N5716)*100%)/(O5716-N5716))&gt;=100%,"100%",(((TODAY()-N5716)*100%)/(O5716-N5716))))</f>
        <v>0.46443514644351463</v>
      </c>
      <c r="T5716" s="8">
        <f>Q5716-R5716</f>
        <v>25783334</v>
      </c>
      <c r="U5716" t="s">
        <v>19491</v>
      </c>
    </row>
    <row r="5717" spans="1:21" x14ac:dyDescent="0.25">
      <c r="A5717">
        <v>2025</v>
      </c>
      <c r="B5717" t="s">
        <v>17808</v>
      </c>
      <c r="C5717" t="s">
        <v>22</v>
      </c>
      <c r="D5717" t="s">
        <v>23</v>
      </c>
      <c r="E5717" t="s">
        <v>24</v>
      </c>
      <c r="F5717" t="s">
        <v>5478</v>
      </c>
      <c r="G5717" s="16">
        <v>79968563</v>
      </c>
      <c r="H5717" t="s">
        <v>18822</v>
      </c>
      <c r="I5717" t="s">
        <v>649</v>
      </c>
      <c r="J5717" s="5">
        <v>72800000</v>
      </c>
      <c r="K5717" s="3">
        <f>J5717</f>
        <v>72800000</v>
      </c>
      <c r="L5717" s="5" t="s">
        <v>20305</v>
      </c>
      <c r="M5717" s="2">
        <v>45782</v>
      </c>
      <c r="N5717" s="2">
        <v>45783</v>
      </c>
      <c r="O5717" s="2">
        <v>46022</v>
      </c>
      <c r="P5717" s="3"/>
      <c r="Q5717" s="3">
        <v>72800000</v>
      </c>
      <c r="R5717" s="13">
        <v>43376666</v>
      </c>
      <c r="S5717" s="7">
        <f ca="1">IF(CPS!$N5649="SIN INICIO",0,IF((((TODAY()-N5717)*100%)/(O5717-N5717))&gt;=100%,"100%",(((TODAY()-N5717)*100%)/(O5717-N5717))))</f>
        <v>0.46443514644351463</v>
      </c>
      <c r="T5717" s="8">
        <f>Q5717-R5717</f>
        <v>29423334</v>
      </c>
      <c r="U5717" t="s">
        <v>19492</v>
      </c>
    </row>
    <row r="5718" spans="1:21" x14ac:dyDescent="0.25">
      <c r="A5718">
        <v>2025</v>
      </c>
      <c r="B5718" t="s">
        <v>17809</v>
      </c>
      <c r="C5718" t="s">
        <v>22</v>
      </c>
      <c r="D5718" t="s">
        <v>23</v>
      </c>
      <c r="E5718" t="s">
        <v>24</v>
      </c>
      <c r="F5718" t="s">
        <v>18352</v>
      </c>
      <c r="G5718" s="16">
        <v>1064841183</v>
      </c>
      <c r="H5718" t="s">
        <v>17732</v>
      </c>
      <c r="I5718" t="s">
        <v>649</v>
      </c>
      <c r="J5718" s="5">
        <v>58800000</v>
      </c>
      <c r="K5718" s="3">
        <f>J5718</f>
        <v>58800000</v>
      </c>
      <c r="L5718" s="5" t="s">
        <v>20305</v>
      </c>
      <c r="M5718" s="2">
        <v>45783</v>
      </c>
      <c r="N5718" s="2">
        <v>45785</v>
      </c>
      <c r="O5718" s="2">
        <v>45961</v>
      </c>
      <c r="P5718" s="3"/>
      <c r="Q5718" s="3">
        <v>58800000</v>
      </c>
      <c r="R5718" s="13">
        <v>17313333</v>
      </c>
      <c r="S5718" s="7">
        <f ca="1">IF(CPS!$N5650="SIN INICIO",0,IF((((TODAY()-N5718)*100%)/(O5718-N5718))&gt;=100%,"100%",(((TODAY()-N5718)*100%)/(O5718-N5718))))</f>
        <v>0.61931818181818177</v>
      </c>
      <c r="T5718" s="8">
        <f>Q5718-R5718</f>
        <v>41486667</v>
      </c>
      <c r="U5718" t="s">
        <v>19493</v>
      </c>
    </row>
    <row r="5719" spans="1:21" x14ac:dyDescent="0.25">
      <c r="A5719">
        <v>2025</v>
      </c>
      <c r="B5719" t="s">
        <v>17810</v>
      </c>
      <c r="C5719" t="s">
        <v>22</v>
      </c>
      <c r="D5719" t="s">
        <v>23</v>
      </c>
      <c r="E5719" t="s">
        <v>24</v>
      </c>
      <c r="F5719" t="s">
        <v>18353</v>
      </c>
      <c r="G5719" s="16">
        <v>1007959618</v>
      </c>
      <c r="H5719" t="s">
        <v>17732</v>
      </c>
      <c r="I5719" t="s">
        <v>649</v>
      </c>
      <c r="J5719" s="5">
        <v>33012000</v>
      </c>
      <c r="K5719" s="3">
        <f>J5719</f>
        <v>33012000</v>
      </c>
      <c r="L5719" s="5" t="s">
        <v>20305</v>
      </c>
      <c r="M5719" s="2">
        <v>45782</v>
      </c>
      <c r="N5719" s="2">
        <v>45783</v>
      </c>
      <c r="O5719" s="2">
        <v>45961</v>
      </c>
      <c r="P5719" s="3"/>
      <c r="Q5719" s="3">
        <v>33012000</v>
      </c>
      <c r="R5719" s="13">
        <v>10087000</v>
      </c>
      <c r="S5719" s="7">
        <f ca="1">IF(CPS!$N5651="SIN INICIO",0,IF((((TODAY()-N5719)*100%)/(O5719-N5719))&gt;=100%,"100%",(((TODAY()-N5719)*100%)/(O5719-N5719))))</f>
        <v>0.6235955056179775</v>
      </c>
      <c r="T5719" s="8">
        <f>Q5719-R5719</f>
        <v>22925000</v>
      </c>
      <c r="U5719" t="s">
        <v>19494</v>
      </c>
    </row>
    <row r="5720" spans="1:21" x14ac:dyDescent="0.25">
      <c r="A5720">
        <v>2025</v>
      </c>
      <c r="B5720" t="s">
        <v>17811</v>
      </c>
      <c r="C5720" t="s">
        <v>22</v>
      </c>
      <c r="D5720" t="s">
        <v>23</v>
      </c>
      <c r="E5720" t="s">
        <v>24</v>
      </c>
      <c r="F5720" t="s">
        <v>18354</v>
      </c>
      <c r="G5720" s="16">
        <v>1030616706</v>
      </c>
      <c r="H5720" t="s">
        <v>17656</v>
      </c>
      <c r="I5720" t="s">
        <v>649</v>
      </c>
      <c r="J5720" s="5">
        <v>63000000</v>
      </c>
      <c r="K5720" s="3">
        <f>J5720</f>
        <v>63000000</v>
      </c>
      <c r="L5720" s="5" t="s">
        <v>20305</v>
      </c>
      <c r="M5720" s="2">
        <v>45779</v>
      </c>
      <c r="N5720" s="2">
        <v>45782</v>
      </c>
      <c r="O5720" s="2">
        <v>46022</v>
      </c>
      <c r="P5720" s="3">
        <v>21000000</v>
      </c>
      <c r="Q5720" s="3">
        <v>84000000</v>
      </c>
      <c r="R5720" s="13">
        <v>19600000</v>
      </c>
      <c r="S5720" s="7">
        <f ca="1">IF(CPS!$N5652="SIN INICIO",0,IF((((TODAY()-N5720)*100%)/(O5720-N5720))&gt;=100%,"100%",(((TODAY()-N5720)*100%)/(O5720-N5720))))</f>
        <v>0.46666666666666667</v>
      </c>
      <c r="T5720" s="8">
        <f>Q5720-R5720</f>
        <v>64400000</v>
      </c>
      <c r="U5720" t="s">
        <v>19495</v>
      </c>
    </row>
    <row r="5721" spans="1:21" x14ac:dyDescent="0.25">
      <c r="A5721">
        <v>2025</v>
      </c>
      <c r="B5721" t="s">
        <v>17812</v>
      </c>
      <c r="C5721" t="s">
        <v>22</v>
      </c>
      <c r="D5721" t="s">
        <v>23</v>
      </c>
      <c r="E5721" t="s">
        <v>24</v>
      </c>
      <c r="F5721" t="s">
        <v>7511</v>
      </c>
      <c r="G5721" s="16">
        <v>1019076206</v>
      </c>
      <c r="H5721" t="s">
        <v>18823</v>
      </c>
      <c r="I5721" t="s">
        <v>649</v>
      </c>
      <c r="J5721" s="5">
        <v>72800000</v>
      </c>
      <c r="K5721" s="3">
        <f>J5721</f>
        <v>72800000</v>
      </c>
      <c r="L5721" s="5" t="s">
        <v>20305</v>
      </c>
      <c r="M5721" s="2">
        <v>45783</v>
      </c>
      <c r="N5721" s="2">
        <v>45784</v>
      </c>
      <c r="O5721" s="2">
        <v>46022</v>
      </c>
      <c r="P5721" s="3"/>
      <c r="Q5721" s="3">
        <v>72800000</v>
      </c>
      <c r="R5721" s="13">
        <v>40040000</v>
      </c>
      <c r="S5721" s="7">
        <f ca="1">IF(CPS!$N5653="SIN INICIO",0,IF((((TODAY()-N5721)*100%)/(O5721-N5721))&gt;=100%,"100%",(((TODAY()-N5721)*100%)/(O5721-N5721))))</f>
        <v>0.46218487394957986</v>
      </c>
      <c r="T5721" s="8">
        <f>Q5721-R5721</f>
        <v>32760000</v>
      </c>
      <c r="U5721" t="s">
        <v>19496</v>
      </c>
    </row>
    <row r="5722" spans="1:21" x14ac:dyDescent="0.25">
      <c r="A5722">
        <v>2025</v>
      </c>
      <c r="B5722" t="s">
        <v>17813</v>
      </c>
      <c r="C5722" t="s">
        <v>22</v>
      </c>
      <c r="D5722" t="s">
        <v>23</v>
      </c>
      <c r="E5722" t="s">
        <v>24</v>
      </c>
      <c r="F5722" t="s">
        <v>18355</v>
      </c>
      <c r="G5722" s="16">
        <v>41116534</v>
      </c>
      <c r="H5722" t="s">
        <v>10108</v>
      </c>
      <c r="I5722" t="s">
        <v>591</v>
      </c>
      <c r="J5722" s="5">
        <v>34850000</v>
      </c>
      <c r="K5722" s="3">
        <f>J5722</f>
        <v>34850000</v>
      </c>
      <c r="L5722" s="5" t="s">
        <v>20305</v>
      </c>
      <c r="M5722" s="2">
        <v>45782</v>
      </c>
      <c r="N5722" s="2">
        <v>45783</v>
      </c>
      <c r="O5722" s="2">
        <v>45900</v>
      </c>
      <c r="P5722" s="3"/>
      <c r="Q5722" s="3">
        <v>34850000</v>
      </c>
      <c r="R5722" s="13">
        <v>15972917</v>
      </c>
      <c r="S5722" s="7">
        <f ca="1">IF(CPS!$N5654="SIN INICIO",0,IF((((TODAY()-N5722)*100%)/(O5722-N5722))&gt;=100%,"100%",(((TODAY()-N5722)*100%)/(O5722-N5722))))</f>
        <v>0.94871794871794868</v>
      </c>
      <c r="T5722" s="8">
        <f>Q5722-R5722</f>
        <v>18877083</v>
      </c>
      <c r="U5722" t="s">
        <v>19497</v>
      </c>
    </row>
    <row r="5723" spans="1:21" x14ac:dyDescent="0.25">
      <c r="A5723">
        <v>2025</v>
      </c>
      <c r="B5723" t="s">
        <v>17814</v>
      </c>
      <c r="C5723" t="s">
        <v>22</v>
      </c>
      <c r="D5723" t="s">
        <v>23</v>
      </c>
      <c r="E5723" t="s">
        <v>121</v>
      </c>
      <c r="F5723" t="s">
        <v>18356</v>
      </c>
      <c r="G5723" s="16">
        <v>1192746588</v>
      </c>
      <c r="H5723" t="s">
        <v>3850</v>
      </c>
      <c r="I5723" t="s">
        <v>591</v>
      </c>
      <c r="J5723" s="5">
        <v>16223700</v>
      </c>
      <c r="K5723" s="3">
        <f>J5723</f>
        <v>16223700</v>
      </c>
      <c r="L5723" s="5" t="s">
        <v>20305</v>
      </c>
      <c r="M5723" s="2">
        <v>45782</v>
      </c>
      <c r="N5723" s="2">
        <v>45783</v>
      </c>
      <c r="O5723" s="2">
        <v>45900</v>
      </c>
      <c r="P5723" s="3"/>
      <c r="Q5723" s="3">
        <v>16223700</v>
      </c>
      <c r="R5723" s="13">
        <v>7435863</v>
      </c>
      <c r="S5723" s="7">
        <f ca="1">IF(CPS!$N5655="SIN INICIO",0,IF((((TODAY()-N5723)*100%)/(O5723-N5723))&gt;=100%,"100%",(((TODAY()-N5723)*100%)/(O5723-N5723))))</f>
        <v>0.94871794871794868</v>
      </c>
      <c r="T5723" s="8">
        <f>Q5723-R5723</f>
        <v>8787837</v>
      </c>
      <c r="U5723" t="s">
        <v>19498</v>
      </c>
    </row>
    <row r="5724" spans="1:21" x14ac:dyDescent="0.25">
      <c r="A5724">
        <v>2025</v>
      </c>
      <c r="B5724" t="s">
        <v>17815</v>
      </c>
      <c r="C5724" t="s">
        <v>22</v>
      </c>
      <c r="D5724" t="s">
        <v>23</v>
      </c>
      <c r="E5724" t="s">
        <v>24</v>
      </c>
      <c r="F5724" t="s">
        <v>18357</v>
      </c>
      <c r="G5724" s="16">
        <v>1090987982</v>
      </c>
      <c r="H5724" t="s">
        <v>17732</v>
      </c>
      <c r="I5724" t="s">
        <v>649</v>
      </c>
      <c r="J5724" s="5">
        <v>58902000</v>
      </c>
      <c r="K5724" s="3">
        <f>J5724</f>
        <v>58902000</v>
      </c>
      <c r="L5724" s="5" t="s">
        <v>20305</v>
      </c>
      <c r="M5724" s="2">
        <v>45782</v>
      </c>
      <c r="N5724" s="2">
        <v>45783</v>
      </c>
      <c r="O5724" s="2">
        <v>46022</v>
      </c>
      <c r="P5724" s="3">
        <v>19634000</v>
      </c>
      <c r="Q5724" s="3">
        <v>78536000</v>
      </c>
      <c r="R5724" s="13">
        <v>17997333</v>
      </c>
      <c r="S5724" s="7">
        <f ca="1">IF(CPS!$N5656="SIN INICIO",0,IF((((TODAY()-N5724)*100%)/(O5724-N5724))&gt;=100%,"100%",(((TODAY()-N5724)*100%)/(O5724-N5724))))</f>
        <v>0.46443514644351463</v>
      </c>
      <c r="T5724" s="8">
        <f>Q5724-R5724</f>
        <v>60538667</v>
      </c>
      <c r="U5724" t="s">
        <v>19499</v>
      </c>
    </row>
    <row r="5725" spans="1:21" x14ac:dyDescent="0.25">
      <c r="A5725">
        <v>2025</v>
      </c>
      <c r="B5725" t="s">
        <v>17816</v>
      </c>
      <c r="C5725" t="s">
        <v>22</v>
      </c>
      <c r="D5725" t="s">
        <v>23</v>
      </c>
      <c r="E5725" t="s">
        <v>24</v>
      </c>
      <c r="F5725" t="s">
        <v>18358</v>
      </c>
      <c r="G5725" s="16">
        <v>1144186522</v>
      </c>
      <c r="H5725" t="s">
        <v>15994</v>
      </c>
      <c r="I5725" t="s">
        <v>1895</v>
      </c>
      <c r="J5725" s="5">
        <v>31756190</v>
      </c>
      <c r="K5725" s="3">
        <f>J5725</f>
        <v>31756190</v>
      </c>
      <c r="L5725" s="5" t="s">
        <v>20305</v>
      </c>
      <c r="M5725" s="2">
        <v>45782</v>
      </c>
      <c r="N5725" s="2">
        <v>45783</v>
      </c>
      <c r="O5725" s="2">
        <v>45930</v>
      </c>
      <c r="P5725" s="3"/>
      <c r="Q5725" s="3">
        <v>31756190</v>
      </c>
      <c r="R5725" s="13">
        <v>11643936</v>
      </c>
      <c r="S5725" s="7">
        <f ca="1">IF(CPS!$N5657="SIN INICIO",0,IF((((TODAY()-N5725)*100%)/(O5725-N5725))&gt;=100%,"100%",(((TODAY()-N5725)*100%)/(O5725-N5725))))</f>
        <v>0.75510204081632648</v>
      </c>
      <c r="T5725" s="8">
        <f>Q5725-R5725</f>
        <v>20112254</v>
      </c>
      <c r="U5725" t="s">
        <v>19500</v>
      </c>
    </row>
    <row r="5726" spans="1:21" x14ac:dyDescent="0.25">
      <c r="A5726">
        <v>2025</v>
      </c>
      <c r="B5726" t="s">
        <v>17817</v>
      </c>
      <c r="C5726" t="s">
        <v>22</v>
      </c>
      <c r="D5726" t="s">
        <v>23</v>
      </c>
      <c r="E5726" t="s">
        <v>24</v>
      </c>
      <c r="F5726" t="s">
        <v>18359</v>
      </c>
      <c r="G5726" s="16">
        <v>10691476</v>
      </c>
      <c r="H5726" t="s">
        <v>16595</v>
      </c>
      <c r="I5726" t="s">
        <v>271</v>
      </c>
      <c r="J5726" s="5">
        <v>28808000</v>
      </c>
      <c r="K5726" s="3">
        <f>J5726</f>
        <v>28808000</v>
      </c>
      <c r="L5726" s="5" t="s">
        <v>20305</v>
      </c>
      <c r="M5726" s="2">
        <v>45782</v>
      </c>
      <c r="N5726" s="2">
        <v>45783</v>
      </c>
      <c r="O5726" s="2">
        <v>45900</v>
      </c>
      <c r="P5726" s="3"/>
      <c r="Q5726" s="3">
        <v>28808000</v>
      </c>
      <c r="R5726" s="13">
        <v>13203667</v>
      </c>
      <c r="S5726" s="7">
        <f ca="1">IF(CPS!$N5658="SIN INICIO",0,IF((((TODAY()-N5726)*100%)/(O5726-N5726))&gt;=100%,"100%",(((TODAY()-N5726)*100%)/(O5726-N5726))))</f>
        <v>0.94871794871794868</v>
      </c>
      <c r="T5726" s="8">
        <f>Q5726-R5726</f>
        <v>15604333</v>
      </c>
      <c r="U5726" t="s">
        <v>19501</v>
      </c>
    </row>
    <row r="5727" spans="1:21" x14ac:dyDescent="0.25">
      <c r="A5727">
        <v>2025</v>
      </c>
      <c r="B5727" t="s">
        <v>17818</v>
      </c>
      <c r="C5727" t="s">
        <v>22</v>
      </c>
      <c r="D5727" t="s">
        <v>23</v>
      </c>
      <c r="E5727" t="s">
        <v>24</v>
      </c>
      <c r="F5727" t="s">
        <v>18360</v>
      </c>
      <c r="G5727" s="16">
        <v>1094972349</v>
      </c>
      <c r="H5727" t="s">
        <v>17732</v>
      </c>
      <c r="I5727" t="s">
        <v>649</v>
      </c>
      <c r="J5727" s="5">
        <v>29280000</v>
      </c>
      <c r="K5727" s="3">
        <f>J5727</f>
        <v>29280000</v>
      </c>
      <c r="L5727" s="5" t="s">
        <v>20305</v>
      </c>
      <c r="M5727" s="2">
        <v>45782</v>
      </c>
      <c r="N5727" s="2">
        <v>45783</v>
      </c>
      <c r="O5727" s="2">
        <v>46022</v>
      </c>
      <c r="P5727" s="3">
        <v>9760000</v>
      </c>
      <c r="Q5727" s="3">
        <v>39040000</v>
      </c>
      <c r="R5727" s="13">
        <v>8946667</v>
      </c>
      <c r="S5727" s="7">
        <f ca="1">IF(CPS!$N5659="SIN INICIO",0,IF((((TODAY()-N5727)*100%)/(O5727-N5727))&gt;=100%,"100%",(((TODAY()-N5727)*100%)/(O5727-N5727))))</f>
        <v>0.46443514644351463</v>
      </c>
      <c r="T5727" s="8">
        <f>Q5727-R5727</f>
        <v>30093333</v>
      </c>
      <c r="U5727" t="s">
        <v>19502</v>
      </c>
    </row>
    <row r="5728" spans="1:21" x14ac:dyDescent="0.25">
      <c r="A5728">
        <v>2025</v>
      </c>
      <c r="B5728" t="s">
        <v>17819</v>
      </c>
      <c r="C5728" t="s">
        <v>22</v>
      </c>
      <c r="D5728" t="s">
        <v>23</v>
      </c>
      <c r="E5728" t="s">
        <v>24</v>
      </c>
      <c r="F5728" t="s">
        <v>18361</v>
      </c>
      <c r="G5728" s="16">
        <v>94413830</v>
      </c>
      <c r="H5728" t="s">
        <v>17656</v>
      </c>
      <c r="I5728" t="s">
        <v>649</v>
      </c>
      <c r="J5728" s="5">
        <v>63000000</v>
      </c>
      <c r="K5728" s="3">
        <f>J5728</f>
        <v>63000000</v>
      </c>
      <c r="L5728" s="5" t="s">
        <v>20305</v>
      </c>
      <c r="M5728" s="2">
        <v>45784</v>
      </c>
      <c r="N5728" s="2">
        <v>45785</v>
      </c>
      <c r="O5728" s="2">
        <v>45961</v>
      </c>
      <c r="P5728" s="3"/>
      <c r="Q5728" s="3">
        <v>63000000</v>
      </c>
      <c r="R5728" s="13">
        <v>18550000</v>
      </c>
      <c r="S5728" s="7">
        <f ca="1">IF(CPS!$N5660="SIN INICIO",0,IF((((TODAY()-N5728)*100%)/(O5728-N5728))&gt;=100%,"100%",(((TODAY()-N5728)*100%)/(O5728-N5728))))</f>
        <v>0.61931818181818177</v>
      </c>
      <c r="T5728" s="8">
        <f>Q5728-R5728</f>
        <v>44450000</v>
      </c>
      <c r="U5728" t="s">
        <v>19503</v>
      </c>
    </row>
    <row r="5729" spans="1:23" x14ac:dyDescent="0.25">
      <c r="A5729">
        <v>2025</v>
      </c>
      <c r="B5729" t="s">
        <v>17820</v>
      </c>
      <c r="C5729" t="s">
        <v>22</v>
      </c>
      <c r="D5729" t="s">
        <v>23</v>
      </c>
      <c r="E5729" t="s">
        <v>121</v>
      </c>
      <c r="F5729" t="s">
        <v>18362</v>
      </c>
      <c r="G5729" s="16">
        <v>1023976001</v>
      </c>
      <c r="H5729" t="s">
        <v>10373</v>
      </c>
      <c r="I5729" t="s">
        <v>591</v>
      </c>
      <c r="J5729" s="5">
        <v>19142900</v>
      </c>
      <c r="K5729" s="3">
        <f>J5729</f>
        <v>19142900</v>
      </c>
      <c r="L5729" s="5" t="s">
        <v>20305</v>
      </c>
      <c r="M5729" s="2">
        <v>45782</v>
      </c>
      <c r="N5729" s="2">
        <v>45783</v>
      </c>
      <c r="O5729" s="2">
        <v>45900</v>
      </c>
      <c r="P5729" s="3"/>
      <c r="Q5729" s="3">
        <v>19142900</v>
      </c>
      <c r="R5729" s="13">
        <v>8773829</v>
      </c>
      <c r="S5729" s="7">
        <f ca="1">IF(CPS!$N5661="SIN INICIO",0,IF((((TODAY()-N5729)*100%)/(O5729-N5729))&gt;=100%,"100%",(((TODAY()-N5729)*100%)/(O5729-N5729))))</f>
        <v>0.94871794871794868</v>
      </c>
      <c r="T5729" s="8">
        <f>Q5729-R5729</f>
        <v>10369071</v>
      </c>
      <c r="U5729" t="s">
        <v>19504</v>
      </c>
    </row>
    <row r="5730" spans="1:23" x14ac:dyDescent="0.25">
      <c r="A5730">
        <v>2025</v>
      </c>
      <c r="B5730" t="s">
        <v>17821</v>
      </c>
      <c r="C5730" t="s">
        <v>22</v>
      </c>
      <c r="D5730" t="s">
        <v>23</v>
      </c>
      <c r="E5730" t="s">
        <v>24</v>
      </c>
      <c r="F5730" t="s">
        <v>1104</v>
      </c>
      <c r="G5730" s="16">
        <v>1030606184</v>
      </c>
      <c r="H5730" t="s">
        <v>18824</v>
      </c>
      <c r="I5730" t="s">
        <v>649</v>
      </c>
      <c r="J5730" s="5">
        <v>104960000</v>
      </c>
      <c r="K5730" s="3">
        <f>J5730</f>
        <v>104960000</v>
      </c>
      <c r="L5730" s="5" t="s">
        <v>20305</v>
      </c>
      <c r="M5730" s="2">
        <v>45786</v>
      </c>
      <c r="N5730" s="2">
        <v>45791</v>
      </c>
      <c r="O5730" s="2">
        <v>46022</v>
      </c>
      <c r="P5730" s="3"/>
      <c r="Q5730" s="3">
        <v>104960000</v>
      </c>
      <c r="R5730" s="13">
        <v>67349334</v>
      </c>
      <c r="S5730" s="7">
        <f ca="1">IF(CPS!$N5662="SIN INICIO",0,IF((((TODAY()-N5730)*100%)/(O5730-N5730))&gt;=100%,"100%",(((TODAY()-N5730)*100%)/(O5730-N5730))))</f>
        <v>0.44588744588744589</v>
      </c>
      <c r="T5730" s="8">
        <f>Q5730-R5730</f>
        <v>37610666</v>
      </c>
      <c r="U5730" t="s">
        <v>19505</v>
      </c>
    </row>
    <row r="5731" spans="1:23" x14ac:dyDescent="0.25">
      <c r="A5731">
        <v>2025</v>
      </c>
      <c r="B5731" t="s">
        <v>17822</v>
      </c>
      <c r="C5731" t="s">
        <v>22</v>
      </c>
      <c r="D5731" t="s">
        <v>23</v>
      </c>
      <c r="E5731" t="s">
        <v>24</v>
      </c>
      <c r="F5731" t="s">
        <v>1930</v>
      </c>
      <c r="G5731" s="16">
        <v>1030530490</v>
      </c>
      <c r="H5731" t="s">
        <v>18825</v>
      </c>
      <c r="I5731" t="s">
        <v>649</v>
      </c>
      <c r="J5731" s="5">
        <v>72800000</v>
      </c>
      <c r="K5731" s="3">
        <f>J5731</f>
        <v>72800000</v>
      </c>
      <c r="L5731" s="5" t="s">
        <v>20305</v>
      </c>
      <c r="M5731" s="2">
        <v>45786</v>
      </c>
      <c r="N5731" s="2">
        <v>45791</v>
      </c>
      <c r="O5731" s="2">
        <v>46022</v>
      </c>
      <c r="P5731" s="3"/>
      <c r="Q5731" s="3">
        <v>72800000</v>
      </c>
      <c r="R5731" s="13">
        <v>44893334</v>
      </c>
      <c r="S5731" s="7">
        <f ca="1">IF(CPS!$N5663="SIN INICIO",0,IF((((TODAY()-N5731)*100%)/(O5731-N5731))&gt;=100%,"100%",(((TODAY()-N5731)*100%)/(O5731-N5731))))</f>
        <v>0.44588744588744589</v>
      </c>
      <c r="T5731" s="8">
        <f>Q5731-R5731</f>
        <v>27906666</v>
      </c>
      <c r="U5731" t="s">
        <v>19506</v>
      </c>
    </row>
    <row r="5732" spans="1:23" x14ac:dyDescent="0.25">
      <c r="A5732">
        <v>2025</v>
      </c>
      <c r="B5732" t="s">
        <v>17823</v>
      </c>
      <c r="C5732" t="s">
        <v>22</v>
      </c>
      <c r="D5732" t="s">
        <v>23</v>
      </c>
      <c r="E5732" t="s">
        <v>24</v>
      </c>
      <c r="F5732" t="s">
        <v>18363</v>
      </c>
      <c r="G5732" s="16">
        <v>1121926629</v>
      </c>
      <c r="H5732" t="s">
        <v>18826</v>
      </c>
      <c r="I5732" t="s">
        <v>591</v>
      </c>
      <c r="J5732" s="5">
        <v>34000000</v>
      </c>
      <c r="K5732" s="3">
        <f>J5732</f>
        <v>34000000</v>
      </c>
      <c r="L5732" s="5" t="s">
        <v>20305</v>
      </c>
      <c r="M5732" s="2">
        <v>45779</v>
      </c>
      <c r="N5732" s="2">
        <v>45779</v>
      </c>
      <c r="O5732" s="2">
        <v>45900</v>
      </c>
      <c r="P5732" s="3"/>
      <c r="Q5732" s="3">
        <v>34000000</v>
      </c>
      <c r="R5732" s="13">
        <v>12750000</v>
      </c>
      <c r="S5732" s="7">
        <f ca="1">IF(CPS!$N5664="SIN INICIO",0,IF((((TODAY()-N5732)*100%)/(O5732-N5732))&gt;=100%,"100%",(((TODAY()-N5732)*100%)/(O5732-N5732))))</f>
        <v>0.95041322314049592</v>
      </c>
      <c r="T5732" s="8">
        <f>Q5732-R5732</f>
        <v>21250000</v>
      </c>
      <c r="U5732" t="s">
        <v>19507</v>
      </c>
    </row>
    <row r="5733" spans="1:23" x14ac:dyDescent="0.25">
      <c r="A5733">
        <v>2025</v>
      </c>
      <c r="B5733" t="s">
        <v>17824</v>
      </c>
      <c r="C5733" t="s">
        <v>22</v>
      </c>
      <c r="D5733" t="s">
        <v>23</v>
      </c>
      <c r="E5733" t="s">
        <v>24</v>
      </c>
      <c r="F5733" t="s">
        <v>18364</v>
      </c>
      <c r="G5733" s="16">
        <v>1083914301</v>
      </c>
      <c r="H5733" t="s">
        <v>1520</v>
      </c>
      <c r="I5733" t="s">
        <v>591</v>
      </c>
      <c r="J5733" s="5">
        <v>22008800</v>
      </c>
      <c r="K5733" s="3">
        <f>J5733</f>
        <v>22008800</v>
      </c>
      <c r="L5733" s="5" t="s">
        <v>20305</v>
      </c>
      <c r="M5733" s="2">
        <v>45782</v>
      </c>
      <c r="N5733" s="2">
        <v>45783</v>
      </c>
      <c r="O5733" s="2">
        <v>45900</v>
      </c>
      <c r="P5733" s="3"/>
      <c r="Q5733" s="3">
        <v>22008800</v>
      </c>
      <c r="R5733" s="13">
        <v>10087367</v>
      </c>
      <c r="S5733" s="7">
        <f ca="1">IF(CPS!$N5665="SIN INICIO",0,IF((((TODAY()-N5733)*100%)/(O5733-N5733))&gt;=100%,"100%",(((TODAY()-N5733)*100%)/(O5733-N5733))))</f>
        <v>0.94871794871794868</v>
      </c>
      <c r="T5733" s="8">
        <f>Q5733-R5733</f>
        <v>11921433</v>
      </c>
      <c r="U5733" t="s">
        <v>19508</v>
      </c>
    </row>
    <row r="5734" spans="1:23" x14ac:dyDescent="0.25">
      <c r="A5734">
        <v>2025</v>
      </c>
      <c r="B5734" t="s">
        <v>17825</v>
      </c>
      <c r="C5734" t="s">
        <v>22</v>
      </c>
      <c r="D5734" t="s">
        <v>23</v>
      </c>
      <c r="E5734" t="s">
        <v>24</v>
      </c>
      <c r="F5734" t="s">
        <v>18365</v>
      </c>
      <c r="G5734" s="16">
        <v>1010164140</v>
      </c>
      <c r="H5734" t="s">
        <v>2389</v>
      </c>
      <c r="I5734" t="s">
        <v>591</v>
      </c>
      <c r="J5734" s="5">
        <v>69700000</v>
      </c>
      <c r="K5734" s="3">
        <f>J5734</f>
        <v>69700000</v>
      </c>
      <c r="L5734" s="5" t="s">
        <v>20305</v>
      </c>
      <c r="M5734" s="2">
        <v>45782</v>
      </c>
      <c r="N5734" s="2">
        <v>45783</v>
      </c>
      <c r="O5734" s="2">
        <v>46022</v>
      </c>
      <c r="P5734" s="3"/>
      <c r="Q5734" s="3">
        <v>69700000</v>
      </c>
      <c r="R5734" s="13">
        <v>15972917</v>
      </c>
      <c r="S5734" s="7">
        <f ca="1">IF(CPS!$N5666="SIN INICIO",0,IF((((TODAY()-N5734)*100%)/(O5734-N5734))&gt;=100%,"100%",(((TODAY()-N5734)*100%)/(O5734-N5734))))</f>
        <v>0.46443514644351463</v>
      </c>
      <c r="T5734" s="8">
        <f>Q5734-R5734</f>
        <v>53727083</v>
      </c>
      <c r="U5734" t="s">
        <v>19509</v>
      </c>
    </row>
    <row r="5735" spans="1:23" x14ac:dyDescent="0.25">
      <c r="A5735">
        <v>2025</v>
      </c>
      <c r="B5735" t="s">
        <v>17826</v>
      </c>
      <c r="C5735" t="s">
        <v>22</v>
      </c>
      <c r="D5735" t="s">
        <v>23</v>
      </c>
      <c r="E5735" t="s">
        <v>24</v>
      </c>
      <c r="F5735" t="s">
        <v>18366</v>
      </c>
      <c r="G5735" s="16">
        <v>1070980473</v>
      </c>
      <c r="H5735" t="s">
        <v>1520</v>
      </c>
      <c r="I5735" t="s">
        <v>591</v>
      </c>
      <c r="J5735" s="5">
        <v>26863200</v>
      </c>
      <c r="K5735" s="3">
        <f>J5735</f>
        <v>26863200</v>
      </c>
      <c r="L5735" s="5" t="s">
        <v>20305</v>
      </c>
      <c r="M5735" s="2">
        <v>45782</v>
      </c>
      <c r="N5735" s="2">
        <v>45783</v>
      </c>
      <c r="O5735" s="2">
        <v>45900</v>
      </c>
      <c r="P5735" s="3"/>
      <c r="Q5735" s="3">
        <v>26863200</v>
      </c>
      <c r="R5735" s="13">
        <v>12312300</v>
      </c>
      <c r="S5735" s="7">
        <f ca="1">IF(CPS!$N5667="SIN INICIO",0,IF((((TODAY()-N5735)*100%)/(O5735-N5735))&gt;=100%,"100%",(((TODAY()-N5735)*100%)/(O5735-N5735))))</f>
        <v>0.94871794871794868</v>
      </c>
      <c r="T5735" s="8">
        <f>Q5735-R5735</f>
        <v>14550900</v>
      </c>
      <c r="U5735" t="s">
        <v>19510</v>
      </c>
    </row>
    <row r="5736" spans="1:23" x14ac:dyDescent="0.25">
      <c r="A5736">
        <v>2025</v>
      </c>
      <c r="B5736" t="s">
        <v>17827</v>
      </c>
      <c r="C5736" t="s">
        <v>22</v>
      </c>
      <c r="D5736" t="s">
        <v>23</v>
      </c>
      <c r="E5736" t="s">
        <v>121</v>
      </c>
      <c r="F5736" t="s">
        <v>18367</v>
      </c>
      <c r="G5736" s="16">
        <v>1093885087</v>
      </c>
      <c r="H5736" t="s">
        <v>17568</v>
      </c>
      <c r="I5736" t="s">
        <v>2476</v>
      </c>
      <c r="J5736" s="5">
        <v>21292205</v>
      </c>
      <c r="K5736" s="3">
        <f>J5736</f>
        <v>21292205</v>
      </c>
      <c r="L5736" s="5" t="s">
        <v>20305</v>
      </c>
      <c r="M5736" s="2">
        <v>45783</v>
      </c>
      <c r="N5736" s="2">
        <v>45784</v>
      </c>
      <c r="O5736" s="2">
        <v>45930</v>
      </c>
      <c r="P5736" s="3"/>
      <c r="Q5736" s="3">
        <v>21292205</v>
      </c>
      <c r="R5736" s="13">
        <v>7665194</v>
      </c>
      <c r="S5736" s="7">
        <f ca="1">IF(CPS!$N5668="SIN INICIO",0,IF((((TODAY()-N5736)*100%)/(O5736-N5736))&gt;=100%,"100%",(((TODAY()-N5736)*100%)/(O5736-N5736))))</f>
        <v>0.75342465753424659</v>
      </c>
      <c r="T5736" s="8">
        <f>Q5736-R5736</f>
        <v>13627011</v>
      </c>
      <c r="U5736" t="s">
        <v>19511</v>
      </c>
    </row>
    <row r="5737" spans="1:23" x14ac:dyDescent="0.25">
      <c r="A5737">
        <v>2025</v>
      </c>
      <c r="B5737" t="s">
        <v>17828</v>
      </c>
      <c r="C5737" t="s">
        <v>22</v>
      </c>
      <c r="D5737" t="s">
        <v>23</v>
      </c>
      <c r="E5737" t="s">
        <v>24</v>
      </c>
      <c r="F5737" t="s">
        <v>1045</v>
      </c>
      <c r="G5737" s="16">
        <v>1030534010</v>
      </c>
      <c r="H5737" t="s">
        <v>18827</v>
      </c>
      <c r="I5737" t="s">
        <v>649</v>
      </c>
      <c r="J5737" s="5">
        <v>88000000</v>
      </c>
      <c r="K5737" s="3">
        <f>J5737</f>
        <v>88000000</v>
      </c>
      <c r="L5737" s="5" t="s">
        <v>20305</v>
      </c>
      <c r="M5737" s="2">
        <v>45786</v>
      </c>
      <c r="N5737" s="2">
        <v>45791</v>
      </c>
      <c r="O5737" s="2">
        <v>46022</v>
      </c>
      <c r="P5737" s="3"/>
      <c r="Q5737" s="3">
        <v>88000000</v>
      </c>
      <c r="R5737" s="13">
        <v>56466666</v>
      </c>
      <c r="S5737" s="7">
        <f ca="1">IF(CPS!$N5669="SIN INICIO",0,IF((((TODAY()-N5737)*100%)/(O5737-N5737))&gt;=100%,"100%",(((TODAY()-N5737)*100%)/(O5737-N5737))))</f>
        <v>0.44588744588744589</v>
      </c>
      <c r="T5737" s="8">
        <f>Q5737-R5737</f>
        <v>31533334</v>
      </c>
      <c r="U5737" t="s">
        <v>19512</v>
      </c>
    </row>
    <row r="5738" spans="1:23" x14ac:dyDescent="0.25">
      <c r="A5738">
        <v>2025</v>
      </c>
      <c r="B5738" t="s">
        <v>17829</v>
      </c>
      <c r="C5738" t="s">
        <v>22</v>
      </c>
      <c r="D5738" t="s">
        <v>23</v>
      </c>
      <c r="E5738" t="s">
        <v>24</v>
      </c>
      <c r="F5738" t="s">
        <v>18368</v>
      </c>
      <c r="G5738" s="16">
        <v>52879102</v>
      </c>
      <c r="H5738" t="s">
        <v>792</v>
      </c>
      <c r="I5738" t="s">
        <v>591</v>
      </c>
      <c r="J5738" s="5">
        <v>69700000</v>
      </c>
      <c r="K5738" s="3">
        <f>J5738</f>
        <v>69700000</v>
      </c>
      <c r="L5738" s="5" t="s">
        <v>20305</v>
      </c>
      <c r="M5738" s="2">
        <v>45782</v>
      </c>
      <c r="N5738" s="2">
        <v>45783</v>
      </c>
      <c r="O5738" s="2">
        <v>46022</v>
      </c>
      <c r="P5738" s="3"/>
      <c r="Q5738" s="3">
        <v>69700000</v>
      </c>
      <c r="R5738" s="13">
        <v>15972917</v>
      </c>
      <c r="S5738" s="7">
        <f ca="1">IF(CPS!$N5670="SIN INICIO",0,IF((((TODAY()-N5738)*100%)/(O5738-N5738))&gt;=100%,"100%",(((TODAY()-N5738)*100%)/(O5738-N5738))))</f>
        <v>0.46443514644351463</v>
      </c>
      <c r="T5738" s="8">
        <f>Q5738-R5738</f>
        <v>53727083</v>
      </c>
      <c r="U5738" t="s">
        <v>19513</v>
      </c>
    </row>
    <row r="5739" spans="1:23" x14ac:dyDescent="0.25">
      <c r="A5739">
        <v>2025</v>
      </c>
      <c r="B5739" t="s">
        <v>17830</v>
      </c>
      <c r="C5739" t="s">
        <v>22</v>
      </c>
      <c r="D5739" t="s">
        <v>23</v>
      </c>
      <c r="E5739" t="s">
        <v>24</v>
      </c>
      <c r="F5739" t="s">
        <v>1101</v>
      </c>
      <c r="G5739" s="16">
        <v>80219998</v>
      </c>
      <c r="H5739" t="s">
        <v>18824</v>
      </c>
      <c r="I5739" t="s">
        <v>649</v>
      </c>
      <c r="J5739" s="5">
        <v>80000000</v>
      </c>
      <c r="K5739" s="3">
        <f>J5739</f>
        <v>80000000</v>
      </c>
      <c r="L5739" s="5" t="s">
        <v>20305</v>
      </c>
      <c r="M5739" s="2">
        <v>45786</v>
      </c>
      <c r="N5739" s="2">
        <v>45789</v>
      </c>
      <c r="O5739" s="2">
        <v>46022</v>
      </c>
      <c r="P5739" s="3"/>
      <c r="Q5739" s="3">
        <v>80000000</v>
      </c>
      <c r="R5739" s="13">
        <v>52000000</v>
      </c>
      <c r="S5739" s="7">
        <f ca="1">IF(CPS!$N5671="SIN INICIO",0,IF((((TODAY()-N5739)*100%)/(O5739-N5739))&gt;=100%,"100%",(((TODAY()-N5739)*100%)/(O5739-N5739))))</f>
        <v>0.45064377682403434</v>
      </c>
      <c r="T5739" s="8">
        <f>Q5739-R5739</f>
        <v>28000000</v>
      </c>
      <c r="U5739" t="s">
        <v>19514</v>
      </c>
    </row>
    <row r="5740" spans="1:23" x14ac:dyDescent="0.25">
      <c r="A5740">
        <v>2025</v>
      </c>
      <c r="B5740" t="s">
        <v>17831</v>
      </c>
      <c r="C5740" t="s">
        <v>22</v>
      </c>
      <c r="D5740" t="s">
        <v>23</v>
      </c>
      <c r="E5740" t="s">
        <v>24</v>
      </c>
      <c r="F5740" t="s">
        <v>18369</v>
      </c>
      <c r="G5740" s="16">
        <v>36384065</v>
      </c>
      <c r="H5740" t="s">
        <v>14254</v>
      </c>
      <c r="I5740" t="s">
        <v>3403</v>
      </c>
      <c r="J5740" s="5">
        <v>44094105</v>
      </c>
      <c r="K5740" s="3">
        <f>J5740</f>
        <v>44094105</v>
      </c>
      <c r="L5740" s="5" t="s">
        <v>20305</v>
      </c>
      <c r="M5740" s="2">
        <v>45797</v>
      </c>
      <c r="N5740" s="2">
        <v>45798</v>
      </c>
      <c r="O5740" s="2">
        <v>46021</v>
      </c>
      <c r="P5740" s="3"/>
      <c r="Q5740" s="3">
        <v>44094105</v>
      </c>
      <c r="R5740" s="13">
        <v>5344740</v>
      </c>
      <c r="S5740" s="7">
        <f ca="1">IF(CPS!$N5672="SIN INICIO",0,IF((((TODAY()-N5740)*100%)/(O5740-N5740))&gt;=100%,"100%",(((TODAY()-N5740)*100%)/(O5740-N5740))))</f>
        <v>0.43049327354260092</v>
      </c>
      <c r="T5740" s="8">
        <f>Q5740-R5740</f>
        <v>38749365</v>
      </c>
      <c r="U5740" t="s">
        <v>19515</v>
      </c>
    </row>
    <row r="5741" spans="1:23" x14ac:dyDescent="0.25">
      <c r="A5741">
        <v>2025</v>
      </c>
      <c r="B5741" t="s">
        <v>17832</v>
      </c>
      <c r="C5741" t="s">
        <v>22</v>
      </c>
      <c r="D5741" t="s">
        <v>23</v>
      </c>
      <c r="E5741" t="s">
        <v>24</v>
      </c>
      <c r="F5741" t="s">
        <v>18370</v>
      </c>
      <c r="G5741" s="16">
        <v>79697772</v>
      </c>
      <c r="H5741" t="s">
        <v>13926</v>
      </c>
      <c r="I5741" t="s">
        <v>3403</v>
      </c>
      <c r="J5741" s="5">
        <v>98820898</v>
      </c>
      <c r="K5741" s="3">
        <f>J5741</f>
        <v>98820898</v>
      </c>
      <c r="L5741" s="5" t="s">
        <v>20305</v>
      </c>
      <c r="M5741" s="2">
        <v>45793</v>
      </c>
      <c r="N5741" s="2">
        <v>45797</v>
      </c>
      <c r="O5741" s="2">
        <v>46021</v>
      </c>
      <c r="P5741" s="3"/>
      <c r="Q5741" s="3">
        <v>98820898</v>
      </c>
      <c r="R5741" s="13">
        <v>12277748</v>
      </c>
      <c r="S5741" s="7">
        <f ca="1">IF(CPS!$N5673="SIN INICIO",0,IF((((TODAY()-N5741)*100%)/(O5741-N5741))&gt;=100%,"100%",(((TODAY()-N5741)*100%)/(O5741-N5741))))</f>
        <v>0.4330357142857143</v>
      </c>
      <c r="T5741" s="8">
        <f>Q5741-R5741</f>
        <v>86543150</v>
      </c>
      <c r="U5741" t="s">
        <v>19516</v>
      </c>
    </row>
    <row r="5742" spans="1:23" x14ac:dyDescent="0.25">
      <c r="A5742">
        <v>2025</v>
      </c>
      <c r="B5742" t="s">
        <v>17833</v>
      </c>
      <c r="C5742" t="s">
        <v>22</v>
      </c>
      <c r="D5742" t="s">
        <v>23</v>
      </c>
      <c r="E5742" t="s">
        <v>24</v>
      </c>
      <c r="F5742" t="s">
        <v>18371</v>
      </c>
      <c r="G5742" s="16">
        <v>51974977</v>
      </c>
      <c r="H5742" t="s">
        <v>18828</v>
      </c>
      <c r="I5742" t="s">
        <v>3403</v>
      </c>
      <c r="J5742" s="5">
        <v>76393350</v>
      </c>
      <c r="K5742" s="3">
        <f>J5742</f>
        <v>76393350</v>
      </c>
      <c r="L5742" s="5" t="s">
        <v>20305</v>
      </c>
      <c r="M5742" s="2">
        <v>45796</v>
      </c>
      <c r="N5742" s="2">
        <v>45797</v>
      </c>
      <c r="O5742" s="2">
        <v>45869</v>
      </c>
      <c r="P5742" s="3"/>
      <c r="Q5742" s="3">
        <v>76393350</v>
      </c>
      <c r="R5742" s="13">
        <v>9491295</v>
      </c>
      <c r="S5742" s="7" t="str">
        <f ca="1">IF(CPS!$N5674="SIN INICIO",0,IF((((TODAY()-N5742)*100%)/(O5742-N5742))&gt;=100%,"100%",(((TODAY()-N5742)*100%)/(O5742-N5742))))</f>
        <v>100%</v>
      </c>
      <c r="T5742" s="8">
        <f>Q5742-R5742</f>
        <v>66902055</v>
      </c>
      <c r="U5742" t="s">
        <v>19517</v>
      </c>
    </row>
    <row r="5743" spans="1:23" x14ac:dyDescent="0.25">
      <c r="A5743">
        <v>2025</v>
      </c>
      <c r="B5743" t="s">
        <v>17834</v>
      </c>
      <c r="C5743" t="s">
        <v>22</v>
      </c>
      <c r="D5743" t="s">
        <v>23</v>
      </c>
      <c r="E5743" t="s">
        <v>24</v>
      </c>
      <c r="F5743" t="s">
        <v>18372</v>
      </c>
      <c r="G5743" s="16">
        <v>1024539641</v>
      </c>
      <c r="H5743" t="s">
        <v>2739</v>
      </c>
      <c r="I5743" t="s">
        <v>660</v>
      </c>
      <c r="J5743" s="5">
        <v>26208000</v>
      </c>
      <c r="K5743" s="3">
        <f>J5743</f>
        <v>26208000</v>
      </c>
      <c r="L5743" s="5" t="s">
        <v>20305</v>
      </c>
      <c r="M5743" s="2">
        <v>45782</v>
      </c>
      <c r="N5743" s="2">
        <v>45783</v>
      </c>
      <c r="O5743" s="2">
        <v>45900</v>
      </c>
      <c r="P5743" s="3"/>
      <c r="Q5743" s="3">
        <v>26208000</v>
      </c>
      <c r="R5743" s="13">
        <v>12012000</v>
      </c>
      <c r="S5743" s="7">
        <f ca="1">IF(CPS!$N5675="SIN INICIO",0,IF((((TODAY()-N5743)*100%)/(O5743-N5743))&gt;=100%,"100%",(((TODAY()-N5743)*100%)/(O5743-N5743))))</f>
        <v>0.94871794871794868</v>
      </c>
      <c r="T5743" s="8">
        <f>Q5743-R5743</f>
        <v>14196000</v>
      </c>
      <c r="U5743" t="s">
        <v>19518</v>
      </c>
    </row>
    <row r="5744" spans="1:23" x14ac:dyDescent="0.25">
      <c r="A5744">
        <v>2025</v>
      </c>
      <c r="B5744" t="s">
        <v>17835</v>
      </c>
      <c r="C5744" t="s">
        <v>22</v>
      </c>
      <c r="D5744" t="s">
        <v>23</v>
      </c>
      <c r="E5744" t="s">
        <v>121</v>
      </c>
      <c r="F5744" t="s">
        <v>18373</v>
      </c>
      <c r="G5744" s="16">
        <v>40415939</v>
      </c>
      <c r="H5744" t="s">
        <v>16209</v>
      </c>
      <c r="I5744" t="s">
        <v>1895</v>
      </c>
      <c r="J5744" s="5">
        <v>19785545</v>
      </c>
      <c r="K5744" s="3">
        <f>J5744</f>
        <v>19785545</v>
      </c>
      <c r="L5744" s="5" t="s">
        <v>20305</v>
      </c>
      <c r="M5744" s="2">
        <v>45782</v>
      </c>
      <c r="N5744" s="2">
        <v>45783</v>
      </c>
      <c r="O5744" s="2">
        <v>45930</v>
      </c>
      <c r="P5744" s="3"/>
      <c r="Q5744" s="3">
        <v>19785545</v>
      </c>
      <c r="R5744" s="13">
        <v>0</v>
      </c>
      <c r="S5744" s="7">
        <f ca="1">IF(CPS!$N5676="SIN INICIO",0,IF((((TODAY()-N5744)*100%)/(O5744-N5744))&gt;=100%,"100%",(((TODAY()-N5744)*100%)/(O5744-N5744))))</f>
        <v>0.75510204081632648</v>
      </c>
      <c r="T5744" s="8">
        <f>Q5744-R5744</f>
        <v>19785545</v>
      </c>
      <c r="U5744" t="s">
        <v>19519</v>
      </c>
      <c r="V5744">
        <v>40415939</v>
      </c>
      <c r="W5744" t="b">
        <f>V5744=Tabla1[[#This Row],[ID CONTRATISTA]]</f>
        <v>1</v>
      </c>
    </row>
    <row r="5745" spans="1:23" x14ac:dyDescent="0.25">
      <c r="A5745">
        <v>2025</v>
      </c>
      <c r="B5745" t="s">
        <v>17836</v>
      </c>
      <c r="C5745" t="s">
        <v>22</v>
      </c>
      <c r="D5745" t="s">
        <v>23</v>
      </c>
      <c r="E5745" t="s">
        <v>121</v>
      </c>
      <c r="F5745" t="s">
        <v>18374</v>
      </c>
      <c r="G5745" s="16">
        <v>1121866429</v>
      </c>
      <c r="H5745" t="s">
        <v>18829</v>
      </c>
      <c r="I5745" t="s">
        <v>155</v>
      </c>
      <c r="J5745" s="5">
        <v>18679792</v>
      </c>
      <c r="K5745" s="3">
        <f>J5745</f>
        <v>18679792</v>
      </c>
      <c r="L5745" s="5" t="s">
        <v>20305</v>
      </c>
      <c r="M5745" s="2">
        <v>45783</v>
      </c>
      <c r="N5745" s="2">
        <v>45784</v>
      </c>
      <c r="O5745" s="2">
        <v>45900</v>
      </c>
      <c r="P5745" s="3"/>
      <c r="Q5745" s="3">
        <v>18679792</v>
      </c>
      <c r="R5745" s="13">
        <v>3735958</v>
      </c>
      <c r="S5745" s="7">
        <f ca="1">IF(CPS!$N5677="SIN INICIO",0,IF((((TODAY()-N5745)*100%)/(O5745-N5745))&gt;=100%,"100%",(((TODAY()-N5745)*100%)/(O5745-N5745))))</f>
        <v>0.94827586206896552</v>
      </c>
      <c r="T5745" s="8">
        <f>Q5745-R5745</f>
        <v>14943834</v>
      </c>
      <c r="U5745" t="s">
        <v>19520</v>
      </c>
    </row>
    <row r="5746" spans="1:23" x14ac:dyDescent="0.25">
      <c r="A5746">
        <v>2025</v>
      </c>
      <c r="B5746" t="s">
        <v>17837</v>
      </c>
      <c r="C5746" t="s">
        <v>22</v>
      </c>
      <c r="D5746" t="s">
        <v>23</v>
      </c>
      <c r="E5746" t="s">
        <v>121</v>
      </c>
      <c r="F5746" t="s">
        <v>18375</v>
      </c>
      <c r="G5746" s="16">
        <v>1006810228</v>
      </c>
      <c r="H5746" t="s">
        <v>16091</v>
      </c>
      <c r="I5746" t="s">
        <v>1895</v>
      </c>
      <c r="J5746" s="5">
        <v>23743764</v>
      </c>
      <c r="K5746" s="3">
        <f>J5746</f>
        <v>23743764</v>
      </c>
      <c r="L5746" s="5" t="s">
        <v>20305</v>
      </c>
      <c r="M5746" s="2">
        <v>45782</v>
      </c>
      <c r="N5746" s="2">
        <v>45783</v>
      </c>
      <c r="O5746" s="2">
        <v>45930</v>
      </c>
      <c r="P5746" s="3"/>
      <c r="Q5746" s="3">
        <v>23743764</v>
      </c>
      <c r="R5746" s="13">
        <v>0</v>
      </c>
      <c r="S5746" s="7">
        <f ca="1">IF(CPS!$N5678="SIN INICIO",0,IF((((TODAY()-N5746)*100%)/(O5746-N5746))&gt;=100%,"100%",(((TODAY()-N5746)*100%)/(O5746-N5746))))</f>
        <v>0.75510204081632648</v>
      </c>
      <c r="T5746" s="8">
        <f>Q5746-R5746</f>
        <v>23743764</v>
      </c>
      <c r="U5746" t="s">
        <v>19521</v>
      </c>
      <c r="V5746">
        <v>1006810228</v>
      </c>
      <c r="W5746" t="b">
        <f>V5746=Tabla1[[#This Row],[ID CONTRATISTA]]</f>
        <v>1</v>
      </c>
    </row>
    <row r="5747" spans="1:23" x14ac:dyDescent="0.25">
      <c r="A5747">
        <v>2025</v>
      </c>
      <c r="B5747" t="s">
        <v>17838</v>
      </c>
      <c r="C5747" t="s">
        <v>22</v>
      </c>
      <c r="D5747" t="s">
        <v>23</v>
      </c>
      <c r="E5747" t="s">
        <v>24</v>
      </c>
      <c r="F5747" t="s">
        <v>18376</v>
      </c>
      <c r="G5747" s="16">
        <v>1121877772</v>
      </c>
      <c r="H5747" t="s">
        <v>17656</v>
      </c>
      <c r="I5747" t="s">
        <v>649</v>
      </c>
      <c r="J5747" s="5">
        <v>63000000</v>
      </c>
      <c r="K5747" s="3">
        <f>J5747</f>
        <v>63000000</v>
      </c>
      <c r="L5747" s="5" t="s">
        <v>20305</v>
      </c>
      <c r="M5747" s="2">
        <v>45786</v>
      </c>
      <c r="N5747" s="2">
        <v>45787</v>
      </c>
      <c r="O5747" s="2">
        <v>46022</v>
      </c>
      <c r="P5747" s="3">
        <v>21000000</v>
      </c>
      <c r="Q5747" s="3">
        <v>84000000</v>
      </c>
      <c r="R5747" s="13">
        <v>17150000</v>
      </c>
      <c r="S5747" s="7">
        <f ca="1">IF(CPS!$N5679="SIN INICIO",0,IF((((TODAY()-N5747)*100%)/(O5747-N5747))&gt;=100%,"100%",(((TODAY()-N5747)*100%)/(O5747-N5747))))</f>
        <v>0.4553191489361702</v>
      </c>
      <c r="T5747" s="8">
        <f>Q5747-R5747</f>
        <v>66850000</v>
      </c>
      <c r="U5747" t="s">
        <v>19522</v>
      </c>
    </row>
    <row r="5748" spans="1:23" x14ac:dyDescent="0.25">
      <c r="A5748">
        <v>2025</v>
      </c>
      <c r="B5748" t="s">
        <v>17839</v>
      </c>
      <c r="C5748" t="s">
        <v>22</v>
      </c>
      <c r="D5748" t="s">
        <v>23</v>
      </c>
      <c r="E5748" t="s">
        <v>121</v>
      </c>
      <c r="F5748" t="s">
        <v>18377</v>
      </c>
      <c r="G5748" s="16">
        <v>73072285</v>
      </c>
      <c r="H5748" t="s">
        <v>16091</v>
      </c>
      <c r="I5748" t="s">
        <v>1895</v>
      </c>
      <c r="J5748" s="5">
        <v>23349745</v>
      </c>
      <c r="K5748" s="3">
        <f>J5748</f>
        <v>23349745</v>
      </c>
      <c r="L5748" s="5" t="s">
        <v>20305</v>
      </c>
      <c r="M5748" s="2">
        <v>45783</v>
      </c>
      <c r="N5748" s="2">
        <v>45784</v>
      </c>
      <c r="O5748" s="2">
        <v>45930</v>
      </c>
      <c r="P5748" s="3"/>
      <c r="Q5748" s="3">
        <v>23349745</v>
      </c>
      <c r="R5748" s="13">
        <v>8405908</v>
      </c>
      <c r="S5748" s="7">
        <f ca="1">IF(CPS!$N5680="SIN INICIO",0,IF((((TODAY()-N5748)*100%)/(O5748-N5748))&gt;=100%,"100%",(((TODAY()-N5748)*100%)/(O5748-N5748))))</f>
        <v>0.75342465753424659</v>
      </c>
      <c r="T5748" s="8">
        <f>Q5748-R5748</f>
        <v>14943837</v>
      </c>
      <c r="U5748" t="s">
        <v>19523</v>
      </c>
    </row>
    <row r="5749" spans="1:23" x14ac:dyDescent="0.25">
      <c r="A5749">
        <v>2025</v>
      </c>
      <c r="B5749" t="s">
        <v>17840</v>
      </c>
      <c r="C5749" t="s">
        <v>22</v>
      </c>
      <c r="D5749" t="s">
        <v>23</v>
      </c>
      <c r="E5749" t="s">
        <v>24</v>
      </c>
      <c r="F5749" t="s">
        <v>18378</v>
      </c>
      <c r="G5749" s="16">
        <v>73189143</v>
      </c>
      <c r="H5749" t="s">
        <v>14744</v>
      </c>
      <c r="I5749" t="s">
        <v>3403</v>
      </c>
      <c r="J5749" s="5">
        <v>105000000</v>
      </c>
      <c r="K5749" s="3">
        <f>J5749</f>
        <v>105000000</v>
      </c>
      <c r="L5749" s="5" t="s">
        <v>20305</v>
      </c>
      <c r="M5749" s="2">
        <v>45793</v>
      </c>
      <c r="N5749" s="2">
        <v>45796</v>
      </c>
      <c r="O5749" s="2">
        <v>46022</v>
      </c>
      <c r="P5749" s="3"/>
      <c r="Q5749" s="3">
        <v>105000000</v>
      </c>
      <c r="R5749" s="13">
        <v>4200000</v>
      </c>
      <c r="S5749" s="7">
        <f ca="1">IF(CPS!$N5681="SIN INICIO",0,IF((((TODAY()-N5749)*100%)/(O5749-N5749))&gt;=100%,"100%",(((TODAY()-N5749)*100%)/(O5749-N5749))))</f>
        <v>0.4336283185840708</v>
      </c>
      <c r="T5749" s="8">
        <f>Q5749-R5749</f>
        <v>100800000</v>
      </c>
      <c r="U5749" t="s">
        <v>19524</v>
      </c>
    </row>
    <row r="5750" spans="1:23" x14ac:dyDescent="0.25">
      <c r="A5750">
        <v>2025</v>
      </c>
      <c r="B5750" t="s">
        <v>17841</v>
      </c>
      <c r="C5750" t="s">
        <v>22</v>
      </c>
      <c r="D5750" t="s">
        <v>23</v>
      </c>
      <c r="E5750" t="s">
        <v>24</v>
      </c>
      <c r="F5750" t="s">
        <v>18379</v>
      </c>
      <c r="G5750" s="16">
        <v>1070963955</v>
      </c>
      <c r="H5750" t="s">
        <v>17586</v>
      </c>
      <c r="I5750" t="s">
        <v>660</v>
      </c>
      <c r="J5750" s="5">
        <v>51000000</v>
      </c>
      <c r="K5750" s="3">
        <f>J5750</f>
        <v>51000000</v>
      </c>
      <c r="L5750" s="5" t="s">
        <v>20305</v>
      </c>
      <c r="M5750" s="2">
        <v>45782</v>
      </c>
      <c r="N5750" s="2">
        <v>45783</v>
      </c>
      <c r="O5750" s="2">
        <v>46022</v>
      </c>
      <c r="P5750" s="3">
        <v>17000000</v>
      </c>
      <c r="Q5750" s="3">
        <v>68000000</v>
      </c>
      <c r="R5750" s="13">
        <v>15583333</v>
      </c>
      <c r="S5750" s="7">
        <f ca="1">IF(CPS!$N5682="SIN INICIO",0,IF((((TODAY()-N5750)*100%)/(O5750-N5750))&gt;=100%,"100%",(((TODAY()-N5750)*100%)/(O5750-N5750))))</f>
        <v>0.46443514644351463</v>
      </c>
      <c r="T5750" s="8">
        <f>Q5750-R5750</f>
        <v>52416667</v>
      </c>
      <c r="U5750" t="s">
        <v>19525</v>
      </c>
    </row>
    <row r="5751" spans="1:23" x14ac:dyDescent="0.25">
      <c r="A5751">
        <v>2025</v>
      </c>
      <c r="B5751" t="s">
        <v>17842</v>
      </c>
      <c r="C5751" t="s">
        <v>22</v>
      </c>
      <c r="D5751" t="s">
        <v>23</v>
      </c>
      <c r="E5751" t="s">
        <v>24</v>
      </c>
      <c r="F5751" t="s">
        <v>18380</v>
      </c>
      <c r="G5751" s="16">
        <f>+Tabla1[[#This Row],[CEDULA DATOS A]]</f>
        <v>1002961392</v>
      </c>
      <c r="H5751" t="s">
        <v>18830</v>
      </c>
      <c r="I5751" t="s">
        <v>660</v>
      </c>
      <c r="J5751" s="5">
        <v>29280000</v>
      </c>
      <c r="K5751" s="3">
        <f>J5751</f>
        <v>29280000</v>
      </c>
      <c r="L5751" s="5" t="s">
        <v>20305</v>
      </c>
      <c r="M5751" s="2">
        <v>45782</v>
      </c>
      <c r="N5751" s="2">
        <v>45784</v>
      </c>
      <c r="O5751" s="2">
        <v>46022</v>
      </c>
      <c r="P5751" s="3">
        <v>9760000</v>
      </c>
      <c r="Q5751" s="3">
        <v>39040000</v>
      </c>
      <c r="R5751" s="13">
        <v>8784000</v>
      </c>
      <c r="S5751" s="7">
        <f ca="1">IF(CPS!$N5683="SIN INICIO",0,IF((((TODAY()-N5751)*100%)/(O5751-N5751))&gt;=100%,"100%",(((TODAY()-N5751)*100%)/(O5751-N5751))))</f>
        <v>0.46218487394957986</v>
      </c>
      <c r="T5751" s="8">
        <f>Q5751-R5751</f>
        <v>30256000</v>
      </c>
      <c r="U5751" t="s">
        <v>19526</v>
      </c>
      <c r="V5751">
        <v>1002961392</v>
      </c>
      <c r="W5751" t="b">
        <f>V5751=Tabla1[[#This Row],[ID CONTRATISTA]]</f>
        <v>1</v>
      </c>
    </row>
    <row r="5752" spans="1:23" x14ac:dyDescent="0.25">
      <c r="A5752">
        <v>2025</v>
      </c>
      <c r="B5752" t="s">
        <v>17843</v>
      </c>
      <c r="C5752" t="s">
        <v>22</v>
      </c>
      <c r="D5752" t="s">
        <v>23</v>
      </c>
      <c r="E5752" t="s">
        <v>24</v>
      </c>
      <c r="F5752" t="s">
        <v>18381</v>
      </c>
      <c r="G5752" s="16">
        <v>71317817</v>
      </c>
      <c r="H5752" t="s">
        <v>659</v>
      </c>
      <c r="I5752" t="s">
        <v>660</v>
      </c>
      <c r="J5752" s="5">
        <v>26208000</v>
      </c>
      <c r="K5752" s="3">
        <f>J5752</f>
        <v>26208000</v>
      </c>
      <c r="L5752" s="5" t="s">
        <v>20305</v>
      </c>
      <c r="M5752" s="2">
        <v>45784</v>
      </c>
      <c r="N5752" s="2">
        <v>45785</v>
      </c>
      <c r="O5752" s="2">
        <v>45900</v>
      </c>
      <c r="P5752" s="3"/>
      <c r="Q5752" s="3">
        <v>26208000</v>
      </c>
      <c r="R5752" s="13">
        <v>11575200</v>
      </c>
      <c r="S5752" s="7">
        <f ca="1">IF(CPS!$N5684="SIN INICIO",0,IF((((TODAY()-N5752)*100%)/(O5752-N5752))&gt;=100%,"100%",(((TODAY()-N5752)*100%)/(O5752-N5752))))</f>
        <v>0.94782608695652171</v>
      </c>
      <c r="T5752" s="8">
        <f>Q5752-R5752</f>
        <v>14632800</v>
      </c>
      <c r="U5752" t="s">
        <v>19527</v>
      </c>
    </row>
    <row r="5753" spans="1:23" x14ac:dyDescent="0.25">
      <c r="A5753">
        <v>2025</v>
      </c>
      <c r="B5753" t="s">
        <v>17844</v>
      </c>
      <c r="C5753" t="s">
        <v>22</v>
      </c>
      <c r="D5753" t="s">
        <v>23</v>
      </c>
      <c r="E5753" t="s">
        <v>24</v>
      </c>
      <c r="F5753" t="s">
        <v>18382</v>
      </c>
      <c r="G5753" s="16">
        <v>1077481076</v>
      </c>
      <c r="H5753" t="s">
        <v>1520</v>
      </c>
      <c r="I5753" t="s">
        <v>591</v>
      </c>
      <c r="J5753" s="5">
        <v>19520548</v>
      </c>
      <c r="K5753" s="3">
        <f>J5753</f>
        <v>19520548</v>
      </c>
      <c r="L5753" s="5" t="s">
        <v>20305</v>
      </c>
      <c r="M5753" s="2">
        <v>45784</v>
      </c>
      <c r="N5753" s="2">
        <v>45785</v>
      </c>
      <c r="O5753" s="2">
        <v>45900</v>
      </c>
      <c r="P5753" s="3"/>
      <c r="Q5753" s="3">
        <v>19520548</v>
      </c>
      <c r="R5753" s="13">
        <v>8621575</v>
      </c>
      <c r="S5753" s="7">
        <f ca="1">IF(CPS!$N5685="SIN INICIO",0,IF((((TODAY()-N5753)*100%)/(O5753-N5753))&gt;=100%,"100%",(((TODAY()-N5753)*100%)/(O5753-N5753))))</f>
        <v>0.94782608695652171</v>
      </c>
      <c r="T5753" s="8">
        <f>Q5753-R5753</f>
        <v>10898973</v>
      </c>
      <c r="U5753" t="s">
        <v>19528</v>
      </c>
    </row>
    <row r="5754" spans="1:23" x14ac:dyDescent="0.25">
      <c r="A5754">
        <v>2025</v>
      </c>
      <c r="B5754" t="s">
        <v>17845</v>
      </c>
      <c r="C5754" t="s">
        <v>22</v>
      </c>
      <c r="D5754" t="s">
        <v>23</v>
      </c>
      <c r="E5754" t="s">
        <v>24</v>
      </c>
      <c r="F5754" t="s">
        <v>18383</v>
      </c>
      <c r="G5754" s="16">
        <v>1010208443</v>
      </c>
      <c r="H5754" t="s">
        <v>18831</v>
      </c>
      <c r="I5754" t="s">
        <v>3403</v>
      </c>
      <c r="J5754" s="5">
        <v>76393350</v>
      </c>
      <c r="K5754" s="3">
        <f>J5754</f>
        <v>76393350</v>
      </c>
      <c r="L5754" s="5" t="s">
        <v>20305</v>
      </c>
      <c r="M5754" s="2">
        <v>45793</v>
      </c>
      <c r="N5754" s="2">
        <v>45797</v>
      </c>
      <c r="O5754" s="2">
        <v>46022</v>
      </c>
      <c r="P5754" s="3"/>
      <c r="Q5754" s="3">
        <v>76393350</v>
      </c>
      <c r="R5754" s="13">
        <v>9491295</v>
      </c>
      <c r="S5754" s="7">
        <f ca="1">IF(CPS!$N5686="SIN INICIO",0,IF((((TODAY()-N5754)*100%)/(O5754-N5754))&gt;=100%,"100%",(((TODAY()-N5754)*100%)/(O5754-N5754))))</f>
        <v>0.43111111111111111</v>
      </c>
      <c r="T5754" s="8">
        <f>Q5754-R5754</f>
        <v>66902055</v>
      </c>
      <c r="U5754" t="s">
        <v>19529</v>
      </c>
    </row>
    <row r="5755" spans="1:23" x14ac:dyDescent="0.25">
      <c r="A5755">
        <v>2025</v>
      </c>
      <c r="B5755" t="s">
        <v>17846</v>
      </c>
      <c r="C5755" t="s">
        <v>22</v>
      </c>
      <c r="D5755" t="s">
        <v>23</v>
      </c>
      <c r="E5755" t="s">
        <v>24</v>
      </c>
      <c r="F5755" t="s">
        <v>18384</v>
      </c>
      <c r="G5755" s="16">
        <v>17260393</v>
      </c>
      <c r="H5755" t="s">
        <v>15994</v>
      </c>
      <c r="I5755" t="s">
        <v>1895</v>
      </c>
      <c r="J5755" s="5">
        <v>23805545</v>
      </c>
      <c r="K5755" s="3">
        <f>J5755</f>
        <v>23805545</v>
      </c>
      <c r="L5755" s="5" t="s">
        <v>20305</v>
      </c>
      <c r="M5755" s="2">
        <v>45785</v>
      </c>
      <c r="N5755" s="2">
        <v>45786</v>
      </c>
      <c r="O5755" s="2">
        <v>45930</v>
      </c>
      <c r="P5755" s="3"/>
      <c r="Q5755" s="3">
        <v>23805545</v>
      </c>
      <c r="R5755" s="13">
        <v>0</v>
      </c>
      <c r="S5755" s="7">
        <f ca="1">IF(CPS!$N5687="SIN INICIO",0,IF((((TODAY()-N5755)*100%)/(O5755-N5755))&gt;=100%,"100%",(((TODAY()-N5755)*100%)/(O5755-N5755))))</f>
        <v>0.75</v>
      </c>
      <c r="T5755" s="8">
        <f>Q5755-R5755</f>
        <v>23805545</v>
      </c>
      <c r="U5755" t="s">
        <v>19530</v>
      </c>
      <c r="V5755">
        <v>17260393</v>
      </c>
      <c r="W5755" t="b">
        <f>V5755=Tabla1[[#This Row],[ID CONTRATISTA]]</f>
        <v>1</v>
      </c>
    </row>
    <row r="5756" spans="1:23" x14ac:dyDescent="0.25">
      <c r="A5756">
        <v>2025</v>
      </c>
      <c r="B5756" t="s">
        <v>17847</v>
      </c>
      <c r="C5756" t="s">
        <v>22</v>
      </c>
      <c r="D5756" t="s">
        <v>23</v>
      </c>
      <c r="E5756" t="s">
        <v>24</v>
      </c>
      <c r="F5756" t="s">
        <v>18385</v>
      </c>
      <c r="G5756" s="16">
        <v>86009422</v>
      </c>
      <c r="H5756" t="s">
        <v>17675</v>
      </c>
      <c r="I5756" t="s">
        <v>660</v>
      </c>
      <c r="J5756" s="5">
        <v>29280822</v>
      </c>
      <c r="K5756" s="3">
        <f>J5756</f>
        <v>29280822</v>
      </c>
      <c r="L5756" s="5" t="s">
        <v>20305</v>
      </c>
      <c r="M5756" s="2">
        <v>45783</v>
      </c>
      <c r="N5756" s="2">
        <v>45784</v>
      </c>
      <c r="O5756" s="2">
        <v>46022</v>
      </c>
      <c r="P5756" s="3">
        <v>9760274</v>
      </c>
      <c r="Q5756" s="3">
        <v>39041096</v>
      </c>
      <c r="R5756" s="13">
        <v>8784247</v>
      </c>
      <c r="S5756" s="7">
        <f ca="1">IF(CPS!$N5688="SIN INICIO",0,IF((((TODAY()-N5756)*100%)/(O5756-N5756))&gt;=100%,"100%",(((TODAY()-N5756)*100%)/(O5756-N5756))))</f>
        <v>0.46218487394957986</v>
      </c>
      <c r="T5756" s="8">
        <f>Q5756-R5756</f>
        <v>30256849</v>
      </c>
      <c r="U5756" t="s">
        <v>19531</v>
      </c>
    </row>
    <row r="5757" spans="1:23" x14ac:dyDescent="0.25">
      <c r="A5757">
        <v>2025</v>
      </c>
      <c r="B5757" t="s">
        <v>17848</v>
      </c>
      <c r="C5757" t="s">
        <v>22</v>
      </c>
      <c r="D5757" t="s">
        <v>23</v>
      </c>
      <c r="E5757" t="s">
        <v>24</v>
      </c>
      <c r="F5757" t="s">
        <v>18386</v>
      </c>
      <c r="G5757" s="16">
        <v>52849782</v>
      </c>
      <c r="H5757" t="s">
        <v>18832</v>
      </c>
      <c r="I5757" t="s">
        <v>3403</v>
      </c>
      <c r="J5757" s="5">
        <v>76393350</v>
      </c>
      <c r="K5757" s="3">
        <f>J5757</f>
        <v>76393350</v>
      </c>
      <c r="L5757" s="5" t="s">
        <v>20305</v>
      </c>
      <c r="M5757" s="2">
        <v>45796</v>
      </c>
      <c r="N5757" s="2">
        <v>45797</v>
      </c>
      <c r="O5757" s="2">
        <v>46022</v>
      </c>
      <c r="P5757" s="3"/>
      <c r="Q5757" s="3">
        <v>76393350</v>
      </c>
      <c r="R5757" s="13">
        <v>9491295</v>
      </c>
      <c r="S5757" s="7">
        <f ca="1">IF(CPS!$N5689="SIN INICIO",0,IF((((TODAY()-N5757)*100%)/(O5757-N5757))&gt;=100%,"100%",(((TODAY()-N5757)*100%)/(O5757-N5757))))</f>
        <v>0.43111111111111111</v>
      </c>
      <c r="T5757" s="8">
        <f>Q5757-R5757</f>
        <v>66902055</v>
      </c>
      <c r="U5757" t="s">
        <v>19532</v>
      </c>
    </row>
    <row r="5758" spans="1:23" x14ac:dyDescent="0.25">
      <c r="A5758">
        <v>2025</v>
      </c>
      <c r="B5758" t="s">
        <v>17849</v>
      </c>
      <c r="C5758" t="s">
        <v>22</v>
      </c>
      <c r="D5758" t="s">
        <v>23</v>
      </c>
      <c r="E5758" t="s">
        <v>24</v>
      </c>
      <c r="F5758" t="s">
        <v>18387</v>
      </c>
      <c r="G5758" s="16">
        <v>1005039049</v>
      </c>
      <c r="H5758" t="s">
        <v>2458</v>
      </c>
      <c r="I5758" t="s">
        <v>337</v>
      </c>
      <c r="J5758" s="5">
        <v>23200000</v>
      </c>
      <c r="K5758" s="3">
        <f>J5758</f>
        <v>23200000</v>
      </c>
      <c r="L5758" s="5" t="s">
        <v>20305</v>
      </c>
      <c r="M5758" s="2">
        <v>45783</v>
      </c>
      <c r="N5758" s="2">
        <v>45784</v>
      </c>
      <c r="O5758" s="2">
        <v>45900</v>
      </c>
      <c r="P5758" s="3"/>
      <c r="Q5758" s="3">
        <v>23200000</v>
      </c>
      <c r="R5758" s="13">
        <v>10440000</v>
      </c>
      <c r="S5758" s="7">
        <f ca="1">IF(CPS!$N5690="SIN INICIO",0,IF((((TODAY()-N5758)*100%)/(O5758-N5758))&gt;=100%,"100%",(((TODAY()-N5758)*100%)/(O5758-N5758))))</f>
        <v>0.94827586206896552</v>
      </c>
      <c r="T5758" s="8">
        <f>Q5758-R5758</f>
        <v>12760000</v>
      </c>
      <c r="U5758" t="s">
        <v>19533</v>
      </c>
    </row>
    <row r="5759" spans="1:23" x14ac:dyDescent="0.25">
      <c r="A5759">
        <v>2025</v>
      </c>
      <c r="B5759" t="s">
        <v>17850</v>
      </c>
      <c r="C5759" t="s">
        <v>22</v>
      </c>
      <c r="D5759" t="s">
        <v>23</v>
      </c>
      <c r="E5759" t="s">
        <v>24</v>
      </c>
      <c r="F5759" t="s">
        <v>18388</v>
      </c>
      <c r="G5759" s="16">
        <v>1090989150</v>
      </c>
      <c r="H5759" t="s">
        <v>17732</v>
      </c>
      <c r="I5759" t="s">
        <v>649</v>
      </c>
      <c r="J5759" s="5">
        <v>63000000</v>
      </c>
      <c r="K5759" s="3">
        <f>J5759</f>
        <v>63000000</v>
      </c>
      <c r="L5759" s="5" t="s">
        <v>20305</v>
      </c>
      <c r="M5759" s="2">
        <v>45784</v>
      </c>
      <c r="N5759" s="2">
        <v>45785</v>
      </c>
      <c r="O5759" s="2">
        <v>45869</v>
      </c>
      <c r="P5759" s="3"/>
      <c r="Q5759" s="3">
        <v>63000000</v>
      </c>
      <c r="R5759" s="13">
        <v>18550000</v>
      </c>
      <c r="S5759" s="7" t="str">
        <f ca="1">IF(CPS!$N5691="SIN INICIO",0,IF((((TODAY()-N5759)*100%)/(O5759-N5759))&gt;=100%,"100%",(((TODAY()-N5759)*100%)/(O5759-N5759))))</f>
        <v>100%</v>
      </c>
      <c r="T5759" s="8">
        <f>Q5759-R5759</f>
        <v>44450000</v>
      </c>
      <c r="U5759" t="s">
        <v>19534</v>
      </c>
    </row>
    <row r="5760" spans="1:23" x14ac:dyDescent="0.25">
      <c r="A5760">
        <v>2025</v>
      </c>
      <c r="B5760" t="s">
        <v>17851</v>
      </c>
      <c r="C5760" t="s">
        <v>22</v>
      </c>
      <c r="D5760" t="s">
        <v>23</v>
      </c>
      <c r="E5760" t="s">
        <v>24</v>
      </c>
      <c r="F5760" t="s">
        <v>18389</v>
      </c>
      <c r="G5760" s="16">
        <v>84026862</v>
      </c>
      <c r="H5760" t="s">
        <v>18833</v>
      </c>
      <c r="I5760" t="s">
        <v>591</v>
      </c>
      <c r="J5760" s="5">
        <v>26863200</v>
      </c>
      <c r="K5760" s="3">
        <f>J5760</f>
        <v>26863200</v>
      </c>
      <c r="L5760" s="5" t="s">
        <v>20305</v>
      </c>
      <c r="M5760" s="2">
        <v>45796</v>
      </c>
      <c r="N5760" s="2">
        <v>45797</v>
      </c>
      <c r="O5760" s="2">
        <v>45900</v>
      </c>
      <c r="P5760" s="3"/>
      <c r="Q5760" s="3">
        <v>26863200</v>
      </c>
      <c r="R5760" s="13">
        <v>9178260</v>
      </c>
      <c r="S5760" s="7">
        <f ca="1">IF(CPS!$N5692="SIN INICIO",0,IF((((TODAY()-N5760)*100%)/(O5760-N5760))&gt;=100%,"100%",(((TODAY()-N5760)*100%)/(O5760-N5760))))</f>
        <v>0.94174757281553401</v>
      </c>
      <c r="T5760" s="8">
        <f>Q5760-R5760</f>
        <v>17684940</v>
      </c>
      <c r="U5760" t="s">
        <v>19535</v>
      </c>
    </row>
    <row r="5761" spans="1:23" x14ac:dyDescent="0.25">
      <c r="A5761">
        <v>2025</v>
      </c>
      <c r="B5761" t="s">
        <v>17852</v>
      </c>
      <c r="C5761" t="s">
        <v>22</v>
      </c>
      <c r="D5761" t="s">
        <v>23</v>
      </c>
      <c r="E5761" t="s">
        <v>24</v>
      </c>
      <c r="F5761" t="s">
        <v>18390</v>
      </c>
      <c r="G5761" s="16">
        <v>12262505</v>
      </c>
      <c r="H5761" t="s">
        <v>18834</v>
      </c>
      <c r="I5761" t="s">
        <v>3403</v>
      </c>
      <c r="J5761" s="5">
        <v>76393350</v>
      </c>
      <c r="K5761" s="3">
        <f>J5761</f>
        <v>76393350</v>
      </c>
      <c r="L5761" s="5" t="s">
        <v>20305</v>
      </c>
      <c r="M5761" s="2">
        <v>45797</v>
      </c>
      <c r="N5761" s="2">
        <v>45798</v>
      </c>
      <c r="O5761" s="2">
        <v>46021</v>
      </c>
      <c r="P5761" s="3"/>
      <c r="Q5761" s="3">
        <v>76393350</v>
      </c>
      <c r="R5761" s="13">
        <v>2314950</v>
      </c>
      <c r="S5761" s="7">
        <f ca="1">IF(CPS!$N5693="SIN INICIO",0,IF((((TODAY()-N5761)*100%)/(O5761-N5761))&gt;=100%,"100%",(((TODAY()-N5761)*100%)/(O5761-N5761))))</f>
        <v>0.43049327354260092</v>
      </c>
      <c r="T5761" s="8">
        <f>Q5761-R5761</f>
        <v>74078400</v>
      </c>
      <c r="U5761" t="s">
        <v>19536</v>
      </c>
    </row>
    <row r="5762" spans="1:23" x14ac:dyDescent="0.25">
      <c r="A5762">
        <v>2025</v>
      </c>
      <c r="B5762" t="s">
        <v>17853</v>
      </c>
      <c r="C5762" t="s">
        <v>22</v>
      </c>
      <c r="D5762" t="s">
        <v>23</v>
      </c>
      <c r="E5762" t="s">
        <v>24</v>
      </c>
      <c r="F5762" t="s">
        <v>18391</v>
      </c>
      <c r="G5762" s="16">
        <v>94439478</v>
      </c>
      <c r="H5762" t="s">
        <v>15983</v>
      </c>
      <c r="I5762" t="s">
        <v>1895</v>
      </c>
      <c r="J5762" s="5">
        <v>31756190</v>
      </c>
      <c r="K5762" s="3">
        <f>J5762</f>
        <v>31756190</v>
      </c>
      <c r="L5762" s="5" t="s">
        <v>20305</v>
      </c>
      <c r="M5762" s="2">
        <v>45792</v>
      </c>
      <c r="N5762" s="2">
        <v>45793</v>
      </c>
      <c r="O5762" s="2">
        <v>45930</v>
      </c>
      <c r="P5762" s="3"/>
      <c r="Q5762" s="3">
        <v>31756190</v>
      </c>
      <c r="R5762" s="13">
        <v>9526857</v>
      </c>
      <c r="S5762" s="7">
        <f ca="1">IF(CPS!$N5694="SIN INICIO",0,IF((((TODAY()-N5762)*100%)/(O5762-N5762))&gt;=100%,"100%",(((TODAY()-N5762)*100%)/(O5762-N5762))))</f>
        <v>0.73722627737226276</v>
      </c>
      <c r="T5762" s="8">
        <f>Q5762-R5762</f>
        <v>22229333</v>
      </c>
      <c r="U5762" t="s">
        <v>19537</v>
      </c>
    </row>
    <row r="5763" spans="1:23" x14ac:dyDescent="0.25">
      <c r="A5763">
        <v>2025</v>
      </c>
      <c r="B5763" t="s">
        <v>17854</v>
      </c>
      <c r="C5763" t="s">
        <v>22</v>
      </c>
      <c r="D5763" t="s">
        <v>23</v>
      </c>
      <c r="E5763" t="s">
        <v>24</v>
      </c>
      <c r="F5763" t="s">
        <v>18392</v>
      </c>
      <c r="G5763" s="16">
        <v>1122140851</v>
      </c>
      <c r="H5763" t="s">
        <v>18835</v>
      </c>
      <c r="I5763" t="s">
        <v>3403</v>
      </c>
      <c r="J5763" s="5">
        <v>44094105</v>
      </c>
      <c r="K5763" s="3">
        <f>J5763</f>
        <v>44094105</v>
      </c>
      <c r="L5763" s="5" t="s">
        <v>20305</v>
      </c>
      <c r="M5763" s="2">
        <v>45799</v>
      </c>
      <c r="N5763" s="2">
        <v>45800</v>
      </c>
      <c r="O5763" s="2">
        <v>46021</v>
      </c>
      <c r="P5763" s="3"/>
      <c r="Q5763" s="3">
        <v>44094105</v>
      </c>
      <c r="R5763" s="13">
        <v>5077503</v>
      </c>
      <c r="S5763" s="7">
        <f ca="1">IF(CPS!$N5695="SIN INICIO",0,IF((((TODAY()-N5763)*100%)/(O5763-N5763))&gt;=100%,"100%",(((TODAY()-N5763)*100%)/(O5763-N5763))))</f>
        <v>0.42533936651583709</v>
      </c>
      <c r="T5763" s="8">
        <f>Q5763-R5763</f>
        <v>39016602</v>
      </c>
      <c r="U5763" t="s">
        <v>19538</v>
      </c>
    </row>
    <row r="5764" spans="1:23" x14ac:dyDescent="0.25">
      <c r="A5764">
        <v>2025</v>
      </c>
      <c r="B5764" t="s">
        <v>17855</v>
      </c>
      <c r="C5764" t="s">
        <v>22</v>
      </c>
      <c r="D5764" t="s">
        <v>23</v>
      </c>
      <c r="E5764" t="s">
        <v>24</v>
      </c>
      <c r="F5764" t="s">
        <v>18393</v>
      </c>
      <c r="G5764" s="16">
        <v>1110462614</v>
      </c>
      <c r="H5764" t="s">
        <v>1527</v>
      </c>
      <c r="I5764" t="s">
        <v>538</v>
      </c>
      <c r="J5764" s="5">
        <v>27779400</v>
      </c>
      <c r="K5764" s="3">
        <f>J5764</f>
        <v>27779400</v>
      </c>
      <c r="L5764" s="5" t="s">
        <v>20305</v>
      </c>
      <c r="M5764" s="2">
        <v>45784</v>
      </c>
      <c r="N5764" s="2">
        <v>45785</v>
      </c>
      <c r="O5764" s="2">
        <v>45900</v>
      </c>
      <c r="P5764" s="3"/>
      <c r="Q5764" s="3">
        <v>27779400</v>
      </c>
      <c r="R5764" s="13">
        <v>12269235</v>
      </c>
      <c r="S5764" s="7">
        <f ca="1">IF(CPS!$N5696="SIN INICIO",0,IF((((TODAY()-N5764)*100%)/(O5764-N5764))&gt;=100%,"100%",(((TODAY()-N5764)*100%)/(O5764-N5764))))</f>
        <v>0.94782608695652171</v>
      </c>
      <c r="T5764" s="8">
        <f>Q5764-R5764</f>
        <v>15510165</v>
      </c>
      <c r="U5764" t="s">
        <v>19539</v>
      </c>
    </row>
    <row r="5765" spans="1:23" x14ac:dyDescent="0.25">
      <c r="A5765">
        <v>2025</v>
      </c>
      <c r="B5765" t="s">
        <v>17857</v>
      </c>
      <c r="C5765" t="s">
        <v>22</v>
      </c>
      <c r="D5765" t="s">
        <v>23</v>
      </c>
      <c r="E5765" t="s">
        <v>24</v>
      </c>
      <c r="F5765" t="s">
        <v>18394</v>
      </c>
      <c r="G5765" s="16">
        <v>1061794788</v>
      </c>
      <c r="H5765" t="s">
        <v>16595</v>
      </c>
      <c r="I5765" t="s">
        <v>271</v>
      </c>
      <c r="J5765" s="5">
        <v>28808000</v>
      </c>
      <c r="K5765" s="3">
        <f>J5765</f>
        <v>28808000</v>
      </c>
      <c r="L5765" s="5" t="s">
        <v>20305</v>
      </c>
      <c r="M5765" s="2">
        <v>45784</v>
      </c>
      <c r="N5765" s="2">
        <v>45785</v>
      </c>
      <c r="O5765" s="2">
        <v>45900</v>
      </c>
      <c r="P5765" s="3"/>
      <c r="Q5765" s="3">
        <v>28808000</v>
      </c>
      <c r="R5765" s="13">
        <v>12723533</v>
      </c>
      <c r="S5765" s="7">
        <f ca="1">IF(CPS!$N5698="SIN INICIO",0,IF((((TODAY()-N5765)*100%)/(O5765-N5765))&gt;=100%,"100%",(((TODAY()-N5765)*100%)/(O5765-N5765))))</f>
        <v>0.94782608695652171</v>
      </c>
      <c r="T5765" s="8">
        <f>Q5765-R5765</f>
        <v>16084467</v>
      </c>
      <c r="U5765" t="s">
        <v>19541</v>
      </c>
    </row>
    <row r="5766" spans="1:23" x14ac:dyDescent="0.25">
      <c r="A5766">
        <v>2025</v>
      </c>
      <c r="B5766" t="s">
        <v>17858</v>
      </c>
      <c r="C5766" t="s">
        <v>22</v>
      </c>
      <c r="D5766" t="s">
        <v>23</v>
      </c>
      <c r="E5766" t="s">
        <v>24</v>
      </c>
      <c r="F5766" t="s">
        <v>18395</v>
      </c>
      <c r="G5766" s="16">
        <v>1019136608</v>
      </c>
      <c r="H5766" t="s">
        <v>17541</v>
      </c>
      <c r="I5766" t="s">
        <v>660</v>
      </c>
      <c r="J5766" s="5">
        <v>51000000</v>
      </c>
      <c r="K5766" s="3">
        <f>J5766</f>
        <v>51000000</v>
      </c>
      <c r="L5766" s="5" t="s">
        <v>20305</v>
      </c>
      <c r="M5766" s="2">
        <v>45783</v>
      </c>
      <c r="N5766" s="2">
        <v>45784</v>
      </c>
      <c r="O5766" s="2">
        <v>46022</v>
      </c>
      <c r="P5766" s="3">
        <v>17000000</v>
      </c>
      <c r="Q5766" s="3">
        <v>68000000</v>
      </c>
      <c r="R5766" s="13">
        <v>15300000</v>
      </c>
      <c r="S5766" s="7">
        <f ca="1">IF(CPS!$N5699="SIN INICIO",0,IF((((TODAY()-N5766)*100%)/(O5766-N5766))&gt;=100%,"100%",(((TODAY()-N5766)*100%)/(O5766-N5766))))</f>
        <v>0.46218487394957986</v>
      </c>
      <c r="T5766" s="8">
        <f>Q5766-R5766</f>
        <v>52700000</v>
      </c>
      <c r="U5766" t="s">
        <v>19542</v>
      </c>
    </row>
    <row r="5767" spans="1:23" x14ac:dyDescent="0.25">
      <c r="A5767">
        <v>2025</v>
      </c>
      <c r="B5767" t="s">
        <v>17861</v>
      </c>
      <c r="C5767" t="s">
        <v>22</v>
      </c>
      <c r="D5767" t="s">
        <v>23</v>
      </c>
      <c r="E5767" t="s">
        <v>24</v>
      </c>
      <c r="F5767" t="s">
        <v>18398</v>
      </c>
      <c r="G5767" s="16">
        <v>1014229374</v>
      </c>
      <c r="H5767" t="s">
        <v>912</v>
      </c>
      <c r="I5767" t="s">
        <v>271</v>
      </c>
      <c r="J5767" s="5">
        <v>40000000</v>
      </c>
      <c r="K5767" s="3">
        <f>J5767</f>
        <v>40000000</v>
      </c>
      <c r="L5767" s="5" t="s">
        <v>20305</v>
      </c>
      <c r="M5767" s="2">
        <v>45783</v>
      </c>
      <c r="N5767" s="2">
        <v>45784</v>
      </c>
      <c r="O5767" s="2">
        <v>45900</v>
      </c>
      <c r="P5767" s="3"/>
      <c r="Q5767" s="3">
        <v>40000000</v>
      </c>
      <c r="R5767" s="13">
        <v>18000000</v>
      </c>
      <c r="S5767" s="7">
        <f ca="1">IF(CPS!$N5702="SIN INICIO",0,IF((((TODAY()-N5767)*100%)/(O5767-N5767))&gt;=100%,"100%",(((TODAY()-N5767)*100%)/(O5767-N5767))))</f>
        <v>0.94827586206896552</v>
      </c>
      <c r="T5767" s="8">
        <f>Q5767-R5767</f>
        <v>22000000</v>
      </c>
      <c r="U5767" t="s">
        <v>19545</v>
      </c>
    </row>
    <row r="5768" spans="1:23" x14ac:dyDescent="0.25">
      <c r="A5768">
        <v>2025</v>
      </c>
      <c r="B5768" t="s">
        <v>17862</v>
      </c>
      <c r="C5768" t="s">
        <v>22</v>
      </c>
      <c r="D5768" t="s">
        <v>23</v>
      </c>
      <c r="E5768" t="s">
        <v>24</v>
      </c>
      <c r="F5768" t="s">
        <v>18399</v>
      </c>
      <c r="G5768" s="16">
        <v>1010237921</v>
      </c>
      <c r="H5768" t="s">
        <v>2389</v>
      </c>
      <c r="I5768" t="s">
        <v>591</v>
      </c>
      <c r="J5768" s="5">
        <v>34000000</v>
      </c>
      <c r="K5768" s="3">
        <f>J5768</f>
        <v>34000000</v>
      </c>
      <c r="L5768" s="5" t="s">
        <v>20305</v>
      </c>
      <c r="M5768" s="2">
        <v>45783</v>
      </c>
      <c r="N5768" s="2">
        <v>45784</v>
      </c>
      <c r="O5768" s="2">
        <v>45900</v>
      </c>
      <c r="P5768" s="3"/>
      <c r="Q5768" s="3">
        <v>34000000</v>
      </c>
      <c r="R5768" s="13">
        <v>15300000</v>
      </c>
      <c r="S5768" s="7">
        <f ca="1">IF(CPS!$N5703="SIN INICIO",0,IF((((TODAY()-N5768)*100%)/(O5768-N5768))&gt;=100%,"100%",(((TODAY()-N5768)*100%)/(O5768-N5768))))</f>
        <v>0.94827586206896552</v>
      </c>
      <c r="T5768" s="8">
        <f>Q5768-R5768</f>
        <v>18700000</v>
      </c>
      <c r="U5768" t="s">
        <v>19546</v>
      </c>
    </row>
    <row r="5769" spans="1:23" x14ac:dyDescent="0.25">
      <c r="A5769">
        <v>2025</v>
      </c>
      <c r="B5769" t="s">
        <v>17863</v>
      </c>
      <c r="C5769" t="s">
        <v>22</v>
      </c>
      <c r="D5769" t="s">
        <v>23</v>
      </c>
      <c r="E5769" t="s">
        <v>24</v>
      </c>
      <c r="F5769" t="s">
        <v>18400</v>
      </c>
      <c r="G5769" s="16">
        <v>1061218112</v>
      </c>
      <c r="H5769" t="s">
        <v>18837</v>
      </c>
      <c r="I5769" t="s">
        <v>271</v>
      </c>
      <c r="J5769" s="5">
        <v>28074864</v>
      </c>
      <c r="K5769" s="3">
        <f>J5769</f>
        <v>28074864</v>
      </c>
      <c r="L5769" s="5" t="s">
        <v>20305</v>
      </c>
      <c r="M5769" s="2">
        <v>45785</v>
      </c>
      <c r="N5769" s="2">
        <v>45786</v>
      </c>
      <c r="O5769" s="2">
        <v>45900</v>
      </c>
      <c r="P5769" s="3"/>
      <c r="Q5769" s="3">
        <v>28074864</v>
      </c>
      <c r="R5769" s="13">
        <v>5147058</v>
      </c>
      <c r="S5769" s="7">
        <f ca="1">IF(CPS!$N5704="SIN INICIO",0,IF((((TODAY()-N5769)*100%)/(O5769-N5769))&gt;=100%,"100%",(((TODAY()-N5769)*100%)/(O5769-N5769))))</f>
        <v>0.94736842105263153</v>
      </c>
      <c r="T5769" s="8">
        <f>Q5769-R5769</f>
        <v>22927806</v>
      </c>
      <c r="U5769" t="s">
        <v>19547</v>
      </c>
    </row>
    <row r="5770" spans="1:23" x14ac:dyDescent="0.25">
      <c r="A5770">
        <v>2025</v>
      </c>
      <c r="B5770" t="s">
        <v>17864</v>
      </c>
      <c r="C5770" t="s">
        <v>22</v>
      </c>
      <c r="D5770" t="s">
        <v>23</v>
      </c>
      <c r="E5770" t="s">
        <v>24</v>
      </c>
      <c r="F5770" t="s">
        <v>18401</v>
      </c>
      <c r="G5770" s="16">
        <v>91250334</v>
      </c>
      <c r="H5770" t="s">
        <v>17356</v>
      </c>
      <c r="I5770" t="s">
        <v>271</v>
      </c>
      <c r="J5770" s="5">
        <v>28074864</v>
      </c>
      <c r="K5770" s="3">
        <f>J5770</f>
        <v>28074864</v>
      </c>
      <c r="L5770" s="5" t="s">
        <v>20305</v>
      </c>
      <c r="M5770" s="2">
        <v>45786</v>
      </c>
      <c r="N5770" s="2">
        <v>45787</v>
      </c>
      <c r="O5770" s="2">
        <v>45900</v>
      </c>
      <c r="P5770" s="3"/>
      <c r="Q5770" s="3">
        <v>28074864</v>
      </c>
      <c r="R5770" s="13">
        <v>0</v>
      </c>
      <c r="S5770" s="7">
        <f ca="1">IF(CPS!$N5705="SIN INICIO",0,IF((((TODAY()-N5770)*100%)/(O5770-N5770))&gt;=100%,"100%",(((TODAY()-N5770)*100%)/(O5770-N5770))))</f>
        <v>0.94690265486725667</v>
      </c>
      <c r="T5770" s="8">
        <f>Q5770-R5770</f>
        <v>28074864</v>
      </c>
      <c r="U5770" t="s">
        <v>19548</v>
      </c>
      <c r="V5770">
        <v>91250334</v>
      </c>
      <c r="W5770" t="b">
        <f>V5770=Tabla1[[#This Row],[ID CONTRATISTA]]</f>
        <v>1</v>
      </c>
    </row>
    <row r="5771" spans="1:23" x14ac:dyDescent="0.25">
      <c r="A5771">
        <v>2025</v>
      </c>
      <c r="B5771" t="s">
        <v>17865</v>
      </c>
      <c r="C5771" t="s">
        <v>22</v>
      </c>
      <c r="D5771" t="s">
        <v>23</v>
      </c>
      <c r="E5771" t="s">
        <v>24</v>
      </c>
      <c r="F5771" t="s">
        <v>18402</v>
      </c>
      <c r="G5771" s="16">
        <v>1121884236</v>
      </c>
      <c r="H5771" t="s">
        <v>787</v>
      </c>
      <c r="I5771" t="s">
        <v>337</v>
      </c>
      <c r="J5771" s="5">
        <v>25320000</v>
      </c>
      <c r="K5771" s="3">
        <f>J5771</f>
        <v>25320000</v>
      </c>
      <c r="L5771" s="5" t="s">
        <v>20305</v>
      </c>
      <c r="M5771" s="2">
        <v>45784</v>
      </c>
      <c r="N5771" s="2">
        <v>45785</v>
      </c>
      <c r="O5771" s="2">
        <v>45900</v>
      </c>
      <c r="P5771" s="3"/>
      <c r="Q5771" s="3">
        <v>25320000</v>
      </c>
      <c r="R5771" s="13">
        <v>4853000</v>
      </c>
      <c r="S5771" s="7">
        <f ca="1">IF(CPS!$N5706="SIN INICIO",0,IF((((TODAY()-N5771)*100%)/(O5771-N5771))&gt;=100%,"100%",(((TODAY()-N5771)*100%)/(O5771-N5771))))</f>
        <v>0.94782608695652171</v>
      </c>
      <c r="T5771" s="8">
        <f>Q5771-R5771</f>
        <v>20467000</v>
      </c>
      <c r="U5771" t="s">
        <v>19549</v>
      </c>
    </row>
    <row r="5772" spans="1:23" x14ac:dyDescent="0.25">
      <c r="A5772">
        <v>2025</v>
      </c>
      <c r="B5772" t="s">
        <v>20299</v>
      </c>
      <c r="C5772" t="s">
        <v>22</v>
      </c>
      <c r="D5772" t="s">
        <v>23</v>
      </c>
      <c r="E5772" t="s">
        <v>24</v>
      </c>
      <c r="F5772" t="s">
        <v>1956</v>
      </c>
      <c r="G5772" s="16">
        <v>1049627822</v>
      </c>
      <c r="H5772" t="s">
        <v>20303</v>
      </c>
      <c r="I5772" t="s">
        <v>649</v>
      </c>
      <c r="J5772" s="5">
        <v>72800000</v>
      </c>
      <c r="K5772" s="3">
        <f>J5772</f>
        <v>72800000</v>
      </c>
      <c r="L5772" s="5" t="s">
        <v>20305</v>
      </c>
      <c r="M5772" s="2">
        <v>45785</v>
      </c>
      <c r="N5772" s="2">
        <v>45789</v>
      </c>
      <c r="O5772" s="2">
        <v>46021</v>
      </c>
      <c r="P5772" s="3"/>
      <c r="Q5772" s="3">
        <v>72800000</v>
      </c>
      <c r="R5772" s="13">
        <v>45500000</v>
      </c>
      <c r="S5772" s="7">
        <f ca="1">IF(CPS!$N5707="SIN INICIO",0,IF((((TODAY()-N5772)*100%)/(O5772-N5772))&gt;=100%,"100%",(((TODAY()-N5772)*100%)/(O5772-N5772))))</f>
        <v>0.45258620689655171</v>
      </c>
      <c r="T5772" s="8">
        <f>Q5772-R5772</f>
        <v>27300000</v>
      </c>
      <c r="U5772" t="s">
        <v>20306</v>
      </c>
    </row>
    <row r="5773" spans="1:23" x14ac:dyDescent="0.25">
      <c r="A5773">
        <v>2025</v>
      </c>
      <c r="B5773" t="s">
        <v>20300</v>
      </c>
      <c r="C5773" t="s">
        <v>22</v>
      </c>
      <c r="D5773" t="s">
        <v>23</v>
      </c>
      <c r="E5773" t="s">
        <v>24</v>
      </c>
      <c r="F5773" t="s">
        <v>5543</v>
      </c>
      <c r="G5773" s="16">
        <v>52969189</v>
      </c>
      <c r="H5773" t="s">
        <v>20304</v>
      </c>
      <c r="I5773" t="s">
        <v>649</v>
      </c>
      <c r="J5773" s="5">
        <v>72800000</v>
      </c>
      <c r="K5773" s="3">
        <f>J5773</f>
        <v>72800000</v>
      </c>
      <c r="L5773" s="5" t="s">
        <v>20305</v>
      </c>
      <c r="M5773" s="2">
        <v>45789</v>
      </c>
      <c r="N5773" s="2">
        <v>45790</v>
      </c>
      <c r="O5773" s="2">
        <v>46021</v>
      </c>
      <c r="P5773" s="3"/>
      <c r="Q5773" s="3">
        <v>72800000</v>
      </c>
      <c r="R5773" s="13">
        <v>41253333</v>
      </c>
      <c r="S5773" s="7">
        <f ca="1">IF(CPS!$N5708="SIN INICIO",0,IF((((TODAY()-N5773)*100%)/(O5773-N5773))&gt;=100%,"100%",(((TODAY()-N5773)*100%)/(O5773-N5773))))</f>
        <v>0.45021645021645024</v>
      </c>
      <c r="T5773" s="8">
        <f>Q5773-R5773</f>
        <v>31546667</v>
      </c>
      <c r="U5773" t="s">
        <v>20307</v>
      </c>
    </row>
    <row r="5774" spans="1:23" x14ac:dyDescent="0.25">
      <c r="A5774">
        <v>2025</v>
      </c>
      <c r="B5774" t="s">
        <v>17866</v>
      </c>
      <c r="C5774" t="s">
        <v>22</v>
      </c>
      <c r="D5774" t="s">
        <v>23</v>
      </c>
      <c r="E5774" t="s">
        <v>24</v>
      </c>
      <c r="F5774" t="s">
        <v>18403</v>
      </c>
      <c r="G5774" s="16">
        <v>1121878693</v>
      </c>
      <c r="H5774" t="s">
        <v>18838</v>
      </c>
      <c r="I5774" t="s">
        <v>3403</v>
      </c>
      <c r="J5774" s="5">
        <v>53812500</v>
      </c>
      <c r="K5774" s="3">
        <f>J5774</f>
        <v>53812500</v>
      </c>
      <c r="L5774" s="5" t="s">
        <v>20305</v>
      </c>
      <c r="M5774" s="2">
        <v>45784</v>
      </c>
      <c r="N5774" s="2">
        <v>45785</v>
      </c>
      <c r="O5774" s="2">
        <v>46022</v>
      </c>
      <c r="P5774" s="3">
        <v>17937500</v>
      </c>
      <c r="Q5774" s="3">
        <v>71750000</v>
      </c>
      <c r="R5774" s="13">
        <v>0</v>
      </c>
      <c r="S5774" s="7">
        <f ca="1">IF(CPS!$N5709="SIN INICIO",0,IF((((TODAY()-N5774)*100%)/(O5774-N5774))&gt;=100%,"100%",(((TODAY()-N5774)*100%)/(O5774-N5774))))</f>
        <v>0.45991561181434598</v>
      </c>
      <c r="T5774" s="8">
        <f>Q5774-R5774</f>
        <v>71750000</v>
      </c>
      <c r="U5774" t="s">
        <v>19550</v>
      </c>
      <c r="V5774">
        <v>1121878693</v>
      </c>
      <c r="W5774" t="b">
        <f>V5774=Tabla1[[#This Row],[ID CONTRATISTA]]</f>
        <v>1</v>
      </c>
    </row>
    <row r="5775" spans="1:23" x14ac:dyDescent="0.25">
      <c r="A5775">
        <v>2025</v>
      </c>
      <c r="B5775" t="s">
        <v>17867</v>
      </c>
      <c r="C5775" t="s">
        <v>22</v>
      </c>
      <c r="D5775" t="s">
        <v>23</v>
      </c>
      <c r="E5775" t="s">
        <v>24</v>
      </c>
      <c r="F5775" t="s">
        <v>18404</v>
      </c>
      <c r="G5775" s="16">
        <v>1152708690</v>
      </c>
      <c r="H5775" t="s">
        <v>10108</v>
      </c>
      <c r="I5775" t="s">
        <v>591</v>
      </c>
      <c r="J5775" s="5">
        <v>22008000</v>
      </c>
      <c r="K5775" s="3">
        <f>J5775</f>
        <v>22008000</v>
      </c>
      <c r="L5775" s="5" t="s">
        <v>20305</v>
      </c>
      <c r="M5775" s="2">
        <v>45784</v>
      </c>
      <c r="N5775" s="2">
        <v>45785</v>
      </c>
      <c r="O5775" s="2">
        <v>45900</v>
      </c>
      <c r="P5775" s="3"/>
      <c r="Q5775" s="3">
        <v>22008000</v>
      </c>
      <c r="R5775" s="13">
        <v>9720200</v>
      </c>
      <c r="S5775" s="7">
        <f ca="1">IF(CPS!$N5710="SIN INICIO",0,IF((((TODAY()-N5775)*100%)/(O5775-N5775))&gt;=100%,"100%",(((TODAY()-N5775)*100%)/(O5775-N5775))))</f>
        <v>0.94782608695652171</v>
      </c>
      <c r="T5775" s="8">
        <f>Q5775-R5775</f>
        <v>12287800</v>
      </c>
      <c r="U5775" t="s">
        <v>19551</v>
      </c>
    </row>
    <row r="5776" spans="1:23" x14ac:dyDescent="0.25">
      <c r="A5776">
        <v>2025</v>
      </c>
      <c r="B5776" t="s">
        <v>17868</v>
      </c>
      <c r="C5776" t="s">
        <v>22</v>
      </c>
      <c r="D5776" t="s">
        <v>23</v>
      </c>
      <c r="E5776" t="s">
        <v>24</v>
      </c>
      <c r="F5776" t="s">
        <v>18405</v>
      </c>
      <c r="G5776" s="16">
        <v>20645191</v>
      </c>
      <c r="H5776" t="s">
        <v>1520</v>
      </c>
      <c r="I5776" t="s">
        <v>591</v>
      </c>
      <c r="J5776" s="5">
        <v>47010600</v>
      </c>
      <c r="K5776" s="3">
        <f>J5776</f>
        <v>47010600</v>
      </c>
      <c r="L5776" s="5" t="s">
        <v>20305</v>
      </c>
      <c r="M5776" s="2">
        <v>45785</v>
      </c>
      <c r="N5776" s="2">
        <v>45786</v>
      </c>
      <c r="O5776" s="2">
        <v>45900</v>
      </c>
      <c r="P5776" s="3"/>
      <c r="Q5776" s="3">
        <v>47010600</v>
      </c>
      <c r="R5776" s="13">
        <v>11640720</v>
      </c>
      <c r="S5776" s="7">
        <f ca="1">IF(CPS!$N5711="SIN INICIO",0,IF((((TODAY()-N5776)*100%)/(O5776-N5776))&gt;=100%,"100%",(((TODAY()-N5776)*100%)/(O5776-N5776))))</f>
        <v>0.94736842105263153</v>
      </c>
      <c r="T5776" s="8">
        <f>Q5776-R5776</f>
        <v>35369880</v>
      </c>
      <c r="U5776" t="s">
        <v>19552</v>
      </c>
    </row>
    <row r="5777" spans="1:21" x14ac:dyDescent="0.25">
      <c r="A5777">
        <v>2025</v>
      </c>
      <c r="B5777" t="s">
        <v>17871</v>
      </c>
      <c r="C5777" t="s">
        <v>22</v>
      </c>
      <c r="D5777" t="s">
        <v>23</v>
      </c>
      <c r="E5777" t="s">
        <v>24</v>
      </c>
      <c r="F5777" t="s">
        <v>18406</v>
      </c>
      <c r="G5777" s="16">
        <v>80006381</v>
      </c>
      <c r="H5777" t="s">
        <v>18839</v>
      </c>
      <c r="I5777" t="s">
        <v>649</v>
      </c>
      <c r="J5777" s="5">
        <v>63000000</v>
      </c>
      <c r="K5777" s="3">
        <f>J5777</f>
        <v>63000000</v>
      </c>
      <c r="L5777" s="5" t="s">
        <v>20305</v>
      </c>
      <c r="M5777" s="2">
        <v>45785</v>
      </c>
      <c r="N5777" s="2">
        <v>45786</v>
      </c>
      <c r="O5777" s="2">
        <v>46022</v>
      </c>
      <c r="P5777" s="3">
        <v>21000000</v>
      </c>
      <c r="Q5777" s="3">
        <v>84000000</v>
      </c>
      <c r="R5777" s="13">
        <v>18200000</v>
      </c>
      <c r="S5777" s="7">
        <f ca="1">IF(CPS!$N5714="SIN INICIO",0,IF((((TODAY()-N5777)*100%)/(O5777-N5777))&gt;=100%,"100%",(((TODAY()-N5777)*100%)/(O5777-N5777))))</f>
        <v>0.4576271186440678</v>
      </c>
      <c r="T5777" s="8">
        <f>Q5777-R5777</f>
        <v>65800000</v>
      </c>
      <c r="U5777" t="s">
        <v>19555</v>
      </c>
    </row>
    <row r="5778" spans="1:21" x14ac:dyDescent="0.25">
      <c r="A5778">
        <v>2025</v>
      </c>
      <c r="B5778" t="s">
        <v>17872</v>
      </c>
      <c r="C5778" t="s">
        <v>22</v>
      </c>
      <c r="D5778" t="s">
        <v>23</v>
      </c>
      <c r="E5778" t="s">
        <v>24</v>
      </c>
      <c r="F5778" t="s">
        <v>18407</v>
      </c>
      <c r="G5778" s="16">
        <v>4616277</v>
      </c>
      <c r="H5778" t="s">
        <v>3594</v>
      </c>
      <c r="I5778" t="s">
        <v>1800</v>
      </c>
      <c r="J5778" s="5">
        <v>50820000</v>
      </c>
      <c r="K5778" s="3">
        <f>J5778</f>
        <v>50820000</v>
      </c>
      <c r="L5778" s="5" t="s">
        <v>20305</v>
      </c>
      <c r="M5778" s="2">
        <v>45785</v>
      </c>
      <c r="N5778" s="2">
        <v>45786</v>
      </c>
      <c r="O5778" s="2">
        <v>45961</v>
      </c>
      <c r="P5778" s="3"/>
      <c r="Q5778" s="3">
        <v>50820000</v>
      </c>
      <c r="R5778" s="13">
        <v>14681333</v>
      </c>
      <c r="S5778" s="7">
        <f ca="1">IF(CPS!$N5715="SIN INICIO",0,IF((((TODAY()-N5778)*100%)/(O5778-N5778))&gt;=100%,"100%",(((TODAY()-N5778)*100%)/(O5778-N5778))))</f>
        <v>0.6171428571428571</v>
      </c>
      <c r="T5778" s="8">
        <f>Q5778-R5778</f>
        <v>36138667</v>
      </c>
      <c r="U5778" t="s">
        <v>19556</v>
      </c>
    </row>
    <row r="5779" spans="1:21" x14ac:dyDescent="0.25">
      <c r="A5779">
        <v>2025</v>
      </c>
      <c r="B5779" t="s">
        <v>17875</v>
      </c>
      <c r="C5779" t="s">
        <v>22</v>
      </c>
      <c r="D5779" t="s">
        <v>23</v>
      </c>
      <c r="E5779" t="s">
        <v>24</v>
      </c>
      <c r="F5779" t="s">
        <v>18408</v>
      </c>
      <c r="G5779" s="16">
        <v>1076817889</v>
      </c>
      <c r="H5779" t="s">
        <v>15994</v>
      </c>
      <c r="I5779" t="s">
        <v>1895</v>
      </c>
      <c r="J5779" s="5">
        <v>31756190</v>
      </c>
      <c r="K5779" s="3">
        <f>J5779</f>
        <v>31756190</v>
      </c>
      <c r="L5779" s="5" t="s">
        <v>20305</v>
      </c>
      <c r="M5779" s="2">
        <v>45785</v>
      </c>
      <c r="N5779" s="2">
        <v>45786</v>
      </c>
      <c r="O5779" s="2">
        <v>45930</v>
      </c>
      <c r="P5779" s="3"/>
      <c r="Q5779" s="3">
        <v>31756190</v>
      </c>
      <c r="R5779" s="13">
        <v>11008813</v>
      </c>
      <c r="S5779" s="7">
        <f ca="1">IF(CPS!$N5718="SIN INICIO",0,IF((((TODAY()-N5779)*100%)/(O5779-N5779))&gt;=100%,"100%",(((TODAY()-N5779)*100%)/(O5779-N5779))))</f>
        <v>0.75</v>
      </c>
      <c r="T5779" s="8">
        <f>Q5779-R5779</f>
        <v>20747377</v>
      </c>
      <c r="U5779" t="s">
        <v>19559</v>
      </c>
    </row>
    <row r="5780" spans="1:21" x14ac:dyDescent="0.25">
      <c r="A5780">
        <v>2025</v>
      </c>
      <c r="B5780" t="s">
        <v>17876</v>
      </c>
      <c r="C5780" t="s">
        <v>22</v>
      </c>
      <c r="D5780" t="s">
        <v>23</v>
      </c>
      <c r="E5780" t="s">
        <v>24</v>
      </c>
      <c r="F5780" t="s">
        <v>18409</v>
      </c>
      <c r="G5780" s="16">
        <v>1004380807</v>
      </c>
      <c r="H5780" t="s">
        <v>590</v>
      </c>
      <c r="I5780" t="s">
        <v>591</v>
      </c>
      <c r="J5780" s="5">
        <v>22008800</v>
      </c>
      <c r="K5780" s="3">
        <f>J5780</f>
        <v>22008800</v>
      </c>
      <c r="L5780" s="5" t="s">
        <v>20305</v>
      </c>
      <c r="M5780" s="2">
        <v>45784</v>
      </c>
      <c r="N5780" s="2">
        <v>45785</v>
      </c>
      <c r="O5780" s="2">
        <v>45900</v>
      </c>
      <c r="P5780" s="3"/>
      <c r="Q5780" s="3">
        <v>22008800</v>
      </c>
      <c r="R5780" s="13">
        <v>9720553</v>
      </c>
      <c r="S5780" s="7">
        <f ca="1">IF(CPS!$N5719="SIN INICIO",0,IF((((TODAY()-N5780)*100%)/(O5780-N5780))&gt;=100%,"100%",(((TODAY()-N5780)*100%)/(O5780-N5780))))</f>
        <v>0.94782608695652171</v>
      </c>
      <c r="T5780" s="8">
        <f>Q5780-R5780</f>
        <v>12288247</v>
      </c>
      <c r="U5780" t="s">
        <v>19560</v>
      </c>
    </row>
    <row r="5781" spans="1:21" x14ac:dyDescent="0.25">
      <c r="A5781">
        <v>2025</v>
      </c>
      <c r="B5781" t="s">
        <v>17877</v>
      </c>
      <c r="C5781" t="s">
        <v>22</v>
      </c>
      <c r="D5781" t="s">
        <v>23</v>
      </c>
      <c r="E5781" t="s">
        <v>121</v>
      </c>
      <c r="F5781" t="s">
        <v>18410</v>
      </c>
      <c r="G5781" s="16">
        <v>76297469</v>
      </c>
      <c r="H5781" t="s">
        <v>18840</v>
      </c>
      <c r="I5781" t="s">
        <v>271</v>
      </c>
      <c r="J5781" s="5">
        <v>19146792</v>
      </c>
      <c r="K5781" s="3">
        <f>J5781</f>
        <v>19146792</v>
      </c>
      <c r="L5781" s="5" t="s">
        <v>20305</v>
      </c>
      <c r="M5781" s="2">
        <v>45790</v>
      </c>
      <c r="N5781" s="2">
        <v>45791</v>
      </c>
      <c r="O5781" s="2">
        <v>45900</v>
      </c>
      <c r="P5781" s="3"/>
      <c r="Q5781" s="3">
        <v>19146792</v>
      </c>
      <c r="R5781" s="13">
        <v>7499160</v>
      </c>
      <c r="S5781" s="7">
        <f ca="1">IF(CPS!$N5720="SIN INICIO",0,IF((((TODAY()-N5781)*100%)/(O5781-N5781))&gt;=100%,"100%",(((TODAY()-N5781)*100%)/(O5781-N5781))))</f>
        <v>0.94495412844036697</v>
      </c>
      <c r="T5781" s="8">
        <f>Q5781-R5781</f>
        <v>11647632</v>
      </c>
      <c r="U5781" t="s">
        <v>19561</v>
      </c>
    </row>
    <row r="5782" spans="1:21" x14ac:dyDescent="0.25">
      <c r="A5782">
        <v>2025</v>
      </c>
      <c r="B5782" t="s">
        <v>17878</v>
      </c>
      <c r="C5782" t="s">
        <v>22</v>
      </c>
      <c r="D5782" t="s">
        <v>23</v>
      </c>
      <c r="E5782" t="s">
        <v>24</v>
      </c>
      <c r="F5782" t="s">
        <v>18411</v>
      </c>
      <c r="G5782" s="16">
        <v>10492704</v>
      </c>
      <c r="H5782" t="s">
        <v>18841</v>
      </c>
      <c r="I5782" t="s">
        <v>271</v>
      </c>
      <c r="J5782" s="5">
        <v>28808000</v>
      </c>
      <c r="K5782" s="3">
        <f>J5782</f>
        <v>28808000</v>
      </c>
      <c r="L5782" s="5" t="s">
        <v>20305</v>
      </c>
      <c r="M5782" s="2">
        <v>45785</v>
      </c>
      <c r="N5782" s="2">
        <v>45786</v>
      </c>
      <c r="O5782" s="2">
        <v>45900</v>
      </c>
      <c r="P5782" s="3"/>
      <c r="Q5782" s="3">
        <v>28808000</v>
      </c>
      <c r="R5782" s="13">
        <v>12483467</v>
      </c>
      <c r="S5782" s="7">
        <f ca="1">IF(CPS!$N5721="SIN INICIO",0,IF((((TODAY()-N5782)*100%)/(O5782-N5782))&gt;=100%,"100%",(((TODAY()-N5782)*100%)/(O5782-N5782))))</f>
        <v>0.94736842105263153</v>
      </c>
      <c r="T5782" s="8">
        <f>Q5782-R5782</f>
        <v>16324533</v>
      </c>
      <c r="U5782" t="s">
        <v>19562</v>
      </c>
    </row>
    <row r="5783" spans="1:21" x14ac:dyDescent="0.25">
      <c r="A5783">
        <v>2025</v>
      </c>
      <c r="B5783" t="s">
        <v>17879</v>
      </c>
      <c r="C5783" t="s">
        <v>22</v>
      </c>
      <c r="D5783" t="s">
        <v>23</v>
      </c>
      <c r="E5783" t="s">
        <v>24</v>
      </c>
      <c r="F5783" t="s">
        <v>18412</v>
      </c>
      <c r="G5783" s="16">
        <v>1136882594</v>
      </c>
      <c r="H5783" t="s">
        <v>792</v>
      </c>
      <c r="I5783" t="s">
        <v>591</v>
      </c>
      <c r="J5783" s="5">
        <v>30750000</v>
      </c>
      <c r="K5783" s="3">
        <f>J5783</f>
        <v>30750000</v>
      </c>
      <c r="L5783" s="5" t="s">
        <v>20305</v>
      </c>
      <c r="M5783" s="2">
        <v>45785</v>
      </c>
      <c r="N5783" s="2">
        <v>45786</v>
      </c>
      <c r="O5783" s="2">
        <v>45900</v>
      </c>
      <c r="P5783" s="3"/>
      <c r="Q5783" s="3">
        <v>30750000</v>
      </c>
      <c r="R5783" s="13">
        <v>13325000</v>
      </c>
      <c r="S5783" s="7">
        <f ca="1">IF(CPS!$N5722="SIN INICIO",0,IF((((TODAY()-N5783)*100%)/(O5783-N5783))&gt;=100%,"100%",(((TODAY()-N5783)*100%)/(O5783-N5783))))</f>
        <v>0.94736842105263153</v>
      </c>
      <c r="T5783" s="8">
        <f>Q5783-R5783</f>
        <v>17425000</v>
      </c>
      <c r="U5783" t="s">
        <v>19563</v>
      </c>
    </row>
    <row r="5784" spans="1:21" x14ac:dyDescent="0.25">
      <c r="A5784">
        <v>2025</v>
      </c>
      <c r="B5784" t="s">
        <v>17883</v>
      </c>
      <c r="C5784" t="s">
        <v>22</v>
      </c>
      <c r="D5784" t="s">
        <v>23</v>
      </c>
      <c r="E5784" t="s">
        <v>24</v>
      </c>
      <c r="F5784" t="s">
        <v>18413</v>
      </c>
      <c r="G5784" s="16">
        <v>24496375</v>
      </c>
      <c r="H5784" t="s">
        <v>15994</v>
      </c>
      <c r="I5784" t="s">
        <v>1895</v>
      </c>
      <c r="J5784" s="5">
        <v>28722905</v>
      </c>
      <c r="K5784" s="3">
        <f>J5784</f>
        <v>28722905</v>
      </c>
      <c r="L5784" s="5" t="s">
        <v>20305</v>
      </c>
      <c r="M5784" s="2">
        <v>45786</v>
      </c>
      <c r="N5784" s="2">
        <v>45787</v>
      </c>
      <c r="O5784" s="2">
        <v>45930</v>
      </c>
      <c r="P5784" s="3"/>
      <c r="Q5784" s="3">
        <v>28722905</v>
      </c>
      <c r="R5784" s="13">
        <v>9382816</v>
      </c>
      <c r="S5784" s="7">
        <f ca="1">IF(CPS!$N5726="SIN INICIO",0,IF((((TODAY()-N5784)*100%)/(O5784-N5784))&gt;=100%,"100%",(((TODAY()-N5784)*100%)/(O5784-N5784))))</f>
        <v>0.74825174825174823</v>
      </c>
      <c r="T5784" s="8">
        <f>Q5784-R5784</f>
        <v>19340089</v>
      </c>
      <c r="U5784" t="s">
        <v>19567</v>
      </c>
    </row>
    <row r="5785" spans="1:21" x14ac:dyDescent="0.25">
      <c r="A5785">
        <v>2025</v>
      </c>
      <c r="B5785" t="s">
        <v>17884</v>
      </c>
      <c r="C5785" t="s">
        <v>22</v>
      </c>
      <c r="D5785" t="s">
        <v>23</v>
      </c>
      <c r="E5785" t="s">
        <v>24</v>
      </c>
      <c r="F5785" t="s">
        <v>18414</v>
      </c>
      <c r="G5785" s="16">
        <v>13168055</v>
      </c>
      <c r="H5785" t="s">
        <v>1520</v>
      </c>
      <c r="I5785" t="s">
        <v>591</v>
      </c>
      <c r="J5785" s="5">
        <v>26863200</v>
      </c>
      <c r="K5785" s="3">
        <f>J5785</f>
        <v>26863200</v>
      </c>
      <c r="L5785" s="5" t="s">
        <v>20305</v>
      </c>
      <c r="M5785" s="2">
        <v>45784</v>
      </c>
      <c r="N5785" s="2">
        <v>45785</v>
      </c>
      <c r="O5785" s="2">
        <v>45900</v>
      </c>
      <c r="P5785" s="3"/>
      <c r="Q5785" s="3">
        <v>26863200</v>
      </c>
      <c r="R5785" s="13">
        <v>11864580</v>
      </c>
      <c r="S5785" s="7">
        <f ca="1">IF(CPS!$N5727="SIN INICIO",0,IF((((TODAY()-N5785)*100%)/(O5785-N5785))&gt;=100%,"100%",(((TODAY()-N5785)*100%)/(O5785-N5785))))</f>
        <v>0.94782608695652171</v>
      </c>
      <c r="T5785" s="8">
        <f>Q5785-R5785</f>
        <v>14998620</v>
      </c>
      <c r="U5785" t="s">
        <v>19568</v>
      </c>
    </row>
    <row r="5786" spans="1:21" x14ac:dyDescent="0.25">
      <c r="A5786">
        <v>2025</v>
      </c>
      <c r="B5786" t="s">
        <v>17885</v>
      </c>
      <c r="C5786" t="s">
        <v>22</v>
      </c>
      <c r="D5786" t="s">
        <v>23</v>
      </c>
      <c r="E5786" t="s">
        <v>24</v>
      </c>
      <c r="F5786" t="s">
        <v>18415</v>
      </c>
      <c r="G5786" s="16">
        <v>1116790495</v>
      </c>
      <c r="H5786" t="s">
        <v>281</v>
      </c>
      <c r="I5786" t="s">
        <v>271</v>
      </c>
      <c r="J5786" s="5">
        <v>36400000</v>
      </c>
      <c r="K5786" s="3">
        <f>J5786</f>
        <v>36400000</v>
      </c>
      <c r="L5786" s="5" t="s">
        <v>20305</v>
      </c>
      <c r="M5786" s="2">
        <v>45785</v>
      </c>
      <c r="N5786" s="2">
        <v>45786</v>
      </c>
      <c r="O5786" s="2">
        <v>45900</v>
      </c>
      <c r="P5786" s="3"/>
      <c r="Q5786" s="3">
        <v>36400000</v>
      </c>
      <c r="R5786" s="13">
        <v>15773333</v>
      </c>
      <c r="S5786" s="7">
        <f ca="1">IF(CPS!$N5728="SIN INICIO",0,IF((((TODAY()-N5786)*100%)/(O5786-N5786))&gt;=100%,"100%",(((TODAY()-N5786)*100%)/(O5786-N5786))))</f>
        <v>0.94736842105263153</v>
      </c>
      <c r="T5786" s="8">
        <f>Q5786-R5786</f>
        <v>20626667</v>
      </c>
      <c r="U5786" t="s">
        <v>19569</v>
      </c>
    </row>
    <row r="5787" spans="1:21" x14ac:dyDescent="0.25">
      <c r="A5787">
        <v>2025</v>
      </c>
      <c r="B5787" t="s">
        <v>17886</v>
      </c>
      <c r="C5787" t="s">
        <v>22</v>
      </c>
      <c r="D5787" t="s">
        <v>23</v>
      </c>
      <c r="E5787" t="s">
        <v>121</v>
      </c>
      <c r="F5787" t="s">
        <v>18416</v>
      </c>
      <c r="G5787" s="16">
        <v>16477135</v>
      </c>
      <c r="H5787" t="s">
        <v>11737</v>
      </c>
      <c r="I5787" t="s">
        <v>591</v>
      </c>
      <c r="J5787" s="5">
        <v>12832000</v>
      </c>
      <c r="K5787" s="3">
        <f>J5787</f>
        <v>12832000</v>
      </c>
      <c r="L5787" s="5" t="s">
        <v>20305</v>
      </c>
      <c r="M5787" s="2">
        <v>45786</v>
      </c>
      <c r="N5787" s="2">
        <v>45787</v>
      </c>
      <c r="O5787" s="2">
        <v>45900</v>
      </c>
      <c r="P5787" s="3"/>
      <c r="Q5787" s="3">
        <v>12832000</v>
      </c>
      <c r="R5787" s="13">
        <v>2031733</v>
      </c>
      <c r="S5787" s="7">
        <f ca="1">IF(CPS!$N5729="SIN INICIO",0,IF((((TODAY()-N5787)*100%)/(O5787-N5787))&gt;=100%,"100%",(((TODAY()-N5787)*100%)/(O5787-N5787))))</f>
        <v>0.94690265486725667</v>
      </c>
      <c r="T5787" s="8">
        <f>Q5787-R5787</f>
        <v>10800267</v>
      </c>
      <c r="U5787" t="s">
        <v>19570</v>
      </c>
    </row>
    <row r="5788" spans="1:21" x14ac:dyDescent="0.25">
      <c r="A5788">
        <v>2025</v>
      </c>
      <c r="B5788" t="s">
        <v>17887</v>
      </c>
      <c r="C5788" t="s">
        <v>22</v>
      </c>
      <c r="D5788" t="s">
        <v>23</v>
      </c>
      <c r="E5788" t="s">
        <v>24</v>
      </c>
      <c r="F5788" t="s">
        <v>18417</v>
      </c>
      <c r="G5788" s="16">
        <v>1124511342</v>
      </c>
      <c r="H5788" t="s">
        <v>281</v>
      </c>
      <c r="I5788" t="s">
        <v>271</v>
      </c>
      <c r="J5788" s="5">
        <v>40000000</v>
      </c>
      <c r="K5788" s="3">
        <f>J5788</f>
        <v>40000000</v>
      </c>
      <c r="L5788" s="5" t="s">
        <v>20305</v>
      </c>
      <c r="M5788" s="2">
        <v>45785</v>
      </c>
      <c r="N5788" s="2">
        <v>45786</v>
      </c>
      <c r="O5788" s="2">
        <v>45900</v>
      </c>
      <c r="P5788" s="3"/>
      <c r="Q5788" s="3">
        <v>40000000</v>
      </c>
      <c r="R5788" s="13">
        <v>17333333</v>
      </c>
      <c r="S5788" s="7">
        <f ca="1">IF(CPS!$N5730="SIN INICIO",0,IF((((TODAY()-N5788)*100%)/(O5788-N5788))&gt;=100%,"100%",(((TODAY()-N5788)*100%)/(O5788-N5788))))</f>
        <v>0.94736842105263153</v>
      </c>
      <c r="T5788" s="8">
        <f>Q5788-R5788</f>
        <v>22666667</v>
      </c>
      <c r="U5788" t="s">
        <v>19571</v>
      </c>
    </row>
    <row r="5789" spans="1:21" x14ac:dyDescent="0.25">
      <c r="A5789">
        <v>2025</v>
      </c>
      <c r="B5789" t="s">
        <v>17888</v>
      </c>
      <c r="C5789" t="s">
        <v>22</v>
      </c>
      <c r="D5789" t="s">
        <v>23</v>
      </c>
      <c r="E5789" t="s">
        <v>121</v>
      </c>
      <c r="F5789" t="s">
        <v>18418</v>
      </c>
      <c r="G5789" s="16">
        <v>86087633</v>
      </c>
      <c r="H5789" t="s">
        <v>16091</v>
      </c>
      <c r="I5789" t="s">
        <v>1895</v>
      </c>
      <c r="J5789" s="5">
        <v>23349745</v>
      </c>
      <c r="K5789" s="3">
        <f>J5789</f>
        <v>23349745</v>
      </c>
      <c r="L5789" s="5" t="s">
        <v>20305</v>
      </c>
      <c r="M5789" s="2">
        <v>45785</v>
      </c>
      <c r="N5789" s="2">
        <v>45786</v>
      </c>
      <c r="O5789" s="2">
        <v>45930</v>
      </c>
      <c r="P5789" s="3"/>
      <c r="Q5789" s="3">
        <v>23349745</v>
      </c>
      <c r="R5789" s="13">
        <v>8094578</v>
      </c>
      <c r="S5789" s="7">
        <f ca="1">IF(CPS!$N5731="SIN INICIO",0,IF((((TODAY()-N5789)*100%)/(O5789-N5789))&gt;=100%,"100%",(((TODAY()-N5789)*100%)/(O5789-N5789))))</f>
        <v>0.75</v>
      </c>
      <c r="T5789" s="8">
        <f>Q5789-R5789</f>
        <v>15255167</v>
      </c>
      <c r="U5789" t="s">
        <v>19572</v>
      </c>
    </row>
    <row r="5790" spans="1:21" x14ac:dyDescent="0.25">
      <c r="A5790">
        <v>2025</v>
      </c>
      <c r="B5790" t="s">
        <v>17889</v>
      </c>
      <c r="C5790" t="s">
        <v>22</v>
      </c>
      <c r="D5790" t="s">
        <v>23</v>
      </c>
      <c r="E5790" t="s">
        <v>24</v>
      </c>
      <c r="F5790" t="s">
        <v>3188</v>
      </c>
      <c r="G5790" s="16">
        <v>1120582319</v>
      </c>
      <c r="H5790" t="s">
        <v>15983</v>
      </c>
      <c r="I5790" t="s">
        <v>1895</v>
      </c>
      <c r="J5790" s="5">
        <v>28722905</v>
      </c>
      <c r="K5790" s="3">
        <f>J5790</f>
        <v>28722905</v>
      </c>
      <c r="L5790" s="5" t="s">
        <v>20305</v>
      </c>
      <c r="M5790" s="2">
        <v>45785</v>
      </c>
      <c r="N5790" s="2">
        <v>45786</v>
      </c>
      <c r="O5790" s="2">
        <v>45930</v>
      </c>
      <c r="P5790" s="3"/>
      <c r="Q5790" s="3">
        <v>28722905</v>
      </c>
      <c r="R5790" s="13">
        <v>32935598</v>
      </c>
      <c r="S5790" s="7">
        <f ca="1">IF(CPS!$N5732="SIN INICIO",0,IF((((TODAY()-N5790)*100%)/(O5790-N5790))&gt;=100%,"100%",(((TODAY()-N5790)*100%)/(O5790-N5790))))</f>
        <v>0.75</v>
      </c>
      <c r="T5790" s="8">
        <f>Q5790-R5790</f>
        <v>-4212693</v>
      </c>
      <c r="U5790" t="s">
        <v>19573</v>
      </c>
    </row>
    <row r="5791" spans="1:21" x14ac:dyDescent="0.25">
      <c r="A5791">
        <v>2025</v>
      </c>
      <c r="B5791" t="s">
        <v>17890</v>
      </c>
      <c r="C5791" t="s">
        <v>22</v>
      </c>
      <c r="D5791" t="s">
        <v>23</v>
      </c>
      <c r="E5791" t="s">
        <v>24</v>
      </c>
      <c r="F5791" t="s">
        <v>18419</v>
      </c>
      <c r="G5791" s="16">
        <v>1109495460</v>
      </c>
      <c r="H5791" t="s">
        <v>17561</v>
      </c>
      <c r="I5791" t="s">
        <v>2476</v>
      </c>
      <c r="J5791" s="5">
        <v>27511335</v>
      </c>
      <c r="K5791" s="3">
        <f>J5791</f>
        <v>27511335</v>
      </c>
      <c r="L5791" s="5" t="s">
        <v>20305</v>
      </c>
      <c r="M5791" s="2">
        <v>45786</v>
      </c>
      <c r="N5791" s="2">
        <v>45787</v>
      </c>
      <c r="O5791" s="2">
        <v>45930</v>
      </c>
      <c r="P5791" s="3"/>
      <c r="Q5791" s="3">
        <v>27511335</v>
      </c>
      <c r="R5791" s="13">
        <v>8987036</v>
      </c>
      <c r="S5791" s="7">
        <f ca="1">IF(CPS!$N5733="SIN INICIO",0,IF((((TODAY()-N5791)*100%)/(O5791-N5791))&gt;=100%,"100%",(((TODAY()-N5791)*100%)/(O5791-N5791))))</f>
        <v>0.74825174825174823</v>
      </c>
      <c r="T5791" s="8">
        <f>Q5791-R5791</f>
        <v>18524299</v>
      </c>
      <c r="U5791" t="s">
        <v>19574</v>
      </c>
    </row>
    <row r="5792" spans="1:21" x14ac:dyDescent="0.25">
      <c r="A5792">
        <v>2025</v>
      </c>
      <c r="B5792" t="s">
        <v>17891</v>
      </c>
      <c r="C5792" t="s">
        <v>22</v>
      </c>
      <c r="D5792" t="s">
        <v>23</v>
      </c>
      <c r="E5792" t="s">
        <v>24</v>
      </c>
      <c r="F5792" t="s">
        <v>18420</v>
      </c>
      <c r="G5792" s="16">
        <v>1121883661</v>
      </c>
      <c r="H5792" t="s">
        <v>400</v>
      </c>
      <c r="I5792" t="s">
        <v>271</v>
      </c>
      <c r="J5792" s="5">
        <v>36000000</v>
      </c>
      <c r="K5792" s="3">
        <f>J5792</f>
        <v>36000000</v>
      </c>
      <c r="L5792" s="5" t="s">
        <v>20305</v>
      </c>
      <c r="M5792" s="2">
        <v>45790</v>
      </c>
      <c r="N5792" s="2">
        <v>45791</v>
      </c>
      <c r="O5792" s="2">
        <v>45900</v>
      </c>
      <c r="P5792" s="3"/>
      <c r="Q5792" s="3">
        <v>36000000</v>
      </c>
      <c r="R5792" s="13">
        <v>14100000</v>
      </c>
      <c r="S5792" s="7">
        <f ca="1">IF(CPS!$N5734="SIN INICIO",0,IF((((TODAY()-N5792)*100%)/(O5792-N5792))&gt;=100%,"100%",(((TODAY()-N5792)*100%)/(O5792-N5792))))</f>
        <v>0.94495412844036697</v>
      </c>
      <c r="T5792" s="8">
        <f>Q5792-R5792</f>
        <v>21900000</v>
      </c>
      <c r="U5792" t="s">
        <v>19575</v>
      </c>
    </row>
    <row r="5793" spans="1:23" x14ac:dyDescent="0.25">
      <c r="A5793">
        <v>2025</v>
      </c>
      <c r="B5793" t="s">
        <v>17892</v>
      </c>
      <c r="C5793" t="s">
        <v>22</v>
      </c>
      <c r="D5793" t="s">
        <v>23</v>
      </c>
      <c r="E5793" t="s">
        <v>24</v>
      </c>
      <c r="F5793" t="s">
        <v>18421</v>
      </c>
      <c r="G5793" s="16">
        <v>64547604</v>
      </c>
      <c r="H5793" t="s">
        <v>16712</v>
      </c>
      <c r="I5793" t="s">
        <v>271</v>
      </c>
      <c r="J5793" s="5">
        <v>28074864</v>
      </c>
      <c r="K5793" s="3">
        <f>J5793</f>
        <v>28074864</v>
      </c>
      <c r="L5793" s="5" t="s">
        <v>20305</v>
      </c>
      <c r="M5793" s="2">
        <v>45790</v>
      </c>
      <c r="N5793" s="2">
        <v>45791</v>
      </c>
      <c r="O5793" s="2">
        <v>45900</v>
      </c>
      <c r="P5793" s="3"/>
      <c r="Q5793" s="3">
        <v>28074864</v>
      </c>
      <c r="R5793" s="13">
        <v>10995988</v>
      </c>
      <c r="S5793" s="7">
        <f ca="1">IF(CPS!$N5735="SIN INICIO",0,IF((((TODAY()-N5793)*100%)/(O5793-N5793))&gt;=100%,"100%",(((TODAY()-N5793)*100%)/(O5793-N5793))))</f>
        <v>0.94495412844036697</v>
      </c>
      <c r="T5793" s="8">
        <f>Q5793-R5793</f>
        <v>17078876</v>
      </c>
      <c r="U5793" t="s">
        <v>19576</v>
      </c>
    </row>
    <row r="5794" spans="1:23" x14ac:dyDescent="0.25">
      <c r="A5794">
        <v>2025</v>
      </c>
      <c r="B5794" t="s">
        <v>17893</v>
      </c>
      <c r="C5794" t="s">
        <v>22</v>
      </c>
      <c r="D5794" t="s">
        <v>23</v>
      </c>
      <c r="E5794" t="s">
        <v>24</v>
      </c>
      <c r="F5794" t="s">
        <v>18422</v>
      </c>
      <c r="G5794" s="16">
        <v>1091675774</v>
      </c>
      <c r="H5794" t="s">
        <v>17732</v>
      </c>
      <c r="I5794" t="s">
        <v>649</v>
      </c>
      <c r="J5794" s="5">
        <v>61800000</v>
      </c>
      <c r="K5794" s="3">
        <f>J5794</f>
        <v>61800000</v>
      </c>
      <c r="L5794" s="5" t="s">
        <v>20305</v>
      </c>
      <c r="M5794" s="2">
        <v>45786</v>
      </c>
      <c r="N5794" s="2">
        <v>45789</v>
      </c>
      <c r="O5794" s="2">
        <v>45869</v>
      </c>
      <c r="P5794" s="3"/>
      <c r="Q5794" s="3">
        <v>61800000</v>
      </c>
      <c r="R5794" s="13">
        <v>16823333</v>
      </c>
      <c r="S5794" s="7" t="str">
        <f ca="1">IF(CPS!$N5736="SIN INICIO",0,IF((((TODAY()-N5794)*100%)/(O5794-N5794))&gt;=100%,"100%",(((TODAY()-N5794)*100%)/(O5794-N5794))))</f>
        <v>100%</v>
      </c>
      <c r="T5794" s="8">
        <f>Q5794-R5794</f>
        <v>44976667</v>
      </c>
      <c r="U5794" t="s">
        <v>19577</v>
      </c>
    </row>
    <row r="5795" spans="1:23" x14ac:dyDescent="0.25">
      <c r="A5795">
        <v>2025</v>
      </c>
      <c r="B5795" t="s">
        <v>17894</v>
      </c>
      <c r="C5795" t="s">
        <v>22</v>
      </c>
      <c r="D5795" t="s">
        <v>23</v>
      </c>
      <c r="E5795" t="s">
        <v>24</v>
      </c>
      <c r="F5795" t="s">
        <v>15078</v>
      </c>
      <c r="G5795" s="16">
        <v>34000331</v>
      </c>
      <c r="H5795" t="s">
        <v>1828</v>
      </c>
      <c r="I5795" t="s">
        <v>1895</v>
      </c>
      <c r="J5795" s="5">
        <v>31756190</v>
      </c>
      <c r="K5795" s="3">
        <f>J5795</f>
        <v>31756190</v>
      </c>
      <c r="L5795" s="5" t="s">
        <v>20305</v>
      </c>
      <c r="M5795" s="2">
        <v>45786</v>
      </c>
      <c r="N5795" s="2">
        <v>45789</v>
      </c>
      <c r="O5795" s="2">
        <v>45930</v>
      </c>
      <c r="P5795" s="3"/>
      <c r="Q5795" s="3">
        <v>31756190</v>
      </c>
      <c r="R5795" s="13">
        <v>18206882</v>
      </c>
      <c r="S5795" s="7">
        <f ca="1">IF(CPS!$N5737="SIN INICIO",0,IF((((TODAY()-N5795)*100%)/(O5795-N5795))&gt;=100%,"100%",(((TODAY()-N5795)*100%)/(O5795-N5795))))</f>
        <v>0.74468085106382975</v>
      </c>
      <c r="T5795" s="8">
        <f>Q5795-R5795</f>
        <v>13549308</v>
      </c>
      <c r="U5795" t="s">
        <v>19578</v>
      </c>
    </row>
    <row r="5796" spans="1:23" x14ac:dyDescent="0.25">
      <c r="A5796">
        <v>2025</v>
      </c>
      <c r="B5796" t="s">
        <v>17895</v>
      </c>
      <c r="C5796" t="s">
        <v>22</v>
      </c>
      <c r="D5796" t="s">
        <v>23</v>
      </c>
      <c r="E5796" t="s">
        <v>24</v>
      </c>
      <c r="F5796" t="s">
        <v>18423</v>
      </c>
      <c r="G5796" s="16">
        <v>96192923</v>
      </c>
      <c r="H5796" t="s">
        <v>15994</v>
      </c>
      <c r="I5796" t="s">
        <v>1895</v>
      </c>
      <c r="J5796" s="5">
        <v>26840325</v>
      </c>
      <c r="K5796" s="3">
        <f>J5796</f>
        <v>26840325</v>
      </c>
      <c r="L5796" s="5" t="s">
        <v>20305</v>
      </c>
      <c r="M5796" s="2">
        <v>45786</v>
      </c>
      <c r="N5796" s="2">
        <v>45787</v>
      </c>
      <c r="O5796" s="2">
        <v>45930</v>
      </c>
      <c r="P5796" s="3"/>
      <c r="Q5796" s="3">
        <v>26840325</v>
      </c>
      <c r="R5796" s="13">
        <v>9125711</v>
      </c>
      <c r="S5796" s="7">
        <f ca="1">IF(CPS!$N5738="SIN INICIO",0,IF((((TODAY()-N5796)*100%)/(O5796-N5796))&gt;=100%,"100%",(((TODAY()-N5796)*100%)/(O5796-N5796))))</f>
        <v>0.74825174825174823</v>
      </c>
      <c r="T5796" s="8">
        <f>Q5796-R5796</f>
        <v>17714614</v>
      </c>
      <c r="U5796" t="s">
        <v>19579</v>
      </c>
    </row>
    <row r="5797" spans="1:23" x14ac:dyDescent="0.25">
      <c r="A5797">
        <v>2025</v>
      </c>
      <c r="B5797" t="s">
        <v>17896</v>
      </c>
      <c r="C5797" t="s">
        <v>22</v>
      </c>
      <c r="D5797" t="s">
        <v>23</v>
      </c>
      <c r="E5797" t="s">
        <v>24</v>
      </c>
      <c r="F5797" t="s">
        <v>18424</v>
      </c>
      <c r="G5797" s="16">
        <v>16717643</v>
      </c>
      <c r="H5797" t="s">
        <v>15994</v>
      </c>
      <c r="I5797" t="s">
        <v>1895</v>
      </c>
      <c r="J5797" s="5">
        <v>49078944</v>
      </c>
      <c r="K5797" s="3">
        <f>J5797</f>
        <v>49078944</v>
      </c>
      <c r="L5797" s="5" t="s">
        <v>20305</v>
      </c>
      <c r="M5797" s="2">
        <v>45786</v>
      </c>
      <c r="N5797" s="2">
        <v>45787</v>
      </c>
      <c r="O5797" s="2">
        <v>45900</v>
      </c>
      <c r="P5797" s="3"/>
      <c r="Q5797" s="3">
        <v>49078944</v>
      </c>
      <c r="R5797" s="13">
        <v>0</v>
      </c>
      <c r="S5797" s="7">
        <f ca="1">IF(CPS!$N5739="SIN INICIO",0,IF((((TODAY()-N5797)*100%)/(O5797-N5797))&gt;=100%,"100%",(((TODAY()-N5797)*100%)/(O5797-N5797))))</f>
        <v>0.94690265486725667</v>
      </c>
      <c r="T5797" s="8">
        <f>Q5797-R5797</f>
        <v>49078944</v>
      </c>
      <c r="U5797" t="s">
        <v>19580</v>
      </c>
      <c r="V5797">
        <v>16717643</v>
      </c>
      <c r="W5797" t="b">
        <f>V5797=Tabla1[[#This Row],[ID CONTRATISTA]]</f>
        <v>1</v>
      </c>
    </row>
    <row r="5798" spans="1:23" x14ac:dyDescent="0.25">
      <c r="A5798">
        <v>2025</v>
      </c>
      <c r="B5798" t="s">
        <v>17898</v>
      </c>
      <c r="C5798" t="s">
        <v>22</v>
      </c>
      <c r="D5798" t="s">
        <v>23</v>
      </c>
      <c r="E5798" t="s">
        <v>121</v>
      </c>
      <c r="F5798" t="s">
        <v>18426</v>
      </c>
      <c r="G5798" s="16">
        <v>1120748595</v>
      </c>
      <c r="H5798" t="s">
        <v>2891</v>
      </c>
      <c r="I5798" t="s">
        <v>1800</v>
      </c>
      <c r="J5798" s="5">
        <v>20090000</v>
      </c>
      <c r="K5798" s="3">
        <f>J5798</f>
        <v>20090000</v>
      </c>
      <c r="L5798" s="5" t="s">
        <v>20305</v>
      </c>
      <c r="M5798" s="2">
        <v>45786</v>
      </c>
      <c r="N5798" s="2">
        <v>45787</v>
      </c>
      <c r="O5798" s="2">
        <v>45900</v>
      </c>
      <c r="P5798" s="3"/>
      <c r="Q5798" s="3">
        <v>20090000</v>
      </c>
      <c r="R5798" s="13">
        <v>8203417</v>
      </c>
      <c r="S5798" s="7">
        <f ca="1">IF(CPS!$N5741="SIN INICIO",0,IF((((TODAY()-N5798)*100%)/(O5798-N5798))&gt;=100%,"100%",(((TODAY()-N5798)*100%)/(O5798-N5798))))</f>
        <v>0.94690265486725667</v>
      </c>
      <c r="T5798" s="8">
        <f>Q5798-R5798</f>
        <v>11886583</v>
      </c>
      <c r="U5798" t="s">
        <v>19582</v>
      </c>
    </row>
    <row r="5799" spans="1:23" x14ac:dyDescent="0.25">
      <c r="A5799">
        <v>2025</v>
      </c>
      <c r="B5799" t="s">
        <v>17899</v>
      </c>
      <c r="C5799" t="s">
        <v>22</v>
      </c>
      <c r="D5799" t="s">
        <v>23</v>
      </c>
      <c r="E5799" t="s">
        <v>121</v>
      </c>
      <c r="F5799" t="s">
        <v>18427</v>
      </c>
      <c r="G5799" s="16">
        <v>1121945448</v>
      </c>
      <c r="H5799" t="s">
        <v>18843</v>
      </c>
      <c r="I5799" t="s">
        <v>3403</v>
      </c>
      <c r="J5799" s="5">
        <v>23818950</v>
      </c>
      <c r="K5799" s="3">
        <f>J5799</f>
        <v>23818950</v>
      </c>
      <c r="L5799" s="5" t="s">
        <v>20305</v>
      </c>
      <c r="M5799" s="2">
        <v>45790</v>
      </c>
      <c r="N5799" s="2">
        <v>45791</v>
      </c>
      <c r="O5799" s="2">
        <v>46022</v>
      </c>
      <c r="P5799" s="3">
        <v>7939650</v>
      </c>
      <c r="Q5799" s="3">
        <v>31758600</v>
      </c>
      <c r="R5799" s="13">
        <v>6219393</v>
      </c>
      <c r="S5799" s="7">
        <f ca="1">IF(CPS!$N5742="SIN INICIO",0,IF((((TODAY()-N5799)*100%)/(O5799-N5799))&gt;=100%,"100%",(((TODAY()-N5799)*100%)/(O5799-N5799))))</f>
        <v>0.44588744588744589</v>
      </c>
      <c r="T5799" s="8">
        <f>Q5799-R5799</f>
        <v>25539207</v>
      </c>
      <c r="U5799" t="s">
        <v>19583</v>
      </c>
    </row>
    <row r="5800" spans="1:23" x14ac:dyDescent="0.25">
      <c r="A5800">
        <v>2025</v>
      </c>
      <c r="B5800" t="s">
        <v>17900</v>
      </c>
      <c r="C5800" t="s">
        <v>22</v>
      </c>
      <c r="D5800" t="s">
        <v>23</v>
      </c>
      <c r="E5800" t="s">
        <v>24</v>
      </c>
      <c r="F5800" t="s">
        <v>18428</v>
      </c>
      <c r="G5800" s="16">
        <v>1144092883</v>
      </c>
      <c r="H5800" t="s">
        <v>17586</v>
      </c>
      <c r="I5800" t="s">
        <v>660</v>
      </c>
      <c r="J5800" s="5">
        <v>51000000</v>
      </c>
      <c r="K5800" s="3">
        <f>J5800</f>
        <v>51000000</v>
      </c>
      <c r="L5800" s="5" t="s">
        <v>20305</v>
      </c>
      <c r="M5800" s="2">
        <v>45786</v>
      </c>
      <c r="N5800" s="2">
        <v>45789</v>
      </c>
      <c r="O5800" s="2">
        <v>46022</v>
      </c>
      <c r="P5800" s="3">
        <v>17000000</v>
      </c>
      <c r="Q5800" s="3">
        <v>68000000</v>
      </c>
      <c r="R5800" s="13">
        <v>13883333</v>
      </c>
      <c r="S5800" s="7">
        <f ca="1">IF(CPS!$N5743="SIN INICIO",0,IF((((TODAY()-N5800)*100%)/(O5800-N5800))&gt;=100%,"100%",(((TODAY()-N5800)*100%)/(O5800-N5800))))</f>
        <v>0.45064377682403434</v>
      </c>
      <c r="T5800" s="8">
        <f>Q5800-R5800</f>
        <v>54116667</v>
      </c>
      <c r="U5800" t="s">
        <v>19584</v>
      </c>
    </row>
    <row r="5801" spans="1:23" x14ac:dyDescent="0.25">
      <c r="A5801">
        <v>2025</v>
      </c>
      <c r="B5801" t="s">
        <v>17901</v>
      </c>
      <c r="C5801" t="s">
        <v>22</v>
      </c>
      <c r="D5801" t="s">
        <v>23</v>
      </c>
      <c r="E5801" t="s">
        <v>24</v>
      </c>
      <c r="F5801" t="s">
        <v>18429</v>
      </c>
      <c r="G5801" s="16">
        <v>40334888</v>
      </c>
      <c r="H5801" t="s">
        <v>2244</v>
      </c>
      <c r="I5801" t="s">
        <v>155</v>
      </c>
      <c r="J5801" s="5">
        <v>24024000</v>
      </c>
      <c r="K5801" s="3">
        <f>J5801</f>
        <v>24024000</v>
      </c>
      <c r="L5801" s="5" t="s">
        <v>20305</v>
      </c>
      <c r="M5801" s="2">
        <v>45790</v>
      </c>
      <c r="N5801" s="2">
        <v>45791</v>
      </c>
      <c r="O5801" s="2">
        <v>45900</v>
      </c>
      <c r="P5801" s="3"/>
      <c r="Q5801" s="3">
        <v>24024000</v>
      </c>
      <c r="R5801" s="13">
        <v>9409400</v>
      </c>
      <c r="S5801" s="7">
        <f ca="1">IF(CPS!$N5744="SIN INICIO",0,IF((((TODAY()-N5801)*100%)/(O5801-N5801))&gt;=100%,"100%",(((TODAY()-N5801)*100%)/(O5801-N5801))))</f>
        <v>0.94495412844036697</v>
      </c>
      <c r="T5801" s="8">
        <f>Q5801-R5801</f>
        <v>14614600</v>
      </c>
      <c r="U5801" t="s">
        <v>19585</v>
      </c>
    </row>
    <row r="5802" spans="1:23" x14ac:dyDescent="0.25">
      <c r="A5802">
        <v>2025</v>
      </c>
      <c r="B5802" t="s">
        <v>17902</v>
      </c>
      <c r="C5802" t="s">
        <v>22</v>
      </c>
      <c r="D5802" t="s">
        <v>23</v>
      </c>
      <c r="E5802" t="s">
        <v>24</v>
      </c>
      <c r="F5802" t="s">
        <v>18430</v>
      </c>
      <c r="G5802" s="16">
        <v>1091162516</v>
      </c>
      <c r="H5802" t="s">
        <v>17656</v>
      </c>
      <c r="I5802" t="s">
        <v>649</v>
      </c>
      <c r="J5802" s="5">
        <v>58902000</v>
      </c>
      <c r="K5802" s="3">
        <f>J5802</f>
        <v>58902000</v>
      </c>
      <c r="L5802" s="5" t="s">
        <v>20305</v>
      </c>
      <c r="M5802" s="2">
        <v>45786</v>
      </c>
      <c r="N5802" s="2">
        <v>45787</v>
      </c>
      <c r="O5802" s="2">
        <v>46022</v>
      </c>
      <c r="P5802" s="3">
        <v>19634000</v>
      </c>
      <c r="Q5802" s="3">
        <v>78536000</v>
      </c>
      <c r="R5802" s="13">
        <v>16034433</v>
      </c>
      <c r="S5802" s="7">
        <f ca="1">IF(CPS!$N5745="SIN INICIO",0,IF((((TODAY()-N5802)*100%)/(O5802-N5802))&gt;=100%,"100%",(((TODAY()-N5802)*100%)/(O5802-N5802))))</f>
        <v>0.4553191489361702</v>
      </c>
      <c r="T5802" s="8">
        <f>Q5802-R5802</f>
        <v>62501567</v>
      </c>
      <c r="U5802" t="s">
        <v>19586</v>
      </c>
    </row>
    <row r="5803" spans="1:23" x14ac:dyDescent="0.25">
      <c r="A5803">
        <v>2025</v>
      </c>
      <c r="B5803" t="s">
        <v>17903</v>
      </c>
      <c r="C5803" t="s">
        <v>22</v>
      </c>
      <c r="D5803" t="s">
        <v>23</v>
      </c>
      <c r="E5803" t="s">
        <v>121</v>
      </c>
      <c r="F5803" t="s">
        <v>18431</v>
      </c>
      <c r="G5803" s="16">
        <v>35260441</v>
      </c>
      <c r="H5803" t="s">
        <v>2037</v>
      </c>
      <c r="I5803" t="s">
        <v>1895</v>
      </c>
      <c r="J5803" s="5">
        <v>13151205</v>
      </c>
      <c r="K5803" s="3">
        <f>J5803</f>
        <v>13151205</v>
      </c>
      <c r="L5803" s="5" t="s">
        <v>20305</v>
      </c>
      <c r="M5803" s="2">
        <v>45786</v>
      </c>
      <c r="N5803" s="2">
        <v>45796</v>
      </c>
      <c r="O5803" s="2">
        <v>45930</v>
      </c>
      <c r="P5803" s="3"/>
      <c r="Q5803" s="3">
        <v>13151205</v>
      </c>
      <c r="R5803" s="13">
        <v>4296060</v>
      </c>
      <c r="S5803" s="7">
        <f ca="1">IF(CPS!$N5746="SIN INICIO",0,IF((((TODAY()-N5803)*100%)/(O5803-N5803))&gt;=100%,"100%",(((TODAY()-N5803)*100%)/(O5803-N5803))))</f>
        <v>0.73134328358208955</v>
      </c>
      <c r="T5803" s="8">
        <f>Q5803-R5803</f>
        <v>8855145</v>
      </c>
      <c r="U5803" t="s">
        <v>19587</v>
      </c>
    </row>
    <row r="5804" spans="1:23" x14ac:dyDescent="0.25">
      <c r="A5804">
        <v>2025</v>
      </c>
      <c r="B5804" t="s">
        <v>17905</v>
      </c>
      <c r="C5804" t="s">
        <v>22</v>
      </c>
      <c r="D5804" t="s">
        <v>23</v>
      </c>
      <c r="E5804" t="s">
        <v>24</v>
      </c>
      <c r="F5804" t="s">
        <v>18433</v>
      </c>
      <c r="G5804" s="16">
        <v>1057601206</v>
      </c>
      <c r="H5804" t="s">
        <v>2988</v>
      </c>
      <c r="I5804" t="s">
        <v>1800</v>
      </c>
      <c r="J5804" s="5">
        <v>24800000</v>
      </c>
      <c r="K5804" s="3">
        <f>J5804</f>
        <v>24800000</v>
      </c>
      <c r="L5804" s="5" t="s">
        <v>20305</v>
      </c>
      <c r="M5804" s="2">
        <v>45786</v>
      </c>
      <c r="N5804" s="2">
        <v>45787</v>
      </c>
      <c r="O5804" s="2">
        <v>45900</v>
      </c>
      <c r="P5804" s="3"/>
      <c r="Q5804" s="3">
        <v>24800000</v>
      </c>
      <c r="R5804" s="13">
        <v>10126667</v>
      </c>
      <c r="S5804" s="7">
        <f ca="1">IF(CPS!$N5748="SIN INICIO",0,IF((((TODAY()-N5804)*100%)/(O5804-N5804))&gt;=100%,"100%",(((TODAY()-N5804)*100%)/(O5804-N5804))))</f>
        <v>0.94690265486725667</v>
      </c>
      <c r="T5804" s="8">
        <f>Q5804-R5804</f>
        <v>14673333</v>
      </c>
      <c r="U5804" t="s">
        <v>19589</v>
      </c>
    </row>
    <row r="5805" spans="1:23" x14ac:dyDescent="0.25">
      <c r="A5805">
        <v>2025</v>
      </c>
      <c r="B5805" t="s">
        <v>17906</v>
      </c>
      <c r="C5805" t="s">
        <v>22</v>
      </c>
      <c r="D5805" t="s">
        <v>23</v>
      </c>
      <c r="E5805" t="s">
        <v>24</v>
      </c>
      <c r="F5805" t="s">
        <v>18434</v>
      </c>
      <c r="G5805" s="16">
        <v>80223533</v>
      </c>
      <c r="H5805" t="s">
        <v>3594</v>
      </c>
      <c r="I5805" t="s">
        <v>1800</v>
      </c>
      <c r="J5805" s="5">
        <v>44000000</v>
      </c>
      <c r="K5805" s="3">
        <f>J5805</f>
        <v>44000000</v>
      </c>
      <c r="L5805" s="5" t="s">
        <v>20305</v>
      </c>
      <c r="M5805" s="2">
        <v>45786</v>
      </c>
      <c r="N5805" s="2">
        <v>45789</v>
      </c>
      <c r="O5805" s="2">
        <v>45900</v>
      </c>
      <c r="P5805" s="3"/>
      <c r="Q5805" s="3">
        <v>44000000</v>
      </c>
      <c r="R5805" s="13">
        <v>17966667</v>
      </c>
      <c r="S5805" s="7">
        <f ca="1">IF(CPS!$N5749="SIN INICIO",0,IF((((TODAY()-N5805)*100%)/(O5805-N5805))&gt;=100%,"100%",(((TODAY()-N5805)*100%)/(O5805-N5805))))</f>
        <v>0.94594594594594594</v>
      </c>
      <c r="T5805" s="8">
        <f>Q5805-R5805</f>
        <v>26033333</v>
      </c>
      <c r="U5805" t="s">
        <v>19590</v>
      </c>
    </row>
    <row r="5806" spans="1:23" x14ac:dyDescent="0.25">
      <c r="A5806">
        <v>2025</v>
      </c>
      <c r="B5806" t="s">
        <v>17908</v>
      </c>
      <c r="C5806" t="s">
        <v>22</v>
      </c>
      <c r="D5806" t="s">
        <v>23</v>
      </c>
      <c r="E5806" t="s">
        <v>24</v>
      </c>
      <c r="F5806" t="s">
        <v>18436</v>
      </c>
      <c r="G5806" s="16">
        <v>80827021</v>
      </c>
      <c r="H5806" t="s">
        <v>281</v>
      </c>
      <c r="I5806" t="s">
        <v>271</v>
      </c>
      <c r="J5806" s="5">
        <v>32000000</v>
      </c>
      <c r="K5806" s="3">
        <f>J5806</f>
        <v>32000000</v>
      </c>
      <c r="L5806" s="5" t="s">
        <v>20305</v>
      </c>
      <c r="M5806" s="2">
        <v>45786</v>
      </c>
      <c r="N5806" s="2">
        <v>45786</v>
      </c>
      <c r="O5806" s="2">
        <v>45900</v>
      </c>
      <c r="P5806" s="3"/>
      <c r="Q5806" s="3">
        <v>32000000</v>
      </c>
      <c r="R5806" s="13">
        <v>13866667</v>
      </c>
      <c r="S5806" s="7">
        <f ca="1">IF(CPS!$N5751="SIN INICIO",0,IF((((TODAY()-N5806)*100%)/(O5806-N5806))&gt;=100%,"100%",(((TODAY()-N5806)*100%)/(O5806-N5806))))</f>
        <v>0.94736842105263153</v>
      </c>
      <c r="T5806" s="8">
        <f>Q5806-R5806</f>
        <v>18133333</v>
      </c>
      <c r="U5806" t="s">
        <v>19592</v>
      </c>
    </row>
    <row r="5807" spans="1:23" x14ac:dyDescent="0.25">
      <c r="A5807">
        <v>2025</v>
      </c>
      <c r="B5807" t="s">
        <v>17909</v>
      </c>
      <c r="C5807" t="s">
        <v>22</v>
      </c>
      <c r="D5807" t="s">
        <v>23</v>
      </c>
      <c r="E5807" t="s">
        <v>24</v>
      </c>
      <c r="F5807" t="s">
        <v>18437</v>
      </c>
      <c r="G5807" s="16">
        <v>66874674</v>
      </c>
      <c r="H5807" t="s">
        <v>17732</v>
      </c>
      <c r="I5807" t="s">
        <v>649</v>
      </c>
      <c r="J5807" s="5">
        <v>63000000</v>
      </c>
      <c r="K5807" s="3">
        <f>J5807</f>
        <v>63000000</v>
      </c>
      <c r="L5807" s="5" t="s">
        <v>20305</v>
      </c>
      <c r="M5807" s="2">
        <v>45789</v>
      </c>
      <c r="N5807" s="2">
        <v>45790</v>
      </c>
      <c r="O5807" s="2">
        <v>46022</v>
      </c>
      <c r="P5807" s="3">
        <v>21000000</v>
      </c>
      <c r="Q5807" s="3">
        <v>79800000</v>
      </c>
      <c r="R5807" s="13">
        <v>16800000</v>
      </c>
      <c r="S5807" s="7">
        <f ca="1">IF(CPS!$N5752="SIN INICIO",0,IF((((TODAY()-N5807)*100%)/(O5807-N5807))&gt;=100%,"100%",(((TODAY()-N5807)*100%)/(O5807-N5807))))</f>
        <v>0.44827586206896552</v>
      </c>
      <c r="T5807" s="8">
        <f>Q5807-R5807</f>
        <v>63000000</v>
      </c>
      <c r="U5807" t="s">
        <v>19593</v>
      </c>
    </row>
    <row r="5808" spans="1:23" x14ac:dyDescent="0.25">
      <c r="A5808">
        <v>2025</v>
      </c>
      <c r="B5808" t="s">
        <v>17910</v>
      </c>
      <c r="C5808" t="s">
        <v>22</v>
      </c>
      <c r="D5808" t="s">
        <v>23</v>
      </c>
      <c r="E5808" t="s">
        <v>121</v>
      </c>
      <c r="F5808" t="s">
        <v>18438</v>
      </c>
      <c r="G5808" s="16">
        <v>1077974978</v>
      </c>
      <c r="H5808" t="s">
        <v>14657</v>
      </c>
      <c r="I5808" t="s">
        <v>1800</v>
      </c>
      <c r="J5808" s="5">
        <v>20090000</v>
      </c>
      <c r="K5808" s="3">
        <f>J5808</f>
        <v>20090000</v>
      </c>
      <c r="L5808" s="5" t="s">
        <v>20305</v>
      </c>
      <c r="M5808" s="2">
        <v>45786</v>
      </c>
      <c r="N5808" s="2">
        <v>45787</v>
      </c>
      <c r="O5808" s="2">
        <v>45900</v>
      </c>
      <c r="P5808" s="3"/>
      <c r="Q5808" s="3">
        <v>20090000</v>
      </c>
      <c r="R5808" s="13">
        <v>8203417</v>
      </c>
      <c r="S5808" s="7">
        <f ca="1">IF(CPS!$N5753="SIN INICIO",0,IF((((TODAY()-N5808)*100%)/(O5808-N5808))&gt;=100%,"100%",(((TODAY()-N5808)*100%)/(O5808-N5808))))</f>
        <v>0.94690265486725667</v>
      </c>
      <c r="T5808" s="8">
        <f>Q5808-R5808</f>
        <v>11886583</v>
      </c>
      <c r="U5808" t="s">
        <v>18961</v>
      </c>
    </row>
    <row r="5809" spans="1:21" x14ac:dyDescent="0.25">
      <c r="A5809">
        <v>2025</v>
      </c>
      <c r="B5809" t="s">
        <v>17912</v>
      </c>
      <c r="C5809" t="s">
        <v>22</v>
      </c>
      <c r="D5809" t="s">
        <v>23</v>
      </c>
      <c r="E5809" t="s">
        <v>121</v>
      </c>
      <c r="F5809" t="s">
        <v>18440</v>
      </c>
      <c r="G5809" s="16">
        <v>87215276</v>
      </c>
      <c r="H5809" t="s">
        <v>16126</v>
      </c>
      <c r="I5809" t="s">
        <v>1895</v>
      </c>
      <c r="J5809" s="5">
        <v>23349745</v>
      </c>
      <c r="K5809" s="3">
        <f>J5809</f>
        <v>23349745</v>
      </c>
      <c r="L5809" s="5" t="s">
        <v>20305</v>
      </c>
      <c r="M5809" s="2">
        <v>45786</v>
      </c>
      <c r="N5809" s="2">
        <v>45787</v>
      </c>
      <c r="O5809" s="2">
        <v>45930</v>
      </c>
      <c r="P5809" s="3"/>
      <c r="Q5809" s="3">
        <v>23349745</v>
      </c>
      <c r="R5809" s="13">
        <v>7627583</v>
      </c>
      <c r="S5809" s="7">
        <f ca="1">IF(CPS!$N5755="SIN INICIO",0,IF((((TODAY()-N5809)*100%)/(O5809-N5809))&gt;=100%,"100%",(((TODAY()-N5809)*100%)/(O5809-N5809))))</f>
        <v>0.74825174825174823</v>
      </c>
      <c r="T5809" s="8">
        <f>Q5809-R5809</f>
        <v>15722162</v>
      </c>
      <c r="U5809" t="s">
        <v>19595</v>
      </c>
    </row>
    <row r="5810" spans="1:21" x14ac:dyDescent="0.25">
      <c r="A5810">
        <v>2025</v>
      </c>
      <c r="B5810" t="s">
        <v>17913</v>
      </c>
      <c r="C5810" t="s">
        <v>22</v>
      </c>
      <c r="D5810" t="s">
        <v>23</v>
      </c>
      <c r="E5810" t="s">
        <v>24</v>
      </c>
      <c r="F5810" t="s">
        <v>18441</v>
      </c>
      <c r="G5810" s="16">
        <v>1065563409</v>
      </c>
      <c r="H5810" t="s">
        <v>1527</v>
      </c>
      <c r="I5810" t="s">
        <v>538</v>
      </c>
      <c r="J5810" s="5">
        <v>27779400</v>
      </c>
      <c r="K5810" s="3">
        <f>J5810</f>
        <v>27779400</v>
      </c>
      <c r="L5810" s="5" t="s">
        <v>20305</v>
      </c>
      <c r="M5810" s="2">
        <v>45791</v>
      </c>
      <c r="N5810" s="2">
        <v>45792</v>
      </c>
      <c r="O5810" s="2">
        <v>45900</v>
      </c>
      <c r="P5810" s="3"/>
      <c r="Q5810" s="3">
        <v>27779400</v>
      </c>
      <c r="R5810" s="13">
        <v>10648770</v>
      </c>
      <c r="S5810" s="7">
        <f ca="1">IF(CPS!$N5756="SIN INICIO",0,IF((((TODAY()-N5810)*100%)/(O5810-N5810))&gt;=100%,"100%",(((TODAY()-N5810)*100%)/(O5810-N5810))))</f>
        <v>0.94444444444444442</v>
      </c>
      <c r="T5810" s="8">
        <f>Q5810-R5810</f>
        <v>17130630</v>
      </c>
      <c r="U5810" t="s">
        <v>19596</v>
      </c>
    </row>
    <row r="5811" spans="1:21" x14ac:dyDescent="0.25">
      <c r="A5811">
        <v>2025</v>
      </c>
      <c r="B5811" t="s">
        <v>17914</v>
      </c>
      <c r="C5811" t="s">
        <v>22</v>
      </c>
      <c r="D5811" t="s">
        <v>23</v>
      </c>
      <c r="E5811" t="s">
        <v>121</v>
      </c>
      <c r="F5811" t="s">
        <v>18442</v>
      </c>
      <c r="G5811" s="16">
        <v>1001273104</v>
      </c>
      <c r="H5811" t="s">
        <v>4502</v>
      </c>
      <c r="I5811" t="s">
        <v>3403</v>
      </c>
      <c r="J5811" s="5">
        <v>15879300</v>
      </c>
      <c r="K5811" s="3">
        <f>J5811</f>
        <v>15879300</v>
      </c>
      <c r="L5811" s="5" t="s">
        <v>20305</v>
      </c>
      <c r="M5811" s="2">
        <v>45789</v>
      </c>
      <c r="N5811" s="2">
        <v>45791</v>
      </c>
      <c r="O5811" s="2">
        <v>45900</v>
      </c>
      <c r="P5811" s="3"/>
      <c r="Q5811" s="3">
        <v>15879300</v>
      </c>
      <c r="R5811" s="13">
        <v>6219393</v>
      </c>
      <c r="S5811" s="7">
        <f ca="1">IF(CPS!$N5757="SIN INICIO",0,IF((((TODAY()-N5811)*100%)/(O5811-N5811))&gt;=100%,"100%",(((TODAY()-N5811)*100%)/(O5811-N5811))))</f>
        <v>0.94495412844036697</v>
      </c>
      <c r="T5811" s="8">
        <f>Q5811-R5811</f>
        <v>9659907</v>
      </c>
      <c r="U5811" t="s">
        <v>19597</v>
      </c>
    </row>
    <row r="5812" spans="1:21" x14ac:dyDescent="0.25">
      <c r="A5812">
        <v>2025</v>
      </c>
      <c r="B5812" t="s">
        <v>17915</v>
      </c>
      <c r="C5812" t="s">
        <v>22</v>
      </c>
      <c r="D5812" t="s">
        <v>23</v>
      </c>
      <c r="E5812" t="s">
        <v>24</v>
      </c>
      <c r="F5812" t="s">
        <v>18443</v>
      </c>
      <c r="G5812" s="16">
        <v>1152202478</v>
      </c>
      <c r="H5812" t="s">
        <v>16712</v>
      </c>
      <c r="I5812" t="s">
        <v>271</v>
      </c>
      <c r="J5812" s="5">
        <v>36000000</v>
      </c>
      <c r="K5812" s="3">
        <f>J5812</f>
        <v>36000000</v>
      </c>
      <c r="L5812" s="5" t="s">
        <v>20305</v>
      </c>
      <c r="M5812" s="2">
        <v>45786</v>
      </c>
      <c r="N5812" s="2">
        <v>45787</v>
      </c>
      <c r="O5812" s="2">
        <v>45900</v>
      </c>
      <c r="P5812" s="3"/>
      <c r="Q5812" s="3">
        <v>36000000</v>
      </c>
      <c r="R5812" s="13">
        <v>14700000</v>
      </c>
      <c r="S5812" s="7">
        <f ca="1">IF(CPS!$N5758="SIN INICIO",0,IF((((TODAY()-N5812)*100%)/(O5812-N5812))&gt;=100%,"100%",(((TODAY()-N5812)*100%)/(O5812-N5812))))</f>
        <v>0.94690265486725667</v>
      </c>
      <c r="T5812" s="8">
        <f>Q5812-R5812</f>
        <v>21300000</v>
      </c>
      <c r="U5812" t="s">
        <v>19598</v>
      </c>
    </row>
    <row r="5813" spans="1:21" x14ac:dyDescent="0.25">
      <c r="A5813">
        <v>2025</v>
      </c>
      <c r="B5813" t="s">
        <v>17916</v>
      </c>
      <c r="C5813" t="s">
        <v>22</v>
      </c>
      <c r="D5813" t="s">
        <v>23</v>
      </c>
      <c r="E5813" t="s">
        <v>121</v>
      </c>
      <c r="F5813" t="s">
        <v>18444</v>
      </c>
      <c r="G5813" s="16">
        <v>1234789600</v>
      </c>
      <c r="H5813" t="s">
        <v>16126</v>
      </c>
      <c r="I5813" t="s">
        <v>1895</v>
      </c>
      <c r="J5813" s="5">
        <v>13151205</v>
      </c>
      <c r="K5813" s="3">
        <f>J5813</f>
        <v>13151205</v>
      </c>
      <c r="L5813" s="5" t="s">
        <v>20305</v>
      </c>
      <c r="M5813" s="2">
        <v>45789</v>
      </c>
      <c r="N5813" s="2">
        <v>45790</v>
      </c>
      <c r="O5813" s="2">
        <v>45930</v>
      </c>
      <c r="P5813" s="3"/>
      <c r="Q5813" s="3">
        <v>13151205</v>
      </c>
      <c r="R5813" s="13">
        <v>4208386</v>
      </c>
      <c r="S5813" s="7">
        <f ca="1">IF(CPS!$N5759="SIN INICIO",0,IF((((TODAY()-N5813)*100%)/(O5813-N5813))&gt;=100%,"100%",(((TODAY()-N5813)*100%)/(O5813-N5813))))</f>
        <v>0.74285714285714288</v>
      </c>
      <c r="T5813" s="8">
        <f>Q5813-R5813</f>
        <v>8942819</v>
      </c>
      <c r="U5813" t="s">
        <v>19599</v>
      </c>
    </row>
    <row r="5814" spans="1:21" x14ac:dyDescent="0.25">
      <c r="A5814">
        <v>2025</v>
      </c>
      <c r="B5814" t="s">
        <v>17917</v>
      </c>
      <c r="C5814" t="s">
        <v>22</v>
      </c>
      <c r="D5814" t="s">
        <v>23</v>
      </c>
      <c r="E5814" t="s">
        <v>24</v>
      </c>
      <c r="F5814" t="s">
        <v>18445</v>
      </c>
      <c r="G5814" s="16">
        <v>1024554792</v>
      </c>
      <c r="H5814" t="s">
        <v>16712</v>
      </c>
      <c r="I5814" t="s">
        <v>271</v>
      </c>
      <c r="J5814" s="5">
        <v>40000000</v>
      </c>
      <c r="K5814" s="3">
        <f>J5814</f>
        <v>40000000</v>
      </c>
      <c r="L5814" s="5" t="s">
        <v>20305</v>
      </c>
      <c r="M5814" s="2">
        <v>45789</v>
      </c>
      <c r="N5814" s="2">
        <v>45792</v>
      </c>
      <c r="O5814" s="2">
        <v>45900</v>
      </c>
      <c r="P5814" s="3"/>
      <c r="Q5814" s="3">
        <v>40000000</v>
      </c>
      <c r="R5814" s="13">
        <v>15333333</v>
      </c>
      <c r="S5814" s="7">
        <f ca="1">IF(CPS!$N5760="SIN INICIO",0,IF((((TODAY()-N5814)*100%)/(O5814-N5814))&gt;=100%,"100%",(((TODAY()-N5814)*100%)/(O5814-N5814))))</f>
        <v>0.94444444444444442</v>
      </c>
      <c r="T5814" s="8">
        <f>Q5814-R5814</f>
        <v>24666667</v>
      </c>
      <c r="U5814" t="s">
        <v>19600</v>
      </c>
    </row>
    <row r="5815" spans="1:21" x14ac:dyDescent="0.25">
      <c r="A5815">
        <v>2025</v>
      </c>
      <c r="B5815" t="s">
        <v>17918</v>
      </c>
      <c r="C5815" t="s">
        <v>22</v>
      </c>
      <c r="D5815" t="s">
        <v>23</v>
      </c>
      <c r="E5815" t="s">
        <v>24</v>
      </c>
      <c r="F5815" t="s">
        <v>18446</v>
      </c>
      <c r="G5815" s="16">
        <v>1117550419</v>
      </c>
      <c r="H5815" t="s">
        <v>15983</v>
      </c>
      <c r="I5815" t="s">
        <v>1895</v>
      </c>
      <c r="J5815" s="5">
        <v>28722905</v>
      </c>
      <c r="K5815" s="3">
        <f>J5815</f>
        <v>28722905</v>
      </c>
      <c r="L5815" s="5" t="s">
        <v>20305</v>
      </c>
      <c r="M5815" s="2">
        <v>45786</v>
      </c>
      <c r="N5815" s="2">
        <v>45789</v>
      </c>
      <c r="O5815" s="2">
        <v>45930</v>
      </c>
      <c r="P5815" s="3"/>
      <c r="Q5815" s="3">
        <v>28722905</v>
      </c>
      <c r="R5815" s="13">
        <v>9382816</v>
      </c>
      <c r="S5815" s="7">
        <f ca="1">IF(CPS!$N5761="SIN INICIO",0,IF((((TODAY()-N5815)*100%)/(O5815-N5815))&gt;=100%,"100%",(((TODAY()-N5815)*100%)/(O5815-N5815))))</f>
        <v>0.74468085106382975</v>
      </c>
      <c r="T5815" s="8">
        <f>Q5815-R5815</f>
        <v>19340089</v>
      </c>
      <c r="U5815" t="s">
        <v>19601</v>
      </c>
    </row>
    <row r="5816" spans="1:21" x14ac:dyDescent="0.25">
      <c r="A5816">
        <v>2025</v>
      </c>
      <c r="B5816" t="s">
        <v>17919</v>
      </c>
      <c r="C5816" t="s">
        <v>22</v>
      </c>
      <c r="D5816" t="s">
        <v>23</v>
      </c>
      <c r="E5816" t="s">
        <v>121</v>
      </c>
      <c r="F5816" t="s">
        <v>18447</v>
      </c>
      <c r="G5816" s="16">
        <v>35260128</v>
      </c>
      <c r="H5816" t="s">
        <v>2037</v>
      </c>
      <c r="I5816" t="s">
        <v>1895</v>
      </c>
      <c r="J5816" s="5">
        <v>23349745</v>
      </c>
      <c r="K5816" s="3">
        <f>J5816</f>
        <v>23349745</v>
      </c>
      <c r="L5816" s="5" t="s">
        <v>20305</v>
      </c>
      <c r="M5816" s="2">
        <v>45790</v>
      </c>
      <c r="N5816" s="2">
        <v>45792</v>
      </c>
      <c r="O5816" s="2">
        <v>45930</v>
      </c>
      <c r="P5816" s="3"/>
      <c r="Q5816" s="3">
        <v>23349745</v>
      </c>
      <c r="R5816" s="13">
        <v>2490640</v>
      </c>
      <c r="S5816" s="7">
        <f ca="1">IF(CPS!$N5762="SIN INICIO",0,IF((((TODAY()-N5816)*100%)/(O5816-N5816))&gt;=100%,"100%",(((TODAY()-N5816)*100%)/(O5816-N5816))))</f>
        <v>0.73913043478260865</v>
      </c>
      <c r="T5816" s="8">
        <f>Q5816-R5816</f>
        <v>20859105</v>
      </c>
      <c r="U5816" t="s">
        <v>19602</v>
      </c>
    </row>
    <row r="5817" spans="1:21" x14ac:dyDescent="0.25">
      <c r="A5817">
        <v>2025</v>
      </c>
      <c r="B5817" t="s">
        <v>17920</v>
      </c>
      <c r="C5817" t="s">
        <v>22</v>
      </c>
      <c r="D5817" t="s">
        <v>23</v>
      </c>
      <c r="E5817" t="s">
        <v>24</v>
      </c>
      <c r="F5817" t="s">
        <v>18448</v>
      </c>
      <c r="G5817" s="16">
        <v>1061769730</v>
      </c>
      <c r="H5817" t="s">
        <v>16595</v>
      </c>
      <c r="I5817" t="s">
        <v>271</v>
      </c>
      <c r="J5817" s="5">
        <v>23552784</v>
      </c>
      <c r="K5817" s="3">
        <f>J5817</f>
        <v>23552784</v>
      </c>
      <c r="L5817" s="5" t="s">
        <v>20305</v>
      </c>
      <c r="M5817" s="2">
        <v>45786</v>
      </c>
      <c r="N5817" s="2">
        <v>45787</v>
      </c>
      <c r="O5817" s="2">
        <v>45900</v>
      </c>
      <c r="P5817" s="3"/>
      <c r="Q5817" s="3">
        <v>23552784</v>
      </c>
      <c r="R5817" s="13">
        <v>9617387</v>
      </c>
      <c r="S5817" s="7">
        <f ca="1">IF(CPS!$N5763="SIN INICIO",0,IF((((TODAY()-N5817)*100%)/(O5817-N5817))&gt;=100%,"100%",(((TODAY()-N5817)*100%)/(O5817-N5817))))</f>
        <v>0.94690265486725667</v>
      </c>
      <c r="T5817" s="8">
        <f>Q5817-R5817</f>
        <v>13935397</v>
      </c>
      <c r="U5817" t="s">
        <v>19603</v>
      </c>
    </row>
    <row r="5818" spans="1:21" x14ac:dyDescent="0.25">
      <c r="A5818">
        <v>2025</v>
      </c>
      <c r="B5818" t="s">
        <v>17921</v>
      </c>
      <c r="C5818" t="s">
        <v>22</v>
      </c>
      <c r="D5818" t="s">
        <v>23</v>
      </c>
      <c r="E5818" t="s">
        <v>24</v>
      </c>
      <c r="F5818" t="s">
        <v>18449</v>
      </c>
      <c r="G5818" s="16">
        <v>1120580243</v>
      </c>
      <c r="H5818" t="s">
        <v>15994</v>
      </c>
      <c r="I5818" t="s">
        <v>1895</v>
      </c>
      <c r="J5818" s="5">
        <v>31756190</v>
      </c>
      <c r="K5818" s="3">
        <f>J5818</f>
        <v>31756190</v>
      </c>
      <c r="L5818" s="5" t="s">
        <v>20305</v>
      </c>
      <c r="M5818" s="2">
        <v>45789</v>
      </c>
      <c r="N5818" s="2">
        <v>45790</v>
      </c>
      <c r="O5818" s="2">
        <v>45930</v>
      </c>
      <c r="P5818" s="3"/>
      <c r="Q5818" s="3">
        <v>31756190</v>
      </c>
      <c r="R5818" s="13">
        <v>10161981</v>
      </c>
      <c r="S5818" s="7">
        <f ca="1">IF(CPS!$N5764="SIN INICIO",0,IF((((TODAY()-N5818)*100%)/(O5818-N5818))&gt;=100%,"100%",(((TODAY()-N5818)*100%)/(O5818-N5818))))</f>
        <v>0.74285714285714288</v>
      </c>
      <c r="T5818" s="8">
        <f>Q5818-R5818</f>
        <v>21594209</v>
      </c>
      <c r="U5818" t="s">
        <v>19604</v>
      </c>
    </row>
    <row r="5819" spans="1:21" x14ac:dyDescent="0.25">
      <c r="A5819">
        <v>2025</v>
      </c>
      <c r="B5819" t="s">
        <v>17922</v>
      </c>
      <c r="C5819" t="s">
        <v>22</v>
      </c>
      <c r="D5819" t="s">
        <v>23</v>
      </c>
      <c r="E5819" t="s">
        <v>24</v>
      </c>
      <c r="F5819" t="s">
        <v>18450</v>
      </c>
      <c r="G5819" s="16">
        <v>1007325786</v>
      </c>
      <c r="H5819" t="s">
        <v>18839</v>
      </c>
      <c r="I5819" t="s">
        <v>649</v>
      </c>
      <c r="J5819" s="5">
        <v>61800000</v>
      </c>
      <c r="K5819" s="3">
        <f>J5819</f>
        <v>61800000</v>
      </c>
      <c r="L5819" s="5" t="s">
        <v>20305</v>
      </c>
      <c r="M5819" s="2">
        <v>45786</v>
      </c>
      <c r="N5819" s="2">
        <v>45790</v>
      </c>
      <c r="O5819" s="2">
        <v>45961</v>
      </c>
      <c r="P5819" s="3"/>
      <c r="Q5819" s="3">
        <v>61800000</v>
      </c>
      <c r="R5819" s="13">
        <v>16480000</v>
      </c>
      <c r="S5819" s="7">
        <f ca="1">IF(CPS!$N5765="SIN INICIO",0,IF((((TODAY()-N5819)*100%)/(O5819-N5819))&gt;=100%,"100%",(((TODAY()-N5819)*100%)/(O5819-N5819))))</f>
        <v>0.60818713450292394</v>
      </c>
      <c r="T5819" s="8">
        <f>Q5819-R5819</f>
        <v>45320000</v>
      </c>
      <c r="U5819" t="s">
        <v>19605</v>
      </c>
    </row>
    <row r="5820" spans="1:21" x14ac:dyDescent="0.25">
      <c r="A5820">
        <v>2025</v>
      </c>
      <c r="B5820" t="s">
        <v>17923</v>
      </c>
      <c r="C5820" t="s">
        <v>22</v>
      </c>
      <c r="D5820" t="s">
        <v>23</v>
      </c>
      <c r="E5820" t="s">
        <v>121</v>
      </c>
      <c r="F5820" t="s">
        <v>18451</v>
      </c>
      <c r="G5820" s="16">
        <v>31792878</v>
      </c>
      <c r="H5820" t="s">
        <v>16091</v>
      </c>
      <c r="I5820" t="s">
        <v>1895</v>
      </c>
      <c r="J5820" s="5">
        <v>23349745</v>
      </c>
      <c r="K5820" s="3">
        <f>J5820</f>
        <v>23349745</v>
      </c>
      <c r="L5820" s="5" t="s">
        <v>20305</v>
      </c>
      <c r="M5820" s="2">
        <v>45786</v>
      </c>
      <c r="N5820" s="2">
        <v>45790</v>
      </c>
      <c r="O5820" s="2">
        <v>45930</v>
      </c>
      <c r="P5820" s="3"/>
      <c r="Q5820" s="3">
        <v>23349745</v>
      </c>
      <c r="R5820" s="13">
        <v>2801969</v>
      </c>
      <c r="S5820" s="7">
        <f ca="1">IF(CPS!$N5766="SIN INICIO",0,IF((((TODAY()-N5820)*100%)/(O5820-N5820))&gt;=100%,"100%",(((TODAY()-N5820)*100%)/(O5820-N5820))))</f>
        <v>0.74285714285714288</v>
      </c>
      <c r="T5820" s="8">
        <f>Q5820-R5820</f>
        <v>20547776</v>
      </c>
      <c r="U5820" t="s">
        <v>19606</v>
      </c>
    </row>
    <row r="5821" spans="1:21" x14ac:dyDescent="0.25">
      <c r="A5821">
        <v>2025</v>
      </c>
      <c r="B5821" t="s">
        <v>17924</v>
      </c>
      <c r="C5821" t="s">
        <v>22</v>
      </c>
      <c r="D5821" t="s">
        <v>23</v>
      </c>
      <c r="E5821" t="s">
        <v>24</v>
      </c>
      <c r="F5821" t="s">
        <v>18452</v>
      </c>
      <c r="G5821" s="16">
        <v>1010238807</v>
      </c>
      <c r="H5821" t="s">
        <v>1849</v>
      </c>
      <c r="I5821" t="s">
        <v>1800</v>
      </c>
      <c r="J5821" s="5">
        <v>33880000</v>
      </c>
      <c r="K5821" s="3">
        <f>J5821</f>
        <v>33880000</v>
      </c>
      <c r="L5821" s="5" t="s">
        <v>20305</v>
      </c>
      <c r="M5821" s="2">
        <v>45786</v>
      </c>
      <c r="N5821" s="2">
        <v>45789</v>
      </c>
      <c r="O5821" s="2">
        <v>45900</v>
      </c>
      <c r="P5821" s="3"/>
      <c r="Q5821" s="3">
        <v>33880000</v>
      </c>
      <c r="R5821" s="13">
        <v>13834333</v>
      </c>
      <c r="S5821" s="7">
        <f ca="1">IF(CPS!$N5767="SIN INICIO",0,IF((((TODAY()-N5821)*100%)/(O5821-N5821))&gt;=100%,"100%",(((TODAY()-N5821)*100%)/(O5821-N5821))))</f>
        <v>0.94594594594594594</v>
      </c>
      <c r="T5821" s="8">
        <f>Q5821-R5821</f>
        <v>20045667</v>
      </c>
      <c r="U5821" t="s">
        <v>19607</v>
      </c>
    </row>
    <row r="5822" spans="1:21" x14ac:dyDescent="0.25">
      <c r="A5822">
        <v>2025</v>
      </c>
      <c r="B5822" t="s">
        <v>17925</v>
      </c>
      <c r="C5822" t="s">
        <v>22</v>
      </c>
      <c r="D5822" t="s">
        <v>23</v>
      </c>
      <c r="E5822" t="s">
        <v>121</v>
      </c>
      <c r="F5822" t="s">
        <v>18453</v>
      </c>
      <c r="G5822" s="16">
        <v>32144131</v>
      </c>
      <c r="H5822" t="s">
        <v>3062</v>
      </c>
      <c r="I5822" t="s">
        <v>2476</v>
      </c>
      <c r="J5822" s="5">
        <v>15156036</v>
      </c>
      <c r="K5822" s="3">
        <f>J5822</f>
        <v>15156036</v>
      </c>
      <c r="L5822" s="5" t="s">
        <v>20305</v>
      </c>
      <c r="M5822" s="2">
        <v>45786</v>
      </c>
      <c r="N5822" s="2">
        <v>45787</v>
      </c>
      <c r="O5822" s="2">
        <v>45900</v>
      </c>
      <c r="P5822" s="3"/>
      <c r="Q5822" s="3">
        <v>15156036</v>
      </c>
      <c r="R5822" s="13">
        <v>6188715</v>
      </c>
      <c r="S5822" s="7">
        <f ca="1">IF(CPS!$N5768="SIN INICIO",0,IF((((TODAY()-N5822)*100%)/(O5822-N5822))&gt;=100%,"100%",(((TODAY()-N5822)*100%)/(O5822-N5822))))</f>
        <v>0.94690265486725667</v>
      </c>
      <c r="T5822" s="8">
        <f>Q5822-R5822</f>
        <v>8967321</v>
      </c>
      <c r="U5822" t="s">
        <v>19608</v>
      </c>
    </row>
    <row r="5823" spans="1:21" x14ac:dyDescent="0.25">
      <c r="A5823">
        <v>2025</v>
      </c>
      <c r="B5823" t="s">
        <v>17926</v>
      </c>
      <c r="C5823" t="s">
        <v>22</v>
      </c>
      <c r="D5823" t="s">
        <v>23</v>
      </c>
      <c r="E5823" t="s">
        <v>24</v>
      </c>
      <c r="F5823" t="s">
        <v>893</v>
      </c>
      <c r="G5823" s="16">
        <v>1014261410</v>
      </c>
      <c r="H5823" t="s">
        <v>18846</v>
      </c>
      <c r="I5823" t="s">
        <v>591</v>
      </c>
      <c r="J5823" s="5">
        <v>19520100</v>
      </c>
      <c r="K5823" s="3">
        <f>J5823</f>
        <v>19520100</v>
      </c>
      <c r="L5823" s="5" t="s">
        <v>20305</v>
      </c>
      <c r="M5823" s="2">
        <v>45789</v>
      </c>
      <c r="N5823" s="2">
        <v>45790</v>
      </c>
      <c r="O5823" s="2">
        <v>45899</v>
      </c>
      <c r="P5823" s="3"/>
      <c r="Q5823" s="3">
        <v>19520100</v>
      </c>
      <c r="R5823" s="13">
        <v>22448115</v>
      </c>
      <c r="S5823" s="7">
        <f ca="1">IF(CPS!$N5769="SIN INICIO",0,IF((((TODAY()-N5823)*100%)/(O5823-N5823))&gt;=100%,"100%",(((TODAY()-N5823)*100%)/(O5823-N5823))))</f>
        <v>0.95412844036697253</v>
      </c>
      <c r="T5823" s="8">
        <f>Q5823-R5823</f>
        <v>-2928015</v>
      </c>
      <c r="U5823" t="s">
        <v>19609</v>
      </c>
    </row>
    <row r="5824" spans="1:21" x14ac:dyDescent="0.25">
      <c r="A5824">
        <v>2025</v>
      </c>
      <c r="B5824" t="s">
        <v>17927</v>
      </c>
      <c r="C5824" t="s">
        <v>22</v>
      </c>
      <c r="D5824" t="s">
        <v>23</v>
      </c>
      <c r="E5824" t="s">
        <v>121</v>
      </c>
      <c r="F5824" t="s">
        <v>18454</v>
      </c>
      <c r="G5824" s="16">
        <v>35262399</v>
      </c>
      <c r="H5824" t="s">
        <v>18843</v>
      </c>
      <c r="I5824" t="s">
        <v>3403</v>
      </c>
      <c r="J5824" s="5">
        <v>23818950</v>
      </c>
      <c r="K5824" s="3">
        <f>J5824</f>
        <v>23818950</v>
      </c>
      <c r="L5824" s="5" t="s">
        <v>20305</v>
      </c>
      <c r="M5824" s="2">
        <v>45790</v>
      </c>
      <c r="N5824" s="2">
        <v>45791</v>
      </c>
      <c r="O5824" s="2">
        <v>46022</v>
      </c>
      <c r="P5824" s="3">
        <v>7939650</v>
      </c>
      <c r="Q5824" s="3">
        <v>31758600</v>
      </c>
      <c r="R5824" s="13">
        <v>6219393</v>
      </c>
      <c r="S5824" s="7">
        <f ca="1">IF(CPS!$N5770="SIN INICIO",0,IF((((TODAY()-N5824)*100%)/(O5824-N5824))&gt;=100%,"100%",(((TODAY()-N5824)*100%)/(O5824-N5824))))</f>
        <v>0.44588744588744589</v>
      </c>
      <c r="T5824" s="8">
        <f>Q5824-R5824</f>
        <v>25539207</v>
      </c>
      <c r="U5824" t="s">
        <v>19610</v>
      </c>
    </row>
    <row r="5825" spans="1:23" x14ac:dyDescent="0.25">
      <c r="A5825">
        <v>2025</v>
      </c>
      <c r="B5825" t="s">
        <v>17928</v>
      </c>
      <c r="C5825" t="s">
        <v>22</v>
      </c>
      <c r="D5825" t="s">
        <v>23</v>
      </c>
      <c r="E5825" t="s">
        <v>24</v>
      </c>
      <c r="F5825" t="s">
        <v>18455</v>
      </c>
      <c r="G5825" s="16">
        <v>52882245</v>
      </c>
      <c r="H5825" t="s">
        <v>1970</v>
      </c>
      <c r="I5825" t="s">
        <v>271</v>
      </c>
      <c r="J5825" s="5">
        <v>36400000</v>
      </c>
      <c r="K5825" s="3">
        <f>J5825</f>
        <v>36400000</v>
      </c>
      <c r="L5825" s="5" t="s">
        <v>20305</v>
      </c>
      <c r="M5825" s="2">
        <v>45786</v>
      </c>
      <c r="N5825" s="2">
        <v>45787</v>
      </c>
      <c r="O5825" s="2">
        <v>45900</v>
      </c>
      <c r="P5825" s="3"/>
      <c r="Q5825" s="3">
        <v>36400000</v>
      </c>
      <c r="R5825" s="13">
        <v>15773333</v>
      </c>
      <c r="S5825" s="7">
        <f ca="1">IF(CPS!$N5771="SIN INICIO",0,IF((((TODAY()-N5825)*100%)/(O5825-N5825))&gt;=100%,"100%",(((TODAY()-N5825)*100%)/(O5825-N5825))))</f>
        <v>0.94690265486725667</v>
      </c>
      <c r="T5825" s="8">
        <f>Q5825-R5825</f>
        <v>20626667</v>
      </c>
      <c r="U5825" t="s">
        <v>19611</v>
      </c>
    </row>
    <row r="5826" spans="1:23" x14ac:dyDescent="0.25">
      <c r="A5826">
        <v>2025</v>
      </c>
      <c r="B5826" t="s">
        <v>17929</v>
      </c>
      <c r="C5826" t="s">
        <v>22</v>
      </c>
      <c r="D5826" t="s">
        <v>23</v>
      </c>
      <c r="E5826" t="s">
        <v>121</v>
      </c>
      <c r="F5826" t="s">
        <v>18456</v>
      </c>
      <c r="G5826" s="16">
        <v>1005300323</v>
      </c>
      <c r="H5826" t="s">
        <v>18847</v>
      </c>
      <c r="I5826" t="s">
        <v>660</v>
      </c>
      <c r="J5826" s="5">
        <v>14786376</v>
      </c>
      <c r="K5826" s="3">
        <f>J5826</f>
        <v>14786376</v>
      </c>
      <c r="L5826" s="5" t="s">
        <v>20305</v>
      </c>
      <c r="M5826" s="2">
        <v>45789</v>
      </c>
      <c r="N5826" s="2">
        <v>45790</v>
      </c>
      <c r="O5826" s="2">
        <v>45900</v>
      </c>
      <c r="P5826" s="3"/>
      <c r="Q5826" s="3">
        <v>14786376</v>
      </c>
      <c r="R5826" s="13">
        <v>5914550</v>
      </c>
      <c r="S5826" s="7">
        <f ca="1">IF(CPS!$N5772="SIN INICIO",0,IF((((TODAY()-N5826)*100%)/(O5826-N5826))&gt;=100%,"100%",(((TODAY()-N5826)*100%)/(O5826-N5826))))</f>
        <v>0.94545454545454544</v>
      </c>
      <c r="T5826" s="8">
        <f>Q5826-R5826</f>
        <v>8871826</v>
      </c>
      <c r="U5826" t="s">
        <v>19612</v>
      </c>
    </row>
    <row r="5827" spans="1:23" x14ac:dyDescent="0.25">
      <c r="A5827">
        <v>2025</v>
      </c>
      <c r="B5827" t="s">
        <v>17930</v>
      </c>
      <c r="C5827" t="s">
        <v>22</v>
      </c>
      <c r="D5827" t="s">
        <v>23</v>
      </c>
      <c r="E5827" t="s">
        <v>24</v>
      </c>
      <c r="F5827" t="s">
        <v>18457</v>
      </c>
      <c r="G5827" s="16">
        <v>1005712769</v>
      </c>
      <c r="H5827" t="s">
        <v>18848</v>
      </c>
      <c r="I5827" t="s">
        <v>1895</v>
      </c>
      <c r="J5827" s="5">
        <v>23552784</v>
      </c>
      <c r="K5827" s="3">
        <f>J5827</f>
        <v>23552784</v>
      </c>
      <c r="L5827" s="5" t="s">
        <v>20305</v>
      </c>
      <c r="M5827" s="2">
        <v>45797</v>
      </c>
      <c r="N5827" s="2">
        <v>45798</v>
      </c>
      <c r="O5827" s="2">
        <v>45900</v>
      </c>
      <c r="P5827" s="3"/>
      <c r="Q5827" s="3">
        <v>23552784</v>
      </c>
      <c r="R5827" s="13">
        <v>7850928</v>
      </c>
      <c r="S5827" s="7">
        <f ca="1">IF(CPS!$N5773="SIN INICIO",0,IF((((TODAY()-N5827)*100%)/(O5827-N5827))&gt;=100%,"100%",(((TODAY()-N5827)*100%)/(O5827-N5827))))</f>
        <v>0.94117647058823528</v>
      </c>
      <c r="T5827" s="8">
        <f>Q5827-R5827</f>
        <v>15701856</v>
      </c>
      <c r="U5827" t="s">
        <v>19613</v>
      </c>
    </row>
    <row r="5828" spans="1:23" x14ac:dyDescent="0.25">
      <c r="A5828">
        <v>2025</v>
      </c>
      <c r="B5828" t="s">
        <v>17931</v>
      </c>
      <c r="C5828" t="s">
        <v>22</v>
      </c>
      <c r="D5828" t="s">
        <v>23</v>
      </c>
      <c r="E5828" t="s">
        <v>24</v>
      </c>
      <c r="F5828" t="s">
        <v>18458</v>
      </c>
      <c r="G5828" s="16">
        <v>1234643498</v>
      </c>
      <c r="H5828" t="s">
        <v>15998</v>
      </c>
      <c r="I5828" t="s">
        <v>1895</v>
      </c>
      <c r="J5828" s="5">
        <v>31756190</v>
      </c>
      <c r="K5828" s="3">
        <f>J5828</f>
        <v>31756190</v>
      </c>
      <c r="L5828" s="5" t="s">
        <v>20305</v>
      </c>
      <c r="M5828" s="2">
        <v>45786</v>
      </c>
      <c r="N5828" s="2">
        <v>45789</v>
      </c>
      <c r="O5828" s="2">
        <v>45930</v>
      </c>
      <c r="P5828" s="3"/>
      <c r="Q5828" s="3">
        <v>31756190</v>
      </c>
      <c r="R5828" s="13">
        <v>10373689</v>
      </c>
      <c r="S5828" s="7">
        <f ca="1">IF(CPS!$N5774="SIN INICIO",0,IF((((TODAY()-N5828)*100%)/(O5828-N5828))&gt;=100%,"100%",(((TODAY()-N5828)*100%)/(O5828-N5828))))</f>
        <v>0.74468085106382975</v>
      </c>
      <c r="T5828" s="8">
        <f>Q5828-R5828</f>
        <v>21382501</v>
      </c>
      <c r="U5828" t="s">
        <v>19614</v>
      </c>
    </row>
    <row r="5829" spans="1:23" x14ac:dyDescent="0.25">
      <c r="A5829">
        <v>2025</v>
      </c>
      <c r="B5829" t="s">
        <v>17932</v>
      </c>
      <c r="C5829" t="s">
        <v>22</v>
      </c>
      <c r="D5829" t="s">
        <v>23</v>
      </c>
      <c r="E5829" t="s">
        <v>24</v>
      </c>
      <c r="F5829" t="s">
        <v>18459</v>
      </c>
      <c r="G5829" s="16">
        <v>30735969</v>
      </c>
      <c r="H5829" t="s">
        <v>18849</v>
      </c>
      <c r="I5829" t="s">
        <v>1895</v>
      </c>
      <c r="J5829" s="5">
        <v>23805545</v>
      </c>
      <c r="K5829" s="3">
        <f>J5829</f>
        <v>23805545</v>
      </c>
      <c r="L5829" s="5" t="s">
        <v>20305</v>
      </c>
      <c r="M5829" s="2">
        <v>45790</v>
      </c>
      <c r="N5829" s="2">
        <v>45791</v>
      </c>
      <c r="O5829" s="2">
        <v>45930</v>
      </c>
      <c r="P5829" s="3"/>
      <c r="Q5829" s="3">
        <v>23805545</v>
      </c>
      <c r="R5829" s="13">
        <v>7459071</v>
      </c>
      <c r="S5829" s="7">
        <f ca="1">IF(CPS!$N5775="SIN INICIO",0,IF((((TODAY()-N5829)*100%)/(O5829-N5829))&gt;=100%,"100%",(((TODAY()-N5829)*100%)/(O5829-N5829))))</f>
        <v>0.74100719424460426</v>
      </c>
      <c r="T5829" s="8">
        <f>Q5829-R5829</f>
        <v>16346474</v>
      </c>
      <c r="U5829" t="s">
        <v>19615</v>
      </c>
    </row>
    <row r="5830" spans="1:23" x14ac:dyDescent="0.25">
      <c r="A5830">
        <v>2025</v>
      </c>
      <c r="B5830" t="s">
        <v>17933</v>
      </c>
      <c r="C5830" t="s">
        <v>22</v>
      </c>
      <c r="D5830" t="s">
        <v>23</v>
      </c>
      <c r="E5830" t="s">
        <v>24</v>
      </c>
      <c r="F5830" t="s">
        <v>18460</v>
      </c>
      <c r="G5830" s="16">
        <v>70530613</v>
      </c>
      <c r="H5830" t="s">
        <v>15983</v>
      </c>
      <c r="I5830" t="s">
        <v>1895</v>
      </c>
      <c r="J5830" s="5">
        <v>28722905</v>
      </c>
      <c r="K5830" s="3">
        <f>J5830</f>
        <v>28722905</v>
      </c>
      <c r="L5830" s="5" t="s">
        <v>20305</v>
      </c>
      <c r="M5830" s="2">
        <v>45789</v>
      </c>
      <c r="N5830" s="2">
        <v>45790</v>
      </c>
      <c r="O5830" s="2">
        <v>45930</v>
      </c>
      <c r="P5830" s="3"/>
      <c r="Q5830" s="3">
        <v>28722905</v>
      </c>
      <c r="R5830" s="13">
        <v>9191330</v>
      </c>
      <c r="S5830" s="7">
        <f ca="1">IF(CPS!$N5776="SIN INICIO",0,IF((((TODAY()-N5830)*100%)/(O5830-N5830))&gt;=100%,"100%",(((TODAY()-N5830)*100%)/(O5830-N5830))))</f>
        <v>0.74285714285714288</v>
      </c>
      <c r="T5830" s="8">
        <f>Q5830-R5830</f>
        <v>19531575</v>
      </c>
      <c r="U5830" t="s">
        <v>19616</v>
      </c>
    </row>
    <row r="5831" spans="1:23" x14ac:dyDescent="0.25">
      <c r="A5831">
        <v>2025</v>
      </c>
      <c r="B5831" t="s">
        <v>17934</v>
      </c>
      <c r="C5831" t="s">
        <v>22</v>
      </c>
      <c r="D5831" t="s">
        <v>23</v>
      </c>
      <c r="E5831" t="s">
        <v>24</v>
      </c>
      <c r="F5831" t="s">
        <v>18461</v>
      </c>
      <c r="G5831" s="16">
        <v>86083670</v>
      </c>
      <c r="H5831" t="s">
        <v>281</v>
      </c>
      <c r="I5831" t="s">
        <v>271</v>
      </c>
      <c r="J5831" s="5">
        <v>36000000</v>
      </c>
      <c r="K5831" s="3">
        <f>J5831</f>
        <v>36000000</v>
      </c>
      <c r="L5831" s="5" t="s">
        <v>20305</v>
      </c>
      <c r="M5831" s="2">
        <v>45789</v>
      </c>
      <c r="N5831" s="2">
        <v>45792</v>
      </c>
      <c r="O5831" s="2">
        <v>45900</v>
      </c>
      <c r="P5831" s="3"/>
      <c r="Q5831" s="3">
        <v>36000000</v>
      </c>
      <c r="R5831" s="13">
        <v>13800000</v>
      </c>
      <c r="S5831" s="7">
        <f ca="1">IF(CPS!$N5777="SIN INICIO",0,IF((((TODAY()-N5831)*100%)/(O5831-N5831))&gt;=100%,"100%",(((TODAY()-N5831)*100%)/(O5831-N5831))))</f>
        <v>0.94444444444444442</v>
      </c>
      <c r="T5831" s="8">
        <f>Q5831-R5831</f>
        <v>22200000</v>
      </c>
      <c r="U5831" t="s">
        <v>19617</v>
      </c>
    </row>
    <row r="5832" spans="1:23" x14ac:dyDescent="0.25">
      <c r="A5832">
        <v>2025</v>
      </c>
      <c r="B5832" t="s">
        <v>17935</v>
      </c>
      <c r="C5832" t="s">
        <v>22</v>
      </c>
      <c r="D5832" t="s">
        <v>23</v>
      </c>
      <c r="E5832" t="s">
        <v>24</v>
      </c>
      <c r="F5832" t="s">
        <v>10654</v>
      </c>
      <c r="G5832" s="16">
        <v>34950829</v>
      </c>
      <c r="H5832" t="s">
        <v>2218</v>
      </c>
      <c r="I5832" t="s">
        <v>1800</v>
      </c>
      <c r="J5832" s="5">
        <v>33880000</v>
      </c>
      <c r="K5832" s="3">
        <f>J5832</f>
        <v>33880000</v>
      </c>
      <c r="L5832" s="5" t="s">
        <v>20305</v>
      </c>
      <c r="M5832" s="2">
        <v>45789</v>
      </c>
      <c r="N5832" s="2">
        <v>45790</v>
      </c>
      <c r="O5832" s="2">
        <v>45900</v>
      </c>
      <c r="P5832" s="3"/>
      <c r="Q5832" s="3">
        <v>33880000</v>
      </c>
      <c r="R5832" s="13">
        <v>27398667</v>
      </c>
      <c r="S5832" s="7">
        <f ca="1">IF(CPS!$N5778="SIN INICIO",0,IF((((TODAY()-N5832)*100%)/(O5832-N5832))&gt;=100%,"100%",(((TODAY()-N5832)*100%)/(O5832-N5832))))</f>
        <v>0.94545454545454544</v>
      </c>
      <c r="T5832" s="8">
        <f>Q5832-R5832</f>
        <v>6481333</v>
      </c>
      <c r="U5832" t="s">
        <v>19618</v>
      </c>
    </row>
    <row r="5833" spans="1:23" x14ac:dyDescent="0.25">
      <c r="A5833">
        <v>2025</v>
      </c>
      <c r="B5833" t="s">
        <v>17936</v>
      </c>
      <c r="C5833" t="s">
        <v>22</v>
      </c>
      <c r="D5833" t="s">
        <v>23</v>
      </c>
      <c r="E5833" t="s">
        <v>24</v>
      </c>
      <c r="F5833" t="s">
        <v>18462</v>
      </c>
      <c r="G5833" s="16">
        <v>1090407638</v>
      </c>
      <c r="H5833" t="s">
        <v>1817</v>
      </c>
      <c r="I5833" t="s">
        <v>1800</v>
      </c>
      <c r="J5833" s="5">
        <v>24800000</v>
      </c>
      <c r="K5833" s="3">
        <f>J5833</f>
        <v>24800000</v>
      </c>
      <c r="L5833" s="5" t="s">
        <v>20305</v>
      </c>
      <c r="M5833" s="2">
        <v>45789</v>
      </c>
      <c r="N5833" s="2">
        <v>45790</v>
      </c>
      <c r="O5833" s="2">
        <v>45900</v>
      </c>
      <c r="P5833" s="3"/>
      <c r="Q5833" s="3">
        <v>24800000</v>
      </c>
      <c r="R5833" s="13">
        <v>9920000</v>
      </c>
      <c r="S5833" s="7">
        <f ca="1">IF(CPS!$N5779="SIN INICIO",0,IF((((TODAY()-N5833)*100%)/(O5833-N5833))&gt;=100%,"100%",(((TODAY()-N5833)*100%)/(O5833-N5833))))</f>
        <v>0.94545454545454544</v>
      </c>
      <c r="T5833" s="8">
        <f>Q5833-R5833</f>
        <v>14880000</v>
      </c>
      <c r="U5833" t="s">
        <v>19619</v>
      </c>
    </row>
    <row r="5834" spans="1:23" x14ac:dyDescent="0.25">
      <c r="A5834">
        <v>2025</v>
      </c>
      <c r="B5834" t="s">
        <v>17937</v>
      </c>
      <c r="C5834" t="s">
        <v>22</v>
      </c>
      <c r="D5834" t="s">
        <v>23</v>
      </c>
      <c r="E5834" t="s">
        <v>24</v>
      </c>
      <c r="F5834" t="s">
        <v>18463</v>
      </c>
      <c r="G5834" s="16">
        <v>40325950</v>
      </c>
      <c r="H5834" t="s">
        <v>15998</v>
      </c>
      <c r="I5834" t="s">
        <v>1895</v>
      </c>
      <c r="J5834" s="5">
        <v>31756190</v>
      </c>
      <c r="K5834" s="3">
        <f>J5834</f>
        <v>31756190</v>
      </c>
      <c r="L5834" s="5" t="s">
        <v>20305</v>
      </c>
      <c r="M5834" s="2">
        <v>45789</v>
      </c>
      <c r="N5834" s="2">
        <v>45791</v>
      </c>
      <c r="O5834" s="2">
        <v>45930</v>
      </c>
      <c r="P5834" s="3"/>
      <c r="Q5834" s="3">
        <v>31756190</v>
      </c>
      <c r="R5834" s="13">
        <v>0</v>
      </c>
      <c r="S5834" s="7">
        <f ca="1">IF(CPS!$N5780="SIN INICIO",0,IF((((TODAY()-N5834)*100%)/(O5834-N5834))&gt;=100%,"100%",(((TODAY()-N5834)*100%)/(O5834-N5834))))</f>
        <v>0.74100719424460426</v>
      </c>
      <c r="T5834" s="8">
        <f>Q5834-R5834</f>
        <v>31756190</v>
      </c>
      <c r="U5834" t="s">
        <v>19620</v>
      </c>
      <c r="V5834">
        <v>40325950</v>
      </c>
      <c r="W5834" t="b">
        <f>V5834=Tabla1[[#This Row],[ID CONTRATISTA]]</f>
        <v>1</v>
      </c>
    </row>
    <row r="5835" spans="1:23" x14ac:dyDescent="0.25">
      <c r="A5835">
        <v>2025</v>
      </c>
      <c r="B5835" t="s">
        <v>17938</v>
      </c>
      <c r="C5835" t="s">
        <v>22</v>
      </c>
      <c r="D5835" t="s">
        <v>23</v>
      </c>
      <c r="E5835" t="s">
        <v>24</v>
      </c>
      <c r="F5835" t="s">
        <v>18464</v>
      </c>
      <c r="G5835" s="16">
        <v>1052387083</v>
      </c>
      <c r="H5835" t="s">
        <v>18850</v>
      </c>
      <c r="I5835" t="s">
        <v>649</v>
      </c>
      <c r="J5835" s="5">
        <v>78720000</v>
      </c>
      <c r="K5835" s="3">
        <f>J5835</f>
        <v>78720000</v>
      </c>
      <c r="L5835" s="5" t="s">
        <v>20305</v>
      </c>
      <c r="M5835" s="2">
        <v>45791</v>
      </c>
      <c r="N5835" s="2">
        <v>45792</v>
      </c>
      <c r="O5835" s="2">
        <v>46022</v>
      </c>
      <c r="P5835" s="3">
        <v>26240000</v>
      </c>
      <c r="Q5835" s="3">
        <v>104960000</v>
      </c>
      <c r="R5835" s="13">
        <v>20117333</v>
      </c>
      <c r="S5835" s="7">
        <f ca="1">IF(CPS!$N5781="SIN INICIO",0,IF((((TODAY()-N5835)*100%)/(O5835-N5835))&gt;=100%,"100%",(((TODAY()-N5835)*100%)/(O5835-N5835))))</f>
        <v>0.44347826086956521</v>
      </c>
      <c r="T5835" s="8">
        <f>Q5835-R5835</f>
        <v>84842667</v>
      </c>
      <c r="U5835" t="s">
        <v>19621</v>
      </c>
    </row>
    <row r="5836" spans="1:23" x14ac:dyDescent="0.25">
      <c r="A5836">
        <v>2025</v>
      </c>
      <c r="B5836" t="s">
        <v>17939</v>
      </c>
      <c r="C5836" t="s">
        <v>22</v>
      </c>
      <c r="D5836" t="s">
        <v>23</v>
      </c>
      <c r="E5836" t="s">
        <v>24</v>
      </c>
      <c r="F5836" t="s">
        <v>7645</v>
      </c>
      <c r="G5836" s="16">
        <v>43915150</v>
      </c>
      <c r="H5836" t="s">
        <v>3542</v>
      </c>
      <c r="I5836" t="s">
        <v>3403</v>
      </c>
      <c r="J5836" s="5">
        <v>42230000</v>
      </c>
      <c r="K5836" s="3">
        <f>J5836</f>
        <v>42230000</v>
      </c>
      <c r="L5836" s="5" t="s">
        <v>20305</v>
      </c>
      <c r="M5836" s="2">
        <v>45798</v>
      </c>
      <c r="N5836" s="2">
        <v>45799</v>
      </c>
      <c r="O5836" s="2">
        <v>45900</v>
      </c>
      <c r="P5836" s="3"/>
      <c r="Q5836" s="3">
        <v>42230000</v>
      </c>
      <c r="R5836" s="13">
        <v>32210854</v>
      </c>
      <c r="S5836" s="7">
        <f ca="1">IF(CPS!$N5782="SIN INICIO",0,IF((((TODAY()-N5836)*100%)/(O5836-N5836))&gt;=100%,"100%",(((TODAY()-N5836)*100%)/(O5836-N5836))))</f>
        <v>0.94059405940594054</v>
      </c>
      <c r="T5836" s="8">
        <f>Q5836-R5836</f>
        <v>10019146</v>
      </c>
      <c r="U5836" t="s">
        <v>19622</v>
      </c>
    </row>
    <row r="5837" spans="1:23" x14ac:dyDescent="0.25">
      <c r="A5837">
        <v>2025</v>
      </c>
      <c r="B5837" t="s">
        <v>17940</v>
      </c>
      <c r="C5837" t="s">
        <v>22</v>
      </c>
      <c r="D5837" t="s">
        <v>23</v>
      </c>
      <c r="E5837" t="s">
        <v>24</v>
      </c>
      <c r="F5837" t="s">
        <v>18465</v>
      </c>
      <c r="G5837" s="16">
        <v>1121894347</v>
      </c>
      <c r="H5837" t="s">
        <v>18851</v>
      </c>
      <c r="I5837" t="s">
        <v>2476</v>
      </c>
      <c r="J5837" s="5">
        <v>44294622</v>
      </c>
      <c r="K5837" s="3">
        <f>J5837</f>
        <v>44294622</v>
      </c>
      <c r="L5837" s="5" t="s">
        <v>20305</v>
      </c>
      <c r="M5837" s="2">
        <v>45786</v>
      </c>
      <c r="N5837" s="2">
        <v>45789</v>
      </c>
      <c r="O5837" s="2">
        <v>45961</v>
      </c>
      <c r="P5837" s="3"/>
      <c r="Q5837" s="3">
        <v>44294622</v>
      </c>
      <c r="R5837" s="13">
        <v>12057980</v>
      </c>
      <c r="S5837" s="7">
        <f ca="1">IF(CPS!$N5783="SIN INICIO",0,IF((((TODAY()-N5837)*100%)/(O5837-N5837))&gt;=100%,"100%",(((TODAY()-N5837)*100%)/(O5837-N5837))))</f>
        <v>0.61046511627906974</v>
      </c>
      <c r="T5837" s="8">
        <f>Q5837-R5837</f>
        <v>32236642</v>
      </c>
      <c r="U5837" t="s">
        <v>19623</v>
      </c>
    </row>
    <row r="5838" spans="1:23" x14ac:dyDescent="0.25">
      <c r="A5838">
        <v>2025</v>
      </c>
      <c r="B5838" t="s">
        <v>17941</v>
      </c>
      <c r="C5838" t="s">
        <v>22</v>
      </c>
      <c r="D5838" t="s">
        <v>23</v>
      </c>
      <c r="E5838" t="s">
        <v>24</v>
      </c>
      <c r="F5838" t="s">
        <v>18466</v>
      </c>
      <c r="G5838" s="16">
        <v>1085663141</v>
      </c>
      <c r="H5838" t="s">
        <v>15994</v>
      </c>
      <c r="I5838" t="s">
        <v>1895</v>
      </c>
      <c r="J5838" s="5">
        <v>23805545</v>
      </c>
      <c r="K5838" s="3">
        <f>J5838</f>
        <v>23805545</v>
      </c>
      <c r="L5838" s="5" t="s">
        <v>20305</v>
      </c>
      <c r="M5838" s="2">
        <v>45791</v>
      </c>
      <c r="N5838" s="2">
        <v>45792</v>
      </c>
      <c r="O5838" s="2">
        <v>45930</v>
      </c>
      <c r="P5838" s="3"/>
      <c r="Q5838" s="3">
        <v>23805545</v>
      </c>
      <c r="R5838" s="13">
        <v>7300367</v>
      </c>
      <c r="S5838" s="7">
        <f ca="1">IF(CPS!$N5784="SIN INICIO",0,IF((((TODAY()-N5838)*100%)/(O5838-N5838))&gt;=100%,"100%",(((TODAY()-N5838)*100%)/(O5838-N5838))))</f>
        <v>0.73913043478260865</v>
      </c>
      <c r="T5838" s="8">
        <f>Q5838-R5838</f>
        <v>16505178</v>
      </c>
      <c r="U5838" t="s">
        <v>19624</v>
      </c>
    </row>
    <row r="5839" spans="1:23" x14ac:dyDescent="0.25">
      <c r="A5839">
        <v>2025</v>
      </c>
      <c r="B5839" t="s">
        <v>17942</v>
      </c>
      <c r="C5839" t="s">
        <v>22</v>
      </c>
      <c r="D5839" t="s">
        <v>23</v>
      </c>
      <c r="E5839" t="s">
        <v>121</v>
      </c>
      <c r="F5839" t="s">
        <v>18467</v>
      </c>
      <c r="G5839" s="16">
        <v>1121861701</v>
      </c>
      <c r="H5839" t="s">
        <v>18852</v>
      </c>
      <c r="I5839" t="s">
        <v>27</v>
      </c>
      <c r="J5839" s="5">
        <v>38293584</v>
      </c>
      <c r="K5839" s="3">
        <f>J5839</f>
        <v>38293584</v>
      </c>
      <c r="L5839" s="5" t="s">
        <v>20305</v>
      </c>
      <c r="M5839" s="2">
        <v>45786</v>
      </c>
      <c r="N5839" s="2">
        <v>45786</v>
      </c>
      <c r="O5839" s="2">
        <v>46022</v>
      </c>
      <c r="P5839" s="3"/>
      <c r="Q5839" s="3">
        <v>38293584</v>
      </c>
      <c r="R5839" s="13">
        <v>8296943</v>
      </c>
      <c r="S5839" s="7">
        <f ca="1">IF(CPS!$N5785="SIN INICIO",0,IF((((TODAY()-N5839)*100%)/(O5839-N5839))&gt;=100%,"100%",(((TODAY()-N5839)*100%)/(O5839-N5839))))</f>
        <v>0.4576271186440678</v>
      </c>
      <c r="T5839" s="8">
        <f>Q5839-R5839</f>
        <v>29996641</v>
      </c>
      <c r="U5839" t="s">
        <v>19625</v>
      </c>
    </row>
    <row r="5840" spans="1:23" x14ac:dyDescent="0.25">
      <c r="A5840">
        <v>2025</v>
      </c>
      <c r="B5840" t="s">
        <v>17943</v>
      </c>
      <c r="C5840" t="s">
        <v>22</v>
      </c>
      <c r="D5840" t="s">
        <v>23</v>
      </c>
      <c r="E5840" t="s">
        <v>24</v>
      </c>
      <c r="F5840" t="s">
        <v>18468</v>
      </c>
      <c r="G5840" s="16">
        <v>1091667258</v>
      </c>
      <c r="H5840" t="s">
        <v>17732</v>
      </c>
      <c r="I5840" t="s">
        <v>649</v>
      </c>
      <c r="J5840" s="5">
        <v>61800000</v>
      </c>
      <c r="K5840" s="3">
        <f>J5840</f>
        <v>61800000</v>
      </c>
      <c r="L5840" s="5" t="s">
        <v>20305</v>
      </c>
      <c r="M5840" s="2">
        <v>45790</v>
      </c>
      <c r="N5840" s="2">
        <v>45791</v>
      </c>
      <c r="O5840" s="2">
        <v>45869</v>
      </c>
      <c r="P5840" s="3"/>
      <c r="Q5840" s="3">
        <v>61800000</v>
      </c>
      <c r="R5840" s="13">
        <v>16136667</v>
      </c>
      <c r="S5840" s="7" t="str">
        <f ca="1">IF(CPS!$N5786="SIN INICIO",0,IF((((TODAY()-N5840)*100%)/(O5840-N5840))&gt;=100%,"100%",(((TODAY()-N5840)*100%)/(O5840-N5840))))</f>
        <v>100%</v>
      </c>
      <c r="T5840" s="8">
        <f>Q5840-R5840</f>
        <v>45663333</v>
      </c>
      <c r="U5840" t="s">
        <v>19626</v>
      </c>
    </row>
    <row r="5841" spans="1:23" x14ac:dyDescent="0.25">
      <c r="A5841">
        <v>2025</v>
      </c>
      <c r="B5841" t="s">
        <v>17944</v>
      </c>
      <c r="C5841" t="s">
        <v>22</v>
      </c>
      <c r="D5841" t="s">
        <v>23</v>
      </c>
      <c r="E5841" t="s">
        <v>24</v>
      </c>
      <c r="F5841" t="s">
        <v>18469</v>
      </c>
      <c r="G5841" s="16">
        <v>21529969</v>
      </c>
      <c r="H5841" t="s">
        <v>15994</v>
      </c>
      <c r="I5841" t="s">
        <v>1895</v>
      </c>
      <c r="J5841" s="5">
        <v>28722905</v>
      </c>
      <c r="K5841" s="3">
        <f>J5841</f>
        <v>28722905</v>
      </c>
      <c r="L5841" s="5" t="s">
        <v>20305</v>
      </c>
      <c r="M5841" s="2">
        <v>45789</v>
      </c>
      <c r="N5841" s="2">
        <v>45790</v>
      </c>
      <c r="O5841" s="2">
        <v>45930</v>
      </c>
      <c r="P5841" s="3"/>
      <c r="Q5841" s="3">
        <v>28722905</v>
      </c>
      <c r="R5841" s="13">
        <v>0</v>
      </c>
      <c r="S5841" s="7">
        <f ca="1">IF(CPS!$N5787="SIN INICIO",0,IF((((TODAY()-N5841)*100%)/(O5841-N5841))&gt;=100%,"100%",(((TODAY()-N5841)*100%)/(O5841-N5841))))</f>
        <v>0.74285714285714288</v>
      </c>
      <c r="T5841" s="8">
        <f>Q5841-R5841</f>
        <v>28722905</v>
      </c>
      <c r="U5841" t="s">
        <v>19627</v>
      </c>
      <c r="V5841">
        <v>21529969</v>
      </c>
      <c r="W5841" t="b">
        <f>V5841=Tabla1[[#This Row],[ID CONTRATISTA]]</f>
        <v>1</v>
      </c>
    </row>
    <row r="5842" spans="1:23" x14ac:dyDescent="0.25">
      <c r="A5842">
        <v>2025</v>
      </c>
      <c r="B5842" t="s">
        <v>17945</v>
      </c>
      <c r="C5842" t="s">
        <v>22</v>
      </c>
      <c r="D5842" t="s">
        <v>23</v>
      </c>
      <c r="E5842" t="s">
        <v>24</v>
      </c>
      <c r="F5842" t="s">
        <v>18470</v>
      </c>
      <c r="G5842" s="16">
        <v>28045105</v>
      </c>
      <c r="H5842" t="s">
        <v>15983</v>
      </c>
      <c r="I5842" t="s">
        <v>1895</v>
      </c>
      <c r="J5842" s="5">
        <v>31756190</v>
      </c>
      <c r="K5842" s="3">
        <f>J5842</f>
        <v>31756190</v>
      </c>
      <c r="L5842" s="5" t="s">
        <v>20305</v>
      </c>
      <c r="M5842" s="2">
        <v>45789</v>
      </c>
      <c r="N5842" s="2">
        <v>45790</v>
      </c>
      <c r="O5842" s="2">
        <v>45930</v>
      </c>
      <c r="P5842" s="3"/>
      <c r="Q5842" s="3">
        <v>31756190</v>
      </c>
      <c r="R5842" s="13">
        <v>10161981</v>
      </c>
      <c r="S5842" s="7">
        <f ca="1">IF(CPS!$N5788="SIN INICIO",0,IF((((TODAY()-N5842)*100%)/(O5842-N5842))&gt;=100%,"100%",(((TODAY()-N5842)*100%)/(O5842-N5842))))</f>
        <v>0.74285714285714288</v>
      </c>
      <c r="T5842" s="8">
        <f>Q5842-R5842</f>
        <v>21594209</v>
      </c>
      <c r="U5842" t="s">
        <v>19628</v>
      </c>
    </row>
    <row r="5843" spans="1:23" x14ac:dyDescent="0.25">
      <c r="A5843">
        <v>2025</v>
      </c>
      <c r="B5843" t="s">
        <v>17946</v>
      </c>
      <c r="C5843" t="s">
        <v>22</v>
      </c>
      <c r="D5843" t="s">
        <v>23</v>
      </c>
      <c r="E5843" t="s">
        <v>24</v>
      </c>
      <c r="F5843" t="s">
        <v>18471</v>
      </c>
      <c r="G5843" s="16">
        <v>1120565243</v>
      </c>
      <c r="H5843" t="s">
        <v>15994</v>
      </c>
      <c r="I5843" t="s">
        <v>1895</v>
      </c>
      <c r="J5843" s="5">
        <v>28722905</v>
      </c>
      <c r="K5843" s="3">
        <f>J5843</f>
        <v>28722905</v>
      </c>
      <c r="L5843" s="5" t="s">
        <v>20305</v>
      </c>
      <c r="M5843" s="2">
        <v>45789</v>
      </c>
      <c r="N5843" s="2">
        <v>45790</v>
      </c>
      <c r="O5843" s="2">
        <v>45930</v>
      </c>
      <c r="P5843" s="3"/>
      <c r="Q5843" s="3">
        <v>28722905</v>
      </c>
      <c r="R5843" s="13">
        <v>9191330</v>
      </c>
      <c r="S5843" s="7">
        <f ca="1">IF(CPS!$N5789="SIN INICIO",0,IF((((TODAY()-N5843)*100%)/(O5843-N5843))&gt;=100%,"100%",(((TODAY()-N5843)*100%)/(O5843-N5843))))</f>
        <v>0.74285714285714288</v>
      </c>
      <c r="T5843" s="8">
        <f>Q5843-R5843</f>
        <v>19531575</v>
      </c>
      <c r="U5843" t="s">
        <v>19629</v>
      </c>
    </row>
    <row r="5844" spans="1:23" x14ac:dyDescent="0.25">
      <c r="A5844">
        <v>2025</v>
      </c>
      <c r="B5844" t="s">
        <v>17947</v>
      </c>
      <c r="C5844" t="s">
        <v>22</v>
      </c>
      <c r="D5844" t="s">
        <v>23</v>
      </c>
      <c r="E5844" t="s">
        <v>24</v>
      </c>
      <c r="F5844" t="s">
        <v>18472</v>
      </c>
      <c r="G5844" s="16">
        <v>1068977169</v>
      </c>
      <c r="H5844" t="s">
        <v>17656</v>
      </c>
      <c r="I5844" t="s">
        <v>649</v>
      </c>
      <c r="J5844" s="5">
        <v>29280000</v>
      </c>
      <c r="K5844" s="3">
        <f>J5844</f>
        <v>29280000</v>
      </c>
      <c r="L5844" s="5" t="s">
        <v>20305</v>
      </c>
      <c r="M5844" s="2">
        <v>45790</v>
      </c>
      <c r="N5844" s="2">
        <v>45791</v>
      </c>
      <c r="O5844" s="2">
        <v>46022</v>
      </c>
      <c r="P5844" s="3">
        <v>9760000</v>
      </c>
      <c r="Q5844" s="3">
        <v>39040000</v>
      </c>
      <c r="R5844" s="13">
        <v>7645333</v>
      </c>
      <c r="S5844" s="7">
        <f ca="1">IF(CPS!$N5790="SIN INICIO",0,IF((((TODAY()-N5844)*100%)/(O5844-N5844))&gt;=100%,"100%",(((TODAY()-N5844)*100%)/(O5844-N5844))))</f>
        <v>0.44588744588744589</v>
      </c>
      <c r="T5844" s="8">
        <f>Q5844-R5844</f>
        <v>31394667</v>
      </c>
      <c r="U5844" t="s">
        <v>19630</v>
      </c>
    </row>
    <row r="5845" spans="1:23" x14ac:dyDescent="0.25">
      <c r="A5845">
        <v>2025</v>
      </c>
      <c r="B5845" t="s">
        <v>17948</v>
      </c>
      <c r="C5845" t="s">
        <v>22</v>
      </c>
      <c r="D5845" t="s">
        <v>23</v>
      </c>
      <c r="E5845" t="s">
        <v>24</v>
      </c>
      <c r="F5845" t="s">
        <v>18473</v>
      </c>
      <c r="G5845" s="16">
        <v>42106329</v>
      </c>
      <c r="H5845" t="s">
        <v>15994</v>
      </c>
      <c r="I5845" t="s">
        <v>1895</v>
      </c>
      <c r="J5845" s="5">
        <v>28722905</v>
      </c>
      <c r="K5845" s="3">
        <f>J5845</f>
        <v>28722905</v>
      </c>
      <c r="L5845" s="5" t="s">
        <v>20305</v>
      </c>
      <c r="M5845" s="2">
        <v>45790</v>
      </c>
      <c r="N5845" s="2">
        <v>45792</v>
      </c>
      <c r="O5845" s="2">
        <v>45930</v>
      </c>
      <c r="P5845" s="3"/>
      <c r="Q5845" s="3">
        <v>28722905</v>
      </c>
      <c r="R5845" s="13">
        <v>3063777</v>
      </c>
      <c r="S5845" s="7">
        <f ca="1">IF(CPS!$N5791="SIN INICIO",0,IF((((TODAY()-N5845)*100%)/(O5845-N5845))&gt;=100%,"100%",(((TODAY()-N5845)*100%)/(O5845-N5845))))</f>
        <v>0.73913043478260865</v>
      </c>
      <c r="T5845" s="8">
        <f>Q5845-R5845</f>
        <v>25659128</v>
      </c>
      <c r="U5845" t="s">
        <v>19631</v>
      </c>
    </row>
    <row r="5846" spans="1:23" x14ac:dyDescent="0.25">
      <c r="A5846">
        <v>2025</v>
      </c>
      <c r="B5846" t="s">
        <v>17949</v>
      </c>
      <c r="C5846" t="s">
        <v>22</v>
      </c>
      <c r="D5846" t="s">
        <v>23</v>
      </c>
      <c r="E5846" t="s">
        <v>24</v>
      </c>
      <c r="F5846" t="s">
        <v>18474</v>
      </c>
      <c r="G5846" s="16">
        <v>1121908212</v>
      </c>
      <c r="H5846" t="s">
        <v>18853</v>
      </c>
      <c r="I5846" t="s">
        <v>2476</v>
      </c>
      <c r="J5846" s="5">
        <v>42112296</v>
      </c>
      <c r="K5846" s="3">
        <f>J5846</f>
        <v>42112296</v>
      </c>
      <c r="L5846" s="5" t="s">
        <v>20305</v>
      </c>
      <c r="M5846" s="2">
        <v>45789</v>
      </c>
      <c r="N5846" s="2">
        <v>45790</v>
      </c>
      <c r="O5846" s="2">
        <v>45961</v>
      </c>
      <c r="P5846" s="3"/>
      <c r="Q5846" s="3">
        <v>42112296</v>
      </c>
      <c r="R5846" s="13">
        <v>11229946</v>
      </c>
      <c r="S5846" s="7">
        <f ca="1">IF(CPS!$N5792="SIN INICIO",0,IF((((TODAY()-N5846)*100%)/(O5846-N5846))&gt;=100%,"100%",(((TODAY()-N5846)*100%)/(O5846-N5846))))</f>
        <v>0.60818713450292394</v>
      </c>
      <c r="T5846" s="8">
        <f>Q5846-R5846</f>
        <v>30882350</v>
      </c>
      <c r="U5846" t="s">
        <v>19632</v>
      </c>
    </row>
    <row r="5847" spans="1:23" x14ac:dyDescent="0.25">
      <c r="A5847">
        <v>2025</v>
      </c>
      <c r="B5847" t="s">
        <v>17950</v>
      </c>
      <c r="C5847" t="s">
        <v>22</v>
      </c>
      <c r="D5847" t="s">
        <v>23</v>
      </c>
      <c r="E5847" t="s">
        <v>24</v>
      </c>
      <c r="F5847" t="s">
        <v>18475</v>
      </c>
      <c r="G5847" s="16">
        <v>1121875694</v>
      </c>
      <c r="H5847" t="s">
        <v>2475</v>
      </c>
      <c r="I5847" t="s">
        <v>2476</v>
      </c>
      <c r="J5847" s="5">
        <v>29529748</v>
      </c>
      <c r="K5847" s="3">
        <f>J5847</f>
        <v>29529748</v>
      </c>
      <c r="L5847" s="5" t="s">
        <v>20305</v>
      </c>
      <c r="M5847" s="2">
        <v>45789</v>
      </c>
      <c r="N5847" s="2">
        <v>45791</v>
      </c>
      <c r="O5847" s="2">
        <v>45900</v>
      </c>
      <c r="P5847" s="3"/>
      <c r="Q5847" s="3">
        <v>29529748</v>
      </c>
      <c r="R5847" s="13">
        <v>11565818</v>
      </c>
      <c r="S5847" s="7">
        <f ca="1">IF(CPS!$N5793="SIN INICIO",0,IF((((TODAY()-N5847)*100%)/(O5847-N5847))&gt;=100%,"100%",(((TODAY()-N5847)*100%)/(O5847-N5847))))</f>
        <v>0.94495412844036697</v>
      </c>
      <c r="T5847" s="8">
        <f>Q5847-R5847</f>
        <v>17963930</v>
      </c>
      <c r="U5847" t="s">
        <v>19633</v>
      </c>
    </row>
    <row r="5848" spans="1:23" x14ac:dyDescent="0.25">
      <c r="A5848">
        <v>2025</v>
      </c>
      <c r="B5848" t="s">
        <v>17951</v>
      </c>
      <c r="C5848" t="s">
        <v>22</v>
      </c>
      <c r="D5848" t="s">
        <v>23</v>
      </c>
      <c r="E5848" t="s">
        <v>24</v>
      </c>
      <c r="F5848" t="s">
        <v>18476</v>
      </c>
      <c r="G5848" s="16">
        <v>1006820174</v>
      </c>
      <c r="H5848" t="s">
        <v>18851</v>
      </c>
      <c r="I5848" t="s">
        <v>2476</v>
      </c>
      <c r="J5848" s="5">
        <v>42112296</v>
      </c>
      <c r="K5848" s="3">
        <f>J5848</f>
        <v>42112296</v>
      </c>
      <c r="L5848" s="5" t="s">
        <v>20305</v>
      </c>
      <c r="M5848" s="2">
        <v>45789</v>
      </c>
      <c r="N5848" s="2">
        <v>45790</v>
      </c>
      <c r="O5848" s="2">
        <v>45961</v>
      </c>
      <c r="P5848" s="3"/>
      <c r="Q5848" s="3">
        <v>42112296</v>
      </c>
      <c r="R5848" s="13">
        <v>11229946</v>
      </c>
      <c r="S5848" s="7">
        <f ca="1">IF(CPS!$N5794="SIN INICIO",0,IF((((TODAY()-N5848)*100%)/(O5848-N5848))&gt;=100%,"100%",(((TODAY()-N5848)*100%)/(O5848-N5848))))</f>
        <v>0.60818713450292394</v>
      </c>
      <c r="T5848" s="8">
        <f>Q5848-R5848</f>
        <v>30882350</v>
      </c>
      <c r="U5848" t="s">
        <v>19634</v>
      </c>
    </row>
    <row r="5849" spans="1:23" x14ac:dyDescent="0.25">
      <c r="A5849">
        <v>2025</v>
      </c>
      <c r="B5849" t="s">
        <v>17952</v>
      </c>
      <c r="C5849" t="s">
        <v>22</v>
      </c>
      <c r="D5849" t="s">
        <v>23</v>
      </c>
      <c r="E5849" t="s">
        <v>24</v>
      </c>
      <c r="F5849" t="s">
        <v>18477</v>
      </c>
      <c r="G5849" s="16">
        <v>1121830145</v>
      </c>
      <c r="H5849" t="s">
        <v>18854</v>
      </c>
      <c r="I5849" t="s">
        <v>2476</v>
      </c>
      <c r="J5849" s="5">
        <v>44294622</v>
      </c>
      <c r="K5849" s="3">
        <f>J5849</f>
        <v>44294622</v>
      </c>
      <c r="L5849" s="5" t="s">
        <v>20305</v>
      </c>
      <c r="M5849" s="2">
        <v>45790</v>
      </c>
      <c r="N5849" s="2">
        <v>45791</v>
      </c>
      <c r="O5849" s="2">
        <v>45961</v>
      </c>
      <c r="P5849" s="3"/>
      <c r="Q5849" s="3">
        <v>44294622</v>
      </c>
      <c r="R5849" s="13">
        <v>11565818</v>
      </c>
      <c r="S5849" s="7">
        <f ca="1">IF(CPS!$N5795="SIN INICIO",0,IF((((TODAY()-N5849)*100%)/(O5849-N5849))&gt;=100%,"100%",(((TODAY()-N5849)*100%)/(O5849-N5849))))</f>
        <v>0.60588235294117643</v>
      </c>
      <c r="T5849" s="8">
        <f>Q5849-R5849</f>
        <v>32728804</v>
      </c>
      <c r="U5849" t="s">
        <v>19635</v>
      </c>
    </row>
    <row r="5850" spans="1:23" x14ac:dyDescent="0.25">
      <c r="A5850">
        <v>2025</v>
      </c>
      <c r="B5850" t="s">
        <v>17953</v>
      </c>
      <c r="C5850" t="s">
        <v>22</v>
      </c>
      <c r="D5850" t="s">
        <v>23</v>
      </c>
      <c r="E5850" t="s">
        <v>24</v>
      </c>
      <c r="F5850" t="s">
        <v>18478</v>
      </c>
      <c r="G5850" s="16">
        <v>1000986448</v>
      </c>
      <c r="H5850" t="s">
        <v>17656</v>
      </c>
      <c r="I5850" t="s">
        <v>649</v>
      </c>
      <c r="J5850" s="5">
        <v>33012000</v>
      </c>
      <c r="K5850" s="3">
        <f>J5850</f>
        <v>33012000</v>
      </c>
      <c r="L5850" s="5" t="s">
        <v>20305</v>
      </c>
      <c r="M5850" s="2">
        <v>45799</v>
      </c>
      <c r="N5850" s="2">
        <v>45800</v>
      </c>
      <c r="O5850" s="2">
        <v>46022</v>
      </c>
      <c r="P5850" s="3">
        <v>11004000</v>
      </c>
      <c r="Q5850" s="3">
        <v>39981200</v>
      </c>
      <c r="R5850" s="13">
        <v>6969200</v>
      </c>
      <c r="S5850" s="7">
        <f ca="1">IF(CPS!$N5796="SIN INICIO",0,IF((((TODAY()-N5850)*100%)/(O5850-N5850))&gt;=100%,"100%",(((TODAY()-N5850)*100%)/(O5850-N5850))))</f>
        <v>0.42342342342342343</v>
      </c>
      <c r="T5850" s="8">
        <f>Q5850-R5850</f>
        <v>33012000</v>
      </c>
      <c r="U5850" t="s">
        <v>19636</v>
      </c>
    </row>
    <row r="5851" spans="1:23" x14ac:dyDescent="0.25">
      <c r="A5851">
        <v>2025</v>
      </c>
      <c r="B5851" t="s">
        <v>17955</v>
      </c>
      <c r="C5851" t="s">
        <v>22</v>
      </c>
      <c r="D5851" t="s">
        <v>23</v>
      </c>
      <c r="E5851" t="s">
        <v>24</v>
      </c>
      <c r="F5851" t="s">
        <v>18480</v>
      </c>
      <c r="G5851" s="16">
        <v>37335027</v>
      </c>
      <c r="H5851" t="s">
        <v>2475</v>
      </c>
      <c r="I5851" t="s">
        <v>2476</v>
      </c>
      <c r="J5851" s="5">
        <v>33537280</v>
      </c>
      <c r="K5851" s="3">
        <f>J5851</f>
        <v>33537280</v>
      </c>
      <c r="L5851" s="5" t="s">
        <v>20305</v>
      </c>
      <c r="M5851" s="2">
        <v>45791</v>
      </c>
      <c r="N5851" s="2">
        <v>45792</v>
      </c>
      <c r="O5851" s="2">
        <v>45900</v>
      </c>
      <c r="P5851" s="3"/>
      <c r="Q5851" s="3">
        <v>33537280</v>
      </c>
      <c r="R5851" s="13">
        <v>12855957</v>
      </c>
      <c r="S5851" s="7">
        <f ca="1">IF(CPS!$N5798="SIN INICIO",0,IF((((TODAY()-N5851)*100%)/(O5851-N5851))&gt;=100%,"100%",(((TODAY()-N5851)*100%)/(O5851-N5851))))</f>
        <v>0.94444444444444442</v>
      </c>
      <c r="T5851" s="8">
        <f>Q5851-R5851</f>
        <v>20681323</v>
      </c>
      <c r="U5851" t="s">
        <v>19638</v>
      </c>
    </row>
    <row r="5852" spans="1:23" x14ac:dyDescent="0.25">
      <c r="A5852">
        <v>2025</v>
      </c>
      <c r="B5852" t="s">
        <v>17956</v>
      </c>
      <c r="C5852" t="s">
        <v>22</v>
      </c>
      <c r="D5852" t="s">
        <v>23</v>
      </c>
      <c r="E5852" t="s">
        <v>24</v>
      </c>
      <c r="F5852" t="s">
        <v>18481</v>
      </c>
      <c r="G5852" s="16">
        <v>10386769</v>
      </c>
      <c r="H5852" t="s">
        <v>17186</v>
      </c>
      <c r="I5852" t="s">
        <v>1895</v>
      </c>
      <c r="J5852" s="5">
        <v>23349745</v>
      </c>
      <c r="K5852" s="3">
        <f>J5852</f>
        <v>23349745</v>
      </c>
      <c r="L5852" s="5" t="s">
        <v>20305</v>
      </c>
      <c r="M5852" s="2">
        <v>45792</v>
      </c>
      <c r="N5852" s="2">
        <v>45793</v>
      </c>
      <c r="O5852" s="2">
        <v>45930</v>
      </c>
      <c r="P5852" s="3"/>
      <c r="Q5852" s="3">
        <v>23349745</v>
      </c>
      <c r="R5852" s="13">
        <v>0</v>
      </c>
      <c r="S5852" s="7">
        <f ca="1">IF(CPS!$N5799="SIN INICIO",0,IF((((TODAY()-N5852)*100%)/(O5852-N5852))&gt;=100%,"100%",(((TODAY()-N5852)*100%)/(O5852-N5852))))</f>
        <v>0.73722627737226276</v>
      </c>
      <c r="T5852" s="8">
        <f>Q5852-R5852</f>
        <v>23349745</v>
      </c>
      <c r="U5852" t="s">
        <v>19639</v>
      </c>
      <c r="V5852">
        <v>10386769</v>
      </c>
      <c r="W5852" t="b">
        <f>V5852=Tabla1[[#This Row],[ID CONTRATISTA]]</f>
        <v>1</v>
      </c>
    </row>
    <row r="5853" spans="1:23" x14ac:dyDescent="0.25">
      <c r="A5853">
        <v>2025</v>
      </c>
      <c r="B5853" t="s">
        <v>17957</v>
      </c>
      <c r="C5853" t="s">
        <v>22</v>
      </c>
      <c r="D5853" t="s">
        <v>23</v>
      </c>
      <c r="E5853" t="s">
        <v>121</v>
      </c>
      <c r="F5853" t="s">
        <v>18482</v>
      </c>
      <c r="G5853" s="16">
        <v>1031129054</v>
      </c>
      <c r="H5853" t="s">
        <v>4902</v>
      </c>
      <c r="I5853" t="s">
        <v>155</v>
      </c>
      <c r="J5853" s="5">
        <v>13333320</v>
      </c>
      <c r="K5853" s="3">
        <f>J5853</f>
        <v>13333320</v>
      </c>
      <c r="L5853" s="5" t="s">
        <v>20305</v>
      </c>
      <c r="M5853" s="2">
        <v>45790</v>
      </c>
      <c r="N5853" s="2">
        <v>45791</v>
      </c>
      <c r="O5853" s="2">
        <v>45869</v>
      </c>
      <c r="P5853" s="3"/>
      <c r="Q5853" s="3">
        <v>13333320</v>
      </c>
      <c r="R5853" s="13">
        <v>6962956</v>
      </c>
      <c r="S5853" s="7" t="str">
        <f ca="1">IF(CPS!$N5800="SIN INICIO",0,IF((((TODAY()-N5853)*100%)/(O5853-N5853))&gt;=100%,"100%",(((TODAY()-N5853)*100%)/(O5853-N5853))))</f>
        <v>100%</v>
      </c>
      <c r="T5853" s="8">
        <f>Q5853-R5853</f>
        <v>6370364</v>
      </c>
      <c r="U5853" t="s">
        <v>19640</v>
      </c>
    </row>
    <row r="5854" spans="1:23" x14ac:dyDescent="0.25">
      <c r="A5854">
        <v>2025</v>
      </c>
      <c r="B5854" t="s">
        <v>17958</v>
      </c>
      <c r="C5854" t="s">
        <v>22</v>
      </c>
      <c r="D5854" t="s">
        <v>23</v>
      </c>
      <c r="E5854" t="s">
        <v>24</v>
      </c>
      <c r="F5854" t="s">
        <v>18483</v>
      </c>
      <c r="G5854" s="16">
        <v>1130621146</v>
      </c>
      <c r="H5854" t="s">
        <v>15998</v>
      </c>
      <c r="I5854" t="s">
        <v>1895</v>
      </c>
      <c r="J5854" s="5">
        <v>31756190</v>
      </c>
      <c r="K5854" s="3">
        <f>J5854</f>
        <v>31756190</v>
      </c>
      <c r="L5854" s="5" t="s">
        <v>20305</v>
      </c>
      <c r="M5854" s="2">
        <v>45790</v>
      </c>
      <c r="N5854" s="2">
        <v>45791</v>
      </c>
      <c r="O5854" s="2">
        <v>45930</v>
      </c>
      <c r="P5854" s="3"/>
      <c r="Q5854" s="3">
        <v>31756190</v>
      </c>
      <c r="R5854" s="13">
        <v>9950273</v>
      </c>
      <c r="S5854" s="7">
        <f ca="1">IF(CPS!$N5801="SIN INICIO",0,IF((((TODAY()-N5854)*100%)/(O5854-N5854))&gt;=100%,"100%",(((TODAY()-N5854)*100%)/(O5854-N5854))))</f>
        <v>0.74100719424460426</v>
      </c>
      <c r="T5854" s="8">
        <f>Q5854-R5854</f>
        <v>21805917</v>
      </c>
      <c r="U5854" t="s">
        <v>19641</v>
      </c>
    </row>
    <row r="5855" spans="1:23" x14ac:dyDescent="0.25">
      <c r="A5855">
        <v>2025</v>
      </c>
      <c r="B5855" t="s">
        <v>17959</v>
      </c>
      <c r="C5855" t="s">
        <v>22</v>
      </c>
      <c r="D5855" t="s">
        <v>23</v>
      </c>
      <c r="E5855" t="s">
        <v>24</v>
      </c>
      <c r="F5855" t="s">
        <v>18484</v>
      </c>
      <c r="G5855" s="16">
        <v>15306054</v>
      </c>
      <c r="H5855" t="s">
        <v>8672</v>
      </c>
      <c r="I5855" t="s">
        <v>2476</v>
      </c>
      <c r="J5855" s="5">
        <v>19520548</v>
      </c>
      <c r="K5855" s="3">
        <f>J5855</f>
        <v>19520548</v>
      </c>
      <c r="L5855" s="5" t="s">
        <v>20305</v>
      </c>
      <c r="M5855" s="2">
        <v>45791</v>
      </c>
      <c r="N5855" s="2">
        <v>45792</v>
      </c>
      <c r="O5855" s="2">
        <v>45900</v>
      </c>
      <c r="P5855" s="3"/>
      <c r="Q5855" s="3">
        <v>19520548</v>
      </c>
      <c r="R5855" s="13">
        <v>7482877</v>
      </c>
      <c r="S5855" s="7">
        <f ca="1">IF(CPS!$N5802="SIN INICIO",0,IF((((TODAY()-N5855)*100%)/(O5855-N5855))&gt;=100%,"100%",(((TODAY()-N5855)*100%)/(O5855-N5855))))</f>
        <v>0.94444444444444442</v>
      </c>
      <c r="T5855" s="8">
        <f>Q5855-R5855</f>
        <v>12037671</v>
      </c>
      <c r="U5855" t="s">
        <v>19642</v>
      </c>
    </row>
    <row r="5856" spans="1:23" x14ac:dyDescent="0.25">
      <c r="A5856">
        <v>2025</v>
      </c>
      <c r="B5856" t="s">
        <v>17960</v>
      </c>
      <c r="C5856" t="s">
        <v>22</v>
      </c>
      <c r="D5856" t="s">
        <v>23</v>
      </c>
      <c r="E5856" t="s">
        <v>24</v>
      </c>
      <c r="F5856" t="s">
        <v>18485</v>
      </c>
      <c r="G5856" s="16">
        <v>1007703689</v>
      </c>
      <c r="H5856" t="s">
        <v>17656</v>
      </c>
      <c r="I5856" t="s">
        <v>649</v>
      </c>
      <c r="J5856" s="5">
        <v>34800000</v>
      </c>
      <c r="K5856" s="3">
        <f>J5856</f>
        <v>34800000</v>
      </c>
      <c r="L5856" s="5" t="s">
        <v>20305</v>
      </c>
      <c r="M5856" s="2">
        <v>45790</v>
      </c>
      <c r="N5856" s="2">
        <v>45791</v>
      </c>
      <c r="O5856" s="2">
        <v>46022</v>
      </c>
      <c r="P5856" s="3">
        <v>11600000</v>
      </c>
      <c r="Q5856" s="3">
        <v>43886667</v>
      </c>
      <c r="R5856" s="13">
        <v>9086667</v>
      </c>
      <c r="S5856" s="7">
        <f ca="1">IF(CPS!$N5803="SIN INICIO",0,IF((((TODAY()-N5856)*100%)/(O5856-N5856))&gt;=100%,"100%",(((TODAY()-N5856)*100%)/(O5856-N5856))))</f>
        <v>0.44588744588744589</v>
      </c>
      <c r="T5856" s="8">
        <f>Q5856-R5856</f>
        <v>34800000</v>
      </c>
      <c r="U5856" t="s">
        <v>19643</v>
      </c>
    </row>
    <row r="5857" spans="1:21" x14ac:dyDescent="0.25">
      <c r="A5857">
        <v>2025</v>
      </c>
      <c r="B5857" t="s">
        <v>17961</v>
      </c>
      <c r="C5857" t="s">
        <v>22</v>
      </c>
      <c r="D5857" t="s">
        <v>23</v>
      </c>
      <c r="E5857" t="s">
        <v>121</v>
      </c>
      <c r="F5857" t="s">
        <v>18486</v>
      </c>
      <c r="G5857" s="16">
        <v>50909512</v>
      </c>
      <c r="H5857" t="s">
        <v>17381</v>
      </c>
      <c r="I5857" t="s">
        <v>271</v>
      </c>
      <c r="J5857" s="5">
        <v>19044436</v>
      </c>
      <c r="K5857" s="3">
        <f>J5857</f>
        <v>19044436</v>
      </c>
      <c r="L5857" s="5" t="s">
        <v>20305</v>
      </c>
      <c r="M5857" s="2">
        <v>45791</v>
      </c>
      <c r="N5857" s="2">
        <v>45792</v>
      </c>
      <c r="O5857" s="2">
        <v>45900</v>
      </c>
      <c r="P5857" s="3"/>
      <c r="Q5857" s="3">
        <v>19044436</v>
      </c>
      <c r="R5857" s="13">
        <v>2539258</v>
      </c>
      <c r="S5857" s="7">
        <f ca="1">IF(CPS!$N5804="SIN INICIO",0,IF((((TODAY()-N5857)*100%)/(O5857-N5857))&gt;=100%,"100%",(((TODAY()-N5857)*100%)/(O5857-N5857))))</f>
        <v>0.94444444444444442</v>
      </c>
      <c r="T5857" s="8">
        <f>Q5857-R5857</f>
        <v>16505178</v>
      </c>
      <c r="U5857" t="s">
        <v>19644</v>
      </c>
    </row>
    <row r="5858" spans="1:21" x14ac:dyDescent="0.25">
      <c r="A5858">
        <v>2025</v>
      </c>
      <c r="B5858" t="s">
        <v>17962</v>
      </c>
      <c r="C5858" t="s">
        <v>22</v>
      </c>
      <c r="D5858" t="s">
        <v>23</v>
      </c>
      <c r="E5858" t="s">
        <v>24</v>
      </c>
      <c r="F5858" t="s">
        <v>4138</v>
      </c>
      <c r="G5858" s="16">
        <v>1128058140</v>
      </c>
      <c r="H5858" t="s">
        <v>18855</v>
      </c>
      <c r="I5858" t="s">
        <v>3403</v>
      </c>
      <c r="J5858" s="5">
        <v>90000000</v>
      </c>
      <c r="K5858" s="3">
        <f>J5858</f>
        <v>90000000</v>
      </c>
      <c r="L5858" s="5" t="s">
        <v>20305</v>
      </c>
      <c r="M5858" s="2">
        <v>45791</v>
      </c>
      <c r="N5858" s="2">
        <v>45793</v>
      </c>
      <c r="O5858" s="2">
        <v>46022</v>
      </c>
      <c r="P5858" s="3">
        <v>30000000</v>
      </c>
      <c r="Q5858" s="3">
        <v>120000000</v>
      </c>
      <c r="R5858" s="13">
        <v>59905530</v>
      </c>
      <c r="S5858" s="7">
        <f ca="1">IF(CPS!$N5805="SIN INICIO",0,IF((((TODAY()-N5858)*100%)/(O5858-N5858))&gt;=100%,"100%",(((TODAY()-N5858)*100%)/(O5858-N5858))))</f>
        <v>0.44104803493449779</v>
      </c>
      <c r="T5858" s="8">
        <f>Q5858-R5858</f>
        <v>60094470</v>
      </c>
      <c r="U5858" t="s">
        <v>19645</v>
      </c>
    </row>
    <row r="5859" spans="1:21" x14ac:dyDescent="0.25">
      <c r="A5859">
        <v>2025</v>
      </c>
      <c r="B5859" t="s">
        <v>17963</v>
      </c>
      <c r="C5859" t="s">
        <v>22</v>
      </c>
      <c r="D5859" t="s">
        <v>23</v>
      </c>
      <c r="E5859" t="s">
        <v>24</v>
      </c>
      <c r="F5859" t="s">
        <v>18487</v>
      </c>
      <c r="G5859" s="16">
        <v>52622312</v>
      </c>
      <c r="H5859" t="s">
        <v>1200</v>
      </c>
      <c r="I5859" t="s">
        <v>649</v>
      </c>
      <c r="J5859" s="5">
        <v>37980000</v>
      </c>
      <c r="K5859" s="3">
        <f>J5859</f>
        <v>37980000</v>
      </c>
      <c r="L5859" s="5" t="s">
        <v>20305</v>
      </c>
      <c r="M5859" s="2">
        <v>45792</v>
      </c>
      <c r="N5859" s="2">
        <v>45793</v>
      </c>
      <c r="O5859" s="2">
        <v>45961</v>
      </c>
      <c r="P5859" s="3"/>
      <c r="Q5859" s="3">
        <v>37980000</v>
      </c>
      <c r="R5859" s="13">
        <v>9495000</v>
      </c>
      <c r="S5859" s="7">
        <f ca="1">IF(CPS!$N5806="SIN INICIO",0,IF((((TODAY()-N5859)*100%)/(O5859-N5859))&gt;=100%,"100%",(((TODAY()-N5859)*100%)/(O5859-N5859))))</f>
        <v>0.60119047619047616</v>
      </c>
      <c r="T5859" s="8">
        <f>Q5859-R5859</f>
        <v>28485000</v>
      </c>
      <c r="U5859" t="s">
        <v>19646</v>
      </c>
    </row>
    <row r="5860" spans="1:21" x14ac:dyDescent="0.25">
      <c r="A5860">
        <v>2025</v>
      </c>
      <c r="B5860" t="s">
        <v>17964</v>
      </c>
      <c r="C5860" t="s">
        <v>22</v>
      </c>
      <c r="D5860" t="s">
        <v>23</v>
      </c>
      <c r="E5860" t="s">
        <v>24</v>
      </c>
      <c r="F5860" t="s">
        <v>18488</v>
      </c>
      <c r="G5860" s="16">
        <v>1049605868</v>
      </c>
      <c r="H5860" t="s">
        <v>154</v>
      </c>
      <c r="I5860" t="s">
        <v>155</v>
      </c>
      <c r="J5860" s="5">
        <v>14640411</v>
      </c>
      <c r="K5860" s="3">
        <f>J5860</f>
        <v>14640411</v>
      </c>
      <c r="L5860" s="5" t="s">
        <v>20305</v>
      </c>
      <c r="M5860" s="2">
        <v>45790</v>
      </c>
      <c r="N5860" s="2">
        <v>45791</v>
      </c>
      <c r="O5860" s="2">
        <v>45869</v>
      </c>
      <c r="P5860" s="3"/>
      <c r="Q5860" s="3">
        <v>14640411</v>
      </c>
      <c r="R5860" s="13">
        <v>7645548</v>
      </c>
      <c r="S5860" s="7" t="str">
        <f ca="1">IF(CPS!$N5807="SIN INICIO",0,IF((((TODAY()-N5860)*100%)/(O5860-N5860))&gt;=100%,"100%",(((TODAY()-N5860)*100%)/(O5860-N5860))))</f>
        <v>100%</v>
      </c>
      <c r="T5860" s="8">
        <f>Q5860-R5860</f>
        <v>6994863</v>
      </c>
      <c r="U5860" t="s">
        <v>19647</v>
      </c>
    </row>
    <row r="5861" spans="1:21" x14ac:dyDescent="0.25">
      <c r="A5861">
        <v>2025</v>
      </c>
      <c r="B5861" t="s">
        <v>17965</v>
      </c>
      <c r="C5861" t="s">
        <v>22</v>
      </c>
      <c r="D5861" t="s">
        <v>23</v>
      </c>
      <c r="E5861" t="s">
        <v>24</v>
      </c>
      <c r="F5861" t="s">
        <v>18489</v>
      </c>
      <c r="G5861" s="16">
        <v>1116923060</v>
      </c>
      <c r="H5861" t="s">
        <v>558</v>
      </c>
      <c r="I5861" t="s">
        <v>538</v>
      </c>
      <c r="J5861" s="5">
        <v>27779400</v>
      </c>
      <c r="K5861" s="3">
        <f>J5861</f>
        <v>27779400</v>
      </c>
      <c r="L5861" s="5" t="s">
        <v>20305</v>
      </c>
      <c r="M5861" s="2">
        <v>45796</v>
      </c>
      <c r="N5861" s="2">
        <v>45797</v>
      </c>
      <c r="O5861" s="2">
        <v>45900</v>
      </c>
      <c r="P5861" s="3"/>
      <c r="Q5861" s="3">
        <v>27779400</v>
      </c>
      <c r="R5861" s="13">
        <v>9491295</v>
      </c>
      <c r="S5861" s="7">
        <f ca="1">IF(CPS!$N5808="SIN INICIO",0,IF((((TODAY()-N5861)*100%)/(O5861-N5861))&gt;=100%,"100%",(((TODAY()-N5861)*100%)/(O5861-N5861))))</f>
        <v>0.94174757281553401</v>
      </c>
      <c r="T5861" s="8">
        <f>Q5861-R5861</f>
        <v>18288105</v>
      </c>
      <c r="U5861" t="s">
        <v>19648</v>
      </c>
    </row>
    <row r="5862" spans="1:21" x14ac:dyDescent="0.25">
      <c r="A5862">
        <v>2025</v>
      </c>
      <c r="B5862" t="s">
        <v>17966</v>
      </c>
      <c r="C5862" t="s">
        <v>22</v>
      </c>
      <c r="D5862" t="s">
        <v>23</v>
      </c>
      <c r="E5862" t="s">
        <v>24</v>
      </c>
      <c r="F5862" t="s">
        <v>18490</v>
      </c>
      <c r="G5862" s="16">
        <v>1121952099</v>
      </c>
      <c r="H5862" t="s">
        <v>3272</v>
      </c>
      <c r="I5862" t="s">
        <v>2476</v>
      </c>
      <c r="J5862" s="5">
        <v>59059496</v>
      </c>
      <c r="K5862" s="3">
        <f>J5862</f>
        <v>59059496</v>
      </c>
      <c r="L5862" s="5" t="s">
        <v>20305</v>
      </c>
      <c r="M5862" s="2">
        <v>45790</v>
      </c>
      <c r="N5862" s="2">
        <v>45792</v>
      </c>
      <c r="O5862" s="2">
        <v>46022</v>
      </c>
      <c r="P5862" s="3"/>
      <c r="Q5862" s="3">
        <v>59059496</v>
      </c>
      <c r="R5862" s="13">
        <v>11319737</v>
      </c>
      <c r="S5862" s="7">
        <f ca="1">IF(CPS!$N5809="SIN INICIO",0,IF((((TODAY()-N5862)*100%)/(O5862-N5862))&gt;=100%,"100%",(((TODAY()-N5862)*100%)/(O5862-N5862))))</f>
        <v>0.44347826086956521</v>
      </c>
      <c r="T5862" s="8">
        <f>Q5862-R5862</f>
        <v>47739759</v>
      </c>
      <c r="U5862" t="s">
        <v>19649</v>
      </c>
    </row>
    <row r="5863" spans="1:21" x14ac:dyDescent="0.25">
      <c r="A5863">
        <v>2025</v>
      </c>
      <c r="B5863" t="s">
        <v>17967</v>
      </c>
      <c r="C5863" t="s">
        <v>22</v>
      </c>
      <c r="D5863" t="s">
        <v>23</v>
      </c>
      <c r="E5863" t="s">
        <v>24</v>
      </c>
      <c r="F5863" t="s">
        <v>18491</v>
      </c>
      <c r="G5863" s="16">
        <v>13176370</v>
      </c>
      <c r="H5863" t="s">
        <v>17656</v>
      </c>
      <c r="I5863" t="s">
        <v>649</v>
      </c>
      <c r="J5863" s="5">
        <v>58800000</v>
      </c>
      <c r="K5863" s="3">
        <f>J5863</f>
        <v>58800000</v>
      </c>
      <c r="L5863" s="5" t="s">
        <v>20305</v>
      </c>
      <c r="M5863" s="2">
        <v>45790</v>
      </c>
      <c r="N5863" s="2">
        <v>45791</v>
      </c>
      <c r="O5863" s="2">
        <v>45961</v>
      </c>
      <c r="P5863" s="3"/>
      <c r="Q5863" s="3">
        <v>58800000</v>
      </c>
      <c r="R5863" s="13">
        <v>15353333</v>
      </c>
      <c r="S5863" s="7">
        <f ca="1">IF(CPS!$N5810="SIN INICIO",0,IF((((TODAY()-N5863)*100%)/(O5863-N5863))&gt;=100%,"100%",(((TODAY()-N5863)*100%)/(O5863-N5863))))</f>
        <v>0.60588235294117643</v>
      </c>
      <c r="T5863" s="8">
        <f>Q5863-R5863</f>
        <v>43446667</v>
      </c>
      <c r="U5863" t="s">
        <v>19650</v>
      </c>
    </row>
    <row r="5864" spans="1:21" x14ac:dyDescent="0.25">
      <c r="A5864">
        <v>2025</v>
      </c>
      <c r="B5864" t="s">
        <v>17968</v>
      </c>
      <c r="C5864" t="s">
        <v>22</v>
      </c>
      <c r="D5864" t="s">
        <v>23</v>
      </c>
      <c r="E5864" t="s">
        <v>24</v>
      </c>
      <c r="F5864" t="s">
        <v>18492</v>
      </c>
      <c r="G5864" s="16">
        <v>1121964359</v>
      </c>
      <c r="H5864" t="s">
        <v>10108</v>
      </c>
      <c r="I5864" t="s">
        <v>591</v>
      </c>
      <c r="J5864" s="5">
        <v>23552000</v>
      </c>
      <c r="K5864" s="3">
        <f>J5864</f>
        <v>23552000</v>
      </c>
      <c r="L5864" s="5" t="s">
        <v>20305</v>
      </c>
      <c r="M5864" s="2">
        <v>45796</v>
      </c>
      <c r="N5864" s="2">
        <v>45797</v>
      </c>
      <c r="O5864" s="2">
        <v>45900</v>
      </c>
      <c r="P5864" s="3"/>
      <c r="Q5864" s="3">
        <v>23552000</v>
      </c>
      <c r="R5864" s="13">
        <v>2158933</v>
      </c>
      <c r="S5864" s="7">
        <f ca="1">IF(CPS!$N5811="SIN INICIO",0,IF((((TODAY()-N5864)*100%)/(O5864-N5864))&gt;=100%,"100%",(((TODAY()-N5864)*100%)/(O5864-N5864))))</f>
        <v>0.94174757281553401</v>
      </c>
      <c r="T5864" s="8">
        <f>Q5864-R5864</f>
        <v>21393067</v>
      </c>
      <c r="U5864" t="s">
        <v>19651</v>
      </c>
    </row>
    <row r="5865" spans="1:21" x14ac:dyDescent="0.25">
      <c r="A5865">
        <v>2025</v>
      </c>
      <c r="B5865" t="s">
        <v>17969</v>
      </c>
      <c r="C5865" t="s">
        <v>22</v>
      </c>
      <c r="D5865" t="s">
        <v>23</v>
      </c>
      <c r="E5865" t="s">
        <v>24</v>
      </c>
      <c r="F5865" t="s">
        <v>18493</v>
      </c>
      <c r="G5865" s="16">
        <v>1005646036</v>
      </c>
      <c r="H5865" t="s">
        <v>615</v>
      </c>
      <c r="I5865" t="s">
        <v>538</v>
      </c>
      <c r="J5865" s="5">
        <v>19375200</v>
      </c>
      <c r="K5865" s="3">
        <f>J5865</f>
        <v>19375200</v>
      </c>
      <c r="L5865" s="5" t="s">
        <v>20305</v>
      </c>
      <c r="M5865" s="2">
        <v>45790</v>
      </c>
      <c r="N5865" s="2">
        <v>45791</v>
      </c>
      <c r="O5865" s="2">
        <v>45900</v>
      </c>
      <c r="P5865" s="3"/>
      <c r="Q5865" s="3">
        <v>19375200</v>
      </c>
      <c r="R5865" s="13">
        <v>7588620</v>
      </c>
      <c r="S5865" s="7">
        <f ca="1">IF(CPS!$N5812="SIN INICIO",0,IF((((TODAY()-N5865)*100%)/(O5865-N5865))&gt;=100%,"100%",(((TODAY()-N5865)*100%)/(O5865-N5865))))</f>
        <v>0.94495412844036697</v>
      </c>
      <c r="T5865" s="8">
        <f>Q5865-R5865</f>
        <v>11786580</v>
      </c>
      <c r="U5865" t="s">
        <v>19652</v>
      </c>
    </row>
    <row r="5866" spans="1:21" x14ac:dyDescent="0.25">
      <c r="A5866">
        <v>2025</v>
      </c>
      <c r="B5866" t="s">
        <v>17971</v>
      </c>
      <c r="C5866" t="s">
        <v>22</v>
      </c>
      <c r="D5866" t="s">
        <v>23</v>
      </c>
      <c r="E5866" t="s">
        <v>24</v>
      </c>
      <c r="F5866" t="s">
        <v>18494</v>
      </c>
      <c r="G5866" s="16">
        <v>1098773789</v>
      </c>
      <c r="H5866" t="s">
        <v>664</v>
      </c>
      <c r="I5866" t="s">
        <v>337</v>
      </c>
      <c r="J5866" s="5">
        <v>37980000</v>
      </c>
      <c r="K5866" s="3">
        <f>J5866</f>
        <v>37980000</v>
      </c>
      <c r="L5866" s="5" t="s">
        <v>20305</v>
      </c>
      <c r="M5866" s="2">
        <v>45791</v>
      </c>
      <c r="N5866" s="2">
        <v>45792</v>
      </c>
      <c r="O5866" s="2">
        <v>45961</v>
      </c>
      <c r="P5866" s="3"/>
      <c r="Q5866" s="3">
        <v>37980000</v>
      </c>
      <c r="R5866" s="13">
        <v>9706000</v>
      </c>
      <c r="S5866" s="7">
        <f ca="1">IF(CPS!$N5814="SIN INICIO",0,IF((((TODAY()-N5866)*100%)/(O5866-N5866))&gt;=100%,"100%",(((TODAY()-N5866)*100%)/(O5866-N5866))))</f>
        <v>0.60355029585798814</v>
      </c>
      <c r="T5866" s="8">
        <f>Q5866-R5866</f>
        <v>28274000</v>
      </c>
      <c r="U5866" t="s">
        <v>19654</v>
      </c>
    </row>
    <row r="5867" spans="1:21" x14ac:dyDescent="0.25">
      <c r="A5867">
        <v>2025</v>
      </c>
      <c r="B5867" t="s">
        <v>17972</v>
      </c>
      <c r="C5867" t="s">
        <v>22</v>
      </c>
      <c r="D5867" t="s">
        <v>23</v>
      </c>
      <c r="E5867" t="s">
        <v>24</v>
      </c>
      <c r="F5867" t="s">
        <v>18495</v>
      </c>
      <c r="G5867" s="16">
        <v>1032470582</v>
      </c>
      <c r="H5867" t="s">
        <v>18856</v>
      </c>
      <c r="I5867" t="s">
        <v>2476</v>
      </c>
      <c r="J5867" s="5">
        <v>35329176</v>
      </c>
      <c r="K5867" s="3">
        <f>J5867</f>
        <v>35329176</v>
      </c>
      <c r="L5867" s="5" t="s">
        <v>20305</v>
      </c>
      <c r="M5867" s="2">
        <v>45790</v>
      </c>
      <c r="N5867" s="2">
        <v>45791</v>
      </c>
      <c r="O5867" s="2">
        <v>45961</v>
      </c>
      <c r="P5867" s="3"/>
      <c r="Q5867" s="3">
        <v>35329176</v>
      </c>
      <c r="R5867" s="13">
        <v>9224840</v>
      </c>
      <c r="S5867" s="7">
        <f ca="1">IF(CPS!$N5815="SIN INICIO",0,IF((((TODAY()-N5867)*100%)/(O5867-N5867))&gt;=100%,"100%",(((TODAY()-N5867)*100%)/(O5867-N5867))))</f>
        <v>0.60588235294117643</v>
      </c>
      <c r="T5867" s="8">
        <f>Q5867-R5867</f>
        <v>26104336</v>
      </c>
      <c r="U5867" t="s">
        <v>19655</v>
      </c>
    </row>
    <row r="5868" spans="1:21" x14ac:dyDescent="0.25">
      <c r="A5868">
        <v>2025</v>
      </c>
      <c r="B5868" t="s">
        <v>17973</v>
      </c>
      <c r="C5868" t="s">
        <v>22</v>
      </c>
      <c r="D5868" t="s">
        <v>23</v>
      </c>
      <c r="E5868" t="s">
        <v>24</v>
      </c>
      <c r="F5868" t="s">
        <v>18496</v>
      </c>
      <c r="G5868" s="16">
        <v>17683094</v>
      </c>
      <c r="H5868" t="s">
        <v>16938</v>
      </c>
      <c r="I5868" t="s">
        <v>1895</v>
      </c>
      <c r="J5868" s="5">
        <v>31756190</v>
      </c>
      <c r="K5868" s="3">
        <f>J5868</f>
        <v>31756190</v>
      </c>
      <c r="L5868" s="5" t="s">
        <v>20305</v>
      </c>
      <c r="M5868" s="2">
        <v>45792</v>
      </c>
      <c r="N5868" s="2">
        <v>45793</v>
      </c>
      <c r="O5868" s="2">
        <v>45930</v>
      </c>
      <c r="P5868" s="3"/>
      <c r="Q5868" s="3">
        <v>31756190</v>
      </c>
      <c r="R5868" s="13">
        <v>9526857</v>
      </c>
      <c r="S5868" s="7">
        <f ca="1">IF(CPS!$N5816="SIN INICIO",0,IF((((TODAY()-N5868)*100%)/(O5868-N5868))&gt;=100%,"100%",(((TODAY()-N5868)*100%)/(O5868-N5868))))</f>
        <v>0.73722627737226276</v>
      </c>
      <c r="T5868" s="8">
        <f>Q5868-R5868</f>
        <v>22229333</v>
      </c>
      <c r="U5868" t="s">
        <v>19656</v>
      </c>
    </row>
    <row r="5869" spans="1:21" x14ac:dyDescent="0.25">
      <c r="A5869">
        <v>2025</v>
      </c>
      <c r="B5869" t="s">
        <v>17974</v>
      </c>
      <c r="C5869" t="s">
        <v>22</v>
      </c>
      <c r="D5869" t="s">
        <v>23</v>
      </c>
      <c r="E5869" t="s">
        <v>121</v>
      </c>
      <c r="F5869" t="s">
        <v>18497</v>
      </c>
      <c r="G5869" s="16">
        <v>1006827420</v>
      </c>
      <c r="H5869" t="s">
        <v>17686</v>
      </c>
      <c r="I5869" t="s">
        <v>649</v>
      </c>
      <c r="J5869" s="5">
        <v>37980000</v>
      </c>
      <c r="K5869" s="3">
        <f>J5869</f>
        <v>37980000</v>
      </c>
      <c r="L5869" s="5" t="s">
        <v>20305</v>
      </c>
      <c r="M5869" s="2">
        <v>45791</v>
      </c>
      <c r="N5869" s="2">
        <v>45792</v>
      </c>
      <c r="O5869" s="2">
        <v>46022</v>
      </c>
      <c r="P5869" s="3"/>
      <c r="Q5869" s="3">
        <v>37980000</v>
      </c>
      <c r="R5869" s="13">
        <v>2400000</v>
      </c>
      <c r="S5869" s="7">
        <f ca="1">IF(CPS!$N5817="SIN INICIO",0,IF((((TODAY()-N5869)*100%)/(O5869-N5869))&gt;=100%,"100%",(((TODAY()-N5869)*100%)/(O5869-N5869))))</f>
        <v>0.44347826086956521</v>
      </c>
      <c r="T5869" s="8">
        <f>Q5869-R5869</f>
        <v>35580000</v>
      </c>
      <c r="U5869" t="s">
        <v>19657</v>
      </c>
    </row>
    <row r="5870" spans="1:21" x14ac:dyDescent="0.25">
      <c r="A5870">
        <v>2025</v>
      </c>
      <c r="B5870" t="s">
        <v>17975</v>
      </c>
      <c r="C5870" t="s">
        <v>22</v>
      </c>
      <c r="D5870" t="s">
        <v>23</v>
      </c>
      <c r="E5870" t="s">
        <v>24</v>
      </c>
      <c r="F5870" t="s">
        <v>18498</v>
      </c>
      <c r="G5870" s="16">
        <v>1122139017</v>
      </c>
      <c r="H5870" t="s">
        <v>18854</v>
      </c>
      <c r="I5870" t="s">
        <v>2476</v>
      </c>
      <c r="J5870" s="5">
        <v>35329176</v>
      </c>
      <c r="K5870" s="3">
        <f>J5870</f>
        <v>35329176</v>
      </c>
      <c r="L5870" s="5" t="s">
        <v>20305</v>
      </c>
      <c r="M5870" s="2">
        <v>45792</v>
      </c>
      <c r="N5870" s="2">
        <v>45793</v>
      </c>
      <c r="O5870" s="2">
        <v>45961</v>
      </c>
      <c r="P5870" s="3"/>
      <c r="Q5870" s="3">
        <v>35329176</v>
      </c>
      <c r="R5870" s="13">
        <v>8832294</v>
      </c>
      <c r="S5870" s="7">
        <f ca="1">IF(CPS!$N5818="SIN INICIO",0,IF((((TODAY()-N5870)*100%)/(O5870-N5870))&gt;=100%,"100%",(((TODAY()-N5870)*100%)/(O5870-N5870))))</f>
        <v>0.60119047619047616</v>
      </c>
      <c r="T5870" s="8">
        <f>Q5870-R5870</f>
        <v>26496882</v>
      </c>
      <c r="U5870" t="s">
        <v>19658</v>
      </c>
    </row>
    <row r="5871" spans="1:21" x14ac:dyDescent="0.25">
      <c r="A5871">
        <v>2025</v>
      </c>
      <c r="B5871" t="s">
        <v>17976</v>
      </c>
      <c r="C5871" t="s">
        <v>22</v>
      </c>
      <c r="D5871" t="s">
        <v>23</v>
      </c>
      <c r="E5871" t="s">
        <v>24</v>
      </c>
      <c r="F5871" t="s">
        <v>18499</v>
      </c>
      <c r="G5871" s="16">
        <v>1023910435</v>
      </c>
      <c r="H5871" t="s">
        <v>393</v>
      </c>
      <c r="I5871" t="s">
        <v>155</v>
      </c>
      <c r="J5871" s="5">
        <v>17640588</v>
      </c>
      <c r="K5871" s="3">
        <f>J5871</f>
        <v>17640588</v>
      </c>
      <c r="L5871" s="5" t="s">
        <v>20305</v>
      </c>
      <c r="M5871" s="2">
        <v>45792</v>
      </c>
      <c r="N5871" s="2">
        <v>45793</v>
      </c>
      <c r="O5871" s="2">
        <v>45869</v>
      </c>
      <c r="P5871" s="3"/>
      <c r="Q5871" s="3">
        <v>17640588</v>
      </c>
      <c r="R5871" s="13">
        <v>8820294</v>
      </c>
      <c r="S5871" s="7" t="str">
        <f ca="1">IF(CPS!$N5819="SIN INICIO",0,IF((((TODAY()-N5871)*100%)/(O5871-N5871))&gt;=100%,"100%",(((TODAY()-N5871)*100%)/(O5871-N5871))))</f>
        <v>100%</v>
      </c>
      <c r="T5871" s="8">
        <f>Q5871-R5871</f>
        <v>8820294</v>
      </c>
      <c r="U5871" t="s">
        <v>19659</v>
      </c>
    </row>
    <row r="5872" spans="1:21" x14ac:dyDescent="0.25">
      <c r="A5872">
        <v>2025</v>
      </c>
      <c r="B5872" t="s">
        <v>17977</v>
      </c>
      <c r="C5872" t="s">
        <v>22</v>
      </c>
      <c r="D5872" t="s">
        <v>23</v>
      </c>
      <c r="E5872" t="s">
        <v>121</v>
      </c>
      <c r="F5872" t="s">
        <v>18500</v>
      </c>
      <c r="G5872" s="16">
        <v>1014204034</v>
      </c>
      <c r="H5872" t="s">
        <v>4112</v>
      </c>
      <c r="I5872" t="s">
        <v>3403</v>
      </c>
      <c r="J5872" s="5">
        <v>15879300</v>
      </c>
      <c r="K5872" s="3">
        <f>J5872</f>
        <v>15879300</v>
      </c>
      <c r="L5872" s="5" t="s">
        <v>20305</v>
      </c>
      <c r="M5872" s="2">
        <v>45792</v>
      </c>
      <c r="N5872" s="2">
        <v>45793</v>
      </c>
      <c r="O5872" s="2">
        <v>45900</v>
      </c>
      <c r="P5872" s="3"/>
      <c r="Q5872" s="3">
        <v>15879300</v>
      </c>
      <c r="R5872" s="13">
        <v>5954738</v>
      </c>
      <c r="S5872" s="7">
        <f ca="1">IF(CPS!$N5820="SIN INICIO",0,IF((((TODAY()-N5872)*100%)/(O5872-N5872))&gt;=100%,"100%",(((TODAY()-N5872)*100%)/(O5872-N5872))))</f>
        <v>0.94392523364485981</v>
      </c>
      <c r="T5872" s="8">
        <f>Q5872-R5872</f>
        <v>9924562</v>
      </c>
      <c r="U5872" t="s">
        <v>19660</v>
      </c>
    </row>
    <row r="5873" spans="1:21" x14ac:dyDescent="0.25">
      <c r="A5873">
        <v>2025</v>
      </c>
      <c r="B5873" t="s">
        <v>17978</v>
      </c>
      <c r="C5873" t="s">
        <v>22</v>
      </c>
      <c r="D5873" t="s">
        <v>23</v>
      </c>
      <c r="E5873" t="s">
        <v>121</v>
      </c>
      <c r="F5873" t="s">
        <v>18501</v>
      </c>
      <c r="G5873" s="16">
        <v>1016040033</v>
      </c>
      <c r="H5873" t="s">
        <v>4358</v>
      </c>
      <c r="I5873" t="s">
        <v>3403</v>
      </c>
      <c r="J5873" s="5">
        <v>15879300</v>
      </c>
      <c r="K5873" s="3">
        <f>J5873</f>
        <v>15879300</v>
      </c>
      <c r="L5873" s="5" t="s">
        <v>20305</v>
      </c>
      <c r="M5873" s="2">
        <v>45792</v>
      </c>
      <c r="N5873" s="2">
        <v>45793</v>
      </c>
      <c r="O5873" s="2">
        <v>45900</v>
      </c>
      <c r="P5873" s="3"/>
      <c r="Q5873" s="3">
        <v>15879300</v>
      </c>
      <c r="R5873" s="13">
        <v>5954738</v>
      </c>
      <c r="S5873" s="7">
        <f ca="1">IF(CPS!$N5821="SIN INICIO",0,IF((((TODAY()-N5873)*100%)/(O5873-N5873))&gt;=100%,"100%",(((TODAY()-N5873)*100%)/(O5873-N5873))))</f>
        <v>0.94392523364485981</v>
      </c>
      <c r="T5873" s="8">
        <f>Q5873-R5873</f>
        <v>9924562</v>
      </c>
      <c r="U5873" t="s">
        <v>19661</v>
      </c>
    </row>
    <row r="5874" spans="1:21" x14ac:dyDescent="0.25">
      <c r="A5874">
        <v>2025</v>
      </c>
      <c r="B5874" t="s">
        <v>17979</v>
      </c>
      <c r="C5874" t="s">
        <v>22</v>
      </c>
      <c r="D5874" t="s">
        <v>23</v>
      </c>
      <c r="E5874" t="s">
        <v>24</v>
      </c>
      <c r="F5874" t="s">
        <v>18502</v>
      </c>
      <c r="G5874" s="16">
        <v>1072775194</v>
      </c>
      <c r="H5874" t="s">
        <v>154</v>
      </c>
      <c r="I5874" t="s">
        <v>155</v>
      </c>
      <c r="J5874" s="5">
        <v>14640411</v>
      </c>
      <c r="K5874" s="3">
        <f>J5874</f>
        <v>14640411</v>
      </c>
      <c r="L5874" s="5" t="s">
        <v>20305</v>
      </c>
      <c r="M5874" s="2">
        <v>45792</v>
      </c>
      <c r="N5874" s="2">
        <v>45793</v>
      </c>
      <c r="O5874" s="2">
        <v>45869</v>
      </c>
      <c r="P5874" s="3"/>
      <c r="Q5874" s="3">
        <v>14640411</v>
      </c>
      <c r="R5874" s="13">
        <v>7320206</v>
      </c>
      <c r="S5874" s="7" t="str">
        <f ca="1">IF(CPS!$N5822="SIN INICIO",0,IF((((TODAY()-N5874)*100%)/(O5874-N5874))&gt;=100%,"100%",(((TODAY()-N5874)*100%)/(O5874-N5874))))</f>
        <v>100%</v>
      </c>
      <c r="T5874" s="8">
        <f>Q5874-R5874</f>
        <v>7320205</v>
      </c>
      <c r="U5874" t="s">
        <v>19662</v>
      </c>
    </row>
    <row r="5875" spans="1:21" x14ac:dyDescent="0.25">
      <c r="A5875">
        <v>2025</v>
      </c>
      <c r="B5875" t="s">
        <v>17980</v>
      </c>
      <c r="C5875" t="s">
        <v>22</v>
      </c>
      <c r="D5875" t="s">
        <v>23</v>
      </c>
      <c r="E5875" t="s">
        <v>121</v>
      </c>
      <c r="F5875" t="s">
        <v>18503</v>
      </c>
      <c r="G5875" s="16">
        <v>1053302348</v>
      </c>
      <c r="H5875" t="s">
        <v>18857</v>
      </c>
      <c r="I5875" t="s">
        <v>3403</v>
      </c>
      <c r="J5875" s="5">
        <v>20090000</v>
      </c>
      <c r="K5875" s="3">
        <f>J5875</f>
        <v>20090000</v>
      </c>
      <c r="L5875" s="5" t="s">
        <v>20305</v>
      </c>
      <c r="M5875" s="2">
        <v>45793</v>
      </c>
      <c r="N5875" s="2">
        <v>45796</v>
      </c>
      <c r="O5875" s="2">
        <v>45961</v>
      </c>
      <c r="P5875" s="3">
        <v>10045000</v>
      </c>
      <c r="Q5875" s="3">
        <v>30135000</v>
      </c>
      <c r="R5875" s="13">
        <v>7031500</v>
      </c>
      <c r="S5875" s="7">
        <f ca="1">IF(CPS!$N5823="SIN INICIO",0,IF((((TODAY()-N5875)*100%)/(O5875-N5875))&gt;=100%,"100%",(((TODAY()-N5875)*100%)/(O5875-N5875))))</f>
        <v>0.59393939393939399</v>
      </c>
      <c r="T5875" s="8">
        <f>Q5875-R5875</f>
        <v>23103500</v>
      </c>
      <c r="U5875" t="s">
        <v>19663</v>
      </c>
    </row>
    <row r="5876" spans="1:21" x14ac:dyDescent="0.25">
      <c r="A5876">
        <v>2025</v>
      </c>
      <c r="B5876" t="s">
        <v>17982</v>
      </c>
      <c r="C5876" t="s">
        <v>22</v>
      </c>
      <c r="D5876" t="s">
        <v>23</v>
      </c>
      <c r="E5876" t="s">
        <v>24</v>
      </c>
      <c r="F5876" t="s">
        <v>4269</v>
      </c>
      <c r="G5876" s="16">
        <v>79621267</v>
      </c>
      <c r="H5876" t="s">
        <v>18855</v>
      </c>
      <c r="I5876" t="s">
        <v>3403</v>
      </c>
      <c r="J5876" s="5">
        <v>90000000</v>
      </c>
      <c r="K5876" s="3">
        <f>J5876</f>
        <v>90000000</v>
      </c>
      <c r="L5876" s="5" t="s">
        <v>20305</v>
      </c>
      <c r="M5876" s="2">
        <v>45792</v>
      </c>
      <c r="N5876" s="2">
        <v>45793</v>
      </c>
      <c r="O5876" s="2">
        <v>46022</v>
      </c>
      <c r="P5876" s="3">
        <v>30000000</v>
      </c>
      <c r="Q5876" s="3">
        <v>120000000</v>
      </c>
      <c r="R5876" s="13">
        <v>59905530</v>
      </c>
      <c r="S5876" s="7">
        <f ca="1">IF(CPS!$N5825="SIN INICIO",0,IF((((TODAY()-N5876)*100%)/(O5876-N5876))&gt;=100%,"100%",(((TODAY()-N5876)*100%)/(O5876-N5876))))</f>
        <v>0.44104803493449779</v>
      </c>
      <c r="T5876" s="8">
        <f>Q5876-R5876</f>
        <v>60094470</v>
      </c>
      <c r="U5876" t="s">
        <v>19665</v>
      </c>
    </row>
    <row r="5877" spans="1:21" x14ac:dyDescent="0.25">
      <c r="A5877">
        <v>2025</v>
      </c>
      <c r="B5877" t="s">
        <v>17983</v>
      </c>
      <c r="C5877" t="s">
        <v>22</v>
      </c>
      <c r="D5877" t="s">
        <v>23</v>
      </c>
      <c r="E5877" t="s">
        <v>24</v>
      </c>
      <c r="F5877" t="s">
        <v>18505</v>
      </c>
      <c r="G5877" s="16">
        <v>79998717</v>
      </c>
      <c r="H5877" t="s">
        <v>664</v>
      </c>
      <c r="I5877" t="s">
        <v>538</v>
      </c>
      <c r="J5877" s="5">
        <v>78000000</v>
      </c>
      <c r="K5877" s="3">
        <f>J5877</f>
        <v>78000000</v>
      </c>
      <c r="L5877" s="5" t="s">
        <v>20305</v>
      </c>
      <c r="M5877" s="2">
        <v>45791</v>
      </c>
      <c r="N5877" s="2">
        <v>45792</v>
      </c>
      <c r="O5877" s="2">
        <v>45961</v>
      </c>
      <c r="P5877" s="3"/>
      <c r="Q5877" s="3">
        <v>78000000</v>
      </c>
      <c r="R5877" s="13">
        <v>19933333</v>
      </c>
      <c r="S5877" s="7">
        <f ca="1">IF(CPS!$N5826="SIN INICIO",0,IF((((TODAY()-N5877)*100%)/(O5877-N5877))&gt;=100%,"100%",(((TODAY()-N5877)*100%)/(O5877-N5877))))</f>
        <v>0.60355029585798814</v>
      </c>
      <c r="T5877" s="8">
        <f>Q5877-R5877</f>
        <v>58066667</v>
      </c>
      <c r="U5877" t="s">
        <v>19666</v>
      </c>
    </row>
    <row r="5878" spans="1:21" x14ac:dyDescent="0.25">
      <c r="A5878">
        <v>2025</v>
      </c>
      <c r="B5878" t="s">
        <v>17985</v>
      </c>
      <c r="C5878" t="s">
        <v>22</v>
      </c>
      <c r="D5878" t="s">
        <v>23</v>
      </c>
      <c r="E5878" t="s">
        <v>121</v>
      </c>
      <c r="F5878" t="s">
        <v>18507</v>
      </c>
      <c r="G5878" s="16">
        <v>1233896903</v>
      </c>
      <c r="H5878" t="s">
        <v>4502</v>
      </c>
      <c r="I5878" t="s">
        <v>3403</v>
      </c>
      <c r="J5878" s="5">
        <v>31758600</v>
      </c>
      <c r="K5878" s="3">
        <f>J5878</f>
        <v>31758600</v>
      </c>
      <c r="L5878" s="5" t="s">
        <v>20305</v>
      </c>
      <c r="M5878" s="2">
        <v>45791</v>
      </c>
      <c r="N5878" s="2">
        <v>45792</v>
      </c>
      <c r="O5878" s="2">
        <v>46022</v>
      </c>
      <c r="P5878" s="3"/>
      <c r="Q5878" s="3">
        <v>31758600</v>
      </c>
      <c r="R5878" s="13">
        <v>2117240</v>
      </c>
      <c r="S5878" s="7">
        <f ca="1">IF(CPS!$N5828="SIN INICIO",0,IF((((TODAY()-N5878)*100%)/(O5878-N5878))&gt;=100%,"100%",(((TODAY()-N5878)*100%)/(O5878-N5878))))</f>
        <v>0.44347826086956521</v>
      </c>
      <c r="T5878" s="8">
        <f>Q5878-R5878</f>
        <v>29641360</v>
      </c>
      <c r="U5878" t="s">
        <v>19668</v>
      </c>
    </row>
    <row r="5879" spans="1:21" x14ac:dyDescent="0.25">
      <c r="A5879">
        <v>2025</v>
      </c>
      <c r="B5879" t="s">
        <v>17986</v>
      </c>
      <c r="C5879" t="s">
        <v>22</v>
      </c>
      <c r="D5879" t="s">
        <v>23</v>
      </c>
      <c r="E5879" t="s">
        <v>24</v>
      </c>
      <c r="F5879" t="s">
        <v>18508</v>
      </c>
      <c r="G5879" s="16">
        <v>88281482</v>
      </c>
      <c r="H5879" t="s">
        <v>5059</v>
      </c>
      <c r="I5879" t="s">
        <v>337</v>
      </c>
      <c r="J5879" s="5">
        <v>78000000</v>
      </c>
      <c r="K5879" s="3">
        <f>J5879</f>
        <v>78000000</v>
      </c>
      <c r="L5879" s="5" t="s">
        <v>20305</v>
      </c>
      <c r="M5879" s="2">
        <v>45792</v>
      </c>
      <c r="N5879" s="2">
        <v>45793</v>
      </c>
      <c r="O5879" s="2">
        <v>45961</v>
      </c>
      <c r="P5879" s="3"/>
      <c r="Q5879" s="3">
        <v>78000000</v>
      </c>
      <c r="R5879" s="13">
        <v>19500000</v>
      </c>
      <c r="S5879" s="7">
        <f ca="1">IF(CPS!$N5829="SIN INICIO",0,IF((((TODAY()-N5879)*100%)/(O5879-N5879))&gt;=100%,"100%",(((TODAY()-N5879)*100%)/(O5879-N5879))))</f>
        <v>0.60119047619047616</v>
      </c>
      <c r="T5879" s="8">
        <f>Q5879-R5879</f>
        <v>58500000</v>
      </c>
      <c r="U5879" t="s">
        <v>19669</v>
      </c>
    </row>
    <row r="5880" spans="1:21" x14ac:dyDescent="0.25">
      <c r="A5880">
        <v>2025</v>
      </c>
      <c r="B5880" t="s">
        <v>17987</v>
      </c>
      <c r="C5880" t="s">
        <v>22</v>
      </c>
      <c r="D5880" t="s">
        <v>23</v>
      </c>
      <c r="E5880" t="s">
        <v>24</v>
      </c>
      <c r="F5880" t="s">
        <v>18509</v>
      </c>
      <c r="G5880" s="16">
        <v>1193443910</v>
      </c>
      <c r="H5880" t="s">
        <v>18855</v>
      </c>
      <c r="I5880" t="s">
        <v>3403</v>
      </c>
      <c r="J5880" s="5">
        <v>27511000</v>
      </c>
      <c r="K5880" s="3">
        <f>J5880</f>
        <v>27511000</v>
      </c>
      <c r="L5880" s="5" t="s">
        <v>20305</v>
      </c>
      <c r="M5880" s="2">
        <v>45792</v>
      </c>
      <c r="N5880" s="2">
        <v>45793</v>
      </c>
      <c r="O5880" s="2">
        <v>45900</v>
      </c>
      <c r="P5880" s="3"/>
      <c r="Q5880" s="3">
        <v>27511000</v>
      </c>
      <c r="R5880" s="13">
        <v>10316625</v>
      </c>
      <c r="S5880" s="7">
        <f ca="1">IF(CPS!$N5830="SIN INICIO",0,IF((((TODAY()-N5880)*100%)/(O5880-N5880))&gt;=100%,"100%",(((TODAY()-N5880)*100%)/(O5880-N5880))))</f>
        <v>0.94392523364485981</v>
      </c>
      <c r="T5880" s="8">
        <f>Q5880-R5880</f>
        <v>17194375</v>
      </c>
      <c r="U5880" t="s">
        <v>19670</v>
      </c>
    </row>
    <row r="5881" spans="1:21" x14ac:dyDescent="0.25">
      <c r="A5881">
        <v>2025</v>
      </c>
      <c r="B5881" t="s">
        <v>17988</v>
      </c>
      <c r="C5881" t="s">
        <v>22</v>
      </c>
      <c r="D5881" t="s">
        <v>23</v>
      </c>
      <c r="E5881" t="s">
        <v>24</v>
      </c>
      <c r="F5881" t="s">
        <v>18510</v>
      </c>
      <c r="G5881" s="16">
        <v>1020804008</v>
      </c>
      <c r="H5881" t="s">
        <v>1016</v>
      </c>
      <c r="I5881" t="s">
        <v>649</v>
      </c>
      <c r="J5881" s="5">
        <v>72800000</v>
      </c>
      <c r="K5881" s="3">
        <f>J5881</f>
        <v>72800000</v>
      </c>
      <c r="L5881" s="5" t="s">
        <v>20305</v>
      </c>
      <c r="M5881" s="2">
        <v>45791</v>
      </c>
      <c r="N5881" s="2">
        <v>45793</v>
      </c>
      <c r="O5881" s="2">
        <v>46022</v>
      </c>
      <c r="P5881" s="3"/>
      <c r="Q5881" s="3">
        <v>72800000</v>
      </c>
      <c r="R5881" s="13">
        <v>12436658</v>
      </c>
      <c r="S5881" s="7">
        <f ca="1">IF(CPS!$N5831="SIN INICIO",0,IF((((TODAY()-N5881)*100%)/(O5881-N5881))&gt;=100%,"100%",(((TODAY()-N5881)*100%)/(O5881-N5881))))</f>
        <v>0.44104803493449779</v>
      </c>
      <c r="T5881" s="8">
        <f>Q5881-R5881</f>
        <v>60363342</v>
      </c>
      <c r="U5881" t="s">
        <v>19671</v>
      </c>
    </row>
    <row r="5882" spans="1:21" x14ac:dyDescent="0.25">
      <c r="A5882">
        <v>2025</v>
      </c>
      <c r="B5882" t="s">
        <v>17989</v>
      </c>
      <c r="C5882" t="s">
        <v>22</v>
      </c>
      <c r="D5882" t="s">
        <v>23</v>
      </c>
      <c r="E5882" t="s">
        <v>24</v>
      </c>
      <c r="F5882" t="s">
        <v>18511</v>
      </c>
      <c r="G5882" s="16">
        <v>1020820760</v>
      </c>
      <c r="H5882" t="s">
        <v>15994</v>
      </c>
      <c r="I5882" t="s">
        <v>1895</v>
      </c>
      <c r="J5882" s="5">
        <v>28722905</v>
      </c>
      <c r="K5882" s="3">
        <f>J5882</f>
        <v>28722905</v>
      </c>
      <c r="L5882" s="5" t="s">
        <v>20305</v>
      </c>
      <c r="M5882" s="2">
        <v>45792</v>
      </c>
      <c r="N5882" s="2">
        <v>45793</v>
      </c>
      <c r="O5882" s="2">
        <v>45930</v>
      </c>
      <c r="P5882" s="3"/>
      <c r="Q5882" s="3">
        <v>28722905</v>
      </c>
      <c r="R5882" s="13">
        <v>2872290</v>
      </c>
      <c r="S5882" s="7">
        <f ca="1">IF(CPS!$N5832="SIN INICIO",0,IF((((TODAY()-N5882)*100%)/(O5882-N5882))&gt;=100%,"100%",(((TODAY()-N5882)*100%)/(O5882-N5882))))</f>
        <v>0.73722627737226276</v>
      </c>
      <c r="T5882" s="8">
        <f>Q5882-R5882</f>
        <v>25850615</v>
      </c>
      <c r="U5882" t="s">
        <v>19672</v>
      </c>
    </row>
    <row r="5883" spans="1:21" x14ac:dyDescent="0.25">
      <c r="A5883">
        <v>2025</v>
      </c>
      <c r="B5883" t="s">
        <v>17990</v>
      </c>
      <c r="C5883" t="s">
        <v>22</v>
      </c>
      <c r="D5883" t="s">
        <v>23</v>
      </c>
      <c r="E5883" t="s">
        <v>24</v>
      </c>
      <c r="F5883" t="s">
        <v>18512</v>
      </c>
      <c r="G5883" s="16">
        <v>1032392701</v>
      </c>
      <c r="H5883" t="s">
        <v>558</v>
      </c>
      <c r="I5883" t="s">
        <v>337</v>
      </c>
      <c r="J5883" s="5">
        <v>78000000</v>
      </c>
      <c r="K5883" s="3">
        <f>J5883</f>
        <v>78000000</v>
      </c>
      <c r="L5883" s="5" t="s">
        <v>20305</v>
      </c>
      <c r="M5883" s="2">
        <v>45792</v>
      </c>
      <c r="N5883" s="2">
        <v>45793</v>
      </c>
      <c r="O5883" s="2">
        <v>45961</v>
      </c>
      <c r="P5883" s="3"/>
      <c r="Q5883" s="3">
        <v>78000000</v>
      </c>
      <c r="R5883" s="13">
        <v>19500000</v>
      </c>
      <c r="S5883" s="7">
        <f ca="1">IF(CPS!$N5833="SIN INICIO",0,IF((((TODAY()-N5883)*100%)/(O5883-N5883))&gt;=100%,"100%",(((TODAY()-N5883)*100%)/(O5883-N5883))))</f>
        <v>0.60119047619047616</v>
      </c>
      <c r="T5883" s="8">
        <f>Q5883-R5883</f>
        <v>58500000</v>
      </c>
      <c r="U5883" t="s">
        <v>19673</v>
      </c>
    </row>
    <row r="5884" spans="1:21" x14ac:dyDescent="0.25">
      <c r="A5884">
        <v>2025</v>
      </c>
      <c r="B5884" t="s">
        <v>17991</v>
      </c>
      <c r="C5884" t="s">
        <v>22</v>
      </c>
      <c r="D5884" t="s">
        <v>23</v>
      </c>
      <c r="E5884" t="s">
        <v>24</v>
      </c>
      <c r="F5884" t="s">
        <v>18513</v>
      </c>
      <c r="G5884" s="16">
        <v>1023941788</v>
      </c>
      <c r="H5884" t="s">
        <v>18855</v>
      </c>
      <c r="I5884" t="s">
        <v>3403</v>
      </c>
      <c r="J5884" s="5">
        <v>41266500</v>
      </c>
      <c r="K5884" s="3">
        <f>J5884</f>
        <v>41266500</v>
      </c>
      <c r="L5884" s="5" t="s">
        <v>20305</v>
      </c>
      <c r="M5884" s="2">
        <v>45796</v>
      </c>
      <c r="N5884" s="2">
        <v>45798</v>
      </c>
      <c r="O5884" s="2">
        <v>45961</v>
      </c>
      <c r="P5884" s="3"/>
      <c r="Q5884" s="3">
        <v>41266500</v>
      </c>
      <c r="R5884" s="13">
        <v>9170333</v>
      </c>
      <c r="S5884" s="7">
        <f ca="1">IF(CPS!$N5834="SIN INICIO",0,IF((((TODAY()-N5884)*100%)/(O5884-N5884))&gt;=100%,"100%",(((TODAY()-N5884)*100%)/(O5884-N5884))))</f>
        <v>0.58895705521472397</v>
      </c>
      <c r="T5884" s="8">
        <f>Q5884-R5884</f>
        <v>32096167</v>
      </c>
      <c r="U5884" t="s">
        <v>19674</v>
      </c>
    </row>
    <row r="5885" spans="1:21" x14ac:dyDescent="0.25">
      <c r="A5885">
        <v>2025</v>
      </c>
      <c r="B5885" t="s">
        <v>17992</v>
      </c>
      <c r="C5885" t="s">
        <v>22</v>
      </c>
      <c r="D5885" t="s">
        <v>23</v>
      </c>
      <c r="E5885" t="s">
        <v>24</v>
      </c>
      <c r="F5885" t="s">
        <v>18514</v>
      </c>
      <c r="G5885" s="16">
        <v>36666338</v>
      </c>
      <c r="H5885" t="s">
        <v>18860</v>
      </c>
      <c r="I5885" t="s">
        <v>515</v>
      </c>
      <c r="J5885" s="5">
        <v>48000000</v>
      </c>
      <c r="K5885" s="3">
        <f>J5885</f>
        <v>48000000</v>
      </c>
      <c r="L5885" s="5" t="s">
        <v>20305</v>
      </c>
      <c r="M5885" s="2">
        <v>45792</v>
      </c>
      <c r="N5885" s="2">
        <v>45793</v>
      </c>
      <c r="O5885" s="2">
        <v>45961</v>
      </c>
      <c r="P5885" s="3"/>
      <c r="Q5885" s="3">
        <v>48000000</v>
      </c>
      <c r="R5885" s="13">
        <v>12000000</v>
      </c>
      <c r="S5885" s="7">
        <f ca="1">IF(CPS!$N5835="SIN INICIO",0,IF((((TODAY()-N5885)*100%)/(O5885-N5885))&gt;=100%,"100%",(((TODAY()-N5885)*100%)/(O5885-N5885))))</f>
        <v>0.60119047619047616</v>
      </c>
      <c r="T5885" s="8">
        <f>Q5885-R5885</f>
        <v>36000000</v>
      </c>
      <c r="U5885" t="s">
        <v>19675</v>
      </c>
    </row>
    <row r="5886" spans="1:21" x14ac:dyDescent="0.25">
      <c r="A5886">
        <v>2025</v>
      </c>
      <c r="B5886" t="s">
        <v>17993</v>
      </c>
      <c r="C5886" t="s">
        <v>22</v>
      </c>
      <c r="D5886" t="s">
        <v>23</v>
      </c>
      <c r="E5886" t="s">
        <v>121</v>
      </c>
      <c r="F5886" t="s">
        <v>18515</v>
      </c>
      <c r="G5886" s="16">
        <v>1001504498</v>
      </c>
      <c r="H5886" t="s">
        <v>15544</v>
      </c>
      <c r="I5886" t="s">
        <v>515</v>
      </c>
      <c r="J5886" s="5">
        <v>17280000</v>
      </c>
      <c r="K5886" s="3">
        <f>J5886</f>
        <v>17280000</v>
      </c>
      <c r="L5886" s="5" t="s">
        <v>20305</v>
      </c>
      <c r="M5886" s="2">
        <v>45792</v>
      </c>
      <c r="N5886" s="2">
        <v>45793</v>
      </c>
      <c r="O5886" s="2">
        <v>45961</v>
      </c>
      <c r="P5886" s="3"/>
      <c r="Q5886" s="3">
        <v>17280000</v>
      </c>
      <c r="R5886" s="13">
        <v>6480000</v>
      </c>
      <c r="S5886" s="7">
        <f ca="1">IF(CPS!$N5836="SIN INICIO",0,IF((((TODAY()-N5886)*100%)/(O5886-N5886))&gt;=100%,"100%",(((TODAY()-N5886)*100%)/(O5886-N5886))))</f>
        <v>0.60119047619047616</v>
      </c>
      <c r="T5886" s="8">
        <f>Q5886-R5886</f>
        <v>10800000</v>
      </c>
      <c r="U5886" t="s">
        <v>19676</v>
      </c>
    </row>
    <row r="5887" spans="1:21" x14ac:dyDescent="0.25">
      <c r="A5887">
        <v>2025</v>
      </c>
      <c r="B5887" t="s">
        <v>17994</v>
      </c>
      <c r="C5887" t="s">
        <v>22</v>
      </c>
      <c r="D5887" t="s">
        <v>23</v>
      </c>
      <c r="E5887" t="s">
        <v>24</v>
      </c>
      <c r="F5887" t="s">
        <v>18516</v>
      </c>
      <c r="G5887" s="16">
        <v>1018479894</v>
      </c>
      <c r="H5887" t="s">
        <v>18855</v>
      </c>
      <c r="I5887" t="s">
        <v>3403</v>
      </c>
      <c r="J5887" s="5">
        <v>41266500</v>
      </c>
      <c r="K5887" s="3">
        <f>J5887</f>
        <v>41266500</v>
      </c>
      <c r="L5887" s="5" t="s">
        <v>20305</v>
      </c>
      <c r="M5887" s="2">
        <v>45797</v>
      </c>
      <c r="N5887" s="2">
        <v>45798</v>
      </c>
      <c r="O5887" s="2">
        <v>46022</v>
      </c>
      <c r="P5887" s="3">
        <v>13755500</v>
      </c>
      <c r="Q5887" s="3">
        <v>55022000</v>
      </c>
      <c r="R5887" s="13">
        <v>9170333</v>
      </c>
      <c r="S5887" s="7">
        <f ca="1">IF(CPS!$N5837="SIN INICIO",0,IF((((TODAY()-N5887)*100%)/(O5887-N5887))&gt;=100%,"100%",(((TODAY()-N5887)*100%)/(O5887-N5887))))</f>
        <v>0.42857142857142855</v>
      </c>
      <c r="T5887" s="8">
        <f>Q5887-R5887</f>
        <v>45851667</v>
      </c>
      <c r="U5887" t="s">
        <v>19677</v>
      </c>
    </row>
    <row r="5888" spans="1:21" x14ac:dyDescent="0.25">
      <c r="A5888">
        <v>2025</v>
      </c>
      <c r="B5888" t="s">
        <v>17995</v>
      </c>
      <c r="C5888" t="s">
        <v>22</v>
      </c>
      <c r="D5888" t="s">
        <v>23</v>
      </c>
      <c r="E5888" t="s">
        <v>24</v>
      </c>
      <c r="F5888" t="s">
        <v>18517</v>
      </c>
      <c r="G5888" s="16">
        <v>40395438</v>
      </c>
      <c r="H5888" t="s">
        <v>15994</v>
      </c>
      <c r="I5888" t="s">
        <v>1895</v>
      </c>
      <c r="J5888" s="5">
        <v>23805545</v>
      </c>
      <c r="K5888" s="3">
        <f>J5888</f>
        <v>23805545</v>
      </c>
      <c r="L5888" s="5" t="s">
        <v>20305</v>
      </c>
      <c r="M5888" s="2">
        <v>45793</v>
      </c>
      <c r="N5888" s="2">
        <v>45797</v>
      </c>
      <c r="O5888" s="2">
        <v>45930</v>
      </c>
      <c r="P5888" s="3"/>
      <c r="Q5888" s="3">
        <v>23805545</v>
      </c>
      <c r="R5888" s="13">
        <v>6506849</v>
      </c>
      <c r="S5888" s="7">
        <f ca="1">IF(CPS!$N5838="SIN INICIO",0,IF((((TODAY()-N5888)*100%)/(O5888-N5888))&gt;=100%,"100%",(((TODAY()-N5888)*100%)/(O5888-N5888))))</f>
        <v>0.72932330827067671</v>
      </c>
      <c r="T5888" s="8">
        <f>Q5888-R5888</f>
        <v>17298696</v>
      </c>
      <c r="U5888" t="s">
        <v>19678</v>
      </c>
    </row>
    <row r="5889" spans="1:21" x14ac:dyDescent="0.25">
      <c r="A5889">
        <v>2025</v>
      </c>
      <c r="B5889" t="s">
        <v>17996</v>
      </c>
      <c r="C5889" t="s">
        <v>22</v>
      </c>
      <c r="D5889" t="s">
        <v>23</v>
      </c>
      <c r="E5889" t="s">
        <v>24</v>
      </c>
      <c r="F5889" t="s">
        <v>18518</v>
      </c>
      <c r="G5889" s="16">
        <v>1032412784</v>
      </c>
      <c r="H5889" t="s">
        <v>18861</v>
      </c>
      <c r="I5889" t="s">
        <v>3403</v>
      </c>
      <c r="J5889" s="5">
        <v>27511000</v>
      </c>
      <c r="K5889" s="3">
        <f>J5889</f>
        <v>27511000</v>
      </c>
      <c r="L5889" s="5" t="s">
        <v>20305</v>
      </c>
      <c r="M5889" s="2">
        <v>45792</v>
      </c>
      <c r="N5889" s="2">
        <v>45793</v>
      </c>
      <c r="O5889" s="2">
        <v>45961</v>
      </c>
      <c r="P5889" s="3">
        <v>13755500</v>
      </c>
      <c r="Q5889" s="3">
        <v>41266500</v>
      </c>
      <c r="R5889" s="13">
        <v>10316625</v>
      </c>
      <c r="S5889" s="7">
        <f ca="1">IF(CPS!$N5839="SIN INICIO",0,IF((((TODAY()-N5889)*100%)/(O5889-N5889))&gt;=100%,"100%",(((TODAY()-N5889)*100%)/(O5889-N5889))))</f>
        <v>0.60119047619047616</v>
      </c>
      <c r="T5889" s="8">
        <f>Q5889-R5889</f>
        <v>30949875</v>
      </c>
      <c r="U5889" t="s">
        <v>19679</v>
      </c>
    </row>
    <row r="5890" spans="1:21" x14ac:dyDescent="0.25">
      <c r="A5890">
        <v>2025</v>
      </c>
      <c r="B5890" t="s">
        <v>17997</v>
      </c>
      <c r="C5890" t="s">
        <v>22</v>
      </c>
      <c r="D5890" t="s">
        <v>23</v>
      </c>
      <c r="E5890" t="s">
        <v>24</v>
      </c>
      <c r="F5890" t="s">
        <v>18519</v>
      </c>
      <c r="G5890" s="16">
        <v>88244779</v>
      </c>
      <c r="H5890" t="s">
        <v>18862</v>
      </c>
      <c r="I5890" t="s">
        <v>3403</v>
      </c>
      <c r="J5890" s="5">
        <v>27511000</v>
      </c>
      <c r="K5890" s="3">
        <f>J5890</f>
        <v>27511000</v>
      </c>
      <c r="L5890" s="5" t="s">
        <v>20305</v>
      </c>
      <c r="M5890" s="2">
        <v>45797</v>
      </c>
      <c r="N5890" s="2">
        <v>45798</v>
      </c>
      <c r="O5890" s="2">
        <v>45900</v>
      </c>
      <c r="P5890" s="3"/>
      <c r="Q5890" s="3">
        <v>27511000</v>
      </c>
      <c r="R5890" s="13">
        <v>6877750</v>
      </c>
      <c r="S5890" s="7">
        <f ca="1">IF(CPS!$N5840="SIN INICIO",0,IF((((TODAY()-N5890)*100%)/(O5890-N5890))&gt;=100%,"100%",(((TODAY()-N5890)*100%)/(O5890-N5890))))</f>
        <v>0.94117647058823528</v>
      </c>
      <c r="T5890" s="8">
        <f>Q5890-R5890</f>
        <v>20633250</v>
      </c>
      <c r="U5890" t="s">
        <v>19680</v>
      </c>
    </row>
    <row r="5891" spans="1:21" x14ac:dyDescent="0.25">
      <c r="A5891">
        <v>2025</v>
      </c>
      <c r="B5891" t="s">
        <v>17998</v>
      </c>
      <c r="C5891" t="s">
        <v>22</v>
      </c>
      <c r="D5891" t="s">
        <v>23</v>
      </c>
      <c r="E5891" t="s">
        <v>24</v>
      </c>
      <c r="F5891" t="s">
        <v>18520</v>
      </c>
      <c r="G5891" s="16">
        <v>1090385442</v>
      </c>
      <c r="H5891" t="s">
        <v>18861</v>
      </c>
      <c r="I5891" t="s">
        <v>3403</v>
      </c>
      <c r="J5891" s="5">
        <v>27511000</v>
      </c>
      <c r="K5891" s="3">
        <f>J5891</f>
        <v>27511000</v>
      </c>
      <c r="L5891" s="5" t="s">
        <v>20305</v>
      </c>
      <c r="M5891" s="2">
        <v>45796</v>
      </c>
      <c r="N5891" s="2">
        <v>45798</v>
      </c>
      <c r="O5891" s="2">
        <v>45961</v>
      </c>
      <c r="P5891" s="3">
        <v>13755500</v>
      </c>
      <c r="Q5891" s="3">
        <v>41266500</v>
      </c>
      <c r="R5891" s="13">
        <v>9399592</v>
      </c>
      <c r="S5891" s="7">
        <f ca="1">IF(CPS!$N5841="SIN INICIO",0,IF((((TODAY()-N5891)*100%)/(O5891-N5891))&gt;=100%,"100%",(((TODAY()-N5891)*100%)/(O5891-N5891))))</f>
        <v>0.58895705521472397</v>
      </c>
      <c r="T5891" s="8">
        <f>Q5891-R5891</f>
        <v>31866908</v>
      </c>
      <c r="U5891" t="s">
        <v>19681</v>
      </c>
    </row>
    <row r="5892" spans="1:21" x14ac:dyDescent="0.25">
      <c r="A5892">
        <v>2025</v>
      </c>
      <c r="B5892" t="s">
        <v>17999</v>
      </c>
      <c r="C5892" t="s">
        <v>22</v>
      </c>
      <c r="D5892" t="s">
        <v>23</v>
      </c>
      <c r="E5892" t="s">
        <v>24</v>
      </c>
      <c r="F5892" t="s">
        <v>829</v>
      </c>
      <c r="G5892" s="16">
        <v>52859737</v>
      </c>
      <c r="H5892" t="s">
        <v>393</v>
      </c>
      <c r="I5892" t="s">
        <v>155</v>
      </c>
      <c r="J5892" s="5">
        <v>64000000</v>
      </c>
      <c r="K5892" s="3">
        <f>J5892</f>
        <v>64000000</v>
      </c>
      <c r="L5892" s="5" t="s">
        <v>20305</v>
      </c>
      <c r="M5892" s="2">
        <v>45791</v>
      </c>
      <c r="N5892" s="2">
        <v>45793</v>
      </c>
      <c r="O5892" s="2">
        <v>46022</v>
      </c>
      <c r="P5892" s="3"/>
      <c r="Q5892" s="3">
        <v>64000000</v>
      </c>
      <c r="R5892" s="13">
        <v>44800000</v>
      </c>
      <c r="S5892" s="7">
        <f ca="1">IF(CPS!$N5842="SIN INICIO",0,IF((((TODAY()-N5892)*100%)/(O5892-N5892))&gt;=100%,"100%",(((TODAY()-N5892)*100%)/(O5892-N5892))))</f>
        <v>0.44104803493449779</v>
      </c>
      <c r="T5892" s="8">
        <f>Q5892-R5892</f>
        <v>19200000</v>
      </c>
      <c r="U5892" t="s">
        <v>19682</v>
      </c>
    </row>
    <row r="5893" spans="1:21" x14ac:dyDescent="0.25">
      <c r="A5893">
        <v>2025</v>
      </c>
      <c r="B5893" t="s">
        <v>20301</v>
      </c>
      <c r="C5893" t="s">
        <v>22</v>
      </c>
      <c r="D5893" t="s">
        <v>23</v>
      </c>
      <c r="E5893" t="s">
        <v>121</v>
      </c>
      <c r="F5893" t="s">
        <v>20302</v>
      </c>
      <c r="G5893" s="16">
        <v>1064841190</v>
      </c>
      <c r="H5893" t="s">
        <v>18880</v>
      </c>
      <c r="I5893" t="s">
        <v>649</v>
      </c>
      <c r="J5893" s="5">
        <v>30135000</v>
      </c>
      <c r="K5893" s="3">
        <f>J5893</f>
        <v>30135000</v>
      </c>
      <c r="L5893" s="5" t="s">
        <v>20305</v>
      </c>
      <c r="M5893" s="2">
        <v>45819</v>
      </c>
      <c r="N5893" s="2">
        <v>45849</v>
      </c>
      <c r="O5893" s="2">
        <v>45961</v>
      </c>
      <c r="P5893" s="3"/>
      <c r="Q5893" s="3">
        <v>30135000</v>
      </c>
      <c r="R5893" s="15"/>
      <c r="S5893" s="7">
        <f ca="1">IF(CPS!$N5843="SIN INICIO",0,IF((((TODAY()-N5893)*100%)/(O5893-N5893))&gt;=100%,"100%",(((TODAY()-N5893)*100%)/(O5893-N5893))))</f>
        <v>0.4017857142857143</v>
      </c>
      <c r="T5893" s="8">
        <f>Q5893-R5893</f>
        <v>30135000</v>
      </c>
      <c r="U5893" t="s">
        <v>20308</v>
      </c>
    </row>
    <row r="5894" spans="1:21" x14ac:dyDescent="0.25">
      <c r="A5894">
        <v>2025</v>
      </c>
      <c r="B5894" t="s">
        <v>18000</v>
      </c>
      <c r="C5894" t="s">
        <v>22</v>
      </c>
      <c r="D5894" t="s">
        <v>23</v>
      </c>
      <c r="E5894" t="s">
        <v>24</v>
      </c>
      <c r="F5894" t="s">
        <v>18521</v>
      </c>
      <c r="G5894" s="16">
        <v>16949171</v>
      </c>
      <c r="H5894" t="s">
        <v>5059</v>
      </c>
      <c r="I5894" t="s">
        <v>538</v>
      </c>
      <c r="J5894" s="5">
        <v>78000000</v>
      </c>
      <c r="K5894" s="3">
        <f>J5894</f>
        <v>78000000</v>
      </c>
      <c r="L5894" s="5" t="s">
        <v>20305</v>
      </c>
      <c r="M5894" s="2">
        <v>45791</v>
      </c>
      <c r="N5894" s="2">
        <v>45793</v>
      </c>
      <c r="O5894" s="2">
        <v>45961</v>
      </c>
      <c r="P5894" s="3"/>
      <c r="Q5894" s="3">
        <v>78000000</v>
      </c>
      <c r="R5894" s="13">
        <v>19500000</v>
      </c>
      <c r="S5894" s="7">
        <f ca="1">IF(CPS!$N5844="SIN INICIO",0,IF((((TODAY()-N5894)*100%)/(O5894-N5894))&gt;=100%,"100%",(((TODAY()-N5894)*100%)/(O5894-N5894))))</f>
        <v>0.60119047619047616</v>
      </c>
      <c r="T5894" s="8">
        <f>Q5894-R5894</f>
        <v>58500000</v>
      </c>
      <c r="U5894" t="s">
        <v>19683</v>
      </c>
    </row>
    <row r="5895" spans="1:21" x14ac:dyDescent="0.25">
      <c r="A5895">
        <v>2025</v>
      </c>
      <c r="B5895" t="s">
        <v>18001</v>
      </c>
      <c r="C5895" t="s">
        <v>22</v>
      </c>
      <c r="D5895" t="s">
        <v>23</v>
      </c>
      <c r="E5895" t="s">
        <v>24</v>
      </c>
      <c r="F5895" t="s">
        <v>18522</v>
      </c>
      <c r="G5895" s="16">
        <v>1023897196</v>
      </c>
      <c r="H5895" t="s">
        <v>15994</v>
      </c>
      <c r="I5895" t="s">
        <v>1895</v>
      </c>
      <c r="J5895" s="5">
        <v>28722905</v>
      </c>
      <c r="K5895" s="3">
        <f>J5895</f>
        <v>28722905</v>
      </c>
      <c r="L5895" s="5" t="s">
        <v>20305</v>
      </c>
      <c r="M5895" s="2">
        <v>45793</v>
      </c>
      <c r="N5895" s="2">
        <v>45794</v>
      </c>
      <c r="O5895" s="2">
        <v>45930</v>
      </c>
      <c r="P5895" s="3"/>
      <c r="Q5895" s="3">
        <v>28722905</v>
      </c>
      <c r="R5895" s="13">
        <v>2297832</v>
      </c>
      <c r="S5895" s="7">
        <f ca="1">IF(CPS!$N5845="SIN INICIO",0,IF((((TODAY()-N5895)*100%)/(O5895-N5895))&gt;=100%,"100%",(((TODAY()-N5895)*100%)/(O5895-N5895))))</f>
        <v>0.73529411764705888</v>
      </c>
      <c r="T5895" s="8">
        <f>Q5895-R5895</f>
        <v>26425073</v>
      </c>
      <c r="U5895" t="s">
        <v>19684</v>
      </c>
    </row>
    <row r="5896" spans="1:21" x14ac:dyDescent="0.25">
      <c r="A5896">
        <v>2025</v>
      </c>
      <c r="B5896" t="s">
        <v>18002</v>
      </c>
      <c r="C5896" t="s">
        <v>22</v>
      </c>
      <c r="D5896" t="s">
        <v>23</v>
      </c>
      <c r="E5896" t="s">
        <v>24</v>
      </c>
      <c r="F5896" t="s">
        <v>18523</v>
      </c>
      <c r="G5896" s="16">
        <v>1033784813</v>
      </c>
      <c r="H5896" t="s">
        <v>393</v>
      </c>
      <c r="I5896" t="s">
        <v>155</v>
      </c>
      <c r="J5896" s="5">
        <v>17640588</v>
      </c>
      <c r="K5896" s="3">
        <f>J5896</f>
        <v>17640588</v>
      </c>
      <c r="L5896" s="5" t="s">
        <v>20305</v>
      </c>
      <c r="M5896" s="2">
        <v>45792</v>
      </c>
      <c r="N5896" s="2">
        <v>45793</v>
      </c>
      <c r="O5896" s="2">
        <v>45869</v>
      </c>
      <c r="P5896" s="3"/>
      <c r="Q5896" s="3">
        <v>17640588</v>
      </c>
      <c r="R5896" s="13">
        <v>2940098</v>
      </c>
      <c r="S5896" s="7" t="str">
        <f ca="1">IF(CPS!$N5846="SIN INICIO",0,IF((((TODAY()-N5896)*100%)/(O5896-N5896))&gt;=100%,"100%",(((TODAY()-N5896)*100%)/(O5896-N5896))))</f>
        <v>100%</v>
      </c>
      <c r="T5896" s="8">
        <f>Q5896-R5896</f>
        <v>14700490</v>
      </c>
      <c r="U5896" t="s">
        <v>19685</v>
      </c>
    </row>
    <row r="5897" spans="1:21" x14ac:dyDescent="0.25">
      <c r="A5897">
        <v>2025</v>
      </c>
      <c r="B5897" t="s">
        <v>18003</v>
      </c>
      <c r="C5897" t="s">
        <v>22</v>
      </c>
      <c r="D5897" t="s">
        <v>23</v>
      </c>
      <c r="E5897" t="s">
        <v>24</v>
      </c>
      <c r="F5897" t="s">
        <v>18524</v>
      </c>
      <c r="G5897" s="16">
        <v>1192803882</v>
      </c>
      <c r="H5897" t="s">
        <v>18863</v>
      </c>
      <c r="I5897" t="s">
        <v>515</v>
      </c>
      <c r="J5897" s="5">
        <v>48000000</v>
      </c>
      <c r="K5897" s="3">
        <f>J5897</f>
        <v>48000000</v>
      </c>
      <c r="L5897" s="5" t="s">
        <v>20305</v>
      </c>
      <c r="M5897" s="2">
        <v>45792</v>
      </c>
      <c r="N5897" s="2">
        <v>45793</v>
      </c>
      <c r="O5897" s="2">
        <v>45961</v>
      </c>
      <c r="P5897" s="3"/>
      <c r="Q5897" s="3">
        <v>48000000</v>
      </c>
      <c r="R5897" s="13">
        <v>12000000</v>
      </c>
      <c r="S5897" s="7">
        <f ca="1">IF(CPS!$N5847="SIN INICIO",0,IF((((TODAY()-N5897)*100%)/(O5897-N5897))&gt;=100%,"100%",(((TODAY()-N5897)*100%)/(O5897-N5897))))</f>
        <v>0.60119047619047616</v>
      </c>
      <c r="T5897" s="8">
        <f>Q5897-R5897</f>
        <v>36000000</v>
      </c>
      <c r="U5897" t="s">
        <v>19686</v>
      </c>
    </row>
    <row r="5898" spans="1:21" x14ac:dyDescent="0.25">
      <c r="A5898">
        <v>2025</v>
      </c>
      <c r="B5898" t="s">
        <v>18004</v>
      </c>
      <c r="C5898" t="s">
        <v>22</v>
      </c>
      <c r="D5898" t="s">
        <v>23</v>
      </c>
      <c r="E5898" t="s">
        <v>24</v>
      </c>
      <c r="F5898" t="s">
        <v>18525</v>
      </c>
      <c r="G5898" s="16">
        <v>80235686</v>
      </c>
      <c r="H5898" t="s">
        <v>18838</v>
      </c>
      <c r="I5898" t="s">
        <v>3403</v>
      </c>
      <c r="J5898" s="5">
        <v>41266500</v>
      </c>
      <c r="K5898" s="3">
        <f>J5898</f>
        <v>41266500</v>
      </c>
      <c r="L5898" s="5" t="s">
        <v>20305</v>
      </c>
      <c r="M5898" s="2">
        <v>45792</v>
      </c>
      <c r="N5898" s="2">
        <v>45793</v>
      </c>
      <c r="O5898" s="2">
        <v>45961</v>
      </c>
      <c r="P5898" s="3"/>
      <c r="Q5898" s="3">
        <v>41266500</v>
      </c>
      <c r="R5898" s="13">
        <v>3438875</v>
      </c>
      <c r="S5898" s="7">
        <f ca="1">IF(CPS!$N5848="SIN INICIO",0,IF((((TODAY()-N5898)*100%)/(O5898-N5898))&gt;=100%,"100%",(((TODAY()-N5898)*100%)/(O5898-N5898))))</f>
        <v>0.60119047619047616</v>
      </c>
      <c r="T5898" s="8">
        <f>Q5898-R5898</f>
        <v>37827625</v>
      </c>
      <c r="U5898" t="s">
        <v>19687</v>
      </c>
    </row>
    <row r="5899" spans="1:21" x14ac:dyDescent="0.25">
      <c r="A5899">
        <v>2025</v>
      </c>
      <c r="B5899" t="s">
        <v>18005</v>
      </c>
      <c r="C5899" t="s">
        <v>22</v>
      </c>
      <c r="D5899" t="s">
        <v>23</v>
      </c>
      <c r="E5899" t="s">
        <v>24</v>
      </c>
      <c r="F5899" t="s">
        <v>18526</v>
      </c>
      <c r="G5899" s="16">
        <v>1093773474</v>
      </c>
      <c r="H5899" t="s">
        <v>18838</v>
      </c>
      <c r="I5899" t="s">
        <v>3403</v>
      </c>
      <c r="J5899" s="5">
        <v>19106000</v>
      </c>
      <c r="K5899" s="3">
        <f>J5899</f>
        <v>19106000</v>
      </c>
      <c r="L5899" s="5" t="s">
        <v>20305</v>
      </c>
      <c r="M5899" s="2">
        <v>45792</v>
      </c>
      <c r="N5899" s="2">
        <v>45793</v>
      </c>
      <c r="O5899" s="2">
        <v>45900</v>
      </c>
      <c r="P5899" s="3"/>
      <c r="Q5899" s="3">
        <v>19106000</v>
      </c>
      <c r="R5899" s="13">
        <v>7164750</v>
      </c>
      <c r="S5899" s="7">
        <f ca="1">IF(CPS!$N5849="SIN INICIO",0,IF((((TODAY()-N5899)*100%)/(O5899-N5899))&gt;=100%,"100%",(((TODAY()-N5899)*100%)/(O5899-N5899))))</f>
        <v>0.94392523364485981</v>
      </c>
      <c r="T5899" s="8">
        <f>Q5899-R5899</f>
        <v>11941250</v>
      </c>
      <c r="U5899" t="s">
        <v>19688</v>
      </c>
    </row>
    <row r="5900" spans="1:21" x14ac:dyDescent="0.25">
      <c r="A5900">
        <v>2025</v>
      </c>
      <c r="B5900" t="s">
        <v>18006</v>
      </c>
      <c r="C5900" t="s">
        <v>22</v>
      </c>
      <c r="D5900" t="s">
        <v>23</v>
      </c>
      <c r="E5900" t="s">
        <v>24</v>
      </c>
      <c r="F5900" t="s">
        <v>18527</v>
      </c>
      <c r="G5900" s="16">
        <v>1093884553</v>
      </c>
      <c r="H5900" t="s">
        <v>18838</v>
      </c>
      <c r="I5900" t="s">
        <v>3403</v>
      </c>
      <c r="J5900" s="5">
        <v>35875000</v>
      </c>
      <c r="K5900" s="3">
        <f>J5900</f>
        <v>35875000</v>
      </c>
      <c r="L5900" s="5" t="s">
        <v>20305</v>
      </c>
      <c r="M5900" s="2">
        <v>45792</v>
      </c>
      <c r="N5900" s="2">
        <v>45793</v>
      </c>
      <c r="O5900" s="2">
        <v>45961</v>
      </c>
      <c r="P5900" s="3">
        <v>17937500</v>
      </c>
      <c r="Q5900" s="3">
        <v>53812500</v>
      </c>
      <c r="R5900" s="13">
        <v>13453125</v>
      </c>
      <c r="S5900" s="7">
        <f ca="1">IF(CPS!$N5850="SIN INICIO",0,IF((((TODAY()-N5900)*100%)/(O5900-N5900))&gt;=100%,"100%",(((TODAY()-N5900)*100%)/(O5900-N5900))))</f>
        <v>0.60119047619047616</v>
      </c>
      <c r="T5900" s="8">
        <f>Q5900-R5900</f>
        <v>40359375</v>
      </c>
      <c r="U5900" t="s">
        <v>19689</v>
      </c>
    </row>
    <row r="5901" spans="1:21" x14ac:dyDescent="0.25">
      <c r="A5901">
        <v>2025</v>
      </c>
      <c r="B5901" t="s">
        <v>18007</v>
      </c>
      <c r="C5901" t="s">
        <v>22</v>
      </c>
      <c r="D5901" t="s">
        <v>23</v>
      </c>
      <c r="E5901" t="s">
        <v>24</v>
      </c>
      <c r="F5901" t="s">
        <v>18528</v>
      </c>
      <c r="G5901" s="16">
        <v>1152220654</v>
      </c>
      <c r="H5901" t="s">
        <v>558</v>
      </c>
      <c r="I5901" t="s">
        <v>337</v>
      </c>
      <c r="J5901" s="5">
        <v>37980000</v>
      </c>
      <c r="K5901" s="3">
        <f>J5901</f>
        <v>37980000</v>
      </c>
      <c r="L5901" s="5" t="s">
        <v>20305</v>
      </c>
      <c r="M5901" s="2">
        <v>45792</v>
      </c>
      <c r="N5901" s="2">
        <v>45793</v>
      </c>
      <c r="O5901" s="2">
        <v>45961</v>
      </c>
      <c r="P5901" s="3"/>
      <c r="Q5901" s="3">
        <v>37980000</v>
      </c>
      <c r="R5901" s="13">
        <v>9495000</v>
      </c>
      <c r="S5901" s="7">
        <f ca="1">IF(CPS!$N5851="SIN INICIO",0,IF((((TODAY()-N5901)*100%)/(O5901-N5901))&gt;=100%,"100%",(((TODAY()-N5901)*100%)/(O5901-N5901))))</f>
        <v>0.60119047619047616</v>
      </c>
      <c r="T5901" s="8">
        <f>Q5901-R5901</f>
        <v>28485000</v>
      </c>
      <c r="U5901" t="s">
        <v>19690</v>
      </c>
    </row>
    <row r="5902" spans="1:21" x14ac:dyDescent="0.25">
      <c r="A5902">
        <v>2025</v>
      </c>
      <c r="B5902" t="s">
        <v>18008</v>
      </c>
      <c r="C5902" t="s">
        <v>22</v>
      </c>
      <c r="D5902" t="s">
        <v>23</v>
      </c>
      <c r="E5902" t="s">
        <v>24</v>
      </c>
      <c r="F5902" t="s">
        <v>18529</v>
      </c>
      <c r="G5902" s="16">
        <v>79371212</v>
      </c>
      <c r="H5902" t="s">
        <v>18864</v>
      </c>
      <c r="I5902" t="s">
        <v>515</v>
      </c>
      <c r="J5902" s="5">
        <v>48000000</v>
      </c>
      <c r="K5902" s="3">
        <f>J5902</f>
        <v>48000000</v>
      </c>
      <c r="L5902" s="5" t="s">
        <v>20305</v>
      </c>
      <c r="M5902" s="2">
        <v>45799</v>
      </c>
      <c r="N5902" s="2">
        <v>45800</v>
      </c>
      <c r="O5902" s="2">
        <v>45961</v>
      </c>
      <c r="P5902" s="3"/>
      <c r="Q5902" s="3">
        <v>48000000</v>
      </c>
      <c r="R5902" s="13">
        <v>10133333</v>
      </c>
      <c r="S5902" s="7">
        <f ca="1">IF(CPS!$N5852="SIN INICIO",0,IF((((TODAY()-N5902)*100%)/(O5902-N5902))&gt;=100%,"100%",(((TODAY()-N5902)*100%)/(O5902-N5902))))</f>
        <v>0.58385093167701863</v>
      </c>
      <c r="T5902" s="8">
        <f>Q5902-R5902</f>
        <v>37866667</v>
      </c>
      <c r="U5902" t="s">
        <v>19691</v>
      </c>
    </row>
    <row r="5903" spans="1:21" x14ac:dyDescent="0.25">
      <c r="A5903">
        <v>2025</v>
      </c>
      <c r="B5903" t="s">
        <v>18009</v>
      </c>
      <c r="C5903" t="s">
        <v>22</v>
      </c>
      <c r="D5903" t="s">
        <v>23</v>
      </c>
      <c r="E5903" t="s">
        <v>24</v>
      </c>
      <c r="F5903" t="s">
        <v>18530</v>
      </c>
      <c r="G5903" s="16">
        <v>80184098</v>
      </c>
      <c r="H5903" t="s">
        <v>18864</v>
      </c>
      <c r="I5903" t="s">
        <v>515</v>
      </c>
      <c r="J5903" s="5">
        <v>48000000</v>
      </c>
      <c r="K5903" s="3">
        <f>J5903</f>
        <v>48000000</v>
      </c>
      <c r="L5903" s="5" t="s">
        <v>20305</v>
      </c>
      <c r="M5903" s="2">
        <v>45793</v>
      </c>
      <c r="N5903" s="2">
        <v>45796</v>
      </c>
      <c r="O5903" s="2">
        <v>45961</v>
      </c>
      <c r="P5903" s="3"/>
      <c r="Q5903" s="3">
        <v>48000000</v>
      </c>
      <c r="R5903" s="13">
        <v>11200000</v>
      </c>
      <c r="S5903" s="7">
        <f ca="1">IF(CPS!$N5853="SIN INICIO",0,IF((((TODAY()-N5903)*100%)/(O5903-N5903))&gt;=100%,"100%",(((TODAY()-N5903)*100%)/(O5903-N5903))))</f>
        <v>0.59393939393939399</v>
      </c>
      <c r="T5903" s="8">
        <f>Q5903-R5903</f>
        <v>36800000</v>
      </c>
      <c r="U5903" t="s">
        <v>19692</v>
      </c>
    </row>
    <row r="5904" spans="1:21" x14ac:dyDescent="0.25">
      <c r="A5904">
        <v>2025</v>
      </c>
      <c r="B5904" t="s">
        <v>18010</v>
      </c>
      <c r="C5904" t="s">
        <v>22</v>
      </c>
      <c r="D5904" t="s">
        <v>23</v>
      </c>
      <c r="E5904" t="s">
        <v>24</v>
      </c>
      <c r="F5904" t="s">
        <v>18531</v>
      </c>
      <c r="G5904" s="16">
        <v>1126003072</v>
      </c>
      <c r="H5904" t="s">
        <v>18865</v>
      </c>
      <c r="I5904" t="s">
        <v>515</v>
      </c>
      <c r="J5904" s="5">
        <v>48000000</v>
      </c>
      <c r="K5904" s="3">
        <f>J5904</f>
        <v>48000000</v>
      </c>
      <c r="L5904" s="5" t="s">
        <v>20305</v>
      </c>
      <c r="M5904" s="2">
        <v>45793</v>
      </c>
      <c r="N5904" s="2">
        <v>45796</v>
      </c>
      <c r="O5904" s="2">
        <v>45961</v>
      </c>
      <c r="P5904" s="3"/>
      <c r="Q5904" s="3">
        <v>48000000</v>
      </c>
      <c r="R5904" s="13">
        <v>11200000</v>
      </c>
      <c r="S5904" s="7">
        <f ca="1">IF(CPS!$N5854="SIN INICIO",0,IF((((TODAY()-N5904)*100%)/(O5904-N5904))&gt;=100%,"100%",(((TODAY()-N5904)*100%)/(O5904-N5904))))</f>
        <v>0.59393939393939399</v>
      </c>
      <c r="T5904" s="8">
        <f>Q5904-R5904</f>
        <v>36800000</v>
      </c>
      <c r="U5904" t="s">
        <v>19693</v>
      </c>
    </row>
    <row r="5905" spans="1:21" x14ac:dyDescent="0.25">
      <c r="A5905">
        <v>2025</v>
      </c>
      <c r="B5905" t="s">
        <v>18011</v>
      </c>
      <c r="C5905" t="s">
        <v>22</v>
      </c>
      <c r="D5905" t="s">
        <v>23</v>
      </c>
      <c r="E5905" t="s">
        <v>24</v>
      </c>
      <c r="F5905" t="s">
        <v>18532</v>
      </c>
      <c r="G5905" s="16">
        <v>1110568019</v>
      </c>
      <c r="H5905" t="s">
        <v>18864</v>
      </c>
      <c r="I5905" t="s">
        <v>515</v>
      </c>
      <c r="J5905" s="5">
        <v>48000000</v>
      </c>
      <c r="K5905" s="3">
        <f>J5905</f>
        <v>48000000</v>
      </c>
      <c r="L5905" s="5" t="s">
        <v>20305</v>
      </c>
      <c r="M5905" s="2">
        <v>45792</v>
      </c>
      <c r="N5905" s="2">
        <v>45796</v>
      </c>
      <c r="O5905" s="2">
        <v>45961</v>
      </c>
      <c r="P5905" s="3"/>
      <c r="Q5905" s="3">
        <v>48000000</v>
      </c>
      <c r="R5905" s="13">
        <v>12000000</v>
      </c>
      <c r="S5905" s="7">
        <f ca="1">IF(CPS!$N5855="SIN INICIO",0,IF((((TODAY()-N5905)*100%)/(O5905-N5905))&gt;=100%,"100%",(((TODAY()-N5905)*100%)/(O5905-N5905))))</f>
        <v>0.59393939393939399</v>
      </c>
      <c r="T5905" s="8">
        <f>Q5905-R5905</f>
        <v>36000000</v>
      </c>
      <c r="U5905" t="s">
        <v>19694</v>
      </c>
    </row>
    <row r="5906" spans="1:21" x14ac:dyDescent="0.25">
      <c r="A5906">
        <v>2025</v>
      </c>
      <c r="B5906" t="s">
        <v>18014</v>
      </c>
      <c r="C5906" t="s">
        <v>22</v>
      </c>
      <c r="D5906" t="s">
        <v>23</v>
      </c>
      <c r="E5906" t="s">
        <v>24</v>
      </c>
      <c r="F5906" t="s">
        <v>18535</v>
      </c>
      <c r="G5906" s="16">
        <v>94493019</v>
      </c>
      <c r="H5906" t="s">
        <v>1828</v>
      </c>
      <c r="I5906" t="s">
        <v>1895</v>
      </c>
      <c r="J5906" s="5">
        <v>36011890</v>
      </c>
      <c r="K5906" s="3">
        <f>J5906</f>
        <v>36011890</v>
      </c>
      <c r="L5906" s="5" t="s">
        <v>20305</v>
      </c>
      <c r="M5906" s="2">
        <v>45793</v>
      </c>
      <c r="N5906" s="2">
        <v>45796</v>
      </c>
      <c r="O5906" s="2">
        <v>45930</v>
      </c>
      <c r="P5906" s="3"/>
      <c r="Q5906" s="3">
        <v>36011890</v>
      </c>
      <c r="R5906" s="13">
        <v>10083329</v>
      </c>
      <c r="S5906" s="7">
        <f ca="1">IF(CPS!$N5858="SIN INICIO",0,IF((((TODAY()-N5906)*100%)/(O5906-N5906))&gt;=100%,"100%",(((TODAY()-N5906)*100%)/(O5906-N5906))))</f>
        <v>0.73134328358208955</v>
      </c>
      <c r="T5906" s="8">
        <f>Q5906-R5906</f>
        <v>25928561</v>
      </c>
      <c r="U5906" t="s">
        <v>19697</v>
      </c>
    </row>
    <row r="5907" spans="1:21" x14ac:dyDescent="0.25">
      <c r="A5907">
        <v>2025</v>
      </c>
      <c r="B5907" t="s">
        <v>18015</v>
      </c>
      <c r="C5907" t="s">
        <v>22</v>
      </c>
      <c r="D5907" t="s">
        <v>23</v>
      </c>
      <c r="E5907" t="s">
        <v>24</v>
      </c>
      <c r="F5907" t="s">
        <v>18536</v>
      </c>
      <c r="G5907" s="16">
        <v>1193578971</v>
      </c>
      <c r="H5907" t="s">
        <v>537</v>
      </c>
      <c r="I5907" t="s">
        <v>538</v>
      </c>
      <c r="J5907" s="5">
        <v>27000000</v>
      </c>
      <c r="K5907" s="3">
        <f>J5907</f>
        <v>27000000</v>
      </c>
      <c r="L5907" s="5" t="s">
        <v>20305</v>
      </c>
      <c r="M5907" s="2">
        <v>45803</v>
      </c>
      <c r="N5907" s="2">
        <v>45804</v>
      </c>
      <c r="O5907" s="2">
        <v>45961</v>
      </c>
      <c r="P5907" s="3"/>
      <c r="Q5907" s="3">
        <v>27000000</v>
      </c>
      <c r="R5907" s="13">
        <v>5100000</v>
      </c>
      <c r="S5907" s="7">
        <f ca="1">IF(CPS!$N5859="SIN INICIO",0,IF((((TODAY()-N5907)*100%)/(O5907-N5907))&gt;=100%,"100%",(((TODAY()-N5907)*100%)/(O5907-N5907))))</f>
        <v>0.57324840764331209</v>
      </c>
      <c r="T5907" s="8">
        <f>Q5907-R5907</f>
        <v>21900000</v>
      </c>
      <c r="U5907" t="s">
        <v>19698</v>
      </c>
    </row>
    <row r="5908" spans="1:21" x14ac:dyDescent="0.25">
      <c r="A5908">
        <v>2025</v>
      </c>
      <c r="B5908" t="s">
        <v>18016</v>
      </c>
      <c r="C5908" t="s">
        <v>22</v>
      </c>
      <c r="D5908" t="s">
        <v>23</v>
      </c>
      <c r="E5908" t="s">
        <v>24</v>
      </c>
      <c r="F5908" t="s">
        <v>18537</v>
      </c>
      <c r="G5908" s="16">
        <v>53123848</v>
      </c>
      <c r="H5908" t="s">
        <v>18866</v>
      </c>
      <c r="I5908" t="s">
        <v>515</v>
      </c>
      <c r="J5908" s="5">
        <v>48000000</v>
      </c>
      <c r="K5908" s="3">
        <f>J5908</f>
        <v>48000000</v>
      </c>
      <c r="L5908" s="5" t="s">
        <v>20305</v>
      </c>
      <c r="M5908" s="2">
        <v>45793</v>
      </c>
      <c r="N5908" s="2">
        <v>45796</v>
      </c>
      <c r="O5908" s="2">
        <v>45961</v>
      </c>
      <c r="P5908" s="3"/>
      <c r="Q5908" s="3">
        <v>48000000</v>
      </c>
      <c r="R5908" s="13">
        <v>11200000</v>
      </c>
      <c r="S5908" s="7">
        <f ca="1">IF(CPS!$N5860="SIN INICIO",0,IF((((TODAY()-N5908)*100%)/(O5908-N5908))&gt;=100%,"100%",(((TODAY()-N5908)*100%)/(O5908-N5908))))</f>
        <v>0.59393939393939399</v>
      </c>
      <c r="T5908" s="8">
        <f>Q5908-R5908</f>
        <v>36800000</v>
      </c>
      <c r="U5908" t="s">
        <v>19699</v>
      </c>
    </row>
    <row r="5909" spans="1:21" x14ac:dyDescent="0.25">
      <c r="A5909">
        <v>2025</v>
      </c>
      <c r="B5909" t="s">
        <v>18017</v>
      </c>
      <c r="C5909" t="s">
        <v>22</v>
      </c>
      <c r="D5909" t="s">
        <v>23</v>
      </c>
      <c r="E5909" t="s">
        <v>24</v>
      </c>
      <c r="F5909" t="s">
        <v>18538</v>
      </c>
      <c r="G5909" s="16">
        <v>1070920104</v>
      </c>
      <c r="H5909" t="s">
        <v>18866</v>
      </c>
      <c r="I5909" t="s">
        <v>515</v>
      </c>
      <c r="J5909" s="5">
        <v>39060000</v>
      </c>
      <c r="K5909" s="3">
        <f>J5909</f>
        <v>39060000</v>
      </c>
      <c r="L5909" s="5" t="s">
        <v>20305</v>
      </c>
      <c r="M5909" s="2">
        <v>45793</v>
      </c>
      <c r="N5909" s="2">
        <v>45797</v>
      </c>
      <c r="O5909" s="2">
        <v>45961</v>
      </c>
      <c r="P5909" s="3"/>
      <c r="Q5909" s="3">
        <v>39060000</v>
      </c>
      <c r="R5909" s="13">
        <v>8897000</v>
      </c>
      <c r="S5909" s="7">
        <f ca="1">IF(CPS!$N5861="SIN INICIO",0,IF((((TODAY()-N5909)*100%)/(O5909-N5909))&gt;=100%,"100%",(((TODAY()-N5909)*100%)/(O5909-N5909))))</f>
        <v>0.59146341463414631</v>
      </c>
      <c r="T5909" s="8">
        <f>Q5909-R5909</f>
        <v>30163000</v>
      </c>
      <c r="U5909" t="s">
        <v>19700</v>
      </c>
    </row>
    <row r="5910" spans="1:21" x14ac:dyDescent="0.25">
      <c r="A5910">
        <v>2025</v>
      </c>
      <c r="B5910" t="s">
        <v>18018</v>
      </c>
      <c r="C5910" t="s">
        <v>22</v>
      </c>
      <c r="D5910" t="s">
        <v>23</v>
      </c>
      <c r="E5910" t="s">
        <v>24</v>
      </c>
      <c r="F5910" t="s">
        <v>18539</v>
      </c>
      <c r="G5910" s="16">
        <v>28540040</v>
      </c>
      <c r="H5910" t="s">
        <v>18867</v>
      </c>
      <c r="I5910" t="s">
        <v>515</v>
      </c>
      <c r="J5910" s="5">
        <v>48000000</v>
      </c>
      <c r="K5910" s="3">
        <f>J5910</f>
        <v>48000000</v>
      </c>
      <c r="L5910" s="5" t="s">
        <v>20305</v>
      </c>
      <c r="M5910" s="2">
        <v>45793</v>
      </c>
      <c r="N5910" s="2">
        <v>45797</v>
      </c>
      <c r="O5910" s="2">
        <v>45961</v>
      </c>
      <c r="P5910" s="3"/>
      <c r="Q5910" s="3">
        <v>48000000</v>
      </c>
      <c r="R5910" s="13">
        <v>10933333</v>
      </c>
      <c r="S5910" s="7">
        <f ca="1">IF(CPS!$N5862="SIN INICIO",0,IF((((TODAY()-N5910)*100%)/(O5910-N5910))&gt;=100%,"100%",(((TODAY()-N5910)*100%)/(O5910-N5910))))</f>
        <v>0.59146341463414631</v>
      </c>
      <c r="T5910" s="8">
        <f>Q5910-R5910</f>
        <v>37066667</v>
      </c>
      <c r="U5910" t="s">
        <v>19701</v>
      </c>
    </row>
    <row r="5911" spans="1:21" x14ac:dyDescent="0.25">
      <c r="A5911">
        <v>2025</v>
      </c>
      <c r="B5911" t="s">
        <v>18019</v>
      </c>
      <c r="C5911" t="s">
        <v>22</v>
      </c>
      <c r="D5911" t="s">
        <v>23</v>
      </c>
      <c r="E5911" t="s">
        <v>24</v>
      </c>
      <c r="F5911" t="s">
        <v>18540</v>
      </c>
      <c r="G5911" s="16">
        <v>1110550317</v>
      </c>
      <c r="H5911" t="s">
        <v>18838</v>
      </c>
      <c r="I5911" t="s">
        <v>262</v>
      </c>
      <c r="J5911" s="5">
        <v>62118000</v>
      </c>
      <c r="K5911" s="3">
        <f>J5911</f>
        <v>62118000</v>
      </c>
      <c r="L5911" s="5" t="s">
        <v>20305</v>
      </c>
      <c r="M5911" s="2">
        <v>45796</v>
      </c>
      <c r="N5911" s="2">
        <v>45797</v>
      </c>
      <c r="O5911" s="2">
        <v>46022</v>
      </c>
      <c r="P5911" s="3">
        <v>20706000</v>
      </c>
      <c r="Q5911" s="3">
        <v>76267100</v>
      </c>
      <c r="R5911" s="13">
        <v>14149100</v>
      </c>
      <c r="S5911" s="7">
        <f ca="1">IF(CPS!$N5863="SIN INICIO",0,IF((((TODAY()-N5911)*100%)/(O5911-N5911))&gt;=100%,"100%",(((TODAY()-N5911)*100%)/(O5911-N5911))))</f>
        <v>0.43111111111111111</v>
      </c>
      <c r="T5911" s="8">
        <f>Q5911-R5911</f>
        <v>62118000</v>
      </c>
      <c r="U5911" t="s">
        <v>19702</v>
      </c>
    </row>
    <row r="5912" spans="1:21" x14ac:dyDescent="0.25">
      <c r="A5912">
        <v>2025</v>
      </c>
      <c r="B5912" t="s">
        <v>18020</v>
      </c>
      <c r="C5912" t="s">
        <v>22</v>
      </c>
      <c r="D5912" t="s">
        <v>23</v>
      </c>
      <c r="E5912" t="s">
        <v>24</v>
      </c>
      <c r="F5912" t="s">
        <v>18541</v>
      </c>
      <c r="G5912" s="16">
        <v>80173675</v>
      </c>
      <c r="H5912" t="s">
        <v>18865</v>
      </c>
      <c r="I5912" t="s">
        <v>515</v>
      </c>
      <c r="J5912" s="5">
        <v>48000000</v>
      </c>
      <c r="K5912" s="3">
        <f>J5912</f>
        <v>48000000</v>
      </c>
      <c r="L5912" s="5" t="s">
        <v>20305</v>
      </c>
      <c r="M5912" s="2">
        <v>45792</v>
      </c>
      <c r="N5912" s="2">
        <v>45793</v>
      </c>
      <c r="O5912" s="2">
        <v>45961</v>
      </c>
      <c r="P5912" s="3"/>
      <c r="Q5912" s="3">
        <v>48000000</v>
      </c>
      <c r="R5912" s="13">
        <v>12000000</v>
      </c>
      <c r="S5912" s="7">
        <f ca="1">IF(CPS!$N5864="SIN INICIO",0,IF((((TODAY()-N5912)*100%)/(O5912-N5912))&gt;=100%,"100%",(((TODAY()-N5912)*100%)/(O5912-N5912))))</f>
        <v>0.60119047619047616</v>
      </c>
      <c r="T5912" s="8">
        <f>Q5912-R5912</f>
        <v>36000000</v>
      </c>
      <c r="U5912" t="s">
        <v>19703</v>
      </c>
    </row>
    <row r="5913" spans="1:21" x14ac:dyDescent="0.25">
      <c r="A5913">
        <v>2025</v>
      </c>
      <c r="B5913" t="s">
        <v>18021</v>
      </c>
      <c r="C5913" t="s">
        <v>22</v>
      </c>
      <c r="D5913" t="s">
        <v>23</v>
      </c>
      <c r="E5913" t="s">
        <v>24</v>
      </c>
      <c r="F5913" t="s">
        <v>18542</v>
      </c>
      <c r="G5913" s="16">
        <v>1118198665</v>
      </c>
      <c r="H5913" t="s">
        <v>18865</v>
      </c>
      <c r="I5913" t="s">
        <v>515</v>
      </c>
      <c r="J5913" s="5">
        <v>29280000</v>
      </c>
      <c r="K5913" s="3">
        <f>J5913</f>
        <v>29280000</v>
      </c>
      <c r="L5913" s="5" t="s">
        <v>20305</v>
      </c>
      <c r="M5913" s="2">
        <v>45792</v>
      </c>
      <c r="N5913" s="2">
        <v>45793</v>
      </c>
      <c r="O5913" s="2">
        <v>45961</v>
      </c>
      <c r="P5913" s="3"/>
      <c r="Q5913" s="3">
        <v>29280000</v>
      </c>
      <c r="R5913" s="13">
        <v>7320000</v>
      </c>
      <c r="S5913" s="7">
        <f ca="1">IF(CPS!$N5865="SIN INICIO",0,IF((((TODAY()-N5913)*100%)/(O5913-N5913))&gt;=100%,"100%",(((TODAY()-N5913)*100%)/(O5913-N5913))))</f>
        <v>0.60119047619047616</v>
      </c>
      <c r="T5913" s="8">
        <f>Q5913-R5913</f>
        <v>21960000</v>
      </c>
      <c r="U5913" t="s">
        <v>19704</v>
      </c>
    </row>
    <row r="5914" spans="1:21" x14ac:dyDescent="0.25">
      <c r="A5914">
        <v>2025</v>
      </c>
      <c r="B5914" t="s">
        <v>18022</v>
      </c>
      <c r="C5914" t="s">
        <v>22</v>
      </c>
      <c r="D5914" t="s">
        <v>23</v>
      </c>
      <c r="E5914" t="s">
        <v>24</v>
      </c>
      <c r="F5914" t="s">
        <v>18543</v>
      </c>
      <c r="G5914" s="16">
        <v>1067933270</v>
      </c>
      <c r="H5914" t="s">
        <v>18864</v>
      </c>
      <c r="I5914" t="s">
        <v>515</v>
      </c>
      <c r="J5914" s="5">
        <v>48000000</v>
      </c>
      <c r="K5914" s="3">
        <f>J5914</f>
        <v>48000000</v>
      </c>
      <c r="L5914" s="5" t="s">
        <v>20305</v>
      </c>
      <c r="M5914" s="2">
        <v>45792</v>
      </c>
      <c r="N5914" s="2">
        <v>45793</v>
      </c>
      <c r="O5914" s="2">
        <v>45961</v>
      </c>
      <c r="P5914" s="3"/>
      <c r="Q5914" s="3">
        <v>48000000</v>
      </c>
      <c r="R5914" s="13">
        <v>12000000</v>
      </c>
      <c r="S5914" s="7">
        <f ca="1">IF(CPS!$N5866="SIN INICIO",0,IF((((TODAY()-N5914)*100%)/(O5914-N5914))&gt;=100%,"100%",(((TODAY()-N5914)*100%)/(O5914-N5914))))</f>
        <v>0.60119047619047616</v>
      </c>
      <c r="T5914" s="8">
        <f>Q5914-R5914</f>
        <v>36000000</v>
      </c>
      <c r="U5914" t="s">
        <v>19705</v>
      </c>
    </row>
    <row r="5915" spans="1:21" x14ac:dyDescent="0.25">
      <c r="A5915">
        <v>2025</v>
      </c>
      <c r="B5915" t="s">
        <v>18023</v>
      </c>
      <c r="C5915" t="s">
        <v>22</v>
      </c>
      <c r="D5915" t="s">
        <v>23</v>
      </c>
      <c r="E5915" t="s">
        <v>24</v>
      </c>
      <c r="F5915" t="s">
        <v>18544</v>
      </c>
      <c r="G5915" s="16">
        <v>79769576</v>
      </c>
      <c r="H5915" t="s">
        <v>2980</v>
      </c>
      <c r="I5915" t="s">
        <v>538</v>
      </c>
      <c r="J5915" s="5">
        <v>27779400</v>
      </c>
      <c r="K5915" s="3">
        <f>J5915</f>
        <v>27779400</v>
      </c>
      <c r="L5915" s="5" t="s">
        <v>20305</v>
      </c>
      <c r="M5915" s="2">
        <v>45793</v>
      </c>
      <c r="N5915" s="2">
        <v>45796</v>
      </c>
      <c r="O5915" s="2">
        <v>45900</v>
      </c>
      <c r="P5915" s="3"/>
      <c r="Q5915" s="3">
        <v>27779400</v>
      </c>
      <c r="R5915" s="13">
        <v>2777940</v>
      </c>
      <c r="S5915" s="7">
        <f ca="1">IF(CPS!$N5867="SIN INICIO",0,IF((((TODAY()-N5915)*100%)/(O5915-N5915))&gt;=100%,"100%",(((TODAY()-N5915)*100%)/(O5915-N5915))))</f>
        <v>0.94230769230769229</v>
      </c>
      <c r="T5915" s="8">
        <f>Q5915-R5915</f>
        <v>25001460</v>
      </c>
      <c r="U5915" t="s">
        <v>19706</v>
      </c>
    </row>
    <row r="5916" spans="1:21" x14ac:dyDescent="0.25">
      <c r="A5916">
        <v>2025</v>
      </c>
      <c r="B5916" t="s">
        <v>18024</v>
      </c>
      <c r="C5916" t="s">
        <v>22</v>
      </c>
      <c r="D5916" t="s">
        <v>23</v>
      </c>
      <c r="E5916" t="s">
        <v>24</v>
      </c>
      <c r="F5916" t="s">
        <v>18545</v>
      </c>
      <c r="G5916" s="16">
        <v>1079992133</v>
      </c>
      <c r="H5916" t="s">
        <v>18855</v>
      </c>
      <c r="I5916" t="s">
        <v>3403</v>
      </c>
      <c r="J5916" s="5">
        <v>41266500</v>
      </c>
      <c r="K5916" s="3">
        <f>J5916</f>
        <v>41266500</v>
      </c>
      <c r="L5916" s="5" t="s">
        <v>20305</v>
      </c>
      <c r="M5916" s="2">
        <v>45797</v>
      </c>
      <c r="N5916" s="2">
        <v>45799</v>
      </c>
      <c r="O5916" s="2">
        <v>46022</v>
      </c>
      <c r="P5916" s="3">
        <v>13755500</v>
      </c>
      <c r="Q5916" s="3">
        <v>55022000</v>
      </c>
      <c r="R5916" s="13">
        <v>8941075</v>
      </c>
      <c r="S5916" s="7">
        <f ca="1">IF(CPS!$N5868="SIN INICIO",0,IF((((TODAY()-N5916)*100%)/(O5916-N5916))&gt;=100%,"100%",(((TODAY()-N5916)*100%)/(O5916-N5916))))</f>
        <v>0.42600896860986548</v>
      </c>
      <c r="T5916" s="8">
        <f>Q5916-R5916</f>
        <v>46080925</v>
      </c>
      <c r="U5916" t="s">
        <v>19707</v>
      </c>
    </row>
    <row r="5917" spans="1:21" x14ac:dyDescent="0.25">
      <c r="A5917">
        <v>2025</v>
      </c>
      <c r="B5917" t="s">
        <v>18025</v>
      </c>
      <c r="C5917" t="s">
        <v>22</v>
      </c>
      <c r="D5917" t="s">
        <v>23</v>
      </c>
      <c r="E5917" t="s">
        <v>24</v>
      </c>
      <c r="F5917" t="s">
        <v>18546</v>
      </c>
      <c r="G5917" s="16">
        <v>53164792</v>
      </c>
      <c r="H5917" t="s">
        <v>18864</v>
      </c>
      <c r="I5917" t="s">
        <v>515</v>
      </c>
      <c r="J5917" s="5">
        <v>48000000</v>
      </c>
      <c r="K5917" s="3">
        <f>J5917</f>
        <v>48000000</v>
      </c>
      <c r="L5917" s="5" t="s">
        <v>20305</v>
      </c>
      <c r="M5917" s="2">
        <v>45792</v>
      </c>
      <c r="N5917" s="2">
        <v>45793</v>
      </c>
      <c r="O5917" s="2">
        <v>45961</v>
      </c>
      <c r="P5917" s="3"/>
      <c r="Q5917" s="3">
        <v>48000000</v>
      </c>
      <c r="R5917" s="13">
        <v>12000000</v>
      </c>
      <c r="S5917" s="7">
        <f ca="1">IF(CPS!$N5869="SIN INICIO",0,IF((((TODAY()-N5917)*100%)/(O5917-N5917))&gt;=100%,"100%",(((TODAY()-N5917)*100%)/(O5917-N5917))))</f>
        <v>0.60119047619047616</v>
      </c>
      <c r="T5917" s="8">
        <f>Q5917-R5917</f>
        <v>36000000</v>
      </c>
      <c r="U5917" t="s">
        <v>19708</v>
      </c>
    </row>
    <row r="5918" spans="1:21" x14ac:dyDescent="0.25">
      <c r="A5918">
        <v>2025</v>
      </c>
      <c r="B5918" t="s">
        <v>18027</v>
      </c>
      <c r="C5918" t="s">
        <v>22</v>
      </c>
      <c r="D5918" t="s">
        <v>23</v>
      </c>
      <c r="E5918" t="s">
        <v>24</v>
      </c>
      <c r="F5918" t="s">
        <v>18548</v>
      </c>
      <c r="G5918" s="16">
        <v>1010247953</v>
      </c>
      <c r="H5918" t="s">
        <v>400</v>
      </c>
      <c r="I5918" t="s">
        <v>271</v>
      </c>
      <c r="J5918" s="5">
        <v>39041096</v>
      </c>
      <c r="K5918" s="3">
        <f>J5918</f>
        <v>39041096</v>
      </c>
      <c r="L5918" s="5" t="s">
        <v>20305</v>
      </c>
      <c r="M5918" s="2">
        <v>45793</v>
      </c>
      <c r="N5918" s="2">
        <v>45797</v>
      </c>
      <c r="O5918" s="2">
        <v>45835</v>
      </c>
      <c r="P5918" s="3"/>
      <c r="Q5918" s="3">
        <v>39041096</v>
      </c>
      <c r="R5918" s="13">
        <v>1789384</v>
      </c>
      <c r="S5918" s="7" t="str">
        <f ca="1">IF(CPS!$N5871="SIN INICIO",0,IF((((TODAY()-N5918)*100%)/(O5918-N5918))&gt;=100%,"100%",(((TODAY()-N5918)*100%)/(O5918-N5918))))</f>
        <v>100%</v>
      </c>
      <c r="T5918" s="8">
        <f>Q5918-R5918</f>
        <v>37251712</v>
      </c>
      <c r="U5918" t="s">
        <v>19710</v>
      </c>
    </row>
    <row r="5919" spans="1:21" x14ac:dyDescent="0.25">
      <c r="A5919">
        <v>2025</v>
      </c>
      <c r="B5919" t="s">
        <v>18029</v>
      </c>
      <c r="C5919" t="s">
        <v>22</v>
      </c>
      <c r="D5919" t="s">
        <v>23</v>
      </c>
      <c r="E5919" t="s">
        <v>121</v>
      </c>
      <c r="F5919" t="s">
        <v>18550</v>
      </c>
      <c r="G5919" s="16">
        <v>63253654</v>
      </c>
      <c r="H5919" t="s">
        <v>2367</v>
      </c>
      <c r="I5919" t="s">
        <v>1800</v>
      </c>
      <c r="J5919" s="5">
        <v>20090000</v>
      </c>
      <c r="K5919" s="3">
        <f>J5919</f>
        <v>20090000</v>
      </c>
      <c r="L5919" s="5" t="s">
        <v>20305</v>
      </c>
      <c r="M5919" s="2">
        <v>45793</v>
      </c>
      <c r="N5919" s="2">
        <v>45797</v>
      </c>
      <c r="O5919" s="2">
        <v>45900</v>
      </c>
      <c r="P5919" s="3"/>
      <c r="Q5919" s="3">
        <v>20090000</v>
      </c>
      <c r="R5919" s="13">
        <v>6864083</v>
      </c>
      <c r="S5919" s="7">
        <f ca="1">IF(CPS!$N5873="SIN INICIO",0,IF((((TODAY()-N5919)*100%)/(O5919-N5919))&gt;=100%,"100%",(((TODAY()-N5919)*100%)/(O5919-N5919))))</f>
        <v>0.94174757281553401</v>
      </c>
      <c r="T5919" s="8">
        <f>Q5919-R5919</f>
        <v>13225917</v>
      </c>
      <c r="U5919" t="s">
        <v>19712</v>
      </c>
    </row>
    <row r="5920" spans="1:21" x14ac:dyDescent="0.25">
      <c r="A5920">
        <v>2025</v>
      </c>
      <c r="B5920" t="s">
        <v>18030</v>
      </c>
      <c r="C5920" t="s">
        <v>22</v>
      </c>
      <c r="D5920" t="s">
        <v>23</v>
      </c>
      <c r="E5920" t="s">
        <v>24</v>
      </c>
      <c r="F5920" t="s">
        <v>18551</v>
      </c>
      <c r="G5920" s="16">
        <v>1057579808</v>
      </c>
      <c r="H5920" t="s">
        <v>18868</v>
      </c>
      <c r="I5920" t="s">
        <v>515</v>
      </c>
      <c r="J5920" s="5">
        <v>48000000</v>
      </c>
      <c r="K5920" s="3">
        <f>J5920</f>
        <v>48000000</v>
      </c>
      <c r="L5920" s="5" t="s">
        <v>20305</v>
      </c>
      <c r="M5920" s="2">
        <v>45793</v>
      </c>
      <c r="N5920" s="2">
        <v>45796</v>
      </c>
      <c r="O5920" s="2">
        <v>45961</v>
      </c>
      <c r="P5920" s="3"/>
      <c r="Q5920" s="3">
        <v>48000000</v>
      </c>
      <c r="R5920" s="13">
        <v>11200000</v>
      </c>
      <c r="S5920" s="7">
        <f ca="1">IF(CPS!$N5874="SIN INICIO",0,IF((((TODAY()-N5920)*100%)/(O5920-N5920))&gt;=100%,"100%",(((TODAY()-N5920)*100%)/(O5920-N5920))))</f>
        <v>0.59393939393939399</v>
      </c>
      <c r="T5920" s="8">
        <f>Q5920-R5920</f>
        <v>36800000</v>
      </c>
      <c r="U5920" t="s">
        <v>19713</v>
      </c>
    </row>
    <row r="5921" spans="1:23" x14ac:dyDescent="0.25">
      <c r="A5921">
        <v>2025</v>
      </c>
      <c r="B5921" t="s">
        <v>18031</v>
      </c>
      <c r="C5921" t="s">
        <v>22</v>
      </c>
      <c r="D5921" t="s">
        <v>23</v>
      </c>
      <c r="E5921" t="s">
        <v>24</v>
      </c>
      <c r="F5921" t="s">
        <v>18552</v>
      </c>
      <c r="G5921" s="16">
        <v>1018462217</v>
      </c>
      <c r="H5921" t="s">
        <v>615</v>
      </c>
      <c r="I5921" t="s">
        <v>538</v>
      </c>
      <c r="J5921" s="5">
        <v>27779400</v>
      </c>
      <c r="K5921" s="3">
        <f>J5921</f>
        <v>27779400</v>
      </c>
      <c r="L5921" s="5" t="s">
        <v>20305</v>
      </c>
      <c r="M5921" s="2">
        <v>45793</v>
      </c>
      <c r="N5921" s="2">
        <v>45797</v>
      </c>
      <c r="O5921" s="2">
        <v>45900</v>
      </c>
      <c r="P5921" s="3"/>
      <c r="Q5921" s="3">
        <v>27779400</v>
      </c>
      <c r="R5921" s="13">
        <v>9491295</v>
      </c>
      <c r="S5921" s="7">
        <f ca="1">IF(CPS!$N5875="SIN INICIO",0,IF((((TODAY()-N5921)*100%)/(O5921-N5921))&gt;=100%,"100%",(((TODAY()-N5921)*100%)/(O5921-N5921))))</f>
        <v>0.94174757281553401</v>
      </c>
      <c r="T5921" s="8">
        <f>Q5921-R5921</f>
        <v>18288105</v>
      </c>
      <c r="U5921" t="s">
        <v>19714</v>
      </c>
    </row>
    <row r="5922" spans="1:23" x14ac:dyDescent="0.25">
      <c r="A5922">
        <v>2025</v>
      </c>
      <c r="B5922" t="s">
        <v>18032</v>
      </c>
      <c r="C5922" t="s">
        <v>22</v>
      </c>
      <c r="D5922" t="s">
        <v>23</v>
      </c>
      <c r="E5922" t="s">
        <v>24</v>
      </c>
      <c r="F5922" t="s">
        <v>18553</v>
      </c>
      <c r="G5922" s="16">
        <v>1121938848</v>
      </c>
      <c r="H5922" t="s">
        <v>400</v>
      </c>
      <c r="I5922" t="s">
        <v>271</v>
      </c>
      <c r="J5922" s="5">
        <v>80000000</v>
      </c>
      <c r="K5922" s="3">
        <f>J5922</f>
        <v>80000000</v>
      </c>
      <c r="L5922" s="5" t="s">
        <v>20305</v>
      </c>
      <c r="M5922" s="2">
        <v>45792</v>
      </c>
      <c r="N5922" s="2">
        <v>45793</v>
      </c>
      <c r="O5922" s="2">
        <v>46022</v>
      </c>
      <c r="P5922" s="3"/>
      <c r="Q5922" s="3">
        <v>80000000</v>
      </c>
      <c r="R5922" s="13">
        <v>15000000</v>
      </c>
      <c r="S5922" s="7">
        <f ca="1">IF(CPS!$N5876="SIN INICIO",0,IF((((TODAY()-N5922)*100%)/(O5922-N5922))&gt;=100%,"100%",(((TODAY()-N5922)*100%)/(O5922-N5922))))</f>
        <v>0.44104803493449779</v>
      </c>
      <c r="T5922" s="8">
        <f>Q5922-R5922</f>
        <v>65000000</v>
      </c>
      <c r="U5922" t="s">
        <v>19715</v>
      </c>
    </row>
    <row r="5923" spans="1:23" x14ac:dyDescent="0.25">
      <c r="A5923">
        <v>2025</v>
      </c>
      <c r="B5923" t="s">
        <v>18033</v>
      </c>
      <c r="C5923" t="s">
        <v>22</v>
      </c>
      <c r="D5923" t="s">
        <v>23</v>
      </c>
      <c r="E5923" t="s">
        <v>24</v>
      </c>
      <c r="F5923" t="s">
        <v>18554</v>
      </c>
      <c r="G5923" s="16">
        <v>86073915</v>
      </c>
      <c r="H5923" t="s">
        <v>18869</v>
      </c>
      <c r="I5923" t="s">
        <v>2476</v>
      </c>
      <c r="J5923" s="5">
        <v>44294622</v>
      </c>
      <c r="K5923" s="3">
        <f>J5923</f>
        <v>44294622</v>
      </c>
      <c r="L5923" s="5" t="s">
        <v>20305</v>
      </c>
      <c r="M5923" s="2">
        <v>45796</v>
      </c>
      <c r="N5923" s="2">
        <v>45798</v>
      </c>
      <c r="O5923" s="2">
        <v>45961</v>
      </c>
      <c r="P5923" s="3"/>
      <c r="Q5923" s="3">
        <v>44294622</v>
      </c>
      <c r="R5923" s="13">
        <v>0</v>
      </c>
      <c r="S5923" s="7">
        <f ca="1">IF(CPS!$N5877="SIN INICIO",0,IF((((TODAY()-N5923)*100%)/(O5923-N5923))&gt;=100%,"100%",(((TODAY()-N5923)*100%)/(O5923-N5923))))</f>
        <v>0.58895705521472397</v>
      </c>
      <c r="T5923" s="8">
        <f>Q5923-R5923</f>
        <v>44294622</v>
      </c>
      <c r="U5923" t="s">
        <v>19716</v>
      </c>
      <c r="V5923">
        <v>86073915</v>
      </c>
      <c r="W5923" t="b">
        <f>V5923=Tabla1[[#This Row],[ID CONTRATISTA]]</f>
        <v>1</v>
      </c>
    </row>
    <row r="5924" spans="1:23" x14ac:dyDescent="0.25">
      <c r="A5924">
        <v>2025</v>
      </c>
      <c r="B5924" t="s">
        <v>18034</v>
      </c>
      <c r="C5924" t="s">
        <v>22</v>
      </c>
      <c r="D5924" t="s">
        <v>23</v>
      </c>
      <c r="E5924" t="s">
        <v>24</v>
      </c>
      <c r="F5924" t="s">
        <v>18555</v>
      </c>
      <c r="G5924" s="16">
        <v>1020822452</v>
      </c>
      <c r="H5924" t="s">
        <v>18864</v>
      </c>
      <c r="I5924" t="s">
        <v>515</v>
      </c>
      <c r="J5924" s="5">
        <v>44292000</v>
      </c>
      <c r="K5924" s="3">
        <f>J5924</f>
        <v>44292000</v>
      </c>
      <c r="L5924" s="5" t="s">
        <v>20305</v>
      </c>
      <c r="M5924" s="2">
        <v>45793</v>
      </c>
      <c r="N5924" s="2">
        <v>45796</v>
      </c>
      <c r="O5924" s="2">
        <v>45961</v>
      </c>
      <c r="P5924" s="3"/>
      <c r="Q5924" s="3">
        <v>44292000</v>
      </c>
      <c r="R5924" s="13">
        <v>10334800</v>
      </c>
      <c r="S5924" s="7">
        <f ca="1">IF(CPS!$N5878="SIN INICIO",0,IF((((TODAY()-N5924)*100%)/(O5924-N5924))&gt;=100%,"100%",(((TODAY()-N5924)*100%)/(O5924-N5924))))</f>
        <v>0.59393939393939399</v>
      </c>
      <c r="T5924" s="8">
        <f>Q5924-R5924</f>
        <v>33957200</v>
      </c>
      <c r="U5924" t="s">
        <v>19717</v>
      </c>
    </row>
    <row r="5925" spans="1:23" x14ac:dyDescent="0.25">
      <c r="A5925">
        <v>2025</v>
      </c>
      <c r="B5925" t="s">
        <v>18035</v>
      </c>
      <c r="C5925" t="s">
        <v>22</v>
      </c>
      <c r="D5925" t="s">
        <v>23</v>
      </c>
      <c r="E5925" t="s">
        <v>24</v>
      </c>
      <c r="F5925" t="s">
        <v>18556</v>
      </c>
      <c r="G5925" s="16">
        <v>53119473</v>
      </c>
      <c r="H5925" t="s">
        <v>18864</v>
      </c>
      <c r="I5925" t="s">
        <v>515</v>
      </c>
      <c r="J5925" s="5">
        <v>48000000</v>
      </c>
      <c r="K5925" s="3">
        <f>J5925</f>
        <v>48000000</v>
      </c>
      <c r="L5925" s="5" t="s">
        <v>20305</v>
      </c>
      <c r="M5925" s="2">
        <v>45793</v>
      </c>
      <c r="N5925" s="2">
        <v>45796</v>
      </c>
      <c r="O5925" s="2">
        <v>45961</v>
      </c>
      <c r="P5925" s="3"/>
      <c r="Q5925" s="3">
        <v>48000000</v>
      </c>
      <c r="R5925" s="13">
        <v>11200000</v>
      </c>
      <c r="S5925" s="7">
        <f ca="1">IF(CPS!$N5879="SIN INICIO",0,IF((((TODAY()-N5925)*100%)/(O5925-N5925))&gt;=100%,"100%",(((TODAY()-N5925)*100%)/(O5925-N5925))))</f>
        <v>0.59393939393939399</v>
      </c>
      <c r="T5925" s="8">
        <f>Q5925-R5925</f>
        <v>36800000</v>
      </c>
      <c r="U5925" t="s">
        <v>19718</v>
      </c>
    </row>
    <row r="5926" spans="1:23" x14ac:dyDescent="0.25">
      <c r="A5926">
        <v>2025</v>
      </c>
      <c r="B5926" t="s">
        <v>18036</v>
      </c>
      <c r="C5926" t="s">
        <v>22</v>
      </c>
      <c r="D5926" t="s">
        <v>23</v>
      </c>
      <c r="E5926" t="s">
        <v>24</v>
      </c>
      <c r="F5926" t="s">
        <v>18557</v>
      </c>
      <c r="G5926" s="16">
        <v>1015462930</v>
      </c>
      <c r="H5926" t="s">
        <v>9851</v>
      </c>
      <c r="I5926" t="s">
        <v>1895</v>
      </c>
      <c r="J5926" s="5">
        <v>40180000</v>
      </c>
      <c r="K5926" s="3">
        <f>J5926</f>
        <v>40180000</v>
      </c>
      <c r="L5926" s="5" t="s">
        <v>20305</v>
      </c>
      <c r="M5926" s="2">
        <v>45803</v>
      </c>
      <c r="N5926" s="2">
        <v>45804</v>
      </c>
      <c r="O5926" s="2">
        <v>46022</v>
      </c>
      <c r="P5926" s="3"/>
      <c r="Q5926" s="3">
        <v>40180000</v>
      </c>
      <c r="R5926" s="13">
        <v>5692167</v>
      </c>
      <c r="S5926" s="7">
        <f ca="1">IF(CPS!$N5880="SIN INICIO",0,IF((((TODAY()-N5926)*100%)/(O5926-N5926))&gt;=100%,"100%",(((TODAY()-N5926)*100%)/(O5926-N5926))))</f>
        <v>0.41284403669724773</v>
      </c>
      <c r="T5926" s="8">
        <f>Q5926-R5926</f>
        <v>34487833</v>
      </c>
      <c r="U5926" t="s">
        <v>19719</v>
      </c>
    </row>
    <row r="5927" spans="1:23" x14ac:dyDescent="0.25">
      <c r="A5927">
        <v>2025</v>
      </c>
      <c r="B5927" t="s">
        <v>18037</v>
      </c>
      <c r="C5927" t="s">
        <v>22</v>
      </c>
      <c r="D5927" t="s">
        <v>23</v>
      </c>
      <c r="E5927" t="s">
        <v>24</v>
      </c>
      <c r="F5927" t="s">
        <v>18558</v>
      </c>
      <c r="G5927" s="16">
        <v>1020733200</v>
      </c>
      <c r="H5927" t="s">
        <v>664</v>
      </c>
      <c r="I5927" t="s">
        <v>337</v>
      </c>
      <c r="J5927" s="5">
        <v>37980000</v>
      </c>
      <c r="K5927" s="3">
        <f>J5927</f>
        <v>37980000</v>
      </c>
      <c r="L5927" s="5" t="s">
        <v>20305</v>
      </c>
      <c r="M5927" s="2">
        <v>45793</v>
      </c>
      <c r="N5927" s="2">
        <v>45796</v>
      </c>
      <c r="O5927" s="2">
        <v>45961</v>
      </c>
      <c r="P5927" s="3"/>
      <c r="Q5927" s="3">
        <v>37980000</v>
      </c>
      <c r="R5927" s="13">
        <v>8862000</v>
      </c>
      <c r="S5927" s="7">
        <f ca="1">IF(CPS!$N5881="SIN INICIO",0,IF((((TODAY()-N5927)*100%)/(O5927-N5927))&gt;=100%,"100%",(((TODAY()-N5927)*100%)/(O5927-N5927))))</f>
        <v>0.59393939393939399</v>
      </c>
      <c r="T5927" s="8">
        <f>Q5927-R5927</f>
        <v>29118000</v>
      </c>
      <c r="U5927" t="s">
        <v>19720</v>
      </c>
    </row>
    <row r="5928" spans="1:23" x14ac:dyDescent="0.25">
      <c r="A5928">
        <v>2025</v>
      </c>
      <c r="B5928" t="s">
        <v>18038</v>
      </c>
      <c r="C5928" t="s">
        <v>22</v>
      </c>
      <c r="D5928" t="s">
        <v>23</v>
      </c>
      <c r="E5928" t="s">
        <v>24</v>
      </c>
      <c r="F5928" t="s">
        <v>18559</v>
      </c>
      <c r="G5928" s="16">
        <v>1064723208</v>
      </c>
      <c r="H5928" t="s">
        <v>15994</v>
      </c>
      <c r="I5928" t="s">
        <v>1895</v>
      </c>
      <c r="J5928" s="5">
        <v>28722905</v>
      </c>
      <c r="K5928" s="3">
        <f>J5928</f>
        <v>28722905</v>
      </c>
      <c r="L5928" s="5" t="s">
        <v>20305</v>
      </c>
      <c r="M5928" s="2">
        <v>45793</v>
      </c>
      <c r="N5928" s="2">
        <v>45797</v>
      </c>
      <c r="O5928" s="2">
        <v>45930</v>
      </c>
      <c r="P5928" s="3"/>
      <c r="Q5928" s="3">
        <v>28722905</v>
      </c>
      <c r="R5928" s="13">
        <v>7850927</v>
      </c>
      <c r="S5928" s="7">
        <f ca="1">IF(CPS!$N5882="SIN INICIO",0,IF((((TODAY()-N5928)*100%)/(O5928-N5928))&gt;=100%,"100%",(((TODAY()-N5928)*100%)/(O5928-N5928))))</f>
        <v>0.72932330827067671</v>
      </c>
      <c r="T5928" s="8">
        <f>Q5928-R5928</f>
        <v>20871978</v>
      </c>
      <c r="U5928" t="s">
        <v>19721</v>
      </c>
    </row>
    <row r="5929" spans="1:23" x14ac:dyDescent="0.25">
      <c r="A5929">
        <v>2025</v>
      </c>
      <c r="B5929" t="s">
        <v>18039</v>
      </c>
      <c r="C5929" t="s">
        <v>22</v>
      </c>
      <c r="D5929" t="s">
        <v>23</v>
      </c>
      <c r="E5929" t="s">
        <v>24</v>
      </c>
      <c r="F5929" t="s">
        <v>18560</v>
      </c>
      <c r="G5929" s="16">
        <v>1090495427</v>
      </c>
      <c r="H5929" t="s">
        <v>4112</v>
      </c>
      <c r="I5929" t="s">
        <v>3403</v>
      </c>
      <c r="J5929" s="5">
        <v>41669100</v>
      </c>
      <c r="K5929" s="3">
        <f>J5929</f>
        <v>41669100</v>
      </c>
      <c r="L5929" s="5" t="s">
        <v>20305</v>
      </c>
      <c r="M5929" s="2">
        <v>45796</v>
      </c>
      <c r="N5929" s="2">
        <v>45797</v>
      </c>
      <c r="O5929" s="2">
        <v>46022</v>
      </c>
      <c r="P5929" s="3">
        <v>13889700</v>
      </c>
      <c r="Q5929" s="3">
        <v>55558800</v>
      </c>
      <c r="R5929" s="13">
        <v>9491295</v>
      </c>
      <c r="S5929" s="7">
        <f ca="1">IF(CPS!$N5883="SIN INICIO",0,IF((((TODAY()-N5929)*100%)/(O5929-N5929))&gt;=100%,"100%",(((TODAY()-N5929)*100%)/(O5929-N5929))))</f>
        <v>0.43111111111111111</v>
      </c>
      <c r="T5929" s="8">
        <f>Q5929-R5929</f>
        <v>46067505</v>
      </c>
      <c r="U5929" t="s">
        <v>19722</v>
      </c>
    </row>
    <row r="5930" spans="1:23" x14ac:dyDescent="0.25">
      <c r="A5930">
        <v>2025</v>
      </c>
      <c r="B5930" t="s">
        <v>18040</v>
      </c>
      <c r="C5930" t="s">
        <v>22</v>
      </c>
      <c r="D5930" t="s">
        <v>23</v>
      </c>
      <c r="E5930" t="s">
        <v>24</v>
      </c>
      <c r="F5930" t="s">
        <v>18561</v>
      </c>
      <c r="G5930" s="16">
        <v>32119648</v>
      </c>
      <c r="H5930" t="s">
        <v>1200</v>
      </c>
      <c r="I5930" t="s">
        <v>538</v>
      </c>
      <c r="J5930" s="5">
        <v>27779400</v>
      </c>
      <c r="K5930" s="3">
        <f>J5930</f>
        <v>27779400</v>
      </c>
      <c r="L5930" s="5" t="s">
        <v>20305</v>
      </c>
      <c r="M5930" s="2">
        <v>45793</v>
      </c>
      <c r="N5930" s="2">
        <v>45796</v>
      </c>
      <c r="O5930" s="2">
        <v>45900</v>
      </c>
      <c r="P5930" s="3"/>
      <c r="Q5930" s="3">
        <v>27779400</v>
      </c>
      <c r="R5930" s="13">
        <v>9722790</v>
      </c>
      <c r="S5930" s="7">
        <f ca="1">IF(CPS!$N5884="SIN INICIO",0,IF((((TODAY()-N5930)*100%)/(O5930-N5930))&gt;=100%,"100%",(((TODAY()-N5930)*100%)/(O5930-N5930))))</f>
        <v>0.94230769230769229</v>
      </c>
      <c r="T5930" s="8">
        <f>Q5930-R5930</f>
        <v>18056610</v>
      </c>
      <c r="U5930" t="s">
        <v>19723</v>
      </c>
    </row>
    <row r="5931" spans="1:23" x14ac:dyDescent="0.25">
      <c r="A5931">
        <v>2025</v>
      </c>
      <c r="B5931" t="s">
        <v>18041</v>
      </c>
      <c r="C5931" t="s">
        <v>22</v>
      </c>
      <c r="D5931" t="s">
        <v>23</v>
      </c>
      <c r="E5931" t="s">
        <v>24</v>
      </c>
      <c r="F5931" t="s">
        <v>18562</v>
      </c>
      <c r="G5931" s="16">
        <v>52223436</v>
      </c>
      <c r="H5931" t="s">
        <v>400</v>
      </c>
      <c r="I5931" t="s">
        <v>271</v>
      </c>
      <c r="J5931" s="5">
        <v>72800000</v>
      </c>
      <c r="K5931" s="3">
        <f>J5931</f>
        <v>72800000</v>
      </c>
      <c r="L5931" s="5" t="s">
        <v>20305</v>
      </c>
      <c r="M5931" s="2">
        <v>45793</v>
      </c>
      <c r="N5931" s="2">
        <v>45794</v>
      </c>
      <c r="O5931" s="2">
        <v>46022</v>
      </c>
      <c r="P5931" s="3"/>
      <c r="Q5931" s="3">
        <v>72800000</v>
      </c>
      <c r="R5931" s="13">
        <v>12740000</v>
      </c>
      <c r="S5931" s="7">
        <f ca="1">IF(CPS!$N5885="SIN INICIO",0,IF((((TODAY()-N5931)*100%)/(O5931-N5931))&gt;=100%,"100%",(((TODAY()-N5931)*100%)/(O5931-N5931))))</f>
        <v>0.43859649122807015</v>
      </c>
      <c r="T5931" s="8">
        <f>Q5931-R5931</f>
        <v>60060000</v>
      </c>
      <c r="U5931" t="s">
        <v>19724</v>
      </c>
    </row>
    <row r="5932" spans="1:23" x14ac:dyDescent="0.25">
      <c r="A5932">
        <v>2025</v>
      </c>
      <c r="B5932" t="s">
        <v>18042</v>
      </c>
      <c r="C5932" t="s">
        <v>22</v>
      </c>
      <c r="D5932" t="s">
        <v>23</v>
      </c>
      <c r="E5932" t="s">
        <v>24</v>
      </c>
      <c r="F5932" t="s">
        <v>18563</v>
      </c>
      <c r="G5932" s="16">
        <v>1022946503</v>
      </c>
      <c r="H5932" t="s">
        <v>18838</v>
      </c>
      <c r="I5932" t="s">
        <v>3403</v>
      </c>
      <c r="J5932" s="5">
        <v>41266500</v>
      </c>
      <c r="K5932" s="3">
        <f>J5932</f>
        <v>41266500</v>
      </c>
      <c r="L5932" s="5" t="s">
        <v>20305</v>
      </c>
      <c r="M5932" s="2">
        <v>45793</v>
      </c>
      <c r="N5932" s="2">
        <v>45797</v>
      </c>
      <c r="O5932" s="2">
        <v>46022</v>
      </c>
      <c r="P5932" s="3">
        <v>13755500</v>
      </c>
      <c r="Q5932" s="3">
        <v>55022000</v>
      </c>
      <c r="R5932" s="13">
        <v>9399592</v>
      </c>
      <c r="S5932" s="7">
        <f ca="1">IF(CPS!$N5886="SIN INICIO",0,IF((((TODAY()-N5932)*100%)/(O5932-N5932))&gt;=100%,"100%",(((TODAY()-N5932)*100%)/(O5932-N5932))))</f>
        <v>0.43111111111111111</v>
      </c>
      <c r="T5932" s="8">
        <f>Q5932-R5932</f>
        <v>45622408</v>
      </c>
      <c r="U5932" t="s">
        <v>19725</v>
      </c>
    </row>
    <row r="5933" spans="1:23" x14ac:dyDescent="0.25">
      <c r="A5933">
        <v>2025</v>
      </c>
      <c r="B5933" t="s">
        <v>18043</v>
      </c>
      <c r="C5933" t="s">
        <v>22</v>
      </c>
      <c r="D5933" t="s">
        <v>23</v>
      </c>
      <c r="E5933" t="s">
        <v>24</v>
      </c>
      <c r="F5933" t="s">
        <v>18564</v>
      </c>
      <c r="G5933" s="16">
        <v>52734753</v>
      </c>
      <c r="H5933" t="s">
        <v>18838</v>
      </c>
      <c r="I5933" t="s">
        <v>3403</v>
      </c>
      <c r="J5933" s="5">
        <v>41266500</v>
      </c>
      <c r="K5933" s="3">
        <f>J5933</f>
        <v>41266500</v>
      </c>
      <c r="L5933" s="5" t="s">
        <v>20305</v>
      </c>
      <c r="M5933" s="2">
        <v>45793</v>
      </c>
      <c r="N5933" s="2">
        <v>45795</v>
      </c>
      <c r="O5933" s="2">
        <v>46022</v>
      </c>
      <c r="P5933" s="3">
        <v>13755500</v>
      </c>
      <c r="Q5933" s="3">
        <v>55022000</v>
      </c>
      <c r="R5933" s="13">
        <v>9628850</v>
      </c>
      <c r="S5933" s="7">
        <f ca="1">IF(CPS!$N5887="SIN INICIO",0,IF((((TODAY()-N5933)*100%)/(O5933-N5933))&gt;=100%,"100%",(((TODAY()-N5933)*100%)/(O5933-N5933))))</f>
        <v>0.43612334801762115</v>
      </c>
      <c r="T5933" s="8">
        <f>Q5933-R5933</f>
        <v>45393150</v>
      </c>
      <c r="U5933" t="s">
        <v>19726</v>
      </c>
    </row>
    <row r="5934" spans="1:23" x14ac:dyDescent="0.25">
      <c r="A5934">
        <v>2025</v>
      </c>
      <c r="B5934" t="s">
        <v>18044</v>
      </c>
      <c r="C5934" t="s">
        <v>22</v>
      </c>
      <c r="D5934" t="s">
        <v>23</v>
      </c>
      <c r="E5934" t="s">
        <v>24</v>
      </c>
      <c r="F5934" t="s">
        <v>18565</v>
      </c>
      <c r="G5934" s="16">
        <v>1005681393</v>
      </c>
      <c r="H5934" t="s">
        <v>1817</v>
      </c>
      <c r="I5934" t="s">
        <v>1800</v>
      </c>
      <c r="J5934" s="5">
        <v>18400000</v>
      </c>
      <c r="K5934" s="3">
        <f>J5934</f>
        <v>18400000</v>
      </c>
      <c r="L5934" s="5" t="s">
        <v>20305</v>
      </c>
      <c r="M5934" s="2">
        <v>45793</v>
      </c>
      <c r="N5934" s="2">
        <v>45796</v>
      </c>
      <c r="O5934" s="2">
        <v>45900</v>
      </c>
      <c r="P5934" s="3"/>
      <c r="Q5934" s="3">
        <v>18400000</v>
      </c>
      <c r="R5934" s="13">
        <v>6440000</v>
      </c>
      <c r="S5934" s="7">
        <f ca="1">IF(CPS!$N5888="SIN INICIO",0,IF((((TODAY()-N5934)*100%)/(O5934-N5934))&gt;=100%,"100%",(((TODAY()-N5934)*100%)/(O5934-N5934))))</f>
        <v>0.94230769230769229</v>
      </c>
      <c r="T5934" s="8">
        <f>Q5934-R5934</f>
        <v>11960000</v>
      </c>
      <c r="U5934" t="s">
        <v>19727</v>
      </c>
    </row>
    <row r="5935" spans="1:23" x14ac:dyDescent="0.25">
      <c r="A5935">
        <v>2025</v>
      </c>
      <c r="B5935" t="s">
        <v>18045</v>
      </c>
      <c r="C5935" t="s">
        <v>22</v>
      </c>
      <c r="D5935" t="s">
        <v>23</v>
      </c>
      <c r="E5935" t="s">
        <v>121</v>
      </c>
      <c r="F5935" t="s">
        <v>18566</v>
      </c>
      <c r="G5935" s="16">
        <v>1012317384</v>
      </c>
      <c r="H5935" t="s">
        <v>2333</v>
      </c>
      <c r="I5935" t="s">
        <v>788</v>
      </c>
      <c r="J5935" s="5">
        <v>16000000</v>
      </c>
      <c r="K5935" s="3">
        <f>J5935</f>
        <v>16000000</v>
      </c>
      <c r="L5935" s="5" t="s">
        <v>20305</v>
      </c>
      <c r="M5935" s="2">
        <v>45793</v>
      </c>
      <c r="N5935" s="2">
        <v>45797</v>
      </c>
      <c r="O5935" s="2">
        <v>46022</v>
      </c>
      <c r="P5935" s="3"/>
      <c r="Q5935" s="3">
        <v>16000000</v>
      </c>
      <c r="R5935" s="13">
        <v>2733333</v>
      </c>
      <c r="S5935" s="7">
        <f ca="1">IF(CPS!$N5889="SIN INICIO",0,IF((((TODAY()-N5935)*100%)/(O5935-N5935))&gt;=100%,"100%",(((TODAY()-N5935)*100%)/(O5935-N5935))))</f>
        <v>0.43111111111111111</v>
      </c>
      <c r="T5935" s="8">
        <f>Q5935-R5935</f>
        <v>13266667</v>
      </c>
      <c r="U5935" t="s">
        <v>19728</v>
      </c>
    </row>
    <row r="5936" spans="1:23" x14ac:dyDescent="0.25">
      <c r="A5936">
        <v>2025</v>
      </c>
      <c r="B5936" t="s">
        <v>18046</v>
      </c>
      <c r="C5936" t="s">
        <v>22</v>
      </c>
      <c r="D5936" t="s">
        <v>23</v>
      </c>
      <c r="E5936" t="s">
        <v>24</v>
      </c>
      <c r="F5936" t="s">
        <v>18567</v>
      </c>
      <c r="G5936" s="16">
        <v>11812669</v>
      </c>
      <c r="H5936" t="s">
        <v>15983</v>
      </c>
      <c r="I5936" t="s">
        <v>1895</v>
      </c>
      <c r="J5936" s="5">
        <v>31756190</v>
      </c>
      <c r="K5936" s="3">
        <f>J5936</f>
        <v>31756190</v>
      </c>
      <c r="L5936" s="5" t="s">
        <v>20305</v>
      </c>
      <c r="M5936" s="2">
        <v>45793</v>
      </c>
      <c r="N5936" s="2">
        <v>45797</v>
      </c>
      <c r="O5936" s="2">
        <v>45930</v>
      </c>
      <c r="P5936" s="3"/>
      <c r="Q5936" s="3">
        <v>31756190</v>
      </c>
      <c r="R5936" s="13">
        <v>0</v>
      </c>
      <c r="S5936" s="7">
        <f ca="1">IF(CPS!$N5890="SIN INICIO",0,IF((((TODAY()-N5936)*100%)/(O5936-N5936))&gt;=100%,"100%",(((TODAY()-N5936)*100%)/(O5936-N5936))))</f>
        <v>0.72932330827067671</v>
      </c>
      <c r="T5936" s="8">
        <f>Q5936-R5936</f>
        <v>31756190</v>
      </c>
      <c r="U5936" t="s">
        <v>19729</v>
      </c>
      <c r="V5936">
        <v>11812669</v>
      </c>
      <c r="W5936" t="b">
        <f>V5936=Tabla1[[#This Row],[ID CONTRATISTA]]</f>
        <v>1</v>
      </c>
    </row>
    <row r="5937" spans="1:21" x14ac:dyDescent="0.25">
      <c r="A5937">
        <v>2025</v>
      </c>
      <c r="B5937" t="s">
        <v>18047</v>
      </c>
      <c r="C5937" t="s">
        <v>22</v>
      </c>
      <c r="D5937" t="s">
        <v>23</v>
      </c>
      <c r="E5937" t="s">
        <v>24</v>
      </c>
      <c r="F5937" t="s">
        <v>18568</v>
      </c>
      <c r="G5937" s="16">
        <v>37182053</v>
      </c>
      <c r="H5937" t="s">
        <v>558</v>
      </c>
      <c r="I5937" t="s">
        <v>538</v>
      </c>
      <c r="J5937" s="5">
        <v>41669100</v>
      </c>
      <c r="K5937" s="3">
        <f>J5937</f>
        <v>41669100</v>
      </c>
      <c r="L5937" s="5" t="s">
        <v>20305</v>
      </c>
      <c r="M5937" s="2">
        <v>45793</v>
      </c>
      <c r="N5937" s="2">
        <v>45797</v>
      </c>
      <c r="O5937" s="2">
        <v>46022</v>
      </c>
      <c r="P5937" s="3">
        <v>13889700</v>
      </c>
      <c r="Q5937" s="3">
        <v>55558800</v>
      </c>
      <c r="R5937" s="13">
        <v>9491295</v>
      </c>
      <c r="S5937" s="7">
        <f ca="1">IF(CPS!$N5891="SIN INICIO",0,IF((((TODAY()-N5937)*100%)/(O5937-N5937))&gt;=100%,"100%",(((TODAY()-N5937)*100%)/(O5937-N5937))))</f>
        <v>0.43111111111111111</v>
      </c>
      <c r="T5937" s="8">
        <f>Q5937-R5937</f>
        <v>46067505</v>
      </c>
      <c r="U5937" t="s">
        <v>19730</v>
      </c>
    </row>
    <row r="5938" spans="1:21" x14ac:dyDescent="0.25">
      <c r="A5938">
        <v>2025</v>
      </c>
      <c r="B5938" t="s">
        <v>18055</v>
      </c>
      <c r="C5938" t="s">
        <v>22</v>
      </c>
      <c r="D5938" t="s">
        <v>23</v>
      </c>
      <c r="E5938" t="s">
        <v>24</v>
      </c>
      <c r="F5938" t="s">
        <v>18575</v>
      </c>
      <c r="G5938" s="16">
        <v>85155821</v>
      </c>
      <c r="H5938" t="s">
        <v>664</v>
      </c>
      <c r="I5938" t="s">
        <v>538</v>
      </c>
      <c r="J5938" s="5">
        <v>29062800</v>
      </c>
      <c r="K5938" s="3">
        <f>J5938</f>
        <v>29062800</v>
      </c>
      <c r="L5938" s="5" t="s">
        <v>20305</v>
      </c>
      <c r="M5938" s="2">
        <v>45793</v>
      </c>
      <c r="N5938" s="2">
        <v>45796</v>
      </c>
      <c r="O5938" s="2">
        <v>46022</v>
      </c>
      <c r="P5938" s="3">
        <v>9687600</v>
      </c>
      <c r="Q5938" s="3">
        <v>38750400</v>
      </c>
      <c r="R5938" s="13">
        <v>6781320</v>
      </c>
      <c r="S5938" s="7">
        <f ca="1">IF(CPS!$N5899="SIN INICIO",0,IF((((TODAY()-N5938)*100%)/(O5938-N5938))&gt;=100%,"100%",(((TODAY()-N5938)*100%)/(O5938-N5938))))</f>
        <v>0.4336283185840708</v>
      </c>
      <c r="T5938" s="8">
        <f>Q5938-R5938</f>
        <v>31969080</v>
      </c>
      <c r="U5938" t="s">
        <v>19738</v>
      </c>
    </row>
    <row r="5939" spans="1:21" x14ac:dyDescent="0.25">
      <c r="A5939">
        <v>2025</v>
      </c>
      <c r="B5939" t="s">
        <v>18057</v>
      </c>
      <c r="C5939" t="s">
        <v>22</v>
      </c>
      <c r="D5939" t="s">
        <v>23</v>
      </c>
      <c r="E5939" t="s">
        <v>24</v>
      </c>
      <c r="F5939" t="s">
        <v>18577</v>
      </c>
      <c r="G5939" s="16">
        <v>80864259</v>
      </c>
      <c r="H5939" t="s">
        <v>18838</v>
      </c>
      <c r="I5939" t="s">
        <v>3403</v>
      </c>
      <c r="J5939" s="5">
        <v>41266500</v>
      </c>
      <c r="K5939" s="3">
        <f>J5939</f>
        <v>41266500</v>
      </c>
      <c r="L5939" s="5" t="s">
        <v>20305</v>
      </c>
      <c r="M5939" s="2">
        <v>45796</v>
      </c>
      <c r="N5939" s="2">
        <v>45798</v>
      </c>
      <c r="O5939" s="2">
        <v>46022</v>
      </c>
      <c r="P5939" s="3">
        <v>13755500</v>
      </c>
      <c r="Q5939" s="3">
        <v>55022000</v>
      </c>
      <c r="R5939" s="13">
        <v>2292583</v>
      </c>
      <c r="S5939" s="7">
        <f ca="1">IF(CPS!$N5901="SIN INICIO",0,IF((((TODAY()-N5939)*100%)/(O5939-N5939))&gt;=100%,"100%",(((TODAY()-N5939)*100%)/(O5939-N5939))))</f>
        <v>0.42857142857142855</v>
      </c>
      <c r="T5939" s="8">
        <f>Q5939-R5939</f>
        <v>52729417</v>
      </c>
      <c r="U5939" t="s">
        <v>19740</v>
      </c>
    </row>
    <row r="5940" spans="1:21" x14ac:dyDescent="0.25">
      <c r="A5940">
        <v>2025</v>
      </c>
      <c r="B5940" t="s">
        <v>18058</v>
      </c>
      <c r="C5940" t="s">
        <v>22</v>
      </c>
      <c r="D5940" t="s">
        <v>23</v>
      </c>
      <c r="E5940" t="s">
        <v>24</v>
      </c>
      <c r="F5940" t="s">
        <v>18578</v>
      </c>
      <c r="G5940" s="16">
        <v>1121903112</v>
      </c>
      <c r="H5940" t="s">
        <v>281</v>
      </c>
      <c r="I5940" t="s">
        <v>271</v>
      </c>
      <c r="J5940" s="5">
        <v>120000000</v>
      </c>
      <c r="K5940" s="3">
        <f>J5940</f>
        <v>120000000</v>
      </c>
      <c r="L5940" s="5" t="s">
        <v>20305</v>
      </c>
      <c r="M5940" s="2">
        <v>45793</v>
      </c>
      <c r="N5940" s="2">
        <v>45796</v>
      </c>
      <c r="O5940" s="2">
        <v>46022</v>
      </c>
      <c r="P5940" s="3"/>
      <c r="Q5940" s="3">
        <v>120000000</v>
      </c>
      <c r="R5940" s="13">
        <v>21000000</v>
      </c>
      <c r="S5940" s="7">
        <f ca="1">IF(CPS!$N5902="SIN INICIO",0,IF((((TODAY()-N5940)*100%)/(O5940-N5940))&gt;=100%,"100%",(((TODAY()-N5940)*100%)/(O5940-N5940))))</f>
        <v>0.4336283185840708</v>
      </c>
      <c r="T5940" s="8">
        <f>Q5940-R5940</f>
        <v>99000000</v>
      </c>
      <c r="U5940" t="s">
        <v>19741</v>
      </c>
    </row>
    <row r="5941" spans="1:21" x14ac:dyDescent="0.25">
      <c r="A5941">
        <v>2025</v>
      </c>
      <c r="B5941" t="s">
        <v>18059</v>
      </c>
      <c r="C5941" t="s">
        <v>22</v>
      </c>
      <c r="D5941" t="s">
        <v>23</v>
      </c>
      <c r="E5941" t="s">
        <v>24</v>
      </c>
      <c r="F5941" t="s">
        <v>18579</v>
      </c>
      <c r="G5941" s="16">
        <v>1035857852</v>
      </c>
      <c r="H5941" t="s">
        <v>18872</v>
      </c>
      <c r="I5941" t="s">
        <v>262</v>
      </c>
      <c r="J5941" s="5">
        <v>62118000</v>
      </c>
      <c r="K5941" s="3">
        <f>J5941</f>
        <v>62118000</v>
      </c>
      <c r="L5941" s="5" t="s">
        <v>20305</v>
      </c>
      <c r="M5941" s="2">
        <v>45796</v>
      </c>
      <c r="N5941" s="2">
        <v>45799</v>
      </c>
      <c r="O5941" s="2">
        <v>46022</v>
      </c>
      <c r="P5941" s="3">
        <v>20706000</v>
      </c>
      <c r="Q5941" s="3">
        <v>75576900</v>
      </c>
      <c r="R5941" s="13">
        <v>13458900</v>
      </c>
      <c r="S5941" s="7">
        <f ca="1">IF(CPS!$N5903="SIN INICIO",0,IF((((TODAY()-N5941)*100%)/(O5941-N5941))&gt;=100%,"100%",(((TODAY()-N5941)*100%)/(O5941-N5941))))</f>
        <v>0.42600896860986548</v>
      </c>
      <c r="T5941" s="8">
        <f>Q5941-R5941</f>
        <v>62118000</v>
      </c>
      <c r="U5941" t="s">
        <v>19742</v>
      </c>
    </row>
    <row r="5942" spans="1:21" x14ac:dyDescent="0.25">
      <c r="A5942">
        <v>2025</v>
      </c>
      <c r="B5942" t="s">
        <v>18060</v>
      </c>
      <c r="C5942" t="s">
        <v>22</v>
      </c>
      <c r="D5942" t="s">
        <v>23</v>
      </c>
      <c r="E5942" t="s">
        <v>121</v>
      </c>
      <c r="F5942" t="s">
        <v>18580</v>
      </c>
      <c r="G5942" s="16">
        <v>1121865133</v>
      </c>
      <c r="H5942" t="s">
        <v>2891</v>
      </c>
      <c r="I5942" t="s">
        <v>1800</v>
      </c>
      <c r="J5942" s="5">
        <v>20090000</v>
      </c>
      <c r="K5942" s="3">
        <f>J5942</f>
        <v>20090000</v>
      </c>
      <c r="L5942" s="5" t="s">
        <v>20305</v>
      </c>
      <c r="M5942" s="2">
        <v>45793</v>
      </c>
      <c r="N5942" s="2">
        <v>45796</v>
      </c>
      <c r="O5942" s="2">
        <v>45900</v>
      </c>
      <c r="P5942" s="3"/>
      <c r="Q5942" s="3">
        <v>20090000</v>
      </c>
      <c r="R5942" s="13">
        <v>7031500</v>
      </c>
      <c r="S5942" s="7">
        <f ca="1">IF(CPS!$N5904="SIN INICIO",0,IF((((TODAY()-N5942)*100%)/(O5942-N5942))&gt;=100%,"100%",(((TODAY()-N5942)*100%)/(O5942-N5942))))</f>
        <v>0.94230769230769229</v>
      </c>
      <c r="T5942" s="8">
        <f>Q5942-R5942</f>
        <v>13058500</v>
      </c>
      <c r="U5942" t="s">
        <v>19743</v>
      </c>
    </row>
    <row r="5943" spans="1:21" x14ac:dyDescent="0.25">
      <c r="A5943">
        <v>2025</v>
      </c>
      <c r="B5943" t="s">
        <v>18061</v>
      </c>
      <c r="C5943" t="s">
        <v>22</v>
      </c>
      <c r="D5943" t="s">
        <v>23</v>
      </c>
      <c r="E5943" t="s">
        <v>24</v>
      </c>
      <c r="F5943" t="s">
        <v>18581</v>
      </c>
      <c r="G5943" s="16">
        <v>30080407</v>
      </c>
      <c r="H5943" t="s">
        <v>18873</v>
      </c>
      <c r="I5943" t="s">
        <v>271</v>
      </c>
      <c r="J5943" s="5">
        <v>72800000</v>
      </c>
      <c r="K5943" s="3">
        <f>J5943</f>
        <v>72800000</v>
      </c>
      <c r="L5943" s="5" t="s">
        <v>20305</v>
      </c>
      <c r="M5943" s="2">
        <v>45796</v>
      </c>
      <c r="N5943" s="2">
        <v>45797</v>
      </c>
      <c r="O5943" s="2">
        <v>46022</v>
      </c>
      <c r="P5943" s="3"/>
      <c r="Q5943" s="3">
        <v>72800000</v>
      </c>
      <c r="R5943" s="13">
        <v>12436667</v>
      </c>
      <c r="S5943" s="7">
        <f ca="1">IF(CPS!$N5905="SIN INICIO",0,IF((((TODAY()-N5943)*100%)/(O5943-N5943))&gt;=100%,"100%",(((TODAY()-N5943)*100%)/(O5943-N5943))))</f>
        <v>0.43111111111111111</v>
      </c>
      <c r="T5943" s="8">
        <f>Q5943-R5943</f>
        <v>60363333</v>
      </c>
      <c r="U5943" t="s">
        <v>19744</v>
      </c>
    </row>
    <row r="5944" spans="1:21" x14ac:dyDescent="0.25">
      <c r="A5944">
        <v>2025</v>
      </c>
      <c r="B5944" t="s">
        <v>18062</v>
      </c>
      <c r="C5944" t="s">
        <v>22</v>
      </c>
      <c r="D5944" t="s">
        <v>23</v>
      </c>
      <c r="E5944" t="s">
        <v>24</v>
      </c>
      <c r="F5944" t="s">
        <v>18582</v>
      </c>
      <c r="G5944" s="16">
        <v>1090410815</v>
      </c>
      <c r="H5944" t="s">
        <v>18873</v>
      </c>
      <c r="I5944" t="s">
        <v>262</v>
      </c>
      <c r="J5944" s="5">
        <v>49200000</v>
      </c>
      <c r="K5944" s="3">
        <f>J5944</f>
        <v>49200000</v>
      </c>
      <c r="L5944" s="5" t="s">
        <v>20305</v>
      </c>
      <c r="M5944" s="2">
        <v>45796</v>
      </c>
      <c r="N5944" s="2">
        <v>45799</v>
      </c>
      <c r="O5944" s="2">
        <v>46022</v>
      </c>
      <c r="P5944" s="3">
        <v>16400000</v>
      </c>
      <c r="Q5944" s="3">
        <v>65600000</v>
      </c>
      <c r="R5944" s="13">
        <v>10660000</v>
      </c>
      <c r="S5944" s="7">
        <f ca="1">IF(CPS!$N5906="SIN INICIO",0,IF((((TODAY()-N5944)*100%)/(O5944-N5944))&gt;=100%,"100%",(((TODAY()-N5944)*100%)/(O5944-N5944))))</f>
        <v>0.42600896860986548</v>
      </c>
      <c r="T5944" s="8">
        <f>Q5944-R5944</f>
        <v>54940000</v>
      </c>
      <c r="U5944" t="s">
        <v>19745</v>
      </c>
    </row>
    <row r="5945" spans="1:21" x14ac:dyDescent="0.25">
      <c r="A5945">
        <v>2025</v>
      </c>
      <c r="B5945" t="s">
        <v>18063</v>
      </c>
      <c r="C5945" t="s">
        <v>22</v>
      </c>
      <c r="D5945" t="s">
        <v>23</v>
      </c>
      <c r="E5945" t="s">
        <v>24</v>
      </c>
      <c r="F5945" t="s">
        <v>18583</v>
      </c>
      <c r="G5945" s="16">
        <v>97613956</v>
      </c>
      <c r="H5945" t="s">
        <v>18874</v>
      </c>
      <c r="I5945" t="s">
        <v>271</v>
      </c>
      <c r="J5945" s="5">
        <v>28074864</v>
      </c>
      <c r="K5945" s="3">
        <f>J5945</f>
        <v>28074864</v>
      </c>
      <c r="L5945" s="5" t="s">
        <v>20305</v>
      </c>
      <c r="M5945" s="2">
        <v>45796</v>
      </c>
      <c r="N5945" s="2">
        <v>45798</v>
      </c>
      <c r="O5945" s="2">
        <v>45900</v>
      </c>
      <c r="P5945" s="3"/>
      <c r="Q5945" s="3">
        <v>28074864</v>
      </c>
      <c r="R5945" s="13">
        <v>2339572</v>
      </c>
      <c r="S5945" s="7">
        <f ca="1">IF(CPS!$N5907="SIN INICIO",0,IF((((TODAY()-N5945)*100%)/(O5945-N5945))&gt;=100%,"100%",(((TODAY()-N5945)*100%)/(O5945-N5945))))</f>
        <v>0.94117647058823528</v>
      </c>
      <c r="T5945" s="8">
        <f>Q5945-R5945</f>
        <v>25735292</v>
      </c>
      <c r="U5945" t="s">
        <v>19746</v>
      </c>
    </row>
    <row r="5946" spans="1:21" x14ac:dyDescent="0.25">
      <c r="A5946">
        <v>2025</v>
      </c>
      <c r="B5946" t="s">
        <v>18064</v>
      </c>
      <c r="C5946" t="s">
        <v>22</v>
      </c>
      <c r="D5946" t="s">
        <v>23</v>
      </c>
      <c r="E5946" t="s">
        <v>24</v>
      </c>
      <c r="F5946" t="s">
        <v>2530</v>
      </c>
      <c r="G5946" s="16">
        <v>1121876784</v>
      </c>
      <c r="H5946" t="s">
        <v>154</v>
      </c>
      <c r="I5946" t="s">
        <v>155</v>
      </c>
      <c r="J5946" s="5">
        <v>64000000</v>
      </c>
      <c r="K5946" s="3">
        <f>J5946</f>
        <v>64000000</v>
      </c>
      <c r="L5946" s="5" t="s">
        <v>20305</v>
      </c>
      <c r="M5946" s="2">
        <v>45796</v>
      </c>
      <c r="N5946" s="2">
        <v>45797</v>
      </c>
      <c r="O5946" s="2">
        <v>46022</v>
      </c>
      <c r="P5946" s="3"/>
      <c r="Q5946" s="3">
        <v>64000000</v>
      </c>
      <c r="R5946" s="13">
        <v>38000000</v>
      </c>
      <c r="S5946" s="7">
        <f ca="1">IF(CPS!$N5908="SIN INICIO",0,IF((((TODAY()-N5946)*100%)/(O5946-N5946))&gt;=100%,"100%",(((TODAY()-N5946)*100%)/(O5946-N5946))))</f>
        <v>0.43111111111111111</v>
      </c>
      <c r="T5946" s="8">
        <f>Q5946-R5946</f>
        <v>26000000</v>
      </c>
      <c r="U5946" t="s">
        <v>19747</v>
      </c>
    </row>
    <row r="5947" spans="1:21" x14ac:dyDescent="0.25">
      <c r="A5947">
        <v>2025</v>
      </c>
      <c r="B5947" t="s">
        <v>18065</v>
      </c>
      <c r="C5947" t="s">
        <v>22</v>
      </c>
      <c r="D5947" t="s">
        <v>23</v>
      </c>
      <c r="E5947" t="s">
        <v>24</v>
      </c>
      <c r="F5947" t="s">
        <v>18584</v>
      </c>
      <c r="G5947" s="16">
        <v>1089744475</v>
      </c>
      <c r="H5947" t="s">
        <v>15983</v>
      </c>
      <c r="I5947" t="s">
        <v>1895</v>
      </c>
      <c r="J5947" s="5">
        <v>31756190</v>
      </c>
      <c r="K5947" s="3">
        <f>J5947</f>
        <v>31756190</v>
      </c>
      <c r="L5947" s="5" t="s">
        <v>20305</v>
      </c>
      <c r="M5947" s="2">
        <v>45796</v>
      </c>
      <c r="N5947" s="2">
        <v>45797</v>
      </c>
      <c r="O5947" s="2">
        <v>45930</v>
      </c>
      <c r="P5947" s="3"/>
      <c r="Q5947" s="3">
        <v>31756190</v>
      </c>
      <c r="R5947" s="13">
        <v>8680025</v>
      </c>
      <c r="S5947" s="7">
        <f ca="1">IF(CPS!$N5909="SIN INICIO",0,IF((((TODAY()-N5947)*100%)/(O5947-N5947))&gt;=100%,"100%",(((TODAY()-N5947)*100%)/(O5947-N5947))))</f>
        <v>0.72932330827067671</v>
      </c>
      <c r="T5947" s="8">
        <f>Q5947-R5947</f>
        <v>23076165</v>
      </c>
      <c r="U5947" t="s">
        <v>19748</v>
      </c>
    </row>
    <row r="5948" spans="1:21" x14ac:dyDescent="0.25">
      <c r="A5948">
        <v>2025</v>
      </c>
      <c r="B5948" t="s">
        <v>18066</v>
      </c>
      <c r="C5948" t="s">
        <v>22</v>
      </c>
      <c r="D5948" t="s">
        <v>23</v>
      </c>
      <c r="E5948" t="s">
        <v>24</v>
      </c>
      <c r="F5948" t="s">
        <v>18585</v>
      </c>
      <c r="G5948" s="16">
        <v>1110499497</v>
      </c>
      <c r="H5948" t="s">
        <v>15994</v>
      </c>
      <c r="I5948" t="s">
        <v>1895</v>
      </c>
      <c r="J5948" s="5">
        <v>23805545</v>
      </c>
      <c r="K5948" s="3">
        <f>J5948</f>
        <v>23805545</v>
      </c>
      <c r="L5948" s="5" t="s">
        <v>20305</v>
      </c>
      <c r="M5948" s="2">
        <v>45793</v>
      </c>
      <c r="N5948" s="2">
        <v>45795</v>
      </c>
      <c r="O5948" s="2">
        <v>45930</v>
      </c>
      <c r="P5948" s="3"/>
      <c r="Q5948" s="3">
        <v>23805545</v>
      </c>
      <c r="R5948" s="13">
        <v>6665553</v>
      </c>
      <c r="S5948" s="7">
        <f ca="1">IF(CPS!$N5910="SIN INICIO",0,IF((((TODAY()-N5948)*100%)/(O5948-N5948))&gt;=100%,"100%",(((TODAY()-N5948)*100%)/(O5948-N5948))))</f>
        <v>0.73333333333333328</v>
      </c>
      <c r="T5948" s="8">
        <f>Q5948-R5948</f>
        <v>17139992</v>
      </c>
      <c r="U5948" t="s">
        <v>19749</v>
      </c>
    </row>
    <row r="5949" spans="1:21" x14ac:dyDescent="0.25">
      <c r="A5949">
        <v>2025</v>
      </c>
      <c r="B5949" t="s">
        <v>18067</v>
      </c>
      <c r="C5949" t="s">
        <v>22</v>
      </c>
      <c r="D5949" t="s">
        <v>23</v>
      </c>
      <c r="E5949" t="s">
        <v>24</v>
      </c>
      <c r="F5949" t="s">
        <v>18586</v>
      </c>
      <c r="G5949" s="16">
        <v>1121845759</v>
      </c>
      <c r="H5949" t="s">
        <v>1315</v>
      </c>
      <c r="I5949" t="s">
        <v>271</v>
      </c>
      <c r="J5949" s="5">
        <v>80000000</v>
      </c>
      <c r="K5949" s="3">
        <f>J5949</f>
        <v>80000000</v>
      </c>
      <c r="L5949" s="5" t="s">
        <v>20305</v>
      </c>
      <c r="M5949" s="2">
        <v>45793</v>
      </c>
      <c r="N5949" s="2">
        <v>45796</v>
      </c>
      <c r="O5949" s="2">
        <v>46022</v>
      </c>
      <c r="P5949" s="3"/>
      <c r="Q5949" s="3">
        <v>80000000</v>
      </c>
      <c r="R5949" s="13">
        <v>14000000</v>
      </c>
      <c r="S5949" s="7">
        <f ca="1">IF(CPS!$N5911="SIN INICIO",0,IF((((TODAY()-N5949)*100%)/(O5949-N5949))&gt;=100%,"100%",(((TODAY()-N5949)*100%)/(O5949-N5949))))</f>
        <v>0.4336283185840708</v>
      </c>
      <c r="T5949" s="8">
        <f>Q5949-R5949</f>
        <v>66000000</v>
      </c>
      <c r="U5949" t="s">
        <v>19750</v>
      </c>
    </row>
    <row r="5950" spans="1:21" x14ac:dyDescent="0.25">
      <c r="A5950">
        <v>2025</v>
      </c>
      <c r="B5950" t="s">
        <v>18069</v>
      </c>
      <c r="C5950" t="s">
        <v>22</v>
      </c>
      <c r="D5950" t="s">
        <v>23</v>
      </c>
      <c r="E5950" t="s">
        <v>121</v>
      </c>
      <c r="F5950" t="s">
        <v>18588</v>
      </c>
      <c r="G5950" s="16">
        <v>1005000615</v>
      </c>
      <c r="H5950" t="s">
        <v>18843</v>
      </c>
      <c r="I5950" t="s">
        <v>3403</v>
      </c>
      <c r="J5950" s="5">
        <v>15879300</v>
      </c>
      <c r="K5950" s="3">
        <f>J5950</f>
        <v>15879300</v>
      </c>
      <c r="L5950" s="5" t="s">
        <v>20305</v>
      </c>
      <c r="M5950" s="2">
        <v>45797</v>
      </c>
      <c r="N5950" s="2">
        <v>45799</v>
      </c>
      <c r="O5950" s="2">
        <v>45900</v>
      </c>
      <c r="P5950" s="3"/>
      <c r="Q5950" s="3">
        <v>15879300</v>
      </c>
      <c r="R5950" s="13">
        <v>5160772</v>
      </c>
      <c r="S5950" s="7">
        <f ca="1">IF(CPS!$N5913="SIN INICIO",0,IF((((TODAY()-N5950)*100%)/(O5950-N5950))&gt;=100%,"100%",(((TODAY()-N5950)*100%)/(O5950-N5950))))</f>
        <v>0.94059405940594054</v>
      </c>
      <c r="T5950" s="8">
        <f>Q5950-R5950</f>
        <v>10718528</v>
      </c>
      <c r="U5950" t="s">
        <v>19752</v>
      </c>
    </row>
    <row r="5951" spans="1:21" x14ac:dyDescent="0.25">
      <c r="A5951">
        <v>2025</v>
      </c>
      <c r="B5951" t="s">
        <v>18070</v>
      </c>
      <c r="C5951" t="s">
        <v>22</v>
      </c>
      <c r="D5951" t="s">
        <v>23</v>
      </c>
      <c r="E5951" t="s">
        <v>121</v>
      </c>
      <c r="F5951" t="s">
        <v>18589</v>
      </c>
      <c r="G5951" s="16">
        <v>1007320478</v>
      </c>
      <c r="H5951" t="s">
        <v>18876</v>
      </c>
      <c r="I5951" t="s">
        <v>515</v>
      </c>
      <c r="J5951" s="5">
        <v>17032000</v>
      </c>
      <c r="K5951" s="3">
        <f>J5951</f>
        <v>17032000</v>
      </c>
      <c r="L5951" s="5" t="s">
        <v>20305</v>
      </c>
      <c r="M5951" s="2">
        <v>45796</v>
      </c>
      <c r="N5951" s="2">
        <v>45797</v>
      </c>
      <c r="O5951" s="2">
        <v>45900</v>
      </c>
      <c r="P5951" s="3"/>
      <c r="Q5951" s="3">
        <v>17032000</v>
      </c>
      <c r="R5951" s="13">
        <v>5819267</v>
      </c>
      <c r="S5951" s="7">
        <f ca="1">IF(CPS!$N5914="SIN INICIO",0,IF((((TODAY()-N5951)*100%)/(O5951-N5951))&gt;=100%,"100%",(((TODAY()-N5951)*100%)/(O5951-N5951))))</f>
        <v>0.94174757281553401</v>
      </c>
      <c r="T5951" s="8">
        <f>Q5951-R5951</f>
        <v>11212733</v>
      </c>
      <c r="U5951" t="s">
        <v>19753</v>
      </c>
    </row>
    <row r="5952" spans="1:21" x14ac:dyDescent="0.25">
      <c r="A5952">
        <v>2025</v>
      </c>
      <c r="B5952" t="s">
        <v>18071</v>
      </c>
      <c r="C5952" t="s">
        <v>22</v>
      </c>
      <c r="D5952" t="s">
        <v>23</v>
      </c>
      <c r="E5952" t="s">
        <v>24</v>
      </c>
      <c r="F5952" t="s">
        <v>18590</v>
      </c>
      <c r="G5952" s="16">
        <v>1121833947</v>
      </c>
      <c r="H5952" t="s">
        <v>18877</v>
      </c>
      <c r="I5952" t="s">
        <v>3403</v>
      </c>
      <c r="J5952" s="5">
        <v>27511000</v>
      </c>
      <c r="K5952" s="3">
        <f>J5952</f>
        <v>27511000</v>
      </c>
      <c r="L5952" s="5" t="s">
        <v>20305</v>
      </c>
      <c r="M5952" s="2">
        <v>45797</v>
      </c>
      <c r="N5952" s="2">
        <v>45798</v>
      </c>
      <c r="O5952" s="2">
        <v>45900</v>
      </c>
      <c r="P5952" s="3"/>
      <c r="Q5952" s="3">
        <v>27511000</v>
      </c>
      <c r="R5952" s="13">
        <v>9170333</v>
      </c>
      <c r="S5952" s="7">
        <f ca="1">IF(CPS!$N5915="SIN INICIO",0,IF((((TODAY()-N5952)*100%)/(O5952-N5952))&gt;=100%,"100%",(((TODAY()-N5952)*100%)/(O5952-N5952))))</f>
        <v>0.94117647058823528</v>
      </c>
      <c r="T5952" s="8">
        <f>Q5952-R5952</f>
        <v>18340667</v>
      </c>
      <c r="U5952" t="s">
        <v>19754</v>
      </c>
    </row>
    <row r="5953" spans="1:23" x14ac:dyDescent="0.25">
      <c r="A5953">
        <v>2025</v>
      </c>
      <c r="B5953" t="s">
        <v>18072</v>
      </c>
      <c r="C5953" t="s">
        <v>22</v>
      </c>
      <c r="D5953" t="s">
        <v>23</v>
      </c>
      <c r="E5953" t="s">
        <v>24</v>
      </c>
      <c r="F5953" t="s">
        <v>1966</v>
      </c>
      <c r="G5953" s="16">
        <v>1069901478</v>
      </c>
      <c r="H5953" t="s">
        <v>830</v>
      </c>
      <c r="I5953" t="s">
        <v>155</v>
      </c>
      <c r="J5953" s="5">
        <v>59059496</v>
      </c>
      <c r="K5953" s="3">
        <f>J5953</f>
        <v>59059496</v>
      </c>
      <c r="L5953" s="5" t="s">
        <v>20305</v>
      </c>
      <c r="M5953" s="2">
        <v>45796</v>
      </c>
      <c r="N5953" s="2">
        <v>45797</v>
      </c>
      <c r="O5953" s="2">
        <v>46022</v>
      </c>
      <c r="P5953" s="3"/>
      <c r="Q5953" s="3">
        <v>59059496</v>
      </c>
      <c r="R5953" s="13">
        <v>33913131</v>
      </c>
      <c r="S5953" s="7">
        <f ca="1">IF(CPS!$N5916="SIN INICIO",0,IF((((TODAY()-N5953)*100%)/(O5953-N5953))&gt;=100%,"100%",(((TODAY()-N5953)*100%)/(O5953-N5953))))</f>
        <v>0.43111111111111111</v>
      </c>
      <c r="T5953" s="8">
        <f>Q5953-R5953</f>
        <v>25146365</v>
      </c>
      <c r="U5953" t="s">
        <v>19755</v>
      </c>
    </row>
    <row r="5954" spans="1:23" x14ac:dyDescent="0.25">
      <c r="A5954">
        <v>2025</v>
      </c>
      <c r="B5954" t="s">
        <v>18073</v>
      </c>
      <c r="C5954" t="s">
        <v>22</v>
      </c>
      <c r="D5954" t="s">
        <v>23</v>
      </c>
      <c r="E5954" t="s">
        <v>24</v>
      </c>
      <c r="F5954" t="s">
        <v>18591</v>
      </c>
      <c r="G5954" s="16">
        <v>1000225224</v>
      </c>
      <c r="H5954" t="s">
        <v>664</v>
      </c>
      <c r="I5954" t="s">
        <v>538</v>
      </c>
      <c r="J5954" s="5">
        <v>27000000</v>
      </c>
      <c r="K5954" s="3">
        <f>J5954</f>
        <v>27000000</v>
      </c>
      <c r="L5954" s="5" t="s">
        <v>20305</v>
      </c>
      <c r="M5954" s="2">
        <v>45796</v>
      </c>
      <c r="N5954" s="2">
        <v>45798</v>
      </c>
      <c r="O5954" s="2">
        <v>45961</v>
      </c>
      <c r="P5954" s="3"/>
      <c r="Q5954" s="3">
        <v>27000000</v>
      </c>
      <c r="R5954" s="13">
        <v>6000000</v>
      </c>
      <c r="S5954" s="7">
        <f ca="1">IF(CPS!$N5917="SIN INICIO",0,IF((((TODAY()-N5954)*100%)/(O5954-N5954))&gt;=100%,"100%",(((TODAY()-N5954)*100%)/(O5954-N5954))))</f>
        <v>0.58895705521472397</v>
      </c>
      <c r="T5954" s="8">
        <f>Q5954-R5954</f>
        <v>21000000</v>
      </c>
      <c r="U5954" t="s">
        <v>19756</v>
      </c>
    </row>
    <row r="5955" spans="1:23" x14ac:dyDescent="0.25">
      <c r="A5955">
        <v>2025</v>
      </c>
      <c r="B5955" t="s">
        <v>18074</v>
      </c>
      <c r="C5955" t="s">
        <v>22</v>
      </c>
      <c r="D5955" t="s">
        <v>23</v>
      </c>
      <c r="E5955" t="s">
        <v>121</v>
      </c>
      <c r="F5955" t="s">
        <v>18592</v>
      </c>
      <c r="G5955" s="16">
        <v>1090531300</v>
      </c>
      <c r="H5955" t="s">
        <v>1371</v>
      </c>
      <c r="I5955" t="s">
        <v>538</v>
      </c>
      <c r="J5955" s="5">
        <v>24051330</v>
      </c>
      <c r="K5955" s="3">
        <f>J5955</f>
        <v>24051330</v>
      </c>
      <c r="L5955" s="5" t="s">
        <v>20305</v>
      </c>
      <c r="M5955" s="2">
        <v>45796</v>
      </c>
      <c r="N5955" s="2">
        <v>45797</v>
      </c>
      <c r="O5955" s="2">
        <v>46022</v>
      </c>
      <c r="P5955" s="3">
        <v>8017110</v>
      </c>
      <c r="Q5955" s="3">
        <v>32068440</v>
      </c>
      <c r="R5955" s="13">
        <v>5478358</v>
      </c>
      <c r="S5955" s="7">
        <f ca="1">IF(CPS!$N5918="SIN INICIO",0,IF((((TODAY()-N5955)*100%)/(O5955-N5955))&gt;=100%,"100%",(((TODAY()-N5955)*100%)/(O5955-N5955))))</f>
        <v>0.43111111111111111</v>
      </c>
      <c r="T5955" s="8">
        <f>Q5955-R5955</f>
        <v>26590082</v>
      </c>
      <c r="U5955" t="s">
        <v>19757</v>
      </c>
    </row>
    <row r="5956" spans="1:23" x14ac:dyDescent="0.25">
      <c r="A5956">
        <v>2025</v>
      </c>
      <c r="B5956" t="s">
        <v>18075</v>
      </c>
      <c r="C5956" t="s">
        <v>22</v>
      </c>
      <c r="D5956" t="s">
        <v>23</v>
      </c>
      <c r="E5956" t="s">
        <v>24</v>
      </c>
      <c r="F5956" t="s">
        <v>18593</v>
      </c>
      <c r="G5956" s="16">
        <v>80185815</v>
      </c>
      <c r="H5956" t="s">
        <v>348</v>
      </c>
      <c r="I5956" t="s">
        <v>337</v>
      </c>
      <c r="J5956" s="5">
        <v>48000000</v>
      </c>
      <c r="K5956" s="3">
        <f>J5956</f>
        <v>48000000</v>
      </c>
      <c r="L5956" s="5" t="s">
        <v>20305</v>
      </c>
      <c r="M5956" s="2">
        <v>45796</v>
      </c>
      <c r="N5956" s="2">
        <v>45798</v>
      </c>
      <c r="O5956" s="2">
        <v>45900</v>
      </c>
      <c r="P5956" s="3"/>
      <c r="Q5956" s="3">
        <v>48000000</v>
      </c>
      <c r="R5956" s="13">
        <v>16000000</v>
      </c>
      <c r="S5956" s="7">
        <f ca="1">IF(CPS!$N5919="SIN INICIO",0,IF((((TODAY()-N5956)*100%)/(O5956-N5956))&gt;=100%,"100%",(((TODAY()-N5956)*100%)/(O5956-N5956))))</f>
        <v>0.94117647058823528</v>
      </c>
      <c r="T5956" s="8">
        <f>Q5956-R5956</f>
        <v>32000000</v>
      </c>
      <c r="U5956" t="s">
        <v>19758</v>
      </c>
    </row>
    <row r="5957" spans="1:23" x14ac:dyDescent="0.25">
      <c r="A5957">
        <v>2025</v>
      </c>
      <c r="B5957" t="s">
        <v>18076</v>
      </c>
      <c r="C5957" t="s">
        <v>22</v>
      </c>
      <c r="D5957" t="s">
        <v>23</v>
      </c>
      <c r="E5957" t="s">
        <v>121</v>
      </c>
      <c r="F5957" t="s">
        <v>18594</v>
      </c>
      <c r="G5957" s="16">
        <v>71385374</v>
      </c>
      <c r="H5957" t="s">
        <v>16126</v>
      </c>
      <c r="I5957" t="s">
        <v>1895</v>
      </c>
      <c r="J5957" s="5">
        <v>23349745</v>
      </c>
      <c r="K5957" s="3">
        <f>J5957</f>
        <v>23349745</v>
      </c>
      <c r="L5957" s="5" t="s">
        <v>20305</v>
      </c>
      <c r="M5957" s="2">
        <v>45798</v>
      </c>
      <c r="N5957" s="2">
        <v>45799</v>
      </c>
      <c r="O5957" s="2">
        <v>45930</v>
      </c>
      <c r="P5957" s="3"/>
      <c r="Q5957" s="3">
        <v>23349745</v>
      </c>
      <c r="R5957" s="13">
        <v>0</v>
      </c>
      <c r="S5957" s="7">
        <f ca="1">IF(CPS!$N5920="SIN INICIO",0,IF((((TODAY()-N5957)*100%)/(O5957-N5957))&gt;=100%,"100%",(((TODAY()-N5957)*100%)/(O5957-N5957))))</f>
        <v>0.72519083969465647</v>
      </c>
      <c r="T5957" s="8">
        <f>Q5957-R5957</f>
        <v>23349745</v>
      </c>
      <c r="U5957" t="s">
        <v>19759</v>
      </c>
      <c r="V5957">
        <v>71385374</v>
      </c>
      <c r="W5957" t="b">
        <f>V5957=Tabla1[[#This Row],[ID CONTRATISTA]]</f>
        <v>1</v>
      </c>
    </row>
    <row r="5958" spans="1:23" x14ac:dyDescent="0.25">
      <c r="A5958">
        <v>2025</v>
      </c>
      <c r="B5958" t="s">
        <v>18077</v>
      </c>
      <c r="C5958" t="s">
        <v>22</v>
      </c>
      <c r="D5958" t="s">
        <v>23</v>
      </c>
      <c r="E5958" t="s">
        <v>24</v>
      </c>
      <c r="F5958" t="s">
        <v>18595</v>
      </c>
      <c r="G5958" s="16">
        <v>1121948905</v>
      </c>
      <c r="H5958" t="s">
        <v>18878</v>
      </c>
      <c r="I5958" t="s">
        <v>649</v>
      </c>
      <c r="J5958" s="5">
        <v>72800000</v>
      </c>
      <c r="K5958" s="3">
        <f>J5958</f>
        <v>72800000</v>
      </c>
      <c r="L5958" s="5" t="s">
        <v>20305</v>
      </c>
      <c r="M5958" s="2">
        <v>45797</v>
      </c>
      <c r="N5958" s="2">
        <v>45798</v>
      </c>
      <c r="O5958" s="2">
        <v>46022</v>
      </c>
      <c r="P5958" s="3"/>
      <c r="Q5958" s="3">
        <v>72800000</v>
      </c>
      <c r="R5958" s="13">
        <v>12133333</v>
      </c>
      <c r="S5958" s="7">
        <f ca="1">IF(CPS!$N5921="SIN INICIO",0,IF((((TODAY()-N5958)*100%)/(O5958-N5958))&gt;=100%,"100%",(((TODAY()-N5958)*100%)/(O5958-N5958))))</f>
        <v>0.42857142857142855</v>
      </c>
      <c r="T5958" s="8">
        <f>Q5958-R5958</f>
        <v>60666667</v>
      </c>
      <c r="U5958" t="s">
        <v>19760</v>
      </c>
    </row>
    <row r="5959" spans="1:23" x14ac:dyDescent="0.25">
      <c r="A5959">
        <v>2025</v>
      </c>
      <c r="B5959" t="s">
        <v>18078</v>
      </c>
      <c r="C5959" t="s">
        <v>22</v>
      </c>
      <c r="D5959" t="s">
        <v>23</v>
      </c>
      <c r="E5959" t="s">
        <v>24</v>
      </c>
      <c r="F5959" t="s">
        <v>18596</v>
      </c>
      <c r="G5959" s="16">
        <v>1032435443</v>
      </c>
      <c r="H5959" t="s">
        <v>18838</v>
      </c>
      <c r="I5959" t="s">
        <v>3403</v>
      </c>
      <c r="J5959" s="5">
        <v>53812500</v>
      </c>
      <c r="K5959" s="3">
        <f>J5959</f>
        <v>53812500</v>
      </c>
      <c r="L5959" s="5" t="s">
        <v>20305</v>
      </c>
      <c r="M5959" s="2">
        <v>45796</v>
      </c>
      <c r="N5959" s="2">
        <v>45799</v>
      </c>
      <c r="O5959" s="2">
        <v>46022</v>
      </c>
      <c r="P5959" s="3">
        <v>17937500</v>
      </c>
      <c r="Q5959" s="3">
        <v>71750000</v>
      </c>
      <c r="R5959" s="13">
        <v>11659375</v>
      </c>
      <c r="S5959" s="7">
        <f ca="1">IF(CPS!$N5922="SIN INICIO",0,IF((((TODAY()-N5959)*100%)/(O5959-N5959))&gt;=100%,"100%",(((TODAY()-N5959)*100%)/(O5959-N5959))))</f>
        <v>0.42600896860986548</v>
      </c>
      <c r="T5959" s="8">
        <f>Q5959-R5959</f>
        <v>60090625</v>
      </c>
      <c r="U5959" t="s">
        <v>19761</v>
      </c>
    </row>
    <row r="5960" spans="1:23" x14ac:dyDescent="0.25">
      <c r="A5960">
        <v>2025</v>
      </c>
      <c r="B5960" t="s">
        <v>18079</v>
      </c>
      <c r="C5960" t="s">
        <v>22</v>
      </c>
      <c r="D5960" t="s">
        <v>23</v>
      </c>
      <c r="E5960" t="s">
        <v>24</v>
      </c>
      <c r="F5960" t="s">
        <v>18597</v>
      </c>
      <c r="G5960" s="16">
        <v>37441192</v>
      </c>
      <c r="H5960" t="s">
        <v>18838</v>
      </c>
      <c r="I5960" t="s">
        <v>3403</v>
      </c>
      <c r="J5960" s="5">
        <v>35875000</v>
      </c>
      <c r="K5960" s="3">
        <f>J5960</f>
        <v>35875000</v>
      </c>
      <c r="L5960" s="5" t="s">
        <v>20305</v>
      </c>
      <c r="M5960" s="2">
        <v>45796</v>
      </c>
      <c r="N5960" s="2">
        <v>45798</v>
      </c>
      <c r="O5960" s="2">
        <v>45900</v>
      </c>
      <c r="P5960" s="3"/>
      <c r="Q5960" s="3">
        <v>35875000</v>
      </c>
      <c r="R5960" s="13">
        <v>11958333</v>
      </c>
      <c r="S5960" s="7">
        <f ca="1">IF(CPS!$N5923="SIN INICIO",0,IF((((TODAY()-N5960)*100%)/(O5960-N5960))&gt;=100%,"100%",(((TODAY()-N5960)*100%)/(O5960-N5960))))</f>
        <v>0.94117647058823528</v>
      </c>
      <c r="T5960" s="8">
        <f>Q5960-R5960</f>
        <v>23916667</v>
      </c>
      <c r="U5960" t="s">
        <v>19762</v>
      </c>
    </row>
    <row r="5961" spans="1:23" x14ac:dyDescent="0.25">
      <c r="A5961">
        <v>2025</v>
      </c>
      <c r="B5961" t="s">
        <v>18081</v>
      </c>
      <c r="C5961" t="s">
        <v>22</v>
      </c>
      <c r="D5961" t="s">
        <v>23</v>
      </c>
      <c r="E5961" t="s">
        <v>24</v>
      </c>
      <c r="F5961" t="s">
        <v>18599</v>
      </c>
      <c r="G5961" s="16">
        <v>1092340036</v>
      </c>
      <c r="H5961" t="s">
        <v>18855</v>
      </c>
      <c r="I5961" t="s">
        <v>3403</v>
      </c>
      <c r="J5961" s="5">
        <v>27511000</v>
      </c>
      <c r="K5961" s="3">
        <f>J5961</f>
        <v>27511000</v>
      </c>
      <c r="L5961" s="5" t="s">
        <v>20305</v>
      </c>
      <c r="M5961" s="2">
        <v>45797</v>
      </c>
      <c r="N5961" s="2">
        <v>45798</v>
      </c>
      <c r="O5961" s="2">
        <v>45961</v>
      </c>
      <c r="P5961" s="3">
        <v>13755500</v>
      </c>
      <c r="Q5961" s="3">
        <v>41266500</v>
      </c>
      <c r="R5961" s="13">
        <v>9170333</v>
      </c>
      <c r="S5961" s="7">
        <f ca="1">IF(CPS!$N5925="SIN INICIO",0,IF((((TODAY()-N5961)*100%)/(O5961-N5961))&gt;=100%,"100%",(((TODAY()-N5961)*100%)/(O5961-N5961))))</f>
        <v>0.58895705521472397</v>
      </c>
      <c r="T5961" s="8">
        <f>Q5961-R5961</f>
        <v>32096167</v>
      </c>
      <c r="U5961" t="s">
        <v>19764</v>
      </c>
    </row>
    <row r="5962" spans="1:23" x14ac:dyDescent="0.25">
      <c r="A5962">
        <v>2025</v>
      </c>
      <c r="B5962" t="s">
        <v>18083</v>
      </c>
      <c r="C5962" t="s">
        <v>22</v>
      </c>
      <c r="D5962" t="s">
        <v>23</v>
      </c>
      <c r="E5962" t="s">
        <v>121</v>
      </c>
      <c r="F5962" t="s">
        <v>18601</v>
      </c>
      <c r="G5962" s="16">
        <v>13500624</v>
      </c>
      <c r="H5962" t="s">
        <v>18879</v>
      </c>
      <c r="I5962" t="s">
        <v>3403</v>
      </c>
      <c r="J5962" s="5">
        <v>15879300</v>
      </c>
      <c r="K5962" s="3">
        <f>J5962</f>
        <v>15879300</v>
      </c>
      <c r="L5962" s="5" t="s">
        <v>20305</v>
      </c>
      <c r="M5962" s="2">
        <v>45797</v>
      </c>
      <c r="N5962" s="2">
        <v>45798</v>
      </c>
      <c r="O5962" s="2">
        <v>45961</v>
      </c>
      <c r="P5962" s="3">
        <v>7939650</v>
      </c>
      <c r="Q5962" s="3">
        <v>23818950</v>
      </c>
      <c r="R5962" s="13">
        <v>5293100</v>
      </c>
      <c r="S5962" s="7">
        <f ca="1">IF(CPS!$N5927="SIN INICIO",0,IF((((TODAY()-N5962)*100%)/(O5962-N5962))&gt;=100%,"100%",(((TODAY()-N5962)*100%)/(O5962-N5962))))</f>
        <v>0.58895705521472397</v>
      </c>
      <c r="T5962" s="8">
        <f>Q5962-R5962</f>
        <v>18525850</v>
      </c>
      <c r="U5962" t="s">
        <v>19766</v>
      </c>
    </row>
    <row r="5963" spans="1:23" x14ac:dyDescent="0.25">
      <c r="A5963">
        <v>2025</v>
      </c>
      <c r="B5963" t="s">
        <v>18085</v>
      </c>
      <c r="C5963" t="s">
        <v>22</v>
      </c>
      <c r="D5963" t="s">
        <v>23</v>
      </c>
      <c r="E5963" t="s">
        <v>24</v>
      </c>
      <c r="F5963" t="s">
        <v>18603</v>
      </c>
      <c r="G5963" s="16">
        <v>1075291289</v>
      </c>
      <c r="H5963" t="s">
        <v>912</v>
      </c>
      <c r="I5963" t="s">
        <v>271</v>
      </c>
      <c r="J5963" s="5">
        <v>40000000</v>
      </c>
      <c r="K5963" s="3">
        <f>J5963</f>
        <v>40000000</v>
      </c>
      <c r="L5963" s="5" t="s">
        <v>20305</v>
      </c>
      <c r="M5963" s="2">
        <v>45796</v>
      </c>
      <c r="N5963" s="2">
        <v>45797</v>
      </c>
      <c r="O5963" s="2">
        <v>45900</v>
      </c>
      <c r="P5963" s="3"/>
      <c r="Q5963" s="3">
        <v>40000000</v>
      </c>
      <c r="R5963" s="13">
        <v>13666667</v>
      </c>
      <c r="S5963" s="7">
        <f ca="1">IF(CPS!$N5929="SIN INICIO",0,IF((((TODAY()-N5963)*100%)/(O5963-N5963))&gt;=100%,"100%",(((TODAY()-N5963)*100%)/(O5963-N5963))))</f>
        <v>0.94174757281553401</v>
      </c>
      <c r="T5963" s="8">
        <f>Q5963-R5963</f>
        <v>26333333</v>
      </c>
      <c r="U5963" t="s">
        <v>19768</v>
      </c>
    </row>
    <row r="5964" spans="1:23" x14ac:dyDescent="0.25">
      <c r="A5964">
        <v>2025</v>
      </c>
      <c r="B5964" t="s">
        <v>18086</v>
      </c>
      <c r="C5964" t="s">
        <v>22</v>
      </c>
      <c r="D5964" t="s">
        <v>23</v>
      </c>
      <c r="E5964" t="s">
        <v>24</v>
      </c>
      <c r="F5964" t="s">
        <v>18604</v>
      </c>
      <c r="G5964" s="16">
        <v>1007327757</v>
      </c>
      <c r="H5964" t="s">
        <v>15994</v>
      </c>
      <c r="I5964" t="s">
        <v>1895</v>
      </c>
      <c r="J5964" s="5">
        <v>24400685</v>
      </c>
      <c r="K5964" s="3">
        <f>J5964</f>
        <v>24400685</v>
      </c>
      <c r="L5964" s="5" t="s">
        <v>20305</v>
      </c>
      <c r="M5964" s="2">
        <v>45797</v>
      </c>
      <c r="N5964" s="2">
        <v>45798</v>
      </c>
      <c r="O5964" s="2">
        <v>45930</v>
      </c>
      <c r="P5964" s="3"/>
      <c r="Q5964" s="3">
        <v>24400685</v>
      </c>
      <c r="R5964" s="13">
        <v>6506849</v>
      </c>
      <c r="S5964" s="7">
        <f ca="1">IF(CPS!$N5930="SIN INICIO",0,IF((((TODAY()-N5964)*100%)/(O5964-N5964))&gt;=100%,"100%",(((TODAY()-N5964)*100%)/(O5964-N5964))))</f>
        <v>0.72727272727272729</v>
      </c>
      <c r="T5964" s="8">
        <f>Q5964-R5964</f>
        <v>17893836</v>
      </c>
      <c r="U5964" t="s">
        <v>19769</v>
      </c>
    </row>
    <row r="5965" spans="1:23" x14ac:dyDescent="0.25">
      <c r="A5965">
        <v>2025</v>
      </c>
      <c r="B5965" t="s">
        <v>18087</v>
      </c>
      <c r="C5965" t="s">
        <v>22</v>
      </c>
      <c r="D5965" t="s">
        <v>23</v>
      </c>
      <c r="E5965" t="s">
        <v>24</v>
      </c>
      <c r="F5965" t="s">
        <v>18605</v>
      </c>
      <c r="G5965" s="16">
        <v>1090371057</v>
      </c>
      <c r="H5965" t="s">
        <v>18855</v>
      </c>
      <c r="I5965" t="s">
        <v>3403</v>
      </c>
      <c r="J5965" s="5">
        <v>27511000</v>
      </c>
      <c r="K5965" s="3">
        <f>J5965</f>
        <v>27511000</v>
      </c>
      <c r="L5965" s="5" t="s">
        <v>20305</v>
      </c>
      <c r="M5965" s="2">
        <v>45796</v>
      </c>
      <c r="N5965" s="2">
        <v>45797</v>
      </c>
      <c r="O5965" s="2">
        <v>45961</v>
      </c>
      <c r="P5965" s="3">
        <v>13755500</v>
      </c>
      <c r="Q5965" s="3">
        <v>41266500</v>
      </c>
      <c r="R5965" s="13">
        <v>9399592</v>
      </c>
      <c r="S5965" s="7">
        <f ca="1">IF(CPS!$N5931="SIN INICIO",0,IF((((TODAY()-N5965)*100%)/(O5965-N5965))&gt;=100%,"100%",(((TODAY()-N5965)*100%)/(O5965-N5965))))</f>
        <v>0.59146341463414631</v>
      </c>
      <c r="T5965" s="8">
        <f>Q5965-R5965</f>
        <v>31866908</v>
      </c>
      <c r="U5965" t="s">
        <v>19770</v>
      </c>
    </row>
    <row r="5966" spans="1:23" x14ac:dyDescent="0.25">
      <c r="A5966">
        <v>2025</v>
      </c>
      <c r="B5966" t="s">
        <v>18088</v>
      </c>
      <c r="C5966" t="s">
        <v>22</v>
      </c>
      <c r="D5966" t="s">
        <v>23</v>
      </c>
      <c r="E5966" t="s">
        <v>24</v>
      </c>
      <c r="F5966" t="s">
        <v>18606</v>
      </c>
      <c r="G5966" s="16">
        <v>16449943</v>
      </c>
      <c r="H5966" t="s">
        <v>15983</v>
      </c>
      <c r="I5966" t="s">
        <v>1895</v>
      </c>
      <c r="J5966" s="5">
        <v>52416000</v>
      </c>
      <c r="K5966" s="3">
        <f>J5966</f>
        <v>52416000</v>
      </c>
      <c r="L5966" s="5" t="s">
        <v>20305</v>
      </c>
      <c r="M5966" s="2">
        <v>45797</v>
      </c>
      <c r="N5966" s="2">
        <v>45799</v>
      </c>
      <c r="O5966" s="2">
        <v>45900</v>
      </c>
      <c r="P5966" s="3"/>
      <c r="Q5966" s="3">
        <v>52416000</v>
      </c>
      <c r="R5966" s="13">
        <v>3931200</v>
      </c>
      <c r="S5966" s="7">
        <f ca="1">IF(CPS!$N5932="SIN INICIO",0,IF((((TODAY()-N5966)*100%)/(O5966-N5966))&gt;=100%,"100%",(((TODAY()-N5966)*100%)/(O5966-N5966))))</f>
        <v>0.94059405940594054</v>
      </c>
      <c r="T5966" s="8">
        <f>Q5966-R5966</f>
        <v>48484800</v>
      </c>
      <c r="U5966" t="s">
        <v>19771</v>
      </c>
    </row>
    <row r="5967" spans="1:23" x14ac:dyDescent="0.25">
      <c r="A5967">
        <v>2025</v>
      </c>
      <c r="B5967" t="s">
        <v>18089</v>
      </c>
      <c r="C5967" t="s">
        <v>22</v>
      </c>
      <c r="D5967" t="s">
        <v>23</v>
      </c>
      <c r="E5967" t="s">
        <v>121</v>
      </c>
      <c r="F5967" t="s">
        <v>18607</v>
      </c>
      <c r="G5967" s="16">
        <v>27592111</v>
      </c>
      <c r="H5967" t="s">
        <v>578</v>
      </c>
      <c r="I5967" t="s">
        <v>538</v>
      </c>
      <c r="J5967" s="5">
        <v>24051330</v>
      </c>
      <c r="K5967" s="3">
        <f>J5967</f>
        <v>24051330</v>
      </c>
      <c r="L5967" s="5" t="s">
        <v>20305</v>
      </c>
      <c r="M5967" s="2">
        <v>45796</v>
      </c>
      <c r="N5967" s="2">
        <v>45797</v>
      </c>
      <c r="O5967" s="2">
        <v>46022</v>
      </c>
      <c r="P5967" s="3">
        <v>8017110</v>
      </c>
      <c r="Q5967" s="3">
        <v>32068440</v>
      </c>
      <c r="R5967" s="13">
        <v>5478358</v>
      </c>
      <c r="S5967" s="7">
        <f ca="1">IF(CPS!$N5933="SIN INICIO",0,IF((((TODAY()-N5967)*100%)/(O5967-N5967))&gt;=100%,"100%",(((TODAY()-N5967)*100%)/(O5967-N5967))))</f>
        <v>0.43111111111111111</v>
      </c>
      <c r="T5967" s="8">
        <f>Q5967-R5967</f>
        <v>26590082</v>
      </c>
      <c r="U5967" t="s">
        <v>19772</v>
      </c>
    </row>
    <row r="5968" spans="1:23" x14ac:dyDescent="0.25">
      <c r="A5968">
        <v>2025</v>
      </c>
      <c r="B5968" t="s">
        <v>18090</v>
      </c>
      <c r="C5968" t="s">
        <v>22</v>
      </c>
      <c r="D5968" t="s">
        <v>23</v>
      </c>
      <c r="E5968" t="s">
        <v>24</v>
      </c>
      <c r="F5968" t="s">
        <v>18608</v>
      </c>
      <c r="G5968" s="16">
        <v>52779531</v>
      </c>
      <c r="H5968" t="s">
        <v>2000</v>
      </c>
      <c r="I5968" t="s">
        <v>853</v>
      </c>
      <c r="J5968" s="5">
        <v>80000000</v>
      </c>
      <c r="K5968" s="3">
        <f>J5968</f>
        <v>80000000</v>
      </c>
      <c r="L5968" s="5" t="s">
        <v>20305</v>
      </c>
      <c r="M5968" s="2">
        <v>45796</v>
      </c>
      <c r="N5968" s="2">
        <v>45797</v>
      </c>
      <c r="O5968" s="2">
        <v>46022</v>
      </c>
      <c r="P5968" s="3"/>
      <c r="Q5968" s="3">
        <v>80000000</v>
      </c>
      <c r="R5968" s="13">
        <v>13666667</v>
      </c>
      <c r="S5968" s="7">
        <f ca="1">IF(CPS!$N5934="SIN INICIO",0,IF((((TODAY()-N5968)*100%)/(O5968-N5968))&gt;=100%,"100%",(((TODAY()-N5968)*100%)/(O5968-N5968))))</f>
        <v>0.43111111111111111</v>
      </c>
      <c r="T5968" s="8">
        <f>Q5968-R5968</f>
        <v>66333333</v>
      </c>
      <c r="U5968" t="s">
        <v>19773</v>
      </c>
    </row>
    <row r="5969" spans="1:23" x14ac:dyDescent="0.25">
      <c r="A5969">
        <v>2025</v>
      </c>
      <c r="B5969" t="s">
        <v>18091</v>
      </c>
      <c r="C5969" t="s">
        <v>22</v>
      </c>
      <c r="D5969" t="s">
        <v>23</v>
      </c>
      <c r="E5969" t="s">
        <v>24</v>
      </c>
      <c r="F5969" t="s">
        <v>18609</v>
      </c>
      <c r="G5969" s="16">
        <v>1015418214</v>
      </c>
      <c r="H5969" t="s">
        <v>611</v>
      </c>
      <c r="I5969" t="s">
        <v>515</v>
      </c>
      <c r="J5969" s="5">
        <v>45940000</v>
      </c>
      <c r="K5969" s="3">
        <f>J5969</f>
        <v>45940000</v>
      </c>
      <c r="L5969" s="5" t="s">
        <v>20305</v>
      </c>
      <c r="M5969" s="2">
        <v>45800</v>
      </c>
      <c r="N5969" s="2">
        <v>45804</v>
      </c>
      <c r="O5969" s="2">
        <v>45900</v>
      </c>
      <c r="P5969" s="3"/>
      <c r="Q5969" s="3">
        <v>45940000</v>
      </c>
      <c r="R5969" s="13">
        <v>10413067</v>
      </c>
      <c r="S5969" s="7">
        <f ca="1">IF(CPS!$N5935="SIN INICIO",0,IF((((TODAY()-N5969)*100%)/(O5969-N5969))&gt;=100%,"100%",(((TODAY()-N5969)*100%)/(O5969-N5969))))</f>
        <v>0.9375</v>
      </c>
      <c r="T5969" s="8">
        <f>Q5969-R5969</f>
        <v>35526933</v>
      </c>
      <c r="U5969" t="s">
        <v>19774</v>
      </c>
    </row>
    <row r="5970" spans="1:23" x14ac:dyDescent="0.25">
      <c r="A5970">
        <v>2025</v>
      </c>
      <c r="B5970" t="s">
        <v>18092</v>
      </c>
      <c r="C5970" t="s">
        <v>22</v>
      </c>
      <c r="D5970" t="s">
        <v>23</v>
      </c>
      <c r="E5970" t="s">
        <v>24</v>
      </c>
      <c r="F5970" t="s">
        <v>18610</v>
      </c>
      <c r="G5970" s="16">
        <v>1013588122</v>
      </c>
      <c r="H5970" t="s">
        <v>18838</v>
      </c>
      <c r="I5970" t="s">
        <v>3403</v>
      </c>
      <c r="J5970" s="5">
        <v>41266500</v>
      </c>
      <c r="K5970" s="3">
        <f>J5970</f>
        <v>41266500</v>
      </c>
      <c r="L5970" s="5" t="s">
        <v>20305</v>
      </c>
      <c r="M5970" s="2">
        <v>45799</v>
      </c>
      <c r="N5970" s="2">
        <v>45800</v>
      </c>
      <c r="O5970" s="2">
        <v>46022</v>
      </c>
      <c r="P5970" s="3">
        <v>13755500</v>
      </c>
      <c r="Q5970" s="3">
        <v>55022000</v>
      </c>
      <c r="R5970" s="13">
        <v>8711817</v>
      </c>
      <c r="S5970" s="7">
        <f ca="1">IF(CPS!$N5936="SIN INICIO",0,IF((((TODAY()-N5970)*100%)/(O5970-N5970))&gt;=100%,"100%",(((TODAY()-N5970)*100%)/(O5970-N5970))))</f>
        <v>0.42342342342342343</v>
      </c>
      <c r="T5970" s="8">
        <f>Q5970-R5970</f>
        <v>46310183</v>
      </c>
      <c r="U5970" t="s">
        <v>19775</v>
      </c>
    </row>
    <row r="5971" spans="1:23" x14ac:dyDescent="0.25">
      <c r="A5971">
        <v>2025</v>
      </c>
      <c r="B5971" t="s">
        <v>18093</v>
      </c>
      <c r="C5971" t="s">
        <v>22</v>
      </c>
      <c r="D5971" t="s">
        <v>23</v>
      </c>
      <c r="E5971" t="s">
        <v>24</v>
      </c>
      <c r="F5971" t="s">
        <v>18611</v>
      </c>
      <c r="G5971" s="16">
        <v>1091674120</v>
      </c>
      <c r="H5971" t="s">
        <v>18838</v>
      </c>
      <c r="I5971" t="s">
        <v>3403</v>
      </c>
      <c r="J5971" s="5">
        <v>27511000</v>
      </c>
      <c r="K5971" s="3">
        <f>J5971</f>
        <v>27511000</v>
      </c>
      <c r="L5971" s="5" t="s">
        <v>20305</v>
      </c>
      <c r="M5971" s="2">
        <v>45797</v>
      </c>
      <c r="N5971" s="2">
        <v>45798</v>
      </c>
      <c r="O5971" s="2">
        <v>45961</v>
      </c>
      <c r="P5971" s="3">
        <v>13755500</v>
      </c>
      <c r="Q5971" s="3">
        <v>41266500</v>
      </c>
      <c r="R5971" s="13">
        <v>9170333</v>
      </c>
      <c r="S5971" s="7">
        <f ca="1">IF(CPS!$N5937="SIN INICIO",0,IF((((TODAY()-N5971)*100%)/(O5971-N5971))&gt;=100%,"100%",(((TODAY()-N5971)*100%)/(O5971-N5971))))</f>
        <v>0.58895705521472397</v>
      </c>
      <c r="T5971" s="8">
        <f>Q5971-R5971</f>
        <v>32096167</v>
      </c>
      <c r="U5971" t="s">
        <v>19776</v>
      </c>
    </row>
    <row r="5972" spans="1:23" x14ac:dyDescent="0.25">
      <c r="A5972">
        <v>2025</v>
      </c>
      <c r="B5972" t="s">
        <v>18094</v>
      </c>
      <c r="C5972" t="s">
        <v>22</v>
      </c>
      <c r="D5972" t="s">
        <v>23</v>
      </c>
      <c r="E5972" t="s">
        <v>24</v>
      </c>
      <c r="F5972" t="s">
        <v>18612</v>
      </c>
      <c r="G5972" s="16">
        <v>1093775122</v>
      </c>
      <c r="H5972" t="s">
        <v>615</v>
      </c>
      <c r="I5972" t="s">
        <v>538</v>
      </c>
      <c r="J5972" s="5">
        <v>41669100</v>
      </c>
      <c r="K5972" s="3">
        <f>J5972</f>
        <v>41669100</v>
      </c>
      <c r="L5972" s="5" t="s">
        <v>20305</v>
      </c>
      <c r="M5972" s="2">
        <v>45797</v>
      </c>
      <c r="N5972" s="2">
        <v>45799</v>
      </c>
      <c r="O5972" s="2">
        <v>46022</v>
      </c>
      <c r="P5972" s="3">
        <v>13889700</v>
      </c>
      <c r="Q5972" s="3">
        <v>55558800</v>
      </c>
      <c r="R5972" s="13">
        <v>9028305</v>
      </c>
      <c r="S5972" s="7">
        <f ca="1">IF(CPS!$N5938="SIN INICIO",0,IF((((TODAY()-N5972)*100%)/(O5972-N5972))&gt;=100%,"100%",(((TODAY()-N5972)*100%)/(O5972-N5972))))</f>
        <v>0.42600896860986548</v>
      </c>
      <c r="T5972" s="8">
        <f>Q5972-R5972</f>
        <v>46530495</v>
      </c>
      <c r="U5972" t="s">
        <v>19777</v>
      </c>
    </row>
    <row r="5973" spans="1:23" x14ac:dyDescent="0.25">
      <c r="A5973">
        <v>2025</v>
      </c>
      <c r="B5973" t="s">
        <v>18095</v>
      </c>
      <c r="C5973" t="s">
        <v>22</v>
      </c>
      <c r="D5973" t="s">
        <v>23</v>
      </c>
      <c r="E5973" t="s">
        <v>24</v>
      </c>
      <c r="F5973" t="s">
        <v>18613</v>
      </c>
      <c r="G5973" s="16">
        <v>88215920</v>
      </c>
      <c r="H5973" t="s">
        <v>18855</v>
      </c>
      <c r="I5973" t="s">
        <v>3403</v>
      </c>
      <c r="J5973" s="5">
        <v>27511000</v>
      </c>
      <c r="K5973" s="3">
        <f>J5973</f>
        <v>27511000</v>
      </c>
      <c r="L5973" s="5" t="s">
        <v>20305</v>
      </c>
      <c r="M5973" s="2">
        <v>45796</v>
      </c>
      <c r="N5973" s="2">
        <v>45798</v>
      </c>
      <c r="O5973" s="2">
        <v>45961</v>
      </c>
      <c r="P5973" s="3">
        <v>13755500</v>
      </c>
      <c r="Q5973" s="3">
        <v>41266500</v>
      </c>
      <c r="R5973" s="13">
        <v>9170333</v>
      </c>
      <c r="S5973" s="7">
        <f ca="1">IF(CPS!$N5939="SIN INICIO",0,IF((((TODAY()-N5973)*100%)/(O5973-N5973))&gt;=100%,"100%",(((TODAY()-N5973)*100%)/(O5973-N5973))))</f>
        <v>0.58895705521472397</v>
      </c>
      <c r="T5973" s="8">
        <f>Q5973-R5973</f>
        <v>32096167</v>
      </c>
      <c r="U5973" t="s">
        <v>19778</v>
      </c>
    </row>
    <row r="5974" spans="1:23" x14ac:dyDescent="0.25">
      <c r="A5974">
        <v>2025</v>
      </c>
      <c r="B5974" t="s">
        <v>18096</v>
      </c>
      <c r="C5974" t="s">
        <v>22</v>
      </c>
      <c r="D5974" t="s">
        <v>23</v>
      </c>
      <c r="E5974" t="s">
        <v>24</v>
      </c>
      <c r="F5974" t="s">
        <v>18614</v>
      </c>
      <c r="G5974" s="16">
        <v>66745871</v>
      </c>
      <c r="H5974" t="s">
        <v>18855</v>
      </c>
      <c r="I5974" t="s">
        <v>3403</v>
      </c>
      <c r="J5974" s="5">
        <v>41266500</v>
      </c>
      <c r="K5974" s="3">
        <f>J5974</f>
        <v>41266500</v>
      </c>
      <c r="L5974" s="5" t="s">
        <v>20305</v>
      </c>
      <c r="M5974" s="2">
        <v>45796</v>
      </c>
      <c r="N5974" s="2">
        <v>45798</v>
      </c>
      <c r="O5974" s="2">
        <v>46022</v>
      </c>
      <c r="P5974" s="3">
        <v>13755500</v>
      </c>
      <c r="Q5974" s="3">
        <v>55022000</v>
      </c>
      <c r="R5974" s="13">
        <v>9170333</v>
      </c>
      <c r="S5974" s="7">
        <f ca="1">IF(CPS!$N5940="SIN INICIO",0,IF((((TODAY()-N5974)*100%)/(O5974-N5974))&gt;=100%,"100%",(((TODAY()-N5974)*100%)/(O5974-N5974))))</f>
        <v>0.42857142857142855</v>
      </c>
      <c r="T5974" s="8">
        <f>Q5974-R5974</f>
        <v>45851667</v>
      </c>
      <c r="U5974" t="s">
        <v>19779</v>
      </c>
    </row>
    <row r="5975" spans="1:23" x14ac:dyDescent="0.25">
      <c r="A5975">
        <v>2025</v>
      </c>
      <c r="B5975" t="s">
        <v>18097</v>
      </c>
      <c r="C5975" t="s">
        <v>22</v>
      </c>
      <c r="D5975" t="s">
        <v>23</v>
      </c>
      <c r="E5975" t="s">
        <v>24</v>
      </c>
      <c r="F5975" t="s">
        <v>10681</v>
      </c>
      <c r="G5975" s="16">
        <v>1075683064</v>
      </c>
      <c r="H5975" t="s">
        <v>18838</v>
      </c>
      <c r="I5975" t="s">
        <v>3403</v>
      </c>
      <c r="J5975" s="5">
        <v>53812500</v>
      </c>
      <c r="K5975" s="3">
        <f>J5975</f>
        <v>53812500</v>
      </c>
      <c r="L5975" s="5" t="s">
        <v>20305</v>
      </c>
      <c r="M5975" s="2">
        <v>45796</v>
      </c>
      <c r="N5975" s="2">
        <v>45799</v>
      </c>
      <c r="O5975" s="2">
        <v>46022</v>
      </c>
      <c r="P5975" s="3">
        <v>17937500</v>
      </c>
      <c r="Q5975" s="3">
        <v>71750000</v>
      </c>
      <c r="R5975" s="13">
        <v>31375591</v>
      </c>
      <c r="S5975" s="7">
        <f ca="1">IF(CPS!$N5941="SIN INICIO",0,IF((((TODAY()-N5975)*100%)/(O5975-N5975))&gt;=100%,"100%",(((TODAY()-N5975)*100%)/(O5975-N5975))))</f>
        <v>0.42600896860986548</v>
      </c>
      <c r="T5975" s="8">
        <f>Q5975-R5975</f>
        <v>40374409</v>
      </c>
      <c r="U5975" t="s">
        <v>19780</v>
      </c>
    </row>
    <row r="5976" spans="1:23" x14ac:dyDescent="0.25">
      <c r="A5976">
        <v>2025</v>
      </c>
      <c r="B5976" t="s">
        <v>18098</v>
      </c>
      <c r="C5976" t="s">
        <v>22</v>
      </c>
      <c r="D5976" t="s">
        <v>23</v>
      </c>
      <c r="E5976" t="s">
        <v>24</v>
      </c>
      <c r="F5976" t="s">
        <v>18615</v>
      </c>
      <c r="G5976" s="16">
        <v>1010221166</v>
      </c>
      <c r="H5976" t="s">
        <v>18838</v>
      </c>
      <c r="I5976" t="s">
        <v>3403</v>
      </c>
      <c r="J5976" s="5">
        <v>41266500</v>
      </c>
      <c r="K5976" s="3">
        <f>J5976</f>
        <v>41266500</v>
      </c>
      <c r="L5976" s="5" t="s">
        <v>20305</v>
      </c>
      <c r="M5976" s="2">
        <v>45796</v>
      </c>
      <c r="N5976" s="2">
        <v>45798</v>
      </c>
      <c r="O5976" s="2">
        <v>46022</v>
      </c>
      <c r="P5976" s="3">
        <v>13755500</v>
      </c>
      <c r="Q5976" s="3">
        <v>55022000</v>
      </c>
      <c r="R5976" s="13">
        <v>9170333</v>
      </c>
      <c r="S5976" s="7">
        <f ca="1">IF(CPS!$N5942="SIN INICIO",0,IF((((TODAY()-N5976)*100%)/(O5976-N5976))&gt;=100%,"100%",(((TODAY()-N5976)*100%)/(O5976-N5976))))</f>
        <v>0.42857142857142855</v>
      </c>
      <c r="T5976" s="8">
        <f>Q5976-R5976</f>
        <v>45851667</v>
      </c>
      <c r="U5976" t="s">
        <v>19781</v>
      </c>
    </row>
    <row r="5977" spans="1:23" x14ac:dyDescent="0.25">
      <c r="A5977">
        <v>2025</v>
      </c>
      <c r="B5977" t="s">
        <v>18099</v>
      </c>
      <c r="C5977" t="s">
        <v>22</v>
      </c>
      <c r="D5977" t="s">
        <v>23</v>
      </c>
      <c r="E5977" t="s">
        <v>121</v>
      </c>
      <c r="F5977" t="s">
        <v>18616</v>
      </c>
      <c r="G5977" s="16">
        <v>1064838738</v>
      </c>
      <c r="H5977" t="s">
        <v>18880</v>
      </c>
      <c r="I5977" t="s">
        <v>649</v>
      </c>
      <c r="J5977" s="5">
        <v>30135000</v>
      </c>
      <c r="K5977" s="3">
        <f>J5977</f>
        <v>30135000</v>
      </c>
      <c r="L5977" s="5" t="s">
        <v>20305</v>
      </c>
      <c r="M5977" s="2">
        <v>45797</v>
      </c>
      <c r="N5977" s="2">
        <v>45799</v>
      </c>
      <c r="O5977" s="2">
        <v>45961</v>
      </c>
      <c r="P5977" s="3"/>
      <c r="Q5977" s="3">
        <v>30135000</v>
      </c>
      <c r="R5977" s="13">
        <v>0</v>
      </c>
      <c r="S5977" s="7">
        <f ca="1">IF(CPS!$N5943="SIN INICIO",0,IF((((TODAY()-N5977)*100%)/(O5977-N5977))&gt;=100%,"100%",(((TODAY()-N5977)*100%)/(O5977-N5977))))</f>
        <v>0.5864197530864198</v>
      </c>
      <c r="T5977" s="8">
        <f>Q5977-R5977</f>
        <v>30135000</v>
      </c>
      <c r="U5977" t="s">
        <v>19782</v>
      </c>
      <c r="V5977">
        <v>1064838738</v>
      </c>
      <c r="W5977" t="b">
        <f>V5977=Tabla1[[#This Row],[ID CONTRATISTA]]</f>
        <v>1</v>
      </c>
    </row>
    <row r="5978" spans="1:23" x14ac:dyDescent="0.25">
      <c r="A5978">
        <v>2025</v>
      </c>
      <c r="B5978" t="s">
        <v>18100</v>
      </c>
      <c r="C5978" t="s">
        <v>22</v>
      </c>
      <c r="D5978" t="s">
        <v>23</v>
      </c>
      <c r="E5978" t="s">
        <v>24</v>
      </c>
      <c r="F5978" t="s">
        <v>18617</v>
      </c>
      <c r="G5978" s="16">
        <v>52719164</v>
      </c>
      <c r="H5978" t="s">
        <v>17675</v>
      </c>
      <c r="I5978" t="s">
        <v>591</v>
      </c>
      <c r="J5978" s="5">
        <v>43800000</v>
      </c>
      <c r="K5978" s="3">
        <f>J5978</f>
        <v>43800000</v>
      </c>
      <c r="L5978" s="5" t="s">
        <v>20305</v>
      </c>
      <c r="M5978" s="2">
        <v>45800</v>
      </c>
      <c r="N5978" s="2">
        <v>45804</v>
      </c>
      <c r="O5978" s="2">
        <v>46022</v>
      </c>
      <c r="P5978" s="3">
        <v>14600000</v>
      </c>
      <c r="Q5978" s="3">
        <v>58400000</v>
      </c>
      <c r="R5978" s="13">
        <v>8273333</v>
      </c>
      <c r="S5978" s="7">
        <f ca="1">IF(CPS!$N5944="SIN INICIO",0,IF((((TODAY()-N5978)*100%)/(O5978-N5978))&gt;=100%,"100%",(((TODAY()-N5978)*100%)/(O5978-N5978))))</f>
        <v>0.41284403669724773</v>
      </c>
      <c r="T5978" s="8">
        <f>Q5978-R5978</f>
        <v>50126667</v>
      </c>
      <c r="U5978" t="s">
        <v>19783</v>
      </c>
    </row>
    <row r="5979" spans="1:23" x14ac:dyDescent="0.25">
      <c r="A5979">
        <v>2025</v>
      </c>
      <c r="B5979" t="s">
        <v>18101</v>
      </c>
      <c r="C5979" t="s">
        <v>22</v>
      </c>
      <c r="D5979" t="s">
        <v>23</v>
      </c>
      <c r="E5979" t="s">
        <v>24</v>
      </c>
      <c r="F5979" t="s">
        <v>18618</v>
      </c>
      <c r="G5979" s="16">
        <v>1090423575</v>
      </c>
      <c r="H5979" t="s">
        <v>18855</v>
      </c>
      <c r="I5979" t="s">
        <v>3403</v>
      </c>
      <c r="J5979" s="5">
        <v>19106000</v>
      </c>
      <c r="K5979" s="3">
        <f>J5979</f>
        <v>19106000</v>
      </c>
      <c r="L5979" s="5" t="s">
        <v>20305</v>
      </c>
      <c r="M5979" s="2">
        <v>45797</v>
      </c>
      <c r="N5979" s="2">
        <v>45798</v>
      </c>
      <c r="O5979" s="2">
        <v>45961</v>
      </c>
      <c r="P5979" s="3">
        <v>9553000</v>
      </c>
      <c r="Q5979" s="3">
        <v>28659000</v>
      </c>
      <c r="R5979" s="13">
        <v>6368667</v>
      </c>
      <c r="S5979" s="7">
        <f ca="1">IF(CPS!$N5945="SIN INICIO",0,IF((((TODAY()-N5979)*100%)/(O5979-N5979))&gt;=100%,"100%",(((TODAY()-N5979)*100%)/(O5979-N5979))))</f>
        <v>0.58895705521472397</v>
      </c>
      <c r="T5979" s="8">
        <f>Q5979-R5979</f>
        <v>22290333</v>
      </c>
      <c r="U5979" t="s">
        <v>19784</v>
      </c>
    </row>
    <row r="5980" spans="1:23" x14ac:dyDescent="0.25">
      <c r="A5980">
        <v>2025</v>
      </c>
      <c r="B5980" t="s">
        <v>18102</v>
      </c>
      <c r="C5980" t="s">
        <v>22</v>
      </c>
      <c r="D5980" t="s">
        <v>23</v>
      </c>
      <c r="E5980" t="s">
        <v>24</v>
      </c>
      <c r="F5980" t="s">
        <v>1380</v>
      </c>
      <c r="G5980" s="16">
        <v>80542993</v>
      </c>
      <c r="H5980" t="s">
        <v>393</v>
      </c>
      <c r="I5980" t="s">
        <v>155</v>
      </c>
      <c r="J5980" s="5">
        <v>76626112</v>
      </c>
      <c r="K5980" s="3">
        <f>J5980</f>
        <v>76626112</v>
      </c>
      <c r="L5980" s="5" t="s">
        <v>20305</v>
      </c>
      <c r="M5980" s="2">
        <v>45797</v>
      </c>
      <c r="N5980" s="2">
        <v>45798</v>
      </c>
      <c r="O5980" s="2">
        <v>46022</v>
      </c>
      <c r="P5980" s="3"/>
      <c r="Q5980" s="3">
        <v>76626112</v>
      </c>
      <c r="R5980" s="13">
        <v>51403350</v>
      </c>
      <c r="S5980" s="7">
        <f ca="1">IF(CPS!$N5946="SIN INICIO",0,IF((((TODAY()-N5980)*100%)/(O5980-N5980))&gt;=100%,"100%",(((TODAY()-N5980)*100%)/(O5980-N5980))))</f>
        <v>0.42857142857142855</v>
      </c>
      <c r="T5980" s="8">
        <f>Q5980-R5980</f>
        <v>25222762</v>
      </c>
      <c r="U5980" t="s">
        <v>19785</v>
      </c>
    </row>
    <row r="5981" spans="1:23" x14ac:dyDescent="0.25">
      <c r="A5981">
        <v>2025</v>
      </c>
      <c r="B5981" t="s">
        <v>18103</v>
      </c>
      <c r="C5981" t="s">
        <v>22</v>
      </c>
      <c r="D5981" t="s">
        <v>23</v>
      </c>
      <c r="E5981" t="s">
        <v>24</v>
      </c>
      <c r="F5981" t="s">
        <v>18619</v>
      </c>
      <c r="G5981" s="16">
        <v>1065620026</v>
      </c>
      <c r="H5981" t="s">
        <v>18855</v>
      </c>
      <c r="I5981" t="s">
        <v>3403</v>
      </c>
      <c r="J5981" s="5">
        <v>41266500</v>
      </c>
      <c r="K5981" s="3">
        <f>J5981</f>
        <v>41266500</v>
      </c>
      <c r="L5981" s="5" t="s">
        <v>20305</v>
      </c>
      <c r="M5981" s="2">
        <v>45797</v>
      </c>
      <c r="N5981" s="2">
        <v>45798</v>
      </c>
      <c r="O5981" s="2">
        <v>45827</v>
      </c>
      <c r="P5981" s="3"/>
      <c r="Q5981" s="3">
        <v>41266500</v>
      </c>
      <c r="R5981" s="13">
        <v>6648491</v>
      </c>
      <c r="S5981" s="7" t="str">
        <f ca="1">IF(CPS!$N5947="SIN INICIO",0,IF((((TODAY()-N5981)*100%)/(O5981-N5981))&gt;=100%,"100%",(((TODAY()-N5981)*100%)/(O5981-N5981))))</f>
        <v>100%</v>
      </c>
      <c r="T5981" s="8">
        <f>Q5981-R5981</f>
        <v>34618009</v>
      </c>
      <c r="U5981" t="s">
        <v>19786</v>
      </c>
    </row>
    <row r="5982" spans="1:23" x14ac:dyDescent="0.25">
      <c r="A5982">
        <v>2025</v>
      </c>
      <c r="B5982" t="s">
        <v>18104</v>
      </c>
      <c r="C5982" t="s">
        <v>22</v>
      </c>
      <c r="D5982" t="s">
        <v>23</v>
      </c>
      <c r="E5982" t="s">
        <v>24</v>
      </c>
      <c r="F5982" t="s">
        <v>18620</v>
      </c>
      <c r="G5982" s="16">
        <v>1026571069</v>
      </c>
      <c r="H5982" t="s">
        <v>18855</v>
      </c>
      <c r="I5982" t="s">
        <v>3403</v>
      </c>
      <c r="J5982" s="5">
        <v>41266500</v>
      </c>
      <c r="K5982" s="3">
        <f>J5982</f>
        <v>41266500</v>
      </c>
      <c r="L5982" s="5" t="s">
        <v>20305</v>
      </c>
      <c r="M5982" s="2">
        <v>45797</v>
      </c>
      <c r="N5982" s="2">
        <v>45798</v>
      </c>
      <c r="O5982" s="2">
        <v>46022</v>
      </c>
      <c r="P5982" s="3">
        <v>13755500</v>
      </c>
      <c r="Q5982" s="3">
        <v>55022000</v>
      </c>
      <c r="R5982" s="13">
        <v>9170333</v>
      </c>
      <c r="S5982" s="7">
        <f ca="1">IF(CPS!$N5948="SIN INICIO",0,IF((((TODAY()-N5982)*100%)/(O5982-N5982))&gt;=100%,"100%",(((TODAY()-N5982)*100%)/(O5982-N5982))))</f>
        <v>0.42857142857142855</v>
      </c>
      <c r="T5982" s="8">
        <f>Q5982-R5982</f>
        <v>45851667</v>
      </c>
      <c r="U5982" t="s">
        <v>19787</v>
      </c>
    </row>
    <row r="5983" spans="1:23" x14ac:dyDescent="0.25">
      <c r="A5983">
        <v>2025</v>
      </c>
      <c r="B5983" t="s">
        <v>18105</v>
      </c>
      <c r="C5983" t="s">
        <v>22</v>
      </c>
      <c r="D5983" t="s">
        <v>23</v>
      </c>
      <c r="E5983" t="s">
        <v>24</v>
      </c>
      <c r="F5983" t="s">
        <v>18621</v>
      </c>
      <c r="G5983" s="16">
        <v>1093771121</v>
      </c>
      <c r="H5983" t="s">
        <v>18838</v>
      </c>
      <c r="I5983" t="s">
        <v>3403</v>
      </c>
      <c r="J5983" s="5">
        <v>27511000</v>
      </c>
      <c r="K5983" s="3">
        <f>J5983</f>
        <v>27511000</v>
      </c>
      <c r="L5983" s="5" t="s">
        <v>20305</v>
      </c>
      <c r="M5983" s="2">
        <v>45797</v>
      </c>
      <c r="N5983" s="2">
        <v>45799</v>
      </c>
      <c r="O5983" s="2">
        <v>45961</v>
      </c>
      <c r="P5983" s="3">
        <v>13755500</v>
      </c>
      <c r="Q5983" s="3">
        <v>41266500</v>
      </c>
      <c r="R5983" s="13">
        <v>8941075</v>
      </c>
      <c r="S5983" s="7">
        <f ca="1">IF(CPS!$N5949="SIN INICIO",0,IF((((TODAY()-N5983)*100%)/(O5983-N5983))&gt;=100%,"100%",(((TODAY()-N5983)*100%)/(O5983-N5983))))</f>
        <v>0.5864197530864198</v>
      </c>
      <c r="T5983" s="8">
        <f>Q5983-R5983</f>
        <v>32325425</v>
      </c>
      <c r="U5983" t="s">
        <v>19788</v>
      </c>
    </row>
    <row r="5984" spans="1:23" x14ac:dyDescent="0.25">
      <c r="A5984">
        <v>2025</v>
      </c>
      <c r="B5984" t="s">
        <v>18106</v>
      </c>
      <c r="C5984" t="s">
        <v>22</v>
      </c>
      <c r="D5984" t="s">
        <v>23</v>
      </c>
      <c r="E5984" t="s">
        <v>24</v>
      </c>
      <c r="F5984" t="s">
        <v>18622</v>
      </c>
      <c r="G5984" s="16">
        <v>1094922199</v>
      </c>
      <c r="H5984" t="s">
        <v>18838</v>
      </c>
      <c r="I5984" t="s">
        <v>3403</v>
      </c>
      <c r="J5984" s="5">
        <v>27511000</v>
      </c>
      <c r="K5984" s="3">
        <f>J5984</f>
        <v>27511000</v>
      </c>
      <c r="L5984" s="5" t="s">
        <v>20305</v>
      </c>
      <c r="M5984" s="2">
        <v>45797</v>
      </c>
      <c r="N5984" s="2">
        <v>45799</v>
      </c>
      <c r="O5984" s="2">
        <v>45827</v>
      </c>
      <c r="P5984" s="3"/>
      <c r="Q5984" s="3">
        <v>27511000</v>
      </c>
      <c r="R5984" s="13">
        <v>6419233</v>
      </c>
      <c r="S5984" s="7" t="str">
        <f ca="1">IF(CPS!$N5950="SIN INICIO",0,IF((((TODAY()-N5984)*100%)/(O5984-N5984))&gt;=100%,"100%",(((TODAY()-N5984)*100%)/(O5984-N5984))))</f>
        <v>100%</v>
      </c>
      <c r="T5984" s="8">
        <f>Q5984-R5984</f>
        <v>21091767</v>
      </c>
      <c r="U5984" t="s">
        <v>19789</v>
      </c>
    </row>
    <row r="5985" spans="1:23" x14ac:dyDescent="0.25">
      <c r="A5985">
        <v>2025</v>
      </c>
      <c r="B5985" t="s">
        <v>18107</v>
      </c>
      <c r="C5985" t="s">
        <v>22</v>
      </c>
      <c r="D5985" t="s">
        <v>23</v>
      </c>
      <c r="E5985" t="s">
        <v>24</v>
      </c>
      <c r="F5985" t="s">
        <v>18623</v>
      </c>
      <c r="G5985" s="16">
        <v>52846594</v>
      </c>
      <c r="H5985" t="s">
        <v>18838</v>
      </c>
      <c r="I5985" t="s">
        <v>3403</v>
      </c>
      <c r="J5985" s="5">
        <v>41266500</v>
      </c>
      <c r="K5985" s="3">
        <f>J5985</f>
        <v>41266500</v>
      </c>
      <c r="L5985" s="5" t="s">
        <v>20305</v>
      </c>
      <c r="M5985" s="2">
        <v>45797</v>
      </c>
      <c r="N5985" s="2">
        <v>45799</v>
      </c>
      <c r="O5985" s="2">
        <v>46022</v>
      </c>
      <c r="P5985" s="3">
        <v>13755500</v>
      </c>
      <c r="Q5985" s="3">
        <v>55022000</v>
      </c>
      <c r="R5985" s="13">
        <v>2063325</v>
      </c>
      <c r="S5985" s="7">
        <f ca="1">IF(CPS!$N5951="SIN INICIO",0,IF((((TODAY()-N5985)*100%)/(O5985-N5985))&gt;=100%,"100%",(((TODAY()-N5985)*100%)/(O5985-N5985))))</f>
        <v>0.42600896860986548</v>
      </c>
      <c r="T5985" s="8">
        <f>Q5985-R5985</f>
        <v>52958675</v>
      </c>
      <c r="U5985" t="s">
        <v>19790</v>
      </c>
    </row>
    <row r="5986" spans="1:23" x14ac:dyDescent="0.25">
      <c r="A5986">
        <v>2025</v>
      </c>
      <c r="B5986" t="s">
        <v>18108</v>
      </c>
      <c r="C5986" t="s">
        <v>22</v>
      </c>
      <c r="D5986" t="s">
        <v>23</v>
      </c>
      <c r="E5986" t="s">
        <v>24</v>
      </c>
      <c r="F5986" t="s">
        <v>18624</v>
      </c>
      <c r="G5986" s="16">
        <v>1082972006</v>
      </c>
      <c r="H5986" t="s">
        <v>18862</v>
      </c>
      <c r="I5986" t="s">
        <v>3403</v>
      </c>
      <c r="J5986" s="5">
        <v>41266500</v>
      </c>
      <c r="K5986" s="3">
        <f>J5986</f>
        <v>41266500</v>
      </c>
      <c r="L5986" s="5" t="s">
        <v>20305</v>
      </c>
      <c r="M5986" s="2">
        <v>45799</v>
      </c>
      <c r="N5986" s="2">
        <v>45800</v>
      </c>
      <c r="O5986" s="2">
        <v>46022</v>
      </c>
      <c r="P5986" s="3">
        <v>13755500</v>
      </c>
      <c r="Q5986" s="3">
        <v>55022000</v>
      </c>
      <c r="R5986" s="13">
        <v>8711817</v>
      </c>
      <c r="S5986" s="7">
        <f ca="1">IF(CPS!$N5952="SIN INICIO",0,IF((((TODAY()-N5986)*100%)/(O5986-N5986))&gt;=100%,"100%",(((TODAY()-N5986)*100%)/(O5986-N5986))))</f>
        <v>0.42342342342342343</v>
      </c>
      <c r="T5986" s="8">
        <f>Q5986-R5986</f>
        <v>46310183</v>
      </c>
      <c r="U5986" t="s">
        <v>19791</v>
      </c>
    </row>
    <row r="5987" spans="1:23" x14ac:dyDescent="0.25">
      <c r="A5987">
        <v>2025</v>
      </c>
      <c r="B5987" t="s">
        <v>18109</v>
      </c>
      <c r="C5987" t="s">
        <v>22</v>
      </c>
      <c r="D5987" t="s">
        <v>23</v>
      </c>
      <c r="E5987" t="s">
        <v>24</v>
      </c>
      <c r="F5987" t="s">
        <v>18625</v>
      </c>
      <c r="G5987" s="16">
        <v>1121869357</v>
      </c>
      <c r="H5987" t="s">
        <v>18881</v>
      </c>
      <c r="I5987" t="s">
        <v>2476</v>
      </c>
      <c r="J5987" s="5">
        <v>50305920</v>
      </c>
      <c r="K5987" s="3">
        <f>J5987</f>
        <v>50305920</v>
      </c>
      <c r="L5987" s="5" t="s">
        <v>20305</v>
      </c>
      <c r="M5987" s="2">
        <v>45798</v>
      </c>
      <c r="N5987" s="2">
        <v>45799</v>
      </c>
      <c r="O5987" s="2">
        <v>45961</v>
      </c>
      <c r="P5987" s="3"/>
      <c r="Q5987" s="3">
        <v>50305920</v>
      </c>
      <c r="R5987" s="13">
        <v>10899616</v>
      </c>
      <c r="S5987" s="7">
        <f ca="1">IF(CPS!$N5953="SIN INICIO",0,IF((((TODAY()-N5987)*100%)/(O5987-N5987))&gt;=100%,"100%",(((TODAY()-N5987)*100%)/(O5987-N5987))))</f>
        <v>0.5864197530864198</v>
      </c>
      <c r="T5987" s="8">
        <f>Q5987-R5987</f>
        <v>39406304</v>
      </c>
      <c r="U5987" t="s">
        <v>19792</v>
      </c>
    </row>
    <row r="5988" spans="1:23" x14ac:dyDescent="0.25">
      <c r="A5988">
        <v>2025</v>
      </c>
      <c r="B5988" t="s">
        <v>18110</v>
      </c>
      <c r="C5988" t="s">
        <v>22</v>
      </c>
      <c r="D5988" t="s">
        <v>23</v>
      </c>
      <c r="E5988" t="s">
        <v>24</v>
      </c>
      <c r="F5988" t="s">
        <v>18626</v>
      </c>
      <c r="G5988" s="16">
        <v>1071354122</v>
      </c>
      <c r="H5988" t="s">
        <v>18882</v>
      </c>
      <c r="I5988" t="s">
        <v>3403</v>
      </c>
      <c r="J5988" s="5">
        <v>41266500</v>
      </c>
      <c r="K5988" s="3">
        <f>J5988</f>
        <v>41266500</v>
      </c>
      <c r="L5988" s="5" t="s">
        <v>20305</v>
      </c>
      <c r="M5988" s="2">
        <v>45799</v>
      </c>
      <c r="N5988" s="2">
        <v>45800</v>
      </c>
      <c r="O5988" s="2">
        <v>46022</v>
      </c>
      <c r="P5988" s="3">
        <v>13755500</v>
      </c>
      <c r="Q5988" s="3">
        <v>55022000</v>
      </c>
      <c r="R5988" s="13">
        <v>8711817</v>
      </c>
      <c r="S5988" s="7">
        <f ca="1">IF(CPS!$N5954="SIN INICIO",0,IF((((TODAY()-N5988)*100%)/(O5988-N5988))&gt;=100%,"100%",(((TODAY()-N5988)*100%)/(O5988-N5988))))</f>
        <v>0.42342342342342343</v>
      </c>
      <c r="T5988" s="8">
        <f>Q5988-R5988</f>
        <v>46310183</v>
      </c>
      <c r="U5988" t="s">
        <v>19793</v>
      </c>
    </row>
    <row r="5989" spans="1:23" x14ac:dyDescent="0.25">
      <c r="A5989">
        <v>2025</v>
      </c>
      <c r="B5989" t="s">
        <v>18111</v>
      </c>
      <c r="C5989" t="s">
        <v>22</v>
      </c>
      <c r="D5989" t="s">
        <v>23</v>
      </c>
      <c r="E5989" t="s">
        <v>24</v>
      </c>
      <c r="F5989" t="s">
        <v>18627</v>
      </c>
      <c r="G5989" s="16">
        <v>1121868871</v>
      </c>
      <c r="H5989" t="s">
        <v>18882</v>
      </c>
      <c r="I5989" t="s">
        <v>3403</v>
      </c>
      <c r="J5989" s="5">
        <v>41266500</v>
      </c>
      <c r="K5989" s="3">
        <f>J5989</f>
        <v>41266500</v>
      </c>
      <c r="L5989" s="5" t="s">
        <v>20305</v>
      </c>
      <c r="M5989" s="2">
        <v>45797</v>
      </c>
      <c r="N5989" s="2">
        <v>45798</v>
      </c>
      <c r="O5989" s="2">
        <v>46022</v>
      </c>
      <c r="P5989" s="3">
        <v>13755500</v>
      </c>
      <c r="Q5989" s="3">
        <v>55022000</v>
      </c>
      <c r="R5989" s="13">
        <v>9170333</v>
      </c>
      <c r="S5989" s="7">
        <f ca="1">IF(CPS!$N5955="SIN INICIO",0,IF((((TODAY()-N5989)*100%)/(O5989-N5989))&gt;=100%,"100%",(((TODAY()-N5989)*100%)/(O5989-N5989))))</f>
        <v>0.42857142857142855</v>
      </c>
      <c r="T5989" s="8">
        <f>Q5989-R5989</f>
        <v>45851667</v>
      </c>
      <c r="U5989" t="s">
        <v>19794</v>
      </c>
    </row>
    <row r="5990" spans="1:23" x14ac:dyDescent="0.25">
      <c r="A5990">
        <v>2025</v>
      </c>
      <c r="B5990" t="s">
        <v>18113</v>
      </c>
      <c r="C5990" t="s">
        <v>22</v>
      </c>
      <c r="D5990" t="s">
        <v>23</v>
      </c>
      <c r="E5990" t="s">
        <v>24</v>
      </c>
      <c r="F5990" t="s">
        <v>18629</v>
      </c>
      <c r="G5990" s="16">
        <v>1094270116</v>
      </c>
      <c r="H5990" t="s">
        <v>18838</v>
      </c>
      <c r="I5990" t="s">
        <v>3403</v>
      </c>
      <c r="J5990" s="5">
        <v>27511000</v>
      </c>
      <c r="K5990" s="3">
        <f>J5990</f>
        <v>27511000</v>
      </c>
      <c r="L5990" s="5" t="s">
        <v>20305</v>
      </c>
      <c r="M5990" s="2">
        <v>45797</v>
      </c>
      <c r="N5990" s="2">
        <v>45798</v>
      </c>
      <c r="O5990" s="2">
        <v>45961</v>
      </c>
      <c r="P5990" s="3">
        <v>13755500</v>
      </c>
      <c r="Q5990" s="3">
        <v>41266500</v>
      </c>
      <c r="R5990" s="13">
        <v>9170333</v>
      </c>
      <c r="S5990" s="7">
        <f ca="1">IF(CPS!$N5957="SIN INICIO",0,IF((((TODAY()-N5990)*100%)/(O5990-N5990))&gt;=100%,"100%",(((TODAY()-N5990)*100%)/(O5990-N5990))))</f>
        <v>0.58895705521472397</v>
      </c>
      <c r="T5990" s="8">
        <f>Q5990-R5990</f>
        <v>32096167</v>
      </c>
      <c r="U5990" t="s">
        <v>19796</v>
      </c>
    </row>
    <row r="5991" spans="1:23" x14ac:dyDescent="0.25">
      <c r="A5991">
        <v>2025</v>
      </c>
      <c r="B5991" t="s">
        <v>18114</v>
      </c>
      <c r="C5991" t="s">
        <v>22</v>
      </c>
      <c r="D5991" t="s">
        <v>23</v>
      </c>
      <c r="E5991" t="s">
        <v>121</v>
      </c>
      <c r="F5991" t="s">
        <v>18630</v>
      </c>
      <c r="G5991" s="16">
        <v>86051923</v>
      </c>
      <c r="H5991" t="s">
        <v>18879</v>
      </c>
      <c r="I5991" t="s">
        <v>3403</v>
      </c>
      <c r="J5991" s="5">
        <v>23818950</v>
      </c>
      <c r="K5991" s="3">
        <f>J5991</f>
        <v>23818950</v>
      </c>
      <c r="L5991" s="5" t="s">
        <v>20305</v>
      </c>
      <c r="M5991" s="2">
        <v>45797</v>
      </c>
      <c r="N5991" s="2">
        <v>45798</v>
      </c>
      <c r="O5991" s="2">
        <v>46022</v>
      </c>
      <c r="P5991" s="3">
        <v>7939650</v>
      </c>
      <c r="Q5991" s="3">
        <v>31758600</v>
      </c>
      <c r="R5991" s="13">
        <v>5293100</v>
      </c>
      <c r="S5991" s="7">
        <f ca="1">IF(CPS!$N5958="SIN INICIO",0,IF((((TODAY()-N5991)*100%)/(O5991-N5991))&gt;=100%,"100%",(((TODAY()-N5991)*100%)/(O5991-N5991))))</f>
        <v>0.42857142857142855</v>
      </c>
      <c r="T5991" s="8">
        <f>Q5991-R5991</f>
        <v>26465500</v>
      </c>
      <c r="U5991" t="s">
        <v>19797</v>
      </c>
    </row>
    <row r="5992" spans="1:23" x14ac:dyDescent="0.25">
      <c r="A5992">
        <v>2025</v>
      </c>
      <c r="B5992" t="s">
        <v>18115</v>
      </c>
      <c r="C5992" t="s">
        <v>22</v>
      </c>
      <c r="D5992" t="s">
        <v>23</v>
      </c>
      <c r="E5992" t="s">
        <v>24</v>
      </c>
      <c r="F5992" t="s">
        <v>18631</v>
      </c>
      <c r="G5992" s="16">
        <v>1019107335</v>
      </c>
      <c r="H5992" t="s">
        <v>18855</v>
      </c>
      <c r="I5992" t="s">
        <v>3403</v>
      </c>
      <c r="J5992" s="5">
        <v>41266500</v>
      </c>
      <c r="K5992" s="3">
        <f>J5992</f>
        <v>41266500</v>
      </c>
      <c r="L5992" s="5" t="s">
        <v>20305</v>
      </c>
      <c r="M5992" s="2">
        <v>45798</v>
      </c>
      <c r="N5992" s="2">
        <v>45799</v>
      </c>
      <c r="O5992" s="2">
        <v>46022</v>
      </c>
      <c r="P5992" s="3">
        <v>13755500</v>
      </c>
      <c r="Q5992" s="3">
        <v>55022000</v>
      </c>
      <c r="R5992" s="13">
        <v>2063325</v>
      </c>
      <c r="S5992" s="7">
        <f ca="1">IF(CPS!$N5959="SIN INICIO",0,IF((((TODAY()-N5992)*100%)/(O5992-N5992))&gt;=100%,"100%",(((TODAY()-N5992)*100%)/(O5992-N5992))))</f>
        <v>0.42600896860986548</v>
      </c>
      <c r="T5992" s="8">
        <f>Q5992-R5992</f>
        <v>52958675</v>
      </c>
      <c r="U5992" t="s">
        <v>19798</v>
      </c>
    </row>
    <row r="5993" spans="1:23" x14ac:dyDescent="0.25">
      <c r="A5993">
        <v>2025</v>
      </c>
      <c r="B5993" t="s">
        <v>18116</v>
      </c>
      <c r="C5993" t="s">
        <v>22</v>
      </c>
      <c r="D5993" t="s">
        <v>23</v>
      </c>
      <c r="E5993" t="s">
        <v>24</v>
      </c>
      <c r="F5993" t="s">
        <v>18632</v>
      </c>
      <c r="G5993" s="16">
        <v>1104869876</v>
      </c>
      <c r="H5993" t="s">
        <v>18851</v>
      </c>
      <c r="I5993" t="s">
        <v>2476</v>
      </c>
      <c r="J5993" s="5">
        <v>44294622</v>
      </c>
      <c r="K5993" s="3">
        <f>J5993</f>
        <v>44294622</v>
      </c>
      <c r="L5993" s="5" t="s">
        <v>20305</v>
      </c>
      <c r="M5993" s="2">
        <v>45799</v>
      </c>
      <c r="N5993" s="2">
        <v>45800</v>
      </c>
      <c r="O5993" s="2">
        <v>45961</v>
      </c>
      <c r="P5993" s="3"/>
      <c r="Q5993" s="3">
        <v>44294622</v>
      </c>
      <c r="R5993" s="13">
        <v>9351087</v>
      </c>
      <c r="S5993" s="7">
        <f ca="1">IF(CPS!$N5960="SIN INICIO",0,IF((((TODAY()-N5993)*100%)/(O5993-N5993))&gt;=100%,"100%",(((TODAY()-N5993)*100%)/(O5993-N5993))))</f>
        <v>0.58385093167701863</v>
      </c>
      <c r="T5993" s="8">
        <f>Q5993-R5993</f>
        <v>34943535</v>
      </c>
      <c r="U5993" t="s">
        <v>19799</v>
      </c>
    </row>
    <row r="5994" spans="1:23" x14ac:dyDescent="0.25">
      <c r="A5994">
        <v>2025</v>
      </c>
      <c r="B5994" t="s">
        <v>18117</v>
      </c>
      <c r="C5994" t="s">
        <v>22</v>
      </c>
      <c r="D5994" t="s">
        <v>23</v>
      </c>
      <c r="E5994" t="s">
        <v>24</v>
      </c>
      <c r="F5994" t="s">
        <v>18633</v>
      </c>
      <c r="G5994" s="16">
        <v>1113650076</v>
      </c>
      <c r="H5994" t="s">
        <v>16712</v>
      </c>
      <c r="I5994" t="s">
        <v>271</v>
      </c>
      <c r="J5994" s="5">
        <v>28074864</v>
      </c>
      <c r="K5994" s="3">
        <f>J5994</f>
        <v>28074864</v>
      </c>
      <c r="L5994" s="5" t="s">
        <v>20305</v>
      </c>
      <c r="M5994" s="2">
        <v>45798</v>
      </c>
      <c r="N5994" s="2">
        <v>45800</v>
      </c>
      <c r="O5994" s="2">
        <v>45834</v>
      </c>
      <c r="P5994" s="3"/>
      <c r="Q5994" s="3">
        <v>28074864</v>
      </c>
      <c r="R5994" s="13">
        <v>0</v>
      </c>
      <c r="S5994" s="7" t="str">
        <f ca="1">IF(CPS!$N5961="SIN INICIO",0,IF((((TODAY()-N5994)*100%)/(O5994-N5994))&gt;=100%,"100%",(((TODAY()-N5994)*100%)/(O5994-N5994))))</f>
        <v>100%</v>
      </c>
      <c r="T5994" s="8">
        <f>Q5994-R5994</f>
        <v>28074864</v>
      </c>
      <c r="U5994" t="s">
        <v>19800</v>
      </c>
      <c r="V5994">
        <v>1113650076</v>
      </c>
      <c r="W5994" t="b">
        <f>V5994=Tabla1[[#This Row],[ID CONTRATISTA]]</f>
        <v>1</v>
      </c>
    </row>
    <row r="5995" spans="1:23" x14ac:dyDescent="0.25">
      <c r="A5995">
        <v>2025</v>
      </c>
      <c r="B5995" t="s">
        <v>18118</v>
      </c>
      <c r="C5995" t="s">
        <v>22</v>
      </c>
      <c r="D5995" t="s">
        <v>23</v>
      </c>
      <c r="E5995" t="s">
        <v>24</v>
      </c>
      <c r="F5995" t="s">
        <v>18634</v>
      </c>
      <c r="G5995" s="16">
        <v>1121936080</v>
      </c>
      <c r="H5995" t="s">
        <v>18883</v>
      </c>
      <c r="I5995" t="s">
        <v>2476</v>
      </c>
      <c r="J5995" s="5">
        <v>29280822</v>
      </c>
      <c r="K5995" s="3">
        <f>J5995</f>
        <v>29280822</v>
      </c>
      <c r="L5995" s="5" t="s">
        <v>20305</v>
      </c>
      <c r="M5995" s="2">
        <v>45799</v>
      </c>
      <c r="N5995" s="2">
        <v>45800</v>
      </c>
      <c r="O5995" s="2">
        <v>45961</v>
      </c>
      <c r="P5995" s="3"/>
      <c r="Q5995" s="3">
        <v>29280822</v>
      </c>
      <c r="R5995" s="13">
        <v>6181507</v>
      </c>
      <c r="S5995" s="7">
        <f ca="1">IF(CPS!$N5962="SIN INICIO",0,IF((((TODAY()-N5995)*100%)/(O5995-N5995))&gt;=100%,"100%",(((TODAY()-N5995)*100%)/(O5995-N5995))))</f>
        <v>0.58385093167701863</v>
      </c>
      <c r="T5995" s="8">
        <f>Q5995-R5995</f>
        <v>23099315</v>
      </c>
      <c r="U5995" t="s">
        <v>19801</v>
      </c>
    </row>
    <row r="5996" spans="1:23" x14ac:dyDescent="0.25">
      <c r="A5996">
        <v>2025</v>
      </c>
      <c r="B5996" t="s">
        <v>18119</v>
      </c>
      <c r="C5996" t="s">
        <v>22</v>
      </c>
      <c r="D5996" t="s">
        <v>23</v>
      </c>
      <c r="E5996" t="s">
        <v>24</v>
      </c>
      <c r="F5996" t="s">
        <v>18635</v>
      </c>
      <c r="G5996" s="16">
        <v>80007740</v>
      </c>
      <c r="H5996" t="s">
        <v>18855</v>
      </c>
      <c r="I5996" t="s">
        <v>3403</v>
      </c>
      <c r="J5996" s="5">
        <v>35875000</v>
      </c>
      <c r="K5996" s="3">
        <f>J5996</f>
        <v>35875000</v>
      </c>
      <c r="L5996" s="5" t="s">
        <v>20305</v>
      </c>
      <c r="M5996" s="2">
        <v>45796</v>
      </c>
      <c r="N5996" s="2">
        <v>45798</v>
      </c>
      <c r="O5996" s="2">
        <v>45900</v>
      </c>
      <c r="P5996" s="3"/>
      <c r="Q5996" s="3">
        <v>35875000</v>
      </c>
      <c r="R5996" s="13">
        <v>11958333</v>
      </c>
      <c r="S5996" s="7">
        <f ca="1">IF(CPS!$N5963="SIN INICIO",0,IF((((TODAY()-N5996)*100%)/(O5996-N5996))&gt;=100%,"100%",(((TODAY()-N5996)*100%)/(O5996-N5996))))</f>
        <v>0.94117647058823528</v>
      </c>
      <c r="T5996" s="8">
        <f>Q5996-R5996</f>
        <v>23916667</v>
      </c>
      <c r="U5996" t="s">
        <v>19802</v>
      </c>
    </row>
    <row r="5997" spans="1:23" x14ac:dyDescent="0.25">
      <c r="A5997">
        <v>2025</v>
      </c>
      <c r="B5997" t="s">
        <v>18120</v>
      </c>
      <c r="C5997" t="s">
        <v>22</v>
      </c>
      <c r="D5997" t="s">
        <v>23</v>
      </c>
      <c r="E5997" t="s">
        <v>24</v>
      </c>
      <c r="F5997" t="s">
        <v>18636</v>
      </c>
      <c r="G5997" s="16">
        <v>5468790</v>
      </c>
      <c r="H5997" t="s">
        <v>18855</v>
      </c>
      <c r="I5997" t="s">
        <v>3403</v>
      </c>
      <c r="J5997" s="5">
        <v>27511000</v>
      </c>
      <c r="K5997" s="3">
        <f>J5997</f>
        <v>27511000</v>
      </c>
      <c r="L5997" s="5" t="s">
        <v>20305</v>
      </c>
      <c r="M5997" s="2">
        <v>45797</v>
      </c>
      <c r="N5997" s="2">
        <v>45800</v>
      </c>
      <c r="O5997" s="2">
        <v>45900</v>
      </c>
      <c r="P5997" s="3"/>
      <c r="Q5997" s="3">
        <v>27511000</v>
      </c>
      <c r="R5997" s="13">
        <v>1834067</v>
      </c>
      <c r="S5997" s="7">
        <f ca="1">IF(CPS!$N5964="SIN INICIO",0,IF((((TODAY()-N5997)*100%)/(O5997-N5997))&gt;=100%,"100%",(((TODAY()-N5997)*100%)/(O5997-N5997))))</f>
        <v>0.94</v>
      </c>
      <c r="T5997" s="8">
        <f>Q5997-R5997</f>
        <v>25676933</v>
      </c>
      <c r="U5997" t="s">
        <v>19803</v>
      </c>
    </row>
    <row r="5998" spans="1:23" x14ac:dyDescent="0.25">
      <c r="A5998">
        <v>2025</v>
      </c>
      <c r="B5998" t="s">
        <v>18121</v>
      </c>
      <c r="C5998" t="s">
        <v>22</v>
      </c>
      <c r="D5998" t="s">
        <v>23</v>
      </c>
      <c r="E5998" t="s">
        <v>24</v>
      </c>
      <c r="F5998" t="s">
        <v>18637</v>
      </c>
      <c r="G5998" s="16">
        <v>52774251</v>
      </c>
      <c r="H5998" t="s">
        <v>18855</v>
      </c>
      <c r="I5998" t="s">
        <v>3403</v>
      </c>
      <c r="J5998" s="5">
        <v>41266500</v>
      </c>
      <c r="K5998" s="3">
        <f>J5998</f>
        <v>41266500</v>
      </c>
      <c r="L5998" s="5" t="s">
        <v>20305</v>
      </c>
      <c r="M5998" s="2">
        <v>45796</v>
      </c>
      <c r="N5998" s="2">
        <v>45798</v>
      </c>
      <c r="O5998" s="2">
        <v>45961</v>
      </c>
      <c r="P5998" s="3"/>
      <c r="Q5998" s="3">
        <v>41266500</v>
      </c>
      <c r="R5998" s="13">
        <v>9170333</v>
      </c>
      <c r="S5998" s="7">
        <f ca="1">IF(CPS!$N5965="SIN INICIO",0,IF((((TODAY()-N5998)*100%)/(O5998-N5998))&gt;=100%,"100%",(((TODAY()-N5998)*100%)/(O5998-N5998))))</f>
        <v>0.58895705521472397</v>
      </c>
      <c r="T5998" s="8">
        <f>Q5998-R5998</f>
        <v>32096167</v>
      </c>
      <c r="U5998" t="s">
        <v>19804</v>
      </c>
    </row>
    <row r="5999" spans="1:23" x14ac:dyDescent="0.25">
      <c r="A5999">
        <v>2025</v>
      </c>
      <c r="B5999" t="s">
        <v>18122</v>
      </c>
      <c r="C5999" t="s">
        <v>22</v>
      </c>
      <c r="D5999" t="s">
        <v>23</v>
      </c>
      <c r="E5999" t="s">
        <v>24</v>
      </c>
      <c r="F5999" t="s">
        <v>18638</v>
      </c>
      <c r="G5999" s="16">
        <v>1010201833</v>
      </c>
      <c r="H5999" t="s">
        <v>18855</v>
      </c>
      <c r="I5999" t="s">
        <v>3403</v>
      </c>
      <c r="J5999" s="5">
        <v>53812500</v>
      </c>
      <c r="K5999" s="3">
        <f>J5999</f>
        <v>53812500</v>
      </c>
      <c r="L5999" s="5" t="s">
        <v>20305</v>
      </c>
      <c r="M5999" s="2">
        <v>45796</v>
      </c>
      <c r="N5999" s="2">
        <v>45798</v>
      </c>
      <c r="O5999" s="2">
        <v>46022</v>
      </c>
      <c r="P5999" s="3">
        <v>17937500</v>
      </c>
      <c r="Q5999" s="3">
        <v>71750000</v>
      </c>
      <c r="R5999" s="13">
        <v>2989583</v>
      </c>
      <c r="S5999" s="7">
        <f ca="1">IF(CPS!$N5966="SIN INICIO",0,IF((((TODAY()-N5999)*100%)/(O5999-N5999))&gt;=100%,"100%",(((TODAY()-N5999)*100%)/(O5999-N5999))))</f>
        <v>0.42857142857142855</v>
      </c>
      <c r="T5999" s="8">
        <f>Q5999-R5999</f>
        <v>68760417</v>
      </c>
      <c r="U5999" t="s">
        <v>19805</v>
      </c>
    </row>
    <row r="6000" spans="1:23" x14ac:dyDescent="0.25">
      <c r="A6000">
        <v>2025</v>
      </c>
      <c r="B6000" t="s">
        <v>18123</v>
      </c>
      <c r="C6000" t="s">
        <v>22</v>
      </c>
      <c r="D6000" t="s">
        <v>23</v>
      </c>
      <c r="E6000" t="s">
        <v>24</v>
      </c>
      <c r="F6000" t="s">
        <v>18639</v>
      </c>
      <c r="G6000" s="16">
        <v>52715100</v>
      </c>
      <c r="H6000" t="s">
        <v>537</v>
      </c>
      <c r="I6000" t="s">
        <v>538</v>
      </c>
      <c r="J6000" s="5">
        <v>54337500</v>
      </c>
      <c r="K6000" s="3">
        <f>J6000</f>
        <v>54337500</v>
      </c>
      <c r="L6000" s="5" t="s">
        <v>20305</v>
      </c>
      <c r="M6000" s="2">
        <v>45799</v>
      </c>
      <c r="N6000" s="2">
        <v>45800</v>
      </c>
      <c r="O6000" s="2">
        <v>46022</v>
      </c>
      <c r="P6000" s="3">
        <v>18112500</v>
      </c>
      <c r="Q6000" s="3">
        <v>72450000</v>
      </c>
      <c r="R6000" s="13">
        <v>11471250</v>
      </c>
      <c r="S6000" s="7">
        <f ca="1">IF(CPS!$N5967="SIN INICIO",0,IF((((TODAY()-N6000)*100%)/(O6000-N6000))&gt;=100%,"100%",(((TODAY()-N6000)*100%)/(O6000-N6000))))</f>
        <v>0.42342342342342343</v>
      </c>
      <c r="T6000" s="8">
        <f>Q6000-R6000</f>
        <v>60978750</v>
      </c>
      <c r="U6000" t="s">
        <v>19806</v>
      </c>
    </row>
    <row r="6001" spans="1:23" x14ac:dyDescent="0.25">
      <c r="A6001">
        <v>2025</v>
      </c>
      <c r="B6001" t="s">
        <v>18124</v>
      </c>
      <c r="C6001" t="s">
        <v>22</v>
      </c>
      <c r="D6001" t="s">
        <v>23</v>
      </c>
      <c r="E6001" t="s">
        <v>24</v>
      </c>
      <c r="F6001" t="s">
        <v>18640</v>
      </c>
      <c r="G6001" s="16">
        <f>+Tabla1[[#This Row],[CEDULA DATOS A]]</f>
        <v>1110449790</v>
      </c>
      <c r="H6001" t="s">
        <v>18884</v>
      </c>
      <c r="I6001" t="s">
        <v>3403</v>
      </c>
      <c r="J6001" s="5">
        <v>53812500</v>
      </c>
      <c r="K6001" s="3">
        <f>J6001</f>
        <v>53812500</v>
      </c>
      <c r="L6001" s="5" t="s">
        <v>20305</v>
      </c>
      <c r="M6001" s="2">
        <v>45800</v>
      </c>
      <c r="N6001" s="2">
        <v>45803</v>
      </c>
      <c r="O6001" s="2">
        <v>46022</v>
      </c>
      <c r="P6001" s="3">
        <v>17937500</v>
      </c>
      <c r="Q6001" s="3">
        <v>71750000</v>
      </c>
      <c r="R6001" s="13">
        <f>+VLOOKUP(Tabla1[[#This Row],[ID CONTRATISTA]],[1]Hoja2!H$9:I$6134,2,0)</f>
        <v>10463542</v>
      </c>
      <c r="S6001" s="7">
        <f ca="1">IF(CPS!$N5968="SIN INICIO",0,IF((((TODAY()-N6001)*100%)/(O6001-N6001))&gt;=100%,"100%",(((TODAY()-N6001)*100%)/(O6001-N6001))))</f>
        <v>0.41552511415525112</v>
      </c>
      <c r="T6001" s="8">
        <f>Q6001-R6001</f>
        <v>61286458</v>
      </c>
      <c r="U6001" t="s">
        <v>19807</v>
      </c>
      <c r="V6001">
        <v>1110449790</v>
      </c>
      <c r="W6001" t="b">
        <f>V6001=Tabla1[[#This Row],[ID CONTRATISTA]]</f>
        <v>1</v>
      </c>
    </row>
    <row r="6002" spans="1:23" x14ac:dyDescent="0.25">
      <c r="A6002">
        <v>2025</v>
      </c>
      <c r="B6002" t="s">
        <v>18125</v>
      </c>
      <c r="C6002" t="s">
        <v>22</v>
      </c>
      <c r="D6002" t="s">
        <v>23</v>
      </c>
      <c r="E6002" t="s">
        <v>24</v>
      </c>
      <c r="F6002" t="s">
        <v>18641</v>
      </c>
      <c r="G6002" s="16">
        <v>1052389340</v>
      </c>
      <c r="H6002" t="s">
        <v>18855</v>
      </c>
      <c r="I6002" t="s">
        <v>3403</v>
      </c>
      <c r="J6002" s="5">
        <v>41266500</v>
      </c>
      <c r="K6002" s="3">
        <f>J6002</f>
        <v>41266500</v>
      </c>
      <c r="L6002" s="5" t="s">
        <v>20305</v>
      </c>
      <c r="M6002" s="2">
        <v>45798</v>
      </c>
      <c r="N6002" s="2">
        <v>45800</v>
      </c>
      <c r="O6002" s="2">
        <v>46022</v>
      </c>
      <c r="P6002" s="3">
        <v>13755500</v>
      </c>
      <c r="Q6002" s="3">
        <v>55022000</v>
      </c>
      <c r="R6002" s="13">
        <v>8711817</v>
      </c>
      <c r="S6002" s="7">
        <f ca="1">IF(CPS!$N5969="SIN INICIO",0,IF((((TODAY()-N6002)*100%)/(O6002-N6002))&gt;=100%,"100%",(((TODAY()-N6002)*100%)/(O6002-N6002))))</f>
        <v>0.42342342342342343</v>
      </c>
      <c r="T6002" s="8">
        <f>Q6002-R6002</f>
        <v>46310183</v>
      </c>
      <c r="U6002" t="s">
        <v>19808</v>
      </c>
    </row>
    <row r="6003" spans="1:23" x14ac:dyDescent="0.25">
      <c r="A6003">
        <v>2025</v>
      </c>
      <c r="B6003" t="s">
        <v>18127</v>
      </c>
      <c r="C6003" t="s">
        <v>22</v>
      </c>
      <c r="D6003" t="s">
        <v>23</v>
      </c>
      <c r="E6003" t="s">
        <v>24</v>
      </c>
      <c r="F6003" t="s">
        <v>18643</v>
      </c>
      <c r="G6003" s="16">
        <v>1022433360</v>
      </c>
      <c r="H6003" t="s">
        <v>18838</v>
      </c>
      <c r="I6003" t="s">
        <v>3403</v>
      </c>
      <c r="J6003" s="5">
        <v>41266500</v>
      </c>
      <c r="K6003" s="3">
        <f>J6003</f>
        <v>41266500</v>
      </c>
      <c r="L6003" s="5" t="s">
        <v>20305</v>
      </c>
      <c r="M6003" s="2">
        <v>45796</v>
      </c>
      <c r="N6003" s="2">
        <v>45798</v>
      </c>
      <c r="O6003" s="2">
        <v>46022</v>
      </c>
      <c r="P6003" s="3">
        <v>13755500</v>
      </c>
      <c r="Q6003" s="3">
        <v>55022000</v>
      </c>
      <c r="R6003" s="13">
        <v>9170333</v>
      </c>
      <c r="S6003" s="7">
        <f ca="1">IF(CPS!$N5971="SIN INICIO",0,IF((((TODAY()-N6003)*100%)/(O6003-N6003))&gt;=100%,"100%",(((TODAY()-N6003)*100%)/(O6003-N6003))))</f>
        <v>0.42857142857142855</v>
      </c>
      <c r="T6003" s="8">
        <f>Q6003-R6003</f>
        <v>45851667</v>
      </c>
      <c r="U6003" t="s">
        <v>19810</v>
      </c>
    </row>
    <row r="6004" spans="1:23" x14ac:dyDescent="0.25">
      <c r="A6004">
        <v>2025</v>
      </c>
      <c r="B6004" t="s">
        <v>18128</v>
      </c>
      <c r="C6004" t="s">
        <v>22</v>
      </c>
      <c r="D6004" t="s">
        <v>23</v>
      </c>
      <c r="E6004" t="s">
        <v>24</v>
      </c>
      <c r="F6004" t="s">
        <v>18644</v>
      </c>
      <c r="G6004" s="16">
        <v>1052075256</v>
      </c>
      <c r="H6004" t="s">
        <v>18838</v>
      </c>
      <c r="I6004" t="s">
        <v>3403</v>
      </c>
      <c r="J6004" s="5">
        <v>41266500</v>
      </c>
      <c r="K6004" s="3">
        <f>J6004</f>
        <v>41266500</v>
      </c>
      <c r="L6004" s="5" t="s">
        <v>20305</v>
      </c>
      <c r="M6004" s="2">
        <v>45797</v>
      </c>
      <c r="N6004" s="2">
        <v>45798</v>
      </c>
      <c r="O6004" s="2">
        <v>45866</v>
      </c>
      <c r="P6004" s="3"/>
      <c r="Q6004" s="3">
        <v>41266500</v>
      </c>
      <c r="R6004" s="13">
        <v>9170333</v>
      </c>
      <c r="S6004" s="7" t="str">
        <f ca="1">IF(CPS!$N5972="SIN INICIO",0,IF((((TODAY()-N6004)*100%)/(O6004-N6004))&gt;=100%,"100%",(((TODAY()-N6004)*100%)/(O6004-N6004))))</f>
        <v>100%</v>
      </c>
      <c r="T6004" s="8">
        <f>Q6004-R6004</f>
        <v>32096167</v>
      </c>
      <c r="U6004" t="s">
        <v>19811</v>
      </c>
    </row>
    <row r="6005" spans="1:23" x14ac:dyDescent="0.25">
      <c r="A6005">
        <v>2025</v>
      </c>
      <c r="B6005" t="s">
        <v>18129</v>
      </c>
      <c r="C6005" t="s">
        <v>22</v>
      </c>
      <c r="D6005" t="s">
        <v>23</v>
      </c>
      <c r="E6005" t="s">
        <v>24</v>
      </c>
      <c r="F6005" t="s">
        <v>18645</v>
      </c>
      <c r="G6005" s="16">
        <v>1026291042</v>
      </c>
      <c r="H6005" t="s">
        <v>16595</v>
      </c>
      <c r="I6005" t="s">
        <v>271</v>
      </c>
      <c r="J6005" s="5">
        <v>45952000</v>
      </c>
      <c r="K6005" s="3">
        <f>J6005</f>
        <v>45952000</v>
      </c>
      <c r="L6005" s="5" t="s">
        <v>20305</v>
      </c>
      <c r="M6005" s="2">
        <v>45797</v>
      </c>
      <c r="N6005" s="2">
        <v>45799</v>
      </c>
      <c r="O6005" s="2">
        <v>46022</v>
      </c>
      <c r="P6005" s="3"/>
      <c r="Q6005" s="3">
        <v>45952000</v>
      </c>
      <c r="R6005" s="13">
        <v>1723200</v>
      </c>
      <c r="S6005" s="7">
        <f ca="1">IF(CPS!$N5973="SIN INICIO",0,IF((((TODAY()-N6005)*100%)/(O6005-N6005))&gt;=100%,"100%",(((TODAY()-N6005)*100%)/(O6005-N6005))))</f>
        <v>0.42600896860986548</v>
      </c>
      <c r="T6005" s="8">
        <f>Q6005-R6005</f>
        <v>44228800</v>
      </c>
      <c r="U6005" t="s">
        <v>19812</v>
      </c>
    </row>
    <row r="6006" spans="1:23" x14ac:dyDescent="0.25">
      <c r="A6006">
        <v>2025</v>
      </c>
      <c r="B6006" t="s">
        <v>18130</v>
      </c>
      <c r="C6006" t="s">
        <v>22</v>
      </c>
      <c r="D6006" t="s">
        <v>23</v>
      </c>
      <c r="E6006" t="s">
        <v>121</v>
      </c>
      <c r="F6006" t="s">
        <v>9483</v>
      </c>
      <c r="G6006" s="16">
        <v>88256823</v>
      </c>
      <c r="H6006" t="s">
        <v>1557</v>
      </c>
      <c r="I6006" t="s">
        <v>155</v>
      </c>
      <c r="J6006" s="5">
        <v>24897600</v>
      </c>
      <c r="K6006" s="3">
        <f>J6006</f>
        <v>24897600</v>
      </c>
      <c r="L6006" s="5" t="s">
        <v>20305</v>
      </c>
      <c r="M6006" s="2">
        <v>45806</v>
      </c>
      <c r="N6006" s="2">
        <v>45811</v>
      </c>
      <c r="O6006" s="2">
        <v>45991</v>
      </c>
      <c r="P6006" s="3"/>
      <c r="Q6006" s="3">
        <v>24897600</v>
      </c>
      <c r="R6006" s="13">
        <v>18258240</v>
      </c>
      <c r="S6006" s="7">
        <f ca="1">IF(CPS!$N5974="SIN INICIO",0,IF((((TODAY()-N6006)*100%)/(O6006-N6006))&gt;=100%,"100%",(((TODAY()-N6006)*100%)/(O6006-N6006))))</f>
        <v>0.46111111111111114</v>
      </c>
      <c r="T6006" s="8">
        <f>Q6006-R6006</f>
        <v>6639360</v>
      </c>
      <c r="U6006" t="s">
        <v>19813</v>
      </c>
    </row>
    <row r="6007" spans="1:23" x14ac:dyDescent="0.25">
      <c r="A6007">
        <v>2025</v>
      </c>
      <c r="B6007" t="s">
        <v>18132</v>
      </c>
      <c r="C6007" t="s">
        <v>22</v>
      </c>
      <c r="D6007" t="s">
        <v>23</v>
      </c>
      <c r="E6007" t="s">
        <v>24</v>
      </c>
      <c r="F6007" t="s">
        <v>18647</v>
      </c>
      <c r="G6007" s="16">
        <v>1087196290</v>
      </c>
      <c r="H6007" t="s">
        <v>15994</v>
      </c>
      <c r="I6007" t="s">
        <v>1895</v>
      </c>
      <c r="J6007" s="5">
        <v>31756190</v>
      </c>
      <c r="K6007" s="3">
        <f>J6007</f>
        <v>31756190</v>
      </c>
      <c r="L6007" s="5" t="s">
        <v>20305</v>
      </c>
      <c r="M6007" s="2">
        <v>45797</v>
      </c>
      <c r="N6007" s="2">
        <v>45799</v>
      </c>
      <c r="O6007" s="2">
        <v>45930</v>
      </c>
      <c r="P6007" s="3"/>
      <c r="Q6007" s="3">
        <v>31756190</v>
      </c>
      <c r="R6007" s="13">
        <v>8256609</v>
      </c>
      <c r="S6007" s="7">
        <f ca="1">IF(CPS!$N5976="SIN INICIO",0,IF((((TODAY()-N6007)*100%)/(O6007-N6007))&gt;=100%,"100%",(((TODAY()-N6007)*100%)/(O6007-N6007))))</f>
        <v>0.72519083969465647</v>
      </c>
      <c r="T6007" s="8">
        <f>Q6007-R6007</f>
        <v>23499581</v>
      </c>
      <c r="U6007" t="s">
        <v>19815</v>
      </c>
    </row>
    <row r="6008" spans="1:23" x14ac:dyDescent="0.25">
      <c r="A6008">
        <v>2025</v>
      </c>
      <c r="B6008" t="s">
        <v>18133</v>
      </c>
      <c r="C6008" t="s">
        <v>22</v>
      </c>
      <c r="D6008" t="s">
        <v>23</v>
      </c>
      <c r="E6008" t="s">
        <v>24</v>
      </c>
      <c r="F6008" t="s">
        <v>18648</v>
      </c>
      <c r="G6008" s="16">
        <v>1015469309</v>
      </c>
      <c r="H6008" t="s">
        <v>18855</v>
      </c>
      <c r="I6008" t="s">
        <v>3403</v>
      </c>
      <c r="J6008" s="5">
        <v>35875000</v>
      </c>
      <c r="K6008" s="3">
        <f>J6008</f>
        <v>35875000</v>
      </c>
      <c r="L6008" s="5" t="s">
        <v>20305</v>
      </c>
      <c r="M6008" s="2">
        <v>45796</v>
      </c>
      <c r="N6008" s="2">
        <v>45798</v>
      </c>
      <c r="O6008" s="2">
        <v>45961</v>
      </c>
      <c r="P6008" s="3">
        <v>9553000</v>
      </c>
      <c r="Q6008" s="3">
        <v>45428000</v>
      </c>
      <c r="R6008" s="13">
        <v>6368667</v>
      </c>
      <c r="S6008" s="7">
        <f ca="1">IF(CPS!$N5977="SIN INICIO",0,IF((((TODAY()-N6008)*100%)/(O6008-N6008))&gt;=100%,"100%",(((TODAY()-N6008)*100%)/(O6008-N6008))))</f>
        <v>0.58895705521472397</v>
      </c>
      <c r="T6008" s="8">
        <f>Q6008-R6008</f>
        <v>39059333</v>
      </c>
      <c r="U6008" t="s">
        <v>19816</v>
      </c>
    </row>
    <row r="6009" spans="1:23" x14ac:dyDescent="0.25">
      <c r="A6009">
        <v>2025</v>
      </c>
      <c r="B6009" t="s">
        <v>18134</v>
      </c>
      <c r="C6009" t="s">
        <v>22</v>
      </c>
      <c r="D6009" t="s">
        <v>23</v>
      </c>
      <c r="E6009" t="s">
        <v>24</v>
      </c>
      <c r="F6009" t="s">
        <v>18649</v>
      </c>
      <c r="G6009" s="16">
        <v>23783795</v>
      </c>
      <c r="H6009" t="s">
        <v>18855</v>
      </c>
      <c r="I6009" t="s">
        <v>3403</v>
      </c>
      <c r="J6009" s="5">
        <v>41266500</v>
      </c>
      <c r="K6009" s="3">
        <f>J6009</f>
        <v>41266500</v>
      </c>
      <c r="L6009" s="5" t="s">
        <v>20305</v>
      </c>
      <c r="M6009" s="2">
        <v>45796</v>
      </c>
      <c r="N6009" s="2">
        <v>45798</v>
      </c>
      <c r="O6009" s="2">
        <v>46022</v>
      </c>
      <c r="P6009" s="3">
        <v>13755500</v>
      </c>
      <c r="Q6009" s="3">
        <v>55022000</v>
      </c>
      <c r="R6009" s="13">
        <v>9170333</v>
      </c>
      <c r="S6009" s="7">
        <f ca="1">IF(CPS!$N5978="SIN INICIO",0,IF((((TODAY()-N6009)*100%)/(O6009-N6009))&gt;=100%,"100%",(((TODAY()-N6009)*100%)/(O6009-N6009))))</f>
        <v>0.42857142857142855</v>
      </c>
      <c r="T6009" s="8">
        <f>Q6009-R6009</f>
        <v>45851667</v>
      </c>
      <c r="U6009" t="s">
        <v>19817</v>
      </c>
    </row>
    <row r="6010" spans="1:23" x14ac:dyDescent="0.25">
      <c r="A6010">
        <v>2025</v>
      </c>
      <c r="B6010" t="s">
        <v>18136</v>
      </c>
      <c r="C6010" t="s">
        <v>22</v>
      </c>
      <c r="D6010" t="s">
        <v>23</v>
      </c>
      <c r="E6010" t="s">
        <v>121</v>
      </c>
      <c r="F6010" t="s">
        <v>18651</v>
      </c>
      <c r="G6010" s="16">
        <v>86079251</v>
      </c>
      <c r="H6010" t="s">
        <v>11104</v>
      </c>
      <c r="I6010" t="s">
        <v>1895</v>
      </c>
      <c r="J6010" s="5">
        <v>15652280</v>
      </c>
      <c r="K6010" s="3">
        <f>J6010</f>
        <v>15652280</v>
      </c>
      <c r="L6010" s="5" t="s">
        <v>20305</v>
      </c>
      <c r="M6010" s="2">
        <v>45797</v>
      </c>
      <c r="N6010" s="2">
        <v>45798</v>
      </c>
      <c r="O6010" s="2">
        <v>45930</v>
      </c>
      <c r="P6010" s="3"/>
      <c r="Q6010" s="3">
        <v>15652280</v>
      </c>
      <c r="R6010" s="13">
        <v>4173941</v>
      </c>
      <c r="S6010" s="7">
        <f ca="1">IF(CPS!$N5980="SIN INICIO",0,IF((((TODAY()-N6010)*100%)/(O6010-N6010))&gt;=100%,"100%",(((TODAY()-N6010)*100%)/(O6010-N6010))))</f>
        <v>0.72727272727272729</v>
      </c>
      <c r="T6010" s="8">
        <f>Q6010-R6010</f>
        <v>11478339</v>
      </c>
      <c r="U6010" t="s">
        <v>19819</v>
      </c>
    </row>
    <row r="6011" spans="1:23" x14ac:dyDescent="0.25">
      <c r="A6011">
        <v>2025</v>
      </c>
      <c r="B6011" t="s">
        <v>18137</v>
      </c>
      <c r="C6011" t="s">
        <v>22</v>
      </c>
      <c r="D6011" t="s">
        <v>23</v>
      </c>
      <c r="E6011" t="s">
        <v>24</v>
      </c>
      <c r="F6011" t="s">
        <v>18652</v>
      </c>
      <c r="G6011" s="16">
        <v>79956074</v>
      </c>
      <c r="H6011" t="s">
        <v>18855</v>
      </c>
      <c r="I6011" t="s">
        <v>3403</v>
      </c>
      <c r="J6011" s="5">
        <v>41266500</v>
      </c>
      <c r="K6011" s="3">
        <f>J6011</f>
        <v>41266500</v>
      </c>
      <c r="L6011" s="5" t="s">
        <v>20305</v>
      </c>
      <c r="M6011" s="2">
        <v>45799</v>
      </c>
      <c r="N6011" s="2">
        <v>45800</v>
      </c>
      <c r="O6011" s="2">
        <v>46022</v>
      </c>
      <c r="P6011" s="3">
        <v>13755500</v>
      </c>
      <c r="Q6011" s="3">
        <v>55022000</v>
      </c>
      <c r="R6011" s="13">
        <v>8711817</v>
      </c>
      <c r="S6011" s="7">
        <f ca="1">IF(CPS!$N5981="SIN INICIO",0,IF((((TODAY()-N6011)*100%)/(O6011-N6011))&gt;=100%,"100%",(((TODAY()-N6011)*100%)/(O6011-N6011))))</f>
        <v>0.42342342342342343</v>
      </c>
      <c r="T6011" s="8">
        <f>Q6011-R6011</f>
        <v>46310183</v>
      </c>
      <c r="U6011" t="s">
        <v>19820</v>
      </c>
    </row>
    <row r="6012" spans="1:23" x14ac:dyDescent="0.25">
      <c r="A6012">
        <v>2025</v>
      </c>
      <c r="B6012" t="s">
        <v>18138</v>
      </c>
      <c r="C6012" t="s">
        <v>22</v>
      </c>
      <c r="D6012" t="s">
        <v>23</v>
      </c>
      <c r="E6012" t="s">
        <v>24</v>
      </c>
      <c r="F6012" t="s">
        <v>18653</v>
      </c>
      <c r="G6012" s="16">
        <v>1090480253</v>
      </c>
      <c r="H6012" t="s">
        <v>18882</v>
      </c>
      <c r="I6012" t="s">
        <v>3403</v>
      </c>
      <c r="J6012" s="5">
        <v>27511000</v>
      </c>
      <c r="K6012" s="3">
        <f>J6012</f>
        <v>27511000</v>
      </c>
      <c r="L6012" s="5" t="s">
        <v>20305</v>
      </c>
      <c r="M6012" s="2">
        <v>45797</v>
      </c>
      <c r="N6012" s="2">
        <v>45798</v>
      </c>
      <c r="O6012" s="2">
        <v>45961</v>
      </c>
      <c r="P6012" s="3">
        <v>13755500</v>
      </c>
      <c r="Q6012" s="3">
        <v>41266500</v>
      </c>
      <c r="R6012" s="13">
        <v>9170333</v>
      </c>
      <c r="S6012" s="7">
        <f ca="1">IF(CPS!$N5982="SIN INICIO",0,IF((((TODAY()-N6012)*100%)/(O6012-N6012))&gt;=100%,"100%",(((TODAY()-N6012)*100%)/(O6012-N6012))))</f>
        <v>0.58895705521472397</v>
      </c>
      <c r="T6012" s="8">
        <f>Q6012-R6012</f>
        <v>32096167</v>
      </c>
      <c r="U6012" t="s">
        <v>19821</v>
      </c>
    </row>
    <row r="6013" spans="1:23" x14ac:dyDescent="0.25">
      <c r="A6013">
        <v>2025</v>
      </c>
      <c r="B6013" t="s">
        <v>18140</v>
      </c>
      <c r="C6013" t="s">
        <v>22</v>
      </c>
      <c r="D6013" t="s">
        <v>23</v>
      </c>
      <c r="E6013" t="s">
        <v>24</v>
      </c>
      <c r="F6013" t="s">
        <v>18655</v>
      </c>
      <c r="G6013" s="16">
        <v>86065393</v>
      </c>
      <c r="H6013" t="s">
        <v>2389</v>
      </c>
      <c r="I6013" t="s">
        <v>591</v>
      </c>
      <c r="J6013" s="5">
        <v>28000000</v>
      </c>
      <c r="K6013" s="3">
        <f>J6013</f>
        <v>28000000</v>
      </c>
      <c r="L6013" s="5" t="s">
        <v>20305</v>
      </c>
      <c r="M6013" s="2">
        <v>45799</v>
      </c>
      <c r="N6013" s="2">
        <v>45800</v>
      </c>
      <c r="O6013" s="2">
        <v>45900</v>
      </c>
      <c r="P6013" s="3"/>
      <c r="Q6013" s="3">
        <v>28000000</v>
      </c>
      <c r="R6013" s="13">
        <v>1866667</v>
      </c>
      <c r="S6013" s="7">
        <f ca="1">IF(CPS!$N5984="SIN INICIO",0,IF((((TODAY()-N6013)*100%)/(O6013-N6013))&gt;=100%,"100%",(((TODAY()-N6013)*100%)/(O6013-N6013))))</f>
        <v>0.94</v>
      </c>
      <c r="T6013" s="8">
        <f>Q6013-R6013</f>
        <v>26133333</v>
      </c>
      <c r="U6013" t="s">
        <v>19823</v>
      </c>
    </row>
    <row r="6014" spans="1:23" x14ac:dyDescent="0.25">
      <c r="A6014">
        <v>2025</v>
      </c>
      <c r="B6014" t="s">
        <v>18141</v>
      </c>
      <c r="C6014" t="s">
        <v>22</v>
      </c>
      <c r="D6014" t="s">
        <v>23</v>
      </c>
      <c r="E6014" t="s">
        <v>24</v>
      </c>
      <c r="F6014" t="s">
        <v>18656</v>
      </c>
      <c r="G6014" s="16">
        <v>1093752463</v>
      </c>
      <c r="H6014" t="s">
        <v>18855</v>
      </c>
      <c r="I6014" t="s">
        <v>3403</v>
      </c>
      <c r="J6014" s="5">
        <v>27511000</v>
      </c>
      <c r="K6014" s="3">
        <f>J6014</f>
        <v>27511000</v>
      </c>
      <c r="L6014" s="5" t="s">
        <v>20305</v>
      </c>
      <c r="M6014" s="2">
        <v>45797</v>
      </c>
      <c r="N6014" s="2">
        <v>45798</v>
      </c>
      <c r="O6014" s="2">
        <v>45900</v>
      </c>
      <c r="P6014" s="3"/>
      <c r="Q6014" s="3">
        <v>27511000</v>
      </c>
      <c r="R6014" s="13">
        <v>9170333</v>
      </c>
      <c r="S6014" s="7">
        <f ca="1">IF(CPS!$N5985="SIN INICIO",0,IF((((TODAY()-N6014)*100%)/(O6014-N6014))&gt;=100%,"100%",(((TODAY()-N6014)*100%)/(O6014-N6014))))</f>
        <v>0.94117647058823528</v>
      </c>
      <c r="T6014" s="8">
        <f>Q6014-R6014</f>
        <v>18340667</v>
      </c>
      <c r="U6014" t="s">
        <v>19824</v>
      </c>
    </row>
    <row r="6015" spans="1:23" x14ac:dyDescent="0.25">
      <c r="A6015">
        <v>2025</v>
      </c>
      <c r="B6015" t="s">
        <v>18142</v>
      </c>
      <c r="C6015" t="s">
        <v>22</v>
      </c>
      <c r="D6015" t="s">
        <v>23</v>
      </c>
      <c r="E6015" t="s">
        <v>24</v>
      </c>
      <c r="F6015" t="s">
        <v>18657</v>
      </c>
      <c r="G6015" s="16">
        <v>88257272</v>
      </c>
      <c r="H6015" t="s">
        <v>18855</v>
      </c>
      <c r="I6015" t="s">
        <v>3403</v>
      </c>
      <c r="J6015" s="5">
        <v>27511000</v>
      </c>
      <c r="K6015" s="3">
        <f>J6015</f>
        <v>27511000</v>
      </c>
      <c r="L6015" s="5" t="s">
        <v>20305</v>
      </c>
      <c r="M6015" s="2">
        <v>45798</v>
      </c>
      <c r="N6015" s="2">
        <v>45799</v>
      </c>
      <c r="O6015" s="2">
        <v>45900</v>
      </c>
      <c r="P6015" s="3"/>
      <c r="Q6015" s="3">
        <v>27511000</v>
      </c>
      <c r="R6015" s="13">
        <v>8941075</v>
      </c>
      <c r="S6015" s="7">
        <f ca="1">IF(CPS!$N5986="SIN INICIO",0,IF((((TODAY()-N6015)*100%)/(O6015-N6015))&gt;=100%,"100%",(((TODAY()-N6015)*100%)/(O6015-N6015))))</f>
        <v>0.94059405940594054</v>
      </c>
      <c r="T6015" s="8">
        <f>Q6015-R6015</f>
        <v>18569925</v>
      </c>
      <c r="U6015" t="s">
        <v>19825</v>
      </c>
    </row>
    <row r="6016" spans="1:23" x14ac:dyDescent="0.25">
      <c r="A6016">
        <v>2025</v>
      </c>
      <c r="B6016" t="s">
        <v>18143</v>
      </c>
      <c r="C6016" t="s">
        <v>22</v>
      </c>
      <c r="D6016" t="s">
        <v>23</v>
      </c>
      <c r="E6016" t="s">
        <v>24</v>
      </c>
      <c r="F6016" t="s">
        <v>18658</v>
      </c>
      <c r="G6016" s="16">
        <v>1010175842</v>
      </c>
      <c r="H6016" t="s">
        <v>18838</v>
      </c>
      <c r="I6016" t="s">
        <v>3403</v>
      </c>
      <c r="J6016" s="5">
        <v>53812500</v>
      </c>
      <c r="K6016" s="3">
        <f>J6016</f>
        <v>53812500</v>
      </c>
      <c r="L6016" s="5" t="s">
        <v>20305</v>
      </c>
      <c r="M6016" s="2">
        <v>45797</v>
      </c>
      <c r="N6016" s="2">
        <v>45798</v>
      </c>
      <c r="O6016" s="2">
        <v>46022</v>
      </c>
      <c r="P6016" s="3">
        <v>17937500</v>
      </c>
      <c r="Q6016" s="3">
        <v>71750000</v>
      </c>
      <c r="R6016" s="13">
        <v>2989583</v>
      </c>
      <c r="S6016" s="7">
        <f ca="1">IF(CPS!$N5987="SIN INICIO",0,IF((((TODAY()-N6016)*100%)/(O6016-N6016))&gt;=100%,"100%",(((TODAY()-N6016)*100%)/(O6016-N6016))))</f>
        <v>0.42857142857142855</v>
      </c>
      <c r="T6016" s="8">
        <f>Q6016-R6016</f>
        <v>68760417</v>
      </c>
      <c r="U6016" t="s">
        <v>19826</v>
      </c>
    </row>
    <row r="6017" spans="1:23" x14ac:dyDescent="0.25">
      <c r="A6017">
        <v>2025</v>
      </c>
      <c r="B6017" t="s">
        <v>18144</v>
      </c>
      <c r="C6017" t="s">
        <v>22</v>
      </c>
      <c r="D6017" t="s">
        <v>23</v>
      </c>
      <c r="E6017" t="s">
        <v>24</v>
      </c>
      <c r="F6017" t="s">
        <v>18659</v>
      </c>
      <c r="G6017" s="16">
        <v>1030633305</v>
      </c>
      <c r="H6017" t="s">
        <v>18855</v>
      </c>
      <c r="I6017" t="s">
        <v>3403</v>
      </c>
      <c r="J6017" s="5">
        <v>35875000</v>
      </c>
      <c r="K6017" s="3">
        <f>J6017</f>
        <v>35875000</v>
      </c>
      <c r="L6017" s="5" t="s">
        <v>20305</v>
      </c>
      <c r="M6017" s="2">
        <v>45798</v>
      </c>
      <c r="N6017" s="2">
        <v>45799</v>
      </c>
      <c r="O6017" s="2">
        <v>45900</v>
      </c>
      <c r="P6017" s="3"/>
      <c r="Q6017" s="3">
        <v>35875000</v>
      </c>
      <c r="R6017" s="13">
        <v>11659375</v>
      </c>
      <c r="S6017" s="7">
        <f ca="1">IF(CPS!$N5988="SIN INICIO",0,IF((((TODAY()-N6017)*100%)/(O6017-N6017))&gt;=100%,"100%",(((TODAY()-N6017)*100%)/(O6017-N6017))))</f>
        <v>0.94059405940594054</v>
      </c>
      <c r="T6017" s="8">
        <f>Q6017-R6017</f>
        <v>24215625</v>
      </c>
      <c r="U6017" t="s">
        <v>19827</v>
      </c>
    </row>
    <row r="6018" spans="1:23" x14ac:dyDescent="0.25">
      <c r="A6018">
        <v>2025</v>
      </c>
      <c r="B6018" t="s">
        <v>18145</v>
      </c>
      <c r="C6018" t="s">
        <v>22</v>
      </c>
      <c r="D6018" t="s">
        <v>23</v>
      </c>
      <c r="E6018" t="s">
        <v>24</v>
      </c>
      <c r="F6018" t="s">
        <v>18660</v>
      </c>
      <c r="G6018" s="16">
        <v>1094268738</v>
      </c>
      <c r="H6018" t="s">
        <v>18855</v>
      </c>
      <c r="I6018" t="s">
        <v>3403</v>
      </c>
      <c r="J6018" s="5">
        <v>27511000</v>
      </c>
      <c r="K6018" s="3">
        <f>J6018</f>
        <v>27511000</v>
      </c>
      <c r="L6018" s="5" t="s">
        <v>20305</v>
      </c>
      <c r="M6018" s="2">
        <v>45797</v>
      </c>
      <c r="N6018" s="2">
        <v>45799</v>
      </c>
      <c r="O6018" s="2">
        <v>45961</v>
      </c>
      <c r="P6018" s="3">
        <v>13755500</v>
      </c>
      <c r="Q6018" s="3">
        <v>41266500</v>
      </c>
      <c r="R6018" s="13">
        <v>8941075</v>
      </c>
      <c r="S6018" s="7">
        <f ca="1">IF(CPS!$N5989="SIN INICIO",0,IF((((TODAY()-N6018)*100%)/(O6018-N6018))&gt;=100%,"100%",(((TODAY()-N6018)*100%)/(O6018-N6018))))</f>
        <v>0.5864197530864198</v>
      </c>
      <c r="T6018" s="8">
        <f>Q6018-R6018</f>
        <v>32325425</v>
      </c>
      <c r="U6018" t="s">
        <v>19828</v>
      </c>
    </row>
    <row r="6019" spans="1:23" x14ac:dyDescent="0.25">
      <c r="A6019">
        <v>2025</v>
      </c>
      <c r="B6019" t="s">
        <v>18146</v>
      </c>
      <c r="C6019" t="s">
        <v>22</v>
      </c>
      <c r="D6019" t="s">
        <v>23</v>
      </c>
      <c r="E6019" t="s">
        <v>24</v>
      </c>
      <c r="F6019" t="s">
        <v>18661</v>
      </c>
      <c r="G6019" s="16">
        <v>63538015</v>
      </c>
      <c r="H6019" t="s">
        <v>18855</v>
      </c>
      <c r="I6019" t="s">
        <v>3403</v>
      </c>
      <c r="J6019" s="5">
        <v>53812500</v>
      </c>
      <c r="K6019" s="3">
        <f>J6019</f>
        <v>53812500</v>
      </c>
      <c r="L6019" s="5" t="s">
        <v>20305</v>
      </c>
      <c r="M6019" s="2">
        <v>45803</v>
      </c>
      <c r="N6019" s="2">
        <v>45804</v>
      </c>
      <c r="O6019" s="2">
        <v>46022</v>
      </c>
      <c r="P6019" s="3">
        <v>17937500</v>
      </c>
      <c r="Q6019" s="3">
        <v>71750000</v>
      </c>
      <c r="R6019" s="13">
        <v>10164583</v>
      </c>
      <c r="S6019" s="7">
        <f ca="1">IF(CPS!$N5990="SIN INICIO",0,IF((((TODAY()-N6019)*100%)/(O6019-N6019))&gt;=100%,"100%",(((TODAY()-N6019)*100%)/(O6019-N6019))))</f>
        <v>0.41284403669724773</v>
      </c>
      <c r="T6019" s="8">
        <f>Q6019-R6019</f>
        <v>61585417</v>
      </c>
      <c r="U6019" t="s">
        <v>19829</v>
      </c>
    </row>
    <row r="6020" spans="1:23" x14ac:dyDescent="0.25">
      <c r="A6020">
        <v>2025</v>
      </c>
      <c r="B6020" t="s">
        <v>18147</v>
      </c>
      <c r="C6020" t="s">
        <v>22</v>
      </c>
      <c r="D6020" t="s">
        <v>23</v>
      </c>
      <c r="E6020" t="s">
        <v>24</v>
      </c>
      <c r="F6020" t="s">
        <v>18662</v>
      </c>
      <c r="G6020" s="16">
        <v>1115736392</v>
      </c>
      <c r="H6020" t="s">
        <v>16595</v>
      </c>
      <c r="I6020" t="s">
        <v>1895</v>
      </c>
      <c r="J6020" s="5">
        <v>31756190</v>
      </c>
      <c r="K6020" s="3">
        <f>J6020</f>
        <v>31756190</v>
      </c>
      <c r="L6020" s="5" t="s">
        <v>20305</v>
      </c>
      <c r="M6020" s="2">
        <v>45799</v>
      </c>
      <c r="N6020" s="2">
        <v>45800</v>
      </c>
      <c r="O6020" s="2">
        <v>45930</v>
      </c>
      <c r="P6020" s="3"/>
      <c r="Q6020" s="3">
        <v>31756190</v>
      </c>
      <c r="R6020" s="13">
        <v>0</v>
      </c>
      <c r="S6020" s="7">
        <f ca="1">IF(CPS!$N5991="SIN INICIO",0,IF((((TODAY()-N6020)*100%)/(O6020-N6020))&gt;=100%,"100%",(((TODAY()-N6020)*100%)/(O6020-N6020))))</f>
        <v>0.72307692307692306</v>
      </c>
      <c r="T6020" s="8">
        <f>Q6020-R6020</f>
        <v>31756190</v>
      </c>
      <c r="U6020" t="s">
        <v>19830</v>
      </c>
      <c r="V6020">
        <v>1115736392</v>
      </c>
      <c r="W6020" t="b">
        <f>V6020=Tabla1[[#This Row],[ID CONTRATISTA]]</f>
        <v>1</v>
      </c>
    </row>
    <row r="6021" spans="1:23" x14ac:dyDescent="0.25">
      <c r="A6021">
        <v>2025</v>
      </c>
      <c r="B6021" t="s">
        <v>18148</v>
      </c>
      <c r="C6021" t="s">
        <v>22</v>
      </c>
      <c r="D6021" t="s">
        <v>23</v>
      </c>
      <c r="E6021" t="s">
        <v>24</v>
      </c>
      <c r="F6021" t="s">
        <v>18663</v>
      </c>
      <c r="G6021" s="16">
        <v>43091700</v>
      </c>
      <c r="H6021" t="s">
        <v>18872</v>
      </c>
      <c r="I6021" t="s">
        <v>262</v>
      </c>
      <c r="J6021" s="5">
        <v>78480000</v>
      </c>
      <c r="K6021" s="3">
        <f>J6021</f>
        <v>78480000</v>
      </c>
      <c r="L6021" s="5" t="s">
        <v>20305</v>
      </c>
      <c r="M6021" s="2">
        <v>45797</v>
      </c>
      <c r="N6021" s="2">
        <v>45798</v>
      </c>
      <c r="O6021" s="2">
        <v>46022</v>
      </c>
      <c r="P6021" s="3"/>
      <c r="Q6021" s="3">
        <v>78480000</v>
      </c>
      <c r="R6021" s="13">
        <v>0</v>
      </c>
      <c r="S6021" s="7">
        <f ca="1">IF(CPS!$N5992="SIN INICIO",0,IF((((TODAY()-N6021)*100%)/(O6021-N6021))&gt;=100%,"100%",(((TODAY()-N6021)*100%)/(O6021-N6021))))</f>
        <v>0.42857142857142855</v>
      </c>
      <c r="T6021" s="8">
        <f>Q6021-R6021</f>
        <v>78480000</v>
      </c>
      <c r="U6021" t="s">
        <v>19831</v>
      </c>
      <c r="V6021">
        <v>43091700</v>
      </c>
      <c r="W6021" t="b">
        <f>V6021=Tabla1[[#This Row],[ID CONTRATISTA]]</f>
        <v>1</v>
      </c>
    </row>
    <row r="6022" spans="1:23" x14ac:dyDescent="0.25">
      <c r="A6022">
        <v>2025</v>
      </c>
      <c r="B6022" t="s">
        <v>18149</v>
      </c>
      <c r="C6022" t="s">
        <v>22</v>
      </c>
      <c r="D6022" t="s">
        <v>23</v>
      </c>
      <c r="E6022" t="s">
        <v>24</v>
      </c>
      <c r="F6022" t="s">
        <v>18664</v>
      </c>
      <c r="G6022" s="16">
        <v>79752502</v>
      </c>
      <c r="H6022" t="s">
        <v>18855</v>
      </c>
      <c r="I6022" t="s">
        <v>3403</v>
      </c>
      <c r="J6022" s="5">
        <v>53812500</v>
      </c>
      <c r="K6022" s="3">
        <f>J6022</f>
        <v>53812500</v>
      </c>
      <c r="L6022" s="5" t="s">
        <v>20305</v>
      </c>
      <c r="M6022" s="2">
        <v>45797</v>
      </c>
      <c r="N6022" s="2">
        <v>45799</v>
      </c>
      <c r="O6022" s="2">
        <v>46022</v>
      </c>
      <c r="P6022" s="3">
        <v>17937500</v>
      </c>
      <c r="Q6022" s="3">
        <v>71750000</v>
      </c>
      <c r="R6022" s="13">
        <v>2690625</v>
      </c>
      <c r="S6022" s="7">
        <f ca="1">IF(CPS!$N5993="SIN INICIO",0,IF((((TODAY()-N6022)*100%)/(O6022-N6022))&gt;=100%,"100%",(((TODAY()-N6022)*100%)/(O6022-N6022))))</f>
        <v>0.42600896860986548</v>
      </c>
      <c r="T6022" s="8">
        <f>Q6022-R6022</f>
        <v>69059375</v>
      </c>
      <c r="U6022" t="s">
        <v>19832</v>
      </c>
    </row>
    <row r="6023" spans="1:23" x14ac:dyDescent="0.25">
      <c r="A6023">
        <v>2025</v>
      </c>
      <c r="B6023" t="s">
        <v>18151</v>
      </c>
      <c r="C6023" t="s">
        <v>22</v>
      </c>
      <c r="D6023" t="s">
        <v>23</v>
      </c>
      <c r="E6023" t="s">
        <v>24</v>
      </c>
      <c r="F6023" t="s">
        <v>18666</v>
      </c>
      <c r="G6023" s="16">
        <v>1016066919</v>
      </c>
      <c r="H6023" t="s">
        <v>558</v>
      </c>
      <c r="I6023" t="s">
        <v>538</v>
      </c>
      <c r="J6023" s="5">
        <v>41669100</v>
      </c>
      <c r="K6023" s="3">
        <f>J6023</f>
        <v>41669100</v>
      </c>
      <c r="L6023" s="5" t="s">
        <v>20305</v>
      </c>
      <c r="M6023" s="2">
        <v>45798</v>
      </c>
      <c r="N6023" s="2">
        <v>45799</v>
      </c>
      <c r="O6023" s="2">
        <v>46022</v>
      </c>
      <c r="P6023" s="3">
        <v>13889700</v>
      </c>
      <c r="Q6023" s="3">
        <v>55558800</v>
      </c>
      <c r="R6023" s="13">
        <v>9028305</v>
      </c>
      <c r="S6023" s="7">
        <f ca="1">IF(CPS!$N5995="SIN INICIO",0,IF((((TODAY()-N6023)*100%)/(O6023-N6023))&gt;=100%,"100%",(((TODAY()-N6023)*100%)/(O6023-N6023))))</f>
        <v>0.42600896860986548</v>
      </c>
      <c r="T6023" s="8">
        <f>Q6023-R6023</f>
        <v>46530495</v>
      </c>
      <c r="U6023" t="s">
        <v>19834</v>
      </c>
    </row>
    <row r="6024" spans="1:23" x14ac:dyDescent="0.25">
      <c r="A6024">
        <v>2025</v>
      </c>
      <c r="B6024" t="s">
        <v>18962</v>
      </c>
      <c r="C6024" t="s">
        <v>22</v>
      </c>
      <c r="D6024" t="s">
        <v>23</v>
      </c>
      <c r="E6024" t="s">
        <v>121</v>
      </c>
      <c r="F6024" t="s">
        <v>19259</v>
      </c>
      <c r="G6024" s="16">
        <v>1064716209</v>
      </c>
      <c r="H6024" t="s">
        <v>16091</v>
      </c>
      <c r="I6024" t="s">
        <v>1895</v>
      </c>
      <c r="J6024" s="5">
        <v>24500000</v>
      </c>
      <c r="K6024" s="3">
        <f>J6024</f>
        <v>24500000</v>
      </c>
      <c r="L6024" s="5" t="s">
        <v>20305</v>
      </c>
      <c r="M6024" s="2">
        <v>45811</v>
      </c>
      <c r="N6024" s="2">
        <v>45813</v>
      </c>
      <c r="O6024" s="2">
        <v>45930</v>
      </c>
      <c r="P6024" s="3"/>
      <c r="Q6024" s="3">
        <v>24500000</v>
      </c>
      <c r="R6024" s="13">
        <v>0</v>
      </c>
      <c r="S6024" s="7">
        <f ca="1">IF(CPS!$N5996="SIN INICIO",0,IF((((TODAY()-N6024)*100%)/(O6024-N6024))&gt;=100%,"100%",(((TODAY()-N6024)*100%)/(O6024-N6024))))</f>
        <v>0.69230769230769229</v>
      </c>
      <c r="T6024" s="8">
        <f>Q6024-R6024</f>
        <v>24500000</v>
      </c>
      <c r="U6024" t="s">
        <v>19835</v>
      </c>
      <c r="V6024">
        <v>1064716209</v>
      </c>
      <c r="W6024" t="b">
        <f>V6024=Tabla1[[#This Row],[ID CONTRATISTA]]</f>
        <v>1</v>
      </c>
    </row>
    <row r="6025" spans="1:23" x14ac:dyDescent="0.25">
      <c r="A6025">
        <v>2025</v>
      </c>
      <c r="B6025" t="s">
        <v>18152</v>
      </c>
      <c r="C6025" t="s">
        <v>22</v>
      </c>
      <c r="D6025" t="s">
        <v>23</v>
      </c>
      <c r="E6025" t="s">
        <v>24</v>
      </c>
      <c r="F6025" t="s">
        <v>18667</v>
      </c>
      <c r="G6025" s="16">
        <v>1092354349</v>
      </c>
      <c r="H6025" t="s">
        <v>18882</v>
      </c>
      <c r="I6025" t="s">
        <v>3403</v>
      </c>
      <c r="J6025" s="5">
        <v>19106000</v>
      </c>
      <c r="K6025" s="3">
        <f>J6025</f>
        <v>19106000</v>
      </c>
      <c r="L6025" s="5" t="s">
        <v>20305</v>
      </c>
      <c r="M6025" s="2">
        <v>45803</v>
      </c>
      <c r="N6025" s="2">
        <v>45804</v>
      </c>
      <c r="O6025" s="2">
        <v>45961</v>
      </c>
      <c r="P6025" s="3">
        <v>9553000</v>
      </c>
      <c r="Q6025" s="3">
        <v>28659000</v>
      </c>
      <c r="R6025" s="13">
        <v>5413367</v>
      </c>
      <c r="S6025" s="7">
        <f ca="1">IF(CPS!$N5997="SIN INICIO",0,IF((((TODAY()-N6025)*100%)/(O6025-N6025))&gt;=100%,"100%",(((TODAY()-N6025)*100%)/(O6025-N6025))))</f>
        <v>0.57324840764331209</v>
      </c>
      <c r="T6025" s="8">
        <f>Q6025-R6025</f>
        <v>23245633</v>
      </c>
      <c r="U6025" t="s">
        <v>19836</v>
      </c>
    </row>
    <row r="6026" spans="1:23" x14ac:dyDescent="0.25">
      <c r="A6026">
        <v>2025</v>
      </c>
      <c r="B6026" t="s">
        <v>18154</v>
      </c>
      <c r="C6026" t="s">
        <v>22</v>
      </c>
      <c r="D6026" t="s">
        <v>23</v>
      </c>
      <c r="E6026" t="s">
        <v>24</v>
      </c>
      <c r="F6026" t="s">
        <v>18669</v>
      </c>
      <c r="G6026" s="16">
        <v>1073234308</v>
      </c>
      <c r="H6026" t="s">
        <v>18855</v>
      </c>
      <c r="I6026" t="s">
        <v>3403</v>
      </c>
      <c r="J6026" s="5">
        <v>41266500</v>
      </c>
      <c r="K6026" s="3">
        <f>J6026</f>
        <v>41266500</v>
      </c>
      <c r="L6026" s="5" t="s">
        <v>20305</v>
      </c>
      <c r="M6026" s="2">
        <v>45798</v>
      </c>
      <c r="N6026" s="2">
        <v>45800</v>
      </c>
      <c r="O6026" s="2">
        <v>46022</v>
      </c>
      <c r="P6026" s="3">
        <v>13755500</v>
      </c>
      <c r="Q6026" s="3">
        <v>55022000</v>
      </c>
      <c r="R6026" s="13">
        <v>8711817</v>
      </c>
      <c r="S6026" s="7">
        <f ca="1">IF(CPS!$N5999="SIN INICIO",0,IF((((TODAY()-N6026)*100%)/(O6026-N6026))&gt;=100%,"100%",(((TODAY()-N6026)*100%)/(O6026-N6026))))</f>
        <v>0.42342342342342343</v>
      </c>
      <c r="T6026" s="8">
        <f>Q6026-R6026</f>
        <v>46310183</v>
      </c>
      <c r="U6026" t="s">
        <v>19838</v>
      </c>
    </row>
    <row r="6027" spans="1:23" x14ac:dyDescent="0.25">
      <c r="A6027">
        <v>2025</v>
      </c>
      <c r="B6027" t="s">
        <v>18155</v>
      </c>
      <c r="C6027" t="s">
        <v>22</v>
      </c>
      <c r="D6027" t="s">
        <v>23</v>
      </c>
      <c r="E6027" t="s">
        <v>24</v>
      </c>
      <c r="F6027" t="s">
        <v>18670</v>
      </c>
      <c r="G6027" s="16">
        <v>86012440</v>
      </c>
      <c r="H6027" t="s">
        <v>15998</v>
      </c>
      <c r="I6027" t="s">
        <v>1895</v>
      </c>
      <c r="J6027" s="5">
        <v>40896190</v>
      </c>
      <c r="K6027" s="3">
        <f>J6027</f>
        <v>40896190</v>
      </c>
      <c r="L6027" s="5" t="s">
        <v>20305</v>
      </c>
      <c r="M6027" s="2">
        <v>45797</v>
      </c>
      <c r="N6027" s="2">
        <v>45798</v>
      </c>
      <c r="O6027" s="2">
        <v>45930</v>
      </c>
      <c r="P6027" s="3"/>
      <c r="Q6027" s="3">
        <v>40896190</v>
      </c>
      <c r="R6027" s="13">
        <v>10905651</v>
      </c>
      <c r="S6027" s="7">
        <f ca="1">IF(CPS!$N6000="SIN INICIO",0,IF((((TODAY()-N6027)*100%)/(O6027-N6027))&gt;=100%,"100%",(((TODAY()-N6027)*100%)/(O6027-N6027))))</f>
        <v>0.72727272727272729</v>
      </c>
      <c r="T6027" s="8">
        <f>Q6027-R6027</f>
        <v>29990539</v>
      </c>
      <c r="U6027" t="s">
        <v>19839</v>
      </c>
    </row>
    <row r="6028" spans="1:23" x14ac:dyDescent="0.25">
      <c r="A6028">
        <v>2025</v>
      </c>
      <c r="B6028" t="s">
        <v>18156</v>
      </c>
      <c r="C6028" t="s">
        <v>22</v>
      </c>
      <c r="D6028" t="s">
        <v>23</v>
      </c>
      <c r="E6028" t="s">
        <v>24</v>
      </c>
      <c r="F6028" t="s">
        <v>18671</v>
      </c>
      <c r="G6028" s="16">
        <v>1120925566</v>
      </c>
      <c r="H6028" t="s">
        <v>16261</v>
      </c>
      <c r="I6028" t="s">
        <v>1895</v>
      </c>
      <c r="J6028" s="5">
        <v>23805545</v>
      </c>
      <c r="K6028" s="3">
        <f>J6028</f>
        <v>23805545</v>
      </c>
      <c r="L6028" s="5" t="s">
        <v>20305</v>
      </c>
      <c r="M6028" s="2">
        <v>45798</v>
      </c>
      <c r="N6028" s="2">
        <v>45799</v>
      </c>
      <c r="O6028" s="2">
        <v>45930</v>
      </c>
      <c r="P6028" s="3"/>
      <c r="Q6028" s="3">
        <v>23805545</v>
      </c>
      <c r="R6028" s="13">
        <v>6189447</v>
      </c>
      <c r="S6028" s="7">
        <f ca="1">IF(CPS!$N6001="SIN INICIO",0,IF((((TODAY()-N6028)*100%)/(O6028-N6028))&gt;=100%,"100%",(((TODAY()-N6028)*100%)/(O6028-N6028))))</f>
        <v>0.72519083969465647</v>
      </c>
      <c r="T6028" s="8">
        <f>Q6028-R6028</f>
        <v>17616098</v>
      </c>
      <c r="U6028" t="s">
        <v>19840</v>
      </c>
    </row>
    <row r="6029" spans="1:23" x14ac:dyDescent="0.25">
      <c r="A6029">
        <v>2025</v>
      </c>
      <c r="B6029" t="s">
        <v>18157</v>
      </c>
      <c r="C6029" t="s">
        <v>22</v>
      </c>
      <c r="D6029" t="s">
        <v>23</v>
      </c>
      <c r="E6029" t="s">
        <v>24</v>
      </c>
      <c r="F6029" t="s">
        <v>18672</v>
      </c>
      <c r="G6029" s="16">
        <v>1121840531</v>
      </c>
      <c r="H6029" t="s">
        <v>270</v>
      </c>
      <c r="I6029" t="s">
        <v>271</v>
      </c>
      <c r="J6029" s="5">
        <v>52000000</v>
      </c>
      <c r="K6029" s="3">
        <f>J6029</f>
        <v>52000000</v>
      </c>
      <c r="L6029" s="5" t="s">
        <v>20305</v>
      </c>
      <c r="M6029" s="2">
        <v>45797</v>
      </c>
      <c r="N6029" s="2">
        <v>45797</v>
      </c>
      <c r="O6029" s="2">
        <v>46022</v>
      </c>
      <c r="P6029" s="3"/>
      <c r="Q6029" s="3">
        <v>52000000</v>
      </c>
      <c r="R6029" s="13">
        <v>8883333</v>
      </c>
      <c r="S6029" s="7">
        <f ca="1">IF(CPS!$N6002="SIN INICIO",0,IF((((TODAY()-N6029)*100%)/(O6029-N6029))&gt;=100%,"100%",(((TODAY()-N6029)*100%)/(O6029-N6029))))</f>
        <v>0.43111111111111111</v>
      </c>
      <c r="T6029" s="8">
        <f>Q6029-R6029</f>
        <v>43116667</v>
      </c>
      <c r="U6029" t="s">
        <v>19841</v>
      </c>
    </row>
    <row r="6030" spans="1:23" x14ac:dyDescent="0.25">
      <c r="A6030">
        <v>2025</v>
      </c>
      <c r="B6030" t="s">
        <v>18158</v>
      </c>
      <c r="C6030" t="s">
        <v>22</v>
      </c>
      <c r="D6030" t="s">
        <v>23</v>
      </c>
      <c r="E6030" t="s">
        <v>24</v>
      </c>
      <c r="F6030" t="s">
        <v>18673</v>
      </c>
      <c r="G6030" s="16">
        <v>1030611081</v>
      </c>
      <c r="H6030" t="s">
        <v>18855</v>
      </c>
      <c r="I6030" t="s">
        <v>3403</v>
      </c>
      <c r="J6030" s="5">
        <v>27511000</v>
      </c>
      <c r="K6030" s="3">
        <f>J6030</f>
        <v>27511000</v>
      </c>
      <c r="L6030" s="5" t="s">
        <v>20305</v>
      </c>
      <c r="M6030" s="2">
        <v>45797</v>
      </c>
      <c r="N6030" s="2">
        <v>45799</v>
      </c>
      <c r="O6030" s="2">
        <v>45961</v>
      </c>
      <c r="P6030" s="3">
        <v>13755500</v>
      </c>
      <c r="Q6030" s="3">
        <v>41266500</v>
      </c>
      <c r="R6030" s="13">
        <v>8941075</v>
      </c>
      <c r="S6030" s="7">
        <f ca="1">IF(CPS!$N6003="SIN INICIO",0,IF((((TODAY()-N6030)*100%)/(O6030-N6030))&gt;=100%,"100%",(((TODAY()-N6030)*100%)/(O6030-N6030))))</f>
        <v>0.5864197530864198</v>
      </c>
      <c r="T6030" s="8">
        <f>Q6030-R6030</f>
        <v>32325425</v>
      </c>
      <c r="U6030" t="s">
        <v>19842</v>
      </c>
    </row>
    <row r="6031" spans="1:23" x14ac:dyDescent="0.25">
      <c r="A6031">
        <v>2025</v>
      </c>
      <c r="B6031" t="s">
        <v>18159</v>
      </c>
      <c r="C6031" t="s">
        <v>22</v>
      </c>
      <c r="D6031" t="s">
        <v>23</v>
      </c>
      <c r="E6031" t="s">
        <v>24</v>
      </c>
      <c r="F6031" t="s">
        <v>18674</v>
      </c>
      <c r="G6031" s="16">
        <v>87062434</v>
      </c>
      <c r="H6031" t="s">
        <v>2389</v>
      </c>
      <c r="I6031" t="s">
        <v>591</v>
      </c>
      <c r="J6031" s="5">
        <v>60000000</v>
      </c>
      <c r="K6031" s="3">
        <f>J6031</f>
        <v>60000000</v>
      </c>
      <c r="L6031" s="5" t="s">
        <v>20305</v>
      </c>
      <c r="M6031" s="2">
        <v>45797</v>
      </c>
      <c r="N6031" s="2">
        <v>45798</v>
      </c>
      <c r="O6031" s="2">
        <v>46022</v>
      </c>
      <c r="P6031" s="3"/>
      <c r="Q6031" s="3">
        <v>60000000</v>
      </c>
      <c r="R6031" s="13">
        <v>2500000</v>
      </c>
      <c r="S6031" s="7">
        <f ca="1">IF(CPS!$N6004="SIN INICIO",0,IF((((TODAY()-N6031)*100%)/(O6031-N6031))&gt;=100%,"100%",(((TODAY()-N6031)*100%)/(O6031-N6031))))</f>
        <v>0.42857142857142855</v>
      </c>
      <c r="T6031" s="8">
        <f>Q6031-R6031</f>
        <v>57500000</v>
      </c>
      <c r="U6031" t="s">
        <v>19843</v>
      </c>
    </row>
    <row r="6032" spans="1:23" x14ac:dyDescent="0.25">
      <c r="A6032">
        <v>2025</v>
      </c>
      <c r="B6032" t="s">
        <v>18160</v>
      </c>
      <c r="C6032" t="s">
        <v>22</v>
      </c>
      <c r="D6032" t="s">
        <v>23</v>
      </c>
      <c r="E6032" t="s">
        <v>24</v>
      </c>
      <c r="F6032" t="s">
        <v>18675</v>
      </c>
      <c r="G6032" s="16">
        <v>1088313535</v>
      </c>
      <c r="H6032" t="s">
        <v>1828</v>
      </c>
      <c r="I6032" t="s">
        <v>1895</v>
      </c>
      <c r="J6032" s="5">
        <v>31756190</v>
      </c>
      <c r="K6032" s="3">
        <f>J6032</f>
        <v>31756190</v>
      </c>
      <c r="L6032" s="5" t="s">
        <v>20305</v>
      </c>
      <c r="M6032" s="2">
        <v>45797</v>
      </c>
      <c r="N6032" s="2">
        <v>45799</v>
      </c>
      <c r="O6032" s="2">
        <v>45930</v>
      </c>
      <c r="P6032" s="3"/>
      <c r="Q6032" s="3">
        <v>31756190</v>
      </c>
      <c r="R6032" s="13">
        <v>8256609</v>
      </c>
      <c r="S6032" s="7">
        <f ca="1">IF(CPS!$N6005="SIN INICIO",0,IF((((TODAY()-N6032)*100%)/(O6032-N6032))&gt;=100%,"100%",(((TODAY()-N6032)*100%)/(O6032-N6032))))</f>
        <v>0.72519083969465647</v>
      </c>
      <c r="T6032" s="8">
        <f>Q6032-R6032</f>
        <v>23499581</v>
      </c>
      <c r="U6032" t="s">
        <v>19844</v>
      </c>
    </row>
    <row r="6033" spans="1:23" x14ac:dyDescent="0.25">
      <c r="A6033">
        <v>2025</v>
      </c>
      <c r="B6033" t="s">
        <v>18163</v>
      </c>
      <c r="C6033" t="s">
        <v>22</v>
      </c>
      <c r="D6033" t="s">
        <v>23</v>
      </c>
      <c r="E6033" t="s">
        <v>24</v>
      </c>
      <c r="F6033" t="s">
        <v>18678</v>
      </c>
      <c r="G6033" s="16">
        <v>93398258</v>
      </c>
      <c r="H6033" t="s">
        <v>18855</v>
      </c>
      <c r="I6033" t="s">
        <v>3403</v>
      </c>
      <c r="J6033" s="5">
        <v>41266500</v>
      </c>
      <c r="K6033" s="3">
        <f>J6033</f>
        <v>41266500</v>
      </c>
      <c r="L6033" s="5" t="s">
        <v>20305</v>
      </c>
      <c r="M6033" s="2">
        <v>45799</v>
      </c>
      <c r="N6033" s="2">
        <v>45800</v>
      </c>
      <c r="O6033" s="2">
        <v>45961</v>
      </c>
      <c r="P6033" s="3"/>
      <c r="Q6033" s="3">
        <v>41266500</v>
      </c>
      <c r="R6033" s="13">
        <v>1834067</v>
      </c>
      <c r="S6033" s="7">
        <f ca="1">IF(CPS!$N6008="SIN INICIO",0,IF((((TODAY()-N6033)*100%)/(O6033-N6033))&gt;=100%,"100%",(((TODAY()-N6033)*100%)/(O6033-N6033))))</f>
        <v>0.58385093167701863</v>
      </c>
      <c r="T6033" s="8">
        <f>Q6033-R6033</f>
        <v>39432433</v>
      </c>
      <c r="U6033" t="s">
        <v>19847</v>
      </c>
    </row>
    <row r="6034" spans="1:23" x14ac:dyDescent="0.25">
      <c r="A6034">
        <v>2025</v>
      </c>
      <c r="B6034" t="s">
        <v>18164</v>
      </c>
      <c r="C6034" t="s">
        <v>22</v>
      </c>
      <c r="D6034" t="s">
        <v>23</v>
      </c>
      <c r="E6034" t="s">
        <v>24</v>
      </c>
      <c r="F6034" t="s">
        <v>18679</v>
      </c>
      <c r="G6034" s="16">
        <v>1091679677</v>
      </c>
      <c r="H6034" t="s">
        <v>18838</v>
      </c>
      <c r="I6034" t="s">
        <v>3403</v>
      </c>
      <c r="J6034" s="5">
        <v>19106000</v>
      </c>
      <c r="K6034" s="3">
        <f>J6034</f>
        <v>19106000</v>
      </c>
      <c r="L6034" s="5" t="s">
        <v>20305</v>
      </c>
      <c r="M6034" s="2">
        <v>45799</v>
      </c>
      <c r="N6034" s="2">
        <v>45800</v>
      </c>
      <c r="O6034" s="2">
        <v>45900</v>
      </c>
      <c r="P6034" s="3"/>
      <c r="Q6034" s="3">
        <v>19106000</v>
      </c>
      <c r="R6034" s="13">
        <v>6050233</v>
      </c>
      <c r="S6034" s="7">
        <f ca="1">IF(CPS!$N6009="SIN INICIO",0,IF((((TODAY()-N6034)*100%)/(O6034-N6034))&gt;=100%,"100%",(((TODAY()-N6034)*100%)/(O6034-N6034))))</f>
        <v>0.94</v>
      </c>
      <c r="T6034" s="8">
        <f>Q6034-R6034</f>
        <v>13055767</v>
      </c>
      <c r="U6034" t="s">
        <v>19848</v>
      </c>
    </row>
    <row r="6035" spans="1:23" x14ac:dyDescent="0.25">
      <c r="A6035">
        <v>2025</v>
      </c>
      <c r="B6035" t="s">
        <v>18165</v>
      </c>
      <c r="C6035" t="s">
        <v>22</v>
      </c>
      <c r="D6035" t="s">
        <v>23</v>
      </c>
      <c r="E6035" t="s">
        <v>24</v>
      </c>
      <c r="F6035" t="s">
        <v>4735</v>
      </c>
      <c r="G6035" s="16">
        <v>1015407441</v>
      </c>
      <c r="H6035" t="s">
        <v>18855</v>
      </c>
      <c r="I6035" t="s">
        <v>3403</v>
      </c>
      <c r="J6035" s="5">
        <v>72397800</v>
      </c>
      <c r="K6035" s="3">
        <f>J6035</f>
        <v>72397800</v>
      </c>
      <c r="L6035" s="5" t="s">
        <v>20305</v>
      </c>
      <c r="M6035" s="2">
        <v>45799</v>
      </c>
      <c r="N6035" s="2">
        <v>45800</v>
      </c>
      <c r="O6035" s="2">
        <v>46022</v>
      </c>
      <c r="P6035" s="3">
        <v>24132600</v>
      </c>
      <c r="Q6035" s="3">
        <v>96530400</v>
      </c>
      <c r="R6035" s="13">
        <v>52235230</v>
      </c>
      <c r="S6035" s="7">
        <f ca="1">IF(CPS!$N6010="SIN INICIO",0,IF((((TODAY()-N6035)*100%)/(O6035-N6035))&gt;=100%,"100%",(((TODAY()-N6035)*100%)/(O6035-N6035))))</f>
        <v>0.42342342342342343</v>
      </c>
      <c r="T6035" s="8">
        <f>Q6035-R6035</f>
        <v>44295170</v>
      </c>
      <c r="U6035" t="s">
        <v>19849</v>
      </c>
    </row>
    <row r="6036" spans="1:23" x14ac:dyDescent="0.25">
      <c r="A6036">
        <v>2025</v>
      </c>
      <c r="B6036" t="s">
        <v>18166</v>
      </c>
      <c r="C6036" t="s">
        <v>22</v>
      </c>
      <c r="D6036" t="s">
        <v>23</v>
      </c>
      <c r="E6036" t="s">
        <v>24</v>
      </c>
      <c r="F6036" t="s">
        <v>18680</v>
      </c>
      <c r="G6036" s="16">
        <v>1006964850</v>
      </c>
      <c r="H6036" t="s">
        <v>17656</v>
      </c>
      <c r="I6036" t="s">
        <v>649</v>
      </c>
      <c r="J6036" s="5">
        <v>33012000</v>
      </c>
      <c r="K6036" s="3">
        <f>J6036</f>
        <v>33012000</v>
      </c>
      <c r="L6036" s="5" t="s">
        <v>20305</v>
      </c>
      <c r="M6036" s="2">
        <v>45799</v>
      </c>
      <c r="N6036" s="2">
        <v>45803</v>
      </c>
      <c r="O6036" s="2">
        <v>45863</v>
      </c>
      <c r="P6036" s="3"/>
      <c r="Q6036" s="3">
        <v>33012000</v>
      </c>
      <c r="R6036" s="13">
        <v>6419000</v>
      </c>
      <c r="S6036" s="7" t="str">
        <f ca="1">IF(CPS!$N6011="SIN INICIO",0,IF((((TODAY()-N6036)*100%)/(O6036-N6036))&gt;=100%,"100%",(((TODAY()-N6036)*100%)/(O6036-N6036))))</f>
        <v>100%</v>
      </c>
      <c r="T6036" s="8">
        <f>Q6036-R6036</f>
        <v>26593000</v>
      </c>
      <c r="U6036" t="s">
        <v>19850</v>
      </c>
    </row>
    <row r="6037" spans="1:23" x14ac:dyDescent="0.25">
      <c r="A6037">
        <v>2025</v>
      </c>
      <c r="B6037" t="s">
        <v>18167</v>
      </c>
      <c r="C6037" t="s">
        <v>22</v>
      </c>
      <c r="D6037" t="s">
        <v>23</v>
      </c>
      <c r="E6037" t="s">
        <v>24</v>
      </c>
      <c r="F6037" t="s">
        <v>18681</v>
      </c>
      <c r="G6037" s="16">
        <v>22869385</v>
      </c>
      <c r="H6037" t="s">
        <v>18838</v>
      </c>
      <c r="I6037" t="s">
        <v>3403</v>
      </c>
      <c r="J6037" s="5">
        <v>41266500</v>
      </c>
      <c r="K6037" s="3">
        <f>J6037</f>
        <v>41266500</v>
      </c>
      <c r="L6037" s="5" t="s">
        <v>20305</v>
      </c>
      <c r="M6037" s="2">
        <v>45799</v>
      </c>
      <c r="N6037" s="2">
        <v>45800</v>
      </c>
      <c r="O6037" s="2">
        <v>46022</v>
      </c>
      <c r="P6037" s="3">
        <v>13755500</v>
      </c>
      <c r="Q6037" s="3">
        <v>55022000</v>
      </c>
      <c r="R6037" s="13">
        <v>8711817</v>
      </c>
      <c r="S6037" s="7">
        <f ca="1">IF(CPS!$N6012="SIN INICIO",0,IF((((TODAY()-N6037)*100%)/(O6037-N6037))&gt;=100%,"100%",(((TODAY()-N6037)*100%)/(O6037-N6037))))</f>
        <v>0.42342342342342343</v>
      </c>
      <c r="T6037" s="8">
        <f>Q6037-R6037</f>
        <v>46310183</v>
      </c>
      <c r="U6037" t="s">
        <v>19851</v>
      </c>
    </row>
    <row r="6038" spans="1:23" x14ac:dyDescent="0.25">
      <c r="A6038">
        <v>2025</v>
      </c>
      <c r="B6038" t="s">
        <v>18168</v>
      </c>
      <c r="C6038" t="s">
        <v>22</v>
      </c>
      <c r="D6038" t="s">
        <v>23</v>
      </c>
      <c r="E6038" t="s">
        <v>24</v>
      </c>
      <c r="F6038" t="s">
        <v>18682</v>
      </c>
      <c r="G6038" s="16">
        <v>1109845603</v>
      </c>
      <c r="H6038" t="s">
        <v>5732</v>
      </c>
      <c r="I6038" t="s">
        <v>167</v>
      </c>
      <c r="J6038" s="5">
        <v>23552784</v>
      </c>
      <c r="K6038" s="3">
        <f>J6038</f>
        <v>23552784</v>
      </c>
      <c r="L6038" s="5" t="s">
        <v>20305</v>
      </c>
      <c r="M6038" s="2">
        <v>45797</v>
      </c>
      <c r="N6038" s="2">
        <v>45799</v>
      </c>
      <c r="O6038" s="2">
        <v>45900</v>
      </c>
      <c r="P6038" s="3"/>
      <c r="Q6038" s="3">
        <v>23552784</v>
      </c>
      <c r="R6038" s="13">
        <v>0</v>
      </c>
      <c r="S6038" s="7">
        <f ca="1">IF(CPS!$N6013="SIN INICIO",0,IF((((TODAY()-N6038)*100%)/(O6038-N6038))&gt;=100%,"100%",(((TODAY()-N6038)*100%)/(O6038-N6038))))</f>
        <v>0.94059405940594054</v>
      </c>
      <c r="T6038" s="8">
        <f>Q6038-R6038</f>
        <v>23552784</v>
      </c>
      <c r="U6038" t="s">
        <v>19852</v>
      </c>
      <c r="V6038">
        <v>1109845603</v>
      </c>
      <c r="W6038" t="b">
        <f>V6038=Tabla1[[#This Row],[ID CONTRATISTA]]</f>
        <v>1</v>
      </c>
    </row>
    <row r="6039" spans="1:23" x14ac:dyDescent="0.25">
      <c r="A6039">
        <v>2025</v>
      </c>
      <c r="B6039" t="s">
        <v>18169</v>
      </c>
      <c r="C6039" t="s">
        <v>22</v>
      </c>
      <c r="D6039" t="s">
        <v>23</v>
      </c>
      <c r="E6039" t="s">
        <v>121</v>
      </c>
      <c r="F6039" t="s">
        <v>18683</v>
      </c>
      <c r="G6039" s="16">
        <v>1101597707</v>
      </c>
      <c r="H6039" t="s">
        <v>18890</v>
      </c>
      <c r="I6039" t="s">
        <v>1895</v>
      </c>
      <c r="J6039" s="5">
        <v>23349745</v>
      </c>
      <c r="K6039" s="3">
        <f>J6039</f>
        <v>23349745</v>
      </c>
      <c r="L6039" s="5" t="s">
        <v>20305</v>
      </c>
      <c r="M6039" s="2">
        <v>45799</v>
      </c>
      <c r="N6039" s="2">
        <v>45804</v>
      </c>
      <c r="O6039" s="2">
        <v>45930</v>
      </c>
      <c r="P6039" s="3"/>
      <c r="Q6039" s="3">
        <v>23349745</v>
      </c>
      <c r="R6039" s="13">
        <v>5292609</v>
      </c>
      <c r="S6039" s="7">
        <f ca="1">IF(CPS!$N6014="SIN INICIO",0,IF((((TODAY()-N6039)*100%)/(O6039-N6039))&gt;=100%,"100%",(((TODAY()-N6039)*100%)/(O6039-N6039))))</f>
        <v>0.7142857142857143</v>
      </c>
      <c r="T6039" s="8">
        <f>Q6039-R6039</f>
        <v>18057136</v>
      </c>
      <c r="U6039" t="s">
        <v>19853</v>
      </c>
    </row>
    <row r="6040" spans="1:23" x14ac:dyDescent="0.25">
      <c r="A6040">
        <v>2025</v>
      </c>
      <c r="B6040" t="s">
        <v>18170</v>
      </c>
      <c r="C6040" t="s">
        <v>22</v>
      </c>
      <c r="D6040" t="s">
        <v>23</v>
      </c>
      <c r="E6040" t="s">
        <v>24</v>
      </c>
      <c r="F6040" t="s">
        <v>18684</v>
      </c>
      <c r="G6040" s="16">
        <v>1015412765</v>
      </c>
      <c r="H6040" t="s">
        <v>18838</v>
      </c>
      <c r="I6040" t="s">
        <v>3403</v>
      </c>
      <c r="J6040" s="5">
        <v>53812500</v>
      </c>
      <c r="K6040" s="3">
        <f>J6040</f>
        <v>53812500</v>
      </c>
      <c r="L6040" s="5" t="s">
        <v>20305</v>
      </c>
      <c r="M6040" s="2">
        <v>45798</v>
      </c>
      <c r="N6040" s="2">
        <v>45800</v>
      </c>
      <c r="O6040" s="2">
        <v>46022</v>
      </c>
      <c r="P6040" s="3">
        <v>17937500</v>
      </c>
      <c r="Q6040" s="3">
        <v>71750000</v>
      </c>
      <c r="R6040" s="13">
        <v>11360417</v>
      </c>
      <c r="S6040" s="7">
        <f ca="1">IF(CPS!$N6015="SIN INICIO",0,IF((((TODAY()-N6040)*100%)/(O6040-N6040))&gt;=100%,"100%",(((TODAY()-N6040)*100%)/(O6040-N6040))))</f>
        <v>0.42342342342342343</v>
      </c>
      <c r="T6040" s="8">
        <f>Q6040-R6040</f>
        <v>60389583</v>
      </c>
      <c r="U6040" t="s">
        <v>19854</v>
      </c>
    </row>
    <row r="6041" spans="1:23" x14ac:dyDescent="0.25">
      <c r="A6041">
        <v>2025</v>
      </c>
      <c r="B6041" t="s">
        <v>18171</v>
      </c>
      <c r="C6041" t="s">
        <v>22</v>
      </c>
      <c r="D6041" t="s">
        <v>23</v>
      </c>
      <c r="E6041" t="s">
        <v>24</v>
      </c>
      <c r="F6041" t="s">
        <v>18685</v>
      </c>
      <c r="G6041" s="16">
        <v>1082955902</v>
      </c>
      <c r="H6041" t="s">
        <v>18838</v>
      </c>
      <c r="I6041" t="s">
        <v>3403</v>
      </c>
      <c r="J6041" s="5">
        <v>41266500</v>
      </c>
      <c r="K6041" s="3">
        <f>J6041</f>
        <v>41266500</v>
      </c>
      <c r="L6041" s="5" t="s">
        <v>20305</v>
      </c>
      <c r="M6041" s="2">
        <v>45797</v>
      </c>
      <c r="N6041" s="2">
        <v>45799</v>
      </c>
      <c r="O6041" s="2">
        <v>46022</v>
      </c>
      <c r="P6041" s="3">
        <v>13755500</v>
      </c>
      <c r="Q6041" s="3">
        <v>55022000</v>
      </c>
      <c r="R6041" s="13">
        <v>8941075</v>
      </c>
      <c r="S6041" s="7">
        <f ca="1">IF(CPS!$N6016="SIN INICIO",0,IF((((TODAY()-N6041)*100%)/(O6041-N6041))&gt;=100%,"100%",(((TODAY()-N6041)*100%)/(O6041-N6041))))</f>
        <v>0.42600896860986548</v>
      </c>
      <c r="T6041" s="8">
        <f>Q6041-R6041</f>
        <v>46080925</v>
      </c>
      <c r="U6041" t="s">
        <v>19855</v>
      </c>
    </row>
    <row r="6042" spans="1:23" x14ac:dyDescent="0.25">
      <c r="A6042">
        <v>2025</v>
      </c>
      <c r="B6042" t="s">
        <v>18172</v>
      </c>
      <c r="C6042" t="s">
        <v>22</v>
      </c>
      <c r="D6042" t="s">
        <v>23</v>
      </c>
      <c r="E6042" t="s">
        <v>24</v>
      </c>
      <c r="F6042" t="s">
        <v>7431</v>
      </c>
      <c r="G6042" s="16">
        <v>1143355640</v>
      </c>
      <c r="H6042" t="s">
        <v>18838</v>
      </c>
      <c r="I6042" t="s">
        <v>3403</v>
      </c>
      <c r="J6042" s="5">
        <v>63345000</v>
      </c>
      <c r="K6042" s="3">
        <f>J6042</f>
        <v>63345000</v>
      </c>
      <c r="L6042" s="5" t="s">
        <v>20305</v>
      </c>
      <c r="M6042" s="2">
        <v>45797</v>
      </c>
      <c r="N6042" s="2">
        <v>45799</v>
      </c>
      <c r="O6042" s="2">
        <v>46022</v>
      </c>
      <c r="P6042" s="3">
        <v>21115000</v>
      </c>
      <c r="Q6042" s="3">
        <v>84460000</v>
      </c>
      <c r="R6042" s="13">
        <v>42723708</v>
      </c>
      <c r="S6042" s="7">
        <f ca="1">IF(CPS!$N6017="SIN INICIO",0,IF((((TODAY()-N6042)*100%)/(O6042-N6042))&gt;=100%,"100%",(((TODAY()-N6042)*100%)/(O6042-N6042))))</f>
        <v>0.42600896860986548</v>
      </c>
      <c r="T6042" s="8">
        <f>Q6042-R6042</f>
        <v>41736292</v>
      </c>
      <c r="U6042" t="s">
        <v>19856</v>
      </c>
    </row>
    <row r="6043" spans="1:23" x14ac:dyDescent="0.25">
      <c r="A6043">
        <v>2025</v>
      </c>
      <c r="B6043" t="s">
        <v>18173</v>
      </c>
      <c r="C6043" t="s">
        <v>22</v>
      </c>
      <c r="D6043" t="s">
        <v>23</v>
      </c>
      <c r="E6043" t="s">
        <v>121</v>
      </c>
      <c r="F6043" t="s">
        <v>18686</v>
      </c>
      <c r="G6043" s="16">
        <v>1006861139</v>
      </c>
      <c r="H6043" t="s">
        <v>18891</v>
      </c>
      <c r="I6043" t="s">
        <v>3403</v>
      </c>
      <c r="J6043" s="5">
        <v>23818950</v>
      </c>
      <c r="K6043" s="3">
        <f>J6043</f>
        <v>23818950</v>
      </c>
      <c r="L6043" s="5" t="s">
        <v>20305</v>
      </c>
      <c r="M6043" s="2">
        <v>45799</v>
      </c>
      <c r="N6043" s="2">
        <v>45800</v>
      </c>
      <c r="O6043" s="2">
        <v>46022</v>
      </c>
      <c r="P6043" s="3">
        <v>7939650</v>
      </c>
      <c r="Q6043" s="3">
        <v>31758600</v>
      </c>
      <c r="R6043" s="13">
        <v>5028445</v>
      </c>
      <c r="S6043" s="7">
        <f ca="1">IF(CPS!$N6018="SIN INICIO",0,IF((((TODAY()-N6043)*100%)/(O6043-N6043))&gt;=100%,"100%",(((TODAY()-N6043)*100%)/(O6043-N6043))))</f>
        <v>0.42342342342342343</v>
      </c>
      <c r="T6043" s="8">
        <f>Q6043-R6043</f>
        <v>26730155</v>
      </c>
      <c r="U6043" t="s">
        <v>19857</v>
      </c>
    </row>
    <row r="6044" spans="1:23" x14ac:dyDescent="0.25">
      <c r="A6044">
        <v>2025</v>
      </c>
      <c r="B6044" t="s">
        <v>18175</v>
      </c>
      <c r="C6044" t="s">
        <v>22</v>
      </c>
      <c r="D6044" t="s">
        <v>23</v>
      </c>
      <c r="E6044" t="s">
        <v>121</v>
      </c>
      <c r="F6044" t="s">
        <v>18688</v>
      </c>
      <c r="G6044" s="16">
        <v>1098818832</v>
      </c>
      <c r="H6044" t="s">
        <v>16852</v>
      </c>
      <c r="I6044" t="s">
        <v>1895</v>
      </c>
      <c r="J6044" s="5">
        <v>23349745</v>
      </c>
      <c r="K6044" s="3">
        <f>J6044</f>
        <v>23349745</v>
      </c>
      <c r="L6044" s="5" t="s">
        <v>20305</v>
      </c>
      <c r="M6044" s="2">
        <v>45798</v>
      </c>
      <c r="N6044" s="2">
        <v>45800</v>
      </c>
      <c r="O6044" s="2">
        <v>45930</v>
      </c>
      <c r="P6044" s="3"/>
      <c r="Q6044" s="3">
        <v>23349745</v>
      </c>
      <c r="R6044" s="13">
        <v>5915269</v>
      </c>
      <c r="S6044" s="7">
        <f ca="1">IF(CPS!$N6020="SIN INICIO",0,IF((((TODAY()-N6044)*100%)/(O6044-N6044))&gt;=100%,"100%",(((TODAY()-N6044)*100%)/(O6044-N6044))))</f>
        <v>0.72307692307692306</v>
      </c>
      <c r="T6044" s="8">
        <f>Q6044-R6044</f>
        <v>17434476</v>
      </c>
      <c r="U6044" t="s">
        <v>19859</v>
      </c>
    </row>
    <row r="6045" spans="1:23" x14ac:dyDescent="0.25">
      <c r="A6045">
        <v>2025</v>
      </c>
      <c r="B6045" t="s">
        <v>18176</v>
      </c>
      <c r="C6045" t="s">
        <v>22</v>
      </c>
      <c r="D6045" t="s">
        <v>23</v>
      </c>
      <c r="E6045" t="s">
        <v>121</v>
      </c>
      <c r="F6045" t="s">
        <v>18689</v>
      </c>
      <c r="G6045" s="16">
        <v>30337549</v>
      </c>
      <c r="H6045" t="s">
        <v>16468</v>
      </c>
      <c r="I6045" t="s">
        <v>591</v>
      </c>
      <c r="J6045" s="5">
        <v>12905940</v>
      </c>
      <c r="K6045" s="3">
        <f>J6045</f>
        <v>12905940</v>
      </c>
      <c r="L6045" s="5" t="s">
        <v>20305</v>
      </c>
      <c r="M6045" s="2">
        <v>45803</v>
      </c>
      <c r="N6045" s="2">
        <v>45804</v>
      </c>
      <c r="O6045" s="2">
        <v>45900</v>
      </c>
      <c r="P6045" s="3"/>
      <c r="Q6045" s="3">
        <v>12905940</v>
      </c>
      <c r="R6045" s="13">
        <v>0</v>
      </c>
      <c r="S6045" s="7">
        <f ca="1">IF(CPS!$N6021="SIN INICIO",0,IF((((TODAY()-N6045)*100%)/(O6045-N6045))&gt;=100%,"100%",(((TODAY()-N6045)*100%)/(O6045-N6045))))</f>
        <v>0.9375</v>
      </c>
      <c r="T6045" s="8">
        <f>Q6045-R6045</f>
        <v>12905940</v>
      </c>
      <c r="U6045" t="s">
        <v>19860</v>
      </c>
      <c r="V6045">
        <v>30337549</v>
      </c>
      <c r="W6045" t="b">
        <f>V6045=Tabla1[[#This Row],[ID CONTRATISTA]]</f>
        <v>1</v>
      </c>
    </row>
    <row r="6046" spans="1:23" x14ac:dyDescent="0.25">
      <c r="A6046">
        <v>2025</v>
      </c>
      <c r="B6046" t="s">
        <v>18177</v>
      </c>
      <c r="C6046" t="s">
        <v>22</v>
      </c>
      <c r="D6046" t="s">
        <v>23</v>
      </c>
      <c r="E6046" t="s">
        <v>24</v>
      </c>
      <c r="F6046" t="s">
        <v>18690</v>
      </c>
      <c r="G6046" s="16">
        <v>43149398</v>
      </c>
      <c r="H6046" t="s">
        <v>15994</v>
      </c>
      <c r="I6046" t="s">
        <v>1895</v>
      </c>
      <c r="J6046" s="5">
        <v>28722905</v>
      </c>
      <c r="K6046" s="3">
        <f>J6046</f>
        <v>28722905</v>
      </c>
      <c r="L6046" s="5" t="s">
        <v>20305</v>
      </c>
      <c r="M6046" s="2">
        <v>45803</v>
      </c>
      <c r="N6046" s="2">
        <v>45804</v>
      </c>
      <c r="O6046" s="2">
        <v>45930</v>
      </c>
      <c r="P6046" s="3"/>
      <c r="Q6046" s="3">
        <v>28722905</v>
      </c>
      <c r="R6046" s="13">
        <v>6510525</v>
      </c>
      <c r="S6046" s="7">
        <f ca="1">IF(CPS!$N6022="SIN INICIO",0,IF((((TODAY()-N6046)*100%)/(O6046-N6046))&gt;=100%,"100%",(((TODAY()-N6046)*100%)/(O6046-N6046))))</f>
        <v>0.7142857142857143</v>
      </c>
      <c r="T6046" s="8">
        <f>Q6046-R6046</f>
        <v>22212380</v>
      </c>
      <c r="U6046" t="s">
        <v>19861</v>
      </c>
    </row>
    <row r="6047" spans="1:23" x14ac:dyDescent="0.25">
      <c r="A6047">
        <v>2025</v>
      </c>
      <c r="B6047" t="s">
        <v>18178</v>
      </c>
      <c r="C6047" t="s">
        <v>22</v>
      </c>
      <c r="D6047" t="s">
        <v>23</v>
      </c>
      <c r="E6047" t="s">
        <v>121</v>
      </c>
      <c r="F6047" t="s">
        <v>18691</v>
      </c>
      <c r="G6047" s="16">
        <v>1015393562</v>
      </c>
      <c r="H6047" t="s">
        <v>18893</v>
      </c>
      <c r="I6047" t="s">
        <v>788</v>
      </c>
      <c r="J6047" s="5">
        <v>16000000</v>
      </c>
      <c r="K6047" s="3">
        <f>J6047</f>
        <v>16000000</v>
      </c>
      <c r="L6047" s="5" t="s">
        <v>20305</v>
      </c>
      <c r="M6047" s="2">
        <v>45804</v>
      </c>
      <c r="N6047" s="2">
        <v>45805</v>
      </c>
      <c r="O6047" s="2">
        <v>46022</v>
      </c>
      <c r="P6047" s="3"/>
      <c r="Q6047" s="3">
        <v>16000000</v>
      </c>
      <c r="R6047" s="13">
        <v>2200000</v>
      </c>
      <c r="S6047" s="7">
        <f ca="1">IF(CPS!$N6023="SIN INICIO",0,IF((((TODAY()-N6047)*100%)/(O6047-N6047))&gt;=100%,"100%",(((TODAY()-N6047)*100%)/(O6047-N6047))))</f>
        <v>0.41013824884792627</v>
      </c>
      <c r="T6047" s="8">
        <f>Q6047-R6047</f>
        <v>13800000</v>
      </c>
      <c r="U6047" t="s">
        <v>19862</v>
      </c>
    </row>
    <row r="6048" spans="1:23" x14ac:dyDescent="0.25">
      <c r="A6048">
        <v>2025</v>
      </c>
      <c r="B6048" t="s">
        <v>18179</v>
      </c>
      <c r="C6048" t="s">
        <v>22</v>
      </c>
      <c r="D6048" t="s">
        <v>23</v>
      </c>
      <c r="E6048" t="s">
        <v>24</v>
      </c>
      <c r="F6048" t="s">
        <v>18692</v>
      </c>
      <c r="G6048" s="16">
        <v>1090400818</v>
      </c>
      <c r="H6048" t="s">
        <v>18855</v>
      </c>
      <c r="I6048" t="s">
        <v>3403</v>
      </c>
      <c r="J6048" s="5">
        <v>27511000</v>
      </c>
      <c r="K6048" s="3">
        <f>J6048</f>
        <v>27511000</v>
      </c>
      <c r="L6048" s="5" t="s">
        <v>20305</v>
      </c>
      <c r="M6048" s="2">
        <v>45799</v>
      </c>
      <c r="N6048" s="2">
        <v>45800</v>
      </c>
      <c r="O6048" s="2">
        <v>45900</v>
      </c>
      <c r="P6048" s="3"/>
      <c r="Q6048" s="3">
        <v>27511000</v>
      </c>
      <c r="R6048" s="13">
        <v>8711817</v>
      </c>
      <c r="S6048" s="7">
        <f ca="1">IF(CPS!$N6024="SIN INICIO",0,IF((((TODAY()-N6048)*100%)/(O6048-N6048))&gt;=100%,"100%",(((TODAY()-N6048)*100%)/(O6048-N6048))))</f>
        <v>0.94</v>
      </c>
      <c r="T6048" s="8">
        <f>Q6048-R6048</f>
        <v>18799183</v>
      </c>
      <c r="U6048" t="s">
        <v>19863</v>
      </c>
    </row>
    <row r="6049" spans="1:23" x14ac:dyDescent="0.25">
      <c r="A6049">
        <v>2025</v>
      </c>
      <c r="B6049" t="s">
        <v>18180</v>
      </c>
      <c r="C6049" t="s">
        <v>22</v>
      </c>
      <c r="D6049" t="s">
        <v>23</v>
      </c>
      <c r="E6049" t="s">
        <v>121</v>
      </c>
      <c r="F6049" t="s">
        <v>18693</v>
      </c>
      <c r="G6049" s="16">
        <v>1030621988</v>
      </c>
      <c r="H6049" t="s">
        <v>3961</v>
      </c>
      <c r="I6049" t="s">
        <v>788</v>
      </c>
      <c r="J6049" s="5">
        <v>16000000</v>
      </c>
      <c r="K6049" s="3">
        <f>J6049</f>
        <v>16000000</v>
      </c>
      <c r="L6049" s="5" t="s">
        <v>20305</v>
      </c>
      <c r="M6049" s="2">
        <v>45804</v>
      </c>
      <c r="N6049" s="2">
        <v>45805</v>
      </c>
      <c r="O6049" s="2">
        <v>46022</v>
      </c>
      <c r="P6049" s="3"/>
      <c r="Q6049" s="3">
        <v>16000000</v>
      </c>
      <c r="R6049" s="13">
        <v>200000</v>
      </c>
      <c r="S6049" s="7">
        <f ca="1">IF(CPS!$N6025="SIN INICIO",0,IF((((TODAY()-N6049)*100%)/(O6049-N6049))&gt;=100%,"100%",(((TODAY()-N6049)*100%)/(O6049-N6049))))</f>
        <v>0.41013824884792627</v>
      </c>
      <c r="T6049" s="8">
        <f>Q6049-R6049</f>
        <v>15800000</v>
      </c>
      <c r="U6049" t="s">
        <v>19864</v>
      </c>
    </row>
    <row r="6050" spans="1:23" x14ac:dyDescent="0.25">
      <c r="A6050">
        <v>2025</v>
      </c>
      <c r="B6050" t="s">
        <v>18181</v>
      </c>
      <c r="C6050" t="s">
        <v>22</v>
      </c>
      <c r="D6050" t="s">
        <v>23</v>
      </c>
      <c r="E6050" t="s">
        <v>24</v>
      </c>
      <c r="F6050" t="s">
        <v>18694</v>
      </c>
      <c r="G6050" s="16">
        <v>1015421028</v>
      </c>
      <c r="H6050" t="s">
        <v>18872</v>
      </c>
      <c r="I6050" t="s">
        <v>262</v>
      </c>
      <c r="J6050" s="5">
        <v>62118000</v>
      </c>
      <c r="K6050" s="3">
        <f>J6050</f>
        <v>62118000</v>
      </c>
      <c r="L6050" s="5" t="s">
        <v>20305</v>
      </c>
      <c r="M6050" s="2">
        <v>45798</v>
      </c>
      <c r="N6050" s="2">
        <v>45800</v>
      </c>
      <c r="O6050" s="2">
        <v>46022</v>
      </c>
      <c r="P6050" s="3">
        <v>20706000</v>
      </c>
      <c r="Q6050" s="3">
        <v>75231800</v>
      </c>
      <c r="R6050" s="13">
        <v>13113800</v>
      </c>
      <c r="S6050" s="7">
        <f ca="1">IF(CPS!$N6026="SIN INICIO",0,IF((((TODAY()-N6050)*100%)/(O6050-N6050))&gt;=100%,"100%",(((TODAY()-N6050)*100%)/(O6050-N6050))))</f>
        <v>0.42342342342342343</v>
      </c>
      <c r="T6050" s="8">
        <f>Q6050-R6050</f>
        <v>62118000</v>
      </c>
      <c r="U6050" t="s">
        <v>19865</v>
      </c>
    </row>
    <row r="6051" spans="1:23" x14ac:dyDescent="0.25">
      <c r="A6051">
        <v>2025</v>
      </c>
      <c r="B6051" t="s">
        <v>18182</v>
      </c>
      <c r="C6051" t="s">
        <v>22</v>
      </c>
      <c r="D6051" t="s">
        <v>23</v>
      </c>
      <c r="E6051" t="s">
        <v>24</v>
      </c>
      <c r="F6051" t="s">
        <v>18695</v>
      </c>
      <c r="G6051" s="16">
        <v>1121850070</v>
      </c>
      <c r="H6051" t="s">
        <v>18894</v>
      </c>
      <c r="I6051" t="s">
        <v>649</v>
      </c>
      <c r="J6051" s="5">
        <v>72800000</v>
      </c>
      <c r="K6051" s="3">
        <f>J6051</f>
        <v>72800000</v>
      </c>
      <c r="L6051" s="5" t="s">
        <v>20305</v>
      </c>
      <c r="M6051" s="2">
        <v>45799</v>
      </c>
      <c r="N6051" s="2">
        <v>45800</v>
      </c>
      <c r="O6051" s="2">
        <v>46022</v>
      </c>
      <c r="P6051" s="3"/>
      <c r="Q6051" s="3">
        <v>72800000</v>
      </c>
      <c r="R6051" s="13">
        <v>2426667</v>
      </c>
      <c r="S6051" s="7">
        <f ca="1">IF(CPS!$N6027="SIN INICIO",0,IF((((TODAY()-N6051)*100%)/(O6051-N6051))&gt;=100%,"100%",(((TODAY()-N6051)*100%)/(O6051-N6051))))</f>
        <v>0.42342342342342343</v>
      </c>
      <c r="T6051" s="8">
        <f>Q6051-R6051</f>
        <v>70373333</v>
      </c>
      <c r="U6051" t="s">
        <v>19866</v>
      </c>
    </row>
    <row r="6052" spans="1:23" x14ac:dyDescent="0.25">
      <c r="A6052">
        <v>2025</v>
      </c>
      <c r="B6052" t="s">
        <v>18184</v>
      </c>
      <c r="C6052" t="s">
        <v>22</v>
      </c>
      <c r="D6052" t="s">
        <v>23</v>
      </c>
      <c r="E6052" t="s">
        <v>24</v>
      </c>
      <c r="F6052" t="s">
        <v>18697</v>
      </c>
      <c r="G6052" s="16">
        <v>86073398</v>
      </c>
      <c r="H6052" t="s">
        <v>16712</v>
      </c>
      <c r="I6052" t="s">
        <v>271</v>
      </c>
      <c r="J6052" s="5">
        <v>72800000</v>
      </c>
      <c r="K6052" s="3">
        <f>J6052</f>
        <v>72800000</v>
      </c>
      <c r="L6052" s="5" t="s">
        <v>20305</v>
      </c>
      <c r="M6052" s="2">
        <v>45806</v>
      </c>
      <c r="N6052" s="2">
        <v>45807</v>
      </c>
      <c r="O6052" s="2">
        <v>46022</v>
      </c>
      <c r="P6052" s="3"/>
      <c r="Q6052" s="3">
        <v>72800000</v>
      </c>
      <c r="R6052" s="13">
        <v>0</v>
      </c>
      <c r="S6052" s="7">
        <f ca="1">IF(CPS!$N6029="SIN INICIO",0,IF((((TODAY()-N6052)*100%)/(O6052-N6052))&gt;=100%,"100%",(((TODAY()-N6052)*100%)/(O6052-N6052))))</f>
        <v>0.40465116279069768</v>
      </c>
      <c r="T6052" s="8">
        <f>Q6052-R6052</f>
        <v>72800000</v>
      </c>
      <c r="U6052" t="s">
        <v>19868</v>
      </c>
      <c r="V6052">
        <v>86073398</v>
      </c>
      <c r="W6052" t="b">
        <f>V6052=Tabla1[[#This Row],[ID CONTRATISTA]]</f>
        <v>1</v>
      </c>
    </row>
    <row r="6053" spans="1:23" x14ac:dyDescent="0.25">
      <c r="A6053">
        <v>2025</v>
      </c>
      <c r="B6053" t="s">
        <v>18185</v>
      </c>
      <c r="C6053" t="s">
        <v>22</v>
      </c>
      <c r="D6053" t="s">
        <v>23</v>
      </c>
      <c r="E6053" t="s">
        <v>24</v>
      </c>
      <c r="F6053" t="s">
        <v>18698</v>
      </c>
      <c r="G6053" s="16">
        <v>1030592264</v>
      </c>
      <c r="H6053" t="s">
        <v>18862</v>
      </c>
      <c r="I6053" t="s">
        <v>262</v>
      </c>
      <c r="J6053" s="5">
        <v>53812500</v>
      </c>
      <c r="K6053" s="3">
        <f>J6053</f>
        <v>53812500</v>
      </c>
      <c r="L6053" s="5" t="s">
        <v>20305</v>
      </c>
      <c r="M6053" s="2">
        <v>45800</v>
      </c>
      <c r="N6053" s="2">
        <v>45803</v>
      </c>
      <c r="O6053" s="2">
        <v>46022</v>
      </c>
      <c r="P6053" s="3">
        <v>17937500</v>
      </c>
      <c r="Q6053" s="3">
        <v>71750000</v>
      </c>
      <c r="R6053" s="13">
        <v>10463542</v>
      </c>
      <c r="S6053" s="7">
        <f ca="1">IF(CPS!$N6030="SIN INICIO",0,IF((((TODAY()-N6053)*100%)/(O6053-N6053))&gt;=100%,"100%",(((TODAY()-N6053)*100%)/(O6053-N6053))))</f>
        <v>0.41552511415525112</v>
      </c>
      <c r="T6053" s="8">
        <f>Q6053-R6053</f>
        <v>61286458</v>
      </c>
      <c r="U6053" t="s">
        <v>19869</v>
      </c>
    </row>
    <row r="6054" spans="1:23" x14ac:dyDescent="0.25">
      <c r="A6054">
        <v>2025</v>
      </c>
      <c r="B6054" t="s">
        <v>18186</v>
      </c>
      <c r="C6054" t="s">
        <v>22</v>
      </c>
      <c r="D6054" t="s">
        <v>23</v>
      </c>
      <c r="E6054" t="s">
        <v>121</v>
      </c>
      <c r="F6054" t="s">
        <v>18699</v>
      </c>
      <c r="G6054" s="16">
        <v>1077850897</v>
      </c>
      <c r="H6054" t="s">
        <v>18896</v>
      </c>
      <c r="I6054" t="s">
        <v>649</v>
      </c>
      <c r="J6054" s="5">
        <v>28716000</v>
      </c>
      <c r="K6054" s="3">
        <f>J6054</f>
        <v>28716000</v>
      </c>
      <c r="L6054" s="5" t="s">
        <v>20305</v>
      </c>
      <c r="M6054" s="2">
        <v>45799</v>
      </c>
      <c r="N6054" s="2">
        <v>45800</v>
      </c>
      <c r="O6054" s="2">
        <v>46022</v>
      </c>
      <c r="P6054" s="3">
        <v>9572000</v>
      </c>
      <c r="Q6054" s="3">
        <v>38288000</v>
      </c>
      <c r="R6054" s="13">
        <v>1276267</v>
      </c>
      <c r="S6054" s="7">
        <f ca="1">IF(CPS!$N6031="SIN INICIO",0,IF((((TODAY()-N6054)*100%)/(O6054-N6054))&gt;=100%,"100%",(((TODAY()-N6054)*100%)/(O6054-N6054))))</f>
        <v>0.42342342342342343</v>
      </c>
      <c r="T6054" s="8">
        <f>Q6054-R6054</f>
        <v>37011733</v>
      </c>
      <c r="U6054" t="s">
        <v>19870</v>
      </c>
    </row>
    <row r="6055" spans="1:23" x14ac:dyDescent="0.25">
      <c r="A6055">
        <v>2025</v>
      </c>
      <c r="B6055" t="s">
        <v>18187</v>
      </c>
      <c r="C6055" t="s">
        <v>22</v>
      </c>
      <c r="D6055" t="s">
        <v>23</v>
      </c>
      <c r="E6055" t="s">
        <v>24</v>
      </c>
      <c r="F6055" t="s">
        <v>18700</v>
      </c>
      <c r="G6055" s="16">
        <v>1063137708</v>
      </c>
      <c r="H6055" t="s">
        <v>2218</v>
      </c>
      <c r="I6055" t="s">
        <v>1800</v>
      </c>
      <c r="J6055" s="5">
        <v>33880000</v>
      </c>
      <c r="K6055" s="3">
        <f>J6055</f>
        <v>33880000</v>
      </c>
      <c r="L6055" s="5" t="s">
        <v>20305</v>
      </c>
      <c r="M6055" s="2">
        <v>45803</v>
      </c>
      <c r="N6055" s="2">
        <v>45805</v>
      </c>
      <c r="O6055" s="2">
        <v>45900</v>
      </c>
      <c r="P6055" s="3"/>
      <c r="Q6055" s="3">
        <v>33880000</v>
      </c>
      <c r="R6055" s="13">
        <v>9317000</v>
      </c>
      <c r="S6055" s="7">
        <f ca="1">IF(CPS!$N6032="SIN INICIO",0,IF((((TODAY()-N6055)*100%)/(O6055-N6055))&gt;=100%,"100%",(((TODAY()-N6055)*100%)/(O6055-N6055))))</f>
        <v>0.93684210526315792</v>
      </c>
      <c r="T6055" s="8">
        <f>Q6055-R6055</f>
        <v>24563000</v>
      </c>
      <c r="U6055" t="s">
        <v>19871</v>
      </c>
    </row>
    <row r="6056" spans="1:23" x14ac:dyDescent="0.25">
      <c r="A6056">
        <v>2025</v>
      </c>
      <c r="B6056" t="s">
        <v>18191</v>
      </c>
      <c r="C6056" t="s">
        <v>22</v>
      </c>
      <c r="D6056" t="s">
        <v>23</v>
      </c>
      <c r="E6056" t="s">
        <v>24</v>
      </c>
      <c r="F6056" t="s">
        <v>18702</v>
      </c>
      <c r="G6056" s="16">
        <v>40434835</v>
      </c>
      <c r="H6056" t="s">
        <v>15994</v>
      </c>
      <c r="I6056" t="s">
        <v>1895</v>
      </c>
      <c r="J6056" s="5">
        <v>28722905</v>
      </c>
      <c r="K6056" s="3">
        <f>J6056</f>
        <v>28722905</v>
      </c>
      <c r="L6056" s="5" t="s">
        <v>20305</v>
      </c>
      <c r="M6056" s="2">
        <v>45799</v>
      </c>
      <c r="N6056" s="2">
        <v>45800</v>
      </c>
      <c r="O6056" s="2">
        <v>45930</v>
      </c>
      <c r="P6056" s="3"/>
      <c r="Q6056" s="3">
        <v>28722905</v>
      </c>
      <c r="R6056" s="13">
        <v>7276469</v>
      </c>
      <c r="S6056" s="7">
        <f ca="1">IF(CPS!$N6036="SIN INICIO",0,IF((((TODAY()-N6056)*100%)/(O6056-N6056))&gt;=100%,"100%",(((TODAY()-N6056)*100%)/(O6056-N6056))))</f>
        <v>0.72307692307692306</v>
      </c>
      <c r="T6056" s="8">
        <f>Q6056-R6056</f>
        <v>21446436</v>
      </c>
      <c r="U6056" t="s">
        <v>19875</v>
      </c>
    </row>
    <row r="6057" spans="1:23" x14ac:dyDescent="0.25">
      <c r="A6057">
        <v>2025</v>
      </c>
      <c r="B6057" t="s">
        <v>18192</v>
      </c>
      <c r="C6057" t="s">
        <v>22</v>
      </c>
      <c r="D6057" t="s">
        <v>23</v>
      </c>
      <c r="E6057" t="s">
        <v>121</v>
      </c>
      <c r="F6057" t="s">
        <v>18703</v>
      </c>
      <c r="G6057" s="16">
        <v>86071431</v>
      </c>
      <c r="H6057" t="s">
        <v>4358</v>
      </c>
      <c r="I6057" t="s">
        <v>3403</v>
      </c>
      <c r="J6057" s="5">
        <v>15879300</v>
      </c>
      <c r="K6057" s="3">
        <f>J6057</f>
        <v>15879300</v>
      </c>
      <c r="L6057" s="5" t="s">
        <v>20305</v>
      </c>
      <c r="M6057" s="2">
        <v>45798</v>
      </c>
      <c r="N6057" s="2">
        <v>45799</v>
      </c>
      <c r="O6057" s="2">
        <v>45900</v>
      </c>
      <c r="P6057" s="3"/>
      <c r="Q6057" s="3">
        <v>15879300</v>
      </c>
      <c r="R6057" s="13">
        <v>5160773</v>
      </c>
      <c r="S6057" s="7">
        <f ca="1">IF(CPS!$N6037="SIN INICIO",0,IF((((TODAY()-N6057)*100%)/(O6057-N6057))&gt;=100%,"100%",(((TODAY()-N6057)*100%)/(O6057-N6057))))</f>
        <v>0.94059405940594054</v>
      </c>
      <c r="T6057" s="8">
        <f>Q6057-R6057</f>
        <v>10718527</v>
      </c>
      <c r="U6057" t="s">
        <v>19876</v>
      </c>
    </row>
    <row r="6058" spans="1:23" x14ac:dyDescent="0.25">
      <c r="A6058">
        <v>2025</v>
      </c>
      <c r="B6058" t="s">
        <v>18193</v>
      </c>
      <c r="C6058" t="s">
        <v>22</v>
      </c>
      <c r="D6058" t="s">
        <v>23</v>
      </c>
      <c r="E6058" t="s">
        <v>24</v>
      </c>
      <c r="F6058" t="s">
        <v>18704</v>
      </c>
      <c r="G6058" s="16">
        <v>13703145</v>
      </c>
      <c r="H6058" t="s">
        <v>1828</v>
      </c>
      <c r="I6058" t="s">
        <v>1895</v>
      </c>
      <c r="J6058" s="5">
        <v>31756190</v>
      </c>
      <c r="K6058" s="3">
        <f>J6058</f>
        <v>31756190</v>
      </c>
      <c r="L6058" s="5" t="s">
        <v>20305</v>
      </c>
      <c r="M6058" s="2">
        <v>45798</v>
      </c>
      <c r="N6058" s="2">
        <v>45800</v>
      </c>
      <c r="O6058" s="2">
        <v>45930</v>
      </c>
      <c r="P6058" s="3"/>
      <c r="Q6058" s="3">
        <v>31756190</v>
      </c>
      <c r="R6058" s="13">
        <v>1693663</v>
      </c>
      <c r="S6058" s="7">
        <f ca="1">IF(CPS!$N6038="SIN INICIO",0,IF((((TODAY()-N6058)*100%)/(O6058-N6058))&gt;=100%,"100%",(((TODAY()-N6058)*100%)/(O6058-N6058))))</f>
        <v>0.72307692307692306</v>
      </c>
      <c r="T6058" s="8">
        <f>Q6058-R6058</f>
        <v>30062527</v>
      </c>
      <c r="U6058" t="s">
        <v>19877</v>
      </c>
    </row>
    <row r="6059" spans="1:23" x14ac:dyDescent="0.25">
      <c r="A6059">
        <v>2025</v>
      </c>
      <c r="B6059" t="s">
        <v>18194</v>
      </c>
      <c r="C6059" t="s">
        <v>22</v>
      </c>
      <c r="D6059" t="s">
        <v>23</v>
      </c>
      <c r="E6059" t="s">
        <v>24</v>
      </c>
      <c r="F6059" t="s">
        <v>18705</v>
      </c>
      <c r="G6059" s="16">
        <v>1000118224</v>
      </c>
      <c r="H6059" t="s">
        <v>18851</v>
      </c>
      <c r="I6059" t="s">
        <v>2476</v>
      </c>
      <c r="J6059" s="5">
        <v>35329176</v>
      </c>
      <c r="K6059" s="3">
        <f>J6059</f>
        <v>35329176</v>
      </c>
      <c r="L6059" s="5" t="s">
        <v>20305</v>
      </c>
      <c r="M6059" s="2">
        <v>45799</v>
      </c>
      <c r="N6059" s="2">
        <v>45803</v>
      </c>
      <c r="O6059" s="2">
        <v>46022</v>
      </c>
      <c r="P6059" s="3">
        <v>11776392</v>
      </c>
      <c r="Q6059" s="3">
        <v>47105568</v>
      </c>
      <c r="R6059" s="13">
        <v>6869562</v>
      </c>
      <c r="S6059" s="7">
        <f ca="1">IF(CPS!$N6039="SIN INICIO",0,IF((((TODAY()-N6059)*100%)/(O6059-N6059))&gt;=100%,"100%",(((TODAY()-N6059)*100%)/(O6059-N6059))))</f>
        <v>0.41552511415525112</v>
      </c>
      <c r="T6059" s="8">
        <f>Q6059-R6059</f>
        <v>40236006</v>
      </c>
      <c r="U6059" t="s">
        <v>19878</v>
      </c>
    </row>
    <row r="6060" spans="1:23" x14ac:dyDescent="0.25">
      <c r="A6060">
        <v>2025</v>
      </c>
      <c r="B6060" t="s">
        <v>18195</v>
      </c>
      <c r="C6060" t="s">
        <v>22</v>
      </c>
      <c r="D6060" t="s">
        <v>23</v>
      </c>
      <c r="E6060" t="s">
        <v>121</v>
      </c>
      <c r="F6060" t="s">
        <v>18706</v>
      </c>
      <c r="G6060" s="16">
        <v>42821694</v>
      </c>
      <c r="H6060" t="s">
        <v>18899</v>
      </c>
      <c r="I6060" t="s">
        <v>1895</v>
      </c>
      <c r="J6060" s="5">
        <v>23349745</v>
      </c>
      <c r="K6060" s="3">
        <f>J6060</f>
        <v>23349745</v>
      </c>
      <c r="L6060" s="5" t="s">
        <v>20305</v>
      </c>
      <c r="M6060" s="2">
        <v>45799</v>
      </c>
      <c r="N6060" s="2">
        <v>45800</v>
      </c>
      <c r="O6060" s="2">
        <v>45930</v>
      </c>
      <c r="P6060" s="3"/>
      <c r="Q6060" s="3">
        <v>23349745</v>
      </c>
      <c r="R6060" s="13">
        <v>5915269</v>
      </c>
      <c r="S6060" s="7">
        <f ca="1">IF(CPS!$N6040="SIN INICIO",0,IF((((TODAY()-N6060)*100%)/(O6060-N6060))&gt;=100%,"100%",(((TODAY()-N6060)*100%)/(O6060-N6060))))</f>
        <v>0.72307692307692306</v>
      </c>
      <c r="T6060" s="8">
        <f>Q6060-R6060</f>
        <v>17434476</v>
      </c>
      <c r="U6060" t="s">
        <v>19879</v>
      </c>
    </row>
    <row r="6061" spans="1:23" x14ac:dyDescent="0.25">
      <c r="A6061">
        <v>2025</v>
      </c>
      <c r="B6061" t="s">
        <v>18200</v>
      </c>
      <c r="C6061" t="s">
        <v>22</v>
      </c>
      <c r="D6061" t="s">
        <v>23</v>
      </c>
      <c r="E6061" t="s">
        <v>24</v>
      </c>
      <c r="F6061" t="s">
        <v>18711</v>
      </c>
      <c r="G6061" s="16">
        <v>1010075013</v>
      </c>
      <c r="H6061" t="s">
        <v>18901</v>
      </c>
      <c r="I6061" t="s">
        <v>167</v>
      </c>
      <c r="J6061" s="5">
        <v>34000000</v>
      </c>
      <c r="K6061" s="3">
        <f>J6061</f>
        <v>34000000</v>
      </c>
      <c r="L6061" s="5" t="s">
        <v>20305</v>
      </c>
      <c r="M6061" s="2">
        <v>45799</v>
      </c>
      <c r="N6061" s="2">
        <v>45800</v>
      </c>
      <c r="O6061" s="2">
        <v>45900</v>
      </c>
      <c r="P6061" s="3"/>
      <c r="Q6061" s="3">
        <v>34000000</v>
      </c>
      <c r="R6061" s="13">
        <v>10766667</v>
      </c>
      <c r="S6061" s="7">
        <f ca="1">IF(CPS!$N6045="SIN INICIO",0,IF((((TODAY()-N6061)*100%)/(O6061-N6061))&gt;=100%,"100%",(((TODAY()-N6061)*100%)/(O6061-N6061))))</f>
        <v>0.94</v>
      </c>
      <c r="T6061" s="8">
        <f>Q6061-R6061</f>
        <v>23233333</v>
      </c>
      <c r="U6061" t="s">
        <v>19884</v>
      </c>
    </row>
    <row r="6062" spans="1:23" x14ac:dyDescent="0.25">
      <c r="A6062">
        <v>2025</v>
      </c>
      <c r="B6062" t="s">
        <v>18201</v>
      </c>
      <c r="C6062" t="s">
        <v>22</v>
      </c>
      <c r="D6062" t="s">
        <v>23</v>
      </c>
      <c r="E6062" t="s">
        <v>24</v>
      </c>
      <c r="F6062" t="s">
        <v>12094</v>
      </c>
      <c r="G6062" s="16">
        <v>52998613</v>
      </c>
      <c r="H6062" t="s">
        <v>1937</v>
      </c>
      <c r="I6062" t="s">
        <v>1800</v>
      </c>
      <c r="J6062" s="5">
        <v>50820000</v>
      </c>
      <c r="K6062" s="3">
        <f>J6062</f>
        <v>50820000</v>
      </c>
      <c r="L6062" s="5" t="s">
        <v>20305</v>
      </c>
      <c r="M6062" s="2">
        <v>45800</v>
      </c>
      <c r="N6062" s="2">
        <v>45804</v>
      </c>
      <c r="O6062" s="2">
        <v>45961</v>
      </c>
      <c r="P6062" s="3"/>
      <c r="Q6062" s="3">
        <v>50820000</v>
      </c>
      <c r="R6062" s="13">
        <v>25719333</v>
      </c>
      <c r="S6062" s="7">
        <f ca="1">IF(CPS!$N6046="SIN INICIO",0,IF((((TODAY()-N6062)*100%)/(O6062-N6062))&gt;=100%,"100%",(((TODAY()-N6062)*100%)/(O6062-N6062))))</f>
        <v>0.57324840764331209</v>
      </c>
      <c r="T6062" s="8">
        <f>Q6062-R6062</f>
        <v>25100667</v>
      </c>
      <c r="U6062" t="s">
        <v>19885</v>
      </c>
    </row>
    <row r="6063" spans="1:23" x14ac:dyDescent="0.25">
      <c r="A6063">
        <v>2025</v>
      </c>
      <c r="B6063" t="s">
        <v>18202</v>
      </c>
      <c r="C6063" t="s">
        <v>22</v>
      </c>
      <c r="D6063" t="s">
        <v>23</v>
      </c>
      <c r="E6063" t="s">
        <v>121</v>
      </c>
      <c r="F6063" t="s">
        <v>18712</v>
      </c>
      <c r="G6063" s="16">
        <v>1053848185</v>
      </c>
      <c r="H6063" t="s">
        <v>18902</v>
      </c>
      <c r="I6063" t="s">
        <v>271</v>
      </c>
      <c r="J6063" s="5">
        <v>40180000</v>
      </c>
      <c r="K6063" s="3">
        <f>J6063</f>
        <v>40180000</v>
      </c>
      <c r="L6063" s="5" t="s">
        <v>20305</v>
      </c>
      <c r="M6063" s="2">
        <v>45799</v>
      </c>
      <c r="N6063" s="2">
        <v>45800</v>
      </c>
      <c r="O6063" s="2">
        <v>45838</v>
      </c>
      <c r="P6063" s="3"/>
      <c r="Q6063" s="3">
        <v>40180000</v>
      </c>
      <c r="R6063" s="13">
        <v>0</v>
      </c>
      <c r="S6063" s="7" t="str">
        <f ca="1">IF(CPS!$N6047="SIN INICIO",0,IF((((TODAY()-N6063)*100%)/(O6063-N6063))&gt;=100%,"100%",(((TODAY()-N6063)*100%)/(O6063-N6063))))</f>
        <v>100%</v>
      </c>
      <c r="T6063" s="8">
        <f>Q6063-R6063</f>
        <v>40180000</v>
      </c>
      <c r="U6063" t="s">
        <v>19886</v>
      </c>
      <c r="V6063">
        <v>1053848185</v>
      </c>
      <c r="W6063" t="b">
        <f>V6063=Tabla1[[#This Row],[ID CONTRATISTA]]</f>
        <v>1</v>
      </c>
    </row>
    <row r="6064" spans="1:23" x14ac:dyDescent="0.25">
      <c r="A6064">
        <v>2025</v>
      </c>
      <c r="B6064" t="s">
        <v>18203</v>
      </c>
      <c r="C6064" t="s">
        <v>22</v>
      </c>
      <c r="D6064" t="s">
        <v>23</v>
      </c>
      <c r="E6064" t="s">
        <v>24</v>
      </c>
      <c r="F6064" t="s">
        <v>18713</v>
      </c>
      <c r="G6064" s="16">
        <v>74181097</v>
      </c>
      <c r="H6064" t="s">
        <v>18838</v>
      </c>
      <c r="I6064" t="s">
        <v>3403</v>
      </c>
      <c r="J6064" s="5">
        <v>53812500</v>
      </c>
      <c r="K6064" s="3">
        <f>J6064</f>
        <v>53812500</v>
      </c>
      <c r="L6064" s="5" t="s">
        <v>20305</v>
      </c>
      <c r="M6064" s="2">
        <v>45799</v>
      </c>
      <c r="N6064" s="2">
        <v>45800</v>
      </c>
      <c r="O6064" s="2">
        <v>46022</v>
      </c>
      <c r="P6064" s="3">
        <v>17937500</v>
      </c>
      <c r="Q6064" s="3">
        <v>71750000</v>
      </c>
      <c r="R6064" s="13">
        <v>2391667</v>
      </c>
      <c r="S6064" s="7">
        <f ca="1">IF(CPS!$N6048="SIN INICIO",0,IF((((TODAY()-N6064)*100%)/(O6064-N6064))&gt;=100%,"100%",(((TODAY()-N6064)*100%)/(O6064-N6064))))</f>
        <v>0.42342342342342343</v>
      </c>
      <c r="T6064" s="8">
        <f>Q6064-R6064</f>
        <v>69358333</v>
      </c>
      <c r="U6064" t="s">
        <v>19887</v>
      </c>
    </row>
    <row r="6065" spans="1:23" x14ac:dyDescent="0.25">
      <c r="A6065">
        <v>2025</v>
      </c>
      <c r="B6065" t="s">
        <v>18204</v>
      </c>
      <c r="C6065" t="s">
        <v>22</v>
      </c>
      <c r="D6065" t="s">
        <v>23</v>
      </c>
      <c r="E6065" t="s">
        <v>24</v>
      </c>
      <c r="F6065" t="s">
        <v>9670</v>
      </c>
      <c r="G6065" s="16">
        <v>1022348883</v>
      </c>
      <c r="H6065" t="s">
        <v>18855</v>
      </c>
      <c r="I6065" t="s">
        <v>3403</v>
      </c>
      <c r="J6065" s="5">
        <v>63345000</v>
      </c>
      <c r="K6065" s="3">
        <f>J6065</f>
        <v>63345000</v>
      </c>
      <c r="L6065" s="5" t="s">
        <v>20305</v>
      </c>
      <c r="M6065" s="2">
        <v>45804</v>
      </c>
      <c r="N6065" s="2">
        <v>45805</v>
      </c>
      <c r="O6065" s="2">
        <v>46022</v>
      </c>
      <c r="P6065" s="3">
        <v>21115000</v>
      </c>
      <c r="Q6065" s="3">
        <v>84460000</v>
      </c>
      <c r="R6065" s="13">
        <v>39715333</v>
      </c>
      <c r="S6065" s="7">
        <f ca="1">IF(CPS!$N6049="SIN INICIO",0,IF((((TODAY()-N6065)*100%)/(O6065-N6065))&gt;=100%,"100%",(((TODAY()-N6065)*100%)/(O6065-N6065))))</f>
        <v>0.41013824884792627</v>
      </c>
      <c r="T6065" s="8">
        <f>Q6065-R6065</f>
        <v>44744667</v>
      </c>
      <c r="U6065" t="s">
        <v>19888</v>
      </c>
    </row>
    <row r="6066" spans="1:23" x14ac:dyDescent="0.25">
      <c r="A6066">
        <v>2025</v>
      </c>
      <c r="B6066" t="s">
        <v>18205</v>
      </c>
      <c r="C6066" t="s">
        <v>22</v>
      </c>
      <c r="D6066" t="s">
        <v>23</v>
      </c>
      <c r="E6066" t="s">
        <v>24</v>
      </c>
      <c r="F6066" t="s">
        <v>18714</v>
      </c>
      <c r="G6066" s="16">
        <v>1004914202</v>
      </c>
      <c r="H6066" t="s">
        <v>18903</v>
      </c>
      <c r="I6066" t="s">
        <v>262</v>
      </c>
      <c r="J6066" s="5">
        <v>29280000</v>
      </c>
      <c r="K6066" s="3">
        <f>J6066</f>
        <v>29280000</v>
      </c>
      <c r="L6066" s="5" t="s">
        <v>20305</v>
      </c>
      <c r="M6066" s="2">
        <v>45803</v>
      </c>
      <c r="N6066" s="2">
        <v>45804</v>
      </c>
      <c r="O6066" s="2">
        <v>46022</v>
      </c>
      <c r="P6066" s="3">
        <v>9760000</v>
      </c>
      <c r="Q6066" s="3">
        <v>34810667</v>
      </c>
      <c r="R6066" s="13">
        <v>5530667</v>
      </c>
      <c r="S6066" s="7">
        <f ca="1">IF(CPS!$N6050="SIN INICIO",0,IF((((TODAY()-N6066)*100%)/(O6066-N6066))&gt;=100%,"100%",(((TODAY()-N6066)*100%)/(O6066-N6066))))</f>
        <v>0.41284403669724773</v>
      </c>
      <c r="T6066" s="8">
        <f>Q6066-R6066</f>
        <v>29280000</v>
      </c>
      <c r="U6066" t="s">
        <v>19889</v>
      </c>
    </row>
    <row r="6067" spans="1:23" x14ac:dyDescent="0.25">
      <c r="A6067">
        <v>2025</v>
      </c>
      <c r="B6067" t="s">
        <v>18206</v>
      </c>
      <c r="C6067" t="s">
        <v>22</v>
      </c>
      <c r="D6067" t="s">
        <v>23</v>
      </c>
      <c r="E6067" t="s">
        <v>121</v>
      </c>
      <c r="F6067" t="s">
        <v>18715</v>
      </c>
      <c r="G6067" s="16">
        <v>1121943988</v>
      </c>
      <c r="H6067" t="s">
        <v>18904</v>
      </c>
      <c r="I6067" t="s">
        <v>2476</v>
      </c>
      <c r="J6067" s="5">
        <v>22734054</v>
      </c>
      <c r="K6067" s="3">
        <f>J6067</f>
        <v>22734054</v>
      </c>
      <c r="L6067" s="5" t="s">
        <v>20305</v>
      </c>
      <c r="M6067" s="2">
        <v>45803</v>
      </c>
      <c r="N6067" s="2">
        <v>45804</v>
      </c>
      <c r="O6067" s="2">
        <v>45855</v>
      </c>
      <c r="P6067" s="3"/>
      <c r="Q6067" s="3">
        <v>22734054</v>
      </c>
      <c r="R6067" s="13">
        <v>4294210</v>
      </c>
      <c r="S6067" s="7" t="str">
        <f ca="1">IF(CPS!$N6051="SIN INICIO",0,IF((((TODAY()-N6067)*100%)/(O6067-N6067))&gt;=100%,"100%",(((TODAY()-N6067)*100%)/(O6067-N6067))))</f>
        <v>100%</v>
      </c>
      <c r="T6067" s="8">
        <f>Q6067-R6067</f>
        <v>18439844</v>
      </c>
      <c r="U6067" t="s">
        <v>19890</v>
      </c>
    </row>
    <row r="6068" spans="1:23" x14ac:dyDescent="0.25">
      <c r="A6068">
        <v>2025</v>
      </c>
      <c r="B6068" t="s">
        <v>18207</v>
      </c>
      <c r="C6068" t="s">
        <v>22</v>
      </c>
      <c r="D6068" t="s">
        <v>23</v>
      </c>
      <c r="E6068" t="s">
        <v>24</v>
      </c>
      <c r="F6068" t="s">
        <v>18716</v>
      </c>
      <c r="G6068" s="16">
        <v>1052986239</v>
      </c>
      <c r="H6068" t="s">
        <v>18855</v>
      </c>
      <c r="I6068" t="s">
        <v>3403</v>
      </c>
      <c r="J6068" s="5">
        <v>41266500</v>
      </c>
      <c r="K6068" s="3">
        <f>J6068</f>
        <v>41266500</v>
      </c>
      <c r="L6068" s="5" t="s">
        <v>20305</v>
      </c>
      <c r="M6068" s="2">
        <v>45799</v>
      </c>
      <c r="N6068" s="2">
        <v>45800</v>
      </c>
      <c r="O6068" s="2">
        <v>46022</v>
      </c>
      <c r="P6068" s="3">
        <v>13755500</v>
      </c>
      <c r="Q6068" s="3">
        <v>55022000</v>
      </c>
      <c r="R6068" s="13">
        <v>8711817</v>
      </c>
      <c r="S6068" s="7">
        <f ca="1">IF(CPS!$N6052="SIN INICIO",0,IF((((TODAY()-N6068)*100%)/(O6068-N6068))&gt;=100%,"100%",(((TODAY()-N6068)*100%)/(O6068-N6068))))</f>
        <v>0.42342342342342343</v>
      </c>
      <c r="T6068" s="8">
        <f>Q6068-R6068</f>
        <v>46310183</v>
      </c>
      <c r="U6068" t="s">
        <v>19891</v>
      </c>
    </row>
    <row r="6069" spans="1:23" x14ac:dyDescent="0.25">
      <c r="A6069">
        <v>2025</v>
      </c>
      <c r="B6069" t="s">
        <v>18208</v>
      </c>
      <c r="C6069" t="s">
        <v>22</v>
      </c>
      <c r="D6069" t="s">
        <v>23</v>
      </c>
      <c r="E6069" t="s">
        <v>24</v>
      </c>
      <c r="F6069" t="s">
        <v>3239</v>
      </c>
      <c r="G6069" s="16">
        <v>55131668</v>
      </c>
      <c r="H6069" t="s">
        <v>15994</v>
      </c>
      <c r="I6069" t="s">
        <v>1895</v>
      </c>
      <c r="J6069" s="5">
        <v>28722905</v>
      </c>
      <c r="K6069" s="3">
        <f>J6069</f>
        <v>28722905</v>
      </c>
      <c r="L6069" s="5" t="s">
        <v>20305</v>
      </c>
      <c r="M6069" s="2">
        <v>45799</v>
      </c>
      <c r="N6069" s="2">
        <v>45800</v>
      </c>
      <c r="O6069" s="2">
        <v>45930</v>
      </c>
      <c r="P6069" s="3"/>
      <c r="Q6069" s="3">
        <v>28722905</v>
      </c>
      <c r="R6069" s="13">
        <v>41847881</v>
      </c>
      <c r="S6069" s="7">
        <f ca="1">IF(CPS!$N6053="SIN INICIO",0,IF((((TODAY()-N6069)*100%)/(O6069-N6069))&gt;=100%,"100%",(((TODAY()-N6069)*100%)/(O6069-N6069))))</f>
        <v>0.72307692307692306</v>
      </c>
      <c r="T6069" s="8">
        <f>Q6069-R6069</f>
        <v>-13124976</v>
      </c>
      <c r="U6069" t="s">
        <v>19892</v>
      </c>
    </row>
    <row r="6070" spans="1:23" x14ac:dyDescent="0.25">
      <c r="A6070">
        <v>2025</v>
      </c>
      <c r="B6070" t="s">
        <v>18209</v>
      </c>
      <c r="C6070" t="s">
        <v>22</v>
      </c>
      <c r="D6070" t="s">
        <v>23</v>
      </c>
      <c r="E6070" t="s">
        <v>24</v>
      </c>
      <c r="F6070" t="s">
        <v>18717</v>
      </c>
      <c r="G6070" s="16">
        <v>72048284</v>
      </c>
      <c r="H6070" t="s">
        <v>18849</v>
      </c>
      <c r="I6070" t="s">
        <v>1895</v>
      </c>
      <c r="J6070" s="5">
        <v>26840325</v>
      </c>
      <c r="K6070" s="3">
        <f>J6070</f>
        <v>26840325</v>
      </c>
      <c r="L6070" s="5" t="s">
        <v>20305</v>
      </c>
      <c r="M6070" s="2">
        <v>45803</v>
      </c>
      <c r="N6070" s="2">
        <v>45804</v>
      </c>
      <c r="O6070" s="2">
        <v>45930</v>
      </c>
      <c r="P6070" s="3"/>
      <c r="Q6070" s="3">
        <v>26840325</v>
      </c>
      <c r="R6070" s="13">
        <v>6083807</v>
      </c>
      <c r="S6070" s="7">
        <f ca="1">IF(CPS!$N6054="SIN INICIO",0,IF((((TODAY()-N6070)*100%)/(O6070-N6070))&gt;=100%,"100%",(((TODAY()-N6070)*100%)/(O6070-N6070))))</f>
        <v>0.7142857142857143</v>
      </c>
      <c r="T6070" s="8">
        <f>Q6070-R6070</f>
        <v>20756518</v>
      </c>
      <c r="U6070" t="s">
        <v>19893</v>
      </c>
    </row>
    <row r="6071" spans="1:23" x14ac:dyDescent="0.25">
      <c r="A6071">
        <v>2025</v>
      </c>
      <c r="B6071" t="s">
        <v>18210</v>
      </c>
      <c r="C6071" t="s">
        <v>22</v>
      </c>
      <c r="D6071" t="s">
        <v>23</v>
      </c>
      <c r="E6071" t="s">
        <v>121</v>
      </c>
      <c r="F6071" t="s">
        <v>18718</v>
      </c>
      <c r="G6071" s="16">
        <v>1003168448</v>
      </c>
      <c r="H6071" t="s">
        <v>16126</v>
      </c>
      <c r="I6071" t="s">
        <v>1895</v>
      </c>
      <c r="J6071" s="5">
        <v>19786470</v>
      </c>
      <c r="K6071" s="3">
        <f>J6071</f>
        <v>19786470</v>
      </c>
      <c r="L6071" s="5" t="s">
        <v>20305</v>
      </c>
      <c r="M6071" s="2">
        <v>45807</v>
      </c>
      <c r="N6071" s="2">
        <v>45808</v>
      </c>
      <c r="O6071" s="2">
        <v>45930</v>
      </c>
      <c r="P6071" s="3"/>
      <c r="Q6071" s="3">
        <v>19786470</v>
      </c>
      <c r="R6071" s="13">
        <v>0</v>
      </c>
      <c r="S6071" s="7">
        <f ca="1">IF(CPS!$N6055="SIN INICIO",0,IF((((TODAY()-N6071)*100%)/(O6071-N6071))&gt;=100%,"100%",(((TODAY()-N6071)*100%)/(O6071-N6071))))</f>
        <v>0.70491803278688525</v>
      </c>
      <c r="T6071" s="8">
        <f>Q6071-R6071</f>
        <v>19786470</v>
      </c>
      <c r="U6071" t="s">
        <v>19894</v>
      </c>
      <c r="V6071">
        <v>1003168448</v>
      </c>
      <c r="W6071" t="b">
        <f>V6071=Tabla1[[#This Row],[ID CONTRATISTA]]</f>
        <v>1</v>
      </c>
    </row>
    <row r="6072" spans="1:23" x14ac:dyDescent="0.25">
      <c r="A6072">
        <v>2025</v>
      </c>
      <c r="B6072" t="s">
        <v>18211</v>
      </c>
      <c r="C6072" t="s">
        <v>22</v>
      </c>
      <c r="D6072" t="s">
        <v>23</v>
      </c>
      <c r="E6072" t="s">
        <v>24</v>
      </c>
      <c r="F6072" t="s">
        <v>18719</v>
      </c>
      <c r="G6072" s="16">
        <v>1077872314</v>
      </c>
      <c r="H6072" t="s">
        <v>18855</v>
      </c>
      <c r="I6072" t="s">
        <v>3403</v>
      </c>
      <c r="J6072" s="5">
        <v>53812500</v>
      </c>
      <c r="K6072" s="3">
        <f>J6072</f>
        <v>53812500</v>
      </c>
      <c r="L6072" s="5" t="s">
        <v>20305</v>
      </c>
      <c r="M6072" s="2">
        <v>45799</v>
      </c>
      <c r="N6072" s="2">
        <v>45800</v>
      </c>
      <c r="O6072" s="2">
        <v>46022</v>
      </c>
      <c r="P6072" s="3">
        <v>17937500</v>
      </c>
      <c r="Q6072" s="3">
        <v>71750000</v>
      </c>
      <c r="R6072" s="13">
        <v>11360417</v>
      </c>
      <c r="S6072" s="7">
        <f ca="1">IF(CPS!$N6056="SIN INICIO",0,IF((((TODAY()-N6072)*100%)/(O6072-N6072))&gt;=100%,"100%",(((TODAY()-N6072)*100%)/(O6072-N6072))))</f>
        <v>0.42342342342342343</v>
      </c>
      <c r="T6072" s="8">
        <f>Q6072-R6072</f>
        <v>60389583</v>
      </c>
      <c r="U6072" t="s">
        <v>19895</v>
      </c>
    </row>
    <row r="6073" spans="1:23" x14ac:dyDescent="0.25">
      <c r="A6073">
        <v>2025</v>
      </c>
      <c r="B6073" t="s">
        <v>18212</v>
      </c>
      <c r="C6073" t="s">
        <v>22</v>
      </c>
      <c r="D6073" t="s">
        <v>23</v>
      </c>
      <c r="E6073" t="s">
        <v>24</v>
      </c>
      <c r="F6073" t="s">
        <v>18720</v>
      </c>
      <c r="G6073" s="16">
        <v>1088028728</v>
      </c>
      <c r="H6073" t="s">
        <v>1828</v>
      </c>
      <c r="I6073" t="s">
        <v>1895</v>
      </c>
      <c r="J6073" s="5">
        <v>31756190</v>
      </c>
      <c r="K6073" s="3">
        <f>J6073</f>
        <v>31756190</v>
      </c>
      <c r="L6073" s="5" t="s">
        <v>20305</v>
      </c>
      <c r="M6073" s="2">
        <v>45799</v>
      </c>
      <c r="N6073" s="2">
        <v>45803</v>
      </c>
      <c r="O6073" s="2">
        <v>45930</v>
      </c>
      <c r="P6073" s="3"/>
      <c r="Q6073" s="3">
        <v>31756190</v>
      </c>
      <c r="R6073" s="13">
        <v>1058540</v>
      </c>
      <c r="S6073" s="7">
        <f ca="1">IF(CPS!$N6057="SIN INICIO",0,IF((((TODAY()-N6073)*100%)/(O6073-N6073))&gt;=100%,"100%",(((TODAY()-N6073)*100%)/(O6073-N6073))))</f>
        <v>0.71653543307086609</v>
      </c>
      <c r="T6073" s="8">
        <f>Q6073-R6073</f>
        <v>30697650</v>
      </c>
      <c r="U6073" t="s">
        <v>19896</v>
      </c>
    </row>
    <row r="6074" spans="1:23" x14ac:dyDescent="0.25">
      <c r="A6074">
        <v>2025</v>
      </c>
      <c r="B6074" t="s">
        <v>18213</v>
      </c>
      <c r="C6074" t="s">
        <v>22</v>
      </c>
      <c r="D6074" t="s">
        <v>23</v>
      </c>
      <c r="E6074" t="s">
        <v>24</v>
      </c>
      <c r="F6074" t="s">
        <v>4374</v>
      </c>
      <c r="G6074" s="16">
        <v>1053784419</v>
      </c>
      <c r="H6074" t="s">
        <v>3402</v>
      </c>
      <c r="I6074" t="s">
        <v>3403</v>
      </c>
      <c r="J6074" s="5">
        <v>84460000</v>
      </c>
      <c r="K6074" s="3">
        <f>J6074</f>
        <v>84460000</v>
      </c>
      <c r="L6074" s="5" t="s">
        <v>20305</v>
      </c>
      <c r="M6074" s="2">
        <v>45799</v>
      </c>
      <c r="N6074" s="2">
        <v>45800</v>
      </c>
      <c r="O6074" s="2">
        <v>46022</v>
      </c>
      <c r="P6074" s="3"/>
      <c r="Q6074" s="3">
        <v>84460000</v>
      </c>
      <c r="R6074" s="13">
        <v>46939500</v>
      </c>
      <c r="S6074" s="7">
        <f ca="1">IF(CPS!$N6058="SIN INICIO",0,IF((((TODAY()-N6074)*100%)/(O6074-N6074))&gt;=100%,"100%",(((TODAY()-N6074)*100%)/(O6074-N6074))))</f>
        <v>0.42342342342342343</v>
      </c>
      <c r="T6074" s="8">
        <f>Q6074-R6074</f>
        <v>37520500</v>
      </c>
      <c r="U6074" t="s">
        <v>19897</v>
      </c>
    </row>
    <row r="6075" spans="1:23" x14ac:dyDescent="0.25">
      <c r="A6075">
        <v>2025</v>
      </c>
      <c r="B6075" t="s">
        <v>18214</v>
      </c>
      <c r="C6075" t="s">
        <v>22</v>
      </c>
      <c r="D6075" t="s">
        <v>23</v>
      </c>
      <c r="E6075" t="s">
        <v>24</v>
      </c>
      <c r="F6075" t="s">
        <v>18721</v>
      </c>
      <c r="G6075" s="16">
        <v>17592085</v>
      </c>
      <c r="H6075" t="s">
        <v>537</v>
      </c>
      <c r="I6075" t="s">
        <v>538</v>
      </c>
      <c r="J6075" s="5">
        <v>41669100</v>
      </c>
      <c r="K6075" s="3">
        <f>J6075</f>
        <v>41669100</v>
      </c>
      <c r="L6075" s="5" t="s">
        <v>20305</v>
      </c>
      <c r="M6075" s="2">
        <v>45800</v>
      </c>
      <c r="N6075" s="2">
        <v>45804</v>
      </c>
      <c r="O6075" s="2">
        <v>45961</v>
      </c>
      <c r="P6075" s="3"/>
      <c r="Q6075" s="3">
        <v>41669100</v>
      </c>
      <c r="R6075" s="13">
        <v>0</v>
      </c>
      <c r="S6075" s="7">
        <f ca="1">IF(CPS!$N6059="SIN INICIO",0,IF((((TODAY()-N6075)*100%)/(O6075-N6075))&gt;=100%,"100%",(((TODAY()-N6075)*100%)/(O6075-N6075))))</f>
        <v>0.57324840764331209</v>
      </c>
      <c r="T6075" s="8">
        <f>Q6075-R6075</f>
        <v>41669100</v>
      </c>
      <c r="U6075" t="s">
        <v>19898</v>
      </c>
      <c r="V6075">
        <v>17592085</v>
      </c>
      <c r="W6075" t="b">
        <f>V6075=Tabla1[[#This Row],[ID CONTRATISTA]]</f>
        <v>1</v>
      </c>
    </row>
    <row r="6076" spans="1:23" x14ac:dyDescent="0.25">
      <c r="A6076">
        <v>2025</v>
      </c>
      <c r="B6076" t="s">
        <v>18215</v>
      </c>
      <c r="C6076" t="s">
        <v>22</v>
      </c>
      <c r="D6076" t="s">
        <v>23</v>
      </c>
      <c r="E6076" t="s">
        <v>24</v>
      </c>
      <c r="F6076" t="s">
        <v>18722</v>
      </c>
      <c r="G6076" s="16">
        <v>1065651679</v>
      </c>
      <c r="H6076" t="s">
        <v>664</v>
      </c>
      <c r="I6076" t="s">
        <v>538</v>
      </c>
      <c r="J6076" s="5">
        <v>41669100</v>
      </c>
      <c r="K6076" s="3">
        <f>J6076</f>
        <v>41669100</v>
      </c>
      <c r="L6076" s="5" t="s">
        <v>20305</v>
      </c>
      <c r="M6076" s="2">
        <v>45799</v>
      </c>
      <c r="N6076" s="2">
        <v>45800</v>
      </c>
      <c r="O6076" s="2">
        <v>46022</v>
      </c>
      <c r="P6076" s="3">
        <v>13889700</v>
      </c>
      <c r="Q6076" s="3">
        <v>55558800</v>
      </c>
      <c r="R6076" s="13">
        <v>8796810</v>
      </c>
      <c r="S6076" s="7">
        <f ca="1">IF(CPS!$N6060="SIN INICIO",0,IF((((TODAY()-N6076)*100%)/(O6076-N6076))&gt;=100%,"100%",(((TODAY()-N6076)*100%)/(O6076-N6076))))</f>
        <v>0.42342342342342343</v>
      </c>
      <c r="T6076" s="8">
        <f>Q6076-R6076</f>
        <v>46761990</v>
      </c>
      <c r="U6076" t="s">
        <v>19899</v>
      </c>
    </row>
    <row r="6077" spans="1:23" x14ac:dyDescent="0.25">
      <c r="A6077">
        <v>2025</v>
      </c>
      <c r="B6077" t="s">
        <v>18216</v>
      </c>
      <c r="C6077" t="s">
        <v>22</v>
      </c>
      <c r="D6077" t="s">
        <v>23</v>
      </c>
      <c r="E6077" t="s">
        <v>24</v>
      </c>
      <c r="F6077" t="s">
        <v>18723</v>
      </c>
      <c r="G6077" s="16">
        <v>1090492333</v>
      </c>
      <c r="H6077" t="s">
        <v>18867</v>
      </c>
      <c r="I6077" t="s">
        <v>515</v>
      </c>
      <c r="J6077" s="5">
        <v>48000000</v>
      </c>
      <c r="K6077" s="3">
        <f>J6077</f>
        <v>48000000</v>
      </c>
      <c r="L6077" s="5" t="s">
        <v>20305</v>
      </c>
      <c r="M6077" s="2">
        <v>45800</v>
      </c>
      <c r="N6077" s="2">
        <v>45803</v>
      </c>
      <c r="O6077" s="2">
        <v>45961</v>
      </c>
      <c r="P6077" s="3"/>
      <c r="Q6077" s="3">
        <v>48000000</v>
      </c>
      <c r="R6077" s="13">
        <v>9333333</v>
      </c>
      <c r="S6077" s="7">
        <f ca="1">IF(CPS!$N6061="SIN INICIO",0,IF((((TODAY()-N6077)*100%)/(O6077-N6077))&gt;=100%,"100%",(((TODAY()-N6077)*100%)/(O6077-N6077))))</f>
        <v>0.57594936708860756</v>
      </c>
      <c r="T6077" s="8">
        <f>Q6077-R6077</f>
        <v>38666667</v>
      </c>
      <c r="U6077" t="s">
        <v>19900</v>
      </c>
    </row>
    <row r="6078" spans="1:23" x14ac:dyDescent="0.25">
      <c r="A6078">
        <v>2025</v>
      </c>
      <c r="B6078" t="s">
        <v>18217</v>
      </c>
      <c r="C6078" t="s">
        <v>22</v>
      </c>
      <c r="D6078" t="s">
        <v>23</v>
      </c>
      <c r="E6078" t="s">
        <v>24</v>
      </c>
      <c r="F6078" t="s">
        <v>5215</v>
      </c>
      <c r="G6078" s="16">
        <v>1110509322</v>
      </c>
      <c r="H6078" t="s">
        <v>3542</v>
      </c>
      <c r="I6078" t="s">
        <v>3403</v>
      </c>
      <c r="J6078" s="5">
        <v>76000000</v>
      </c>
      <c r="K6078" s="3">
        <f>J6078</f>
        <v>76000000</v>
      </c>
      <c r="L6078" s="5" t="s">
        <v>20305</v>
      </c>
      <c r="M6078" s="2">
        <v>45800</v>
      </c>
      <c r="N6078" s="2">
        <v>45803</v>
      </c>
      <c r="O6078" s="2">
        <v>46022</v>
      </c>
      <c r="P6078" s="3"/>
      <c r="Q6078" s="3">
        <v>76000000</v>
      </c>
      <c r="R6078" s="13">
        <v>34696941</v>
      </c>
      <c r="S6078" s="7">
        <f ca="1">IF(CPS!$N6062="SIN INICIO",0,IF((((TODAY()-N6078)*100%)/(O6078-N6078))&gt;=100%,"100%",(((TODAY()-N6078)*100%)/(O6078-N6078))))</f>
        <v>0.41552511415525112</v>
      </c>
      <c r="T6078" s="8">
        <f>Q6078-R6078</f>
        <v>41303059</v>
      </c>
      <c r="U6078" t="s">
        <v>19901</v>
      </c>
    </row>
    <row r="6079" spans="1:23" x14ac:dyDescent="0.25">
      <c r="A6079">
        <v>2025</v>
      </c>
      <c r="B6079" t="s">
        <v>18219</v>
      </c>
      <c r="C6079" t="s">
        <v>22</v>
      </c>
      <c r="D6079" t="s">
        <v>23</v>
      </c>
      <c r="E6079" t="s">
        <v>24</v>
      </c>
      <c r="F6079" t="s">
        <v>18725</v>
      </c>
      <c r="G6079" s="16">
        <v>1102866098</v>
      </c>
      <c r="H6079" t="s">
        <v>15994</v>
      </c>
      <c r="I6079" t="s">
        <v>1895</v>
      </c>
      <c r="J6079" s="5">
        <v>28722905</v>
      </c>
      <c r="K6079" s="3">
        <f>J6079</f>
        <v>28722905</v>
      </c>
      <c r="L6079" s="5" t="s">
        <v>20305</v>
      </c>
      <c r="M6079" s="2">
        <v>45799</v>
      </c>
      <c r="N6079" s="2">
        <v>45800</v>
      </c>
      <c r="O6079" s="2">
        <v>45930</v>
      </c>
      <c r="P6079" s="3"/>
      <c r="Q6079" s="3">
        <v>28722905</v>
      </c>
      <c r="R6079" s="13">
        <v>7276469</v>
      </c>
      <c r="S6079" s="7">
        <f ca="1">IF(CPS!$N6064="SIN INICIO",0,IF((((TODAY()-N6079)*100%)/(O6079-N6079))&gt;=100%,"100%",(((TODAY()-N6079)*100%)/(O6079-N6079))))</f>
        <v>0.72307692307692306</v>
      </c>
      <c r="T6079" s="8">
        <f>Q6079-R6079</f>
        <v>21446436</v>
      </c>
      <c r="U6079" t="s">
        <v>19903</v>
      </c>
    </row>
    <row r="6080" spans="1:23" x14ac:dyDescent="0.25">
      <c r="A6080">
        <v>2025</v>
      </c>
      <c r="B6080" t="s">
        <v>18220</v>
      </c>
      <c r="C6080" t="s">
        <v>22</v>
      </c>
      <c r="D6080" t="s">
        <v>23</v>
      </c>
      <c r="E6080" t="s">
        <v>24</v>
      </c>
      <c r="F6080" t="s">
        <v>18726</v>
      </c>
      <c r="G6080" s="16">
        <v>1065894241</v>
      </c>
      <c r="H6080" t="s">
        <v>18838</v>
      </c>
      <c r="I6080" t="s">
        <v>3403</v>
      </c>
      <c r="J6080" s="5">
        <v>53812500</v>
      </c>
      <c r="K6080" s="3">
        <f>J6080</f>
        <v>53812500</v>
      </c>
      <c r="L6080" s="5" t="s">
        <v>20305</v>
      </c>
      <c r="M6080" s="2">
        <v>45799</v>
      </c>
      <c r="N6080" s="2">
        <v>45803</v>
      </c>
      <c r="O6080" s="2">
        <v>46022</v>
      </c>
      <c r="P6080" s="3">
        <v>17937500</v>
      </c>
      <c r="Q6080" s="3">
        <v>71750000</v>
      </c>
      <c r="R6080" s="13">
        <v>10463542</v>
      </c>
      <c r="S6080" s="7">
        <f ca="1">IF(CPS!$N6065="SIN INICIO",0,IF((((TODAY()-N6080)*100%)/(O6080-N6080))&gt;=100%,"100%",(((TODAY()-N6080)*100%)/(O6080-N6080))))</f>
        <v>0.41552511415525112</v>
      </c>
      <c r="T6080" s="8">
        <f>Q6080-R6080</f>
        <v>61286458</v>
      </c>
      <c r="U6080" t="s">
        <v>19904</v>
      </c>
    </row>
    <row r="6081" spans="1:23" x14ac:dyDescent="0.25">
      <c r="A6081">
        <v>2025</v>
      </c>
      <c r="B6081" t="s">
        <v>18222</v>
      </c>
      <c r="C6081" t="s">
        <v>22</v>
      </c>
      <c r="D6081" t="s">
        <v>23</v>
      </c>
      <c r="E6081" t="s">
        <v>24</v>
      </c>
      <c r="F6081" t="s">
        <v>18728</v>
      </c>
      <c r="G6081" s="16">
        <v>52977103</v>
      </c>
      <c r="H6081" t="s">
        <v>18838</v>
      </c>
      <c r="I6081" t="s">
        <v>3403</v>
      </c>
      <c r="J6081" s="5">
        <v>53812500</v>
      </c>
      <c r="K6081" s="3">
        <f>J6081</f>
        <v>53812500</v>
      </c>
      <c r="L6081" s="5" t="s">
        <v>20305</v>
      </c>
      <c r="M6081" s="2">
        <v>45799</v>
      </c>
      <c r="N6081" s="2">
        <v>45800</v>
      </c>
      <c r="O6081" s="2">
        <v>46022</v>
      </c>
      <c r="P6081" s="3">
        <v>17937500</v>
      </c>
      <c r="Q6081" s="3">
        <v>71750000</v>
      </c>
      <c r="R6081" s="13">
        <v>2391667</v>
      </c>
      <c r="S6081" s="7">
        <f ca="1">IF(CPS!$N6067="SIN INICIO",0,IF((((TODAY()-N6081)*100%)/(O6081-N6081))&gt;=100%,"100%",(((TODAY()-N6081)*100%)/(O6081-N6081))))</f>
        <v>0.42342342342342343</v>
      </c>
      <c r="T6081" s="8">
        <f>Q6081-R6081</f>
        <v>69358333</v>
      </c>
      <c r="U6081" t="s">
        <v>19906</v>
      </c>
    </row>
    <row r="6082" spans="1:23" x14ac:dyDescent="0.25">
      <c r="A6082">
        <v>2025</v>
      </c>
      <c r="B6082" t="s">
        <v>18223</v>
      </c>
      <c r="C6082" t="s">
        <v>22</v>
      </c>
      <c r="D6082" t="s">
        <v>23</v>
      </c>
      <c r="E6082" t="s">
        <v>24</v>
      </c>
      <c r="F6082" t="s">
        <v>4384</v>
      </c>
      <c r="G6082" s="16">
        <v>52778899</v>
      </c>
      <c r="H6082" t="s">
        <v>18855</v>
      </c>
      <c r="I6082" t="s">
        <v>3403</v>
      </c>
      <c r="J6082" s="5">
        <v>63345000</v>
      </c>
      <c r="K6082" s="3">
        <f>J6082</f>
        <v>63345000</v>
      </c>
      <c r="L6082" s="5" t="s">
        <v>20305</v>
      </c>
      <c r="M6082" s="2">
        <v>45799</v>
      </c>
      <c r="N6082" s="2">
        <v>45800</v>
      </c>
      <c r="O6082" s="2">
        <v>46022</v>
      </c>
      <c r="P6082" s="3">
        <v>21115000</v>
      </c>
      <c r="Q6082" s="3">
        <v>84460000</v>
      </c>
      <c r="R6082" s="13">
        <v>47155125</v>
      </c>
      <c r="S6082" s="7">
        <f ca="1">IF(CPS!$N6068="SIN INICIO",0,IF((((TODAY()-N6082)*100%)/(O6082-N6082))&gt;=100%,"100%",(((TODAY()-N6082)*100%)/(O6082-N6082))))</f>
        <v>0.42342342342342343</v>
      </c>
      <c r="T6082" s="8">
        <f>Q6082-R6082</f>
        <v>37304875</v>
      </c>
      <c r="U6082" t="s">
        <v>19907</v>
      </c>
    </row>
    <row r="6083" spans="1:23" x14ac:dyDescent="0.25">
      <c r="A6083">
        <v>2025</v>
      </c>
      <c r="B6083" t="s">
        <v>18224</v>
      </c>
      <c r="C6083" t="s">
        <v>22</v>
      </c>
      <c r="D6083" t="s">
        <v>23</v>
      </c>
      <c r="E6083" t="s">
        <v>24</v>
      </c>
      <c r="F6083" t="s">
        <v>18729</v>
      </c>
      <c r="G6083" s="16">
        <v>1006823423</v>
      </c>
      <c r="H6083" t="s">
        <v>17675</v>
      </c>
      <c r="I6083" t="s">
        <v>660</v>
      </c>
      <c r="J6083" s="5">
        <v>29280000</v>
      </c>
      <c r="K6083" s="3">
        <f>J6083</f>
        <v>29280000</v>
      </c>
      <c r="L6083" s="5" t="s">
        <v>20305</v>
      </c>
      <c r="M6083" s="2">
        <v>45799</v>
      </c>
      <c r="N6083" s="2">
        <v>45800</v>
      </c>
      <c r="O6083" s="2">
        <v>46022</v>
      </c>
      <c r="P6083" s="3">
        <v>9760000</v>
      </c>
      <c r="Q6083" s="3">
        <v>39040000</v>
      </c>
      <c r="R6083" s="13">
        <v>6181333</v>
      </c>
      <c r="S6083" s="7">
        <f ca="1">IF(CPS!$N6069="SIN INICIO",0,IF((((TODAY()-N6083)*100%)/(O6083-N6083))&gt;=100%,"100%",(((TODAY()-N6083)*100%)/(O6083-N6083))))</f>
        <v>0.42342342342342343</v>
      </c>
      <c r="T6083" s="8">
        <f>Q6083-R6083</f>
        <v>32858667</v>
      </c>
      <c r="U6083" t="s">
        <v>19908</v>
      </c>
    </row>
    <row r="6084" spans="1:23" x14ac:dyDescent="0.25">
      <c r="A6084">
        <v>2025</v>
      </c>
      <c r="B6084" t="s">
        <v>18227</v>
      </c>
      <c r="C6084" t="s">
        <v>22</v>
      </c>
      <c r="D6084" t="s">
        <v>23</v>
      </c>
      <c r="E6084" t="s">
        <v>24</v>
      </c>
      <c r="F6084" t="s">
        <v>18732</v>
      </c>
      <c r="G6084" s="16">
        <v>1121859587</v>
      </c>
      <c r="H6084" t="s">
        <v>18882</v>
      </c>
      <c r="I6084" t="s">
        <v>3403</v>
      </c>
      <c r="J6084" s="5">
        <v>41266500</v>
      </c>
      <c r="K6084" s="3">
        <f>J6084</f>
        <v>41266500</v>
      </c>
      <c r="L6084" s="5" t="s">
        <v>20305</v>
      </c>
      <c r="M6084" s="2">
        <v>45800</v>
      </c>
      <c r="N6084" s="2">
        <v>45803</v>
      </c>
      <c r="O6084" s="2">
        <v>46022</v>
      </c>
      <c r="P6084" s="3">
        <v>13755500</v>
      </c>
      <c r="Q6084" s="3">
        <v>55022000</v>
      </c>
      <c r="R6084" s="13">
        <v>8024042</v>
      </c>
      <c r="S6084" s="7">
        <f ca="1">IF(CPS!$N6072="SIN INICIO",0,IF((((TODAY()-N6084)*100%)/(O6084-N6084))&gt;=100%,"100%",(((TODAY()-N6084)*100%)/(O6084-N6084))))</f>
        <v>0.41552511415525112</v>
      </c>
      <c r="T6084" s="8">
        <f>Q6084-R6084</f>
        <v>46997958</v>
      </c>
      <c r="U6084" t="s">
        <v>19911</v>
      </c>
    </row>
    <row r="6085" spans="1:23" x14ac:dyDescent="0.25">
      <c r="A6085">
        <v>2025</v>
      </c>
      <c r="B6085" t="s">
        <v>18229</v>
      </c>
      <c r="C6085" t="s">
        <v>22</v>
      </c>
      <c r="D6085" t="s">
        <v>23</v>
      </c>
      <c r="E6085" t="s">
        <v>24</v>
      </c>
      <c r="F6085" t="s">
        <v>18734</v>
      </c>
      <c r="G6085" s="16">
        <v>80851059</v>
      </c>
      <c r="H6085" t="s">
        <v>1238</v>
      </c>
      <c r="I6085" t="s">
        <v>887</v>
      </c>
      <c r="J6085" s="5">
        <v>44000000</v>
      </c>
      <c r="K6085" s="3">
        <f>J6085</f>
        <v>44000000</v>
      </c>
      <c r="L6085" s="5" t="s">
        <v>20305</v>
      </c>
      <c r="M6085" s="2">
        <v>45803</v>
      </c>
      <c r="N6085" s="2">
        <v>45804</v>
      </c>
      <c r="O6085" s="2">
        <v>45900</v>
      </c>
      <c r="P6085" s="3"/>
      <c r="Q6085" s="3">
        <v>44000000</v>
      </c>
      <c r="R6085" s="13">
        <v>12466667</v>
      </c>
      <c r="S6085" s="7">
        <f ca="1">IF(CPS!$N6074="SIN INICIO",0,IF((((TODAY()-N6085)*100%)/(O6085-N6085))&gt;=100%,"100%",(((TODAY()-N6085)*100%)/(O6085-N6085))))</f>
        <v>0.9375</v>
      </c>
      <c r="T6085" s="8">
        <f>Q6085-R6085</f>
        <v>31533333</v>
      </c>
      <c r="U6085" t="s">
        <v>19913</v>
      </c>
    </row>
    <row r="6086" spans="1:23" x14ac:dyDescent="0.25">
      <c r="A6086">
        <v>2025</v>
      </c>
      <c r="B6086" t="s">
        <v>18230</v>
      </c>
      <c r="C6086" t="s">
        <v>22</v>
      </c>
      <c r="D6086" t="s">
        <v>23</v>
      </c>
      <c r="E6086" t="s">
        <v>121</v>
      </c>
      <c r="F6086" t="s">
        <v>18735</v>
      </c>
      <c r="G6086" s="16">
        <v>1023028931</v>
      </c>
      <c r="H6086" t="s">
        <v>18907</v>
      </c>
      <c r="I6086" t="s">
        <v>515</v>
      </c>
      <c r="J6086" s="5">
        <v>21600000</v>
      </c>
      <c r="K6086" s="3">
        <f>J6086</f>
        <v>21600000</v>
      </c>
      <c r="L6086" s="5" t="s">
        <v>20305</v>
      </c>
      <c r="M6086" s="2">
        <v>45804</v>
      </c>
      <c r="N6086" s="2">
        <v>45805</v>
      </c>
      <c r="O6086" s="2">
        <v>45900</v>
      </c>
      <c r="P6086" s="3"/>
      <c r="Q6086" s="3">
        <v>21600000</v>
      </c>
      <c r="R6086" s="13">
        <v>4752000</v>
      </c>
      <c r="S6086" s="7">
        <f ca="1">IF(CPS!$N6075="SIN INICIO",0,IF((((TODAY()-N6086)*100%)/(O6086-N6086))&gt;=100%,"100%",(((TODAY()-N6086)*100%)/(O6086-N6086))))</f>
        <v>0.93684210526315792</v>
      </c>
      <c r="T6086" s="8">
        <f>Q6086-R6086</f>
        <v>16848000</v>
      </c>
      <c r="U6086" t="s">
        <v>19914</v>
      </c>
    </row>
    <row r="6087" spans="1:23" x14ac:dyDescent="0.25">
      <c r="A6087">
        <v>2025</v>
      </c>
      <c r="B6087" t="s">
        <v>18231</v>
      </c>
      <c r="C6087" t="s">
        <v>22</v>
      </c>
      <c r="D6087" t="s">
        <v>23</v>
      </c>
      <c r="E6087" t="s">
        <v>24</v>
      </c>
      <c r="F6087" t="s">
        <v>18736</v>
      </c>
      <c r="G6087" s="16">
        <v>1121928975</v>
      </c>
      <c r="H6087" t="s">
        <v>18851</v>
      </c>
      <c r="I6087" t="s">
        <v>2476</v>
      </c>
      <c r="J6087" s="5">
        <v>44294622</v>
      </c>
      <c r="K6087" s="3">
        <f>J6087</f>
        <v>44294622</v>
      </c>
      <c r="L6087" s="5" t="s">
        <v>20305</v>
      </c>
      <c r="M6087" s="2">
        <v>45803</v>
      </c>
      <c r="N6087" s="2">
        <v>45804</v>
      </c>
      <c r="O6087" s="2">
        <v>45961</v>
      </c>
      <c r="P6087" s="3"/>
      <c r="Q6087" s="3">
        <v>44294622</v>
      </c>
      <c r="R6087" s="13">
        <v>8366762</v>
      </c>
      <c r="S6087" s="7">
        <f ca="1">IF(CPS!$N6076="SIN INICIO",0,IF((((TODAY()-N6087)*100%)/(O6087-N6087))&gt;=100%,"100%",(((TODAY()-N6087)*100%)/(O6087-N6087))))</f>
        <v>0.57324840764331209</v>
      </c>
      <c r="T6087" s="8">
        <f>Q6087-R6087</f>
        <v>35927860</v>
      </c>
      <c r="U6087" t="s">
        <v>19915</v>
      </c>
    </row>
    <row r="6088" spans="1:23" x14ac:dyDescent="0.25">
      <c r="A6088">
        <v>2025</v>
      </c>
      <c r="B6088" t="s">
        <v>18232</v>
      </c>
      <c r="C6088" t="s">
        <v>22</v>
      </c>
      <c r="D6088" t="s">
        <v>23</v>
      </c>
      <c r="E6088" t="s">
        <v>24</v>
      </c>
      <c r="F6088" t="s">
        <v>18737</v>
      </c>
      <c r="G6088" s="16">
        <v>65632449</v>
      </c>
      <c r="H6088" t="s">
        <v>15994</v>
      </c>
      <c r="I6088" t="s">
        <v>1895</v>
      </c>
      <c r="J6088" s="5">
        <v>28722905</v>
      </c>
      <c r="K6088" s="3">
        <f>J6088</f>
        <v>28722905</v>
      </c>
      <c r="L6088" s="5" t="s">
        <v>20305</v>
      </c>
      <c r="M6088" s="2">
        <v>45803</v>
      </c>
      <c r="N6088" s="2">
        <v>45804</v>
      </c>
      <c r="O6088" s="2">
        <v>45930</v>
      </c>
      <c r="P6088" s="3"/>
      <c r="Q6088" s="3">
        <v>28722905</v>
      </c>
      <c r="R6088" s="13">
        <v>0</v>
      </c>
      <c r="S6088" s="7">
        <f ca="1">IF(CPS!$N6077="SIN INICIO",0,IF((((TODAY()-N6088)*100%)/(O6088-N6088))&gt;=100%,"100%",(((TODAY()-N6088)*100%)/(O6088-N6088))))</f>
        <v>0.7142857142857143</v>
      </c>
      <c r="T6088" s="8">
        <f>Q6088-R6088</f>
        <v>28722905</v>
      </c>
      <c r="U6088" t="s">
        <v>19916</v>
      </c>
      <c r="V6088">
        <v>65632449</v>
      </c>
      <c r="W6088" t="b">
        <f>V6088=Tabla1[[#This Row],[ID CONTRATISTA]]</f>
        <v>1</v>
      </c>
    </row>
    <row r="6089" spans="1:23" x14ac:dyDescent="0.25">
      <c r="A6089">
        <v>2025</v>
      </c>
      <c r="B6089" t="s">
        <v>18233</v>
      </c>
      <c r="C6089" t="s">
        <v>22</v>
      </c>
      <c r="D6089" t="s">
        <v>23</v>
      </c>
      <c r="E6089" t="s">
        <v>121</v>
      </c>
      <c r="F6089" t="s">
        <v>18738</v>
      </c>
      <c r="G6089" s="16">
        <v>1000988287</v>
      </c>
      <c r="H6089" t="s">
        <v>18908</v>
      </c>
      <c r="I6089" t="s">
        <v>3403</v>
      </c>
      <c r="J6089" s="5">
        <v>31758600</v>
      </c>
      <c r="K6089" s="3">
        <f>J6089</f>
        <v>31758600</v>
      </c>
      <c r="L6089" s="5" t="s">
        <v>20305</v>
      </c>
      <c r="M6089" s="2">
        <v>45803</v>
      </c>
      <c r="N6089" s="2">
        <v>45804</v>
      </c>
      <c r="O6089" s="2">
        <v>46022</v>
      </c>
      <c r="P6089" s="3"/>
      <c r="Q6089" s="3">
        <v>31758600</v>
      </c>
      <c r="R6089" s="13">
        <v>4499135</v>
      </c>
      <c r="S6089" s="7">
        <f ca="1">IF(CPS!$N6078="SIN INICIO",0,IF((((TODAY()-N6089)*100%)/(O6089-N6089))&gt;=100%,"100%",(((TODAY()-N6089)*100%)/(O6089-N6089))))</f>
        <v>0.41284403669724773</v>
      </c>
      <c r="T6089" s="8">
        <f>Q6089-R6089</f>
        <v>27259465</v>
      </c>
      <c r="U6089" t="s">
        <v>19917</v>
      </c>
    </row>
    <row r="6090" spans="1:23" x14ac:dyDescent="0.25">
      <c r="A6090">
        <v>2025</v>
      </c>
      <c r="B6090" t="s">
        <v>18234</v>
      </c>
      <c r="C6090" t="s">
        <v>22</v>
      </c>
      <c r="D6090" t="s">
        <v>23</v>
      </c>
      <c r="E6090" t="s">
        <v>24</v>
      </c>
      <c r="F6090" t="s">
        <v>18739</v>
      </c>
      <c r="G6090" s="16">
        <v>1012333474</v>
      </c>
      <c r="H6090" t="s">
        <v>18855</v>
      </c>
      <c r="I6090" t="s">
        <v>3403</v>
      </c>
      <c r="J6090" s="5">
        <v>35875000</v>
      </c>
      <c r="K6090" s="3">
        <f>J6090</f>
        <v>35875000</v>
      </c>
      <c r="L6090" s="5" t="s">
        <v>20305</v>
      </c>
      <c r="M6090" s="2">
        <v>45805</v>
      </c>
      <c r="N6090" s="2">
        <v>45806</v>
      </c>
      <c r="O6090" s="2">
        <v>45961</v>
      </c>
      <c r="P6090" s="3">
        <v>17937500</v>
      </c>
      <c r="Q6090" s="3">
        <v>53812500</v>
      </c>
      <c r="R6090" s="13">
        <v>9566667</v>
      </c>
      <c r="S6090" s="7">
        <f ca="1">IF(CPS!$N6079="SIN INICIO",0,IF((((TODAY()-N6090)*100%)/(O6090-N6090))&gt;=100%,"100%",(((TODAY()-N6090)*100%)/(O6090-N6090))))</f>
        <v>0.56774193548387097</v>
      </c>
      <c r="T6090" s="8">
        <f>Q6090-R6090</f>
        <v>44245833</v>
      </c>
      <c r="U6090" t="s">
        <v>19918</v>
      </c>
    </row>
    <row r="6091" spans="1:23" x14ac:dyDescent="0.25">
      <c r="A6091">
        <v>2025</v>
      </c>
      <c r="B6091" t="s">
        <v>18235</v>
      </c>
      <c r="C6091" t="s">
        <v>22</v>
      </c>
      <c r="D6091" t="s">
        <v>23</v>
      </c>
      <c r="E6091" t="s">
        <v>24</v>
      </c>
      <c r="F6091" t="s">
        <v>18740</v>
      </c>
      <c r="G6091" s="16">
        <v>52712945</v>
      </c>
      <c r="H6091" t="s">
        <v>18855</v>
      </c>
      <c r="I6091" t="s">
        <v>3403</v>
      </c>
      <c r="J6091" s="5">
        <v>41266500</v>
      </c>
      <c r="K6091" s="3">
        <f>J6091</f>
        <v>41266500</v>
      </c>
      <c r="L6091" s="5" t="s">
        <v>20305</v>
      </c>
      <c r="M6091" s="2">
        <v>45804</v>
      </c>
      <c r="N6091" s="2">
        <v>45805</v>
      </c>
      <c r="O6091" s="2">
        <v>46022</v>
      </c>
      <c r="P6091" s="3">
        <v>13755500</v>
      </c>
      <c r="Q6091" s="3">
        <v>55022000</v>
      </c>
      <c r="R6091" s="13">
        <v>7565525</v>
      </c>
      <c r="S6091" s="7">
        <f ca="1">IF(CPS!$N6080="SIN INICIO",0,IF((((TODAY()-N6091)*100%)/(O6091-N6091))&gt;=100%,"100%",(((TODAY()-N6091)*100%)/(O6091-N6091))))</f>
        <v>0.41013824884792627</v>
      </c>
      <c r="T6091" s="8">
        <f>Q6091-R6091</f>
        <v>47456475</v>
      </c>
      <c r="U6091" t="s">
        <v>19919</v>
      </c>
    </row>
    <row r="6092" spans="1:23" x14ac:dyDescent="0.25">
      <c r="A6092">
        <v>2025</v>
      </c>
      <c r="B6092" t="s">
        <v>18237</v>
      </c>
      <c r="C6092" t="s">
        <v>22</v>
      </c>
      <c r="D6092" t="s">
        <v>23</v>
      </c>
      <c r="E6092" t="s">
        <v>24</v>
      </c>
      <c r="F6092" t="s">
        <v>18742</v>
      </c>
      <c r="G6092" s="16">
        <v>1069729302</v>
      </c>
      <c r="H6092" t="s">
        <v>18910</v>
      </c>
      <c r="I6092" t="s">
        <v>2476</v>
      </c>
      <c r="J6092" s="5">
        <v>44294622</v>
      </c>
      <c r="K6092" s="3">
        <f>J6092</f>
        <v>44294622</v>
      </c>
      <c r="L6092" s="5" t="s">
        <v>20305</v>
      </c>
      <c r="M6092" s="2">
        <v>45800</v>
      </c>
      <c r="N6092" s="2">
        <v>45803</v>
      </c>
      <c r="O6092" s="2">
        <v>45961</v>
      </c>
      <c r="P6092" s="3"/>
      <c r="Q6092" s="3">
        <v>44294622</v>
      </c>
      <c r="R6092" s="13">
        <v>8612843</v>
      </c>
      <c r="S6092" s="7">
        <f ca="1">IF(CPS!$N6082="SIN INICIO",0,IF((((TODAY()-N6092)*100%)/(O6092-N6092))&gt;=100%,"100%",(((TODAY()-N6092)*100%)/(O6092-N6092))))</f>
        <v>0.57594936708860756</v>
      </c>
      <c r="T6092" s="8">
        <f>Q6092-R6092</f>
        <v>35681779</v>
      </c>
      <c r="U6092" t="s">
        <v>19921</v>
      </c>
    </row>
    <row r="6093" spans="1:23" x14ac:dyDescent="0.25">
      <c r="A6093">
        <v>2025</v>
      </c>
      <c r="B6093" t="s">
        <v>18238</v>
      </c>
      <c r="C6093" t="s">
        <v>22</v>
      </c>
      <c r="D6093" t="s">
        <v>23</v>
      </c>
      <c r="E6093" t="s">
        <v>24</v>
      </c>
      <c r="F6093" t="s">
        <v>18743</v>
      </c>
      <c r="G6093" s="16">
        <v>1121906204</v>
      </c>
      <c r="H6093" t="s">
        <v>3252</v>
      </c>
      <c r="I6093" t="s">
        <v>591</v>
      </c>
      <c r="J6093" s="5">
        <v>34000000</v>
      </c>
      <c r="K6093" s="3">
        <f>J6093</f>
        <v>34000000</v>
      </c>
      <c r="L6093" s="5" t="s">
        <v>20305</v>
      </c>
      <c r="M6093" s="2">
        <v>45799</v>
      </c>
      <c r="N6093" s="2">
        <v>45800</v>
      </c>
      <c r="O6093" s="2">
        <v>45900</v>
      </c>
      <c r="P6093" s="3"/>
      <c r="Q6093" s="3">
        <v>34000000</v>
      </c>
      <c r="R6093" s="13">
        <v>10766667</v>
      </c>
      <c r="S6093" s="7">
        <f ca="1">IF(CPS!$N6083="SIN INICIO",0,IF((((TODAY()-N6093)*100%)/(O6093-N6093))&gt;=100%,"100%",(((TODAY()-N6093)*100%)/(O6093-N6093))))</f>
        <v>0.94</v>
      </c>
      <c r="T6093" s="8">
        <f>Q6093-R6093</f>
        <v>23233333</v>
      </c>
      <c r="U6093" t="s">
        <v>19922</v>
      </c>
    </row>
    <row r="6094" spans="1:23" x14ac:dyDescent="0.25">
      <c r="A6094">
        <v>2025</v>
      </c>
      <c r="B6094" t="s">
        <v>18239</v>
      </c>
      <c r="C6094" t="s">
        <v>22</v>
      </c>
      <c r="D6094" t="s">
        <v>23</v>
      </c>
      <c r="E6094" t="s">
        <v>24</v>
      </c>
      <c r="F6094" t="s">
        <v>18744</v>
      </c>
      <c r="G6094" s="16">
        <v>40392515</v>
      </c>
      <c r="H6094" t="s">
        <v>2211</v>
      </c>
      <c r="I6094" t="s">
        <v>1895</v>
      </c>
      <c r="J6094" s="5">
        <v>36011890</v>
      </c>
      <c r="K6094" s="3">
        <f>J6094</f>
        <v>36011890</v>
      </c>
      <c r="L6094" s="5" t="s">
        <v>20305</v>
      </c>
      <c r="M6094" s="2">
        <v>45804</v>
      </c>
      <c r="N6094" s="2">
        <v>45805</v>
      </c>
      <c r="O6094" s="2">
        <v>45930</v>
      </c>
      <c r="P6094" s="3"/>
      <c r="Q6094" s="3">
        <v>36011890</v>
      </c>
      <c r="R6094" s="13">
        <v>7922616</v>
      </c>
      <c r="S6094" s="7">
        <f ca="1">IF(CPS!$N6084="SIN INICIO",0,IF((((TODAY()-N6094)*100%)/(O6094-N6094))&gt;=100%,"100%",(((TODAY()-N6094)*100%)/(O6094-N6094))))</f>
        <v>0.71199999999999997</v>
      </c>
      <c r="T6094" s="8">
        <f>Q6094-R6094</f>
        <v>28089274</v>
      </c>
      <c r="U6094" t="s">
        <v>19923</v>
      </c>
    </row>
    <row r="6095" spans="1:23" x14ac:dyDescent="0.25">
      <c r="A6095">
        <v>2025</v>
      </c>
      <c r="B6095" t="s">
        <v>18240</v>
      </c>
      <c r="C6095" t="s">
        <v>22</v>
      </c>
      <c r="D6095" t="s">
        <v>23</v>
      </c>
      <c r="E6095" t="s">
        <v>24</v>
      </c>
      <c r="F6095" t="s">
        <v>18745</v>
      </c>
      <c r="G6095" s="16">
        <v>45767582</v>
      </c>
      <c r="H6095" t="s">
        <v>3542</v>
      </c>
      <c r="I6095" t="s">
        <v>3403</v>
      </c>
      <c r="J6095" s="5">
        <v>55022000</v>
      </c>
      <c r="K6095" s="3">
        <f>J6095</f>
        <v>55022000</v>
      </c>
      <c r="L6095" s="5" t="s">
        <v>20305</v>
      </c>
      <c r="M6095" s="2">
        <v>45803</v>
      </c>
      <c r="N6095" s="2">
        <v>45804</v>
      </c>
      <c r="O6095" s="2">
        <v>45856</v>
      </c>
      <c r="P6095" s="3"/>
      <c r="Q6095" s="3">
        <v>55022000</v>
      </c>
      <c r="R6095" s="13">
        <v>7794783</v>
      </c>
      <c r="S6095" s="7" t="str">
        <f ca="1">IF(CPS!$N6085="SIN INICIO",0,IF((((TODAY()-N6095)*100%)/(O6095-N6095))&gt;=100%,"100%",(((TODAY()-N6095)*100%)/(O6095-N6095))))</f>
        <v>100%</v>
      </c>
      <c r="T6095" s="8">
        <f>Q6095-R6095</f>
        <v>47227217</v>
      </c>
      <c r="U6095" t="s">
        <v>19924</v>
      </c>
    </row>
    <row r="6096" spans="1:23" x14ac:dyDescent="0.25">
      <c r="A6096">
        <v>2025</v>
      </c>
      <c r="B6096" t="s">
        <v>18241</v>
      </c>
      <c r="C6096" t="s">
        <v>22</v>
      </c>
      <c r="D6096" t="s">
        <v>23</v>
      </c>
      <c r="E6096" t="s">
        <v>24</v>
      </c>
      <c r="F6096" t="s">
        <v>7642</v>
      </c>
      <c r="G6096" s="16">
        <v>1013599415</v>
      </c>
      <c r="H6096" t="s">
        <v>3542</v>
      </c>
      <c r="I6096" t="s">
        <v>3403</v>
      </c>
      <c r="J6096" s="5">
        <v>55022000</v>
      </c>
      <c r="K6096" s="3">
        <f>J6096</f>
        <v>55022000</v>
      </c>
      <c r="L6096" s="5" t="s">
        <v>20305</v>
      </c>
      <c r="M6096" s="2">
        <v>45803</v>
      </c>
      <c r="N6096" s="2">
        <v>45804</v>
      </c>
      <c r="O6096" s="2">
        <v>46022</v>
      </c>
      <c r="P6096" s="3"/>
      <c r="Q6096" s="3">
        <v>55022000</v>
      </c>
      <c r="R6096" s="13">
        <v>22283500</v>
      </c>
      <c r="S6096" s="7">
        <f ca="1">IF(CPS!$N6086="SIN INICIO",0,IF((((TODAY()-N6096)*100%)/(O6096-N6096))&gt;=100%,"100%",(((TODAY()-N6096)*100%)/(O6096-N6096))))</f>
        <v>0.41284403669724773</v>
      </c>
      <c r="T6096" s="8">
        <f>Q6096-R6096</f>
        <v>32738500</v>
      </c>
      <c r="U6096" t="s">
        <v>19925</v>
      </c>
    </row>
    <row r="6097" spans="1:23" x14ac:dyDescent="0.25">
      <c r="A6097">
        <v>2025</v>
      </c>
      <c r="B6097" t="s">
        <v>18242</v>
      </c>
      <c r="C6097" t="s">
        <v>22</v>
      </c>
      <c r="D6097" t="s">
        <v>23</v>
      </c>
      <c r="E6097" t="s">
        <v>121</v>
      </c>
      <c r="F6097" t="s">
        <v>18746</v>
      </c>
      <c r="G6097" s="16">
        <v>53015305</v>
      </c>
      <c r="H6097" t="s">
        <v>4358</v>
      </c>
      <c r="I6097" t="s">
        <v>3403</v>
      </c>
      <c r="J6097" s="5">
        <v>27788775</v>
      </c>
      <c r="K6097" s="3">
        <f>J6097</f>
        <v>27788775</v>
      </c>
      <c r="L6097" s="5" t="s">
        <v>20305</v>
      </c>
      <c r="M6097" s="2">
        <v>45803</v>
      </c>
      <c r="N6097" s="2">
        <v>45804</v>
      </c>
      <c r="O6097" s="2">
        <v>45991</v>
      </c>
      <c r="P6097" s="3"/>
      <c r="Q6097" s="3">
        <v>27788775</v>
      </c>
      <c r="R6097" s="13">
        <v>4499135</v>
      </c>
      <c r="S6097" s="7">
        <f ca="1">IF(CPS!$N6087="SIN INICIO",0,IF((((TODAY()-N6097)*100%)/(O6097-N6097))&gt;=100%,"100%",(((TODAY()-N6097)*100%)/(O6097-N6097))))</f>
        <v>0.48128342245989303</v>
      </c>
      <c r="T6097" s="8">
        <f>Q6097-R6097</f>
        <v>23289640</v>
      </c>
      <c r="U6097" t="s">
        <v>19926</v>
      </c>
    </row>
    <row r="6098" spans="1:23" x14ac:dyDescent="0.25">
      <c r="A6098">
        <v>2025</v>
      </c>
      <c r="B6098" t="s">
        <v>18243</v>
      </c>
      <c r="C6098" t="s">
        <v>22</v>
      </c>
      <c r="D6098" t="s">
        <v>23</v>
      </c>
      <c r="E6098" t="s">
        <v>24</v>
      </c>
      <c r="F6098" t="s">
        <v>18747</v>
      </c>
      <c r="G6098" s="16">
        <v>12200595</v>
      </c>
      <c r="H6098" t="s">
        <v>18855</v>
      </c>
      <c r="I6098" t="s">
        <v>3403</v>
      </c>
      <c r="J6098" s="5">
        <v>41266500</v>
      </c>
      <c r="K6098" s="3">
        <f>J6098</f>
        <v>41266500</v>
      </c>
      <c r="L6098" s="5" t="s">
        <v>20305</v>
      </c>
      <c r="M6098" s="2">
        <v>45803</v>
      </c>
      <c r="N6098" s="2">
        <v>45804</v>
      </c>
      <c r="O6098" s="2">
        <v>46022</v>
      </c>
      <c r="P6098" s="3">
        <v>13755500</v>
      </c>
      <c r="Q6098" s="3">
        <v>55022000</v>
      </c>
      <c r="R6098" s="13">
        <v>7794783</v>
      </c>
      <c r="S6098" s="7">
        <f ca="1">IF(CPS!$N6088="SIN INICIO",0,IF((((TODAY()-N6098)*100%)/(O6098-N6098))&gt;=100%,"100%",(((TODAY()-N6098)*100%)/(O6098-N6098))))</f>
        <v>0.41284403669724773</v>
      </c>
      <c r="T6098" s="8">
        <f>Q6098-R6098</f>
        <v>47227217</v>
      </c>
      <c r="U6098" t="s">
        <v>19927</v>
      </c>
    </row>
    <row r="6099" spans="1:23" x14ac:dyDescent="0.25">
      <c r="A6099">
        <v>2025</v>
      </c>
      <c r="B6099" t="s">
        <v>18244</v>
      </c>
      <c r="C6099" t="s">
        <v>22</v>
      </c>
      <c r="D6099" t="s">
        <v>23</v>
      </c>
      <c r="E6099" t="s">
        <v>24</v>
      </c>
      <c r="F6099" t="s">
        <v>18748</v>
      </c>
      <c r="G6099" s="16">
        <v>1060874977</v>
      </c>
      <c r="H6099" t="s">
        <v>18911</v>
      </c>
      <c r="I6099" t="s">
        <v>1895</v>
      </c>
      <c r="J6099" s="5">
        <v>23349745</v>
      </c>
      <c r="K6099" s="3">
        <f>J6099</f>
        <v>23349745</v>
      </c>
      <c r="L6099" s="5" t="s">
        <v>20305</v>
      </c>
      <c r="M6099" s="2">
        <v>45799</v>
      </c>
      <c r="N6099" s="2">
        <v>45801</v>
      </c>
      <c r="O6099" s="2">
        <v>45930</v>
      </c>
      <c r="P6099" s="3"/>
      <c r="Q6099" s="3">
        <v>23349745</v>
      </c>
      <c r="R6099" s="13">
        <v>5448274</v>
      </c>
      <c r="S6099" s="7">
        <f ca="1">IF(CPS!$N6089="SIN INICIO",0,IF((((TODAY()-N6099)*100%)/(O6099-N6099))&gt;=100%,"100%",(((TODAY()-N6099)*100%)/(O6099-N6099))))</f>
        <v>0.72093023255813948</v>
      </c>
      <c r="T6099" s="8">
        <f>Q6099-R6099</f>
        <v>17901471</v>
      </c>
      <c r="U6099" t="s">
        <v>19928</v>
      </c>
    </row>
    <row r="6100" spans="1:23" x14ac:dyDescent="0.25">
      <c r="A6100">
        <v>2025</v>
      </c>
      <c r="B6100" t="s">
        <v>18245</v>
      </c>
      <c r="C6100" t="s">
        <v>22</v>
      </c>
      <c r="D6100" t="s">
        <v>23</v>
      </c>
      <c r="E6100" t="s">
        <v>24</v>
      </c>
      <c r="F6100" t="s">
        <v>18749</v>
      </c>
      <c r="G6100" s="16">
        <v>1020784646</v>
      </c>
      <c r="H6100" t="s">
        <v>18855</v>
      </c>
      <c r="I6100" t="s">
        <v>3403</v>
      </c>
      <c r="J6100" s="5">
        <v>34388750</v>
      </c>
      <c r="K6100" s="3">
        <f>J6100</f>
        <v>34388750</v>
      </c>
      <c r="L6100" s="5" t="s">
        <v>20305</v>
      </c>
      <c r="M6100" s="2">
        <v>45804</v>
      </c>
      <c r="N6100" s="2">
        <v>45812</v>
      </c>
      <c r="O6100" s="2">
        <v>46022</v>
      </c>
      <c r="P6100" s="3">
        <v>13755500</v>
      </c>
      <c r="Q6100" s="3">
        <v>48144250</v>
      </c>
      <c r="R6100" s="13">
        <v>6189975</v>
      </c>
      <c r="S6100" s="7">
        <f ca="1">IF(CPS!$N6090="SIN INICIO",0,IF((((TODAY()-N6100)*100%)/(O6100-N6100))&gt;=100%,"100%",(((TODAY()-N6100)*100%)/(O6100-N6100))))</f>
        <v>0.39047619047619048</v>
      </c>
      <c r="T6100" s="8">
        <f>Q6100-R6100</f>
        <v>41954275</v>
      </c>
      <c r="U6100" t="s">
        <v>19929</v>
      </c>
    </row>
    <row r="6101" spans="1:23" x14ac:dyDescent="0.25">
      <c r="A6101">
        <v>2025</v>
      </c>
      <c r="B6101" t="s">
        <v>18246</v>
      </c>
      <c r="C6101" t="s">
        <v>22</v>
      </c>
      <c r="D6101" t="s">
        <v>23</v>
      </c>
      <c r="E6101" t="s">
        <v>24</v>
      </c>
      <c r="F6101" t="s">
        <v>18750</v>
      </c>
      <c r="G6101" s="16">
        <v>1026288359</v>
      </c>
      <c r="H6101" t="s">
        <v>8499</v>
      </c>
      <c r="I6101" t="s">
        <v>3403</v>
      </c>
      <c r="J6101" s="5">
        <v>55022000</v>
      </c>
      <c r="K6101" s="3">
        <f>J6101</f>
        <v>55022000</v>
      </c>
      <c r="L6101" s="5" t="s">
        <v>20305</v>
      </c>
      <c r="M6101" s="2">
        <v>45800</v>
      </c>
      <c r="N6101" s="2">
        <v>45803</v>
      </c>
      <c r="O6101" s="2">
        <v>46022</v>
      </c>
      <c r="P6101" s="3"/>
      <c r="Q6101" s="3">
        <v>55022000</v>
      </c>
      <c r="R6101" s="13">
        <v>0</v>
      </c>
      <c r="S6101" s="7">
        <f ca="1">IF(CPS!$N6091="SIN INICIO",0,IF((((TODAY()-N6101)*100%)/(O6101-N6101))&gt;=100%,"100%",(((TODAY()-N6101)*100%)/(O6101-N6101))))</f>
        <v>0.41552511415525112</v>
      </c>
      <c r="T6101" s="8">
        <f>Q6101-R6101</f>
        <v>55022000</v>
      </c>
      <c r="U6101" t="s">
        <v>19930</v>
      </c>
      <c r="V6101">
        <v>1026288359</v>
      </c>
      <c r="W6101" t="b">
        <f>V6101=Tabla1[[#This Row],[ID CONTRATISTA]]</f>
        <v>1</v>
      </c>
    </row>
    <row r="6102" spans="1:23" x14ac:dyDescent="0.25">
      <c r="A6102">
        <v>2025</v>
      </c>
      <c r="B6102" t="s">
        <v>18247</v>
      </c>
      <c r="C6102" t="s">
        <v>22</v>
      </c>
      <c r="D6102" t="s">
        <v>23</v>
      </c>
      <c r="E6102" t="s">
        <v>24</v>
      </c>
      <c r="F6102" t="s">
        <v>4725</v>
      </c>
      <c r="G6102" s="16">
        <v>1030585216</v>
      </c>
      <c r="H6102" t="s">
        <v>18855</v>
      </c>
      <c r="I6102" t="s">
        <v>3403</v>
      </c>
      <c r="J6102" s="5">
        <v>72397800</v>
      </c>
      <c r="K6102" s="3">
        <f>J6102</f>
        <v>72397800</v>
      </c>
      <c r="L6102" s="5" t="s">
        <v>20305</v>
      </c>
      <c r="M6102" s="2">
        <v>45803</v>
      </c>
      <c r="N6102" s="2">
        <v>45804</v>
      </c>
      <c r="O6102" s="2">
        <v>46022</v>
      </c>
      <c r="P6102" s="3">
        <v>24132600</v>
      </c>
      <c r="Q6102" s="3">
        <v>96530400</v>
      </c>
      <c r="R6102" s="13">
        <v>53089807</v>
      </c>
      <c r="S6102" s="7">
        <f ca="1">IF(CPS!$N6092="SIN INICIO",0,IF((((TODAY()-N6102)*100%)/(O6102-N6102))&gt;=100%,"100%",(((TODAY()-N6102)*100%)/(O6102-N6102))))</f>
        <v>0.41284403669724773</v>
      </c>
      <c r="T6102" s="8">
        <f>Q6102-R6102</f>
        <v>43440593</v>
      </c>
      <c r="U6102" t="s">
        <v>19931</v>
      </c>
    </row>
    <row r="6103" spans="1:23" x14ac:dyDescent="0.25">
      <c r="A6103">
        <v>2025</v>
      </c>
      <c r="B6103" t="s">
        <v>18248</v>
      </c>
      <c r="C6103" t="s">
        <v>22</v>
      </c>
      <c r="D6103" t="s">
        <v>23</v>
      </c>
      <c r="E6103" t="s">
        <v>24</v>
      </c>
      <c r="F6103" t="s">
        <v>18751</v>
      </c>
      <c r="G6103" s="16">
        <v>40411492</v>
      </c>
      <c r="H6103" t="s">
        <v>830</v>
      </c>
      <c r="I6103" t="s">
        <v>155</v>
      </c>
      <c r="J6103" s="5">
        <v>64000000</v>
      </c>
      <c r="K6103" s="3">
        <f>J6103</f>
        <v>64000000</v>
      </c>
      <c r="L6103" s="5" t="s">
        <v>20305</v>
      </c>
      <c r="M6103" s="2">
        <v>45800</v>
      </c>
      <c r="N6103" s="2">
        <v>45801</v>
      </c>
      <c r="O6103" s="2">
        <v>46022</v>
      </c>
      <c r="P6103" s="3"/>
      <c r="Q6103" s="3">
        <v>64000000</v>
      </c>
      <c r="R6103" s="13">
        <v>0</v>
      </c>
      <c r="S6103" s="7">
        <f ca="1">IF(CPS!$N6093="SIN INICIO",0,IF((((TODAY()-N6103)*100%)/(O6103-N6103))&gt;=100%,"100%",(((TODAY()-N6103)*100%)/(O6103-N6103))))</f>
        <v>0.42081447963800905</v>
      </c>
      <c r="T6103" s="8">
        <f>Q6103-R6103</f>
        <v>64000000</v>
      </c>
      <c r="U6103" t="s">
        <v>19932</v>
      </c>
      <c r="V6103">
        <v>40411492</v>
      </c>
      <c r="W6103" t="b">
        <f>V6103=Tabla1[[#This Row],[ID CONTRATISTA]]</f>
        <v>1</v>
      </c>
    </row>
    <row r="6104" spans="1:23" x14ac:dyDescent="0.25">
      <c r="A6104">
        <v>2025</v>
      </c>
      <c r="B6104" t="s">
        <v>18249</v>
      </c>
      <c r="C6104" t="s">
        <v>22</v>
      </c>
      <c r="D6104" t="s">
        <v>23</v>
      </c>
      <c r="E6104" t="s">
        <v>24</v>
      </c>
      <c r="F6104" t="s">
        <v>3281</v>
      </c>
      <c r="G6104" s="16">
        <v>1007249343</v>
      </c>
      <c r="H6104" t="s">
        <v>3402</v>
      </c>
      <c r="I6104" t="s">
        <v>3403</v>
      </c>
      <c r="J6104" s="5">
        <v>55022000</v>
      </c>
      <c r="K6104" s="3">
        <f>J6104</f>
        <v>55022000</v>
      </c>
      <c r="L6104" s="5" t="s">
        <v>20305</v>
      </c>
      <c r="M6104" s="2">
        <v>45800</v>
      </c>
      <c r="N6104" s="2">
        <v>45803</v>
      </c>
      <c r="O6104" s="2">
        <v>46022</v>
      </c>
      <c r="P6104" s="3"/>
      <c r="Q6104" s="3">
        <v>55022000</v>
      </c>
      <c r="R6104" s="13">
        <v>35571947</v>
      </c>
      <c r="S6104" s="7">
        <f ca="1">IF(CPS!$N6094="SIN INICIO",0,IF((((TODAY()-N6104)*100%)/(O6104-N6104))&gt;=100%,"100%",(((TODAY()-N6104)*100%)/(O6104-N6104))))</f>
        <v>0.41552511415525112</v>
      </c>
      <c r="T6104" s="8">
        <f>Q6104-R6104</f>
        <v>19450053</v>
      </c>
      <c r="U6104" t="s">
        <v>19933</v>
      </c>
    </row>
    <row r="6105" spans="1:23" x14ac:dyDescent="0.25">
      <c r="A6105">
        <v>2025</v>
      </c>
      <c r="B6105" t="s">
        <v>18250</v>
      </c>
      <c r="C6105" t="s">
        <v>22</v>
      </c>
      <c r="D6105" t="s">
        <v>23</v>
      </c>
      <c r="E6105" t="s">
        <v>24</v>
      </c>
      <c r="F6105" t="s">
        <v>9165</v>
      </c>
      <c r="G6105" s="16">
        <v>37864863</v>
      </c>
      <c r="H6105" t="s">
        <v>18912</v>
      </c>
      <c r="I6105" t="s">
        <v>3403</v>
      </c>
      <c r="J6105" s="5">
        <v>63345000</v>
      </c>
      <c r="K6105" s="3">
        <f>J6105</f>
        <v>63345000</v>
      </c>
      <c r="L6105" s="5" t="s">
        <v>20305</v>
      </c>
      <c r="M6105" s="2">
        <v>45800</v>
      </c>
      <c r="N6105" s="2">
        <v>45803</v>
      </c>
      <c r="O6105" s="2">
        <v>46022</v>
      </c>
      <c r="P6105" s="3">
        <v>21115000</v>
      </c>
      <c r="Q6105" s="3">
        <v>84460000</v>
      </c>
      <c r="R6105" s="13">
        <v>40718124</v>
      </c>
      <c r="S6105" s="7">
        <f ca="1">IF(CPS!$N6095="SIN INICIO",0,IF((((TODAY()-N6105)*100%)/(O6105-N6105))&gt;=100%,"100%",(((TODAY()-N6105)*100%)/(O6105-N6105))))</f>
        <v>0.41552511415525112</v>
      </c>
      <c r="T6105" s="8">
        <f>Q6105-R6105</f>
        <v>43741876</v>
      </c>
      <c r="U6105" t="s">
        <v>19934</v>
      </c>
    </row>
    <row r="6106" spans="1:23" x14ac:dyDescent="0.25">
      <c r="A6106">
        <v>2025</v>
      </c>
      <c r="B6106" t="s">
        <v>18251</v>
      </c>
      <c r="C6106" t="s">
        <v>22</v>
      </c>
      <c r="D6106" t="s">
        <v>23</v>
      </c>
      <c r="E6106" t="s">
        <v>24</v>
      </c>
      <c r="F6106" t="s">
        <v>18752</v>
      </c>
      <c r="G6106" s="16">
        <v>1112474859</v>
      </c>
      <c r="H6106" t="s">
        <v>1520</v>
      </c>
      <c r="I6106" t="s">
        <v>591</v>
      </c>
      <c r="J6106" s="5">
        <v>40600000</v>
      </c>
      <c r="K6106" s="3">
        <f>J6106</f>
        <v>40600000</v>
      </c>
      <c r="L6106" s="5" t="s">
        <v>20305</v>
      </c>
      <c r="M6106" s="2">
        <v>45807</v>
      </c>
      <c r="N6106" s="2">
        <v>45812</v>
      </c>
      <c r="O6106" s="2">
        <v>46022</v>
      </c>
      <c r="P6106" s="3"/>
      <c r="Q6106" s="3">
        <v>40600000</v>
      </c>
      <c r="R6106" s="13">
        <v>0</v>
      </c>
      <c r="S6106" s="7">
        <f ca="1">IF(CPS!$N6096="SIN INICIO",0,IF((((TODAY()-N6106)*100%)/(O6106-N6106))&gt;=100%,"100%",(((TODAY()-N6106)*100%)/(O6106-N6106))))</f>
        <v>0.39047619047619048</v>
      </c>
      <c r="T6106" s="8">
        <f>Q6106-R6106</f>
        <v>40600000</v>
      </c>
      <c r="U6106" t="s">
        <v>19935</v>
      </c>
      <c r="V6106">
        <v>1112474859</v>
      </c>
      <c r="W6106" t="b">
        <f>V6106=Tabla1[[#This Row],[ID CONTRATISTA]]</f>
        <v>1</v>
      </c>
    </row>
    <row r="6107" spans="1:23" x14ac:dyDescent="0.25">
      <c r="A6107">
        <v>2025</v>
      </c>
      <c r="B6107" t="s">
        <v>18252</v>
      </c>
      <c r="C6107" t="s">
        <v>22</v>
      </c>
      <c r="D6107" t="s">
        <v>23</v>
      </c>
      <c r="E6107" t="s">
        <v>24</v>
      </c>
      <c r="F6107" t="s">
        <v>18753</v>
      </c>
      <c r="G6107" s="16">
        <v>11805812</v>
      </c>
      <c r="H6107" t="s">
        <v>15994</v>
      </c>
      <c r="I6107" t="s">
        <v>1895</v>
      </c>
      <c r="J6107" s="5">
        <v>31756190</v>
      </c>
      <c r="K6107" s="3">
        <f>J6107</f>
        <v>31756190</v>
      </c>
      <c r="L6107" s="5" t="s">
        <v>20305</v>
      </c>
      <c r="M6107" s="2">
        <v>45803</v>
      </c>
      <c r="N6107" s="2">
        <v>45804</v>
      </c>
      <c r="O6107" s="2">
        <v>45930</v>
      </c>
      <c r="P6107" s="3"/>
      <c r="Q6107" s="3">
        <v>31756190</v>
      </c>
      <c r="R6107" s="13">
        <v>7198070</v>
      </c>
      <c r="S6107" s="7">
        <f ca="1">IF(CPS!$N6097="SIN INICIO",0,IF((((TODAY()-N6107)*100%)/(O6107-N6107))&gt;=100%,"100%",(((TODAY()-N6107)*100%)/(O6107-N6107))))</f>
        <v>0.7142857142857143</v>
      </c>
      <c r="T6107" s="8">
        <f>Q6107-R6107</f>
        <v>24558120</v>
      </c>
      <c r="U6107" t="s">
        <v>19936</v>
      </c>
    </row>
    <row r="6108" spans="1:23" x14ac:dyDescent="0.25">
      <c r="A6108">
        <v>2025</v>
      </c>
      <c r="B6108" t="s">
        <v>18253</v>
      </c>
      <c r="C6108" t="s">
        <v>22</v>
      </c>
      <c r="D6108" t="s">
        <v>23</v>
      </c>
      <c r="E6108" t="s">
        <v>24</v>
      </c>
      <c r="F6108" t="s">
        <v>18754</v>
      </c>
      <c r="G6108" s="16">
        <v>1090392285</v>
      </c>
      <c r="H6108" t="s">
        <v>615</v>
      </c>
      <c r="I6108" t="s">
        <v>538</v>
      </c>
      <c r="J6108" s="5">
        <v>41669100</v>
      </c>
      <c r="K6108" s="3">
        <f>J6108</f>
        <v>41669100</v>
      </c>
      <c r="L6108" s="5" t="s">
        <v>20305</v>
      </c>
      <c r="M6108" s="2">
        <v>45806</v>
      </c>
      <c r="N6108" s="2">
        <v>45807</v>
      </c>
      <c r="O6108" s="2">
        <v>46022</v>
      </c>
      <c r="P6108" s="3">
        <v>13889700</v>
      </c>
      <c r="Q6108" s="3">
        <v>55558800</v>
      </c>
      <c r="R6108" s="13">
        <v>7176345</v>
      </c>
      <c r="S6108" s="7">
        <f ca="1">IF(CPS!$N6098="SIN INICIO",0,IF((((TODAY()-N6108)*100%)/(O6108-N6108))&gt;=100%,"100%",(((TODAY()-N6108)*100%)/(O6108-N6108))))</f>
        <v>0.40465116279069768</v>
      </c>
      <c r="T6108" s="8">
        <f>Q6108-R6108</f>
        <v>48382455</v>
      </c>
      <c r="U6108" t="s">
        <v>19937</v>
      </c>
    </row>
    <row r="6109" spans="1:23" x14ac:dyDescent="0.25">
      <c r="A6109">
        <v>2025</v>
      </c>
      <c r="B6109" t="s">
        <v>18254</v>
      </c>
      <c r="C6109" t="s">
        <v>22</v>
      </c>
      <c r="D6109" t="s">
        <v>23</v>
      </c>
      <c r="E6109" t="s">
        <v>24</v>
      </c>
      <c r="F6109" t="s">
        <v>18755</v>
      </c>
      <c r="G6109" s="16">
        <v>1018470659</v>
      </c>
      <c r="H6109" t="s">
        <v>3402</v>
      </c>
      <c r="I6109" t="s">
        <v>3403</v>
      </c>
      <c r="J6109" s="5">
        <v>38212000</v>
      </c>
      <c r="K6109" s="3">
        <f>J6109</f>
        <v>38212000</v>
      </c>
      <c r="L6109" s="5" t="s">
        <v>20305</v>
      </c>
      <c r="M6109" s="2">
        <v>45800</v>
      </c>
      <c r="N6109" s="2">
        <v>45803</v>
      </c>
      <c r="O6109" s="2">
        <v>46022</v>
      </c>
      <c r="P6109" s="3"/>
      <c r="Q6109" s="3">
        <v>38212000</v>
      </c>
      <c r="R6109" s="13">
        <v>5572583</v>
      </c>
      <c r="S6109" s="7">
        <f ca="1">IF(CPS!$N6099="SIN INICIO",0,IF((((TODAY()-N6109)*100%)/(O6109-N6109))&gt;=100%,"100%",(((TODAY()-N6109)*100%)/(O6109-N6109))))</f>
        <v>0.41552511415525112</v>
      </c>
      <c r="T6109" s="8">
        <f>Q6109-R6109</f>
        <v>32639417</v>
      </c>
      <c r="U6109" t="s">
        <v>19938</v>
      </c>
    </row>
    <row r="6110" spans="1:23" x14ac:dyDescent="0.25">
      <c r="A6110">
        <v>2025</v>
      </c>
      <c r="B6110" t="s">
        <v>18255</v>
      </c>
      <c r="C6110" t="s">
        <v>22</v>
      </c>
      <c r="D6110" t="s">
        <v>23</v>
      </c>
      <c r="E6110" t="s">
        <v>24</v>
      </c>
      <c r="F6110" t="s">
        <v>18756</v>
      </c>
      <c r="G6110" s="16">
        <v>1069493014</v>
      </c>
      <c r="H6110" t="s">
        <v>3402</v>
      </c>
      <c r="I6110" t="s">
        <v>3403</v>
      </c>
      <c r="J6110" s="5">
        <v>55022000</v>
      </c>
      <c r="K6110" s="3">
        <f>J6110</f>
        <v>55022000</v>
      </c>
      <c r="L6110" s="5" t="s">
        <v>20305</v>
      </c>
      <c r="M6110" s="2">
        <v>45803</v>
      </c>
      <c r="N6110" s="2">
        <v>45804</v>
      </c>
      <c r="O6110" s="2">
        <v>46022</v>
      </c>
      <c r="P6110" s="3"/>
      <c r="Q6110" s="3">
        <v>55022000</v>
      </c>
      <c r="R6110" s="13">
        <v>7794783</v>
      </c>
      <c r="S6110" s="7">
        <f ca="1">IF(CPS!$N6100="SIN INICIO",0,IF((((TODAY()-N6110)*100%)/(O6110-N6110))&gt;=100%,"100%",(((TODAY()-N6110)*100%)/(O6110-N6110))))</f>
        <v>0.41284403669724773</v>
      </c>
      <c r="T6110" s="8">
        <f>Q6110-R6110</f>
        <v>47227217</v>
      </c>
      <c r="U6110" t="s">
        <v>19939</v>
      </c>
    </row>
    <row r="6111" spans="1:23" x14ac:dyDescent="0.25">
      <c r="A6111">
        <v>2025</v>
      </c>
      <c r="B6111" t="s">
        <v>18256</v>
      </c>
      <c r="C6111" t="s">
        <v>22</v>
      </c>
      <c r="D6111" t="s">
        <v>23</v>
      </c>
      <c r="E6111" t="s">
        <v>24</v>
      </c>
      <c r="F6111" t="s">
        <v>18757</v>
      </c>
      <c r="G6111" s="16">
        <v>1049606629</v>
      </c>
      <c r="H6111" t="s">
        <v>3542</v>
      </c>
      <c r="I6111" t="s">
        <v>3403</v>
      </c>
      <c r="J6111" s="5">
        <v>55022000</v>
      </c>
      <c r="K6111" s="3">
        <f>J6111</f>
        <v>55022000</v>
      </c>
      <c r="L6111" s="5" t="s">
        <v>20305</v>
      </c>
      <c r="M6111" s="2">
        <v>45800</v>
      </c>
      <c r="N6111" s="2">
        <v>45803</v>
      </c>
      <c r="O6111" s="2">
        <v>46022</v>
      </c>
      <c r="P6111" s="3"/>
      <c r="Q6111" s="3">
        <v>55022000</v>
      </c>
      <c r="R6111" s="13">
        <v>8024042</v>
      </c>
      <c r="S6111" s="7">
        <f ca="1">IF(CPS!$N6101="SIN INICIO",0,IF((((TODAY()-N6111)*100%)/(O6111-N6111))&gt;=100%,"100%",(((TODAY()-N6111)*100%)/(O6111-N6111))))</f>
        <v>0.41552511415525112</v>
      </c>
      <c r="T6111" s="8">
        <f>Q6111-R6111</f>
        <v>46997958</v>
      </c>
      <c r="U6111" t="s">
        <v>19940</v>
      </c>
    </row>
    <row r="6112" spans="1:23" x14ac:dyDescent="0.25">
      <c r="A6112">
        <v>2025</v>
      </c>
      <c r="B6112" t="s">
        <v>18257</v>
      </c>
      <c r="C6112" t="s">
        <v>22</v>
      </c>
      <c r="D6112" t="s">
        <v>23</v>
      </c>
      <c r="E6112" t="s">
        <v>24</v>
      </c>
      <c r="F6112" t="s">
        <v>18758</v>
      </c>
      <c r="G6112" s="16">
        <v>1085299616</v>
      </c>
      <c r="H6112" t="s">
        <v>18853</v>
      </c>
      <c r="I6112" t="s">
        <v>2476</v>
      </c>
      <c r="J6112" s="5">
        <v>50305920</v>
      </c>
      <c r="K6112" s="3">
        <f>J6112</f>
        <v>50305920</v>
      </c>
      <c r="L6112" s="5" t="s">
        <v>20305</v>
      </c>
      <c r="M6112" s="2">
        <v>45805</v>
      </c>
      <c r="N6112" s="2">
        <v>45806</v>
      </c>
      <c r="O6112" s="2">
        <v>45961</v>
      </c>
      <c r="P6112" s="3"/>
      <c r="Q6112" s="3">
        <v>50305920</v>
      </c>
      <c r="R6112" s="13">
        <v>8943275</v>
      </c>
      <c r="S6112" s="7">
        <f ca="1">IF(CPS!$N6102="SIN INICIO",0,IF((((TODAY()-N6112)*100%)/(O6112-N6112))&gt;=100%,"100%",(((TODAY()-N6112)*100%)/(O6112-N6112))))</f>
        <v>0.56774193548387097</v>
      </c>
      <c r="T6112" s="8">
        <f>Q6112-R6112</f>
        <v>41362645</v>
      </c>
      <c r="U6112" t="s">
        <v>19941</v>
      </c>
    </row>
    <row r="6113" spans="1:21" x14ac:dyDescent="0.25">
      <c r="A6113">
        <v>2025</v>
      </c>
      <c r="B6113" t="s">
        <v>18258</v>
      </c>
      <c r="C6113" t="s">
        <v>22</v>
      </c>
      <c r="D6113" t="s">
        <v>23</v>
      </c>
      <c r="E6113" t="s">
        <v>24</v>
      </c>
      <c r="F6113" t="s">
        <v>18759</v>
      </c>
      <c r="G6113" s="16">
        <v>1031175300</v>
      </c>
      <c r="H6113" t="s">
        <v>18855</v>
      </c>
      <c r="I6113" t="s">
        <v>3403</v>
      </c>
      <c r="J6113" s="5">
        <v>41266500</v>
      </c>
      <c r="K6113" s="3">
        <f>J6113</f>
        <v>41266500</v>
      </c>
      <c r="L6113" s="5" t="s">
        <v>20305</v>
      </c>
      <c r="M6113" s="2">
        <v>45803</v>
      </c>
      <c r="N6113" s="2">
        <v>45804</v>
      </c>
      <c r="O6113" s="2">
        <v>46022</v>
      </c>
      <c r="P6113" s="3">
        <v>13755500</v>
      </c>
      <c r="Q6113" s="3">
        <v>55022000</v>
      </c>
      <c r="R6113" s="13">
        <v>7794783</v>
      </c>
      <c r="S6113" s="7">
        <f ca="1">IF(CPS!$N6103="SIN INICIO",0,IF((((TODAY()-N6113)*100%)/(O6113-N6113))&gt;=100%,"100%",(((TODAY()-N6113)*100%)/(O6113-N6113))))</f>
        <v>0.41284403669724773</v>
      </c>
      <c r="T6113" s="8">
        <f>Q6113-R6113</f>
        <v>47227217</v>
      </c>
      <c r="U6113" t="s">
        <v>19942</v>
      </c>
    </row>
    <row r="6114" spans="1:21" x14ac:dyDescent="0.25">
      <c r="A6114">
        <v>2025</v>
      </c>
      <c r="B6114" t="s">
        <v>18963</v>
      </c>
      <c r="C6114" t="s">
        <v>22</v>
      </c>
      <c r="D6114" t="s">
        <v>23</v>
      </c>
      <c r="E6114" t="s">
        <v>24</v>
      </c>
      <c r="F6114" t="s">
        <v>19260</v>
      </c>
      <c r="G6114" s="16">
        <v>1047396452</v>
      </c>
      <c r="H6114" t="s">
        <v>3402</v>
      </c>
      <c r="I6114" t="s">
        <v>3403</v>
      </c>
      <c r="J6114" s="5">
        <v>55022000</v>
      </c>
      <c r="K6114" s="3">
        <f>J6114</f>
        <v>55022000</v>
      </c>
      <c r="L6114" s="5" t="s">
        <v>20305</v>
      </c>
      <c r="M6114" s="2">
        <v>45813</v>
      </c>
      <c r="N6114" s="2">
        <v>45817</v>
      </c>
      <c r="O6114" s="2">
        <v>46022</v>
      </c>
      <c r="P6114" s="3"/>
      <c r="Q6114" s="3">
        <v>55022000</v>
      </c>
      <c r="R6114" s="13">
        <v>5043683</v>
      </c>
      <c r="S6114" s="7">
        <f ca="1">IF(CPS!$N6104="SIN INICIO",0,IF((((TODAY()-N6114)*100%)/(O6114-N6114))&gt;=100%,"100%",(((TODAY()-N6114)*100%)/(O6114-N6114))))</f>
        <v>0.37560975609756098</v>
      </c>
      <c r="T6114" s="8">
        <f>Q6114-R6114</f>
        <v>49978317</v>
      </c>
      <c r="U6114" t="s">
        <v>20282</v>
      </c>
    </row>
    <row r="6115" spans="1:21" x14ac:dyDescent="0.25">
      <c r="A6115">
        <v>2025</v>
      </c>
      <c r="B6115" t="s">
        <v>18263</v>
      </c>
      <c r="C6115" t="s">
        <v>22</v>
      </c>
      <c r="D6115" t="s">
        <v>23</v>
      </c>
      <c r="E6115" t="s">
        <v>24</v>
      </c>
      <c r="F6115" t="s">
        <v>18764</v>
      </c>
      <c r="G6115" s="16">
        <v>80041762</v>
      </c>
      <c r="H6115" t="s">
        <v>18855</v>
      </c>
      <c r="I6115" t="s">
        <v>3403</v>
      </c>
      <c r="J6115" s="5">
        <v>41266500</v>
      </c>
      <c r="K6115" s="3">
        <f>J6115</f>
        <v>41266500</v>
      </c>
      <c r="L6115" s="5" t="s">
        <v>20305</v>
      </c>
      <c r="M6115" s="2">
        <v>45800</v>
      </c>
      <c r="N6115" s="2">
        <v>45804</v>
      </c>
      <c r="O6115" s="2">
        <v>45961</v>
      </c>
      <c r="P6115" s="3"/>
      <c r="Q6115" s="3">
        <v>41266500</v>
      </c>
      <c r="R6115" s="13">
        <v>7794783</v>
      </c>
      <c r="S6115" s="7">
        <f ca="1">IF(CPS!$N6109="SIN INICIO",0,IF((((TODAY()-N6115)*100%)/(O6115-N6115))&gt;=100%,"100%",(((TODAY()-N6115)*100%)/(O6115-N6115))))</f>
        <v>0.57324840764331209</v>
      </c>
      <c r="T6115" s="8">
        <f>Q6115-R6115</f>
        <v>33471717</v>
      </c>
      <c r="U6115" t="s">
        <v>19947</v>
      </c>
    </row>
    <row r="6116" spans="1:21" x14ac:dyDescent="0.25">
      <c r="A6116">
        <v>2025</v>
      </c>
      <c r="B6116" t="s">
        <v>18264</v>
      </c>
      <c r="C6116" t="s">
        <v>22</v>
      </c>
      <c r="D6116" t="s">
        <v>23</v>
      </c>
      <c r="E6116" t="s">
        <v>24</v>
      </c>
      <c r="F6116" t="s">
        <v>18765</v>
      </c>
      <c r="G6116" s="16">
        <v>79831282</v>
      </c>
      <c r="H6116" t="s">
        <v>912</v>
      </c>
      <c r="I6116" t="s">
        <v>271</v>
      </c>
      <c r="J6116" s="5">
        <v>72800000</v>
      </c>
      <c r="K6116" s="3">
        <f>J6116</f>
        <v>72800000</v>
      </c>
      <c r="L6116" s="5" t="s">
        <v>20305</v>
      </c>
      <c r="M6116" s="2">
        <v>45806</v>
      </c>
      <c r="N6116" s="2">
        <v>45807</v>
      </c>
      <c r="O6116" s="2">
        <v>46022</v>
      </c>
      <c r="P6116" s="3"/>
      <c r="Q6116" s="3">
        <v>72800000</v>
      </c>
      <c r="R6116" s="13">
        <v>9403333</v>
      </c>
      <c r="S6116" s="7">
        <f ca="1">IF(CPS!$N6110="SIN INICIO",0,IF((((TODAY()-N6116)*100%)/(O6116-N6116))&gt;=100%,"100%",(((TODAY()-N6116)*100%)/(O6116-N6116))))</f>
        <v>0.40465116279069768</v>
      </c>
      <c r="T6116" s="8">
        <f>Q6116-R6116</f>
        <v>63396667</v>
      </c>
      <c r="U6116" t="s">
        <v>19948</v>
      </c>
    </row>
    <row r="6117" spans="1:21" x14ac:dyDescent="0.25">
      <c r="A6117">
        <v>2025</v>
      </c>
      <c r="B6117" t="s">
        <v>18265</v>
      </c>
      <c r="C6117" t="s">
        <v>22</v>
      </c>
      <c r="D6117" t="s">
        <v>23</v>
      </c>
      <c r="E6117" t="s">
        <v>24</v>
      </c>
      <c r="F6117" t="s">
        <v>18766</v>
      </c>
      <c r="G6117" s="16">
        <v>1020749979</v>
      </c>
      <c r="H6117" t="s">
        <v>3402</v>
      </c>
      <c r="I6117" t="s">
        <v>3403</v>
      </c>
      <c r="J6117" s="5">
        <v>71750000</v>
      </c>
      <c r="K6117" s="3">
        <f>J6117</f>
        <v>71750000</v>
      </c>
      <c r="L6117" s="5" t="s">
        <v>20305</v>
      </c>
      <c r="M6117" s="2">
        <v>45800</v>
      </c>
      <c r="N6117" s="2">
        <v>45803</v>
      </c>
      <c r="O6117" s="2">
        <v>46022</v>
      </c>
      <c r="P6117" s="3"/>
      <c r="Q6117" s="3">
        <v>71750000</v>
      </c>
      <c r="R6117" s="13">
        <v>10463542</v>
      </c>
      <c r="S6117" s="7">
        <f ca="1">IF(CPS!$N6111="SIN INICIO",0,IF((((TODAY()-N6117)*100%)/(O6117-N6117))&gt;=100%,"100%",(((TODAY()-N6117)*100%)/(O6117-N6117))))</f>
        <v>0.41552511415525112</v>
      </c>
      <c r="T6117" s="8">
        <f>Q6117-R6117</f>
        <v>61286458</v>
      </c>
      <c r="U6117" t="s">
        <v>19949</v>
      </c>
    </row>
    <row r="6118" spans="1:21" x14ac:dyDescent="0.25">
      <c r="A6118">
        <v>2025</v>
      </c>
      <c r="B6118" t="s">
        <v>18266</v>
      </c>
      <c r="C6118" t="s">
        <v>22</v>
      </c>
      <c r="D6118" t="s">
        <v>23</v>
      </c>
      <c r="E6118" t="s">
        <v>24</v>
      </c>
      <c r="F6118" t="s">
        <v>4745</v>
      </c>
      <c r="G6118" s="16">
        <v>1013645772</v>
      </c>
      <c r="H6118" t="s">
        <v>3402</v>
      </c>
      <c r="I6118" t="s">
        <v>3403</v>
      </c>
      <c r="J6118" s="5">
        <v>55022000</v>
      </c>
      <c r="K6118" s="3">
        <f>J6118</f>
        <v>55022000</v>
      </c>
      <c r="L6118" s="5" t="s">
        <v>20305</v>
      </c>
      <c r="M6118" s="2">
        <v>45803</v>
      </c>
      <c r="N6118" s="2">
        <v>45804</v>
      </c>
      <c r="O6118" s="2">
        <v>46022</v>
      </c>
      <c r="P6118" s="3"/>
      <c r="Q6118" s="3">
        <v>55022000</v>
      </c>
      <c r="R6118" s="13">
        <v>32796243</v>
      </c>
      <c r="S6118" s="7">
        <f ca="1">IF(CPS!$N6112="SIN INICIO",0,IF((((TODAY()-N6118)*100%)/(O6118-N6118))&gt;=100%,"100%",(((TODAY()-N6118)*100%)/(O6118-N6118))))</f>
        <v>0.41284403669724773</v>
      </c>
      <c r="T6118" s="8">
        <f>Q6118-R6118</f>
        <v>22225757</v>
      </c>
      <c r="U6118" t="s">
        <v>19950</v>
      </c>
    </row>
    <row r="6119" spans="1:21" x14ac:dyDescent="0.25">
      <c r="A6119">
        <v>2025</v>
      </c>
      <c r="B6119" t="s">
        <v>18267</v>
      </c>
      <c r="C6119" t="s">
        <v>22</v>
      </c>
      <c r="D6119" t="s">
        <v>23</v>
      </c>
      <c r="E6119" t="s">
        <v>24</v>
      </c>
      <c r="F6119" t="s">
        <v>18767</v>
      </c>
      <c r="G6119" s="16">
        <v>80243522</v>
      </c>
      <c r="H6119" t="s">
        <v>18838</v>
      </c>
      <c r="I6119" t="s">
        <v>3403</v>
      </c>
      <c r="J6119" s="5">
        <v>41266500</v>
      </c>
      <c r="K6119" s="3">
        <f>J6119</f>
        <v>41266500</v>
      </c>
      <c r="L6119" s="5" t="s">
        <v>20305</v>
      </c>
      <c r="M6119" s="2">
        <v>45803</v>
      </c>
      <c r="N6119" s="2">
        <v>45804</v>
      </c>
      <c r="O6119" s="2">
        <v>46022</v>
      </c>
      <c r="P6119" s="3">
        <v>13755500</v>
      </c>
      <c r="Q6119" s="3">
        <v>55022000</v>
      </c>
      <c r="R6119" s="13">
        <v>7794783</v>
      </c>
      <c r="S6119" s="7">
        <f ca="1">IF(CPS!$N6113="SIN INICIO",0,IF((((TODAY()-N6119)*100%)/(O6119-N6119))&gt;=100%,"100%",(((TODAY()-N6119)*100%)/(O6119-N6119))))</f>
        <v>0.41284403669724773</v>
      </c>
      <c r="T6119" s="8">
        <f>Q6119-R6119</f>
        <v>47227217</v>
      </c>
      <c r="U6119" t="s">
        <v>19951</v>
      </c>
    </row>
    <row r="6120" spans="1:21" x14ac:dyDescent="0.25">
      <c r="A6120">
        <v>2025</v>
      </c>
      <c r="B6120" t="s">
        <v>18268</v>
      </c>
      <c r="C6120" t="s">
        <v>22</v>
      </c>
      <c r="D6120" t="s">
        <v>23</v>
      </c>
      <c r="E6120" t="s">
        <v>24</v>
      </c>
      <c r="F6120" t="s">
        <v>18768</v>
      </c>
      <c r="G6120" s="16">
        <v>1121836928</v>
      </c>
      <c r="H6120" t="s">
        <v>16198</v>
      </c>
      <c r="I6120" t="s">
        <v>1895</v>
      </c>
      <c r="J6120" s="5">
        <v>31756190</v>
      </c>
      <c r="K6120" s="3">
        <f>J6120</f>
        <v>31756190</v>
      </c>
      <c r="L6120" s="5" t="s">
        <v>20305</v>
      </c>
      <c r="M6120" s="2">
        <v>45803</v>
      </c>
      <c r="N6120" s="2">
        <v>45804</v>
      </c>
      <c r="O6120" s="2">
        <v>45930</v>
      </c>
      <c r="P6120" s="3"/>
      <c r="Q6120" s="3">
        <v>31756190</v>
      </c>
      <c r="R6120" s="13">
        <v>7198070</v>
      </c>
      <c r="S6120" s="7">
        <f ca="1">IF(CPS!$N6114="SIN INICIO",0,IF((((TODAY()-N6120)*100%)/(O6120-N6120))&gt;=100%,"100%",(((TODAY()-N6120)*100%)/(O6120-N6120))))</f>
        <v>0.7142857142857143</v>
      </c>
      <c r="T6120" s="8">
        <f>Q6120-R6120</f>
        <v>24558120</v>
      </c>
      <c r="U6120" t="s">
        <v>19952</v>
      </c>
    </row>
    <row r="6121" spans="1:21" x14ac:dyDescent="0.25">
      <c r="A6121">
        <v>2025</v>
      </c>
      <c r="B6121" t="s">
        <v>18269</v>
      </c>
      <c r="C6121" t="s">
        <v>22</v>
      </c>
      <c r="D6121" t="s">
        <v>23</v>
      </c>
      <c r="E6121" t="s">
        <v>24</v>
      </c>
      <c r="F6121" t="s">
        <v>18769</v>
      </c>
      <c r="G6121" s="16">
        <v>1032447104</v>
      </c>
      <c r="H6121" t="s">
        <v>18855</v>
      </c>
      <c r="I6121" t="s">
        <v>3403</v>
      </c>
      <c r="J6121" s="5">
        <v>53812500</v>
      </c>
      <c r="K6121" s="3">
        <f>J6121</f>
        <v>53812500</v>
      </c>
      <c r="L6121" s="5" t="s">
        <v>20305</v>
      </c>
      <c r="M6121" s="2">
        <v>45803</v>
      </c>
      <c r="N6121" s="2">
        <v>45804</v>
      </c>
      <c r="O6121" s="2">
        <v>46022</v>
      </c>
      <c r="P6121" s="3">
        <v>17937500</v>
      </c>
      <c r="Q6121" s="3">
        <v>71750000</v>
      </c>
      <c r="R6121" s="13">
        <v>10164583</v>
      </c>
      <c r="S6121" s="7">
        <f ca="1">IF(CPS!$N6115="SIN INICIO",0,IF((((TODAY()-N6121)*100%)/(O6121-N6121))&gt;=100%,"100%",(((TODAY()-N6121)*100%)/(O6121-N6121))))</f>
        <v>0.41284403669724773</v>
      </c>
      <c r="T6121" s="8">
        <f>Q6121-R6121</f>
        <v>61585417</v>
      </c>
      <c r="U6121" t="s">
        <v>19953</v>
      </c>
    </row>
    <row r="6122" spans="1:21" x14ac:dyDescent="0.25">
      <c r="A6122">
        <v>2025</v>
      </c>
      <c r="B6122" t="s">
        <v>18270</v>
      </c>
      <c r="C6122" t="s">
        <v>22</v>
      </c>
      <c r="D6122" t="s">
        <v>23</v>
      </c>
      <c r="E6122" t="s">
        <v>24</v>
      </c>
      <c r="F6122" t="s">
        <v>18770</v>
      </c>
      <c r="G6122" s="16">
        <v>1053344508</v>
      </c>
      <c r="H6122" t="s">
        <v>3542</v>
      </c>
      <c r="I6122" t="s">
        <v>3403</v>
      </c>
      <c r="J6122" s="5">
        <v>55022000</v>
      </c>
      <c r="K6122" s="3">
        <f>J6122</f>
        <v>55022000</v>
      </c>
      <c r="L6122" s="5" t="s">
        <v>20305</v>
      </c>
      <c r="M6122" s="2">
        <v>45803</v>
      </c>
      <c r="N6122" s="2">
        <v>45804</v>
      </c>
      <c r="O6122" s="2">
        <v>46022</v>
      </c>
      <c r="P6122" s="3"/>
      <c r="Q6122" s="3">
        <v>55022000</v>
      </c>
      <c r="R6122" s="13">
        <v>7794783</v>
      </c>
      <c r="S6122" s="7">
        <f ca="1">IF(CPS!$N6116="SIN INICIO",0,IF((((TODAY()-N6122)*100%)/(O6122-N6122))&gt;=100%,"100%",(((TODAY()-N6122)*100%)/(O6122-N6122))))</f>
        <v>0.41284403669724773</v>
      </c>
      <c r="T6122" s="8">
        <f>Q6122-R6122</f>
        <v>47227217</v>
      </c>
      <c r="U6122" t="s">
        <v>19954</v>
      </c>
    </row>
    <row r="6123" spans="1:21" x14ac:dyDescent="0.25">
      <c r="A6123">
        <v>2025</v>
      </c>
      <c r="B6123" t="s">
        <v>18271</v>
      </c>
      <c r="C6123" t="s">
        <v>22</v>
      </c>
      <c r="D6123" t="s">
        <v>23</v>
      </c>
      <c r="E6123" t="s">
        <v>24</v>
      </c>
      <c r="F6123" t="s">
        <v>18771</v>
      </c>
      <c r="G6123" s="16">
        <v>1000365209</v>
      </c>
      <c r="H6123" t="s">
        <v>17575</v>
      </c>
      <c r="I6123" t="s">
        <v>660</v>
      </c>
      <c r="J6123" s="5">
        <v>27000000</v>
      </c>
      <c r="K6123" s="3">
        <f>J6123</f>
        <v>27000000</v>
      </c>
      <c r="L6123" s="5" t="s">
        <v>20305</v>
      </c>
      <c r="M6123" s="2">
        <v>45803</v>
      </c>
      <c r="N6123" s="2">
        <v>45804</v>
      </c>
      <c r="O6123" s="2">
        <v>46022</v>
      </c>
      <c r="P6123" s="3">
        <v>9000000</v>
      </c>
      <c r="Q6123" s="3">
        <v>36000000</v>
      </c>
      <c r="R6123" s="13">
        <v>5100000</v>
      </c>
      <c r="S6123" s="7">
        <f ca="1">IF(CPS!$N6117="SIN INICIO",0,IF((((TODAY()-N6123)*100%)/(O6123-N6123))&gt;=100%,"100%",(((TODAY()-N6123)*100%)/(O6123-N6123))))</f>
        <v>0.41284403669724773</v>
      </c>
      <c r="T6123" s="8">
        <f>Q6123-R6123</f>
        <v>30900000</v>
      </c>
      <c r="U6123" t="s">
        <v>19955</v>
      </c>
    </row>
    <row r="6124" spans="1:21" x14ac:dyDescent="0.25">
      <c r="A6124">
        <v>2025</v>
      </c>
      <c r="B6124" t="s">
        <v>18273</v>
      </c>
      <c r="C6124" t="s">
        <v>22</v>
      </c>
      <c r="D6124" t="s">
        <v>23</v>
      </c>
      <c r="E6124" t="s">
        <v>121</v>
      </c>
      <c r="F6124" t="s">
        <v>18773</v>
      </c>
      <c r="G6124" s="16">
        <v>53043820</v>
      </c>
      <c r="H6124" t="s">
        <v>18843</v>
      </c>
      <c r="I6124" t="s">
        <v>3403</v>
      </c>
      <c r="J6124" s="5">
        <v>23818950</v>
      </c>
      <c r="K6124" s="3">
        <f>J6124</f>
        <v>23818950</v>
      </c>
      <c r="L6124" s="5" t="s">
        <v>20305</v>
      </c>
      <c r="M6124" s="2">
        <v>45804</v>
      </c>
      <c r="N6124" s="2">
        <v>45805</v>
      </c>
      <c r="O6124" s="2">
        <v>46022</v>
      </c>
      <c r="P6124" s="3">
        <v>7939650</v>
      </c>
      <c r="Q6124" s="3">
        <v>31758600</v>
      </c>
      <c r="R6124" s="13">
        <v>4366808</v>
      </c>
      <c r="S6124" s="7">
        <f ca="1">IF(CPS!$N6119="SIN INICIO",0,IF((((TODAY()-N6124)*100%)/(O6124-N6124))&gt;=100%,"100%",(((TODAY()-N6124)*100%)/(O6124-N6124))))</f>
        <v>0.41013824884792627</v>
      </c>
      <c r="T6124" s="8">
        <f>Q6124-R6124</f>
        <v>27391792</v>
      </c>
      <c r="U6124" t="s">
        <v>19957</v>
      </c>
    </row>
    <row r="6125" spans="1:21" x14ac:dyDescent="0.25">
      <c r="A6125">
        <v>2025</v>
      </c>
      <c r="B6125" t="s">
        <v>18274</v>
      </c>
      <c r="C6125" t="s">
        <v>22</v>
      </c>
      <c r="D6125" t="s">
        <v>23</v>
      </c>
      <c r="E6125" t="s">
        <v>24</v>
      </c>
      <c r="F6125" t="s">
        <v>18774</v>
      </c>
      <c r="G6125" s="16">
        <v>18221244</v>
      </c>
      <c r="H6125" t="s">
        <v>18913</v>
      </c>
      <c r="I6125" t="s">
        <v>271</v>
      </c>
      <c r="J6125" s="5">
        <v>96000000</v>
      </c>
      <c r="K6125" s="3">
        <f>J6125</f>
        <v>96000000</v>
      </c>
      <c r="L6125" s="5" t="s">
        <v>20305</v>
      </c>
      <c r="M6125" s="2">
        <v>45804</v>
      </c>
      <c r="N6125" s="2">
        <v>45805</v>
      </c>
      <c r="O6125" s="2">
        <v>46022</v>
      </c>
      <c r="P6125" s="3"/>
      <c r="Q6125" s="3">
        <v>96000000</v>
      </c>
      <c r="R6125" s="13">
        <v>13600000</v>
      </c>
      <c r="S6125" s="7">
        <f ca="1">IF(CPS!$N6120="SIN INICIO",0,IF((((TODAY()-N6125)*100%)/(O6125-N6125))&gt;=100%,"100%",(((TODAY()-N6125)*100%)/(O6125-N6125))))</f>
        <v>0.41013824884792627</v>
      </c>
      <c r="T6125" s="8">
        <f>Q6125-R6125</f>
        <v>82400000</v>
      </c>
      <c r="U6125" t="s">
        <v>19958</v>
      </c>
    </row>
    <row r="6126" spans="1:21" x14ac:dyDescent="0.25">
      <c r="A6126">
        <v>2025</v>
      </c>
      <c r="B6126" t="s">
        <v>18275</v>
      </c>
      <c r="C6126" t="s">
        <v>22</v>
      </c>
      <c r="D6126" t="s">
        <v>23</v>
      </c>
      <c r="E6126" t="s">
        <v>24</v>
      </c>
      <c r="F6126" t="s">
        <v>18775</v>
      </c>
      <c r="G6126" s="16">
        <v>1095841758</v>
      </c>
      <c r="H6126" t="s">
        <v>3402</v>
      </c>
      <c r="I6126" t="s">
        <v>3403</v>
      </c>
      <c r="J6126" s="5">
        <v>55022000</v>
      </c>
      <c r="K6126" s="3">
        <f>J6126</f>
        <v>55022000</v>
      </c>
      <c r="L6126" s="5" t="s">
        <v>20305</v>
      </c>
      <c r="M6126" s="2">
        <v>45803</v>
      </c>
      <c r="N6126" s="2">
        <v>45805</v>
      </c>
      <c r="O6126" s="2">
        <v>46022</v>
      </c>
      <c r="P6126" s="3"/>
      <c r="Q6126" s="3">
        <v>55022000</v>
      </c>
      <c r="R6126" s="13">
        <v>7565525</v>
      </c>
      <c r="S6126" s="7">
        <f ca="1">IF(CPS!$N6121="SIN INICIO",0,IF((((TODAY()-N6126)*100%)/(O6126-N6126))&gt;=100%,"100%",(((TODAY()-N6126)*100%)/(O6126-N6126))))</f>
        <v>0.41013824884792627</v>
      </c>
      <c r="T6126" s="8">
        <f>Q6126-R6126</f>
        <v>47456475</v>
      </c>
      <c r="U6126" t="s">
        <v>19959</v>
      </c>
    </row>
    <row r="6127" spans="1:21" x14ac:dyDescent="0.25">
      <c r="A6127">
        <v>2025</v>
      </c>
      <c r="B6127" t="s">
        <v>18276</v>
      </c>
      <c r="C6127" t="s">
        <v>22</v>
      </c>
      <c r="D6127" t="s">
        <v>23</v>
      </c>
      <c r="E6127" t="s">
        <v>24</v>
      </c>
      <c r="F6127" t="s">
        <v>18776</v>
      </c>
      <c r="G6127" s="16">
        <v>1054679265</v>
      </c>
      <c r="H6127" t="s">
        <v>4139</v>
      </c>
      <c r="I6127" t="s">
        <v>3403</v>
      </c>
      <c r="J6127" s="5">
        <v>55022000</v>
      </c>
      <c r="K6127" s="3">
        <f>J6127</f>
        <v>55022000</v>
      </c>
      <c r="L6127" s="5" t="s">
        <v>20305</v>
      </c>
      <c r="M6127" s="2">
        <v>45805</v>
      </c>
      <c r="N6127" s="2">
        <v>45806</v>
      </c>
      <c r="O6127" s="2">
        <v>46022</v>
      </c>
      <c r="P6127" s="3"/>
      <c r="Q6127" s="3">
        <v>55022000</v>
      </c>
      <c r="R6127" s="13">
        <v>7336267</v>
      </c>
      <c r="S6127" s="7">
        <f ca="1">IF(CPS!$N6122="SIN INICIO",0,IF((((TODAY()-N6127)*100%)/(O6127-N6127))&gt;=100%,"100%",(((TODAY()-N6127)*100%)/(O6127-N6127))))</f>
        <v>0.40740740740740738</v>
      </c>
      <c r="T6127" s="8">
        <f>Q6127-R6127</f>
        <v>47685733</v>
      </c>
      <c r="U6127" t="s">
        <v>19960</v>
      </c>
    </row>
    <row r="6128" spans="1:21" x14ac:dyDescent="0.25">
      <c r="A6128">
        <v>2025</v>
      </c>
      <c r="B6128" t="s">
        <v>18277</v>
      </c>
      <c r="C6128" t="s">
        <v>22</v>
      </c>
      <c r="D6128" t="s">
        <v>23</v>
      </c>
      <c r="E6128" t="s">
        <v>24</v>
      </c>
      <c r="F6128" t="s">
        <v>18777</v>
      </c>
      <c r="G6128" s="16">
        <v>1094368404</v>
      </c>
      <c r="H6128" t="s">
        <v>18838</v>
      </c>
      <c r="I6128" t="s">
        <v>3403</v>
      </c>
      <c r="J6128" s="5">
        <v>14329500</v>
      </c>
      <c r="K6128" s="3">
        <f>J6128</f>
        <v>14329500</v>
      </c>
      <c r="L6128" s="5" t="s">
        <v>20305</v>
      </c>
      <c r="M6128" s="2">
        <v>45805</v>
      </c>
      <c r="N6128" s="2">
        <v>45812</v>
      </c>
      <c r="O6128" s="2">
        <v>45930</v>
      </c>
      <c r="P6128" s="3">
        <v>4776500</v>
      </c>
      <c r="Q6128" s="3">
        <v>19106000</v>
      </c>
      <c r="R6128" s="13">
        <v>4298850</v>
      </c>
      <c r="S6128" s="7">
        <f ca="1">IF(CPS!$N6123="SIN INICIO",0,IF((((TODAY()-N6128)*100%)/(O6128-N6128))&gt;=100%,"100%",(((TODAY()-N6128)*100%)/(O6128-N6128))))</f>
        <v>0.69491525423728817</v>
      </c>
      <c r="T6128" s="8">
        <f>Q6128-R6128</f>
        <v>14807150</v>
      </c>
      <c r="U6128" t="s">
        <v>19961</v>
      </c>
    </row>
    <row r="6129" spans="1:23" x14ac:dyDescent="0.25">
      <c r="A6129">
        <v>2025</v>
      </c>
      <c r="B6129" t="s">
        <v>18278</v>
      </c>
      <c r="C6129" t="s">
        <v>22</v>
      </c>
      <c r="D6129" t="s">
        <v>23</v>
      </c>
      <c r="E6129" t="s">
        <v>24</v>
      </c>
      <c r="F6129" t="s">
        <v>18778</v>
      </c>
      <c r="G6129" s="16">
        <v>9178602</v>
      </c>
      <c r="H6129" t="s">
        <v>3402</v>
      </c>
      <c r="I6129" t="s">
        <v>3403</v>
      </c>
      <c r="J6129" s="5">
        <v>55022000</v>
      </c>
      <c r="K6129" s="3">
        <f>J6129</f>
        <v>55022000</v>
      </c>
      <c r="L6129" s="5" t="s">
        <v>20305</v>
      </c>
      <c r="M6129" s="2">
        <v>45803</v>
      </c>
      <c r="N6129" s="2">
        <v>45804</v>
      </c>
      <c r="O6129" s="2">
        <v>46022</v>
      </c>
      <c r="P6129" s="3"/>
      <c r="Q6129" s="3">
        <v>55022000</v>
      </c>
      <c r="R6129" s="13">
        <v>7794783</v>
      </c>
      <c r="S6129" s="7">
        <f ca="1">IF(CPS!$N6124="SIN INICIO",0,IF((((TODAY()-N6129)*100%)/(O6129-N6129))&gt;=100%,"100%",(((TODAY()-N6129)*100%)/(O6129-N6129))))</f>
        <v>0.41284403669724773</v>
      </c>
      <c r="T6129" s="8">
        <f>Q6129-R6129</f>
        <v>47227217</v>
      </c>
      <c r="U6129" t="s">
        <v>19962</v>
      </c>
    </row>
    <row r="6130" spans="1:23" x14ac:dyDescent="0.25">
      <c r="A6130">
        <v>2025</v>
      </c>
      <c r="B6130" t="s">
        <v>18279</v>
      </c>
      <c r="C6130" t="s">
        <v>22</v>
      </c>
      <c r="D6130" t="s">
        <v>23</v>
      </c>
      <c r="E6130" t="s">
        <v>24</v>
      </c>
      <c r="F6130" t="s">
        <v>18779</v>
      </c>
      <c r="G6130" s="16">
        <v>1065123829</v>
      </c>
      <c r="H6130" t="s">
        <v>18855</v>
      </c>
      <c r="I6130" t="s">
        <v>3403</v>
      </c>
      <c r="J6130" s="5">
        <v>41266500</v>
      </c>
      <c r="K6130" s="3">
        <f>J6130</f>
        <v>41266500</v>
      </c>
      <c r="L6130" s="5" t="s">
        <v>20305</v>
      </c>
      <c r="M6130" s="2">
        <v>45803</v>
      </c>
      <c r="N6130" s="2">
        <v>45827</v>
      </c>
      <c r="O6130" s="2">
        <v>45827</v>
      </c>
      <c r="P6130" s="3"/>
      <c r="Q6130" s="3">
        <v>41266500</v>
      </c>
      <c r="R6130" s="13">
        <v>0</v>
      </c>
      <c r="S6130" s="7" t="e">
        <f ca="1">IF(CPS!$N6125="SIN INICIO",0,IF((((TODAY()-N6130)*100%)/(O6130-N6130))&gt;=100%,"100%",(((TODAY()-N6130)*100%)/(O6130-N6130))))</f>
        <v>#DIV/0!</v>
      </c>
      <c r="T6130" s="8">
        <f>Q6130-R6130</f>
        <v>41266500</v>
      </c>
      <c r="U6130" t="s">
        <v>19963</v>
      </c>
      <c r="V6130">
        <v>1065123829</v>
      </c>
      <c r="W6130" t="b">
        <f>V6130=Tabla1[[#This Row],[ID CONTRATISTA]]</f>
        <v>1</v>
      </c>
    </row>
    <row r="6131" spans="1:23" x14ac:dyDescent="0.25">
      <c r="A6131">
        <v>2025</v>
      </c>
      <c r="B6131" t="s">
        <v>18280</v>
      </c>
      <c r="C6131" t="s">
        <v>22</v>
      </c>
      <c r="D6131" t="s">
        <v>23</v>
      </c>
      <c r="E6131" t="s">
        <v>24</v>
      </c>
      <c r="F6131" t="s">
        <v>18780</v>
      </c>
      <c r="G6131" s="16">
        <v>1085261844</v>
      </c>
      <c r="H6131" t="s">
        <v>18855</v>
      </c>
      <c r="I6131" t="s">
        <v>3403</v>
      </c>
      <c r="J6131" s="5">
        <v>53812500</v>
      </c>
      <c r="K6131" s="3">
        <f>J6131</f>
        <v>53812500</v>
      </c>
      <c r="L6131" s="5" t="s">
        <v>20305</v>
      </c>
      <c r="M6131" s="2">
        <v>45804</v>
      </c>
      <c r="N6131" s="2">
        <v>45805</v>
      </c>
      <c r="O6131" s="2">
        <v>46022</v>
      </c>
      <c r="P6131" s="3">
        <v>17937500</v>
      </c>
      <c r="Q6131" s="3">
        <v>71750000</v>
      </c>
      <c r="R6131" s="13">
        <v>9865625</v>
      </c>
      <c r="S6131" s="7">
        <f ca="1">IF(CPS!$N6126="SIN INICIO",0,IF((((TODAY()-N6131)*100%)/(O6131-N6131))&gt;=100%,"100%",(((TODAY()-N6131)*100%)/(O6131-N6131))))</f>
        <v>0.41013824884792627</v>
      </c>
      <c r="T6131" s="8">
        <f>Q6131-R6131</f>
        <v>61884375</v>
      </c>
      <c r="U6131" t="s">
        <v>19964</v>
      </c>
    </row>
    <row r="6132" spans="1:23" x14ac:dyDescent="0.25">
      <c r="A6132">
        <v>2025</v>
      </c>
      <c r="B6132" t="s">
        <v>18281</v>
      </c>
      <c r="C6132" t="s">
        <v>22</v>
      </c>
      <c r="D6132" t="s">
        <v>23</v>
      </c>
      <c r="E6132" t="s">
        <v>24</v>
      </c>
      <c r="F6132" t="s">
        <v>18781</v>
      </c>
      <c r="G6132" s="16">
        <v>1073168708</v>
      </c>
      <c r="H6132" t="s">
        <v>4139</v>
      </c>
      <c r="I6132" t="s">
        <v>3403</v>
      </c>
      <c r="J6132" s="5">
        <v>71750000</v>
      </c>
      <c r="K6132" s="3">
        <f>J6132</f>
        <v>71750000</v>
      </c>
      <c r="L6132" s="5" t="s">
        <v>20305</v>
      </c>
      <c r="M6132" s="2">
        <v>45804</v>
      </c>
      <c r="N6132" s="2">
        <v>45805</v>
      </c>
      <c r="O6132" s="2">
        <v>46022</v>
      </c>
      <c r="P6132" s="3"/>
      <c r="Q6132" s="3">
        <v>71750000</v>
      </c>
      <c r="R6132" s="13">
        <v>896875</v>
      </c>
      <c r="S6132" s="7">
        <f ca="1">IF(CPS!$N6127="SIN INICIO",0,IF((((TODAY()-N6132)*100%)/(O6132-N6132))&gt;=100%,"100%",(((TODAY()-N6132)*100%)/(O6132-N6132))))</f>
        <v>0.41013824884792627</v>
      </c>
      <c r="T6132" s="8">
        <f>Q6132-R6132</f>
        <v>70853125</v>
      </c>
      <c r="U6132" t="s">
        <v>19965</v>
      </c>
    </row>
    <row r="6133" spans="1:23" x14ac:dyDescent="0.25">
      <c r="A6133">
        <v>2025</v>
      </c>
      <c r="B6133" t="s">
        <v>18282</v>
      </c>
      <c r="C6133" t="s">
        <v>22</v>
      </c>
      <c r="D6133" t="s">
        <v>23</v>
      </c>
      <c r="E6133" t="s">
        <v>24</v>
      </c>
      <c r="F6133" t="s">
        <v>18782</v>
      </c>
      <c r="G6133" s="16">
        <v>80191309</v>
      </c>
      <c r="H6133" t="s">
        <v>18882</v>
      </c>
      <c r="I6133" t="s">
        <v>3403</v>
      </c>
      <c r="J6133" s="5">
        <v>53812500</v>
      </c>
      <c r="K6133" s="3">
        <f>J6133</f>
        <v>53812500</v>
      </c>
      <c r="L6133" s="5" t="s">
        <v>20305</v>
      </c>
      <c r="M6133" s="2">
        <v>45804</v>
      </c>
      <c r="N6133" s="2">
        <v>45805</v>
      </c>
      <c r="O6133" s="2">
        <v>46022</v>
      </c>
      <c r="P6133" s="3">
        <v>17937500</v>
      </c>
      <c r="Q6133" s="3">
        <v>71750000</v>
      </c>
      <c r="R6133" s="13">
        <v>9865625</v>
      </c>
      <c r="S6133" s="7">
        <f ca="1">IF(CPS!$N6128="SIN INICIO",0,IF((((TODAY()-N6133)*100%)/(O6133-N6133))&gt;=100%,"100%",(((TODAY()-N6133)*100%)/(O6133-N6133))))</f>
        <v>0.41013824884792627</v>
      </c>
      <c r="T6133" s="8">
        <f>Q6133-R6133</f>
        <v>61884375</v>
      </c>
      <c r="U6133" t="s">
        <v>19966</v>
      </c>
    </row>
    <row r="6134" spans="1:23" x14ac:dyDescent="0.25">
      <c r="A6134">
        <v>2025</v>
      </c>
      <c r="B6134" t="s">
        <v>18283</v>
      </c>
      <c r="C6134" t="s">
        <v>22</v>
      </c>
      <c r="D6134" t="s">
        <v>23</v>
      </c>
      <c r="E6134" t="s">
        <v>24</v>
      </c>
      <c r="F6134" t="s">
        <v>18783</v>
      </c>
      <c r="G6134" s="16">
        <v>26202354</v>
      </c>
      <c r="H6134" t="s">
        <v>18882</v>
      </c>
      <c r="I6134" t="s">
        <v>3403</v>
      </c>
      <c r="J6134" s="5">
        <v>41266500</v>
      </c>
      <c r="K6134" s="3">
        <f>J6134</f>
        <v>41266500</v>
      </c>
      <c r="L6134" s="5" t="s">
        <v>20305</v>
      </c>
      <c r="M6134" s="2">
        <v>45804</v>
      </c>
      <c r="N6134" s="2">
        <v>45805</v>
      </c>
      <c r="O6134" s="2">
        <v>46022</v>
      </c>
      <c r="P6134" s="3">
        <v>13755500</v>
      </c>
      <c r="Q6134" s="3">
        <v>55022000</v>
      </c>
      <c r="R6134" s="13">
        <v>7565525</v>
      </c>
      <c r="S6134" s="7">
        <f ca="1">IF(CPS!$N6129="SIN INICIO",0,IF((((TODAY()-N6134)*100%)/(O6134-N6134))&gt;=100%,"100%",(((TODAY()-N6134)*100%)/(O6134-N6134))))</f>
        <v>0.41013824884792627</v>
      </c>
      <c r="T6134" s="8">
        <f>Q6134-R6134</f>
        <v>47456475</v>
      </c>
      <c r="U6134" t="s">
        <v>19967</v>
      </c>
    </row>
    <row r="6135" spans="1:23" x14ac:dyDescent="0.25">
      <c r="A6135">
        <v>2025</v>
      </c>
      <c r="B6135" t="s">
        <v>18284</v>
      </c>
      <c r="C6135" t="s">
        <v>22</v>
      </c>
      <c r="D6135" t="s">
        <v>23</v>
      </c>
      <c r="E6135" t="s">
        <v>24</v>
      </c>
      <c r="F6135" t="s">
        <v>18784</v>
      </c>
      <c r="G6135" s="16">
        <v>1026253581</v>
      </c>
      <c r="H6135" t="s">
        <v>8499</v>
      </c>
      <c r="I6135" t="s">
        <v>3403</v>
      </c>
      <c r="J6135" s="5">
        <v>71750000</v>
      </c>
      <c r="K6135" s="3">
        <f>J6135</f>
        <v>71750000</v>
      </c>
      <c r="L6135" s="5" t="s">
        <v>20305</v>
      </c>
      <c r="M6135" s="2">
        <v>45804</v>
      </c>
      <c r="N6135" s="2">
        <v>45805</v>
      </c>
      <c r="O6135" s="2">
        <v>46022</v>
      </c>
      <c r="P6135" s="3"/>
      <c r="Q6135" s="3">
        <v>71750000</v>
      </c>
      <c r="R6135" s="13">
        <v>9865625</v>
      </c>
      <c r="S6135" s="7">
        <f ca="1">IF(CPS!$N6130="SIN INICIO",0,IF((((TODAY()-N6135)*100%)/(O6135-N6135))&gt;=100%,"100%",(((TODAY()-N6135)*100%)/(O6135-N6135))))</f>
        <v>0.41013824884792627</v>
      </c>
      <c r="T6135" s="8">
        <f>Q6135-R6135</f>
        <v>61884375</v>
      </c>
      <c r="U6135" t="s">
        <v>19968</v>
      </c>
    </row>
    <row r="6136" spans="1:23" x14ac:dyDescent="0.25">
      <c r="A6136">
        <v>2025</v>
      </c>
      <c r="B6136" t="s">
        <v>18285</v>
      </c>
      <c r="C6136" t="s">
        <v>22</v>
      </c>
      <c r="D6136" t="s">
        <v>23</v>
      </c>
      <c r="E6136" t="s">
        <v>121</v>
      </c>
      <c r="F6136" t="s">
        <v>2437</v>
      </c>
      <c r="G6136" s="16">
        <v>1125229374</v>
      </c>
      <c r="H6136" t="s">
        <v>533</v>
      </c>
      <c r="I6136" t="s">
        <v>271</v>
      </c>
      <c r="J6136" s="5">
        <v>35157500</v>
      </c>
      <c r="K6136" s="3">
        <f>J6136</f>
        <v>35157500</v>
      </c>
      <c r="L6136" s="5" t="s">
        <v>20305</v>
      </c>
      <c r="M6136" s="2">
        <v>45803</v>
      </c>
      <c r="N6136" s="2">
        <v>45811</v>
      </c>
      <c r="O6136" s="2">
        <v>46022</v>
      </c>
      <c r="P6136" s="3"/>
      <c r="Q6136" s="3">
        <v>35157500</v>
      </c>
      <c r="R6136" s="13">
        <v>29187667</v>
      </c>
      <c r="S6136" s="7">
        <f ca="1">IF(CPS!$N6131="SIN INICIO",0,IF((((TODAY()-N6136)*100%)/(O6136-N6136))&gt;=100%,"100%",(((TODAY()-N6136)*100%)/(O6136-N6136))))</f>
        <v>0.39336492890995262</v>
      </c>
      <c r="T6136" s="8">
        <f>Q6136-R6136</f>
        <v>5969833</v>
      </c>
      <c r="U6136" t="s">
        <v>19969</v>
      </c>
    </row>
    <row r="6137" spans="1:23" x14ac:dyDescent="0.25">
      <c r="A6137">
        <v>2025</v>
      </c>
      <c r="B6137" t="s">
        <v>18286</v>
      </c>
      <c r="C6137" t="s">
        <v>22</v>
      </c>
      <c r="D6137" t="s">
        <v>23</v>
      </c>
      <c r="E6137" t="s">
        <v>24</v>
      </c>
      <c r="F6137" t="s">
        <v>4029</v>
      </c>
      <c r="G6137" s="16">
        <v>1019035054</v>
      </c>
      <c r="H6137" t="s">
        <v>6223</v>
      </c>
      <c r="I6137" t="s">
        <v>660</v>
      </c>
      <c r="J6137" s="5">
        <v>63000000</v>
      </c>
      <c r="K6137" s="3">
        <f>J6137</f>
        <v>63000000</v>
      </c>
      <c r="L6137" s="5" t="s">
        <v>20305</v>
      </c>
      <c r="M6137" s="2">
        <v>45804</v>
      </c>
      <c r="N6137" s="2">
        <v>45811</v>
      </c>
      <c r="O6137" s="2">
        <v>46022</v>
      </c>
      <c r="P6137" s="3"/>
      <c r="Q6137" s="3">
        <v>63000000</v>
      </c>
      <c r="R6137" s="13">
        <v>53400000</v>
      </c>
      <c r="S6137" s="7">
        <f ca="1">IF(CPS!$N6132="SIN INICIO",0,IF((((TODAY()-N6137)*100%)/(O6137-N6137))&gt;=100%,"100%",(((TODAY()-N6137)*100%)/(O6137-N6137))))</f>
        <v>0.39336492890995262</v>
      </c>
      <c r="T6137" s="8">
        <f>Q6137-R6137</f>
        <v>9600000</v>
      </c>
      <c r="U6137" t="s">
        <v>19970</v>
      </c>
    </row>
    <row r="6138" spans="1:23" x14ac:dyDescent="0.25">
      <c r="A6138">
        <v>2025</v>
      </c>
      <c r="B6138" t="s">
        <v>18287</v>
      </c>
      <c r="C6138" t="s">
        <v>22</v>
      </c>
      <c r="D6138" t="s">
        <v>23</v>
      </c>
      <c r="E6138" t="s">
        <v>121</v>
      </c>
      <c r="F6138" t="s">
        <v>18785</v>
      </c>
      <c r="G6138" s="16">
        <v>1000517571</v>
      </c>
      <c r="H6138" t="s">
        <v>18914</v>
      </c>
      <c r="I6138" t="s">
        <v>3403</v>
      </c>
      <c r="J6138" s="5">
        <v>23818950</v>
      </c>
      <c r="K6138" s="3">
        <f>J6138</f>
        <v>23818950</v>
      </c>
      <c r="L6138" s="5" t="s">
        <v>20305</v>
      </c>
      <c r="M6138" s="2">
        <v>45805</v>
      </c>
      <c r="N6138" s="2">
        <v>45806</v>
      </c>
      <c r="O6138" s="2">
        <v>46022</v>
      </c>
      <c r="P6138" s="3">
        <v>7939650</v>
      </c>
      <c r="Q6138" s="3">
        <v>31758600</v>
      </c>
      <c r="R6138" s="13">
        <v>4234480</v>
      </c>
      <c r="S6138" s="7">
        <f ca="1">IF(CPS!$N6133="SIN INICIO",0,IF((((TODAY()-N6138)*100%)/(O6138-N6138))&gt;=100%,"100%",(((TODAY()-N6138)*100%)/(O6138-N6138))))</f>
        <v>0.40740740740740738</v>
      </c>
      <c r="T6138" s="8">
        <f>Q6138-R6138</f>
        <v>27524120</v>
      </c>
      <c r="U6138" t="s">
        <v>19971</v>
      </c>
    </row>
    <row r="6139" spans="1:23" x14ac:dyDescent="0.25">
      <c r="A6139">
        <v>2025</v>
      </c>
      <c r="B6139" t="s">
        <v>18289</v>
      </c>
      <c r="C6139" t="s">
        <v>22</v>
      </c>
      <c r="D6139" t="s">
        <v>23</v>
      </c>
      <c r="E6139" t="s">
        <v>24</v>
      </c>
      <c r="F6139" t="s">
        <v>15201</v>
      </c>
      <c r="G6139" s="16">
        <v>1082963793</v>
      </c>
      <c r="H6139" t="s">
        <v>18838</v>
      </c>
      <c r="I6139" t="s">
        <v>3403</v>
      </c>
      <c r="J6139" s="5">
        <v>41266500</v>
      </c>
      <c r="K6139" s="3">
        <f>J6139</f>
        <v>41266500</v>
      </c>
      <c r="L6139" s="5" t="s">
        <v>20305</v>
      </c>
      <c r="M6139" s="2">
        <v>45804</v>
      </c>
      <c r="N6139" s="2">
        <v>45805</v>
      </c>
      <c r="O6139" s="2">
        <v>46022</v>
      </c>
      <c r="P6139" s="3">
        <v>13755500</v>
      </c>
      <c r="Q6139" s="3">
        <v>55022000</v>
      </c>
      <c r="R6139" s="13">
        <v>20270525</v>
      </c>
      <c r="S6139" s="7">
        <f ca="1">IF(CPS!$N6135="SIN INICIO",0,IF((((TODAY()-N6139)*100%)/(O6139-N6139))&gt;=100%,"100%",(((TODAY()-N6139)*100%)/(O6139-N6139))))</f>
        <v>0.41013824884792627</v>
      </c>
      <c r="T6139" s="8">
        <f>Q6139-R6139</f>
        <v>34751475</v>
      </c>
      <c r="U6139" t="s">
        <v>19973</v>
      </c>
    </row>
    <row r="6140" spans="1:23" x14ac:dyDescent="0.25">
      <c r="A6140">
        <v>2025</v>
      </c>
      <c r="B6140" t="s">
        <v>18290</v>
      </c>
      <c r="C6140" t="s">
        <v>22</v>
      </c>
      <c r="D6140" t="s">
        <v>23</v>
      </c>
      <c r="E6140" t="s">
        <v>24</v>
      </c>
      <c r="F6140" t="s">
        <v>18787</v>
      </c>
      <c r="G6140" s="16">
        <v>7716018</v>
      </c>
      <c r="H6140" t="s">
        <v>18916</v>
      </c>
      <c r="I6140" t="s">
        <v>271</v>
      </c>
      <c r="J6140" s="5">
        <v>53902308</v>
      </c>
      <c r="K6140" s="3">
        <f>J6140</f>
        <v>53902308</v>
      </c>
      <c r="L6140" s="5" t="s">
        <v>20305</v>
      </c>
      <c r="M6140" s="2">
        <v>45805</v>
      </c>
      <c r="N6140" s="2">
        <v>45806</v>
      </c>
      <c r="O6140" s="2">
        <v>45961</v>
      </c>
      <c r="P6140" s="3"/>
      <c r="Q6140" s="3">
        <v>53902308</v>
      </c>
      <c r="R6140" s="13">
        <v>598915</v>
      </c>
      <c r="S6140" s="7">
        <f ca="1">IF(CPS!$N6136="SIN INICIO",0,IF((((TODAY()-N6140)*100%)/(O6140-N6140))&gt;=100%,"100%",(((TODAY()-N6140)*100%)/(O6140-N6140))))</f>
        <v>0.56774193548387097</v>
      </c>
      <c r="T6140" s="8">
        <f>Q6140-R6140</f>
        <v>53303393</v>
      </c>
      <c r="U6140" t="s">
        <v>19974</v>
      </c>
    </row>
    <row r="6141" spans="1:23" x14ac:dyDescent="0.25">
      <c r="A6141">
        <v>2025</v>
      </c>
      <c r="B6141" t="s">
        <v>18291</v>
      </c>
      <c r="C6141" t="s">
        <v>22</v>
      </c>
      <c r="D6141" t="s">
        <v>23</v>
      </c>
      <c r="E6141" t="s">
        <v>24</v>
      </c>
      <c r="F6141" t="s">
        <v>18788</v>
      </c>
      <c r="G6141" s="16">
        <v>46377044</v>
      </c>
      <c r="H6141" t="s">
        <v>18917</v>
      </c>
      <c r="I6141" t="s">
        <v>3403</v>
      </c>
      <c r="J6141" s="5">
        <v>55022000</v>
      </c>
      <c r="K6141" s="3">
        <f>J6141</f>
        <v>55022000</v>
      </c>
      <c r="L6141" s="5" t="s">
        <v>20305</v>
      </c>
      <c r="M6141" s="2">
        <v>45805</v>
      </c>
      <c r="N6141" s="2">
        <v>45806</v>
      </c>
      <c r="O6141" s="2">
        <v>46022</v>
      </c>
      <c r="P6141" s="3"/>
      <c r="Q6141" s="3">
        <v>55022000</v>
      </c>
      <c r="R6141" s="13">
        <v>7336267</v>
      </c>
      <c r="S6141" s="7">
        <f ca="1">IF(CPS!$N6137="SIN INICIO",0,IF((((TODAY()-N6141)*100%)/(O6141-N6141))&gt;=100%,"100%",(((TODAY()-N6141)*100%)/(O6141-N6141))))</f>
        <v>0.40740740740740738</v>
      </c>
      <c r="T6141" s="8">
        <f>Q6141-R6141</f>
        <v>47685733</v>
      </c>
      <c r="U6141" t="s">
        <v>19975</v>
      </c>
    </row>
    <row r="6142" spans="1:23" x14ac:dyDescent="0.25">
      <c r="A6142">
        <v>2025</v>
      </c>
      <c r="B6142" t="s">
        <v>18292</v>
      </c>
      <c r="C6142" t="s">
        <v>22</v>
      </c>
      <c r="D6142" t="s">
        <v>23</v>
      </c>
      <c r="E6142" t="s">
        <v>24</v>
      </c>
      <c r="F6142" t="s">
        <v>18789</v>
      </c>
      <c r="G6142" s="16">
        <v>1010012451</v>
      </c>
      <c r="H6142" t="s">
        <v>7938</v>
      </c>
      <c r="I6142" t="s">
        <v>1895</v>
      </c>
      <c r="J6142" s="5">
        <v>23805545</v>
      </c>
      <c r="K6142" s="3">
        <f>J6142</f>
        <v>23805545</v>
      </c>
      <c r="L6142" s="5" t="s">
        <v>20305</v>
      </c>
      <c r="M6142" s="2">
        <v>45804</v>
      </c>
      <c r="N6142" s="2">
        <v>45805</v>
      </c>
      <c r="O6142" s="2">
        <v>45930</v>
      </c>
      <c r="P6142" s="3"/>
      <c r="Q6142" s="3">
        <v>23805545</v>
      </c>
      <c r="R6142" s="13">
        <v>5237220</v>
      </c>
      <c r="S6142" s="7">
        <f ca="1">IF(CPS!$N6138="SIN INICIO",0,IF((((TODAY()-N6142)*100%)/(O6142-N6142))&gt;=100%,"100%",(((TODAY()-N6142)*100%)/(O6142-N6142))))</f>
        <v>0.71199999999999997</v>
      </c>
      <c r="T6142" s="8">
        <f>Q6142-R6142</f>
        <v>18568325</v>
      </c>
      <c r="U6142" t="s">
        <v>19976</v>
      </c>
    </row>
    <row r="6143" spans="1:23" x14ac:dyDescent="0.25">
      <c r="A6143">
        <v>2025</v>
      </c>
      <c r="B6143" t="s">
        <v>18293</v>
      </c>
      <c r="C6143" t="s">
        <v>22</v>
      </c>
      <c r="D6143" t="s">
        <v>23</v>
      </c>
      <c r="E6143" t="s">
        <v>24</v>
      </c>
      <c r="F6143" t="s">
        <v>18790</v>
      </c>
      <c r="G6143" s="16">
        <v>1032421887</v>
      </c>
      <c r="H6143" t="s">
        <v>3542</v>
      </c>
      <c r="I6143" t="s">
        <v>3403</v>
      </c>
      <c r="J6143" s="5">
        <v>55022000</v>
      </c>
      <c r="K6143" s="3">
        <f>J6143</f>
        <v>55022000</v>
      </c>
      <c r="L6143" s="5" t="s">
        <v>20305</v>
      </c>
      <c r="M6143" s="2">
        <v>45804</v>
      </c>
      <c r="N6143" s="2">
        <v>45805</v>
      </c>
      <c r="O6143" s="2">
        <v>46022</v>
      </c>
      <c r="P6143" s="3"/>
      <c r="Q6143" s="3">
        <v>55022000</v>
      </c>
      <c r="R6143" s="13">
        <v>0</v>
      </c>
      <c r="S6143" s="7">
        <f ca="1">IF(CPS!$N6139="SIN INICIO",0,IF((((TODAY()-N6143)*100%)/(O6143-N6143))&gt;=100%,"100%",(((TODAY()-N6143)*100%)/(O6143-N6143))))</f>
        <v>0.41013824884792627</v>
      </c>
      <c r="T6143" s="8">
        <f>Q6143-R6143</f>
        <v>55022000</v>
      </c>
      <c r="U6143" t="s">
        <v>19977</v>
      </c>
      <c r="V6143">
        <v>1032421887</v>
      </c>
      <c r="W6143" t="b">
        <f>V6143=Tabla1[[#This Row],[ID CONTRATISTA]]</f>
        <v>1</v>
      </c>
    </row>
    <row r="6144" spans="1:23" x14ac:dyDescent="0.25">
      <c r="A6144">
        <v>2025</v>
      </c>
      <c r="B6144" t="s">
        <v>18294</v>
      </c>
      <c r="C6144" t="s">
        <v>22</v>
      </c>
      <c r="D6144" t="s">
        <v>23</v>
      </c>
      <c r="E6144" t="s">
        <v>24</v>
      </c>
      <c r="F6144" t="s">
        <v>18791</v>
      </c>
      <c r="G6144" s="16">
        <v>1121827127</v>
      </c>
      <c r="H6144" t="s">
        <v>18918</v>
      </c>
      <c r="I6144" t="s">
        <v>271</v>
      </c>
      <c r="J6144" s="5">
        <v>72800000</v>
      </c>
      <c r="K6144" s="3">
        <f>J6144</f>
        <v>72800000</v>
      </c>
      <c r="L6144" s="5" t="s">
        <v>20305</v>
      </c>
      <c r="M6144" s="2">
        <v>45804</v>
      </c>
      <c r="N6144" s="2">
        <v>45805</v>
      </c>
      <c r="O6144" s="2">
        <v>46022</v>
      </c>
      <c r="P6144" s="3"/>
      <c r="Q6144" s="3">
        <v>72800000</v>
      </c>
      <c r="R6144" s="13">
        <v>10010000</v>
      </c>
      <c r="S6144" s="7">
        <f ca="1">IF(CPS!$N6140="SIN INICIO",0,IF((((TODAY()-N6144)*100%)/(O6144-N6144))&gt;=100%,"100%",(((TODAY()-N6144)*100%)/(O6144-N6144))))</f>
        <v>0.41013824884792627</v>
      </c>
      <c r="T6144" s="8">
        <f>Q6144-R6144</f>
        <v>62790000</v>
      </c>
      <c r="U6144" t="s">
        <v>19978</v>
      </c>
    </row>
    <row r="6145" spans="1:23" x14ac:dyDescent="0.25">
      <c r="A6145">
        <v>2025</v>
      </c>
      <c r="B6145" t="s">
        <v>18295</v>
      </c>
      <c r="C6145" t="s">
        <v>22</v>
      </c>
      <c r="D6145" t="s">
        <v>23</v>
      </c>
      <c r="E6145" t="s">
        <v>24</v>
      </c>
      <c r="F6145" t="s">
        <v>18792</v>
      </c>
      <c r="G6145" s="16">
        <v>40438930</v>
      </c>
      <c r="H6145" t="s">
        <v>15983</v>
      </c>
      <c r="I6145" t="s">
        <v>1895</v>
      </c>
      <c r="J6145" s="5">
        <v>57600000</v>
      </c>
      <c r="K6145" s="3">
        <f>J6145</f>
        <v>57600000</v>
      </c>
      <c r="L6145" s="5" t="s">
        <v>20305</v>
      </c>
      <c r="M6145" s="2">
        <v>45804</v>
      </c>
      <c r="N6145" s="2">
        <v>45805</v>
      </c>
      <c r="O6145" s="2">
        <v>46022</v>
      </c>
      <c r="P6145" s="3"/>
      <c r="Q6145" s="3">
        <v>57600000</v>
      </c>
      <c r="R6145" s="13">
        <v>7920000</v>
      </c>
      <c r="S6145" s="7">
        <f ca="1">IF(CPS!$N6141="SIN INICIO",0,IF((((TODAY()-N6145)*100%)/(O6145-N6145))&gt;=100%,"100%",(((TODAY()-N6145)*100%)/(O6145-N6145))))</f>
        <v>0.41013824884792627</v>
      </c>
      <c r="T6145" s="8">
        <f>Q6145-R6145</f>
        <v>49680000</v>
      </c>
      <c r="U6145" t="s">
        <v>19979</v>
      </c>
    </row>
    <row r="6146" spans="1:23" x14ac:dyDescent="0.25">
      <c r="A6146">
        <v>2025</v>
      </c>
      <c r="B6146" t="s">
        <v>18296</v>
      </c>
      <c r="C6146" t="s">
        <v>22</v>
      </c>
      <c r="D6146" t="s">
        <v>23</v>
      </c>
      <c r="E6146" t="s">
        <v>24</v>
      </c>
      <c r="F6146" t="s">
        <v>18793</v>
      </c>
      <c r="G6146" s="16">
        <v>1013680491</v>
      </c>
      <c r="H6146" t="s">
        <v>3402</v>
      </c>
      <c r="I6146" t="s">
        <v>3403</v>
      </c>
      <c r="J6146" s="5">
        <v>55022000</v>
      </c>
      <c r="K6146" s="3">
        <f>J6146</f>
        <v>55022000</v>
      </c>
      <c r="L6146" s="5" t="s">
        <v>20305</v>
      </c>
      <c r="M6146" s="2">
        <v>45805</v>
      </c>
      <c r="N6146" s="2">
        <v>45806</v>
      </c>
      <c r="O6146" s="2">
        <v>46022</v>
      </c>
      <c r="P6146" s="3"/>
      <c r="Q6146" s="3">
        <v>55022000</v>
      </c>
      <c r="R6146" s="13">
        <v>7336267</v>
      </c>
      <c r="S6146" s="7">
        <f ca="1">IF(CPS!$N6142="SIN INICIO",0,IF((((TODAY()-N6146)*100%)/(O6146-N6146))&gt;=100%,"100%",(((TODAY()-N6146)*100%)/(O6146-N6146))))</f>
        <v>0.40740740740740738</v>
      </c>
      <c r="T6146" s="8">
        <f>Q6146-R6146</f>
        <v>47685733</v>
      </c>
      <c r="U6146" t="s">
        <v>19980</v>
      </c>
    </row>
    <row r="6147" spans="1:23" x14ac:dyDescent="0.25">
      <c r="A6147">
        <v>2025</v>
      </c>
      <c r="B6147" t="s">
        <v>18964</v>
      </c>
      <c r="C6147" t="s">
        <v>22</v>
      </c>
      <c r="D6147" t="s">
        <v>23</v>
      </c>
      <c r="E6147" t="s">
        <v>24</v>
      </c>
      <c r="F6147" t="s">
        <v>19261</v>
      </c>
      <c r="G6147" s="16">
        <v>1020792518</v>
      </c>
      <c r="H6147" t="s">
        <v>3402</v>
      </c>
      <c r="I6147" t="s">
        <v>3403</v>
      </c>
      <c r="J6147" s="5">
        <v>55022000</v>
      </c>
      <c r="K6147" s="3">
        <f>J6147</f>
        <v>55022000</v>
      </c>
      <c r="L6147" s="5" t="s">
        <v>20305</v>
      </c>
      <c r="M6147" s="2">
        <v>45814</v>
      </c>
      <c r="N6147" s="2">
        <v>45817</v>
      </c>
      <c r="O6147" s="2">
        <v>46022</v>
      </c>
      <c r="P6147" s="3"/>
      <c r="Q6147" s="3">
        <v>55022000</v>
      </c>
      <c r="R6147" s="13">
        <v>0</v>
      </c>
      <c r="S6147" s="7">
        <f ca="1">IF(CPS!$N6143="SIN INICIO",0,IF((((TODAY()-N6147)*100%)/(O6147-N6147))&gt;=100%,"100%",(((TODAY()-N6147)*100%)/(O6147-N6147))))</f>
        <v>0.37560975609756098</v>
      </c>
      <c r="T6147" s="8">
        <f>Q6147-R6147</f>
        <v>55022000</v>
      </c>
      <c r="U6147" t="s">
        <v>20283</v>
      </c>
      <c r="V6147">
        <v>1020792518</v>
      </c>
      <c r="W6147" t="b">
        <f>V6147=Tabla1[[#This Row],[ID CONTRATISTA]]</f>
        <v>1</v>
      </c>
    </row>
    <row r="6148" spans="1:23" x14ac:dyDescent="0.25">
      <c r="A6148">
        <v>2025</v>
      </c>
      <c r="B6148" t="s">
        <v>18297</v>
      </c>
      <c r="C6148" t="s">
        <v>22</v>
      </c>
      <c r="D6148" t="s">
        <v>23</v>
      </c>
      <c r="E6148" t="s">
        <v>24</v>
      </c>
      <c r="F6148" t="s">
        <v>18794</v>
      </c>
      <c r="G6148" s="16">
        <v>1071163578</v>
      </c>
      <c r="H6148" t="s">
        <v>17732</v>
      </c>
      <c r="I6148" t="s">
        <v>649</v>
      </c>
      <c r="J6148" s="5">
        <v>52500000</v>
      </c>
      <c r="K6148" s="3">
        <f>J6148</f>
        <v>52500000</v>
      </c>
      <c r="L6148" s="5" t="s">
        <v>20305</v>
      </c>
      <c r="M6148" s="2">
        <v>45804</v>
      </c>
      <c r="N6148" s="2">
        <v>45811</v>
      </c>
      <c r="O6148" s="2">
        <v>46022</v>
      </c>
      <c r="P6148" s="3">
        <v>21000000</v>
      </c>
      <c r="Q6148" s="3">
        <v>73500000</v>
      </c>
      <c r="R6148" s="13">
        <v>0</v>
      </c>
      <c r="S6148" s="7">
        <f ca="1">IF(CPS!$N6144="SIN INICIO",0,IF((((TODAY()-N6148)*100%)/(O6148-N6148))&gt;=100%,"100%",(((TODAY()-N6148)*100%)/(O6148-N6148))))</f>
        <v>0.39336492890995262</v>
      </c>
      <c r="T6148" s="8">
        <f>Q6148-R6148</f>
        <v>73500000</v>
      </c>
      <c r="U6148" t="s">
        <v>19981</v>
      </c>
      <c r="V6148">
        <v>1071163578</v>
      </c>
      <c r="W6148" t="b">
        <f>V6148=Tabla1[[#This Row],[ID CONTRATISTA]]</f>
        <v>1</v>
      </c>
    </row>
    <row r="6149" spans="1:23" x14ac:dyDescent="0.25">
      <c r="A6149">
        <v>2025</v>
      </c>
      <c r="B6149" t="s">
        <v>18298</v>
      </c>
      <c r="C6149" t="s">
        <v>22</v>
      </c>
      <c r="D6149" t="s">
        <v>23</v>
      </c>
      <c r="E6149" t="s">
        <v>24</v>
      </c>
      <c r="F6149" t="s">
        <v>18795</v>
      </c>
      <c r="G6149" s="16">
        <v>80210682</v>
      </c>
      <c r="H6149" t="s">
        <v>3402</v>
      </c>
      <c r="I6149" t="s">
        <v>3403</v>
      </c>
      <c r="J6149" s="5">
        <v>55022000</v>
      </c>
      <c r="K6149" s="3">
        <f>J6149</f>
        <v>55022000</v>
      </c>
      <c r="L6149" s="5" t="s">
        <v>20305</v>
      </c>
      <c r="M6149" s="2">
        <v>45804</v>
      </c>
      <c r="N6149" s="2">
        <v>45806</v>
      </c>
      <c r="O6149" s="2">
        <v>46022</v>
      </c>
      <c r="P6149" s="3"/>
      <c r="Q6149" s="3">
        <v>55022000</v>
      </c>
      <c r="R6149" s="13">
        <v>7336267</v>
      </c>
      <c r="S6149" s="7">
        <f ca="1">IF(CPS!$N6145="SIN INICIO",0,IF((((TODAY()-N6149)*100%)/(O6149-N6149))&gt;=100%,"100%",(((TODAY()-N6149)*100%)/(O6149-N6149))))</f>
        <v>0.40740740740740738</v>
      </c>
      <c r="T6149" s="8">
        <f>Q6149-R6149</f>
        <v>47685733</v>
      </c>
      <c r="U6149" t="s">
        <v>19982</v>
      </c>
    </row>
    <row r="6150" spans="1:23" x14ac:dyDescent="0.25">
      <c r="A6150">
        <v>2025</v>
      </c>
      <c r="B6150" t="s">
        <v>18299</v>
      </c>
      <c r="C6150" t="s">
        <v>22</v>
      </c>
      <c r="D6150" t="s">
        <v>23</v>
      </c>
      <c r="E6150" t="s">
        <v>24</v>
      </c>
      <c r="F6150" t="s">
        <v>18796</v>
      </c>
      <c r="G6150" s="16">
        <v>1121945721</v>
      </c>
      <c r="H6150" t="s">
        <v>18916</v>
      </c>
      <c r="I6150" t="s">
        <v>271</v>
      </c>
      <c r="J6150" s="5">
        <v>44919590</v>
      </c>
      <c r="K6150" s="3">
        <f>J6150</f>
        <v>44919590</v>
      </c>
      <c r="L6150" s="5" t="s">
        <v>20305</v>
      </c>
      <c r="M6150" s="2">
        <v>45806</v>
      </c>
      <c r="N6150" s="2">
        <v>45812</v>
      </c>
      <c r="O6150" s="2">
        <v>45961</v>
      </c>
      <c r="P6150" s="3"/>
      <c r="Q6150" s="3">
        <v>44919590</v>
      </c>
      <c r="R6150" s="13">
        <v>8085346</v>
      </c>
      <c r="S6150" s="7">
        <f ca="1">IF(CPS!$N6146="SIN INICIO",0,IF((((TODAY()-N6150)*100%)/(O6150-N6150))&gt;=100%,"100%",(((TODAY()-N6150)*100%)/(O6150-N6150))))</f>
        <v>0.55033557046979864</v>
      </c>
      <c r="T6150" s="8">
        <f>Q6150-R6150</f>
        <v>36834244</v>
      </c>
      <c r="U6150" t="s">
        <v>19983</v>
      </c>
    </row>
    <row r="6151" spans="1:23" x14ac:dyDescent="0.25">
      <c r="A6151">
        <v>2025</v>
      </c>
      <c r="B6151" t="s">
        <v>18300</v>
      </c>
      <c r="C6151" t="s">
        <v>22</v>
      </c>
      <c r="D6151" t="s">
        <v>23</v>
      </c>
      <c r="E6151" t="s">
        <v>121</v>
      </c>
      <c r="F6151" t="s">
        <v>4514</v>
      </c>
      <c r="G6151" s="16">
        <v>1026281570</v>
      </c>
      <c r="H6151" t="s">
        <v>18843</v>
      </c>
      <c r="I6151" t="s">
        <v>3403</v>
      </c>
      <c r="J6151" s="5">
        <v>28708200</v>
      </c>
      <c r="K6151" s="3">
        <f>J6151</f>
        <v>28708200</v>
      </c>
      <c r="L6151" s="5" t="s">
        <v>20305</v>
      </c>
      <c r="M6151" s="2">
        <v>45805</v>
      </c>
      <c r="N6151" s="2">
        <v>45806</v>
      </c>
      <c r="O6151" s="2">
        <v>46022</v>
      </c>
      <c r="P6151" s="3">
        <v>9569400</v>
      </c>
      <c r="Q6151" s="3">
        <v>38277600</v>
      </c>
      <c r="R6151" s="13">
        <v>20982981</v>
      </c>
      <c r="S6151" s="7">
        <f ca="1">IF(CPS!$N6147="SIN INICIO",0,IF((((TODAY()-N6151)*100%)/(O6151-N6151))&gt;=100%,"100%",(((TODAY()-N6151)*100%)/(O6151-N6151))))</f>
        <v>0.40740740740740738</v>
      </c>
      <c r="T6151" s="8">
        <f>Q6151-R6151</f>
        <v>17294619</v>
      </c>
      <c r="U6151" t="s">
        <v>19984</v>
      </c>
    </row>
    <row r="6152" spans="1:23" x14ac:dyDescent="0.25">
      <c r="A6152">
        <v>2025</v>
      </c>
      <c r="B6152" t="s">
        <v>18301</v>
      </c>
      <c r="C6152" t="s">
        <v>22</v>
      </c>
      <c r="D6152" t="s">
        <v>23</v>
      </c>
      <c r="E6152" t="s">
        <v>24</v>
      </c>
      <c r="F6152" t="s">
        <v>18797</v>
      </c>
      <c r="G6152" s="16">
        <v>1089544502</v>
      </c>
      <c r="H6152" t="s">
        <v>792</v>
      </c>
      <c r="I6152" t="s">
        <v>591</v>
      </c>
      <c r="J6152" s="5">
        <v>22008800</v>
      </c>
      <c r="K6152" s="3">
        <f>J6152</f>
        <v>22008800</v>
      </c>
      <c r="L6152" s="5" t="s">
        <v>20305</v>
      </c>
      <c r="M6152" s="2">
        <v>45807</v>
      </c>
      <c r="N6152" s="2">
        <v>45811</v>
      </c>
      <c r="O6152" s="2">
        <v>45900</v>
      </c>
      <c r="P6152" s="3"/>
      <c r="Q6152" s="3">
        <v>22008800</v>
      </c>
      <c r="R6152" s="13">
        <v>5135387</v>
      </c>
      <c r="S6152" s="7">
        <f ca="1">IF(CPS!$N6148="SIN INICIO",0,IF((((TODAY()-N6152)*100%)/(O6152-N6152))&gt;=100%,"100%",(((TODAY()-N6152)*100%)/(O6152-N6152))))</f>
        <v>0.93258426966292129</v>
      </c>
      <c r="T6152" s="8">
        <f>Q6152-R6152</f>
        <v>16873413</v>
      </c>
      <c r="U6152" t="s">
        <v>19985</v>
      </c>
    </row>
    <row r="6153" spans="1:23" x14ac:dyDescent="0.25">
      <c r="A6153">
        <v>2025</v>
      </c>
      <c r="B6153" t="s">
        <v>18302</v>
      </c>
      <c r="C6153" t="s">
        <v>22</v>
      </c>
      <c r="D6153" t="s">
        <v>23</v>
      </c>
      <c r="E6153" t="s">
        <v>24</v>
      </c>
      <c r="F6153" t="s">
        <v>18798</v>
      </c>
      <c r="G6153" s="16">
        <v>13724105</v>
      </c>
      <c r="H6153" t="s">
        <v>6536</v>
      </c>
      <c r="I6153" t="s">
        <v>1895</v>
      </c>
      <c r="J6153" s="5">
        <v>25404952</v>
      </c>
      <c r="K6153" s="3">
        <f>J6153</f>
        <v>25404952</v>
      </c>
      <c r="L6153" s="5" t="s">
        <v>20305</v>
      </c>
      <c r="M6153" s="2">
        <v>45805</v>
      </c>
      <c r="N6153" s="2">
        <v>45811</v>
      </c>
      <c r="O6153" s="2">
        <v>45930</v>
      </c>
      <c r="P6153" s="3"/>
      <c r="Q6153" s="3">
        <v>25404952</v>
      </c>
      <c r="R6153" s="13">
        <v>5927822</v>
      </c>
      <c r="S6153" s="7">
        <f ca="1">IF(CPS!$N6149="SIN INICIO",0,IF((((TODAY()-N6153)*100%)/(O6153-N6153))&gt;=100%,"100%",(((TODAY()-N6153)*100%)/(O6153-N6153))))</f>
        <v>0.69747899159663862</v>
      </c>
      <c r="T6153" s="8">
        <f>Q6153-R6153</f>
        <v>19477130</v>
      </c>
      <c r="U6153" t="s">
        <v>19986</v>
      </c>
    </row>
    <row r="6154" spans="1:23" x14ac:dyDescent="0.25">
      <c r="A6154">
        <v>2025</v>
      </c>
      <c r="B6154" t="s">
        <v>18303</v>
      </c>
      <c r="C6154" t="s">
        <v>22</v>
      </c>
      <c r="D6154" t="s">
        <v>23</v>
      </c>
      <c r="E6154" t="s">
        <v>24</v>
      </c>
      <c r="F6154" t="s">
        <v>18799</v>
      </c>
      <c r="G6154" s="16">
        <v>86059511</v>
      </c>
      <c r="H6154" t="s">
        <v>15994</v>
      </c>
      <c r="I6154" t="s">
        <v>1895</v>
      </c>
      <c r="J6154" s="5">
        <v>70112000</v>
      </c>
      <c r="K6154" s="3">
        <f>J6154</f>
        <v>70112000</v>
      </c>
      <c r="L6154" s="5" t="s">
        <v>20305</v>
      </c>
      <c r="M6154" s="2">
        <v>45807</v>
      </c>
      <c r="N6154" s="2">
        <v>45807</v>
      </c>
      <c r="O6154" s="2">
        <v>46021</v>
      </c>
      <c r="P6154" s="3"/>
      <c r="Q6154" s="3">
        <v>70112000</v>
      </c>
      <c r="R6154" s="13">
        <v>9056133</v>
      </c>
      <c r="S6154" s="7">
        <f ca="1">IF(CPS!$N6150="SIN INICIO",0,IF((((TODAY()-N6154)*100%)/(O6154-N6154))&gt;=100%,"100%",(((TODAY()-N6154)*100%)/(O6154-N6154))))</f>
        <v>0.40654205607476634</v>
      </c>
      <c r="T6154" s="8">
        <f>Q6154-R6154</f>
        <v>61055867</v>
      </c>
      <c r="U6154" t="s">
        <v>19987</v>
      </c>
    </row>
    <row r="6155" spans="1:23" x14ac:dyDescent="0.25">
      <c r="A6155">
        <v>2025</v>
      </c>
      <c r="B6155" t="s">
        <v>18304</v>
      </c>
      <c r="C6155" t="s">
        <v>22</v>
      </c>
      <c r="D6155" t="s">
        <v>23</v>
      </c>
      <c r="E6155" t="s">
        <v>24</v>
      </c>
      <c r="F6155" t="s">
        <v>18800</v>
      </c>
      <c r="G6155" s="16">
        <v>1015478418</v>
      </c>
      <c r="H6155" t="s">
        <v>1828</v>
      </c>
      <c r="I6155" t="s">
        <v>1895</v>
      </c>
      <c r="J6155" s="5">
        <v>31756190</v>
      </c>
      <c r="K6155" s="3">
        <f>J6155</f>
        <v>31756190</v>
      </c>
      <c r="L6155" s="5" t="s">
        <v>20305</v>
      </c>
      <c r="M6155" s="2">
        <v>45805</v>
      </c>
      <c r="N6155" s="2">
        <v>45806</v>
      </c>
      <c r="O6155" s="2">
        <v>45930</v>
      </c>
      <c r="P6155" s="3"/>
      <c r="Q6155" s="3">
        <v>31756190</v>
      </c>
      <c r="R6155" s="13">
        <v>6774654</v>
      </c>
      <c r="S6155" s="7">
        <f ca="1">IF(CPS!$N6151="SIN INICIO",0,IF((((TODAY()-N6155)*100%)/(O6155-N6155))&gt;=100%,"100%",(((TODAY()-N6155)*100%)/(O6155-N6155))))</f>
        <v>0.70967741935483875</v>
      </c>
      <c r="T6155" s="8">
        <f>Q6155-R6155</f>
        <v>24981536</v>
      </c>
      <c r="U6155" t="s">
        <v>19988</v>
      </c>
    </row>
    <row r="6156" spans="1:23" x14ac:dyDescent="0.25">
      <c r="A6156">
        <v>2025</v>
      </c>
      <c r="B6156" t="s">
        <v>18305</v>
      </c>
      <c r="C6156" t="s">
        <v>22</v>
      </c>
      <c r="D6156" t="s">
        <v>23</v>
      </c>
      <c r="E6156" t="s">
        <v>24</v>
      </c>
      <c r="F6156" t="s">
        <v>18801</v>
      </c>
      <c r="G6156" s="16">
        <v>1013648259</v>
      </c>
      <c r="H6156" t="s">
        <v>281</v>
      </c>
      <c r="I6156" t="s">
        <v>271</v>
      </c>
      <c r="J6156" s="5">
        <v>70000000</v>
      </c>
      <c r="K6156" s="3">
        <f>J6156</f>
        <v>70000000</v>
      </c>
      <c r="L6156" s="5" t="s">
        <v>20305</v>
      </c>
      <c r="M6156" s="2">
        <v>45806</v>
      </c>
      <c r="N6156" s="2">
        <v>45811</v>
      </c>
      <c r="O6156" s="2">
        <v>46022</v>
      </c>
      <c r="P6156" s="3"/>
      <c r="Q6156" s="3">
        <v>70000000</v>
      </c>
      <c r="R6156" s="13">
        <v>9333333</v>
      </c>
      <c r="S6156" s="7">
        <f ca="1">IF(CPS!$N6152="SIN INICIO",0,IF((((TODAY()-N6156)*100%)/(O6156-N6156))&gt;=100%,"100%",(((TODAY()-N6156)*100%)/(O6156-N6156))))</f>
        <v>0.39336492890995262</v>
      </c>
      <c r="T6156" s="8">
        <f>Q6156-R6156</f>
        <v>60666667</v>
      </c>
      <c r="U6156" t="s">
        <v>19989</v>
      </c>
    </row>
    <row r="6157" spans="1:23" x14ac:dyDescent="0.25">
      <c r="A6157">
        <v>2025</v>
      </c>
      <c r="B6157" t="s">
        <v>18306</v>
      </c>
      <c r="C6157" t="s">
        <v>22</v>
      </c>
      <c r="D6157" t="s">
        <v>23</v>
      </c>
      <c r="E6157" t="s">
        <v>24</v>
      </c>
      <c r="F6157" t="s">
        <v>18802</v>
      </c>
      <c r="G6157" s="16">
        <v>79053564</v>
      </c>
      <c r="H6157" t="s">
        <v>17732</v>
      </c>
      <c r="I6157" t="s">
        <v>649</v>
      </c>
      <c r="J6157" s="5">
        <v>52500000</v>
      </c>
      <c r="K6157" s="3">
        <f>J6157</f>
        <v>52500000</v>
      </c>
      <c r="L6157" s="5" t="s">
        <v>20305</v>
      </c>
      <c r="M6157" s="2">
        <v>45807</v>
      </c>
      <c r="N6157" s="2">
        <v>45811</v>
      </c>
      <c r="O6157" s="2">
        <v>45961</v>
      </c>
      <c r="P6157" s="3"/>
      <c r="Q6157" s="3">
        <v>52500000</v>
      </c>
      <c r="R6157" s="13">
        <v>9800000</v>
      </c>
      <c r="S6157" s="7">
        <f ca="1">IF(CPS!$N6153="SIN INICIO",0,IF((((TODAY()-N6157)*100%)/(O6157-N6157))&gt;=100%,"100%",(((TODAY()-N6157)*100%)/(O6157-N6157))))</f>
        <v>0.55333333333333334</v>
      </c>
      <c r="T6157" s="8">
        <f>Q6157-R6157</f>
        <v>42700000</v>
      </c>
      <c r="U6157" t="s">
        <v>19990</v>
      </c>
    </row>
    <row r="6158" spans="1:23" x14ac:dyDescent="0.25">
      <c r="A6158">
        <v>2025</v>
      </c>
      <c r="B6158" t="s">
        <v>18307</v>
      </c>
      <c r="C6158" t="s">
        <v>22</v>
      </c>
      <c r="D6158" t="s">
        <v>23</v>
      </c>
      <c r="E6158" t="s">
        <v>121</v>
      </c>
      <c r="F6158" t="s">
        <v>9593</v>
      </c>
      <c r="G6158" s="16">
        <v>88277637</v>
      </c>
      <c r="H6158" t="s">
        <v>3748</v>
      </c>
      <c r="I6158" t="s">
        <v>155</v>
      </c>
      <c r="J6158" s="5">
        <v>24897600</v>
      </c>
      <c r="K6158" s="3">
        <f>J6158</f>
        <v>24897600</v>
      </c>
      <c r="L6158" s="5" t="s">
        <v>20305</v>
      </c>
      <c r="M6158" s="2">
        <v>45806</v>
      </c>
      <c r="N6158" s="2">
        <v>45811</v>
      </c>
      <c r="O6158" s="2">
        <v>45991</v>
      </c>
      <c r="P6158" s="3"/>
      <c r="Q6158" s="3">
        <v>24897600</v>
      </c>
      <c r="R6158" s="13">
        <v>18258240</v>
      </c>
      <c r="S6158" s="7">
        <f ca="1">IF(CPS!$N6154="SIN INICIO",0,IF((((TODAY()-N6158)*100%)/(O6158-N6158))&gt;=100%,"100%",(((TODAY()-N6158)*100%)/(O6158-N6158))))</f>
        <v>0.46111111111111114</v>
      </c>
      <c r="T6158" s="8">
        <f>Q6158-R6158</f>
        <v>6639360</v>
      </c>
      <c r="U6158" t="s">
        <v>19991</v>
      </c>
    </row>
    <row r="6159" spans="1:23" x14ac:dyDescent="0.25">
      <c r="A6159">
        <v>2025</v>
      </c>
      <c r="B6159" t="s">
        <v>18308</v>
      </c>
      <c r="C6159" t="s">
        <v>22</v>
      </c>
      <c r="D6159" t="s">
        <v>23</v>
      </c>
      <c r="E6159" t="s">
        <v>24</v>
      </c>
      <c r="F6159" t="s">
        <v>18803</v>
      </c>
      <c r="G6159" s="16">
        <v>1032433049</v>
      </c>
      <c r="H6159" t="s">
        <v>18838</v>
      </c>
      <c r="I6159" t="s">
        <v>3403</v>
      </c>
      <c r="J6159" s="5">
        <v>53812500</v>
      </c>
      <c r="K6159" s="3">
        <f>J6159</f>
        <v>53812500</v>
      </c>
      <c r="L6159" s="5" t="s">
        <v>20305</v>
      </c>
      <c r="M6159" s="2">
        <v>45805</v>
      </c>
      <c r="N6159" s="2">
        <v>45806</v>
      </c>
      <c r="O6159" s="2">
        <v>46022</v>
      </c>
      <c r="P6159" s="3">
        <v>17937500</v>
      </c>
      <c r="Q6159" s="3">
        <v>71750000</v>
      </c>
      <c r="R6159" s="13">
        <v>9566667</v>
      </c>
      <c r="S6159" s="7">
        <f ca="1">IF(CPS!$N6155="SIN INICIO",0,IF((((TODAY()-N6159)*100%)/(O6159-N6159))&gt;=100%,"100%",(((TODAY()-N6159)*100%)/(O6159-N6159))))</f>
        <v>0.40740740740740738</v>
      </c>
      <c r="T6159" s="8">
        <f>Q6159-R6159</f>
        <v>62183333</v>
      </c>
      <c r="U6159" t="s">
        <v>19992</v>
      </c>
    </row>
    <row r="6160" spans="1:23" x14ac:dyDescent="0.25">
      <c r="A6160">
        <v>2025</v>
      </c>
      <c r="B6160" t="s">
        <v>18965</v>
      </c>
      <c r="C6160" t="s">
        <v>22</v>
      </c>
      <c r="D6160" t="s">
        <v>23</v>
      </c>
      <c r="E6160" t="s">
        <v>24</v>
      </c>
      <c r="F6160" t="s">
        <v>19262</v>
      </c>
      <c r="G6160" s="16">
        <v>78731698</v>
      </c>
      <c r="H6160" t="s">
        <v>15983</v>
      </c>
      <c r="I6160" t="s">
        <v>1895</v>
      </c>
      <c r="J6160" s="5">
        <v>25404952</v>
      </c>
      <c r="K6160" s="3">
        <f>J6160</f>
        <v>25404952</v>
      </c>
      <c r="L6160" s="5" t="s">
        <v>20305</v>
      </c>
      <c r="M6160" s="2">
        <v>45811</v>
      </c>
      <c r="N6160" s="2">
        <v>45812</v>
      </c>
      <c r="O6160" s="2">
        <v>45930</v>
      </c>
      <c r="P6160" s="3"/>
      <c r="Q6160" s="3">
        <v>25404952</v>
      </c>
      <c r="R6160" s="13">
        <v>5716114</v>
      </c>
      <c r="S6160" s="7">
        <f ca="1">IF(CPS!$N6156="SIN INICIO",0,IF((((TODAY()-N6160)*100%)/(O6160-N6160))&gt;=100%,"100%",(((TODAY()-N6160)*100%)/(O6160-N6160))))</f>
        <v>0.69491525423728817</v>
      </c>
      <c r="T6160" s="8">
        <f>Q6160-R6160</f>
        <v>19688838</v>
      </c>
      <c r="U6160" t="s">
        <v>19993</v>
      </c>
    </row>
    <row r="6161" spans="1:23" x14ac:dyDescent="0.25">
      <c r="A6161">
        <v>2025</v>
      </c>
      <c r="B6161" t="s">
        <v>18309</v>
      </c>
      <c r="C6161" t="s">
        <v>22</v>
      </c>
      <c r="D6161" t="s">
        <v>23</v>
      </c>
      <c r="E6161" t="s">
        <v>24</v>
      </c>
      <c r="F6161" t="s">
        <v>18804</v>
      </c>
      <c r="G6161" s="16">
        <v>1193156155</v>
      </c>
      <c r="H6161" t="s">
        <v>15983</v>
      </c>
      <c r="I6161" t="s">
        <v>1895</v>
      </c>
      <c r="J6161" s="5">
        <v>28722905</v>
      </c>
      <c r="K6161" s="3">
        <f>J6161</f>
        <v>28722905</v>
      </c>
      <c r="L6161" s="5" t="s">
        <v>20305</v>
      </c>
      <c r="M6161" s="2">
        <v>45805</v>
      </c>
      <c r="N6161" s="2">
        <v>45806</v>
      </c>
      <c r="O6161" s="2">
        <v>45930</v>
      </c>
      <c r="P6161" s="3"/>
      <c r="Q6161" s="3">
        <v>28722905</v>
      </c>
      <c r="R6161" s="13">
        <v>6127553</v>
      </c>
      <c r="S6161" s="7">
        <f ca="1">IF(CPS!$N6157="SIN INICIO",0,IF((((TODAY()-N6161)*100%)/(O6161-N6161))&gt;=100%,"100%",(((TODAY()-N6161)*100%)/(O6161-N6161))))</f>
        <v>0.70967741935483875</v>
      </c>
      <c r="T6161" s="8">
        <f>Q6161-R6161</f>
        <v>22595352</v>
      </c>
      <c r="U6161" t="s">
        <v>19994</v>
      </c>
    </row>
    <row r="6162" spans="1:23" x14ac:dyDescent="0.25">
      <c r="A6162">
        <v>2025</v>
      </c>
      <c r="B6162" t="s">
        <v>18310</v>
      </c>
      <c r="C6162" t="s">
        <v>22</v>
      </c>
      <c r="D6162" t="s">
        <v>23</v>
      </c>
      <c r="E6162" t="s">
        <v>24</v>
      </c>
      <c r="F6162" t="s">
        <v>18805</v>
      </c>
      <c r="G6162" s="16">
        <v>1121905026</v>
      </c>
      <c r="H6162" t="s">
        <v>17656</v>
      </c>
      <c r="I6162" t="s">
        <v>649</v>
      </c>
      <c r="J6162" s="5">
        <v>52500000</v>
      </c>
      <c r="K6162" s="3">
        <f>J6162</f>
        <v>52500000</v>
      </c>
      <c r="L6162" s="5" t="s">
        <v>20305</v>
      </c>
      <c r="M6162" s="2">
        <v>45806</v>
      </c>
      <c r="N6162" s="2">
        <v>45811</v>
      </c>
      <c r="O6162" s="2">
        <v>46022</v>
      </c>
      <c r="P6162" s="3">
        <v>21000000</v>
      </c>
      <c r="Q6162" s="3">
        <v>73500000</v>
      </c>
      <c r="R6162" s="13">
        <v>9800000</v>
      </c>
      <c r="S6162" s="7">
        <f ca="1">IF(CPS!$N6158="SIN INICIO",0,IF((((TODAY()-N6162)*100%)/(O6162-N6162))&gt;=100%,"100%",(((TODAY()-N6162)*100%)/(O6162-N6162))))</f>
        <v>0.39336492890995262</v>
      </c>
      <c r="T6162" s="8">
        <f>Q6162-R6162</f>
        <v>63700000</v>
      </c>
      <c r="U6162" t="s">
        <v>19995</v>
      </c>
    </row>
    <row r="6163" spans="1:23" x14ac:dyDescent="0.25">
      <c r="A6163">
        <v>2025</v>
      </c>
      <c r="B6163" t="s">
        <v>18311</v>
      </c>
      <c r="C6163" t="s">
        <v>22</v>
      </c>
      <c r="D6163" t="s">
        <v>23</v>
      </c>
      <c r="E6163" t="s">
        <v>121</v>
      </c>
      <c r="F6163" t="s">
        <v>18806</v>
      </c>
      <c r="G6163" s="16">
        <v>74377142</v>
      </c>
      <c r="H6163" t="s">
        <v>607</v>
      </c>
      <c r="I6163" t="s">
        <v>271</v>
      </c>
      <c r="J6163" s="5">
        <v>35157500</v>
      </c>
      <c r="K6163" s="3">
        <f>J6163</f>
        <v>35157500</v>
      </c>
      <c r="L6163" s="5" t="s">
        <v>20305</v>
      </c>
      <c r="M6163" s="2">
        <v>45806</v>
      </c>
      <c r="N6163" s="2">
        <v>45811</v>
      </c>
      <c r="O6163" s="2">
        <v>46022</v>
      </c>
      <c r="P6163" s="3"/>
      <c r="Q6163" s="3">
        <v>35157500</v>
      </c>
      <c r="R6163" s="13">
        <v>0</v>
      </c>
      <c r="S6163" s="7">
        <f ca="1">IF(CPS!$N6159="SIN INICIO",0,IF((((TODAY()-N6163)*100%)/(O6163-N6163))&gt;=100%,"100%",(((TODAY()-N6163)*100%)/(O6163-N6163))))</f>
        <v>0.39336492890995262</v>
      </c>
      <c r="T6163" s="8">
        <f>Q6163-R6163</f>
        <v>35157500</v>
      </c>
      <c r="U6163" t="s">
        <v>19996</v>
      </c>
      <c r="V6163">
        <v>74377142</v>
      </c>
      <c r="W6163" t="b">
        <f>V6163=Tabla1[[#This Row],[ID CONTRATISTA]]</f>
        <v>1</v>
      </c>
    </row>
    <row r="6164" spans="1:23" x14ac:dyDescent="0.25">
      <c r="A6164">
        <v>2025</v>
      </c>
      <c r="B6164" t="s">
        <v>18312</v>
      </c>
      <c r="C6164" t="s">
        <v>22</v>
      </c>
      <c r="D6164" t="s">
        <v>23</v>
      </c>
      <c r="E6164" t="s">
        <v>121</v>
      </c>
      <c r="F6164" t="s">
        <v>18807</v>
      </c>
      <c r="G6164" s="16">
        <v>1030695903</v>
      </c>
      <c r="H6164" t="s">
        <v>4112</v>
      </c>
      <c r="I6164" t="s">
        <v>3403</v>
      </c>
      <c r="J6164" s="5">
        <v>33492900</v>
      </c>
      <c r="K6164" s="3">
        <f>J6164</f>
        <v>33492900</v>
      </c>
      <c r="L6164" s="5" t="s">
        <v>20305</v>
      </c>
      <c r="M6164" s="2">
        <v>45806</v>
      </c>
      <c r="N6164" s="2">
        <v>45808</v>
      </c>
      <c r="O6164" s="2">
        <v>46022</v>
      </c>
      <c r="P6164" s="3"/>
      <c r="Q6164" s="3">
        <v>33492900</v>
      </c>
      <c r="R6164" s="13">
        <v>4465720</v>
      </c>
      <c r="S6164" s="7">
        <f ca="1">IF(CPS!$N6160="SIN INICIO",0,IF((((TODAY()-N6164)*100%)/(O6164-N6164))&gt;=100%,"100%",(((TODAY()-N6164)*100%)/(O6164-N6164))))</f>
        <v>0.40186915887850466</v>
      </c>
      <c r="T6164" s="8">
        <f>Q6164-R6164</f>
        <v>29027180</v>
      </c>
      <c r="U6164" t="s">
        <v>19997</v>
      </c>
    </row>
    <row r="6165" spans="1:23" x14ac:dyDescent="0.25">
      <c r="A6165">
        <v>2025</v>
      </c>
      <c r="B6165" t="s">
        <v>18966</v>
      </c>
      <c r="C6165" t="s">
        <v>22</v>
      </c>
      <c r="D6165" t="s">
        <v>23</v>
      </c>
      <c r="E6165" t="s">
        <v>24</v>
      </c>
      <c r="F6165" t="s">
        <v>19263</v>
      </c>
      <c r="G6165" s="16">
        <v>1121951082</v>
      </c>
      <c r="H6165" t="s">
        <v>19404</v>
      </c>
      <c r="I6165" t="s">
        <v>515</v>
      </c>
      <c r="J6165" s="5">
        <v>45570000</v>
      </c>
      <c r="K6165" s="3">
        <f>J6165</f>
        <v>45570000</v>
      </c>
      <c r="L6165" s="5" t="s">
        <v>20305</v>
      </c>
      <c r="M6165" s="2">
        <v>45812</v>
      </c>
      <c r="N6165" s="2">
        <v>45813</v>
      </c>
      <c r="O6165" s="2">
        <v>46022</v>
      </c>
      <c r="P6165" s="3"/>
      <c r="Q6165" s="3">
        <v>45570000</v>
      </c>
      <c r="R6165" s="13">
        <v>5642000</v>
      </c>
      <c r="S6165" s="7">
        <f ca="1">IF(CPS!$N6161="SIN INICIO",0,IF((((TODAY()-N6165)*100%)/(O6165-N6165))&gt;=100%,"100%",(((TODAY()-N6165)*100%)/(O6165-N6165))))</f>
        <v>0.38755980861244022</v>
      </c>
      <c r="T6165" s="8">
        <f>Q6165-R6165</f>
        <v>39928000</v>
      </c>
      <c r="U6165" t="s">
        <v>19998</v>
      </c>
    </row>
    <row r="6166" spans="1:23" x14ac:dyDescent="0.25">
      <c r="A6166">
        <v>2025</v>
      </c>
      <c r="B6166" t="s">
        <v>18967</v>
      </c>
      <c r="C6166" t="s">
        <v>22</v>
      </c>
      <c r="D6166" t="s">
        <v>23</v>
      </c>
      <c r="E6166" t="s">
        <v>24</v>
      </c>
      <c r="F6166" t="s">
        <v>19264</v>
      </c>
      <c r="G6166" s="16">
        <v>1077448049</v>
      </c>
      <c r="H6166" t="s">
        <v>15994</v>
      </c>
      <c r="I6166" t="s">
        <v>1895</v>
      </c>
      <c r="J6166" s="5">
        <v>25404952</v>
      </c>
      <c r="K6166" s="3">
        <f>J6166</f>
        <v>25404952</v>
      </c>
      <c r="L6166" s="5" t="s">
        <v>20305</v>
      </c>
      <c r="M6166" s="2">
        <v>45811</v>
      </c>
      <c r="N6166" s="2">
        <v>45812</v>
      </c>
      <c r="O6166" s="2">
        <v>45930</v>
      </c>
      <c r="P6166" s="3"/>
      <c r="Q6166" s="3">
        <v>25404952</v>
      </c>
      <c r="R6166" s="13">
        <v>5716114</v>
      </c>
      <c r="S6166" s="7">
        <f ca="1">IF(CPS!$N6162="SIN INICIO",0,IF((((TODAY()-N6166)*100%)/(O6166-N6166))&gt;=100%,"100%",(((TODAY()-N6166)*100%)/(O6166-N6166))))</f>
        <v>0.69491525423728817</v>
      </c>
      <c r="T6166" s="8">
        <f>Q6166-R6166</f>
        <v>19688838</v>
      </c>
      <c r="U6166" t="s">
        <v>19999</v>
      </c>
    </row>
    <row r="6167" spans="1:23" x14ac:dyDescent="0.25">
      <c r="A6167">
        <v>2025</v>
      </c>
      <c r="B6167" t="s">
        <v>18968</v>
      </c>
      <c r="C6167" t="s">
        <v>22</v>
      </c>
      <c r="D6167" t="s">
        <v>23</v>
      </c>
      <c r="E6167" t="s">
        <v>24</v>
      </c>
      <c r="F6167" t="s">
        <v>19265</v>
      </c>
      <c r="G6167" s="16">
        <v>1144188276</v>
      </c>
      <c r="H6167" t="s">
        <v>15994</v>
      </c>
      <c r="I6167" t="s">
        <v>1895</v>
      </c>
      <c r="J6167" s="5">
        <v>25404952</v>
      </c>
      <c r="K6167" s="3">
        <f>J6167</f>
        <v>25404952</v>
      </c>
      <c r="L6167" s="5" t="s">
        <v>20305</v>
      </c>
      <c r="M6167" s="2">
        <v>45811</v>
      </c>
      <c r="N6167" s="2">
        <v>45812</v>
      </c>
      <c r="O6167" s="2">
        <v>45930</v>
      </c>
      <c r="P6167" s="3"/>
      <c r="Q6167" s="3">
        <v>25404952</v>
      </c>
      <c r="R6167" s="13">
        <v>5716114</v>
      </c>
      <c r="S6167" s="7">
        <f ca="1">IF(CPS!$N6163="SIN INICIO",0,IF((((TODAY()-N6167)*100%)/(O6167-N6167))&gt;=100%,"100%",(((TODAY()-N6167)*100%)/(O6167-N6167))))</f>
        <v>0.69491525423728817</v>
      </c>
      <c r="T6167" s="8">
        <f>Q6167-R6167</f>
        <v>19688838</v>
      </c>
      <c r="U6167" t="s">
        <v>20000</v>
      </c>
    </row>
    <row r="6168" spans="1:23" x14ac:dyDescent="0.25">
      <c r="A6168">
        <v>2025</v>
      </c>
      <c r="B6168" t="s">
        <v>18313</v>
      </c>
      <c r="C6168" t="s">
        <v>22</v>
      </c>
      <c r="D6168" t="s">
        <v>23</v>
      </c>
      <c r="E6168" t="s">
        <v>24</v>
      </c>
      <c r="F6168" t="s">
        <v>18808</v>
      </c>
      <c r="G6168" s="16">
        <v>1087207025</v>
      </c>
      <c r="H6168" t="s">
        <v>15983</v>
      </c>
      <c r="I6168" t="s">
        <v>1895</v>
      </c>
      <c r="J6168" s="5">
        <v>28722905</v>
      </c>
      <c r="K6168" s="3">
        <f>J6168</f>
        <v>28722905</v>
      </c>
      <c r="L6168" s="5" t="s">
        <v>20305</v>
      </c>
      <c r="M6168" s="2">
        <v>45807</v>
      </c>
      <c r="N6168" s="2">
        <v>45808</v>
      </c>
      <c r="O6168" s="2">
        <v>45930</v>
      </c>
      <c r="P6168" s="3"/>
      <c r="Q6168" s="3">
        <v>28722905</v>
      </c>
      <c r="R6168" s="13">
        <v>0</v>
      </c>
      <c r="S6168" s="7">
        <f ca="1">IF(CPS!$N6164="SIN INICIO",0,IF((((TODAY()-N6168)*100%)/(O6168-N6168))&gt;=100%,"100%",(((TODAY()-N6168)*100%)/(O6168-N6168))))</f>
        <v>0.70491803278688525</v>
      </c>
      <c r="T6168" s="8">
        <f>Q6168-R6168</f>
        <v>28722905</v>
      </c>
      <c r="U6168" t="s">
        <v>20001</v>
      </c>
      <c r="V6168">
        <v>1087207025</v>
      </c>
      <c r="W6168" t="b">
        <f>V6168=Tabla1[[#This Row],[ID CONTRATISTA]]</f>
        <v>1</v>
      </c>
    </row>
    <row r="6169" spans="1:23" x14ac:dyDescent="0.25">
      <c r="A6169">
        <v>2025</v>
      </c>
      <c r="B6169" t="s">
        <v>18314</v>
      </c>
      <c r="C6169" t="s">
        <v>22</v>
      </c>
      <c r="D6169" t="s">
        <v>23</v>
      </c>
      <c r="E6169" t="s">
        <v>24</v>
      </c>
      <c r="F6169" t="s">
        <v>18809</v>
      </c>
      <c r="G6169" s="16">
        <v>1063495409</v>
      </c>
      <c r="H6169" t="s">
        <v>16712</v>
      </c>
      <c r="I6169" t="s">
        <v>271</v>
      </c>
      <c r="J6169" s="5">
        <v>57616000</v>
      </c>
      <c r="K6169" s="3">
        <f>J6169</f>
        <v>57616000</v>
      </c>
      <c r="L6169" s="5" t="s">
        <v>20305</v>
      </c>
      <c r="M6169" s="2">
        <v>45806</v>
      </c>
      <c r="N6169" s="2">
        <v>45811</v>
      </c>
      <c r="O6169" s="2">
        <v>46022</v>
      </c>
      <c r="P6169" s="3"/>
      <c r="Q6169" s="3">
        <v>57616000</v>
      </c>
      <c r="R6169" s="13">
        <v>0</v>
      </c>
      <c r="S6169" s="7">
        <f ca="1">IF(CPS!$N6165="SIN INICIO",0,IF((((TODAY()-N6169)*100%)/(O6169-N6169))&gt;=100%,"100%",(((TODAY()-N6169)*100%)/(O6169-N6169))))</f>
        <v>0.39336492890995262</v>
      </c>
      <c r="T6169" s="8">
        <f>Q6169-R6169</f>
        <v>57616000</v>
      </c>
      <c r="U6169" t="s">
        <v>20002</v>
      </c>
      <c r="V6169">
        <v>1063495409</v>
      </c>
      <c r="W6169" t="b">
        <f>V6169=Tabla1[[#This Row],[ID CONTRATISTA]]</f>
        <v>1</v>
      </c>
    </row>
    <row r="6170" spans="1:23" x14ac:dyDescent="0.25">
      <c r="A6170">
        <v>2025</v>
      </c>
      <c r="B6170" t="s">
        <v>18969</v>
      </c>
      <c r="C6170" t="s">
        <v>22</v>
      </c>
      <c r="D6170" t="s">
        <v>23</v>
      </c>
      <c r="E6170" t="s">
        <v>121</v>
      </c>
      <c r="F6170" t="s">
        <v>11117</v>
      </c>
      <c r="G6170" s="16">
        <v>1010218007</v>
      </c>
      <c r="H6170" t="s">
        <v>533</v>
      </c>
      <c r="I6170" t="s">
        <v>1895</v>
      </c>
      <c r="J6170" s="5">
        <v>33506886</v>
      </c>
      <c r="K6170" s="3">
        <f>J6170</f>
        <v>33506886</v>
      </c>
      <c r="L6170" s="5" t="s">
        <v>20305</v>
      </c>
      <c r="M6170" s="2">
        <v>45811</v>
      </c>
      <c r="N6170" s="2">
        <v>45812</v>
      </c>
      <c r="O6170" s="2">
        <v>46022</v>
      </c>
      <c r="P6170" s="3"/>
      <c r="Q6170" s="3">
        <v>33506886</v>
      </c>
      <c r="R6170" s="13">
        <v>4308028</v>
      </c>
      <c r="S6170" s="7">
        <f ca="1">IF(CPS!$N6166="SIN INICIO",0,IF((((TODAY()-N6170)*100%)/(O6170-N6170))&gt;=100%,"100%",(((TODAY()-N6170)*100%)/(O6170-N6170))))</f>
        <v>0.39047619047619048</v>
      </c>
      <c r="T6170" s="8">
        <f>Q6170-R6170</f>
        <v>29198858</v>
      </c>
      <c r="U6170" t="s">
        <v>20003</v>
      </c>
    </row>
    <row r="6171" spans="1:23" x14ac:dyDescent="0.25">
      <c r="A6171">
        <v>2025</v>
      </c>
      <c r="B6171" t="s">
        <v>18970</v>
      </c>
      <c r="C6171" t="s">
        <v>22</v>
      </c>
      <c r="D6171" t="s">
        <v>23</v>
      </c>
      <c r="E6171" t="s">
        <v>24</v>
      </c>
      <c r="F6171" t="s">
        <v>13704</v>
      </c>
      <c r="G6171" s="16">
        <v>1121826623</v>
      </c>
      <c r="H6171" t="s">
        <v>2389</v>
      </c>
      <c r="I6171" t="s">
        <v>591</v>
      </c>
      <c r="J6171" s="5">
        <v>59500000</v>
      </c>
      <c r="K6171" s="3">
        <f>J6171</f>
        <v>59500000</v>
      </c>
      <c r="L6171" s="5" t="s">
        <v>20305</v>
      </c>
      <c r="M6171" s="2">
        <v>45811</v>
      </c>
      <c r="N6171" s="2">
        <v>45812</v>
      </c>
      <c r="O6171" s="2">
        <v>46022</v>
      </c>
      <c r="P6171" s="3"/>
      <c r="Q6171" s="3">
        <v>59500000</v>
      </c>
      <c r="R6171" s="13">
        <v>22536667</v>
      </c>
      <c r="S6171" s="7">
        <f ca="1">IF(CPS!$N6167="SIN INICIO",0,IF((((TODAY()-N6171)*100%)/(O6171-N6171))&gt;=100%,"100%",(((TODAY()-N6171)*100%)/(O6171-N6171))))</f>
        <v>0.39047619047619048</v>
      </c>
      <c r="T6171" s="8">
        <f>Q6171-R6171</f>
        <v>36963333</v>
      </c>
      <c r="U6171" t="s">
        <v>20004</v>
      </c>
    </row>
    <row r="6172" spans="1:23" x14ac:dyDescent="0.25">
      <c r="A6172">
        <v>2025</v>
      </c>
      <c r="B6172" t="s">
        <v>18971</v>
      </c>
      <c r="C6172" t="s">
        <v>22</v>
      </c>
      <c r="D6172" t="s">
        <v>23</v>
      </c>
      <c r="E6172" t="s">
        <v>24</v>
      </c>
      <c r="F6172" t="s">
        <v>19266</v>
      </c>
      <c r="G6172" s="16">
        <v>19498758</v>
      </c>
      <c r="H6172" t="s">
        <v>814</v>
      </c>
      <c r="I6172" t="s">
        <v>788</v>
      </c>
      <c r="J6172" s="5">
        <v>60620000</v>
      </c>
      <c r="K6172" s="3">
        <f>J6172</f>
        <v>60620000</v>
      </c>
      <c r="L6172" s="5" t="s">
        <v>20305</v>
      </c>
      <c r="M6172" s="2">
        <v>45811</v>
      </c>
      <c r="N6172" s="2">
        <v>45812</v>
      </c>
      <c r="O6172" s="2">
        <v>46022</v>
      </c>
      <c r="P6172" s="3"/>
      <c r="Q6172" s="3">
        <v>60620000</v>
      </c>
      <c r="R6172" s="13">
        <v>0</v>
      </c>
      <c r="S6172" s="7">
        <f ca="1">IF(CPS!$N6168="SIN INICIO",0,IF((((TODAY()-N6172)*100%)/(O6172-N6172))&gt;=100%,"100%",(((TODAY()-N6172)*100%)/(O6172-N6172))))</f>
        <v>0.39047619047619048</v>
      </c>
      <c r="T6172" s="8">
        <f>Q6172-R6172</f>
        <v>60620000</v>
      </c>
      <c r="U6172" t="s">
        <v>20005</v>
      </c>
      <c r="V6172">
        <v>19498758</v>
      </c>
      <c r="W6172" t="b">
        <f>V6172=Tabla1[[#This Row],[ID CONTRATISTA]]</f>
        <v>1</v>
      </c>
    </row>
    <row r="6173" spans="1:23" x14ac:dyDescent="0.25">
      <c r="A6173">
        <v>2025</v>
      </c>
      <c r="B6173" t="s">
        <v>18315</v>
      </c>
      <c r="C6173" t="s">
        <v>22</v>
      </c>
      <c r="D6173" t="s">
        <v>23</v>
      </c>
      <c r="E6173" t="s">
        <v>24</v>
      </c>
      <c r="F6173" t="s">
        <v>18810</v>
      </c>
      <c r="G6173" s="16">
        <v>1077083776</v>
      </c>
      <c r="H6173" t="s">
        <v>664</v>
      </c>
      <c r="I6173" t="s">
        <v>538</v>
      </c>
      <c r="J6173" s="5">
        <v>27000000</v>
      </c>
      <c r="K6173" s="3">
        <f>J6173</f>
        <v>27000000</v>
      </c>
      <c r="L6173" s="5" t="s">
        <v>20305</v>
      </c>
      <c r="M6173" s="2">
        <v>45807</v>
      </c>
      <c r="N6173" s="2">
        <v>45811</v>
      </c>
      <c r="O6173" s="2">
        <v>45961</v>
      </c>
      <c r="P6173" s="3"/>
      <c r="Q6173" s="3">
        <v>27000000</v>
      </c>
      <c r="R6173" s="13">
        <v>4200000</v>
      </c>
      <c r="S6173" s="7">
        <f ca="1">IF(CPS!$N6169="SIN INICIO",0,IF((((TODAY()-N6173)*100%)/(O6173-N6173))&gt;=100%,"100%",(((TODAY()-N6173)*100%)/(O6173-N6173))))</f>
        <v>0.55333333333333334</v>
      </c>
      <c r="T6173" s="8">
        <f>Q6173-R6173</f>
        <v>22800000</v>
      </c>
      <c r="U6173" t="s">
        <v>20006</v>
      </c>
    </row>
    <row r="6174" spans="1:23" x14ac:dyDescent="0.25">
      <c r="A6174">
        <v>2025</v>
      </c>
      <c r="B6174" t="s">
        <v>18972</v>
      </c>
      <c r="C6174" t="s">
        <v>22</v>
      </c>
      <c r="D6174" t="s">
        <v>23</v>
      </c>
      <c r="E6174" t="s">
        <v>24</v>
      </c>
      <c r="F6174" t="s">
        <v>19267</v>
      </c>
      <c r="G6174" s="16">
        <v>13484472</v>
      </c>
      <c r="H6174" t="s">
        <v>664</v>
      </c>
      <c r="I6174" t="s">
        <v>538</v>
      </c>
      <c r="J6174" s="5">
        <v>34724250</v>
      </c>
      <c r="K6174" s="3">
        <f>J6174</f>
        <v>34724250</v>
      </c>
      <c r="L6174" s="5" t="s">
        <v>20305</v>
      </c>
      <c r="M6174" s="2">
        <v>45812</v>
      </c>
      <c r="N6174" s="2">
        <v>45813</v>
      </c>
      <c r="O6174" s="2">
        <v>45961</v>
      </c>
      <c r="P6174" s="3"/>
      <c r="Q6174" s="3">
        <v>34724250</v>
      </c>
      <c r="R6174" s="13">
        <v>0</v>
      </c>
      <c r="S6174" s="7">
        <f ca="1">IF(CPS!$N6170="SIN INICIO",0,IF((((TODAY()-N6174)*100%)/(O6174-N6174))&gt;=100%,"100%",(((TODAY()-N6174)*100%)/(O6174-N6174))))</f>
        <v>0.54729729729729726</v>
      </c>
      <c r="T6174" s="8">
        <f>Q6174-R6174</f>
        <v>34724250</v>
      </c>
      <c r="U6174" t="s">
        <v>20007</v>
      </c>
      <c r="V6174">
        <v>13484472</v>
      </c>
      <c r="W6174" t="b">
        <f>V6174=Tabla1[[#This Row],[ID CONTRATISTA]]</f>
        <v>1</v>
      </c>
    </row>
    <row r="6175" spans="1:23" x14ac:dyDescent="0.25">
      <c r="A6175">
        <v>2025</v>
      </c>
      <c r="B6175" t="s">
        <v>18316</v>
      </c>
      <c r="C6175" t="s">
        <v>22</v>
      </c>
      <c r="D6175" t="s">
        <v>23</v>
      </c>
      <c r="E6175" t="s">
        <v>24</v>
      </c>
      <c r="F6175" t="s">
        <v>18811</v>
      </c>
      <c r="G6175" s="16">
        <v>1131106043</v>
      </c>
      <c r="H6175" t="s">
        <v>15994</v>
      </c>
      <c r="I6175" t="s">
        <v>1895</v>
      </c>
      <c r="J6175" s="5">
        <v>21472260</v>
      </c>
      <c r="K6175" s="3">
        <f>J6175</f>
        <v>21472260</v>
      </c>
      <c r="L6175" s="5" t="s">
        <v>20305</v>
      </c>
      <c r="M6175" s="2">
        <v>45806</v>
      </c>
      <c r="N6175" s="2">
        <v>45811</v>
      </c>
      <c r="O6175" s="2">
        <v>45930</v>
      </c>
      <c r="P6175" s="3"/>
      <c r="Q6175" s="3">
        <v>21472260</v>
      </c>
      <c r="R6175" s="13">
        <v>5010194</v>
      </c>
      <c r="S6175" s="7">
        <f ca="1">IF(CPS!$N6171="SIN INICIO",0,IF((((TODAY()-N6175)*100%)/(O6175-N6175))&gt;=100%,"100%",(((TODAY()-N6175)*100%)/(O6175-N6175))))</f>
        <v>0.69747899159663862</v>
      </c>
      <c r="T6175" s="8">
        <f>Q6175-R6175</f>
        <v>16462066</v>
      </c>
      <c r="U6175" t="s">
        <v>20008</v>
      </c>
    </row>
    <row r="6176" spans="1:23" x14ac:dyDescent="0.25">
      <c r="A6176">
        <v>2025</v>
      </c>
      <c r="B6176" t="s">
        <v>18317</v>
      </c>
      <c r="C6176" t="s">
        <v>22</v>
      </c>
      <c r="D6176" t="s">
        <v>23</v>
      </c>
      <c r="E6176" t="s">
        <v>24</v>
      </c>
      <c r="F6176" t="s">
        <v>18812</v>
      </c>
      <c r="G6176" s="16">
        <v>1116799058</v>
      </c>
      <c r="H6176" t="s">
        <v>15983</v>
      </c>
      <c r="I6176" t="s">
        <v>1895</v>
      </c>
      <c r="J6176" s="5">
        <v>25404952</v>
      </c>
      <c r="K6176" s="3">
        <f>J6176</f>
        <v>25404952</v>
      </c>
      <c r="L6176" s="5" t="s">
        <v>20305</v>
      </c>
      <c r="M6176" s="2">
        <v>45807</v>
      </c>
      <c r="N6176" s="2">
        <v>45811</v>
      </c>
      <c r="O6176" s="2">
        <v>45930</v>
      </c>
      <c r="P6176" s="3"/>
      <c r="Q6176" s="3">
        <v>25404952</v>
      </c>
      <c r="R6176" s="13">
        <v>5927822</v>
      </c>
      <c r="S6176" s="7">
        <f ca="1">IF(CPS!$N6172="SIN INICIO",0,IF((((TODAY()-N6176)*100%)/(O6176-N6176))&gt;=100%,"100%",(((TODAY()-N6176)*100%)/(O6176-N6176))))</f>
        <v>0.69747899159663862</v>
      </c>
      <c r="T6176" s="8">
        <f>Q6176-R6176</f>
        <v>19477130</v>
      </c>
      <c r="U6176" t="s">
        <v>20009</v>
      </c>
    </row>
    <row r="6177" spans="1:23" x14ac:dyDescent="0.25">
      <c r="A6177">
        <v>2025</v>
      </c>
      <c r="B6177" t="s">
        <v>18318</v>
      </c>
      <c r="C6177" t="s">
        <v>22</v>
      </c>
      <c r="D6177" t="s">
        <v>23</v>
      </c>
      <c r="E6177" t="s">
        <v>121</v>
      </c>
      <c r="F6177" t="s">
        <v>2533</v>
      </c>
      <c r="G6177" s="16">
        <v>1026289077</v>
      </c>
      <c r="H6177" t="s">
        <v>2534</v>
      </c>
      <c r="I6177" t="s">
        <v>167</v>
      </c>
      <c r="J6177" s="5">
        <v>33506886</v>
      </c>
      <c r="K6177" s="3">
        <f>J6177</f>
        <v>33506886</v>
      </c>
      <c r="L6177" s="5" t="s">
        <v>20305</v>
      </c>
      <c r="M6177" s="2">
        <v>45807</v>
      </c>
      <c r="N6177" s="2">
        <v>45811</v>
      </c>
      <c r="O6177" s="2">
        <v>46022</v>
      </c>
      <c r="P6177" s="3"/>
      <c r="Q6177" s="3">
        <v>33506886</v>
      </c>
      <c r="R6177" s="13">
        <v>25369500</v>
      </c>
      <c r="S6177" s="7">
        <f ca="1">IF(CPS!$N6173="SIN INICIO",0,IF((((TODAY()-N6177)*100%)/(O6177-N6177))&gt;=100%,"100%",(((TODAY()-N6177)*100%)/(O6177-N6177))))</f>
        <v>0.39336492890995262</v>
      </c>
      <c r="T6177" s="8">
        <f>Q6177-R6177</f>
        <v>8137386</v>
      </c>
      <c r="U6177" t="s">
        <v>20010</v>
      </c>
    </row>
    <row r="6178" spans="1:23" x14ac:dyDescent="0.25">
      <c r="A6178">
        <v>2025</v>
      </c>
      <c r="B6178" t="s">
        <v>18319</v>
      </c>
      <c r="C6178" t="s">
        <v>22</v>
      </c>
      <c r="D6178" t="s">
        <v>23</v>
      </c>
      <c r="E6178" t="s">
        <v>24</v>
      </c>
      <c r="F6178" t="s">
        <v>18813</v>
      </c>
      <c r="G6178" s="16">
        <v>1234788643</v>
      </c>
      <c r="H6178" t="s">
        <v>18919</v>
      </c>
      <c r="I6178" t="s">
        <v>271</v>
      </c>
      <c r="J6178" s="5">
        <v>50305920</v>
      </c>
      <c r="K6178" s="3">
        <f>J6178</f>
        <v>50305920</v>
      </c>
      <c r="L6178" s="5" t="s">
        <v>20305</v>
      </c>
      <c r="M6178" s="2">
        <v>45807</v>
      </c>
      <c r="N6178" s="2">
        <v>45811</v>
      </c>
      <c r="O6178" s="2">
        <v>45991</v>
      </c>
      <c r="P6178" s="3"/>
      <c r="Q6178" s="3">
        <v>50305920</v>
      </c>
      <c r="R6178" s="13">
        <v>7825365</v>
      </c>
      <c r="S6178" s="7">
        <f ca="1">IF(CPS!$N6174="SIN INICIO",0,IF((((TODAY()-N6178)*100%)/(O6178-N6178))&gt;=100%,"100%",(((TODAY()-N6178)*100%)/(O6178-N6178))))</f>
        <v>0.46111111111111114</v>
      </c>
      <c r="T6178" s="8">
        <f>Q6178-R6178</f>
        <v>42480555</v>
      </c>
      <c r="U6178" t="s">
        <v>20011</v>
      </c>
    </row>
    <row r="6179" spans="1:23" x14ac:dyDescent="0.25">
      <c r="A6179">
        <v>2025</v>
      </c>
      <c r="B6179" t="s">
        <v>18973</v>
      </c>
      <c r="C6179" t="s">
        <v>22</v>
      </c>
      <c r="D6179" t="s">
        <v>23</v>
      </c>
      <c r="E6179" t="s">
        <v>24</v>
      </c>
      <c r="F6179" t="s">
        <v>19268</v>
      </c>
      <c r="G6179" s="16">
        <v>1091680807</v>
      </c>
      <c r="H6179" t="s">
        <v>19405</v>
      </c>
      <c r="I6179" t="s">
        <v>591</v>
      </c>
      <c r="J6179" s="5">
        <v>24219000</v>
      </c>
      <c r="K6179" s="3">
        <f>J6179</f>
        <v>24219000</v>
      </c>
      <c r="L6179" s="5" t="s">
        <v>20305</v>
      </c>
      <c r="M6179" s="2">
        <v>45811</v>
      </c>
      <c r="N6179" s="2">
        <v>45812</v>
      </c>
      <c r="O6179" s="2">
        <v>46022</v>
      </c>
      <c r="P6179" s="3">
        <v>9687600</v>
      </c>
      <c r="Q6179" s="3">
        <v>33906600</v>
      </c>
      <c r="R6179" s="13">
        <v>0</v>
      </c>
      <c r="S6179" s="7">
        <f ca="1">IF(CPS!$N6175="SIN INICIO",0,IF((((TODAY()-N6179)*100%)/(O6179-N6179))&gt;=100%,"100%",(((TODAY()-N6179)*100%)/(O6179-N6179))))</f>
        <v>0.39047619047619048</v>
      </c>
      <c r="T6179" s="8">
        <f>Q6179-R6179</f>
        <v>33906600</v>
      </c>
      <c r="U6179" t="s">
        <v>20012</v>
      </c>
      <c r="V6179">
        <v>1091680807</v>
      </c>
      <c r="W6179" t="b">
        <f>V6179=Tabla1[[#This Row],[ID CONTRATISTA]]</f>
        <v>1</v>
      </c>
    </row>
    <row r="6180" spans="1:23" x14ac:dyDescent="0.25">
      <c r="A6180">
        <v>2025</v>
      </c>
      <c r="B6180" t="s">
        <v>18320</v>
      </c>
      <c r="C6180" t="s">
        <v>22</v>
      </c>
      <c r="D6180" t="s">
        <v>23</v>
      </c>
      <c r="E6180" t="s">
        <v>24</v>
      </c>
      <c r="F6180" t="s">
        <v>284</v>
      </c>
      <c r="G6180" s="16">
        <v>1018410935</v>
      </c>
      <c r="H6180" t="s">
        <v>18920</v>
      </c>
      <c r="I6180" t="s">
        <v>27</v>
      </c>
      <c r="J6180" s="5">
        <v>83212318</v>
      </c>
      <c r="K6180" s="3">
        <f>J6180</f>
        <v>83212318</v>
      </c>
      <c r="L6180" s="5" t="s">
        <v>20305</v>
      </c>
      <c r="M6180" s="2">
        <v>45806</v>
      </c>
      <c r="N6180" s="2">
        <v>45811</v>
      </c>
      <c r="O6180" s="2">
        <v>46022</v>
      </c>
      <c r="P6180" s="3"/>
      <c r="Q6180" s="3">
        <v>83212318</v>
      </c>
      <c r="R6180" s="13">
        <v>43983654</v>
      </c>
      <c r="S6180" s="7">
        <f ca="1">IF(CPS!$N6176="SIN INICIO",0,IF((((TODAY()-N6180)*100%)/(O6180-N6180))&gt;=100%,"100%",(((TODAY()-N6180)*100%)/(O6180-N6180))))</f>
        <v>0.39336492890995262</v>
      </c>
      <c r="T6180" s="8">
        <f>Q6180-R6180</f>
        <v>39228664</v>
      </c>
      <c r="U6180" t="s">
        <v>20013</v>
      </c>
    </row>
    <row r="6181" spans="1:23" x14ac:dyDescent="0.25">
      <c r="A6181">
        <v>2025</v>
      </c>
      <c r="B6181" t="s">
        <v>18974</v>
      </c>
      <c r="C6181" t="s">
        <v>22</v>
      </c>
      <c r="D6181" t="s">
        <v>23</v>
      </c>
      <c r="E6181" t="s">
        <v>24</v>
      </c>
      <c r="F6181" t="s">
        <v>2855</v>
      </c>
      <c r="G6181" s="16">
        <v>1022364726</v>
      </c>
      <c r="H6181" t="s">
        <v>17732</v>
      </c>
      <c r="I6181" t="s">
        <v>649</v>
      </c>
      <c r="J6181" s="5">
        <v>52500000</v>
      </c>
      <c r="K6181" s="3">
        <f>J6181</f>
        <v>52500000</v>
      </c>
      <c r="L6181" s="5" t="s">
        <v>20305</v>
      </c>
      <c r="M6181" s="2">
        <v>45811</v>
      </c>
      <c r="N6181" s="2">
        <v>45812</v>
      </c>
      <c r="O6181" s="2">
        <v>46022</v>
      </c>
      <c r="P6181" s="3">
        <v>21000000</v>
      </c>
      <c r="Q6181" s="3">
        <v>73500000</v>
      </c>
      <c r="R6181" s="13">
        <v>49823667</v>
      </c>
      <c r="S6181" s="7">
        <f ca="1">IF(CPS!$N6177="SIN INICIO",0,IF((((TODAY()-N6181)*100%)/(O6181-N6181))&gt;=100%,"100%",(((TODAY()-N6181)*100%)/(O6181-N6181))))</f>
        <v>0.39047619047619048</v>
      </c>
      <c r="T6181" s="8">
        <f>Q6181-R6181</f>
        <v>23676333</v>
      </c>
      <c r="U6181" t="s">
        <v>20014</v>
      </c>
    </row>
    <row r="6182" spans="1:23" x14ac:dyDescent="0.25">
      <c r="A6182">
        <v>2025</v>
      </c>
      <c r="B6182" t="s">
        <v>18975</v>
      </c>
      <c r="C6182" t="s">
        <v>22</v>
      </c>
      <c r="D6182" t="s">
        <v>23</v>
      </c>
      <c r="E6182" t="s">
        <v>24</v>
      </c>
      <c r="F6182" t="s">
        <v>19269</v>
      </c>
      <c r="G6182" s="16">
        <v>45549106</v>
      </c>
      <c r="H6182" t="s">
        <v>15983</v>
      </c>
      <c r="I6182" t="s">
        <v>1895</v>
      </c>
      <c r="J6182" s="5">
        <v>25404952</v>
      </c>
      <c r="K6182" s="3">
        <f>J6182</f>
        <v>25404952</v>
      </c>
      <c r="L6182" s="5" t="s">
        <v>20305</v>
      </c>
      <c r="M6182" s="2">
        <v>45813</v>
      </c>
      <c r="N6182" s="2">
        <v>45814</v>
      </c>
      <c r="O6182" s="2">
        <v>45930</v>
      </c>
      <c r="P6182" s="3"/>
      <c r="Q6182" s="3">
        <v>25404952</v>
      </c>
      <c r="R6182" s="13">
        <v>0</v>
      </c>
      <c r="S6182" s="7">
        <f ca="1">IF(CPS!$N6178="SIN INICIO",0,IF((((TODAY()-N6182)*100%)/(O6182-N6182))&gt;=100%,"100%",(((TODAY()-N6182)*100%)/(O6182-N6182))))</f>
        <v>0.68965517241379315</v>
      </c>
      <c r="T6182" s="8">
        <f>Q6182-R6182</f>
        <v>25404952</v>
      </c>
      <c r="U6182" t="s">
        <v>20015</v>
      </c>
      <c r="V6182">
        <v>45549106</v>
      </c>
      <c r="W6182" t="b">
        <f>V6182=Tabla1[[#This Row],[ID CONTRATISTA]]</f>
        <v>1</v>
      </c>
    </row>
    <row r="6183" spans="1:23" x14ac:dyDescent="0.25">
      <c r="A6183">
        <v>2025</v>
      </c>
      <c r="B6183" t="s">
        <v>18976</v>
      </c>
      <c r="C6183" t="s">
        <v>22</v>
      </c>
      <c r="D6183" t="s">
        <v>23</v>
      </c>
      <c r="E6183" t="s">
        <v>24</v>
      </c>
      <c r="F6183" t="s">
        <v>19270</v>
      </c>
      <c r="G6183" s="16">
        <v>1121944589</v>
      </c>
      <c r="H6183" t="s">
        <v>19406</v>
      </c>
      <c r="I6183" t="s">
        <v>271</v>
      </c>
      <c r="J6183" s="5">
        <v>35329176</v>
      </c>
      <c r="K6183" s="3">
        <f>J6183</f>
        <v>35329176</v>
      </c>
      <c r="L6183" s="5" t="s">
        <v>20305</v>
      </c>
      <c r="M6183" s="2">
        <v>45811</v>
      </c>
      <c r="N6183" s="2">
        <v>45812</v>
      </c>
      <c r="O6183" s="2">
        <v>45991</v>
      </c>
      <c r="P6183" s="3"/>
      <c r="Q6183" s="3">
        <v>35329176</v>
      </c>
      <c r="R6183" s="13">
        <v>5299377</v>
      </c>
      <c r="S6183" s="7">
        <f ca="1">IF(CPS!$N6179="SIN INICIO",0,IF((((TODAY()-N6183)*100%)/(O6183-N6183))&gt;=100%,"100%",(((TODAY()-N6183)*100%)/(O6183-N6183))))</f>
        <v>0.45810055865921789</v>
      </c>
      <c r="T6183" s="8">
        <f>Q6183-R6183</f>
        <v>30029799</v>
      </c>
      <c r="U6183" t="s">
        <v>20016</v>
      </c>
    </row>
    <row r="6184" spans="1:23" x14ac:dyDescent="0.25">
      <c r="A6184">
        <v>2025</v>
      </c>
      <c r="B6184" t="s">
        <v>18977</v>
      </c>
      <c r="C6184" t="s">
        <v>22</v>
      </c>
      <c r="D6184" t="s">
        <v>23</v>
      </c>
      <c r="E6184" t="s">
        <v>24</v>
      </c>
      <c r="F6184" t="s">
        <v>19271</v>
      </c>
      <c r="G6184" s="16">
        <v>1013588779</v>
      </c>
      <c r="H6184" t="s">
        <v>17732</v>
      </c>
      <c r="I6184" t="s">
        <v>649</v>
      </c>
      <c r="J6184" s="5">
        <v>65600000</v>
      </c>
      <c r="K6184" s="3">
        <f>J6184</f>
        <v>65600000</v>
      </c>
      <c r="L6184" s="5" t="s">
        <v>20305</v>
      </c>
      <c r="M6184" s="2">
        <v>45811</v>
      </c>
      <c r="N6184" s="2">
        <v>45813</v>
      </c>
      <c r="O6184" s="2">
        <v>46022</v>
      </c>
      <c r="P6184" s="3">
        <v>26240000</v>
      </c>
      <c r="Q6184" s="3">
        <v>91840000</v>
      </c>
      <c r="R6184" s="13">
        <v>11370667</v>
      </c>
      <c r="S6184" s="7">
        <f ca="1">IF(CPS!$N6180="SIN INICIO",0,IF((((TODAY()-N6184)*100%)/(O6184-N6184))&gt;=100%,"100%",(((TODAY()-N6184)*100%)/(O6184-N6184))))</f>
        <v>0.38755980861244022</v>
      </c>
      <c r="T6184" s="8">
        <f>Q6184-R6184</f>
        <v>80469333</v>
      </c>
      <c r="U6184" t="s">
        <v>20017</v>
      </c>
    </row>
    <row r="6185" spans="1:23" x14ac:dyDescent="0.25">
      <c r="A6185">
        <v>2025</v>
      </c>
      <c r="B6185" t="s">
        <v>18978</v>
      </c>
      <c r="C6185" t="s">
        <v>22</v>
      </c>
      <c r="D6185" t="s">
        <v>23</v>
      </c>
      <c r="E6185" t="s">
        <v>121</v>
      </c>
      <c r="F6185" t="s">
        <v>19272</v>
      </c>
      <c r="G6185" s="16">
        <v>79113081</v>
      </c>
      <c r="H6185" t="s">
        <v>19407</v>
      </c>
      <c r="I6185" t="s">
        <v>271</v>
      </c>
      <c r="J6185" s="5">
        <v>29809087</v>
      </c>
      <c r="K6185" s="3">
        <f>J6185</f>
        <v>29809087</v>
      </c>
      <c r="L6185" s="5" t="s">
        <v>20305</v>
      </c>
      <c r="M6185" s="2">
        <v>45817</v>
      </c>
      <c r="N6185" s="2">
        <v>45820</v>
      </c>
      <c r="O6185" s="2">
        <v>46022</v>
      </c>
      <c r="P6185" s="3"/>
      <c r="Q6185" s="3">
        <v>29809087</v>
      </c>
      <c r="R6185" s="13">
        <v>0</v>
      </c>
      <c r="S6185" s="7">
        <f ca="1">IF(CPS!$N6181="SIN INICIO",0,IF((((TODAY()-N6185)*100%)/(O6185-N6185))&gt;=100%,"100%",(((TODAY()-N6185)*100%)/(O6185-N6185))))</f>
        <v>0.36633663366336633</v>
      </c>
      <c r="T6185" s="8">
        <f>Q6185-R6185</f>
        <v>29809087</v>
      </c>
      <c r="U6185" t="s">
        <v>20018</v>
      </c>
      <c r="V6185">
        <v>79113081</v>
      </c>
      <c r="W6185" t="b">
        <f>V6185=Tabla1[[#This Row],[ID CONTRATISTA]]</f>
        <v>1</v>
      </c>
    </row>
    <row r="6186" spans="1:23" x14ac:dyDescent="0.25">
      <c r="A6186">
        <v>2025</v>
      </c>
      <c r="B6186" t="s">
        <v>18979</v>
      </c>
      <c r="C6186" t="s">
        <v>22</v>
      </c>
      <c r="D6186" t="s">
        <v>23</v>
      </c>
      <c r="E6186" t="s">
        <v>24</v>
      </c>
      <c r="F6186" t="s">
        <v>19273</v>
      </c>
      <c r="G6186" s="16">
        <v>1143978034</v>
      </c>
      <c r="H6186" t="s">
        <v>17732</v>
      </c>
      <c r="I6186" t="s">
        <v>649</v>
      </c>
      <c r="J6186" s="5">
        <v>49085000</v>
      </c>
      <c r="K6186" s="3">
        <f>J6186</f>
        <v>49085000</v>
      </c>
      <c r="L6186" s="5" t="s">
        <v>20305</v>
      </c>
      <c r="M6186" s="2">
        <v>45811</v>
      </c>
      <c r="N6186" s="2">
        <v>45812</v>
      </c>
      <c r="O6186" s="2">
        <v>45961</v>
      </c>
      <c r="P6186" s="3"/>
      <c r="Q6186" s="3">
        <v>49085000</v>
      </c>
      <c r="R6186" s="13">
        <v>8835300</v>
      </c>
      <c r="S6186" s="7">
        <f ca="1">IF(CPS!$N6182="SIN INICIO",0,IF((((TODAY()-N6186)*100%)/(O6186-N6186))&gt;=100%,"100%",(((TODAY()-N6186)*100%)/(O6186-N6186))))</f>
        <v>0.55033557046979864</v>
      </c>
      <c r="T6186" s="8">
        <f>Q6186-R6186</f>
        <v>40249700</v>
      </c>
      <c r="U6186" t="s">
        <v>20019</v>
      </c>
    </row>
    <row r="6187" spans="1:23" x14ac:dyDescent="0.25">
      <c r="A6187">
        <v>2025</v>
      </c>
      <c r="B6187" t="s">
        <v>18980</v>
      </c>
      <c r="C6187" t="s">
        <v>22</v>
      </c>
      <c r="D6187" t="s">
        <v>23</v>
      </c>
      <c r="E6187" t="s">
        <v>24</v>
      </c>
      <c r="F6187" t="s">
        <v>19274</v>
      </c>
      <c r="G6187" s="16">
        <v>1081158941</v>
      </c>
      <c r="H6187" t="s">
        <v>15994</v>
      </c>
      <c r="I6187" t="s">
        <v>1895</v>
      </c>
      <c r="J6187" s="5">
        <v>22978324</v>
      </c>
      <c r="K6187" s="3">
        <f>J6187</f>
        <v>22978324</v>
      </c>
      <c r="L6187" s="5" t="s">
        <v>20305</v>
      </c>
      <c r="M6187" s="2">
        <v>45811</v>
      </c>
      <c r="N6187" s="2">
        <v>45813</v>
      </c>
      <c r="O6187" s="2">
        <v>45930</v>
      </c>
      <c r="P6187" s="3"/>
      <c r="Q6187" s="3">
        <v>22978324</v>
      </c>
      <c r="R6187" s="13">
        <v>4978637</v>
      </c>
      <c r="S6187" s="7">
        <f ca="1">IF(CPS!$N6183="SIN INICIO",0,IF((((TODAY()-N6187)*100%)/(O6187-N6187))&gt;=100%,"100%",(((TODAY()-N6187)*100%)/(O6187-N6187))))</f>
        <v>0.69230769230769229</v>
      </c>
      <c r="T6187" s="8">
        <f>Q6187-R6187</f>
        <v>17999687</v>
      </c>
      <c r="U6187" t="s">
        <v>20020</v>
      </c>
    </row>
    <row r="6188" spans="1:23" x14ac:dyDescent="0.25">
      <c r="A6188">
        <v>2025</v>
      </c>
      <c r="B6188" t="s">
        <v>18981</v>
      </c>
      <c r="C6188" t="s">
        <v>22</v>
      </c>
      <c r="D6188" t="s">
        <v>23</v>
      </c>
      <c r="E6188" t="s">
        <v>24</v>
      </c>
      <c r="F6188" t="s">
        <v>4530</v>
      </c>
      <c r="G6188" s="16">
        <v>79643619</v>
      </c>
      <c r="H6188" t="s">
        <v>615</v>
      </c>
      <c r="I6188" t="s">
        <v>538</v>
      </c>
      <c r="J6188" s="5">
        <v>60547500</v>
      </c>
      <c r="K6188" s="3">
        <f>J6188</f>
        <v>60547500</v>
      </c>
      <c r="L6188" s="5" t="s">
        <v>20305</v>
      </c>
      <c r="M6188" s="2">
        <v>45811</v>
      </c>
      <c r="N6188" s="2">
        <v>45812</v>
      </c>
      <c r="O6188" s="2">
        <v>46022</v>
      </c>
      <c r="P6188" s="3">
        <v>24219000</v>
      </c>
      <c r="Q6188" s="3">
        <v>84766500</v>
      </c>
      <c r="R6188" s="13">
        <v>47123550</v>
      </c>
      <c r="S6188" s="7">
        <f ca="1">IF(CPS!$N6184="SIN INICIO",0,IF((((TODAY()-N6188)*100%)/(O6188-N6188))&gt;=100%,"100%",(((TODAY()-N6188)*100%)/(O6188-N6188))))</f>
        <v>0.39047619047619048</v>
      </c>
      <c r="T6188" s="8">
        <f>Q6188-R6188</f>
        <v>37642950</v>
      </c>
      <c r="U6188" t="s">
        <v>20021</v>
      </c>
    </row>
    <row r="6189" spans="1:23" x14ac:dyDescent="0.25">
      <c r="A6189">
        <v>2025</v>
      </c>
      <c r="B6189" t="s">
        <v>18982</v>
      </c>
      <c r="C6189" t="s">
        <v>22</v>
      </c>
      <c r="D6189" t="s">
        <v>23</v>
      </c>
      <c r="E6189" t="s">
        <v>121</v>
      </c>
      <c r="F6189" t="s">
        <v>19275</v>
      </c>
      <c r="G6189" s="16">
        <v>1121969988</v>
      </c>
      <c r="H6189" t="s">
        <v>17568</v>
      </c>
      <c r="I6189" t="s">
        <v>2476</v>
      </c>
      <c r="J6189" s="5">
        <v>18945045</v>
      </c>
      <c r="K6189" s="3">
        <f>J6189</f>
        <v>18945045</v>
      </c>
      <c r="L6189" s="5" t="s">
        <v>20305</v>
      </c>
      <c r="M6189" s="2">
        <v>45812</v>
      </c>
      <c r="N6189" s="2">
        <v>45813</v>
      </c>
      <c r="O6189" s="2">
        <v>45961</v>
      </c>
      <c r="P6189" s="3"/>
      <c r="Q6189" s="3">
        <v>18945045</v>
      </c>
      <c r="R6189" s="13">
        <v>3283808</v>
      </c>
      <c r="S6189" s="7">
        <f ca="1">IF(CPS!$N6185="SIN INICIO",0,IF((((TODAY()-N6189)*100%)/(O6189-N6189))&gt;=100%,"100%",(((TODAY()-N6189)*100%)/(O6189-N6189))))</f>
        <v>0.54729729729729726</v>
      </c>
      <c r="T6189" s="8">
        <f>Q6189-R6189</f>
        <v>15661237</v>
      </c>
      <c r="U6189" t="s">
        <v>20022</v>
      </c>
    </row>
    <row r="6190" spans="1:23" x14ac:dyDescent="0.25">
      <c r="A6190">
        <v>2025</v>
      </c>
      <c r="B6190" t="s">
        <v>18983</v>
      </c>
      <c r="C6190" t="s">
        <v>22</v>
      </c>
      <c r="D6190" t="s">
        <v>23</v>
      </c>
      <c r="E6190" t="s">
        <v>24</v>
      </c>
      <c r="F6190" t="s">
        <v>19276</v>
      </c>
      <c r="G6190" s="16">
        <v>40437763</v>
      </c>
      <c r="H6190" t="s">
        <v>5454</v>
      </c>
      <c r="I6190" t="s">
        <v>167</v>
      </c>
      <c r="J6190" s="5">
        <v>45500000</v>
      </c>
      <c r="K6190" s="3">
        <f>J6190</f>
        <v>45500000</v>
      </c>
      <c r="L6190" s="5" t="s">
        <v>20305</v>
      </c>
      <c r="M6190" s="2">
        <v>45812</v>
      </c>
      <c r="N6190" s="2">
        <v>45813</v>
      </c>
      <c r="O6190" s="2">
        <v>46022</v>
      </c>
      <c r="P6190" s="3"/>
      <c r="Q6190" s="3">
        <v>45500000</v>
      </c>
      <c r="R6190" s="13">
        <v>5633333</v>
      </c>
      <c r="S6190" s="7">
        <f ca="1">IF(CPS!$N6186="SIN INICIO",0,IF((((TODAY()-N6190)*100%)/(O6190-N6190))&gt;=100%,"100%",(((TODAY()-N6190)*100%)/(O6190-N6190))))</f>
        <v>0.38755980861244022</v>
      </c>
      <c r="T6190" s="8">
        <f>Q6190-R6190</f>
        <v>39866667</v>
      </c>
      <c r="U6190" t="s">
        <v>20023</v>
      </c>
    </row>
    <row r="6191" spans="1:23" x14ac:dyDescent="0.25">
      <c r="A6191">
        <v>2025</v>
      </c>
      <c r="B6191" t="s">
        <v>18984</v>
      </c>
      <c r="C6191" t="s">
        <v>22</v>
      </c>
      <c r="D6191" t="s">
        <v>23</v>
      </c>
      <c r="E6191" t="s">
        <v>24</v>
      </c>
      <c r="F6191" t="s">
        <v>19277</v>
      </c>
      <c r="G6191" s="16">
        <v>52863488</v>
      </c>
      <c r="H6191" t="s">
        <v>18864</v>
      </c>
      <c r="I6191" t="s">
        <v>515</v>
      </c>
      <c r="J6191" s="5">
        <v>40000000</v>
      </c>
      <c r="K6191" s="3">
        <f>J6191</f>
        <v>40000000</v>
      </c>
      <c r="L6191" s="5" t="s">
        <v>20305</v>
      </c>
      <c r="M6191" s="2">
        <v>45812</v>
      </c>
      <c r="N6191" s="2">
        <v>45813</v>
      </c>
      <c r="O6191" s="2">
        <v>45961</v>
      </c>
      <c r="P6191" s="3"/>
      <c r="Q6191" s="3">
        <v>40000000</v>
      </c>
      <c r="R6191" s="13">
        <v>6933333</v>
      </c>
      <c r="S6191" s="7">
        <f ca="1">IF(CPS!$N6187="SIN INICIO",0,IF((((TODAY()-N6191)*100%)/(O6191-N6191))&gt;=100%,"100%",(((TODAY()-N6191)*100%)/(O6191-N6191))))</f>
        <v>0.54729729729729726</v>
      </c>
      <c r="T6191" s="8">
        <f>Q6191-R6191</f>
        <v>33066667</v>
      </c>
      <c r="U6191" t="s">
        <v>20024</v>
      </c>
    </row>
    <row r="6192" spans="1:23" x14ac:dyDescent="0.25">
      <c r="A6192">
        <v>2025</v>
      </c>
      <c r="B6192" t="s">
        <v>18985</v>
      </c>
      <c r="C6192" t="s">
        <v>22</v>
      </c>
      <c r="D6192" t="s">
        <v>23</v>
      </c>
      <c r="E6192" t="s">
        <v>24</v>
      </c>
      <c r="F6192" t="s">
        <v>1168</v>
      </c>
      <c r="G6192" s="16">
        <v>1010232168</v>
      </c>
      <c r="H6192" t="s">
        <v>558</v>
      </c>
      <c r="I6192" t="s">
        <v>538</v>
      </c>
      <c r="J6192" s="5">
        <v>63393750</v>
      </c>
      <c r="K6192" s="3">
        <f>J6192</f>
        <v>63393750</v>
      </c>
      <c r="L6192" s="5" t="s">
        <v>20305</v>
      </c>
      <c r="M6192" s="2">
        <v>45813</v>
      </c>
      <c r="N6192" s="2">
        <v>45816</v>
      </c>
      <c r="O6192" s="2">
        <v>46022</v>
      </c>
      <c r="P6192" s="3"/>
      <c r="Q6192" s="3">
        <v>63393750</v>
      </c>
      <c r="R6192" s="13">
        <v>37661580</v>
      </c>
      <c r="S6192" s="7">
        <f ca="1">IF(CPS!$N6188="SIN INICIO",0,IF((((TODAY()-N6192)*100%)/(O6192-N6192))&gt;=100%,"100%",(((TODAY()-N6192)*100%)/(O6192-N6192))))</f>
        <v>0.37864077669902912</v>
      </c>
      <c r="T6192" s="8">
        <f>Q6192-R6192</f>
        <v>25732170</v>
      </c>
      <c r="U6192" t="s">
        <v>20025</v>
      </c>
    </row>
    <row r="6193" spans="1:21" x14ac:dyDescent="0.25">
      <c r="A6193">
        <v>2025</v>
      </c>
      <c r="B6193" t="s">
        <v>18986</v>
      </c>
      <c r="C6193" t="s">
        <v>22</v>
      </c>
      <c r="D6193" t="s">
        <v>23</v>
      </c>
      <c r="E6193" t="s">
        <v>121</v>
      </c>
      <c r="F6193" t="s">
        <v>10503</v>
      </c>
      <c r="G6193" s="16">
        <v>1093771386</v>
      </c>
      <c r="H6193" t="s">
        <v>17508</v>
      </c>
      <c r="I6193" t="s">
        <v>2476</v>
      </c>
      <c r="J6193" s="5">
        <v>25112500</v>
      </c>
      <c r="K6193" s="3">
        <f>J6193</f>
        <v>25112500</v>
      </c>
      <c r="L6193" s="5" t="s">
        <v>20305</v>
      </c>
      <c r="M6193" s="2">
        <v>45813</v>
      </c>
      <c r="N6193" s="2">
        <v>45813</v>
      </c>
      <c r="O6193" s="2">
        <v>45961</v>
      </c>
      <c r="P6193" s="3"/>
      <c r="Q6193" s="3">
        <v>25112500</v>
      </c>
      <c r="R6193" s="13">
        <v>21261916</v>
      </c>
      <c r="S6193" s="7">
        <f ca="1">IF(CPS!$N6189="SIN INICIO",0,IF((((TODAY()-N6193)*100%)/(O6193-N6193))&gt;=100%,"100%",(((TODAY()-N6193)*100%)/(O6193-N6193))))</f>
        <v>0.54729729729729726</v>
      </c>
      <c r="T6193" s="8">
        <f>Q6193-R6193</f>
        <v>3850584</v>
      </c>
      <c r="U6193" t="s">
        <v>20026</v>
      </c>
    </row>
    <row r="6194" spans="1:21" x14ac:dyDescent="0.25">
      <c r="A6194">
        <v>2025</v>
      </c>
      <c r="B6194" t="s">
        <v>18987</v>
      </c>
      <c r="C6194" t="s">
        <v>22</v>
      </c>
      <c r="D6194" t="s">
        <v>23</v>
      </c>
      <c r="E6194" t="s">
        <v>24</v>
      </c>
      <c r="F6194" t="s">
        <v>19278</v>
      </c>
      <c r="G6194" s="16">
        <v>80091550</v>
      </c>
      <c r="H6194" t="s">
        <v>17732</v>
      </c>
      <c r="I6194" t="s">
        <v>649</v>
      </c>
      <c r="J6194" s="5">
        <v>52500000</v>
      </c>
      <c r="K6194" s="3">
        <f>J6194</f>
        <v>52500000</v>
      </c>
      <c r="L6194" s="5" t="s">
        <v>20305</v>
      </c>
      <c r="M6194" s="2">
        <v>45812</v>
      </c>
      <c r="N6194" s="2">
        <v>45813</v>
      </c>
      <c r="O6194" s="2">
        <v>46022</v>
      </c>
      <c r="P6194" s="3">
        <v>21000000</v>
      </c>
      <c r="Q6194" s="3">
        <v>73500000</v>
      </c>
      <c r="R6194" s="13">
        <v>9100000</v>
      </c>
      <c r="S6194" s="7">
        <f ca="1">IF(CPS!$N6190="SIN INICIO",0,IF((((TODAY()-N6194)*100%)/(O6194-N6194))&gt;=100%,"100%",(((TODAY()-N6194)*100%)/(O6194-N6194))))</f>
        <v>0.38755980861244022</v>
      </c>
      <c r="T6194" s="8">
        <f>Q6194-R6194</f>
        <v>64400000</v>
      </c>
      <c r="U6194" t="s">
        <v>20027</v>
      </c>
    </row>
    <row r="6195" spans="1:21" x14ac:dyDescent="0.25">
      <c r="A6195">
        <v>2025</v>
      </c>
      <c r="B6195" t="s">
        <v>18988</v>
      </c>
      <c r="C6195" t="s">
        <v>22</v>
      </c>
      <c r="D6195" t="s">
        <v>23</v>
      </c>
      <c r="E6195" t="s">
        <v>24</v>
      </c>
      <c r="F6195" t="s">
        <v>19279</v>
      </c>
      <c r="G6195" s="16">
        <v>1122135023</v>
      </c>
      <c r="H6195" t="s">
        <v>281</v>
      </c>
      <c r="I6195" t="s">
        <v>271</v>
      </c>
      <c r="J6195" s="5">
        <v>80000000</v>
      </c>
      <c r="K6195" s="3">
        <f>J6195</f>
        <v>80000000</v>
      </c>
      <c r="L6195" s="5" t="s">
        <v>20305</v>
      </c>
      <c r="M6195" s="2">
        <v>45813</v>
      </c>
      <c r="N6195" s="2">
        <v>45815</v>
      </c>
      <c r="O6195" s="2">
        <v>46022</v>
      </c>
      <c r="P6195" s="3"/>
      <c r="Q6195" s="3">
        <v>80000000</v>
      </c>
      <c r="R6195" s="13">
        <v>7333333</v>
      </c>
      <c r="S6195" s="7">
        <f ca="1">IF(CPS!$N6191="SIN INICIO",0,IF((((TODAY()-N6195)*100%)/(O6195-N6195))&gt;=100%,"100%",(((TODAY()-N6195)*100%)/(O6195-N6195))))</f>
        <v>0.38164251207729466</v>
      </c>
      <c r="T6195" s="8">
        <f>Q6195-R6195</f>
        <v>72666667</v>
      </c>
      <c r="U6195" t="s">
        <v>20028</v>
      </c>
    </row>
    <row r="6196" spans="1:21" x14ac:dyDescent="0.25">
      <c r="A6196">
        <v>2025</v>
      </c>
      <c r="B6196" t="s">
        <v>18989</v>
      </c>
      <c r="C6196" t="s">
        <v>22</v>
      </c>
      <c r="D6196" t="s">
        <v>23</v>
      </c>
      <c r="E6196" t="s">
        <v>24</v>
      </c>
      <c r="F6196" t="s">
        <v>5700</v>
      </c>
      <c r="G6196" s="16">
        <v>1032439041</v>
      </c>
      <c r="H6196" t="s">
        <v>281</v>
      </c>
      <c r="I6196" t="s">
        <v>271</v>
      </c>
      <c r="J6196" s="5">
        <v>70000000</v>
      </c>
      <c r="K6196" s="3">
        <f>J6196</f>
        <v>70000000</v>
      </c>
      <c r="L6196" s="5" t="s">
        <v>20305</v>
      </c>
      <c r="M6196" s="2">
        <v>45812</v>
      </c>
      <c r="N6196" s="2">
        <v>45813</v>
      </c>
      <c r="O6196" s="2">
        <v>46022</v>
      </c>
      <c r="P6196" s="3"/>
      <c r="Q6196" s="3">
        <v>70000000</v>
      </c>
      <c r="R6196" s="13">
        <v>48666667</v>
      </c>
      <c r="S6196" s="7">
        <f ca="1">IF(CPS!$N6192="SIN INICIO",0,IF((((TODAY()-N6196)*100%)/(O6196-N6196))&gt;=100%,"100%",(((TODAY()-N6196)*100%)/(O6196-N6196))))</f>
        <v>0.38755980861244022</v>
      </c>
      <c r="T6196" s="8">
        <f>Q6196-R6196</f>
        <v>21333333</v>
      </c>
      <c r="U6196" t="s">
        <v>20029</v>
      </c>
    </row>
    <row r="6197" spans="1:21" x14ac:dyDescent="0.25">
      <c r="A6197">
        <v>2025</v>
      </c>
      <c r="B6197" t="s">
        <v>18990</v>
      </c>
      <c r="C6197" t="s">
        <v>22</v>
      </c>
      <c r="D6197" t="s">
        <v>23</v>
      </c>
      <c r="E6197" t="s">
        <v>24</v>
      </c>
      <c r="F6197" t="s">
        <v>3384</v>
      </c>
      <c r="G6197" s="16">
        <v>1018412231</v>
      </c>
      <c r="H6197" t="s">
        <v>2434</v>
      </c>
      <c r="I6197" t="s">
        <v>649</v>
      </c>
      <c r="J6197" s="5">
        <v>80500000</v>
      </c>
      <c r="K6197" s="3">
        <f>J6197</f>
        <v>80500000</v>
      </c>
      <c r="L6197" s="5" t="s">
        <v>20305</v>
      </c>
      <c r="M6197" s="2">
        <v>45818</v>
      </c>
      <c r="N6197" s="2">
        <v>45819</v>
      </c>
      <c r="O6197" s="2">
        <v>46022</v>
      </c>
      <c r="P6197" s="3"/>
      <c r="Q6197" s="3">
        <v>80500000</v>
      </c>
      <c r="R6197" s="13">
        <v>50333334</v>
      </c>
      <c r="S6197" s="7">
        <f ca="1">IF(CPS!$N6193="SIN INICIO",0,IF((((TODAY()-N6197)*100%)/(O6197-N6197))&gt;=100%,"100%",(((TODAY()-N6197)*100%)/(O6197-N6197))))</f>
        <v>0.36945812807881773</v>
      </c>
      <c r="T6197" s="8">
        <f>Q6197-R6197</f>
        <v>30166666</v>
      </c>
      <c r="U6197" t="s">
        <v>20030</v>
      </c>
    </row>
    <row r="6198" spans="1:21" x14ac:dyDescent="0.25">
      <c r="A6198">
        <v>2025</v>
      </c>
      <c r="B6198" t="s">
        <v>18991</v>
      </c>
      <c r="C6198" t="s">
        <v>22</v>
      </c>
      <c r="D6198" t="s">
        <v>23</v>
      </c>
      <c r="E6198" t="s">
        <v>24</v>
      </c>
      <c r="F6198" t="s">
        <v>19280</v>
      </c>
      <c r="G6198" s="16">
        <v>1006453792</v>
      </c>
      <c r="H6198" t="s">
        <v>18916</v>
      </c>
      <c r="I6198" t="s">
        <v>271</v>
      </c>
      <c r="J6198" s="5">
        <v>39060114</v>
      </c>
      <c r="K6198" s="3">
        <f>J6198</f>
        <v>39060114</v>
      </c>
      <c r="L6198" s="5" t="s">
        <v>20305</v>
      </c>
      <c r="M6198" s="2">
        <v>45812</v>
      </c>
      <c r="N6198" s="2">
        <v>45813</v>
      </c>
      <c r="O6198" s="2">
        <v>45991</v>
      </c>
      <c r="P6198" s="3"/>
      <c r="Q6198" s="3">
        <v>39060114</v>
      </c>
      <c r="R6198" s="13">
        <v>5642016</v>
      </c>
      <c r="S6198" s="7">
        <f ca="1">IF(CPS!$N6194="SIN INICIO",0,IF((((TODAY()-N6198)*100%)/(O6198-N6198))&gt;=100%,"100%",(((TODAY()-N6198)*100%)/(O6198-N6198))))</f>
        <v>0.4550561797752809</v>
      </c>
      <c r="T6198" s="8">
        <f>Q6198-R6198</f>
        <v>33418098</v>
      </c>
      <c r="U6198" t="s">
        <v>20031</v>
      </c>
    </row>
    <row r="6199" spans="1:21" x14ac:dyDescent="0.25">
      <c r="A6199">
        <v>2025</v>
      </c>
      <c r="B6199" t="s">
        <v>18992</v>
      </c>
      <c r="C6199" t="s">
        <v>22</v>
      </c>
      <c r="D6199" t="s">
        <v>23</v>
      </c>
      <c r="E6199" t="s">
        <v>24</v>
      </c>
      <c r="F6199" t="s">
        <v>19281</v>
      </c>
      <c r="G6199" s="16">
        <v>1090439264</v>
      </c>
      <c r="H6199" t="s">
        <v>19408</v>
      </c>
      <c r="I6199" t="s">
        <v>2476</v>
      </c>
      <c r="J6199" s="5">
        <v>24400685</v>
      </c>
      <c r="K6199" s="3">
        <f>J6199</f>
        <v>24400685</v>
      </c>
      <c r="L6199" s="5" t="s">
        <v>20305</v>
      </c>
      <c r="M6199" s="2">
        <v>45812</v>
      </c>
      <c r="N6199" s="2">
        <v>45813</v>
      </c>
      <c r="O6199" s="2">
        <v>45961</v>
      </c>
      <c r="P6199" s="3"/>
      <c r="Q6199" s="3">
        <v>24400685</v>
      </c>
      <c r="R6199" s="13">
        <v>4229452</v>
      </c>
      <c r="S6199" s="7">
        <f ca="1">IF(CPS!$N6195="SIN INICIO",0,IF((((TODAY()-N6199)*100%)/(O6199-N6199))&gt;=100%,"100%",(((TODAY()-N6199)*100%)/(O6199-N6199))))</f>
        <v>0.54729729729729726</v>
      </c>
      <c r="T6199" s="8">
        <f>Q6199-R6199</f>
        <v>20171233</v>
      </c>
      <c r="U6199" t="s">
        <v>20032</v>
      </c>
    </row>
    <row r="6200" spans="1:21" x14ac:dyDescent="0.25">
      <c r="A6200">
        <v>2025</v>
      </c>
      <c r="B6200" t="s">
        <v>18993</v>
      </c>
      <c r="C6200" t="s">
        <v>22</v>
      </c>
      <c r="D6200" t="s">
        <v>23</v>
      </c>
      <c r="E6200" t="s">
        <v>24</v>
      </c>
      <c r="F6200" t="s">
        <v>19282</v>
      </c>
      <c r="G6200" s="16">
        <v>1017219997</v>
      </c>
      <c r="H6200" t="s">
        <v>8221</v>
      </c>
      <c r="I6200" t="s">
        <v>1895</v>
      </c>
      <c r="J6200" s="5">
        <v>22978324</v>
      </c>
      <c r="K6200" s="3">
        <f>J6200</f>
        <v>22978324</v>
      </c>
      <c r="L6200" s="5" t="s">
        <v>20305</v>
      </c>
      <c r="M6200" s="2">
        <v>45813</v>
      </c>
      <c r="N6200" s="2">
        <v>45817</v>
      </c>
      <c r="O6200" s="2">
        <v>45930</v>
      </c>
      <c r="P6200" s="3"/>
      <c r="Q6200" s="3">
        <v>22978324</v>
      </c>
      <c r="R6200" s="13">
        <v>4212693</v>
      </c>
      <c r="S6200" s="7">
        <f ca="1">IF(CPS!$N6196="SIN INICIO",0,IF((((TODAY()-N6200)*100%)/(O6200-N6200))&gt;=100%,"100%",(((TODAY()-N6200)*100%)/(O6200-N6200))))</f>
        <v>0.68141592920353977</v>
      </c>
      <c r="T6200" s="8">
        <f>Q6200-R6200</f>
        <v>18765631</v>
      </c>
      <c r="U6200" t="s">
        <v>20033</v>
      </c>
    </row>
    <row r="6201" spans="1:21" x14ac:dyDescent="0.25">
      <c r="A6201">
        <v>2025</v>
      </c>
      <c r="B6201" t="s">
        <v>18994</v>
      </c>
      <c r="C6201" t="s">
        <v>22</v>
      </c>
      <c r="D6201" t="s">
        <v>23</v>
      </c>
      <c r="E6201" t="s">
        <v>24</v>
      </c>
      <c r="F6201" t="s">
        <v>19283</v>
      </c>
      <c r="G6201" s="16">
        <v>1121854913</v>
      </c>
      <c r="H6201" t="s">
        <v>5665</v>
      </c>
      <c r="I6201" t="s">
        <v>167</v>
      </c>
      <c r="J6201" s="5">
        <v>63000000</v>
      </c>
      <c r="K6201" s="3">
        <f>J6201</f>
        <v>63000000</v>
      </c>
      <c r="L6201" s="5" t="s">
        <v>20305</v>
      </c>
      <c r="M6201" s="2">
        <v>45812</v>
      </c>
      <c r="N6201" s="2">
        <v>45813</v>
      </c>
      <c r="O6201" s="2">
        <v>46022</v>
      </c>
      <c r="P6201" s="3"/>
      <c r="Q6201" s="3">
        <v>63000000</v>
      </c>
      <c r="R6201" s="13">
        <v>7800000</v>
      </c>
      <c r="S6201" s="7">
        <f ca="1">IF(CPS!$N6197="SIN INICIO",0,IF((((TODAY()-N6201)*100%)/(O6201-N6201))&gt;=100%,"100%",(((TODAY()-N6201)*100%)/(O6201-N6201))))</f>
        <v>0.38755980861244022</v>
      </c>
      <c r="T6201" s="8">
        <f>Q6201-R6201</f>
        <v>55200000</v>
      </c>
      <c r="U6201" t="s">
        <v>20034</v>
      </c>
    </row>
    <row r="6202" spans="1:21" x14ac:dyDescent="0.25">
      <c r="A6202">
        <v>2025</v>
      </c>
      <c r="B6202" t="s">
        <v>18995</v>
      </c>
      <c r="C6202" t="s">
        <v>22</v>
      </c>
      <c r="D6202" t="s">
        <v>23</v>
      </c>
      <c r="E6202" t="s">
        <v>24</v>
      </c>
      <c r="F6202" t="s">
        <v>4767</v>
      </c>
      <c r="G6202" s="16">
        <v>1072655824</v>
      </c>
      <c r="H6202" t="s">
        <v>19409</v>
      </c>
      <c r="I6202" t="s">
        <v>538</v>
      </c>
      <c r="J6202" s="5">
        <v>45281250</v>
      </c>
      <c r="K6202" s="3">
        <f>J6202</f>
        <v>45281250</v>
      </c>
      <c r="L6202" s="5" t="s">
        <v>20305</v>
      </c>
      <c r="M6202" s="2">
        <v>45813</v>
      </c>
      <c r="N6202" s="2">
        <v>45814</v>
      </c>
      <c r="O6202" s="2">
        <v>46022</v>
      </c>
      <c r="P6202" s="3">
        <v>18112500</v>
      </c>
      <c r="Q6202" s="3">
        <v>63393750</v>
      </c>
      <c r="R6202" s="13">
        <v>35165160</v>
      </c>
      <c r="S6202" s="7">
        <f ca="1">IF(CPS!$N6198="SIN INICIO",0,IF((((TODAY()-N6202)*100%)/(O6202-N6202))&gt;=100%,"100%",(((TODAY()-N6202)*100%)/(O6202-N6202))))</f>
        <v>0.38461538461538464</v>
      </c>
      <c r="T6202" s="8">
        <f>Q6202-R6202</f>
        <v>28228590</v>
      </c>
      <c r="U6202" t="s">
        <v>20035</v>
      </c>
    </row>
    <row r="6203" spans="1:21" x14ac:dyDescent="0.25">
      <c r="A6203">
        <v>2025</v>
      </c>
      <c r="B6203" t="s">
        <v>18996</v>
      </c>
      <c r="C6203" t="s">
        <v>22</v>
      </c>
      <c r="D6203" t="s">
        <v>23</v>
      </c>
      <c r="E6203" t="s">
        <v>24</v>
      </c>
      <c r="F6203" t="s">
        <v>19284</v>
      </c>
      <c r="G6203" s="16">
        <v>1121899460</v>
      </c>
      <c r="H6203" t="s">
        <v>19410</v>
      </c>
      <c r="I6203" t="s">
        <v>649</v>
      </c>
      <c r="J6203" s="5">
        <v>52500000</v>
      </c>
      <c r="K6203" s="3">
        <f>J6203</f>
        <v>52500000</v>
      </c>
      <c r="L6203" s="5" t="s">
        <v>20305</v>
      </c>
      <c r="M6203" s="2">
        <v>45813</v>
      </c>
      <c r="N6203" s="2">
        <v>45814</v>
      </c>
      <c r="O6203" s="2">
        <v>46022</v>
      </c>
      <c r="P6203" s="3">
        <v>21000000</v>
      </c>
      <c r="Q6203" s="3">
        <v>73500000</v>
      </c>
      <c r="R6203" s="13">
        <v>8750000</v>
      </c>
      <c r="S6203" s="7">
        <f ca="1">IF(CPS!$N6199="SIN INICIO",0,IF((((TODAY()-N6203)*100%)/(O6203-N6203))&gt;=100%,"100%",(((TODAY()-N6203)*100%)/(O6203-N6203))))</f>
        <v>0.38461538461538464</v>
      </c>
      <c r="T6203" s="8">
        <f>Q6203-R6203</f>
        <v>64750000</v>
      </c>
      <c r="U6203" t="s">
        <v>20036</v>
      </c>
    </row>
    <row r="6204" spans="1:21" x14ac:dyDescent="0.25">
      <c r="A6204">
        <v>2025</v>
      </c>
      <c r="B6204" t="s">
        <v>18997</v>
      </c>
      <c r="C6204" t="s">
        <v>22</v>
      </c>
      <c r="D6204" t="s">
        <v>23</v>
      </c>
      <c r="E6204" t="s">
        <v>24</v>
      </c>
      <c r="F6204" t="s">
        <v>9575</v>
      </c>
      <c r="G6204" s="16">
        <v>1091680930</v>
      </c>
      <c r="H6204" t="s">
        <v>19411</v>
      </c>
      <c r="I6204" t="s">
        <v>2476</v>
      </c>
      <c r="J6204" s="5">
        <v>35093580</v>
      </c>
      <c r="K6204" s="3">
        <f>J6204</f>
        <v>35093580</v>
      </c>
      <c r="L6204" s="5" t="s">
        <v>20305</v>
      </c>
      <c r="M6204" s="2">
        <v>45813</v>
      </c>
      <c r="N6204" s="2">
        <v>45815</v>
      </c>
      <c r="O6204" s="2">
        <v>45961</v>
      </c>
      <c r="P6204" s="3"/>
      <c r="Q6204" s="3">
        <v>35093580</v>
      </c>
      <c r="R6204" s="13">
        <v>29937540</v>
      </c>
      <c r="S6204" s="7">
        <f ca="1">IF(CPS!$N6200="SIN INICIO",0,IF((((TODAY()-N6204)*100%)/(O6204-N6204))&gt;=100%,"100%",(((TODAY()-N6204)*100%)/(O6204-N6204))))</f>
        <v>0.54109589041095896</v>
      </c>
      <c r="T6204" s="8">
        <f>Q6204-R6204</f>
        <v>5156040</v>
      </c>
      <c r="U6204" t="s">
        <v>20284</v>
      </c>
    </row>
    <row r="6205" spans="1:21" x14ac:dyDescent="0.25">
      <c r="A6205">
        <v>2025</v>
      </c>
      <c r="B6205" t="s">
        <v>18998</v>
      </c>
      <c r="C6205" t="s">
        <v>22</v>
      </c>
      <c r="D6205" t="s">
        <v>23</v>
      </c>
      <c r="E6205" t="s">
        <v>24</v>
      </c>
      <c r="F6205" t="s">
        <v>19285</v>
      </c>
      <c r="G6205" s="16">
        <v>1018422331</v>
      </c>
      <c r="H6205" t="s">
        <v>558</v>
      </c>
      <c r="I6205" t="s">
        <v>538</v>
      </c>
      <c r="J6205" s="5">
        <v>60547500</v>
      </c>
      <c r="K6205" s="3">
        <f>J6205</f>
        <v>60547500</v>
      </c>
      <c r="L6205" s="5" t="s">
        <v>20305</v>
      </c>
      <c r="M6205" s="2">
        <v>45813</v>
      </c>
      <c r="N6205" s="2">
        <v>45813</v>
      </c>
      <c r="O6205" s="2">
        <v>46022</v>
      </c>
      <c r="P6205" s="3">
        <v>24219000</v>
      </c>
      <c r="Q6205" s="3">
        <v>84766500</v>
      </c>
      <c r="R6205" s="13">
        <v>8880300</v>
      </c>
      <c r="S6205" s="7">
        <f ca="1">IF(CPS!$N6201="SIN INICIO",0,IF((((TODAY()-N6205)*100%)/(O6205-N6205))&gt;=100%,"100%",(((TODAY()-N6205)*100%)/(O6205-N6205))))</f>
        <v>0.38755980861244022</v>
      </c>
      <c r="T6205" s="8">
        <f>Q6205-R6205</f>
        <v>75886200</v>
      </c>
      <c r="U6205" t="s">
        <v>20037</v>
      </c>
    </row>
    <row r="6206" spans="1:21" x14ac:dyDescent="0.25">
      <c r="A6206">
        <v>2025</v>
      </c>
      <c r="B6206" t="s">
        <v>18999</v>
      </c>
      <c r="C6206" t="s">
        <v>22</v>
      </c>
      <c r="D6206" t="s">
        <v>23</v>
      </c>
      <c r="E6206" t="s">
        <v>24</v>
      </c>
      <c r="F6206" t="s">
        <v>19286</v>
      </c>
      <c r="G6206" s="16">
        <v>1121939023</v>
      </c>
      <c r="H6206" t="s">
        <v>270</v>
      </c>
      <c r="I6206" t="s">
        <v>271</v>
      </c>
      <c r="J6206" s="5">
        <v>45570133</v>
      </c>
      <c r="K6206" s="3">
        <f>J6206</f>
        <v>45570133</v>
      </c>
      <c r="L6206" s="5" t="s">
        <v>20305</v>
      </c>
      <c r="M6206" s="2">
        <v>45812</v>
      </c>
      <c r="N6206" s="2">
        <v>45813</v>
      </c>
      <c r="O6206" s="2">
        <v>46022</v>
      </c>
      <c r="P6206" s="3"/>
      <c r="Q6206" s="3">
        <v>45570133</v>
      </c>
      <c r="R6206" s="13">
        <v>5642016</v>
      </c>
      <c r="S6206" s="7">
        <f ca="1">IF(CPS!$N6202="SIN INICIO",0,IF((((TODAY()-N6206)*100%)/(O6206-N6206))&gt;=100%,"100%",(((TODAY()-N6206)*100%)/(O6206-N6206))))</f>
        <v>0.38755980861244022</v>
      </c>
      <c r="T6206" s="8">
        <f>Q6206-R6206</f>
        <v>39928117</v>
      </c>
      <c r="U6206" t="s">
        <v>20038</v>
      </c>
    </row>
    <row r="6207" spans="1:21" x14ac:dyDescent="0.25">
      <c r="A6207">
        <v>2025</v>
      </c>
      <c r="B6207" t="s">
        <v>19000</v>
      </c>
      <c r="C6207" t="s">
        <v>22</v>
      </c>
      <c r="D6207" t="s">
        <v>23</v>
      </c>
      <c r="E6207" t="s">
        <v>121</v>
      </c>
      <c r="F6207" t="s">
        <v>4861</v>
      </c>
      <c r="G6207" s="16">
        <v>1054679451</v>
      </c>
      <c r="H6207" t="s">
        <v>16091</v>
      </c>
      <c r="I6207" t="s">
        <v>1895</v>
      </c>
      <c r="J6207" s="5">
        <v>32689643</v>
      </c>
      <c r="K6207" s="3">
        <f>J6207</f>
        <v>32689643</v>
      </c>
      <c r="L6207" s="5" t="s">
        <v>20305</v>
      </c>
      <c r="M6207" s="2">
        <v>45812</v>
      </c>
      <c r="N6207" s="2">
        <v>45813</v>
      </c>
      <c r="O6207" s="2">
        <v>46022</v>
      </c>
      <c r="P6207" s="3"/>
      <c r="Q6207" s="3">
        <v>32689643</v>
      </c>
      <c r="R6207" s="13">
        <v>27397034</v>
      </c>
      <c r="S6207" s="7">
        <f ca="1">IF(CPS!$N6203="SIN INICIO",0,IF((((TODAY()-N6207)*100%)/(O6207-N6207))&gt;=100%,"100%",(((TODAY()-N6207)*100%)/(O6207-N6207))))</f>
        <v>0.38755980861244022</v>
      </c>
      <c r="T6207" s="8">
        <f>Q6207-R6207</f>
        <v>5292609</v>
      </c>
      <c r="U6207" t="s">
        <v>20039</v>
      </c>
    </row>
    <row r="6208" spans="1:21" x14ac:dyDescent="0.25">
      <c r="A6208">
        <v>2025</v>
      </c>
      <c r="B6208" t="s">
        <v>19001</v>
      </c>
      <c r="C6208" t="s">
        <v>22</v>
      </c>
      <c r="D6208" t="s">
        <v>23</v>
      </c>
      <c r="E6208" t="s">
        <v>24</v>
      </c>
      <c r="F6208" t="s">
        <v>19287</v>
      </c>
      <c r="G6208" s="16">
        <v>1020726468</v>
      </c>
      <c r="H6208" t="s">
        <v>664</v>
      </c>
      <c r="I6208" t="s">
        <v>538</v>
      </c>
      <c r="J6208" s="5">
        <v>31050000</v>
      </c>
      <c r="K6208" s="3">
        <f>J6208</f>
        <v>31050000</v>
      </c>
      <c r="L6208" s="5" t="s">
        <v>20305</v>
      </c>
      <c r="M6208" s="2">
        <v>45813</v>
      </c>
      <c r="N6208" s="2">
        <v>45814</v>
      </c>
      <c r="O6208" s="2">
        <v>45900</v>
      </c>
      <c r="P6208" s="3"/>
      <c r="Q6208" s="3">
        <v>31050000</v>
      </c>
      <c r="R6208" s="13">
        <v>8625000</v>
      </c>
      <c r="S6208" s="7">
        <f ca="1">IF(CPS!$N6204="SIN INICIO",0,IF((((TODAY()-N6208)*100%)/(O6208-N6208))&gt;=100%,"100%",(((TODAY()-N6208)*100%)/(O6208-N6208))))</f>
        <v>0.93023255813953487</v>
      </c>
      <c r="T6208" s="8">
        <f>Q6208-R6208</f>
        <v>22425000</v>
      </c>
      <c r="U6208" t="s">
        <v>20040</v>
      </c>
    </row>
    <row r="6209" spans="1:23" x14ac:dyDescent="0.25">
      <c r="A6209">
        <v>2025</v>
      </c>
      <c r="B6209" t="s">
        <v>19002</v>
      </c>
      <c r="C6209" t="s">
        <v>22</v>
      </c>
      <c r="D6209" t="s">
        <v>23</v>
      </c>
      <c r="E6209" t="s">
        <v>24</v>
      </c>
      <c r="F6209" t="s">
        <v>19288</v>
      </c>
      <c r="G6209" s="16">
        <v>1030601174</v>
      </c>
      <c r="H6209" t="s">
        <v>19412</v>
      </c>
      <c r="I6209" t="s">
        <v>788</v>
      </c>
      <c r="J6209" s="5">
        <v>70000000</v>
      </c>
      <c r="K6209" s="3">
        <f>J6209</f>
        <v>70000000</v>
      </c>
      <c r="L6209" s="5" t="s">
        <v>20305</v>
      </c>
      <c r="M6209" s="2">
        <v>45812</v>
      </c>
      <c r="N6209" s="2">
        <v>45815</v>
      </c>
      <c r="O6209" s="2">
        <v>46022</v>
      </c>
      <c r="P6209" s="3"/>
      <c r="Q6209" s="3">
        <v>70000000</v>
      </c>
      <c r="R6209" s="13">
        <v>8333333</v>
      </c>
      <c r="S6209" s="7">
        <f ca="1">IF(CPS!$N6205="SIN INICIO",0,IF((((TODAY()-N6209)*100%)/(O6209-N6209))&gt;=100%,"100%",(((TODAY()-N6209)*100%)/(O6209-N6209))))</f>
        <v>0.38164251207729466</v>
      </c>
      <c r="T6209" s="8">
        <f>Q6209-R6209</f>
        <v>61666667</v>
      </c>
      <c r="U6209" t="s">
        <v>20041</v>
      </c>
    </row>
    <row r="6210" spans="1:23" x14ac:dyDescent="0.25">
      <c r="A6210">
        <v>2025</v>
      </c>
      <c r="B6210" t="s">
        <v>19003</v>
      </c>
      <c r="C6210" t="s">
        <v>22</v>
      </c>
      <c r="D6210" t="s">
        <v>23</v>
      </c>
      <c r="E6210" t="s">
        <v>24</v>
      </c>
      <c r="F6210" t="s">
        <v>9679</v>
      </c>
      <c r="G6210" s="16">
        <v>1022423086</v>
      </c>
      <c r="H6210" t="s">
        <v>17554</v>
      </c>
      <c r="I6210" t="s">
        <v>1895</v>
      </c>
      <c r="J6210" s="5">
        <v>27511335</v>
      </c>
      <c r="K6210" s="3">
        <f>J6210</f>
        <v>27511335</v>
      </c>
      <c r="L6210" s="5" t="s">
        <v>20305</v>
      </c>
      <c r="M6210" s="2">
        <v>45813</v>
      </c>
      <c r="N6210" s="2">
        <v>45814</v>
      </c>
      <c r="O6210" s="2">
        <v>45961</v>
      </c>
      <c r="P6210" s="3"/>
      <c r="Q6210" s="3">
        <v>27511335</v>
      </c>
      <c r="R6210" s="13">
        <v>21829139</v>
      </c>
      <c r="S6210" s="7">
        <f ca="1">IF(CPS!$N6206="SIN INICIO",0,IF((((TODAY()-N6210)*100%)/(O6210-N6210))&gt;=100%,"100%",(((TODAY()-N6210)*100%)/(O6210-N6210))))</f>
        <v>0.54421768707482998</v>
      </c>
      <c r="T6210" s="8">
        <f>Q6210-R6210</f>
        <v>5682196</v>
      </c>
      <c r="U6210" t="s">
        <v>20042</v>
      </c>
    </row>
    <row r="6211" spans="1:23" x14ac:dyDescent="0.25">
      <c r="A6211">
        <v>2025</v>
      </c>
      <c r="B6211" t="s">
        <v>19004</v>
      </c>
      <c r="C6211" t="s">
        <v>22</v>
      </c>
      <c r="D6211" t="s">
        <v>23</v>
      </c>
      <c r="E6211" t="s">
        <v>24</v>
      </c>
      <c r="F6211" t="s">
        <v>9432</v>
      </c>
      <c r="G6211" s="16">
        <v>1091665355</v>
      </c>
      <c r="H6211" t="s">
        <v>17561</v>
      </c>
      <c r="I6211" t="s">
        <v>2476</v>
      </c>
      <c r="J6211" s="5">
        <v>36912185</v>
      </c>
      <c r="K6211" s="3">
        <f>J6211</f>
        <v>36912185</v>
      </c>
      <c r="L6211" s="5" t="s">
        <v>20305</v>
      </c>
      <c r="M6211" s="2">
        <v>45817</v>
      </c>
      <c r="N6211" s="2">
        <v>45818</v>
      </c>
      <c r="O6211" s="2">
        <v>45961</v>
      </c>
      <c r="P6211" s="3"/>
      <c r="Q6211" s="3">
        <v>36912185</v>
      </c>
      <c r="R6211" s="13">
        <v>29233857</v>
      </c>
      <c r="S6211" s="7">
        <f ca="1">IF(CPS!$N6207="SIN INICIO",0,IF((((TODAY()-N6211)*100%)/(O6211-N6211))&gt;=100%,"100%",(((TODAY()-N6211)*100%)/(O6211-N6211))))</f>
        <v>0.53146853146853146</v>
      </c>
      <c r="T6211" s="8">
        <f>Q6211-R6211</f>
        <v>7678328</v>
      </c>
      <c r="U6211" t="s">
        <v>20043</v>
      </c>
    </row>
    <row r="6212" spans="1:23" x14ac:dyDescent="0.25">
      <c r="A6212">
        <v>2025</v>
      </c>
      <c r="B6212" t="s">
        <v>19005</v>
      </c>
      <c r="C6212" t="s">
        <v>22</v>
      </c>
      <c r="D6212" t="s">
        <v>23</v>
      </c>
      <c r="E6212" t="s">
        <v>24</v>
      </c>
      <c r="F6212" t="s">
        <v>10124</v>
      </c>
      <c r="G6212" s="16">
        <v>13477305</v>
      </c>
      <c r="H6212" t="s">
        <v>17512</v>
      </c>
      <c r="I6212" t="s">
        <v>2476</v>
      </c>
      <c r="J6212" s="5">
        <v>27511335</v>
      </c>
      <c r="K6212" s="3">
        <f>J6212</f>
        <v>27511335</v>
      </c>
      <c r="L6212" s="5" t="s">
        <v>20305</v>
      </c>
      <c r="M6212" s="2">
        <v>45820</v>
      </c>
      <c r="N6212" s="2">
        <v>45821</v>
      </c>
      <c r="O6212" s="2">
        <v>45961</v>
      </c>
      <c r="P6212" s="3"/>
      <c r="Q6212" s="3">
        <v>27511335</v>
      </c>
      <c r="R6212" s="13">
        <v>21825659</v>
      </c>
      <c r="S6212" s="7">
        <f ca="1">IF(CPS!$N6208="SIN INICIO",0,IF((((TODAY()-N6212)*100%)/(O6212-N6212))&gt;=100%,"100%",(((TODAY()-N6212)*100%)/(O6212-N6212))))</f>
        <v>0.52142857142857146</v>
      </c>
      <c r="T6212" s="8">
        <f>Q6212-R6212</f>
        <v>5685676</v>
      </c>
      <c r="U6212" t="s">
        <v>20044</v>
      </c>
    </row>
    <row r="6213" spans="1:23" x14ac:dyDescent="0.25">
      <c r="A6213">
        <v>2025</v>
      </c>
      <c r="B6213" t="s">
        <v>19006</v>
      </c>
      <c r="C6213" t="s">
        <v>22</v>
      </c>
      <c r="D6213" t="s">
        <v>23</v>
      </c>
      <c r="E6213" t="s">
        <v>24</v>
      </c>
      <c r="F6213" t="s">
        <v>585</v>
      </c>
      <c r="G6213" s="16">
        <v>1015434368</v>
      </c>
      <c r="H6213" t="s">
        <v>19413</v>
      </c>
      <c r="I6213" t="s">
        <v>538</v>
      </c>
      <c r="J6213" s="5">
        <v>45281250</v>
      </c>
      <c r="K6213" s="3">
        <f>J6213</f>
        <v>45281250</v>
      </c>
      <c r="L6213" s="5" t="s">
        <v>20305</v>
      </c>
      <c r="M6213" s="2">
        <v>45817</v>
      </c>
      <c r="N6213" s="2">
        <v>45817</v>
      </c>
      <c r="O6213" s="2">
        <v>46022</v>
      </c>
      <c r="P6213" s="3">
        <v>18112500</v>
      </c>
      <c r="Q6213" s="3">
        <v>63393750</v>
      </c>
      <c r="R6213" s="13">
        <v>37893075</v>
      </c>
      <c r="S6213" s="7">
        <f ca="1">IF(CPS!$N6209="SIN INICIO",0,IF((((TODAY()-N6213)*100%)/(O6213-N6213))&gt;=100%,"100%",(((TODAY()-N6213)*100%)/(O6213-N6213))))</f>
        <v>0.37560975609756098</v>
      </c>
      <c r="T6213" s="8">
        <f>Q6213-R6213</f>
        <v>25500675</v>
      </c>
      <c r="U6213" t="s">
        <v>20285</v>
      </c>
    </row>
    <row r="6214" spans="1:23" x14ac:dyDescent="0.25">
      <c r="A6214">
        <v>2025</v>
      </c>
      <c r="B6214" t="s">
        <v>19007</v>
      </c>
      <c r="C6214" t="s">
        <v>22</v>
      </c>
      <c r="D6214" t="s">
        <v>23</v>
      </c>
      <c r="E6214" t="s">
        <v>24</v>
      </c>
      <c r="F6214" t="s">
        <v>8774</v>
      </c>
      <c r="G6214" s="16">
        <v>1090447345</v>
      </c>
      <c r="H6214" t="s">
        <v>17512</v>
      </c>
      <c r="I6214" t="s">
        <v>2476</v>
      </c>
      <c r="J6214" s="5">
        <v>27511335</v>
      </c>
      <c r="K6214" s="3">
        <f>J6214</f>
        <v>27511335</v>
      </c>
      <c r="L6214" s="5" t="s">
        <v>20305</v>
      </c>
      <c r="M6214" s="2">
        <v>45813</v>
      </c>
      <c r="N6214" s="2">
        <v>45816</v>
      </c>
      <c r="O6214" s="2">
        <v>45961</v>
      </c>
      <c r="P6214" s="3"/>
      <c r="Q6214" s="3">
        <v>27511335</v>
      </c>
      <c r="R6214" s="13">
        <v>21254588</v>
      </c>
      <c r="S6214" s="7">
        <f ca="1">IF(CPS!$N6210="SIN INICIO",0,IF((((TODAY()-N6214)*100%)/(O6214-N6214))&gt;=100%,"100%",(((TODAY()-N6214)*100%)/(O6214-N6214))))</f>
        <v>0.53793103448275859</v>
      </c>
      <c r="T6214" s="8">
        <f>Q6214-R6214</f>
        <v>6256747</v>
      </c>
      <c r="U6214" t="s">
        <v>20045</v>
      </c>
    </row>
    <row r="6215" spans="1:23" x14ac:dyDescent="0.25">
      <c r="A6215">
        <v>2025</v>
      </c>
      <c r="B6215" t="s">
        <v>19008</v>
      </c>
      <c r="C6215" t="s">
        <v>22</v>
      </c>
      <c r="D6215" t="s">
        <v>23</v>
      </c>
      <c r="E6215" t="s">
        <v>24</v>
      </c>
      <c r="F6215" t="s">
        <v>2945</v>
      </c>
      <c r="G6215" s="16">
        <v>1120747523</v>
      </c>
      <c r="H6215" t="s">
        <v>1937</v>
      </c>
      <c r="I6215" t="s">
        <v>1800</v>
      </c>
      <c r="J6215" s="5">
        <v>37200000</v>
      </c>
      <c r="K6215" s="3">
        <f>J6215</f>
        <v>37200000</v>
      </c>
      <c r="L6215" s="5" t="s">
        <v>20305</v>
      </c>
      <c r="M6215" s="2">
        <v>45817</v>
      </c>
      <c r="N6215" s="2">
        <v>45818</v>
      </c>
      <c r="O6215" s="2">
        <v>45991</v>
      </c>
      <c r="P6215" s="3"/>
      <c r="Q6215" s="3">
        <v>37200000</v>
      </c>
      <c r="R6215" s="13">
        <v>29200000</v>
      </c>
      <c r="S6215" s="7">
        <f ca="1">IF(CPS!$N6211="SIN INICIO",0,IF((((TODAY()-N6215)*100%)/(O6215-N6215))&gt;=100%,"100%",(((TODAY()-N6215)*100%)/(O6215-N6215))))</f>
        <v>0.43930635838150289</v>
      </c>
      <c r="T6215" s="8">
        <f>Q6215-R6215</f>
        <v>8000000</v>
      </c>
      <c r="U6215" t="s">
        <v>20046</v>
      </c>
    </row>
    <row r="6216" spans="1:23" x14ac:dyDescent="0.25">
      <c r="A6216">
        <v>2025</v>
      </c>
      <c r="B6216" t="s">
        <v>19009</v>
      </c>
      <c r="C6216" t="s">
        <v>22</v>
      </c>
      <c r="D6216" t="s">
        <v>23</v>
      </c>
      <c r="E6216" t="s">
        <v>24</v>
      </c>
      <c r="F6216" t="s">
        <v>8126</v>
      </c>
      <c r="G6216" s="16">
        <v>1018503347</v>
      </c>
      <c r="H6216" t="s">
        <v>542</v>
      </c>
      <c r="I6216" t="s">
        <v>167</v>
      </c>
      <c r="J6216" s="5">
        <v>41217372</v>
      </c>
      <c r="K6216" s="3">
        <f>J6216</f>
        <v>41217372</v>
      </c>
      <c r="L6216" s="5" t="s">
        <v>20305</v>
      </c>
      <c r="M6216" s="2">
        <v>45812</v>
      </c>
      <c r="N6216" s="2">
        <v>45814</v>
      </c>
      <c r="O6216" s="2">
        <v>46022</v>
      </c>
      <c r="P6216" s="3"/>
      <c r="Q6216" s="3">
        <v>41217372</v>
      </c>
      <c r="R6216" s="13">
        <v>26104336</v>
      </c>
      <c r="S6216" s="7">
        <f ca="1">IF(CPS!$N6212="SIN INICIO",0,IF((((TODAY()-N6216)*100%)/(O6216-N6216))&gt;=100%,"100%",(((TODAY()-N6216)*100%)/(O6216-N6216))))</f>
        <v>0.38461538461538464</v>
      </c>
      <c r="T6216" s="8">
        <f>Q6216-R6216</f>
        <v>15113036</v>
      </c>
      <c r="U6216" t="s">
        <v>20047</v>
      </c>
    </row>
    <row r="6217" spans="1:23" x14ac:dyDescent="0.25">
      <c r="A6217">
        <v>2025</v>
      </c>
      <c r="B6217" t="s">
        <v>19010</v>
      </c>
      <c r="C6217" t="s">
        <v>22</v>
      </c>
      <c r="D6217" t="s">
        <v>23</v>
      </c>
      <c r="E6217" t="s">
        <v>24</v>
      </c>
      <c r="F6217" t="s">
        <v>19289</v>
      </c>
      <c r="G6217" s="16">
        <v>1121937987</v>
      </c>
      <c r="H6217" t="s">
        <v>19408</v>
      </c>
      <c r="I6217" t="s">
        <v>2476</v>
      </c>
      <c r="J6217" s="5">
        <v>36912185</v>
      </c>
      <c r="K6217" s="3">
        <f>J6217</f>
        <v>36912185</v>
      </c>
      <c r="L6217" s="5" t="s">
        <v>20305</v>
      </c>
      <c r="M6217" s="2">
        <v>45819</v>
      </c>
      <c r="N6217" s="2">
        <v>45820</v>
      </c>
      <c r="O6217" s="2">
        <v>45961</v>
      </c>
      <c r="P6217" s="3"/>
      <c r="Q6217" s="3">
        <v>36912185</v>
      </c>
      <c r="R6217" s="13">
        <v>4675543</v>
      </c>
      <c r="S6217" s="7">
        <f ca="1">IF(CPS!$N6213="SIN INICIO",0,IF((((TODAY()-N6217)*100%)/(O6217-N6217))&gt;=100%,"100%",(((TODAY()-N6217)*100%)/(O6217-N6217))))</f>
        <v>0.52482269503546097</v>
      </c>
      <c r="T6217" s="8">
        <f>Q6217-R6217</f>
        <v>32236642</v>
      </c>
      <c r="U6217" t="s">
        <v>20048</v>
      </c>
    </row>
    <row r="6218" spans="1:23" x14ac:dyDescent="0.25">
      <c r="A6218">
        <v>2025</v>
      </c>
      <c r="B6218" t="s">
        <v>19011</v>
      </c>
      <c r="C6218" t="s">
        <v>22</v>
      </c>
      <c r="D6218" t="s">
        <v>23</v>
      </c>
      <c r="E6218" t="s">
        <v>24</v>
      </c>
      <c r="F6218" t="s">
        <v>19290</v>
      </c>
      <c r="G6218" s="16">
        <v>1000155027</v>
      </c>
      <c r="H6218" t="s">
        <v>8672</v>
      </c>
      <c r="I6218" t="s">
        <v>2476</v>
      </c>
      <c r="J6218" s="5">
        <v>20090000</v>
      </c>
      <c r="K6218" s="3">
        <f>J6218</f>
        <v>20090000</v>
      </c>
      <c r="L6218" s="5" t="s">
        <v>20305</v>
      </c>
      <c r="M6218" s="2">
        <v>45832</v>
      </c>
      <c r="N6218" s="2">
        <v>45834</v>
      </c>
      <c r="O6218" s="2">
        <v>45930</v>
      </c>
      <c r="P6218" s="3"/>
      <c r="Q6218" s="3">
        <v>20090000</v>
      </c>
      <c r="R6218" s="13">
        <v>0</v>
      </c>
      <c r="S6218" s="7">
        <f ca="1">IF(CPS!$N6214="SIN INICIO",0,IF((((TODAY()-N6218)*100%)/(O6218-N6218))&gt;=100%,"100%",(((TODAY()-N6218)*100%)/(O6218-N6218))))</f>
        <v>0.625</v>
      </c>
      <c r="T6218" s="8">
        <f>Q6218-R6218</f>
        <v>20090000</v>
      </c>
      <c r="U6218" t="s">
        <v>20049</v>
      </c>
      <c r="V6218">
        <v>1000155027</v>
      </c>
      <c r="W6218" t="b">
        <f>V6218=Tabla1[[#This Row],[ID CONTRATISTA]]</f>
        <v>1</v>
      </c>
    </row>
    <row r="6219" spans="1:23" x14ac:dyDescent="0.25">
      <c r="A6219">
        <v>2025</v>
      </c>
      <c r="B6219" t="s">
        <v>19012</v>
      </c>
      <c r="C6219" t="s">
        <v>22</v>
      </c>
      <c r="D6219" t="s">
        <v>23</v>
      </c>
      <c r="E6219" t="s">
        <v>24</v>
      </c>
      <c r="F6219" t="s">
        <v>19291</v>
      </c>
      <c r="G6219" s="16">
        <v>80256773</v>
      </c>
      <c r="H6219" t="s">
        <v>18851</v>
      </c>
      <c r="I6219" t="s">
        <v>2476</v>
      </c>
      <c r="J6219" s="5">
        <v>36912185</v>
      </c>
      <c r="K6219" s="3">
        <f>J6219</f>
        <v>36912185</v>
      </c>
      <c r="L6219" s="5" t="s">
        <v>20305</v>
      </c>
      <c r="M6219" s="2">
        <v>45813</v>
      </c>
      <c r="N6219" s="2">
        <v>45814</v>
      </c>
      <c r="O6219" s="2">
        <v>45961</v>
      </c>
      <c r="P6219" s="3"/>
      <c r="Q6219" s="3">
        <v>36912185</v>
      </c>
      <c r="R6219" s="13">
        <v>0</v>
      </c>
      <c r="S6219" s="7">
        <f ca="1">IF(CPS!$N6215="SIN INICIO",0,IF((((TODAY()-N6219)*100%)/(O6219-N6219))&gt;=100%,"100%",(((TODAY()-N6219)*100%)/(O6219-N6219))))</f>
        <v>0.54421768707482998</v>
      </c>
      <c r="T6219" s="8">
        <f>Q6219-R6219</f>
        <v>36912185</v>
      </c>
      <c r="U6219" t="s">
        <v>20050</v>
      </c>
      <c r="V6219">
        <v>80256773</v>
      </c>
      <c r="W6219" t="b">
        <f>V6219=Tabla1[[#This Row],[ID CONTRATISTA]]</f>
        <v>1</v>
      </c>
    </row>
    <row r="6220" spans="1:23" x14ac:dyDescent="0.25">
      <c r="A6220">
        <v>2025</v>
      </c>
      <c r="B6220" t="s">
        <v>19013</v>
      </c>
      <c r="C6220" t="s">
        <v>22</v>
      </c>
      <c r="D6220" t="s">
        <v>23</v>
      </c>
      <c r="E6220" t="s">
        <v>121</v>
      </c>
      <c r="F6220" t="s">
        <v>19292</v>
      </c>
      <c r="G6220" s="16">
        <v>1120818074</v>
      </c>
      <c r="H6220" t="s">
        <v>17218</v>
      </c>
      <c r="I6220" t="s">
        <v>1895</v>
      </c>
      <c r="J6220" s="5">
        <v>8905940</v>
      </c>
      <c r="K6220" s="3">
        <f>J6220</f>
        <v>8905940</v>
      </c>
      <c r="L6220" s="5" t="s">
        <v>20305</v>
      </c>
      <c r="M6220" s="2">
        <v>45814</v>
      </c>
      <c r="N6220" s="2">
        <v>45817</v>
      </c>
      <c r="O6220" s="2">
        <v>45930</v>
      </c>
      <c r="P6220" s="3"/>
      <c r="Q6220" s="3">
        <v>8905940</v>
      </c>
      <c r="R6220" s="13">
        <v>0</v>
      </c>
      <c r="S6220" s="7">
        <f ca="1">IF(CPS!$N6216="SIN INICIO",0,IF((((TODAY()-N6220)*100%)/(O6220-N6220))&gt;=100%,"100%",(((TODAY()-N6220)*100%)/(O6220-N6220))))</f>
        <v>0.68141592920353977</v>
      </c>
      <c r="T6220" s="8">
        <f>Q6220-R6220</f>
        <v>8905940</v>
      </c>
      <c r="U6220" t="s">
        <v>20051</v>
      </c>
      <c r="V6220">
        <v>1120818074</v>
      </c>
      <c r="W6220" t="b">
        <f>V6220=Tabla1[[#This Row],[ID CONTRATISTA]]</f>
        <v>1</v>
      </c>
    </row>
    <row r="6221" spans="1:23" x14ac:dyDescent="0.25">
      <c r="A6221">
        <v>2025</v>
      </c>
      <c r="B6221" t="s">
        <v>19014</v>
      </c>
      <c r="C6221" t="s">
        <v>22</v>
      </c>
      <c r="D6221" t="s">
        <v>23</v>
      </c>
      <c r="E6221" t="s">
        <v>24</v>
      </c>
      <c r="F6221" t="s">
        <v>19293</v>
      </c>
      <c r="G6221" s="16">
        <v>1072495584</v>
      </c>
      <c r="H6221" t="s">
        <v>16091</v>
      </c>
      <c r="I6221" t="s">
        <v>1895</v>
      </c>
      <c r="J6221" s="5">
        <v>32689643</v>
      </c>
      <c r="K6221" s="3">
        <f>J6221</f>
        <v>32689643</v>
      </c>
      <c r="L6221" s="5" t="s">
        <v>20305</v>
      </c>
      <c r="M6221" s="2">
        <v>45813</v>
      </c>
      <c r="N6221" s="2">
        <v>45815</v>
      </c>
      <c r="O6221" s="2">
        <v>46022</v>
      </c>
      <c r="P6221" s="3"/>
      <c r="Q6221" s="3">
        <v>32689643</v>
      </c>
      <c r="R6221" s="13">
        <v>3891624</v>
      </c>
      <c r="S6221" s="7">
        <f ca="1">IF(CPS!$N6217="SIN INICIO",0,IF((((TODAY()-N6221)*100%)/(O6221-N6221))&gt;=100%,"100%",(((TODAY()-N6221)*100%)/(O6221-N6221))))</f>
        <v>0.38164251207729466</v>
      </c>
      <c r="T6221" s="8">
        <f>Q6221-R6221</f>
        <v>28798019</v>
      </c>
      <c r="U6221" t="s">
        <v>20286</v>
      </c>
    </row>
    <row r="6222" spans="1:23" x14ac:dyDescent="0.25">
      <c r="A6222">
        <v>2025</v>
      </c>
      <c r="B6222" t="s">
        <v>19015</v>
      </c>
      <c r="C6222" t="s">
        <v>22</v>
      </c>
      <c r="D6222" t="s">
        <v>23</v>
      </c>
      <c r="E6222" t="s">
        <v>24</v>
      </c>
      <c r="F6222" t="s">
        <v>19294</v>
      </c>
      <c r="G6222" s="16">
        <v>1094952890</v>
      </c>
      <c r="H6222" t="s">
        <v>9851</v>
      </c>
      <c r="I6222" t="s">
        <v>1895</v>
      </c>
      <c r="J6222" s="5">
        <v>20090000</v>
      </c>
      <c r="K6222" s="3">
        <f>J6222</f>
        <v>20090000</v>
      </c>
      <c r="L6222" s="5" t="s">
        <v>20305</v>
      </c>
      <c r="M6222" s="2">
        <v>45814</v>
      </c>
      <c r="N6222" s="2">
        <v>45817</v>
      </c>
      <c r="O6222" s="2">
        <v>45930</v>
      </c>
      <c r="P6222" s="3"/>
      <c r="Q6222" s="3">
        <v>20090000</v>
      </c>
      <c r="R6222" s="13">
        <v>3683167</v>
      </c>
      <c r="S6222" s="7">
        <f ca="1">IF(CPS!$N6218="SIN INICIO",0,IF((((TODAY()-N6222)*100%)/(O6222-N6222))&gt;=100%,"100%",(((TODAY()-N6222)*100%)/(O6222-N6222))))</f>
        <v>0.68141592920353977</v>
      </c>
      <c r="T6222" s="8">
        <f>Q6222-R6222</f>
        <v>16406833</v>
      </c>
      <c r="U6222" t="s">
        <v>20287</v>
      </c>
    </row>
    <row r="6223" spans="1:23" x14ac:dyDescent="0.25">
      <c r="A6223">
        <v>2025</v>
      </c>
      <c r="B6223" t="s">
        <v>19016</v>
      </c>
      <c r="C6223" t="s">
        <v>22</v>
      </c>
      <c r="D6223" t="s">
        <v>23</v>
      </c>
      <c r="E6223" t="s">
        <v>121</v>
      </c>
      <c r="F6223" t="s">
        <v>19295</v>
      </c>
      <c r="G6223" s="16">
        <v>91462753</v>
      </c>
      <c r="H6223" t="s">
        <v>533</v>
      </c>
      <c r="I6223" t="s">
        <v>271</v>
      </c>
      <c r="J6223" s="5">
        <v>28393582</v>
      </c>
      <c r="K6223" s="3">
        <f>J6223</f>
        <v>28393582</v>
      </c>
      <c r="L6223" s="5" t="s">
        <v>20305</v>
      </c>
      <c r="M6223" s="2">
        <v>45814</v>
      </c>
      <c r="N6223" s="2">
        <v>45817</v>
      </c>
      <c r="O6223" s="2">
        <v>46022</v>
      </c>
      <c r="P6223" s="3"/>
      <c r="Q6223" s="3">
        <v>28393582</v>
      </c>
      <c r="R6223" s="13">
        <v>2974566</v>
      </c>
      <c r="S6223" s="7">
        <f ca="1">IF(CPS!$N6219="SIN INICIO",0,IF((((TODAY()-N6223)*100%)/(O6223-N6223))&gt;=100%,"100%",(((TODAY()-N6223)*100%)/(O6223-N6223))))</f>
        <v>0.37560975609756098</v>
      </c>
      <c r="T6223" s="8">
        <f>Q6223-R6223</f>
        <v>25419016</v>
      </c>
      <c r="U6223" t="s">
        <v>20288</v>
      </c>
    </row>
    <row r="6224" spans="1:23" x14ac:dyDescent="0.25">
      <c r="A6224">
        <v>2025</v>
      </c>
      <c r="B6224" t="s">
        <v>19017</v>
      </c>
      <c r="C6224" t="s">
        <v>22</v>
      </c>
      <c r="D6224" t="s">
        <v>23</v>
      </c>
      <c r="E6224" t="s">
        <v>24</v>
      </c>
      <c r="F6224" t="s">
        <v>19296</v>
      </c>
      <c r="G6224" s="16">
        <v>1037632558</v>
      </c>
      <c r="H6224" t="s">
        <v>1937</v>
      </c>
      <c r="I6224" t="s">
        <v>1800</v>
      </c>
      <c r="J6224" s="5">
        <v>42350000</v>
      </c>
      <c r="K6224" s="3">
        <f>J6224</f>
        <v>42350000</v>
      </c>
      <c r="L6224" s="5" t="s">
        <v>20305</v>
      </c>
      <c r="M6224" s="2">
        <v>45813</v>
      </c>
      <c r="N6224" s="2">
        <v>45815</v>
      </c>
      <c r="O6224" s="2">
        <v>45961</v>
      </c>
      <c r="P6224" s="3"/>
      <c r="Q6224" s="3">
        <v>42350000</v>
      </c>
      <c r="R6224" s="13">
        <v>6211333</v>
      </c>
      <c r="S6224" s="7">
        <f ca="1">IF(CPS!$N6220="SIN INICIO",0,IF((((TODAY()-N6224)*100%)/(O6224-N6224))&gt;=100%,"100%",(((TODAY()-N6224)*100%)/(O6224-N6224))))</f>
        <v>0.54109589041095896</v>
      </c>
      <c r="T6224" s="8">
        <f>Q6224-R6224</f>
        <v>36138667</v>
      </c>
      <c r="U6224" t="s">
        <v>20289</v>
      </c>
    </row>
    <row r="6225" spans="1:23" x14ac:dyDescent="0.25">
      <c r="A6225">
        <v>2025</v>
      </c>
      <c r="B6225" t="s">
        <v>19018</v>
      </c>
      <c r="C6225" t="s">
        <v>22</v>
      </c>
      <c r="D6225" t="s">
        <v>23</v>
      </c>
      <c r="E6225" t="s">
        <v>24</v>
      </c>
      <c r="F6225" t="s">
        <v>19297</v>
      </c>
      <c r="G6225" s="16">
        <v>1098758930</v>
      </c>
      <c r="H6225" t="s">
        <v>19414</v>
      </c>
      <c r="I6225" t="s">
        <v>591</v>
      </c>
      <c r="J6225" s="5">
        <v>34160959</v>
      </c>
      <c r="K6225" s="3">
        <f>J6225</f>
        <v>34160959</v>
      </c>
      <c r="L6225" s="5" t="s">
        <v>20305</v>
      </c>
      <c r="M6225" s="2">
        <v>45817</v>
      </c>
      <c r="N6225" s="2">
        <v>45818</v>
      </c>
      <c r="O6225" s="2">
        <v>46022</v>
      </c>
      <c r="P6225" s="3"/>
      <c r="Q6225" s="3">
        <v>34160959</v>
      </c>
      <c r="R6225" s="13">
        <v>3416096</v>
      </c>
      <c r="S6225" s="7">
        <f ca="1">IF(CPS!$N6221="SIN INICIO",0,IF((((TODAY()-N6225)*100%)/(O6225-N6225))&gt;=100%,"100%",(((TODAY()-N6225)*100%)/(O6225-N6225))))</f>
        <v>0.37254901960784315</v>
      </c>
      <c r="T6225" s="8">
        <f>Q6225-R6225</f>
        <v>30744863</v>
      </c>
      <c r="U6225" t="s">
        <v>20290</v>
      </c>
    </row>
    <row r="6226" spans="1:23" x14ac:dyDescent="0.25">
      <c r="A6226">
        <v>2025</v>
      </c>
      <c r="B6226" t="s">
        <v>19019</v>
      </c>
      <c r="C6226" t="s">
        <v>22</v>
      </c>
      <c r="D6226" t="s">
        <v>23</v>
      </c>
      <c r="E6226" t="s">
        <v>24</v>
      </c>
      <c r="F6226" t="s">
        <v>19298</v>
      </c>
      <c r="G6226" s="16">
        <v>6112129</v>
      </c>
      <c r="H6226" t="s">
        <v>281</v>
      </c>
      <c r="I6226" t="s">
        <v>271</v>
      </c>
      <c r="J6226" s="5">
        <v>70000000</v>
      </c>
      <c r="K6226" s="3">
        <f>J6226</f>
        <v>70000000</v>
      </c>
      <c r="L6226" s="5" t="s">
        <v>20305</v>
      </c>
      <c r="M6226" s="2">
        <v>45814</v>
      </c>
      <c r="N6226" s="2">
        <v>45815</v>
      </c>
      <c r="O6226" s="2">
        <v>46022</v>
      </c>
      <c r="P6226" s="3"/>
      <c r="Q6226" s="3">
        <v>70000000</v>
      </c>
      <c r="R6226" s="13">
        <v>7333333</v>
      </c>
      <c r="S6226" s="7">
        <f ca="1">IF(CPS!$N6222="SIN INICIO",0,IF((((TODAY()-N6226)*100%)/(O6226-N6226))&gt;=100%,"100%",(((TODAY()-N6226)*100%)/(O6226-N6226))))</f>
        <v>0.38164251207729466</v>
      </c>
      <c r="T6226" s="8">
        <f>Q6226-R6226</f>
        <v>62666667</v>
      </c>
      <c r="U6226" t="s">
        <v>20291</v>
      </c>
    </row>
    <row r="6227" spans="1:23" x14ac:dyDescent="0.25">
      <c r="A6227">
        <v>2025</v>
      </c>
      <c r="B6227" t="s">
        <v>19020</v>
      </c>
      <c r="C6227" t="s">
        <v>22</v>
      </c>
      <c r="D6227" t="s">
        <v>23</v>
      </c>
      <c r="E6227" t="s">
        <v>121</v>
      </c>
      <c r="F6227" t="s">
        <v>19299</v>
      </c>
      <c r="G6227" s="16">
        <v>36302619</v>
      </c>
      <c r="H6227" t="s">
        <v>19415</v>
      </c>
      <c r="I6227" t="s">
        <v>3403</v>
      </c>
      <c r="J6227" s="5">
        <v>27788775</v>
      </c>
      <c r="K6227" s="3">
        <f>J6227</f>
        <v>27788775</v>
      </c>
      <c r="L6227" s="5" t="s">
        <v>20305</v>
      </c>
      <c r="M6227" s="2">
        <v>45821</v>
      </c>
      <c r="N6227" s="2">
        <v>45824</v>
      </c>
      <c r="O6227" s="2">
        <v>46022</v>
      </c>
      <c r="P6227" s="3"/>
      <c r="Q6227" s="3">
        <v>27788775</v>
      </c>
      <c r="R6227" s="13">
        <v>1984913</v>
      </c>
      <c r="S6227" s="7">
        <f ca="1">IF(CPS!$N6223="SIN INICIO",0,IF((((TODAY()-N6227)*100%)/(O6227-N6227))&gt;=100%,"100%",(((TODAY()-N6227)*100%)/(O6227-N6227))))</f>
        <v>0.35353535353535354</v>
      </c>
      <c r="T6227" s="8">
        <f>Q6227-R6227</f>
        <v>25803862</v>
      </c>
      <c r="U6227" t="s">
        <v>20292</v>
      </c>
    </row>
    <row r="6228" spans="1:23" x14ac:dyDescent="0.25">
      <c r="A6228">
        <v>2025</v>
      </c>
      <c r="B6228" t="s">
        <v>19021</v>
      </c>
      <c r="C6228" t="s">
        <v>22</v>
      </c>
      <c r="D6228" t="s">
        <v>23</v>
      </c>
      <c r="E6228" t="s">
        <v>24</v>
      </c>
      <c r="F6228" t="s">
        <v>9606</v>
      </c>
      <c r="G6228" s="16">
        <v>1090437231</v>
      </c>
      <c r="H6228" t="s">
        <v>17554</v>
      </c>
      <c r="I6228" t="s">
        <v>2476</v>
      </c>
      <c r="J6228" s="5">
        <v>36912185</v>
      </c>
      <c r="K6228" s="3">
        <f>J6228</f>
        <v>36912185</v>
      </c>
      <c r="L6228" s="5" t="s">
        <v>20305</v>
      </c>
      <c r="M6228" s="2">
        <v>45814</v>
      </c>
      <c r="N6228" s="2">
        <v>45817</v>
      </c>
      <c r="O6228" s="2">
        <v>46022</v>
      </c>
      <c r="P6228" s="3"/>
      <c r="Q6228" s="3">
        <v>36912185</v>
      </c>
      <c r="R6228" s="13">
        <v>29233857</v>
      </c>
      <c r="S6228" s="7">
        <f ca="1">IF(CPS!$N6224="SIN INICIO",0,IF((((TODAY()-N6228)*100%)/(O6228-N6228))&gt;=100%,"100%",(((TODAY()-N6228)*100%)/(O6228-N6228))))</f>
        <v>0.37560975609756098</v>
      </c>
      <c r="T6228" s="8">
        <f>Q6228-R6228</f>
        <v>7678328</v>
      </c>
      <c r="U6228" t="s">
        <v>20293</v>
      </c>
    </row>
    <row r="6229" spans="1:23" x14ac:dyDescent="0.25">
      <c r="A6229">
        <v>2025</v>
      </c>
      <c r="B6229" t="s">
        <v>19022</v>
      </c>
      <c r="C6229" t="s">
        <v>22</v>
      </c>
      <c r="D6229" t="s">
        <v>23</v>
      </c>
      <c r="E6229" t="s">
        <v>121</v>
      </c>
      <c r="F6229" t="s">
        <v>19300</v>
      </c>
      <c r="G6229" s="16">
        <v>1193460389</v>
      </c>
      <c r="H6229" t="s">
        <v>4358</v>
      </c>
      <c r="I6229" t="s">
        <v>3403</v>
      </c>
      <c r="J6229" s="5">
        <v>23818950</v>
      </c>
      <c r="K6229" s="3">
        <f>J6229</f>
        <v>23818950</v>
      </c>
      <c r="L6229" s="5" t="s">
        <v>20305</v>
      </c>
      <c r="M6229" s="2">
        <v>45814</v>
      </c>
      <c r="N6229" s="2">
        <v>45817</v>
      </c>
      <c r="O6229" s="2">
        <v>45991</v>
      </c>
      <c r="P6229" s="3"/>
      <c r="Q6229" s="3">
        <v>23818950</v>
      </c>
      <c r="R6229" s="13">
        <v>2911205</v>
      </c>
      <c r="S6229" s="7">
        <f ca="1">IF(CPS!$N6225="SIN INICIO",0,IF((((TODAY()-N6229)*100%)/(O6229-N6229))&gt;=100%,"100%",(((TODAY()-N6229)*100%)/(O6229-N6229))))</f>
        <v>0.44252873563218392</v>
      </c>
      <c r="T6229" s="8">
        <f>Q6229-R6229</f>
        <v>20907745</v>
      </c>
      <c r="U6229" t="s">
        <v>20294</v>
      </c>
    </row>
    <row r="6230" spans="1:23" x14ac:dyDescent="0.25">
      <c r="A6230">
        <v>2025</v>
      </c>
      <c r="B6230" t="s">
        <v>19023</v>
      </c>
      <c r="C6230" t="s">
        <v>22</v>
      </c>
      <c r="D6230" t="s">
        <v>23</v>
      </c>
      <c r="E6230" t="s">
        <v>24</v>
      </c>
      <c r="F6230" t="s">
        <v>19301</v>
      </c>
      <c r="G6230" s="16">
        <v>1030631749</v>
      </c>
      <c r="H6230" t="s">
        <v>12379</v>
      </c>
      <c r="I6230" t="s">
        <v>271</v>
      </c>
      <c r="J6230" s="5">
        <v>70000000</v>
      </c>
      <c r="K6230" s="3">
        <f>J6230</f>
        <v>70000000</v>
      </c>
      <c r="L6230" s="5" t="s">
        <v>20305</v>
      </c>
      <c r="M6230" s="2">
        <v>45817</v>
      </c>
      <c r="N6230" s="2">
        <v>45818</v>
      </c>
      <c r="O6230" s="2">
        <v>46022</v>
      </c>
      <c r="P6230" s="3"/>
      <c r="Q6230" s="3">
        <v>70000000</v>
      </c>
      <c r="R6230" s="13">
        <v>7000000</v>
      </c>
      <c r="S6230" s="7">
        <f ca="1">IF(CPS!$N6226="SIN INICIO",0,IF((((TODAY()-N6230)*100%)/(O6230-N6230))&gt;=100%,"100%",(((TODAY()-N6230)*100%)/(O6230-N6230))))</f>
        <v>0.37254901960784315</v>
      </c>
      <c r="T6230" s="8">
        <f>Q6230-R6230</f>
        <v>63000000</v>
      </c>
      <c r="U6230" t="s">
        <v>20295</v>
      </c>
    </row>
    <row r="6231" spans="1:23" x14ac:dyDescent="0.25">
      <c r="A6231">
        <v>2025</v>
      </c>
      <c r="B6231" t="s">
        <v>19024</v>
      </c>
      <c r="C6231" t="s">
        <v>22</v>
      </c>
      <c r="D6231" t="s">
        <v>23</v>
      </c>
      <c r="E6231" t="s">
        <v>121</v>
      </c>
      <c r="F6231" t="s">
        <v>19302</v>
      </c>
      <c r="G6231" s="16">
        <v>1121952225</v>
      </c>
      <c r="H6231" t="s">
        <v>19416</v>
      </c>
      <c r="I6231" t="s">
        <v>2476</v>
      </c>
      <c r="J6231" s="5">
        <v>18945045</v>
      </c>
      <c r="K6231" s="3">
        <f>J6231</f>
        <v>18945045</v>
      </c>
      <c r="L6231" s="5" t="s">
        <v>20305</v>
      </c>
      <c r="M6231" s="2">
        <v>45820</v>
      </c>
      <c r="N6231" s="2">
        <v>45821</v>
      </c>
      <c r="O6231" s="2">
        <v>45961</v>
      </c>
      <c r="P6231" s="3"/>
      <c r="Q6231" s="3">
        <v>18945045</v>
      </c>
      <c r="R6231" s="13">
        <v>0</v>
      </c>
      <c r="S6231" s="7">
        <f ca="1">IF(CPS!$N6227="SIN INICIO",0,IF((((TODAY()-N6231)*100%)/(O6231-N6231))&gt;=100%,"100%",(((TODAY()-N6231)*100%)/(O6231-N6231))))</f>
        <v>0.52142857142857146</v>
      </c>
      <c r="T6231" s="8">
        <f>Q6231-R6231</f>
        <v>18945045</v>
      </c>
      <c r="U6231" t="s">
        <v>20052</v>
      </c>
      <c r="V6231">
        <v>1121952225</v>
      </c>
      <c r="W6231" t="b">
        <f>V6231=Tabla1[[#This Row],[ID CONTRATISTA]]</f>
        <v>1</v>
      </c>
    </row>
    <row r="6232" spans="1:23" x14ac:dyDescent="0.25">
      <c r="A6232">
        <v>2025</v>
      </c>
      <c r="B6232" t="s">
        <v>19025</v>
      </c>
      <c r="C6232" t="s">
        <v>22</v>
      </c>
      <c r="D6232" t="s">
        <v>23</v>
      </c>
      <c r="E6232" t="s">
        <v>121</v>
      </c>
      <c r="F6232" t="s">
        <v>19303</v>
      </c>
      <c r="G6232" s="16">
        <v>1022350024</v>
      </c>
      <c r="H6232" t="s">
        <v>4358</v>
      </c>
      <c r="I6232" t="s">
        <v>3403</v>
      </c>
      <c r="J6232" s="5">
        <v>27788775</v>
      </c>
      <c r="K6232" s="3">
        <f>J6232</f>
        <v>27788775</v>
      </c>
      <c r="L6232" s="5" t="s">
        <v>20305</v>
      </c>
      <c r="M6232" s="2">
        <v>45814</v>
      </c>
      <c r="N6232" s="2">
        <v>45815</v>
      </c>
      <c r="O6232" s="2">
        <v>46022</v>
      </c>
      <c r="P6232" s="3"/>
      <c r="Q6232" s="3">
        <v>27788775</v>
      </c>
      <c r="R6232" s="13">
        <v>2911205</v>
      </c>
      <c r="S6232" s="7">
        <f ca="1">IF(CPS!$N6228="SIN INICIO",0,IF((((TODAY()-N6232)*100%)/(O6232-N6232))&gt;=100%,"100%",(((TODAY()-N6232)*100%)/(O6232-N6232))))</f>
        <v>0.38164251207729466</v>
      </c>
      <c r="T6232" s="8">
        <f>Q6232-R6232</f>
        <v>24877570</v>
      </c>
      <c r="U6232" t="s">
        <v>20296</v>
      </c>
    </row>
    <row r="6233" spans="1:23" x14ac:dyDescent="0.25">
      <c r="A6233">
        <v>2025</v>
      </c>
      <c r="B6233" t="s">
        <v>19026</v>
      </c>
      <c r="C6233" t="s">
        <v>22</v>
      </c>
      <c r="D6233" t="s">
        <v>23</v>
      </c>
      <c r="E6233" t="s">
        <v>121</v>
      </c>
      <c r="F6233" t="s">
        <v>19304</v>
      </c>
      <c r="G6233" s="16">
        <v>1033709474</v>
      </c>
      <c r="H6233" t="s">
        <v>18843</v>
      </c>
      <c r="I6233" t="s">
        <v>3403</v>
      </c>
      <c r="J6233" s="5">
        <v>19849125</v>
      </c>
      <c r="K6233" s="3">
        <f>J6233</f>
        <v>19849125</v>
      </c>
      <c r="L6233" s="5" t="s">
        <v>20305</v>
      </c>
      <c r="M6233" s="2">
        <v>45814</v>
      </c>
      <c r="N6233" s="2">
        <v>45817</v>
      </c>
      <c r="O6233" s="2">
        <v>46022</v>
      </c>
      <c r="P6233" s="3">
        <v>7939650</v>
      </c>
      <c r="Q6233" s="3">
        <v>27788775</v>
      </c>
      <c r="R6233" s="13">
        <v>2911205</v>
      </c>
      <c r="S6233" s="7">
        <f ca="1">IF(CPS!$N6229="SIN INICIO",0,IF((((TODAY()-N6233)*100%)/(O6233-N6233))&gt;=100%,"100%",(((TODAY()-N6233)*100%)/(O6233-N6233))))</f>
        <v>0.37560975609756098</v>
      </c>
      <c r="T6233" s="8">
        <f>Q6233-R6233</f>
        <v>24877570</v>
      </c>
      <c r="U6233" t="s">
        <v>20297</v>
      </c>
    </row>
    <row r="6234" spans="1:23" x14ac:dyDescent="0.25">
      <c r="A6234">
        <v>2025</v>
      </c>
      <c r="B6234" t="s">
        <v>19027</v>
      </c>
      <c r="C6234" t="s">
        <v>22</v>
      </c>
      <c r="D6234" t="s">
        <v>23</v>
      </c>
      <c r="E6234" t="s">
        <v>24</v>
      </c>
      <c r="F6234" t="s">
        <v>19305</v>
      </c>
      <c r="G6234" s="16">
        <v>1196970240</v>
      </c>
      <c r="H6234" t="s">
        <v>3402</v>
      </c>
      <c r="I6234" t="s">
        <v>3403</v>
      </c>
      <c r="J6234" s="5">
        <v>55022000</v>
      </c>
      <c r="K6234" s="3">
        <f>J6234</f>
        <v>55022000</v>
      </c>
      <c r="L6234" s="5" t="s">
        <v>20305</v>
      </c>
      <c r="M6234" s="2">
        <v>45819</v>
      </c>
      <c r="N6234" s="2">
        <v>45820</v>
      </c>
      <c r="O6234" s="2">
        <v>46022</v>
      </c>
      <c r="P6234" s="3"/>
      <c r="Q6234" s="3">
        <v>55022000</v>
      </c>
      <c r="R6234" s="13">
        <v>4355908</v>
      </c>
      <c r="S6234" s="7">
        <f ca="1">IF(CPS!$N6230="SIN INICIO",0,IF((((TODAY()-N6234)*100%)/(O6234-N6234))&gt;=100%,"100%",(((TODAY()-N6234)*100%)/(O6234-N6234))))</f>
        <v>0.36633663366336633</v>
      </c>
      <c r="T6234" s="8">
        <f>Q6234-R6234</f>
        <v>50666092</v>
      </c>
      <c r="U6234" t="s">
        <v>20053</v>
      </c>
    </row>
    <row r="6235" spans="1:23" x14ac:dyDescent="0.25">
      <c r="A6235">
        <v>2025</v>
      </c>
      <c r="B6235" t="s">
        <v>19028</v>
      </c>
      <c r="C6235" t="s">
        <v>22</v>
      </c>
      <c r="D6235" t="s">
        <v>23</v>
      </c>
      <c r="E6235" t="s">
        <v>121</v>
      </c>
      <c r="F6235" t="s">
        <v>10207</v>
      </c>
      <c r="G6235" s="16">
        <v>1091059813</v>
      </c>
      <c r="H6235" t="s">
        <v>17568</v>
      </c>
      <c r="I6235" t="s">
        <v>2476</v>
      </c>
      <c r="J6235" s="5">
        <v>25112500</v>
      </c>
      <c r="K6235" s="3">
        <f>J6235</f>
        <v>25112500</v>
      </c>
      <c r="L6235" s="5" t="s">
        <v>20305</v>
      </c>
      <c r="M6235" s="2">
        <v>45817</v>
      </c>
      <c r="N6235" s="2">
        <v>45818</v>
      </c>
      <c r="O6235" s="2">
        <v>45961</v>
      </c>
      <c r="P6235" s="3"/>
      <c r="Q6235" s="3">
        <v>25112500</v>
      </c>
      <c r="R6235" s="13">
        <v>20424833</v>
      </c>
      <c r="S6235" s="7">
        <f ca="1">IF(CPS!$N6231="SIN INICIO",0,IF((((TODAY()-N6235)*100%)/(O6235-N6235))&gt;=100%,"100%",(((TODAY()-N6235)*100%)/(O6235-N6235))))</f>
        <v>0.53146853146853146</v>
      </c>
      <c r="T6235" s="8">
        <f>Q6235-R6235</f>
        <v>4687667</v>
      </c>
      <c r="U6235" t="s">
        <v>20054</v>
      </c>
    </row>
    <row r="6236" spans="1:23" x14ac:dyDescent="0.25">
      <c r="A6236">
        <v>2025</v>
      </c>
      <c r="B6236" t="s">
        <v>19029</v>
      </c>
      <c r="C6236" t="s">
        <v>22</v>
      </c>
      <c r="D6236" t="s">
        <v>23</v>
      </c>
      <c r="E6236" t="s">
        <v>24</v>
      </c>
      <c r="F6236" t="s">
        <v>19306</v>
      </c>
      <c r="G6236" s="16">
        <v>93481344</v>
      </c>
      <c r="H6236" t="s">
        <v>2211</v>
      </c>
      <c r="I6236" t="s">
        <v>1895</v>
      </c>
      <c r="J6236" s="5">
        <v>50416646</v>
      </c>
      <c r="K6236" s="3">
        <f>J6236</f>
        <v>50416646</v>
      </c>
      <c r="L6236" s="5" t="s">
        <v>20305</v>
      </c>
      <c r="M6236" s="2">
        <v>45817</v>
      </c>
      <c r="N6236" s="2">
        <v>45819</v>
      </c>
      <c r="O6236" s="2">
        <v>46022</v>
      </c>
      <c r="P6236" s="3"/>
      <c r="Q6236" s="3">
        <v>50416646</v>
      </c>
      <c r="R6236" s="13">
        <v>4801585</v>
      </c>
      <c r="S6236" s="7">
        <f ca="1">IF(CPS!$N6232="SIN INICIO",0,IF((((TODAY()-N6236)*100%)/(O6236-N6236))&gt;=100%,"100%",(((TODAY()-N6236)*100%)/(O6236-N6236))))</f>
        <v>0.36945812807881773</v>
      </c>
      <c r="T6236" s="8">
        <f>Q6236-R6236</f>
        <v>45615061</v>
      </c>
      <c r="U6236" t="s">
        <v>20055</v>
      </c>
    </row>
    <row r="6237" spans="1:23" x14ac:dyDescent="0.25">
      <c r="A6237">
        <v>2025</v>
      </c>
      <c r="B6237" t="s">
        <v>19030</v>
      </c>
      <c r="C6237" t="s">
        <v>22</v>
      </c>
      <c r="D6237" t="s">
        <v>23</v>
      </c>
      <c r="E6237" t="s">
        <v>24</v>
      </c>
      <c r="F6237" t="s">
        <v>19307</v>
      </c>
      <c r="G6237" s="16">
        <v>35196753</v>
      </c>
      <c r="H6237" t="s">
        <v>18855</v>
      </c>
      <c r="I6237" t="s">
        <v>3403</v>
      </c>
      <c r="J6237" s="5">
        <v>53812500</v>
      </c>
      <c r="K6237" s="3">
        <f>J6237</f>
        <v>53812500</v>
      </c>
      <c r="L6237" s="5" t="s">
        <v>20305</v>
      </c>
      <c r="M6237" s="2">
        <v>45817</v>
      </c>
      <c r="N6237" s="2">
        <v>45818</v>
      </c>
      <c r="O6237" s="2">
        <v>46022</v>
      </c>
      <c r="P6237" s="3">
        <v>17937500</v>
      </c>
      <c r="Q6237" s="3">
        <v>71750000</v>
      </c>
      <c r="R6237" s="13">
        <v>6278125</v>
      </c>
      <c r="S6237" s="7">
        <f ca="1">IF(CPS!$N6233="SIN INICIO",0,IF((((TODAY()-N6237)*100%)/(O6237-N6237))&gt;=100%,"100%",(((TODAY()-N6237)*100%)/(O6237-N6237))))</f>
        <v>0.37254901960784315</v>
      </c>
      <c r="T6237" s="8">
        <f>Q6237-R6237</f>
        <v>65471875</v>
      </c>
      <c r="U6237" t="s">
        <v>20056</v>
      </c>
    </row>
    <row r="6238" spans="1:23" x14ac:dyDescent="0.25">
      <c r="A6238">
        <v>2025</v>
      </c>
      <c r="B6238" t="s">
        <v>19031</v>
      </c>
      <c r="C6238" t="s">
        <v>22</v>
      </c>
      <c r="D6238" t="s">
        <v>23</v>
      </c>
      <c r="E6238" t="s">
        <v>121</v>
      </c>
      <c r="F6238" t="s">
        <v>19308</v>
      </c>
      <c r="G6238" s="16">
        <v>1083920502</v>
      </c>
      <c r="H6238" t="s">
        <v>2891</v>
      </c>
      <c r="I6238" t="s">
        <v>1800</v>
      </c>
      <c r="J6238" s="5">
        <v>29050000</v>
      </c>
      <c r="K6238" s="3">
        <f>J6238</f>
        <v>29050000</v>
      </c>
      <c r="L6238" s="5" t="s">
        <v>20305</v>
      </c>
      <c r="M6238" s="2">
        <v>45818</v>
      </c>
      <c r="N6238" s="2">
        <v>45819</v>
      </c>
      <c r="O6238" s="2">
        <v>46022</v>
      </c>
      <c r="P6238" s="3"/>
      <c r="Q6238" s="3">
        <v>29050000</v>
      </c>
      <c r="R6238" s="13">
        <v>2766667</v>
      </c>
      <c r="S6238" s="7">
        <f ca="1">IF(CPS!$N6234="SIN INICIO",0,IF((((TODAY()-N6238)*100%)/(O6238-N6238))&gt;=100%,"100%",(((TODAY()-N6238)*100%)/(O6238-N6238))))</f>
        <v>0.36945812807881773</v>
      </c>
      <c r="T6238" s="8">
        <f>Q6238-R6238</f>
        <v>26283333</v>
      </c>
      <c r="U6238" t="s">
        <v>20057</v>
      </c>
    </row>
    <row r="6239" spans="1:23" x14ac:dyDescent="0.25">
      <c r="A6239">
        <v>2025</v>
      </c>
      <c r="B6239" t="s">
        <v>19032</v>
      </c>
      <c r="C6239" t="s">
        <v>22</v>
      </c>
      <c r="D6239" t="s">
        <v>23</v>
      </c>
      <c r="E6239" t="s">
        <v>24</v>
      </c>
      <c r="F6239" t="s">
        <v>19309</v>
      </c>
      <c r="G6239" s="16">
        <v>1120507309</v>
      </c>
      <c r="H6239" t="s">
        <v>19406</v>
      </c>
      <c r="I6239" t="s">
        <v>271</v>
      </c>
      <c r="J6239" s="5">
        <v>32550095</v>
      </c>
      <c r="K6239" s="3">
        <f>J6239</f>
        <v>32550095</v>
      </c>
      <c r="L6239" s="5" t="s">
        <v>20305</v>
      </c>
      <c r="M6239" s="2">
        <v>45817</v>
      </c>
      <c r="N6239" s="2">
        <v>45818</v>
      </c>
      <c r="O6239" s="2">
        <v>45961</v>
      </c>
      <c r="P6239" s="3"/>
      <c r="Q6239" s="3">
        <v>32550095</v>
      </c>
      <c r="R6239" s="13">
        <v>4557013</v>
      </c>
      <c r="S6239" s="7">
        <f ca="1">IF(CPS!$N6235="SIN INICIO",0,IF((((TODAY()-N6239)*100%)/(O6239-N6239))&gt;=100%,"100%",(((TODAY()-N6239)*100%)/(O6239-N6239))))</f>
        <v>0.53146853146853146</v>
      </c>
      <c r="T6239" s="8">
        <f>Q6239-R6239</f>
        <v>27993082</v>
      </c>
      <c r="U6239" t="s">
        <v>20058</v>
      </c>
    </row>
    <row r="6240" spans="1:23" x14ac:dyDescent="0.25">
      <c r="A6240">
        <v>2025</v>
      </c>
      <c r="B6240" t="s">
        <v>19033</v>
      </c>
      <c r="C6240" t="s">
        <v>22</v>
      </c>
      <c r="D6240" t="s">
        <v>23</v>
      </c>
      <c r="E6240" t="s">
        <v>24</v>
      </c>
      <c r="F6240" t="s">
        <v>8999</v>
      </c>
      <c r="G6240" s="16">
        <v>88283052</v>
      </c>
      <c r="H6240" t="s">
        <v>17561</v>
      </c>
      <c r="I6240" t="s">
        <v>2476</v>
      </c>
      <c r="J6240" s="5">
        <v>27511335</v>
      </c>
      <c r="K6240" s="3">
        <f>J6240</f>
        <v>27511335</v>
      </c>
      <c r="L6240" s="5" t="s">
        <v>20305</v>
      </c>
      <c r="M6240" s="2">
        <v>45814</v>
      </c>
      <c r="N6240" s="2">
        <v>45817</v>
      </c>
      <c r="O6240" s="2">
        <v>45961</v>
      </c>
      <c r="P6240" s="3"/>
      <c r="Q6240" s="3">
        <v>27511335</v>
      </c>
      <c r="R6240" s="13">
        <v>28565638</v>
      </c>
      <c r="S6240" s="7">
        <f ca="1">IF(CPS!$N6236="SIN INICIO",0,IF((((TODAY()-N6240)*100%)/(O6240-N6240))&gt;=100%,"100%",(((TODAY()-N6240)*100%)/(O6240-N6240))))</f>
        <v>0.53472222222222221</v>
      </c>
      <c r="T6240" s="8">
        <f>Q6240-R6240</f>
        <v>-1054303</v>
      </c>
      <c r="U6240" t="s">
        <v>20309</v>
      </c>
    </row>
    <row r="6241" spans="1:23" x14ac:dyDescent="0.25">
      <c r="A6241">
        <v>2025</v>
      </c>
      <c r="B6241" t="s">
        <v>19034</v>
      </c>
      <c r="C6241" t="s">
        <v>22</v>
      </c>
      <c r="D6241" t="s">
        <v>23</v>
      </c>
      <c r="E6241" t="s">
        <v>24</v>
      </c>
      <c r="F6241" t="s">
        <v>19310</v>
      </c>
      <c r="G6241" s="16">
        <v>1121912467</v>
      </c>
      <c r="H6241" t="s">
        <v>18851</v>
      </c>
      <c r="I6241" t="s">
        <v>2476</v>
      </c>
      <c r="J6241" s="5">
        <v>32550095</v>
      </c>
      <c r="K6241" s="3">
        <f>J6241</f>
        <v>32550095</v>
      </c>
      <c r="L6241" s="5" t="s">
        <v>20305</v>
      </c>
      <c r="M6241" s="2">
        <v>45819</v>
      </c>
      <c r="N6241" s="2">
        <v>45820</v>
      </c>
      <c r="O6241" s="2">
        <v>45961</v>
      </c>
      <c r="P6241" s="3"/>
      <c r="Q6241" s="3">
        <v>32550095</v>
      </c>
      <c r="R6241" s="13">
        <v>4123012</v>
      </c>
      <c r="S6241" s="7">
        <f ca="1">IF(CPS!$N6237="SIN INICIO",0,IF((((TODAY()-N6241)*100%)/(O6241-N6241))&gt;=100%,"100%",(((TODAY()-N6241)*100%)/(O6241-N6241))))</f>
        <v>0.52482269503546097</v>
      </c>
      <c r="T6241" s="8">
        <f>Q6241-R6241</f>
        <v>28427083</v>
      </c>
      <c r="U6241" t="s">
        <v>20059</v>
      </c>
    </row>
    <row r="6242" spans="1:23" x14ac:dyDescent="0.25">
      <c r="A6242">
        <v>2025</v>
      </c>
      <c r="B6242" t="s">
        <v>19035</v>
      </c>
      <c r="C6242" t="s">
        <v>22</v>
      </c>
      <c r="D6242" t="s">
        <v>23</v>
      </c>
      <c r="E6242" t="s">
        <v>121</v>
      </c>
      <c r="F6242" t="s">
        <v>10255</v>
      </c>
      <c r="G6242" s="16">
        <v>1093885598</v>
      </c>
      <c r="H6242" t="s">
        <v>17508</v>
      </c>
      <c r="I6242" t="s">
        <v>2476</v>
      </c>
      <c r="J6242" s="5">
        <v>16043585</v>
      </c>
      <c r="K6242" s="3">
        <f>J6242</f>
        <v>16043585</v>
      </c>
      <c r="L6242" s="5" t="s">
        <v>20305</v>
      </c>
      <c r="M6242" s="2">
        <v>45817</v>
      </c>
      <c r="N6242" s="2">
        <v>45818</v>
      </c>
      <c r="O6242" s="2">
        <v>45961</v>
      </c>
      <c r="P6242" s="3"/>
      <c r="Q6242" s="3">
        <v>16043585</v>
      </c>
      <c r="R6242" s="13">
        <v>13048783</v>
      </c>
      <c r="S6242" s="7">
        <f ca="1">IF(CPS!$N6238="SIN INICIO",0,IF((((TODAY()-N6242)*100%)/(O6242-N6242))&gt;=100%,"100%",(((TODAY()-N6242)*100%)/(O6242-N6242))))</f>
        <v>0.53146853146853146</v>
      </c>
      <c r="T6242" s="8">
        <f>Q6242-R6242</f>
        <v>2994802</v>
      </c>
      <c r="U6242" t="s">
        <v>20060</v>
      </c>
    </row>
    <row r="6243" spans="1:23" x14ac:dyDescent="0.25">
      <c r="A6243">
        <v>2025</v>
      </c>
      <c r="B6243" t="s">
        <v>19036</v>
      </c>
      <c r="C6243" t="s">
        <v>22</v>
      </c>
      <c r="D6243" t="s">
        <v>23</v>
      </c>
      <c r="E6243" t="s">
        <v>24</v>
      </c>
      <c r="F6243" t="s">
        <v>9609</v>
      </c>
      <c r="G6243" s="16">
        <v>1091665926</v>
      </c>
      <c r="H6243" t="s">
        <v>19417</v>
      </c>
      <c r="I6243" t="s">
        <v>2476</v>
      </c>
      <c r="J6243" s="5">
        <v>27511335</v>
      </c>
      <c r="K6243" s="3">
        <f>J6243</f>
        <v>27511335</v>
      </c>
      <c r="L6243" s="5" t="s">
        <v>20305</v>
      </c>
      <c r="M6243" s="2">
        <v>45818</v>
      </c>
      <c r="N6243" s="2">
        <v>45819</v>
      </c>
      <c r="O6243" s="2">
        <v>45961</v>
      </c>
      <c r="P6243" s="3"/>
      <c r="Q6243" s="3">
        <v>27511335</v>
      </c>
      <c r="R6243" s="13">
        <v>27281786</v>
      </c>
      <c r="S6243" s="7">
        <f ca="1">IF(CPS!$N6239="SIN INICIO",0,IF((((TODAY()-N6243)*100%)/(O6243-N6243))&gt;=100%,"100%",(((TODAY()-N6243)*100%)/(O6243-N6243))))</f>
        <v>0.528169014084507</v>
      </c>
      <c r="T6243" s="8">
        <f>Q6243-R6243</f>
        <v>229549</v>
      </c>
      <c r="U6243" t="s">
        <v>20061</v>
      </c>
    </row>
    <row r="6244" spans="1:23" x14ac:dyDescent="0.25">
      <c r="A6244">
        <v>2025</v>
      </c>
      <c r="B6244" t="s">
        <v>19037</v>
      </c>
      <c r="C6244" t="s">
        <v>22</v>
      </c>
      <c r="D6244" t="s">
        <v>23</v>
      </c>
      <c r="E6244" t="s">
        <v>121</v>
      </c>
      <c r="F6244" t="s">
        <v>19311</v>
      </c>
      <c r="G6244" s="16">
        <v>1121854993</v>
      </c>
      <c r="H6244" t="s">
        <v>19418</v>
      </c>
      <c r="I6244" t="s">
        <v>3403</v>
      </c>
      <c r="J6244" s="5">
        <v>23923500</v>
      </c>
      <c r="K6244" s="3">
        <f>J6244</f>
        <v>23923500</v>
      </c>
      <c r="L6244" s="5" t="s">
        <v>20305</v>
      </c>
      <c r="M6244" s="2">
        <v>45821</v>
      </c>
      <c r="N6244" s="2">
        <v>45823</v>
      </c>
      <c r="O6244" s="2">
        <v>46022</v>
      </c>
      <c r="P6244" s="3">
        <v>9569400</v>
      </c>
      <c r="Q6244" s="3">
        <v>33492900</v>
      </c>
      <c r="R6244" s="13">
        <v>0</v>
      </c>
      <c r="S6244" s="7">
        <f ca="1">IF(CPS!$N6240="SIN INICIO",0,IF((((TODAY()-N6244)*100%)/(O6244-N6244))&gt;=100%,"100%",(((TODAY()-N6244)*100%)/(O6244-N6244))))</f>
        <v>0.35678391959798994</v>
      </c>
      <c r="T6244" s="8">
        <f>Q6244-R6244</f>
        <v>33492900</v>
      </c>
      <c r="U6244" t="s">
        <v>20062</v>
      </c>
      <c r="V6244">
        <v>1121854993</v>
      </c>
      <c r="W6244" t="b">
        <f>V6244=Tabla1[[#This Row],[ID CONTRATISTA]]</f>
        <v>1</v>
      </c>
    </row>
    <row r="6245" spans="1:23" x14ac:dyDescent="0.25">
      <c r="A6245">
        <v>2025</v>
      </c>
      <c r="B6245" t="s">
        <v>19038</v>
      </c>
      <c r="C6245" t="s">
        <v>22</v>
      </c>
      <c r="D6245" t="s">
        <v>23</v>
      </c>
      <c r="E6245" t="s">
        <v>24</v>
      </c>
      <c r="F6245" t="s">
        <v>19312</v>
      </c>
      <c r="G6245" s="16">
        <v>28537735</v>
      </c>
      <c r="H6245" t="s">
        <v>18855</v>
      </c>
      <c r="I6245" t="s">
        <v>3403</v>
      </c>
      <c r="J6245" s="5">
        <v>41266500</v>
      </c>
      <c r="K6245" s="3">
        <f>J6245</f>
        <v>41266500</v>
      </c>
      <c r="L6245" s="5" t="s">
        <v>20305</v>
      </c>
      <c r="M6245" s="2">
        <v>45819</v>
      </c>
      <c r="N6245" s="2">
        <v>45820</v>
      </c>
      <c r="O6245" s="2">
        <v>46022</v>
      </c>
      <c r="P6245" s="3">
        <v>13755500</v>
      </c>
      <c r="Q6245" s="3">
        <v>55022000</v>
      </c>
      <c r="R6245" s="13">
        <v>4355908</v>
      </c>
      <c r="S6245" s="7">
        <f ca="1">IF(CPS!$N6241="SIN INICIO",0,IF((((TODAY()-N6245)*100%)/(O6245-N6245))&gt;=100%,"100%",(((TODAY()-N6245)*100%)/(O6245-N6245))))</f>
        <v>0.36633663366336633</v>
      </c>
      <c r="T6245" s="8">
        <f>Q6245-R6245</f>
        <v>50666092</v>
      </c>
      <c r="U6245" t="s">
        <v>20063</v>
      </c>
    </row>
    <row r="6246" spans="1:23" x14ac:dyDescent="0.25">
      <c r="A6246">
        <v>2025</v>
      </c>
      <c r="B6246" t="s">
        <v>19039</v>
      </c>
      <c r="C6246" t="s">
        <v>22</v>
      </c>
      <c r="D6246" t="s">
        <v>23</v>
      </c>
      <c r="E6246" t="s">
        <v>24</v>
      </c>
      <c r="F6246" t="s">
        <v>8991</v>
      </c>
      <c r="G6246" s="16">
        <v>1010225387</v>
      </c>
      <c r="H6246" t="s">
        <v>18855</v>
      </c>
      <c r="I6246" t="s">
        <v>3403</v>
      </c>
      <c r="J6246" s="5">
        <v>13755500</v>
      </c>
      <c r="K6246" s="3">
        <f>J6246</f>
        <v>13755500</v>
      </c>
      <c r="L6246" s="5" t="s">
        <v>20305</v>
      </c>
      <c r="M6246" s="2">
        <v>45818</v>
      </c>
      <c r="N6246" s="2">
        <v>45819</v>
      </c>
      <c r="O6246" s="2">
        <v>45869</v>
      </c>
      <c r="P6246" s="3"/>
      <c r="Q6246" s="3">
        <v>13755500</v>
      </c>
      <c r="R6246" s="13">
        <v>28428034</v>
      </c>
      <c r="S6246" s="7" t="str">
        <f ca="1">IF(CPS!$N6242="SIN INICIO",0,IF((((TODAY()-N6246)*100%)/(O6246-N6246))&gt;=100%,"100%",(((TODAY()-N6246)*100%)/(O6246-N6246))))</f>
        <v>100%</v>
      </c>
      <c r="T6246" s="8">
        <f>Q6246-R6246</f>
        <v>-14672534</v>
      </c>
      <c r="U6246" t="s">
        <v>20064</v>
      </c>
    </row>
    <row r="6247" spans="1:23" x14ac:dyDescent="0.25">
      <c r="A6247">
        <v>2025</v>
      </c>
      <c r="B6247" t="s">
        <v>19040</v>
      </c>
      <c r="C6247" t="s">
        <v>22</v>
      </c>
      <c r="D6247" t="s">
        <v>23</v>
      </c>
      <c r="E6247" t="s">
        <v>24</v>
      </c>
      <c r="F6247" t="s">
        <v>9599</v>
      </c>
      <c r="G6247" s="16">
        <v>1091656346</v>
      </c>
      <c r="H6247" t="s">
        <v>17512</v>
      </c>
      <c r="I6247" t="s">
        <v>2476</v>
      </c>
      <c r="J6247" s="5">
        <v>27511335</v>
      </c>
      <c r="K6247" s="3">
        <f>J6247</f>
        <v>27511335</v>
      </c>
      <c r="L6247" s="5" t="s">
        <v>20305</v>
      </c>
      <c r="M6247" s="2">
        <v>45821</v>
      </c>
      <c r="N6247" s="2">
        <v>45824</v>
      </c>
      <c r="O6247" s="2">
        <v>45961</v>
      </c>
      <c r="P6247" s="3"/>
      <c r="Q6247" s="3">
        <v>27511335</v>
      </c>
      <c r="R6247" s="13">
        <v>26364741</v>
      </c>
      <c r="S6247" s="7">
        <f ca="1">IF(CPS!$N6243="SIN INICIO",0,IF((((TODAY()-N6247)*100%)/(O6247-N6247))&gt;=100%,"100%",(((TODAY()-N6247)*100%)/(O6247-N6247))))</f>
        <v>0.51094890510948909</v>
      </c>
      <c r="T6247" s="8">
        <f>Q6247-R6247</f>
        <v>1146594</v>
      </c>
      <c r="U6247" t="s">
        <v>20065</v>
      </c>
    </row>
    <row r="6248" spans="1:23" x14ac:dyDescent="0.25">
      <c r="A6248">
        <v>2025</v>
      </c>
      <c r="B6248" t="s">
        <v>19041</v>
      </c>
      <c r="C6248" t="s">
        <v>22</v>
      </c>
      <c r="D6248" t="s">
        <v>23</v>
      </c>
      <c r="E6248" t="s">
        <v>24</v>
      </c>
      <c r="F6248" t="s">
        <v>8784</v>
      </c>
      <c r="G6248" s="16">
        <v>1090497248</v>
      </c>
      <c r="H6248" t="s">
        <v>18838</v>
      </c>
      <c r="I6248" t="s">
        <v>3403</v>
      </c>
      <c r="J6248" s="5">
        <v>9553000</v>
      </c>
      <c r="K6248" s="3">
        <f>J6248</f>
        <v>9553000</v>
      </c>
      <c r="L6248" s="5" t="s">
        <v>20305</v>
      </c>
      <c r="M6248" s="2">
        <v>45818</v>
      </c>
      <c r="N6248" s="2">
        <v>45819</v>
      </c>
      <c r="O6248" s="2">
        <v>45869</v>
      </c>
      <c r="P6248" s="3"/>
      <c r="Q6248" s="3">
        <v>9553000</v>
      </c>
      <c r="R6248" s="13">
        <v>20220516</v>
      </c>
      <c r="S6248" s="7" t="str">
        <f ca="1">IF(CPS!$N6244="SIN INICIO",0,IF((((TODAY()-N6248)*100%)/(O6248-N6248))&gt;=100%,"100%",(((TODAY()-N6248)*100%)/(O6248-N6248))))</f>
        <v>100%</v>
      </c>
      <c r="T6248" s="8">
        <f>Q6248-R6248</f>
        <v>-10667516</v>
      </c>
      <c r="U6248" t="s">
        <v>20066</v>
      </c>
    </row>
    <row r="6249" spans="1:23" x14ac:dyDescent="0.25">
      <c r="A6249">
        <v>2025</v>
      </c>
      <c r="B6249" t="s">
        <v>19042</v>
      </c>
      <c r="C6249" t="s">
        <v>22</v>
      </c>
      <c r="D6249" t="s">
        <v>23</v>
      </c>
      <c r="E6249" t="s">
        <v>24</v>
      </c>
      <c r="F6249" t="s">
        <v>19313</v>
      </c>
      <c r="G6249" s="16">
        <v>1032408602</v>
      </c>
      <c r="H6249" t="s">
        <v>537</v>
      </c>
      <c r="I6249" t="s">
        <v>538</v>
      </c>
      <c r="J6249" s="5">
        <v>31650000</v>
      </c>
      <c r="K6249" s="3">
        <f>J6249</f>
        <v>31650000</v>
      </c>
      <c r="L6249" s="5" t="s">
        <v>20305</v>
      </c>
      <c r="M6249" s="2">
        <v>45819</v>
      </c>
      <c r="N6249" s="2">
        <v>45820</v>
      </c>
      <c r="O6249" s="2">
        <v>45961</v>
      </c>
      <c r="P6249" s="3"/>
      <c r="Q6249" s="3">
        <v>31650000</v>
      </c>
      <c r="R6249" s="13">
        <v>4009000</v>
      </c>
      <c r="S6249" s="7">
        <f ca="1">IF(CPS!$N6245="SIN INICIO",0,IF((((TODAY()-N6249)*100%)/(O6249-N6249))&gt;=100%,"100%",(((TODAY()-N6249)*100%)/(O6249-N6249))))</f>
        <v>0.52482269503546097</v>
      </c>
      <c r="T6249" s="8">
        <f>Q6249-R6249</f>
        <v>27641000</v>
      </c>
      <c r="U6249" t="s">
        <v>20067</v>
      </c>
    </row>
    <row r="6250" spans="1:23" x14ac:dyDescent="0.25">
      <c r="A6250">
        <v>2025</v>
      </c>
      <c r="B6250" t="s">
        <v>19043</v>
      </c>
      <c r="C6250" t="s">
        <v>22</v>
      </c>
      <c r="D6250" t="s">
        <v>23</v>
      </c>
      <c r="E6250" t="s">
        <v>24</v>
      </c>
      <c r="F6250" t="s">
        <v>19314</v>
      </c>
      <c r="G6250" s="16">
        <v>1061709784</v>
      </c>
      <c r="H6250" t="s">
        <v>2739</v>
      </c>
      <c r="I6250" t="s">
        <v>660</v>
      </c>
      <c r="J6250" s="5">
        <v>52500000</v>
      </c>
      <c r="K6250" s="3">
        <f>J6250</f>
        <v>52500000</v>
      </c>
      <c r="L6250" s="5" t="s">
        <v>20305</v>
      </c>
      <c r="M6250" s="2">
        <v>45818</v>
      </c>
      <c r="N6250" s="2">
        <v>45819</v>
      </c>
      <c r="O6250" s="2">
        <v>46022</v>
      </c>
      <c r="P6250" s="3"/>
      <c r="Q6250" s="3">
        <v>52500000</v>
      </c>
      <c r="R6250" s="13">
        <v>5000000</v>
      </c>
      <c r="S6250" s="7">
        <f ca="1">IF(CPS!$N6246="SIN INICIO",0,IF((((TODAY()-N6250)*100%)/(O6250-N6250))&gt;=100%,"100%",(((TODAY()-N6250)*100%)/(O6250-N6250))))</f>
        <v>0.36945812807881773</v>
      </c>
      <c r="T6250" s="8">
        <f>Q6250-R6250</f>
        <v>47500000</v>
      </c>
      <c r="U6250" t="s">
        <v>20068</v>
      </c>
    </row>
    <row r="6251" spans="1:23" x14ac:dyDescent="0.25">
      <c r="A6251">
        <v>2025</v>
      </c>
      <c r="B6251" t="s">
        <v>19044</v>
      </c>
      <c r="C6251" t="s">
        <v>22</v>
      </c>
      <c r="D6251" t="s">
        <v>23</v>
      </c>
      <c r="E6251" t="s">
        <v>24</v>
      </c>
      <c r="F6251" t="s">
        <v>8765</v>
      </c>
      <c r="G6251" s="16">
        <v>1004942806</v>
      </c>
      <c r="H6251" t="s">
        <v>18855</v>
      </c>
      <c r="I6251" t="s">
        <v>3403</v>
      </c>
      <c r="J6251" s="5">
        <v>9553000</v>
      </c>
      <c r="K6251" s="3">
        <f>J6251</f>
        <v>9553000</v>
      </c>
      <c r="L6251" s="5" t="s">
        <v>20305</v>
      </c>
      <c r="M6251" s="2">
        <v>45819</v>
      </c>
      <c r="N6251" s="2">
        <v>45820</v>
      </c>
      <c r="O6251" s="2">
        <v>45869</v>
      </c>
      <c r="P6251" s="3"/>
      <c r="Q6251" s="3">
        <v>9553000</v>
      </c>
      <c r="R6251" s="13">
        <v>20061300</v>
      </c>
      <c r="S6251" s="7" t="str">
        <f ca="1">IF(CPS!$N6247="SIN INICIO",0,IF((((TODAY()-N6251)*100%)/(O6251-N6251))&gt;=100%,"100%",(((TODAY()-N6251)*100%)/(O6251-N6251))))</f>
        <v>100%</v>
      </c>
      <c r="T6251" s="8">
        <f>Q6251-R6251</f>
        <v>-10508300</v>
      </c>
      <c r="U6251" t="s">
        <v>20069</v>
      </c>
    </row>
    <row r="6252" spans="1:23" x14ac:dyDescent="0.25">
      <c r="A6252">
        <v>2025</v>
      </c>
      <c r="B6252" t="s">
        <v>19045</v>
      </c>
      <c r="C6252" t="s">
        <v>22</v>
      </c>
      <c r="D6252" t="s">
        <v>23</v>
      </c>
      <c r="E6252" t="s">
        <v>24</v>
      </c>
      <c r="F6252" t="s">
        <v>19315</v>
      </c>
      <c r="G6252" s="16">
        <v>1143348960</v>
      </c>
      <c r="H6252" t="s">
        <v>15983</v>
      </c>
      <c r="I6252" t="s">
        <v>1895</v>
      </c>
      <c r="J6252" s="5">
        <v>44458666</v>
      </c>
      <c r="K6252" s="3">
        <f>J6252</f>
        <v>44458666</v>
      </c>
      <c r="L6252" s="5" t="s">
        <v>20305</v>
      </c>
      <c r="M6252" s="2">
        <v>45819</v>
      </c>
      <c r="N6252" s="2">
        <v>45820</v>
      </c>
      <c r="O6252" s="2">
        <v>46022</v>
      </c>
      <c r="P6252" s="3"/>
      <c r="Q6252" s="3">
        <v>44458666</v>
      </c>
      <c r="R6252" s="13">
        <v>0</v>
      </c>
      <c r="S6252" s="7">
        <f ca="1">IF(CPS!$N6248="SIN INICIO",0,IF((((TODAY()-N6252)*100%)/(O6252-N6252))&gt;=100%,"100%",(((TODAY()-N6252)*100%)/(O6252-N6252))))</f>
        <v>0.36633663366336633</v>
      </c>
      <c r="T6252" s="8">
        <f>Q6252-R6252</f>
        <v>44458666</v>
      </c>
      <c r="U6252" t="s">
        <v>20070</v>
      </c>
      <c r="V6252">
        <v>1143348960</v>
      </c>
      <c r="W6252" t="b">
        <f>V6252=Tabla1[[#This Row],[ID CONTRATISTA]]</f>
        <v>1</v>
      </c>
    </row>
    <row r="6253" spans="1:23" x14ac:dyDescent="0.25">
      <c r="A6253">
        <v>2025</v>
      </c>
      <c r="B6253" t="s">
        <v>19046</v>
      </c>
      <c r="C6253" t="s">
        <v>22</v>
      </c>
      <c r="D6253" t="s">
        <v>23</v>
      </c>
      <c r="E6253" t="s">
        <v>24</v>
      </c>
      <c r="F6253" t="s">
        <v>19316</v>
      </c>
      <c r="G6253" s="16">
        <v>1098640726</v>
      </c>
      <c r="H6253" t="s">
        <v>8618</v>
      </c>
      <c r="I6253" t="s">
        <v>3403</v>
      </c>
      <c r="J6253" s="5">
        <v>41266500</v>
      </c>
      <c r="K6253" s="3">
        <f>J6253</f>
        <v>41266500</v>
      </c>
      <c r="L6253" s="5" t="s">
        <v>20305</v>
      </c>
      <c r="M6253" s="2">
        <v>45819</v>
      </c>
      <c r="N6253" s="2">
        <v>45820</v>
      </c>
      <c r="O6253" s="2">
        <v>45991</v>
      </c>
      <c r="P6253" s="3"/>
      <c r="Q6253" s="3">
        <v>41266500</v>
      </c>
      <c r="R6253" s="13">
        <v>4355908</v>
      </c>
      <c r="S6253" s="7">
        <f ca="1">IF(CPS!$N6249="SIN INICIO",0,IF((((TODAY()-N6253)*100%)/(O6253-N6253))&gt;=100%,"100%",(((TODAY()-N6253)*100%)/(O6253-N6253))))</f>
        <v>0.43274853801169588</v>
      </c>
      <c r="T6253" s="8">
        <f>Q6253-R6253</f>
        <v>36910592</v>
      </c>
      <c r="U6253" t="s">
        <v>20071</v>
      </c>
    </row>
    <row r="6254" spans="1:23" x14ac:dyDescent="0.25">
      <c r="A6254">
        <v>2025</v>
      </c>
      <c r="B6254" t="s">
        <v>19047</v>
      </c>
      <c r="C6254" t="s">
        <v>22</v>
      </c>
      <c r="D6254" t="s">
        <v>23</v>
      </c>
      <c r="E6254" t="s">
        <v>24</v>
      </c>
      <c r="F6254" t="s">
        <v>9002</v>
      </c>
      <c r="G6254" s="16">
        <v>1193512822</v>
      </c>
      <c r="H6254" t="s">
        <v>19419</v>
      </c>
      <c r="I6254" t="s">
        <v>3403</v>
      </c>
      <c r="J6254" s="5">
        <v>9553000</v>
      </c>
      <c r="K6254" s="3">
        <f>J6254</f>
        <v>9553000</v>
      </c>
      <c r="L6254" s="5" t="s">
        <v>20305</v>
      </c>
      <c r="M6254" s="2">
        <v>45819</v>
      </c>
      <c r="N6254" s="2">
        <v>45820</v>
      </c>
      <c r="O6254" s="2">
        <v>45869</v>
      </c>
      <c r="P6254" s="3"/>
      <c r="Q6254" s="3">
        <v>9553000</v>
      </c>
      <c r="R6254" s="13">
        <v>20061300</v>
      </c>
      <c r="S6254" s="7" t="str">
        <f ca="1">IF(CPS!$N6250="SIN INICIO",0,IF((((TODAY()-N6254)*100%)/(O6254-N6254))&gt;=100%,"100%",(((TODAY()-N6254)*100%)/(O6254-N6254))))</f>
        <v>100%</v>
      </c>
      <c r="T6254" s="8">
        <f>Q6254-R6254</f>
        <v>-10508300</v>
      </c>
      <c r="U6254" t="s">
        <v>20072</v>
      </c>
    </row>
    <row r="6255" spans="1:23" x14ac:dyDescent="0.25">
      <c r="A6255">
        <v>2025</v>
      </c>
      <c r="B6255" t="s">
        <v>19048</v>
      </c>
      <c r="C6255" t="s">
        <v>22</v>
      </c>
      <c r="D6255" t="s">
        <v>23</v>
      </c>
      <c r="E6255" t="s">
        <v>24</v>
      </c>
      <c r="F6255" t="s">
        <v>19317</v>
      </c>
      <c r="G6255" s="16">
        <v>74372444</v>
      </c>
      <c r="H6255" t="s">
        <v>19420</v>
      </c>
      <c r="I6255" t="s">
        <v>2476</v>
      </c>
      <c r="J6255" s="5">
        <v>41921600</v>
      </c>
      <c r="K6255" s="3">
        <f>J6255</f>
        <v>41921600</v>
      </c>
      <c r="L6255" s="5" t="s">
        <v>20305</v>
      </c>
      <c r="M6255" s="2">
        <v>45820</v>
      </c>
      <c r="N6255" s="2">
        <v>45821</v>
      </c>
      <c r="O6255" s="2">
        <v>45961</v>
      </c>
      <c r="P6255" s="3"/>
      <c r="Q6255" s="3">
        <v>41921600</v>
      </c>
      <c r="R6255" s="13">
        <v>5030592</v>
      </c>
      <c r="S6255" s="7">
        <f ca="1">IF(CPS!$N6251="SIN INICIO",0,IF((((TODAY()-N6255)*100%)/(O6255-N6255))&gt;=100%,"100%",(((TODAY()-N6255)*100%)/(O6255-N6255))))</f>
        <v>0.52142857142857146</v>
      </c>
      <c r="T6255" s="8">
        <f>Q6255-R6255</f>
        <v>36891008</v>
      </c>
      <c r="U6255" t="s">
        <v>20073</v>
      </c>
    </row>
    <row r="6256" spans="1:23" x14ac:dyDescent="0.25">
      <c r="A6256">
        <v>2025</v>
      </c>
      <c r="B6256" t="s">
        <v>19049</v>
      </c>
      <c r="C6256" t="s">
        <v>22</v>
      </c>
      <c r="D6256" t="s">
        <v>23</v>
      </c>
      <c r="E6256" t="s">
        <v>24</v>
      </c>
      <c r="F6256" t="s">
        <v>8758</v>
      </c>
      <c r="G6256" s="16">
        <v>1091663952</v>
      </c>
      <c r="H6256" t="s">
        <v>18838</v>
      </c>
      <c r="I6256" t="s">
        <v>3403</v>
      </c>
      <c r="J6256" s="5">
        <v>13755500</v>
      </c>
      <c r="K6256" s="3">
        <f>J6256</f>
        <v>13755500</v>
      </c>
      <c r="L6256" s="5" t="s">
        <v>20305</v>
      </c>
      <c r="M6256" s="2">
        <v>45819</v>
      </c>
      <c r="N6256" s="2">
        <v>45821</v>
      </c>
      <c r="O6256" s="2">
        <v>45869</v>
      </c>
      <c r="P6256" s="3"/>
      <c r="Q6256" s="3">
        <v>13755500</v>
      </c>
      <c r="R6256" s="13">
        <v>28657292</v>
      </c>
      <c r="S6256" s="7" t="str">
        <f ca="1">IF(CPS!$N6252="SIN INICIO",0,IF((((TODAY()-N6256)*100%)/(O6256-N6256))&gt;=100%,"100%",(((TODAY()-N6256)*100%)/(O6256-N6256))))</f>
        <v>100%</v>
      </c>
      <c r="T6256" s="8">
        <f>Q6256-R6256</f>
        <v>-14901792</v>
      </c>
      <c r="U6256" t="s">
        <v>20074</v>
      </c>
    </row>
    <row r="6257" spans="1:23" x14ac:dyDescent="0.25">
      <c r="A6257">
        <v>2025</v>
      </c>
      <c r="B6257" t="s">
        <v>19050</v>
      </c>
      <c r="C6257" t="s">
        <v>22</v>
      </c>
      <c r="D6257" t="s">
        <v>23</v>
      </c>
      <c r="E6257" t="s">
        <v>24</v>
      </c>
      <c r="F6257" t="s">
        <v>19318</v>
      </c>
      <c r="G6257" s="16">
        <v>91474491</v>
      </c>
      <c r="H6257" t="s">
        <v>15994</v>
      </c>
      <c r="I6257" t="s">
        <v>1895</v>
      </c>
      <c r="J6257" s="5">
        <v>25404952</v>
      </c>
      <c r="K6257" s="3">
        <f>J6257</f>
        <v>25404952</v>
      </c>
      <c r="L6257" s="5" t="s">
        <v>20305</v>
      </c>
      <c r="M6257" s="2">
        <v>45818</v>
      </c>
      <c r="N6257" s="2">
        <v>45820</v>
      </c>
      <c r="O6257" s="2">
        <v>45930</v>
      </c>
      <c r="P6257" s="3"/>
      <c r="Q6257" s="3">
        <v>25404952</v>
      </c>
      <c r="R6257" s="13">
        <v>4022451</v>
      </c>
      <c r="S6257" s="7">
        <f ca="1">IF(CPS!$N6253="SIN INICIO",0,IF((((TODAY()-N6257)*100%)/(O6257-N6257))&gt;=100%,"100%",(((TODAY()-N6257)*100%)/(O6257-N6257))))</f>
        <v>0.67272727272727273</v>
      </c>
      <c r="T6257" s="8">
        <f>Q6257-R6257</f>
        <v>21382501</v>
      </c>
      <c r="U6257" t="s">
        <v>20075</v>
      </c>
    </row>
    <row r="6258" spans="1:23" x14ac:dyDescent="0.25">
      <c r="A6258">
        <v>2025</v>
      </c>
      <c r="B6258" t="s">
        <v>19051</v>
      </c>
      <c r="C6258" t="s">
        <v>22</v>
      </c>
      <c r="D6258" t="s">
        <v>23</v>
      </c>
      <c r="E6258" t="s">
        <v>24</v>
      </c>
      <c r="F6258" t="s">
        <v>9739</v>
      </c>
      <c r="G6258" s="16">
        <v>1023964464</v>
      </c>
      <c r="H6258" t="s">
        <v>1817</v>
      </c>
      <c r="I6258" t="s">
        <v>1800</v>
      </c>
      <c r="J6258" s="5">
        <v>37200000</v>
      </c>
      <c r="K6258" s="3">
        <f>J6258</f>
        <v>37200000</v>
      </c>
      <c r="L6258" s="5" t="s">
        <v>20305</v>
      </c>
      <c r="M6258" s="2">
        <v>45819</v>
      </c>
      <c r="N6258" s="2">
        <v>45820</v>
      </c>
      <c r="O6258" s="2">
        <v>45991</v>
      </c>
      <c r="P6258" s="3"/>
      <c r="Q6258" s="3">
        <v>37200000</v>
      </c>
      <c r="R6258" s="13">
        <v>25213334</v>
      </c>
      <c r="S6258" s="7">
        <f ca="1">IF(CPS!$N6254="SIN INICIO",0,IF((((TODAY()-N6258)*100%)/(O6258-N6258))&gt;=100%,"100%",(((TODAY()-N6258)*100%)/(O6258-N6258))))</f>
        <v>0.43274853801169588</v>
      </c>
      <c r="T6258" s="8">
        <f>Q6258-R6258</f>
        <v>11986666</v>
      </c>
      <c r="U6258" t="s">
        <v>20076</v>
      </c>
    </row>
    <row r="6259" spans="1:23" x14ac:dyDescent="0.25">
      <c r="A6259">
        <v>2025</v>
      </c>
      <c r="B6259" t="s">
        <v>19052</v>
      </c>
      <c r="C6259" t="s">
        <v>22</v>
      </c>
      <c r="D6259" t="s">
        <v>23</v>
      </c>
      <c r="E6259" t="s">
        <v>24</v>
      </c>
      <c r="F6259" t="s">
        <v>10268</v>
      </c>
      <c r="G6259" s="16">
        <v>1062677086</v>
      </c>
      <c r="H6259" t="s">
        <v>3659</v>
      </c>
      <c r="I6259" t="s">
        <v>1800</v>
      </c>
      <c r="J6259" s="5">
        <v>59290000</v>
      </c>
      <c r="K6259" s="3">
        <f>J6259</f>
        <v>59290000</v>
      </c>
      <c r="L6259" s="5" t="s">
        <v>20305</v>
      </c>
      <c r="M6259" s="2">
        <v>45819</v>
      </c>
      <c r="N6259" s="2">
        <v>45820</v>
      </c>
      <c r="O6259" s="2">
        <v>46022</v>
      </c>
      <c r="P6259" s="3"/>
      <c r="Q6259" s="3">
        <v>59290000</v>
      </c>
      <c r="R6259" s="13">
        <v>33880000</v>
      </c>
      <c r="S6259" s="7">
        <f ca="1">IF(CPS!$N6255="SIN INICIO",0,IF((((TODAY()-N6259)*100%)/(O6259-N6259))&gt;=100%,"100%",(((TODAY()-N6259)*100%)/(O6259-N6259))))</f>
        <v>0.36633663366336633</v>
      </c>
      <c r="T6259" s="8">
        <f>Q6259-R6259</f>
        <v>25410000</v>
      </c>
      <c r="U6259" t="s">
        <v>20077</v>
      </c>
    </row>
    <row r="6260" spans="1:23" x14ac:dyDescent="0.25">
      <c r="A6260">
        <v>2025</v>
      </c>
      <c r="B6260" t="s">
        <v>19053</v>
      </c>
      <c r="C6260" t="s">
        <v>22</v>
      </c>
      <c r="D6260" t="s">
        <v>23</v>
      </c>
      <c r="E6260" t="s">
        <v>24</v>
      </c>
      <c r="F6260" t="s">
        <v>9319</v>
      </c>
      <c r="G6260" s="16">
        <v>1015453306</v>
      </c>
      <c r="H6260" t="s">
        <v>6042</v>
      </c>
      <c r="I6260" t="s">
        <v>1800</v>
      </c>
      <c r="J6260" s="5">
        <v>77000000</v>
      </c>
      <c r="K6260" s="3">
        <f>J6260</f>
        <v>77000000</v>
      </c>
      <c r="L6260" s="5" t="s">
        <v>20305</v>
      </c>
      <c r="M6260" s="2">
        <v>45819</v>
      </c>
      <c r="N6260" s="2">
        <v>45820</v>
      </c>
      <c r="O6260" s="2">
        <v>46022</v>
      </c>
      <c r="P6260" s="3"/>
      <c r="Q6260" s="3">
        <v>77000000</v>
      </c>
      <c r="R6260" s="13">
        <v>36329334</v>
      </c>
      <c r="S6260" s="7">
        <f ca="1">IF(CPS!$N6256="SIN INICIO",0,IF((((TODAY()-N6260)*100%)/(O6260-N6260))&gt;=100%,"100%",(((TODAY()-N6260)*100%)/(O6260-N6260))))</f>
        <v>0.36633663366336633</v>
      </c>
      <c r="T6260" s="8">
        <f>Q6260-R6260</f>
        <v>40670666</v>
      </c>
      <c r="U6260" t="s">
        <v>20078</v>
      </c>
    </row>
    <row r="6261" spans="1:23" x14ac:dyDescent="0.25">
      <c r="A6261">
        <v>2025</v>
      </c>
      <c r="B6261" t="s">
        <v>19054</v>
      </c>
      <c r="C6261" t="s">
        <v>22</v>
      </c>
      <c r="D6261" t="s">
        <v>23</v>
      </c>
      <c r="E6261" t="s">
        <v>24</v>
      </c>
      <c r="F6261" t="s">
        <v>19319</v>
      </c>
      <c r="G6261" s="16">
        <v>73009537</v>
      </c>
      <c r="H6261" t="s">
        <v>19421</v>
      </c>
      <c r="I6261" t="s">
        <v>155</v>
      </c>
      <c r="J6261" s="5">
        <v>140000000</v>
      </c>
      <c r="K6261" s="3">
        <f>J6261</f>
        <v>140000000</v>
      </c>
      <c r="L6261" s="5" t="s">
        <v>20305</v>
      </c>
      <c r="M6261" s="2">
        <v>45828</v>
      </c>
      <c r="N6261" s="2">
        <v>45829</v>
      </c>
      <c r="O6261" s="2">
        <v>46021</v>
      </c>
      <c r="P6261" s="3"/>
      <c r="Q6261" s="3">
        <v>140000000</v>
      </c>
      <c r="R6261" s="13">
        <v>0</v>
      </c>
      <c r="S6261" s="7">
        <f ca="1">IF(CPS!$N6257="SIN INICIO",0,IF((((TODAY()-N6261)*100%)/(O6261-N6261))&gt;=100%,"100%",(((TODAY()-N6261)*100%)/(O6261-N6261))))</f>
        <v>0.33854166666666669</v>
      </c>
      <c r="T6261" s="8">
        <f>Q6261-R6261</f>
        <v>140000000</v>
      </c>
      <c r="U6261" t="s">
        <v>20079</v>
      </c>
      <c r="V6261">
        <v>73009537</v>
      </c>
      <c r="W6261" t="b">
        <f>V6261=Tabla1[[#This Row],[ID CONTRATISTA]]</f>
        <v>1</v>
      </c>
    </row>
    <row r="6262" spans="1:23" x14ac:dyDescent="0.25">
      <c r="A6262">
        <v>2025</v>
      </c>
      <c r="B6262" t="s">
        <v>19055</v>
      </c>
      <c r="C6262" t="s">
        <v>22</v>
      </c>
      <c r="D6262" t="s">
        <v>23</v>
      </c>
      <c r="E6262" t="s">
        <v>24</v>
      </c>
      <c r="F6262" t="s">
        <v>9347</v>
      </c>
      <c r="G6262" s="16">
        <v>1113679966</v>
      </c>
      <c r="H6262" t="s">
        <v>1817</v>
      </c>
      <c r="I6262" t="s">
        <v>1800</v>
      </c>
      <c r="J6262" s="5">
        <v>37200000</v>
      </c>
      <c r="K6262" s="3">
        <f>J6262</f>
        <v>37200000</v>
      </c>
      <c r="L6262" s="5" t="s">
        <v>20305</v>
      </c>
      <c r="M6262" s="2">
        <v>45834</v>
      </c>
      <c r="N6262" s="2">
        <v>45835</v>
      </c>
      <c r="O6262" s="2">
        <v>45991</v>
      </c>
      <c r="P6262" s="3"/>
      <c r="Q6262" s="3">
        <v>37200000</v>
      </c>
      <c r="R6262" s="13">
        <v>16313334</v>
      </c>
      <c r="S6262" s="7">
        <f ca="1">IF(CPS!$N6258="SIN INICIO",0,IF((((TODAY()-N6262)*100%)/(O6262-N6262))&gt;=100%,"100%",(((TODAY()-N6262)*100%)/(O6262-N6262))))</f>
        <v>0.37820512820512819</v>
      </c>
      <c r="T6262" s="8">
        <f>Q6262-R6262</f>
        <v>20886666</v>
      </c>
      <c r="U6262" t="s">
        <v>20080</v>
      </c>
    </row>
    <row r="6263" spans="1:23" x14ac:dyDescent="0.25">
      <c r="A6263">
        <v>2025</v>
      </c>
      <c r="B6263" t="s">
        <v>19056</v>
      </c>
      <c r="C6263" t="s">
        <v>22</v>
      </c>
      <c r="D6263" t="s">
        <v>23</v>
      </c>
      <c r="E6263" t="s">
        <v>121</v>
      </c>
      <c r="F6263" t="s">
        <v>19320</v>
      </c>
      <c r="G6263" s="16">
        <v>5206585</v>
      </c>
      <c r="H6263" t="s">
        <v>2891</v>
      </c>
      <c r="I6263" t="s">
        <v>1800</v>
      </c>
      <c r="J6263" s="5">
        <v>35157500</v>
      </c>
      <c r="K6263" s="3">
        <f>J6263</f>
        <v>35157500</v>
      </c>
      <c r="L6263" s="5" t="s">
        <v>20305</v>
      </c>
      <c r="M6263" s="2">
        <v>45819</v>
      </c>
      <c r="N6263" s="2">
        <v>45821</v>
      </c>
      <c r="O6263" s="2">
        <v>46022</v>
      </c>
      <c r="P6263" s="3"/>
      <c r="Q6263" s="3">
        <v>35157500</v>
      </c>
      <c r="R6263" s="13">
        <v>3013500</v>
      </c>
      <c r="S6263" s="7">
        <f ca="1">IF(CPS!$N6259="SIN INICIO",0,IF((((TODAY()-N6263)*100%)/(O6263-N6263))&gt;=100%,"100%",(((TODAY()-N6263)*100%)/(O6263-N6263))))</f>
        <v>0.36318407960199006</v>
      </c>
      <c r="T6263" s="8">
        <f>Q6263-R6263</f>
        <v>32144000</v>
      </c>
      <c r="U6263" t="s">
        <v>20081</v>
      </c>
    </row>
    <row r="6264" spans="1:23" x14ac:dyDescent="0.25">
      <c r="A6264">
        <v>2025</v>
      </c>
      <c r="B6264" t="s">
        <v>19057</v>
      </c>
      <c r="C6264" t="s">
        <v>22</v>
      </c>
      <c r="D6264" t="s">
        <v>23</v>
      </c>
      <c r="E6264" t="s">
        <v>24</v>
      </c>
      <c r="F6264" t="s">
        <v>19321</v>
      </c>
      <c r="G6264" s="16">
        <v>1083892876</v>
      </c>
      <c r="H6264" t="s">
        <v>2218</v>
      </c>
      <c r="I6264" t="s">
        <v>1800</v>
      </c>
      <c r="J6264" s="5">
        <v>43400000</v>
      </c>
      <c r="K6264" s="3">
        <f>J6264</f>
        <v>43400000</v>
      </c>
      <c r="L6264" s="5" t="s">
        <v>20305</v>
      </c>
      <c r="M6264" s="2">
        <v>45819</v>
      </c>
      <c r="N6264" s="2">
        <v>45820</v>
      </c>
      <c r="O6264" s="2">
        <v>46022</v>
      </c>
      <c r="P6264" s="3"/>
      <c r="Q6264" s="3">
        <v>43400000</v>
      </c>
      <c r="R6264" s="13">
        <v>3926667</v>
      </c>
      <c r="S6264" s="7">
        <f ca="1">IF(CPS!$N6260="SIN INICIO",0,IF((((TODAY()-N6264)*100%)/(O6264-N6264))&gt;=100%,"100%",(((TODAY()-N6264)*100%)/(O6264-N6264))))</f>
        <v>0.36633663366336633</v>
      </c>
      <c r="T6264" s="8">
        <f>Q6264-R6264</f>
        <v>39473333</v>
      </c>
      <c r="U6264" t="s">
        <v>20082</v>
      </c>
    </row>
    <row r="6265" spans="1:23" x14ac:dyDescent="0.25">
      <c r="A6265">
        <v>2025</v>
      </c>
      <c r="B6265" t="s">
        <v>19058</v>
      </c>
      <c r="C6265" t="s">
        <v>22</v>
      </c>
      <c r="D6265" t="s">
        <v>23</v>
      </c>
      <c r="E6265" t="s">
        <v>24</v>
      </c>
      <c r="F6265" t="s">
        <v>19322</v>
      </c>
      <c r="G6265" s="16">
        <v>40341369</v>
      </c>
      <c r="H6265" t="s">
        <v>852</v>
      </c>
      <c r="I6265" t="s">
        <v>853</v>
      </c>
      <c r="J6265" s="5">
        <v>84000000</v>
      </c>
      <c r="K6265" s="3">
        <f>J6265</f>
        <v>84000000</v>
      </c>
      <c r="L6265" s="5" t="s">
        <v>20305</v>
      </c>
      <c r="M6265" s="2">
        <v>45819</v>
      </c>
      <c r="N6265" s="2">
        <v>45821</v>
      </c>
      <c r="O6265" s="2">
        <v>46022</v>
      </c>
      <c r="P6265" s="3"/>
      <c r="Q6265" s="3">
        <v>84000000</v>
      </c>
      <c r="R6265" s="13">
        <v>7200000</v>
      </c>
      <c r="S6265" s="7">
        <f ca="1">IF(CPS!$N6261="SIN INICIO",0,IF((((TODAY()-N6265)*100%)/(O6265-N6265))&gt;=100%,"100%",(((TODAY()-N6265)*100%)/(O6265-N6265))))</f>
        <v>0.36318407960199006</v>
      </c>
      <c r="T6265" s="8">
        <f>Q6265-R6265</f>
        <v>76800000</v>
      </c>
      <c r="U6265" t="s">
        <v>20083</v>
      </c>
    </row>
    <row r="6266" spans="1:23" x14ac:dyDescent="0.25">
      <c r="A6266">
        <v>2025</v>
      </c>
      <c r="B6266" t="s">
        <v>19059</v>
      </c>
      <c r="C6266" t="s">
        <v>22</v>
      </c>
      <c r="D6266" t="s">
        <v>23</v>
      </c>
      <c r="E6266" t="s">
        <v>24</v>
      </c>
      <c r="F6266" t="s">
        <v>10243</v>
      </c>
      <c r="G6266" s="16">
        <v>1085297526</v>
      </c>
      <c r="H6266" t="s">
        <v>1849</v>
      </c>
      <c r="I6266" t="s">
        <v>1800</v>
      </c>
      <c r="J6266" s="5">
        <v>42350000</v>
      </c>
      <c r="K6266" s="3">
        <f>J6266</f>
        <v>42350000</v>
      </c>
      <c r="L6266" s="5" t="s">
        <v>20305</v>
      </c>
      <c r="M6266" s="2">
        <v>45820</v>
      </c>
      <c r="N6266" s="2">
        <v>45821</v>
      </c>
      <c r="O6266" s="2">
        <v>45961</v>
      </c>
      <c r="P6266" s="3"/>
      <c r="Q6266" s="3">
        <v>42350000</v>
      </c>
      <c r="R6266" s="13">
        <v>32468333</v>
      </c>
      <c r="S6266" s="7">
        <f ca="1">IF(CPS!$N6262="SIN INICIO",0,IF((((TODAY()-N6266)*100%)/(O6266-N6266))&gt;=100%,"100%",(((TODAY()-N6266)*100%)/(O6266-N6266))))</f>
        <v>0.52142857142857146</v>
      </c>
      <c r="T6266" s="8">
        <f>Q6266-R6266</f>
        <v>9881667</v>
      </c>
      <c r="U6266" t="s">
        <v>20084</v>
      </c>
    </row>
    <row r="6267" spans="1:23" x14ac:dyDescent="0.25">
      <c r="A6267">
        <v>2025</v>
      </c>
      <c r="B6267" t="s">
        <v>19060</v>
      </c>
      <c r="C6267" t="s">
        <v>22</v>
      </c>
      <c r="D6267" t="s">
        <v>23</v>
      </c>
      <c r="E6267" t="s">
        <v>24</v>
      </c>
      <c r="F6267" t="s">
        <v>9037</v>
      </c>
      <c r="G6267" s="16">
        <v>1081592734</v>
      </c>
      <c r="H6267" t="s">
        <v>1849</v>
      </c>
      <c r="I6267" t="s">
        <v>1800</v>
      </c>
      <c r="J6267" s="5">
        <v>59290000</v>
      </c>
      <c r="K6267" s="3">
        <f>J6267</f>
        <v>59290000</v>
      </c>
      <c r="L6267" s="5" t="s">
        <v>20305</v>
      </c>
      <c r="M6267" s="2">
        <v>45820</v>
      </c>
      <c r="N6267" s="2">
        <v>45821</v>
      </c>
      <c r="O6267" s="2">
        <v>46022</v>
      </c>
      <c r="P6267" s="3"/>
      <c r="Q6267" s="3">
        <v>59290000</v>
      </c>
      <c r="R6267" s="13">
        <v>34162333</v>
      </c>
      <c r="S6267" s="7">
        <f ca="1">IF(CPS!$N6263="SIN INICIO",0,IF((((TODAY()-N6267)*100%)/(O6267-N6267))&gt;=100%,"100%",(((TODAY()-N6267)*100%)/(O6267-N6267))))</f>
        <v>0.36318407960199006</v>
      </c>
      <c r="T6267" s="8">
        <f>Q6267-R6267</f>
        <v>25127667</v>
      </c>
      <c r="U6267" t="s">
        <v>20085</v>
      </c>
    </row>
    <row r="6268" spans="1:23" x14ac:dyDescent="0.25">
      <c r="A6268">
        <v>2025</v>
      </c>
      <c r="B6268" t="s">
        <v>19061</v>
      </c>
      <c r="C6268" t="s">
        <v>22</v>
      </c>
      <c r="D6268" t="s">
        <v>23</v>
      </c>
      <c r="E6268" t="s">
        <v>24</v>
      </c>
      <c r="F6268" t="s">
        <v>9896</v>
      </c>
      <c r="G6268" s="16">
        <v>37086109</v>
      </c>
      <c r="H6268" t="s">
        <v>1817</v>
      </c>
      <c r="I6268" t="s">
        <v>1800</v>
      </c>
      <c r="J6268" s="5">
        <v>59290000</v>
      </c>
      <c r="K6268" s="3">
        <f>J6268</f>
        <v>59290000</v>
      </c>
      <c r="L6268" s="5" t="s">
        <v>20305</v>
      </c>
      <c r="M6268" s="2">
        <v>45820</v>
      </c>
      <c r="N6268" s="2">
        <v>45821</v>
      </c>
      <c r="O6268" s="2">
        <v>46022</v>
      </c>
      <c r="P6268" s="3"/>
      <c r="Q6268" s="3">
        <v>59290000</v>
      </c>
      <c r="R6268" s="13">
        <v>33597667</v>
      </c>
      <c r="S6268" s="7">
        <f ca="1">IF(CPS!$N6264="SIN INICIO",0,IF((((TODAY()-N6268)*100%)/(O6268-N6268))&gt;=100%,"100%",(((TODAY()-N6268)*100%)/(O6268-N6268))))</f>
        <v>0.36318407960199006</v>
      </c>
      <c r="T6268" s="8">
        <f>Q6268-R6268</f>
        <v>25692333</v>
      </c>
      <c r="U6268" t="s">
        <v>20086</v>
      </c>
    </row>
    <row r="6269" spans="1:23" x14ac:dyDescent="0.25">
      <c r="A6269">
        <v>2025</v>
      </c>
      <c r="B6269" t="s">
        <v>19062</v>
      </c>
      <c r="C6269" t="s">
        <v>22</v>
      </c>
      <c r="D6269" t="s">
        <v>23</v>
      </c>
      <c r="E6269" t="s">
        <v>121</v>
      </c>
      <c r="F6269" t="s">
        <v>10461</v>
      </c>
      <c r="G6269" s="16">
        <v>60438621</v>
      </c>
      <c r="H6269" t="s">
        <v>19422</v>
      </c>
      <c r="I6269" t="s">
        <v>2476</v>
      </c>
      <c r="J6269" s="5">
        <v>8677205</v>
      </c>
      <c r="K6269" s="3">
        <f>J6269</f>
        <v>8677205</v>
      </c>
      <c r="L6269" s="5" t="s">
        <v>20305</v>
      </c>
      <c r="M6269" s="2">
        <v>45819</v>
      </c>
      <c r="N6269" s="2">
        <v>45821</v>
      </c>
      <c r="O6269" s="2">
        <v>45961</v>
      </c>
      <c r="P6269" s="3"/>
      <c r="Q6269" s="3">
        <v>8677205</v>
      </c>
      <c r="R6269" s="13">
        <v>6883916</v>
      </c>
      <c r="S6269" s="7">
        <f ca="1">IF(CPS!$N6265="SIN INICIO",0,IF((((TODAY()-N6269)*100%)/(O6269-N6269))&gt;=100%,"100%",(((TODAY()-N6269)*100%)/(O6269-N6269))))</f>
        <v>0.52142857142857146</v>
      </c>
      <c r="T6269" s="8">
        <f>Q6269-R6269</f>
        <v>1793289</v>
      </c>
      <c r="U6269" t="s">
        <v>20087</v>
      </c>
    </row>
    <row r="6270" spans="1:23" x14ac:dyDescent="0.25">
      <c r="A6270">
        <v>2025</v>
      </c>
      <c r="B6270" t="s">
        <v>19063</v>
      </c>
      <c r="C6270" t="s">
        <v>22</v>
      </c>
      <c r="D6270" t="s">
        <v>23</v>
      </c>
      <c r="E6270" t="s">
        <v>121</v>
      </c>
      <c r="F6270" t="s">
        <v>19323</v>
      </c>
      <c r="G6270" s="16">
        <v>1012380019</v>
      </c>
      <c r="H6270" t="s">
        <v>18843</v>
      </c>
      <c r="I6270" t="s">
        <v>3403</v>
      </c>
      <c r="J6270" s="5">
        <v>19849125</v>
      </c>
      <c r="K6270" s="3">
        <f>J6270</f>
        <v>19849125</v>
      </c>
      <c r="L6270" s="5" t="s">
        <v>20305</v>
      </c>
      <c r="M6270" s="2">
        <v>45821</v>
      </c>
      <c r="N6270" s="2">
        <v>45825</v>
      </c>
      <c r="O6270" s="2">
        <v>46022</v>
      </c>
      <c r="P6270" s="3">
        <v>7939650</v>
      </c>
      <c r="Q6270" s="3">
        <v>27788775</v>
      </c>
      <c r="R6270" s="13">
        <v>1852585</v>
      </c>
      <c r="S6270" s="7">
        <f ca="1">IF(CPS!$N6266="SIN INICIO",0,IF((((TODAY()-N6270)*100%)/(O6270-N6270))&gt;=100%,"100%",(((TODAY()-N6270)*100%)/(O6270-N6270))))</f>
        <v>0.35025380710659898</v>
      </c>
      <c r="T6270" s="8">
        <f>Q6270-R6270</f>
        <v>25936190</v>
      </c>
      <c r="U6270" t="s">
        <v>20088</v>
      </c>
    </row>
    <row r="6271" spans="1:23" x14ac:dyDescent="0.25">
      <c r="A6271">
        <v>2025</v>
      </c>
      <c r="B6271" t="s">
        <v>19064</v>
      </c>
      <c r="C6271" t="s">
        <v>22</v>
      </c>
      <c r="D6271" t="s">
        <v>23</v>
      </c>
      <c r="E6271" t="s">
        <v>24</v>
      </c>
      <c r="F6271" t="s">
        <v>19324</v>
      </c>
      <c r="G6271" s="16">
        <v>1098775115</v>
      </c>
      <c r="H6271" t="s">
        <v>12264</v>
      </c>
      <c r="I6271" t="s">
        <v>2476</v>
      </c>
      <c r="J6271" s="5">
        <v>58690240</v>
      </c>
      <c r="K6271" s="3">
        <f>J6271</f>
        <v>58690240</v>
      </c>
      <c r="L6271" s="5" t="s">
        <v>20305</v>
      </c>
      <c r="M6271" s="2">
        <v>45819</v>
      </c>
      <c r="N6271" s="2">
        <v>45820</v>
      </c>
      <c r="O6271" s="2">
        <v>46022</v>
      </c>
      <c r="P6271" s="3"/>
      <c r="Q6271" s="3">
        <v>58690240</v>
      </c>
      <c r="R6271" s="13">
        <v>5310069</v>
      </c>
      <c r="S6271" s="7">
        <f ca="1">IF(CPS!$N6267="SIN INICIO",0,IF((((TODAY()-N6271)*100%)/(O6271-N6271))&gt;=100%,"100%",(((TODAY()-N6271)*100%)/(O6271-N6271))))</f>
        <v>0.36633663366336633</v>
      </c>
      <c r="T6271" s="8">
        <f>Q6271-R6271</f>
        <v>53380171</v>
      </c>
      <c r="U6271" t="s">
        <v>20089</v>
      </c>
    </row>
    <row r="6272" spans="1:23" x14ac:dyDescent="0.25">
      <c r="A6272">
        <v>2025</v>
      </c>
      <c r="B6272" t="s">
        <v>19065</v>
      </c>
      <c r="C6272" t="s">
        <v>22</v>
      </c>
      <c r="D6272" t="s">
        <v>23</v>
      </c>
      <c r="E6272" t="s">
        <v>24</v>
      </c>
      <c r="F6272" t="s">
        <v>19325</v>
      </c>
      <c r="G6272" s="16">
        <v>1152197931</v>
      </c>
      <c r="H6272" t="s">
        <v>1828</v>
      </c>
      <c r="I6272" t="s">
        <v>1895</v>
      </c>
      <c r="J6272" s="5">
        <v>40212067</v>
      </c>
      <c r="K6272" s="3">
        <f>J6272</f>
        <v>40212067</v>
      </c>
      <c r="L6272" s="5" t="s">
        <v>20305</v>
      </c>
      <c r="M6272" s="2">
        <v>45821</v>
      </c>
      <c r="N6272" s="2">
        <v>45824</v>
      </c>
      <c r="O6272" s="2">
        <v>46022</v>
      </c>
      <c r="P6272" s="3"/>
      <c r="Q6272" s="3">
        <v>40212067</v>
      </c>
      <c r="R6272" s="13">
        <v>2872291</v>
      </c>
      <c r="S6272" s="7">
        <f ca="1">IF(CPS!$N6268="SIN INICIO",0,IF((((TODAY()-N6272)*100%)/(O6272-N6272))&gt;=100%,"100%",(((TODAY()-N6272)*100%)/(O6272-N6272))))</f>
        <v>0.35353535353535354</v>
      </c>
      <c r="T6272" s="8">
        <f>Q6272-R6272</f>
        <v>37339776</v>
      </c>
      <c r="U6272" t="s">
        <v>20090</v>
      </c>
    </row>
    <row r="6273" spans="1:23" x14ac:dyDescent="0.25">
      <c r="A6273">
        <v>2025</v>
      </c>
      <c r="B6273" t="s">
        <v>19066</v>
      </c>
      <c r="C6273" t="s">
        <v>22</v>
      </c>
      <c r="D6273" t="s">
        <v>23</v>
      </c>
      <c r="E6273" t="s">
        <v>121</v>
      </c>
      <c r="F6273" t="s">
        <v>19326</v>
      </c>
      <c r="G6273" s="16">
        <v>1121891513</v>
      </c>
      <c r="H6273" t="s">
        <v>1642</v>
      </c>
      <c r="I6273" t="s">
        <v>155</v>
      </c>
      <c r="J6273" s="5">
        <v>32689636</v>
      </c>
      <c r="K6273" s="3">
        <f>J6273</f>
        <v>32689636</v>
      </c>
      <c r="L6273" s="5" t="s">
        <v>20305</v>
      </c>
      <c r="M6273" s="2">
        <v>45820</v>
      </c>
      <c r="N6273" s="2">
        <v>45821</v>
      </c>
      <c r="O6273" s="2">
        <v>46022</v>
      </c>
      <c r="P6273" s="3"/>
      <c r="Q6273" s="3">
        <v>32689636</v>
      </c>
      <c r="R6273" s="13">
        <v>2801969</v>
      </c>
      <c r="S6273" s="7">
        <f ca="1">IF(CPS!$N6269="SIN INICIO",0,IF((((TODAY()-N6273)*100%)/(O6273-N6273))&gt;=100%,"100%",(((TODAY()-N6273)*100%)/(O6273-N6273))))</f>
        <v>0.36318407960199006</v>
      </c>
      <c r="T6273" s="8">
        <f>Q6273-R6273</f>
        <v>29887667</v>
      </c>
      <c r="U6273" t="s">
        <v>20091</v>
      </c>
    </row>
    <row r="6274" spans="1:23" x14ac:dyDescent="0.25">
      <c r="A6274">
        <v>2025</v>
      </c>
      <c r="B6274" t="s">
        <v>19067</v>
      </c>
      <c r="C6274" t="s">
        <v>22</v>
      </c>
      <c r="D6274" t="s">
        <v>23</v>
      </c>
      <c r="E6274" t="s">
        <v>121</v>
      </c>
      <c r="F6274" t="s">
        <v>8951</v>
      </c>
      <c r="G6274" s="16">
        <v>1109388461</v>
      </c>
      <c r="H6274" t="s">
        <v>8444</v>
      </c>
      <c r="I6274" t="s">
        <v>1800</v>
      </c>
      <c r="J6274" s="5">
        <v>29050000</v>
      </c>
      <c r="K6274" s="3">
        <f>J6274</f>
        <v>29050000</v>
      </c>
      <c r="L6274" s="5" t="s">
        <v>20305</v>
      </c>
      <c r="M6274" s="2">
        <v>45821</v>
      </c>
      <c r="N6274" s="2">
        <v>45825</v>
      </c>
      <c r="O6274" s="2">
        <v>46022</v>
      </c>
      <c r="P6274" s="3"/>
      <c r="Q6274" s="3">
        <v>29050000</v>
      </c>
      <c r="R6274" s="13">
        <v>16185000</v>
      </c>
      <c r="S6274" s="7">
        <f ca="1">IF(CPS!$N6270="SIN INICIO",0,IF((((TODAY()-N6274)*100%)/(O6274-N6274))&gt;=100%,"100%",(((TODAY()-N6274)*100%)/(O6274-N6274))))</f>
        <v>0.35025380710659898</v>
      </c>
      <c r="T6274" s="8">
        <f>Q6274-R6274</f>
        <v>12865000</v>
      </c>
      <c r="U6274" t="s">
        <v>20092</v>
      </c>
    </row>
    <row r="6275" spans="1:23" x14ac:dyDescent="0.25">
      <c r="A6275">
        <v>2025</v>
      </c>
      <c r="B6275" t="s">
        <v>19068</v>
      </c>
      <c r="C6275" t="s">
        <v>22</v>
      </c>
      <c r="D6275" t="s">
        <v>23</v>
      </c>
      <c r="E6275" t="s">
        <v>24</v>
      </c>
      <c r="F6275" t="s">
        <v>8684</v>
      </c>
      <c r="G6275" s="16">
        <v>1061701504</v>
      </c>
      <c r="H6275" t="s">
        <v>2988</v>
      </c>
      <c r="I6275" t="s">
        <v>1800</v>
      </c>
      <c r="J6275" s="5">
        <v>50820000</v>
      </c>
      <c r="K6275" s="3">
        <f>J6275</f>
        <v>50820000</v>
      </c>
      <c r="L6275" s="5" t="s">
        <v>20305</v>
      </c>
      <c r="M6275" s="2">
        <v>45821</v>
      </c>
      <c r="N6275" s="2">
        <v>45824</v>
      </c>
      <c r="O6275" s="2">
        <v>45991</v>
      </c>
      <c r="P6275" s="3"/>
      <c r="Q6275" s="3">
        <v>50820000</v>
      </c>
      <c r="R6275" s="13">
        <v>34444667</v>
      </c>
      <c r="S6275" s="7">
        <f ca="1">IF(CPS!$N6271="SIN INICIO",0,IF((((TODAY()-N6275)*100%)/(O6275-N6275))&gt;=100%,"100%",(((TODAY()-N6275)*100%)/(O6275-N6275))))</f>
        <v>0.41916167664670656</v>
      </c>
      <c r="T6275" s="8">
        <f>Q6275-R6275</f>
        <v>16375333</v>
      </c>
      <c r="U6275" t="s">
        <v>20093</v>
      </c>
    </row>
    <row r="6276" spans="1:23" x14ac:dyDescent="0.25">
      <c r="A6276">
        <v>2025</v>
      </c>
      <c r="B6276" t="s">
        <v>19069</v>
      </c>
      <c r="C6276" t="s">
        <v>22</v>
      </c>
      <c r="D6276" t="s">
        <v>23</v>
      </c>
      <c r="E6276" t="s">
        <v>24</v>
      </c>
      <c r="F6276" t="s">
        <v>9086</v>
      </c>
      <c r="G6276" s="16">
        <v>1013650014</v>
      </c>
      <c r="H6276" t="s">
        <v>1817</v>
      </c>
      <c r="I6276" t="s">
        <v>1800</v>
      </c>
      <c r="J6276" s="5">
        <v>59290000</v>
      </c>
      <c r="K6276" s="3">
        <f>J6276</f>
        <v>59290000</v>
      </c>
      <c r="L6276" s="5" t="s">
        <v>20305</v>
      </c>
      <c r="M6276" s="2">
        <v>45821</v>
      </c>
      <c r="N6276" s="2">
        <v>45822</v>
      </c>
      <c r="O6276" s="2">
        <v>46022</v>
      </c>
      <c r="P6276" s="3"/>
      <c r="Q6276" s="3">
        <v>59290000</v>
      </c>
      <c r="R6276" s="13">
        <v>33597667</v>
      </c>
      <c r="S6276" s="7">
        <f ca="1">IF(CPS!$N6272="SIN INICIO",0,IF((((TODAY()-N6276)*100%)/(O6276-N6276))&gt;=100%,"100%",(((TODAY()-N6276)*100%)/(O6276-N6276))))</f>
        <v>0.36</v>
      </c>
      <c r="T6276" s="8">
        <f>Q6276-R6276</f>
        <v>25692333</v>
      </c>
      <c r="U6276" t="s">
        <v>20094</v>
      </c>
    </row>
    <row r="6277" spans="1:23" x14ac:dyDescent="0.25">
      <c r="A6277">
        <v>2025</v>
      </c>
      <c r="B6277" t="s">
        <v>19070</v>
      </c>
      <c r="C6277" t="s">
        <v>22</v>
      </c>
      <c r="D6277" t="s">
        <v>23</v>
      </c>
      <c r="E6277" t="s">
        <v>24</v>
      </c>
      <c r="F6277" t="s">
        <v>19327</v>
      </c>
      <c r="G6277" s="16">
        <v>1013645287</v>
      </c>
      <c r="H6277" t="s">
        <v>19423</v>
      </c>
      <c r="I6277" t="s">
        <v>1895</v>
      </c>
      <c r="J6277" s="5">
        <v>44458666</v>
      </c>
      <c r="K6277" s="3">
        <f>J6277</f>
        <v>44458666</v>
      </c>
      <c r="L6277" s="5" t="s">
        <v>20305</v>
      </c>
      <c r="M6277" s="2">
        <v>45821</v>
      </c>
      <c r="N6277" s="2">
        <v>45825</v>
      </c>
      <c r="O6277" s="2">
        <v>46022</v>
      </c>
      <c r="P6277" s="3"/>
      <c r="Q6277" s="3">
        <v>44458666</v>
      </c>
      <c r="R6277" s="13">
        <v>2963911</v>
      </c>
      <c r="S6277" s="7">
        <f ca="1">IF(CPS!$N6273="SIN INICIO",0,IF((((TODAY()-N6277)*100%)/(O6277-N6277))&gt;=100%,"100%",(((TODAY()-N6277)*100%)/(O6277-N6277))))</f>
        <v>0.35025380710659898</v>
      </c>
      <c r="T6277" s="8">
        <f>Q6277-R6277</f>
        <v>41494755</v>
      </c>
      <c r="U6277" t="s">
        <v>20095</v>
      </c>
    </row>
    <row r="6278" spans="1:23" x14ac:dyDescent="0.25">
      <c r="A6278">
        <v>2025</v>
      </c>
      <c r="B6278" t="s">
        <v>19071</v>
      </c>
      <c r="C6278" t="s">
        <v>22</v>
      </c>
      <c r="D6278" t="s">
        <v>23</v>
      </c>
      <c r="E6278" t="s">
        <v>24</v>
      </c>
      <c r="F6278" t="s">
        <v>19328</v>
      </c>
      <c r="G6278" s="16">
        <v>1102381439</v>
      </c>
      <c r="H6278" t="s">
        <v>15998</v>
      </c>
      <c r="I6278" t="s">
        <v>1895</v>
      </c>
      <c r="J6278" s="5">
        <v>44458666</v>
      </c>
      <c r="K6278" s="3">
        <f>J6278</f>
        <v>44458666</v>
      </c>
      <c r="L6278" s="5" t="s">
        <v>20305</v>
      </c>
      <c r="M6278" s="2">
        <v>45826</v>
      </c>
      <c r="N6278" s="2">
        <v>45827</v>
      </c>
      <c r="O6278" s="2">
        <v>46022</v>
      </c>
      <c r="P6278" s="3"/>
      <c r="Q6278" s="3">
        <v>44458666</v>
      </c>
      <c r="R6278" s="13">
        <v>0</v>
      </c>
      <c r="S6278" s="7">
        <f ca="1">IF(CPS!$N6274="SIN INICIO",0,IF((((TODAY()-N6278)*100%)/(O6278-N6278))&gt;=100%,"100%",(((TODAY()-N6278)*100%)/(O6278-N6278))))</f>
        <v>0.34358974358974359</v>
      </c>
      <c r="T6278" s="8">
        <f>Q6278-R6278</f>
        <v>44458666</v>
      </c>
      <c r="U6278" t="s">
        <v>20096</v>
      </c>
      <c r="V6278">
        <v>1102381439</v>
      </c>
      <c r="W6278" t="b">
        <f>V6278=Tabla1[[#This Row],[ID CONTRATISTA]]</f>
        <v>1</v>
      </c>
    </row>
    <row r="6279" spans="1:23" x14ac:dyDescent="0.25">
      <c r="A6279">
        <v>2025</v>
      </c>
      <c r="B6279" t="s">
        <v>19072</v>
      </c>
      <c r="C6279" t="s">
        <v>22</v>
      </c>
      <c r="D6279" t="s">
        <v>23</v>
      </c>
      <c r="E6279" t="s">
        <v>24</v>
      </c>
      <c r="F6279" t="s">
        <v>19329</v>
      </c>
      <c r="G6279" s="16">
        <v>1017212543</v>
      </c>
      <c r="H6279" t="s">
        <v>15994</v>
      </c>
      <c r="I6279" t="s">
        <v>1895</v>
      </c>
      <c r="J6279" s="5">
        <v>44458666</v>
      </c>
      <c r="K6279" s="3">
        <f>J6279</f>
        <v>44458666</v>
      </c>
      <c r="L6279" s="5" t="s">
        <v>20305</v>
      </c>
      <c r="M6279" s="2">
        <v>45826</v>
      </c>
      <c r="N6279" s="2">
        <v>45827</v>
      </c>
      <c r="O6279" s="2">
        <v>46022</v>
      </c>
      <c r="P6279" s="3"/>
      <c r="Q6279" s="3">
        <v>44458666</v>
      </c>
      <c r="R6279" s="13">
        <v>0</v>
      </c>
      <c r="S6279" s="7">
        <f ca="1">IF(CPS!$N6275="SIN INICIO",0,IF((((TODAY()-N6279)*100%)/(O6279-N6279))&gt;=100%,"100%",(((TODAY()-N6279)*100%)/(O6279-N6279))))</f>
        <v>0.34358974358974359</v>
      </c>
      <c r="T6279" s="8">
        <f>Q6279-R6279</f>
        <v>44458666</v>
      </c>
      <c r="U6279" t="s">
        <v>20097</v>
      </c>
      <c r="V6279">
        <v>1017212543</v>
      </c>
      <c r="W6279" t="b">
        <f>V6279=Tabla1[[#This Row],[ID CONTRATISTA]]</f>
        <v>1</v>
      </c>
    </row>
    <row r="6280" spans="1:23" x14ac:dyDescent="0.25">
      <c r="A6280">
        <v>2025</v>
      </c>
      <c r="B6280" t="s">
        <v>19074</v>
      </c>
      <c r="C6280" t="s">
        <v>22</v>
      </c>
      <c r="D6280" t="s">
        <v>23</v>
      </c>
      <c r="E6280" t="s">
        <v>24</v>
      </c>
      <c r="F6280" t="s">
        <v>10347</v>
      </c>
      <c r="G6280" s="16">
        <v>1102846702</v>
      </c>
      <c r="H6280" t="s">
        <v>3030</v>
      </c>
      <c r="I6280" t="s">
        <v>1800</v>
      </c>
      <c r="J6280" s="5">
        <v>55000000</v>
      </c>
      <c r="K6280" s="3">
        <f>J6280</f>
        <v>55000000</v>
      </c>
      <c r="L6280" s="5" t="s">
        <v>20305</v>
      </c>
      <c r="M6280" s="2">
        <v>45820</v>
      </c>
      <c r="N6280" s="2">
        <v>45821</v>
      </c>
      <c r="O6280" s="2">
        <v>45961</v>
      </c>
      <c r="P6280" s="3"/>
      <c r="Q6280" s="3">
        <v>55000000</v>
      </c>
      <c r="R6280" s="13">
        <v>35115667</v>
      </c>
      <c r="S6280" s="7">
        <f ca="1">IF(CPS!$N6277="SIN INICIO",0,IF((((TODAY()-N6280)*100%)/(O6280-N6280))&gt;=100%,"100%",(((TODAY()-N6280)*100%)/(O6280-N6280))))</f>
        <v>0.52142857142857146</v>
      </c>
      <c r="T6280" s="8">
        <f>Q6280-R6280</f>
        <v>19884333</v>
      </c>
      <c r="U6280" t="s">
        <v>20099</v>
      </c>
    </row>
    <row r="6281" spans="1:23" x14ac:dyDescent="0.25">
      <c r="A6281">
        <v>2025</v>
      </c>
      <c r="B6281" t="s">
        <v>19075</v>
      </c>
      <c r="C6281" t="s">
        <v>22</v>
      </c>
      <c r="D6281" t="s">
        <v>23</v>
      </c>
      <c r="E6281" t="s">
        <v>121</v>
      </c>
      <c r="F6281" t="s">
        <v>8381</v>
      </c>
      <c r="G6281" s="16">
        <v>1140849112</v>
      </c>
      <c r="H6281" t="s">
        <v>19425</v>
      </c>
      <c r="I6281" t="s">
        <v>1800</v>
      </c>
      <c r="J6281" s="5">
        <v>29050000</v>
      </c>
      <c r="K6281" s="3">
        <f>J6281</f>
        <v>29050000</v>
      </c>
      <c r="L6281" s="5" t="s">
        <v>20305</v>
      </c>
      <c r="M6281" s="2">
        <v>45820</v>
      </c>
      <c r="N6281" s="2">
        <v>45821</v>
      </c>
      <c r="O6281" s="2">
        <v>46022</v>
      </c>
      <c r="P6281" s="3"/>
      <c r="Q6281" s="3">
        <v>29050000</v>
      </c>
      <c r="R6281" s="13">
        <v>17430000</v>
      </c>
      <c r="S6281" s="7">
        <f ca="1">IF(CPS!$N6278="SIN INICIO",0,IF((((TODAY()-N6281)*100%)/(O6281-N6281))&gt;=100%,"100%",(((TODAY()-N6281)*100%)/(O6281-N6281))))</f>
        <v>0.36318407960199006</v>
      </c>
      <c r="T6281" s="8">
        <f>Q6281-R6281</f>
        <v>11620000</v>
      </c>
      <c r="U6281" t="s">
        <v>20100</v>
      </c>
    </row>
    <row r="6282" spans="1:23" x14ac:dyDescent="0.25">
      <c r="A6282">
        <v>2025</v>
      </c>
      <c r="B6282" t="s">
        <v>19076</v>
      </c>
      <c r="C6282" t="s">
        <v>22</v>
      </c>
      <c r="D6282" t="s">
        <v>23</v>
      </c>
      <c r="E6282" t="s">
        <v>24</v>
      </c>
      <c r="F6282" t="s">
        <v>19330</v>
      </c>
      <c r="G6282" s="16">
        <v>1098811693</v>
      </c>
      <c r="H6282" t="s">
        <v>15998</v>
      </c>
      <c r="I6282" t="s">
        <v>1895</v>
      </c>
      <c r="J6282" s="5">
        <v>22978324</v>
      </c>
      <c r="K6282" s="3">
        <f>J6282</f>
        <v>22978324</v>
      </c>
      <c r="L6282" s="5" t="s">
        <v>20305</v>
      </c>
      <c r="M6282" s="2">
        <v>45820</v>
      </c>
      <c r="N6282" s="2">
        <v>45821</v>
      </c>
      <c r="O6282" s="2">
        <v>45930</v>
      </c>
      <c r="P6282" s="3"/>
      <c r="Q6282" s="3">
        <v>22978324</v>
      </c>
      <c r="R6282" s="13">
        <v>3446749</v>
      </c>
      <c r="S6282" s="7">
        <f ca="1">IF(CPS!$N6279="SIN INICIO",0,IF((((TODAY()-N6282)*100%)/(O6282-N6282))&gt;=100%,"100%",(((TODAY()-N6282)*100%)/(O6282-N6282))))</f>
        <v>0.66972477064220182</v>
      </c>
      <c r="T6282" s="8">
        <f>Q6282-R6282</f>
        <v>19531575</v>
      </c>
      <c r="U6282" t="s">
        <v>20101</v>
      </c>
    </row>
    <row r="6283" spans="1:23" x14ac:dyDescent="0.25">
      <c r="A6283">
        <v>2025</v>
      </c>
      <c r="B6283" t="s">
        <v>19077</v>
      </c>
      <c r="C6283" t="s">
        <v>22</v>
      </c>
      <c r="D6283" t="s">
        <v>23</v>
      </c>
      <c r="E6283" t="s">
        <v>24</v>
      </c>
      <c r="F6283" t="s">
        <v>19331</v>
      </c>
      <c r="G6283" s="16">
        <v>1102841897</v>
      </c>
      <c r="H6283" t="s">
        <v>3402</v>
      </c>
      <c r="I6283" t="s">
        <v>3403</v>
      </c>
      <c r="J6283" s="5">
        <v>34388750</v>
      </c>
      <c r="K6283" s="3">
        <f>J6283</f>
        <v>34388750</v>
      </c>
      <c r="L6283" s="5" t="s">
        <v>20305</v>
      </c>
      <c r="M6283" s="2">
        <v>45827</v>
      </c>
      <c r="N6283" s="2">
        <v>45832</v>
      </c>
      <c r="O6283" s="2">
        <v>45961</v>
      </c>
      <c r="P6283" s="3"/>
      <c r="Q6283" s="3">
        <v>34388750</v>
      </c>
      <c r="R6283" s="13">
        <v>0</v>
      </c>
      <c r="S6283" s="7">
        <f ca="1">IF(CPS!$N6280="SIN INICIO",0,IF((((TODAY()-N6283)*100%)/(O6283-N6283))&gt;=100%,"100%",(((TODAY()-N6283)*100%)/(O6283-N6283))))</f>
        <v>0.48062015503875971</v>
      </c>
      <c r="T6283" s="8">
        <f>Q6283-R6283</f>
        <v>34388750</v>
      </c>
      <c r="U6283" t="s">
        <v>20102</v>
      </c>
      <c r="V6283">
        <v>1102841897</v>
      </c>
      <c r="W6283" t="b">
        <f>V6283=Tabla1[[#This Row],[ID CONTRATISTA]]</f>
        <v>1</v>
      </c>
    </row>
    <row r="6284" spans="1:23" x14ac:dyDescent="0.25">
      <c r="A6284">
        <v>2025</v>
      </c>
      <c r="B6284" t="s">
        <v>19078</v>
      </c>
      <c r="C6284" t="s">
        <v>22</v>
      </c>
      <c r="D6284" t="s">
        <v>23</v>
      </c>
      <c r="E6284" t="s">
        <v>24</v>
      </c>
      <c r="F6284" t="s">
        <v>9584</v>
      </c>
      <c r="G6284" s="16">
        <v>1144077477</v>
      </c>
      <c r="H6284" t="s">
        <v>1937</v>
      </c>
      <c r="I6284" t="s">
        <v>1800</v>
      </c>
      <c r="J6284" s="5">
        <v>59290000</v>
      </c>
      <c r="K6284" s="3">
        <f>J6284</f>
        <v>59290000</v>
      </c>
      <c r="L6284" s="5" t="s">
        <v>20305</v>
      </c>
      <c r="M6284" s="2">
        <v>45821</v>
      </c>
      <c r="N6284" s="2">
        <v>45824</v>
      </c>
      <c r="O6284" s="2">
        <v>46022</v>
      </c>
      <c r="P6284" s="3"/>
      <c r="Q6284" s="3">
        <v>59290000</v>
      </c>
      <c r="R6284" s="13">
        <v>37268000</v>
      </c>
      <c r="S6284" s="7">
        <f ca="1">IF(CPS!$N6281="SIN INICIO",0,IF((((TODAY()-N6284)*100%)/(O6284-N6284))&gt;=100%,"100%",(((TODAY()-N6284)*100%)/(O6284-N6284))))</f>
        <v>0.35353535353535354</v>
      </c>
      <c r="T6284" s="8">
        <f>Q6284-R6284</f>
        <v>22022000</v>
      </c>
      <c r="U6284" t="s">
        <v>20103</v>
      </c>
    </row>
    <row r="6285" spans="1:23" x14ac:dyDescent="0.25">
      <c r="A6285">
        <v>2025</v>
      </c>
      <c r="B6285" t="s">
        <v>19079</v>
      </c>
      <c r="C6285" t="s">
        <v>22</v>
      </c>
      <c r="D6285" t="s">
        <v>23</v>
      </c>
      <c r="E6285" t="s">
        <v>24</v>
      </c>
      <c r="F6285" t="s">
        <v>19332</v>
      </c>
      <c r="G6285" s="16">
        <v>1015394732</v>
      </c>
      <c r="H6285" t="s">
        <v>15994</v>
      </c>
      <c r="I6285" t="s">
        <v>2476</v>
      </c>
      <c r="J6285" s="5">
        <v>44458666</v>
      </c>
      <c r="K6285" s="3">
        <f>J6285</f>
        <v>44458666</v>
      </c>
      <c r="L6285" s="5" t="s">
        <v>20305</v>
      </c>
      <c r="M6285" s="2">
        <v>45825</v>
      </c>
      <c r="N6285" s="2">
        <v>45826</v>
      </c>
      <c r="O6285" s="2">
        <v>45961</v>
      </c>
      <c r="P6285" s="3"/>
      <c r="Q6285" s="3">
        <v>44458666</v>
      </c>
      <c r="R6285" s="13">
        <v>0</v>
      </c>
      <c r="S6285" s="7">
        <f ca="1">IF(CPS!$N6282="SIN INICIO",0,IF((((TODAY()-N6285)*100%)/(O6285-N6285))&gt;=100%,"100%",(((TODAY()-N6285)*100%)/(O6285-N6285))))</f>
        <v>0.50370370370370365</v>
      </c>
      <c r="T6285" s="8">
        <f>Q6285-R6285</f>
        <v>44458666</v>
      </c>
      <c r="U6285" t="s">
        <v>20104</v>
      </c>
      <c r="V6285">
        <v>1015394732</v>
      </c>
      <c r="W6285" t="b">
        <f>V6285=Tabla1[[#This Row],[ID CONTRATISTA]]</f>
        <v>1</v>
      </c>
    </row>
    <row r="6286" spans="1:23" x14ac:dyDescent="0.25">
      <c r="A6286">
        <v>2025</v>
      </c>
      <c r="B6286" t="s">
        <v>19080</v>
      </c>
      <c r="C6286" t="s">
        <v>22</v>
      </c>
      <c r="D6286" t="s">
        <v>23</v>
      </c>
      <c r="E6286" t="s">
        <v>24</v>
      </c>
      <c r="F6286" t="s">
        <v>9718</v>
      </c>
      <c r="G6286" s="16">
        <v>1061697980</v>
      </c>
      <c r="H6286" t="s">
        <v>19426</v>
      </c>
      <c r="I6286" t="s">
        <v>1800</v>
      </c>
      <c r="J6286" s="5">
        <v>59290000</v>
      </c>
      <c r="K6286" s="3">
        <f>J6286</f>
        <v>59290000</v>
      </c>
      <c r="L6286" s="5" t="s">
        <v>20305</v>
      </c>
      <c r="M6286" s="2">
        <v>45821</v>
      </c>
      <c r="N6286" s="2">
        <v>45826</v>
      </c>
      <c r="O6286" s="2">
        <v>46022</v>
      </c>
      <c r="P6286" s="3"/>
      <c r="Q6286" s="3">
        <v>59290000</v>
      </c>
      <c r="R6286" s="13">
        <v>32186000</v>
      </c>
      <c r="S6286" s="7">
        <f ca="1">IF(CPS!$N6283="SIN INICIO",0,IF((((TODAY()-N6286)*100%)/(O6286-N6286))&gt;=100%,"100%",(((TODAY()-N6286)*100%)/(O6286-N6286))))</f>
        <v>0.34693877551020408</v>
      </c>
      <c r="T6286" s="8">
        <f>Q6286-R6286</f>
        <v>27104000</v>
      </c>
      <c r="U6286" t="s">
        <v>20105</v>
      </c>
    </row>
    <row r="6287" spans="1:23" x14ac:dyDescent="0.25">
      <c r="A6287">
        <v>2025</v>
      </c>
      <c r="B6287" t="s">
        <v>19081</v>
      </c>
      <c r="C6287" t="s">
        <v>22</v>
      </c>
      <c r="D6287" t="s">
        <v>23</v>
      </c>
      <c r="E6287" t="s">
        <v>24</v>
      </c>
      <c r="F6287" t="s">
        <v>10359</v>
      </c>
      <c r="G6287" s="16">
        <v>1064984950</v>
      </c>
      <c r="H6287" t="s">
        <v>3601</v>
      </c>
      <c r="I6287" t="s">
        <v>1800</v>
      </c>
      <c r="J6287" s="5">
        <v>59290000</v>
      </c>
      <c r="K6287" s="3">
        <f>J6287</f>
        <v>59290000</v>
      </c>
      <c r="L6287" s="5" t="s">
        <v>20305</v>
      </c>
      <c r="M6287" s="2">
        <v>45821</v>
      </c>
      <c r="N6287" s="2">
        <v>45824</v>
      </c>
      <c r="O6287" s="2">
        <v>46022</v>
      </c>
      <c r="P6287" s="3"/>
      <c r="Q6287" s="3">
        <v>59290000</v>
      </c>
      <c r="R6287" s="13">
        <v>31621333</v>
      </c>
      <c r="S6287" s="7">
        <f ca="1">IF(CPS!$N6284="SIN INICIO",0,IF((((TODAY()-N6287)*100%)/(O6287-N6287))&gt;=100%,"100%",(((TODAY()-N6287)*100%)/(O6287-N6287))))</f>
        <v>0.35353535353535354</v>
      </c>
      <c r="T6287" s="8">
        <f>Q6287-R6287</f>
        <v>27668667</v>
      </c>
      <c r="U6287" t="s">
        <v>20106</v>
      </c>
    </row>
    <row r="6288" spans="1:23" x14ac:dyDescent="0.25">
      <c r="A6288">
        <v>2025</v>
      </c>
      <c r="B6288" t="s">
        <v>19082</v>
      </c>
      <c r="C6288" t="s">
        <v>22</v>
      </c>
      <c r="D6288" t="s">
        <v>23</v>
      </c>
      <c r="E6288" t="s">
        <v>24</v>
      </c>
      <c r="F6288" t="s">
        <v>19333</v>
      </c>
      <c r="G6288" s="16">
        <v>1030559168</v>
      </c>
      <c r="H6288" t="s">
        <v>1200</v>
      </c>
      <c r="I6288" t="s">
        <v>538</v>
      </c>
      <c r="J6288" s="5">
        <v>48613950</v>
      </c>
      <c r="K6288" s="3">
        <f>J6288</f>
        <v>48613950</v>
      </c>
      <c r="L6288" s="5" t="s">
        <v>20305</v>
      </c>
      <c r="M6288" s="2">
        <v>45824</v>
      </c>
      <c r="N6288" s="2">
        <v>45826</v>
      </c>
      <c r="O6288" s="2">
        <v>46022</v>
      </c>
      <c r="P6288" s="3"/>
      <c r="Q6288" s="3">
        <v>48613950</v>
      </c>
      <c r="R6288" s="13">
        <v>0</v>
      </c>
      <c r="S6288" s="7">
        <f ca="1">IF(CPS!$N6285="SIN INICIO",0,IF((((TODAY()-N6288)*100%)/(O6288-N6288))&gt;=100%,"100%",(((TODAY()-N6288)*100%)/(O6288-N6288))))</f>
        <v>0.34693877551020408</v>
      </c>
      <c r="T6288" s="8">
        <f>Q6288-R6288</f>
        <v>48613950</v>
      </c>
      <c r="U6288" t="s">
        <v>20107</v>
      </c>
      <c r="V6288">
        <v>1030559168</v>
      </c>
      <c r="W6288" t="b">
        <f>V6288=Tabla1[[#This Row],[ID CONTRATISTA]]</f>
        <v>1</v>
      </c>
    </row>
    <row r="6289" spans="1:23" x14ac:dyDescent="0.25">
      <c r="A6289">
        <v>2025</v>
      </c>
      <c r="B6289" t="s">
        <v>19083</v>
      </c>
      <c r="C6289" t="s">
        <v>22</v>
      </c>
      <c r="D6289" t="s">
        <v>23</v>
      </c>
      <c r="E6289" t="s">
        <v>121</v>
      </c>
      <c r="F6289" t="s">
        <v>19334</v>
      </c>
      <c r="G6289" s="16">
        <v>37336892</v>
      </c>
      <c r="H6289" t="s">
        <v>17508</v>
      </c>
      <c r="I6289" t="s">
        <v>2476</v>
      </c>
      <c r="J6289" s="5">
        <v>37336892</v>
      </c>
      <c r="K6289" s="3">
        <f>J6289</f>
        <v>37336892</v>
      </c>
      <c r="L6289" s="5" t="s">
        <v>20305</v>
      </c>
      <c r="M6289" s="2">
        <v>45820</v>
      </c>
      <c r="N6289" s="2">
        <v>45821</v>
      </c>
      <c r="O6289" s="2">
        <v>45961</v>
      </c>
      <c r="P6289" s="3"/>
      <c r="Q6289" s="3">
        <v>37336892</v>
      </c>
      <c r="R6289" s="13">
        <v>2273405</v>
      </c>
      <c r="S6289" s="7">
        <f ca="1">IF(CPS!$N6286="SIN INICIO",0,IF((((TODAY()-N6289)*100%)/(O6289-N6289))&gt;=100%,"100%",(((TODAY()-N6289)*100%)/(O6289-N6289))))</f>
        <v>0.52142857142857146</v>
      </c>
      <c r="T6289" s="8">
        <f>Q6289-R6289</f>
        <v>35063487</v>
      </c>
      <c r="U6289" t="s">
        <v>20108</v>
      </c>
    </row>
    <row r="6290" spans="1:23" x14ac:dyDescent="0.25">
      <c r="A6290">
        <v>2025</v>
      </c>
      <c r="B6290" t="s">
        <v>19084</v>
      </c>
      <c r="C6290" t="s">
        <v>22</v>
      </c>
      <c r="D6290" t="s">
        <v>23</v>
      </c>
      <c r="E6290" t="s">
        <v>121</v>
      </c>
      <c r="F6290" t="s">
        <v>19335</v>
      </c>
      <c r="G6290" s="16">
        <v>1101759477</v>
      </c>
      <c r="H6290" t="s">
        <v>2891</v>
      </c>
      <c r="I6290" t="s">
        <v>1800</v>
      </c>
      <c r="J6290" s="5">
        <v>35157500</v>
      </c>
      <c r="K6290" s="3">
        <f>J6290</f>
        <v>35157500</v>
      </c>
      <c r="L6290" s="5" t="s">
        <v>20305</v>
      </c>
      <c r="M6290" s="2">
        <v>45820</v>
      </c>
      <c r="N6290" s="2">
        <v>45821</v>
      </c>
      <c r="O6290" s="2">
        <v>46022</v>
      </c>
      <c r="P6290" s="3"/>
      <c r="Q6290" s="3">
        <v>35157500</v>
      </c>
      <c r="R6290" s="13">
        <v>3013500</v>
      </c>
      <c r="S6290" s="7">
        <f ca="1">IF(CPS!$N6287="SIN INICIO",0,IF((((TODAY()-N6290)*100%)/(O6290-N6290))&gt;=100%,"100%",(((TODAY()-N6290)*100%)/(O6290-N6290))))</f>
        <v>0.36318407960199006</v>
      </c>
      <c r="T6290" s="8">
        <f>Q6290-R6290</f>
        <v>32144000</v>
      </c>
      <c r="U6290" t="s">
        <v>20109</v>
      </c>
    </row>
    <row r="6291" spans="1:23" x14ac:dyDescent="0.25">
      <c r="A6291">
        <v>2025</v>
      </c>
      <c r="B6291" t="s">
        <v>19085</v>
      </c>
      <c r="C6291" t="s">
        <v>22</v>
      </c>
      <c r="D6291" t="s">
        <v>23</v>
      </c>
      <c r="E6291" t="s">
        <v>24</v>
      </c>
      <c r="F6291" t="s">
        <v>19336</v>
      </c>
      <c r="G6291" s="16">
        <v>1006858511</v>
      </c>
      <c r="H6291" t="s">
        <v>19406</v>
      </c>
      <c r="I6291" t="s">
        <v>271</v>
      </c>
      <c r="J6291" s="5">
        <v>27511335</v>
      </c>
      <c r="K6291" s="3">
        <f>J6291</f>
        <v>27511335</v>
      </c>
      <c r="L6291" s="5" t="s">
        <v>20305</v>
      </c>
      <c r="M6291" s="2">
        <v>45821</v>
      </c>
      <c r="N6291" s="2">
        <v>45824</v>
      </c>
      <c r="O6291" s="2">
        <v>45961</v>
      </c>
      <c r="P6291" s="3"/>
      <c r="Q6291" s="3">
        <v>27511335</v>
      </c>
      <c r="R6291" s="13">
        <v>2751134</v>
      </c>
      <c r="S6291" s="7">
        <f ca="1">IF(CPS!$N6288="SIN INICIO",0,IF((((TODAY()-N6291)*100%)/(O6291-N6291))&gt;=100%,"100%",(((TODAY()-N6291)*100%)/(O6291-N6291))))</f>
        <v>0.51094890510948909</v>
      </c>
      <c r="T6291" s="8">
        <f>Q6291-R6291</f>
        <v>24760201</v>
      </c>
      <c r="U6291" t="s">
        <v>20110</v>
      </c>
    </row>
    <row r="6292" spans="1:23" x14ac:dyDescent="0.25">
      <c r="A6292">
        <v>2025</v>
      </c>
      <c r="B6292" t="s">
        <v>19086</v>
      </c>
      <c r="C6292" t="s">
        <v>22</v>
      </c>
      <c r="D6292" t="s">
        <v>23</v>
      </c>
      <c r="E6292" t="s">
        <v>24</v>
      </c>
      <c r="F6292" t="s">
        <v>1764</v>
      </c>
      <c r="G6292" s="16">
        <v>1031128254</v>
      </c>
      <c r="H6292" t="s">
        <v>787</v>
      </c>
      <c r="I6292" t="s">
        <v>788</v>
      </c>
      <c r="J6292" s="5">
        <v>84000000</v>
      </c>
      <c r="K6292" s="3">
        <f>J6292</f>
        <v>84000000</v>
      </c>
      <c r="L6292" s="5" t="s">
        <v>20305</v>
      </c>
      <c r="M6292" s="2">
        <v>45821</v>
      </c>
      <c r="N6292" s="2">
        <v>45824</v>
      </c>
      <c r="O6292" s="2">
        <v>46022</v>
      </c>
      <c r="P6292" s="3"/>
      <c r="Q6292" s="3">
        <v>84000000</v>
      </c>
      <c r="R6292" s="13">
        <v>60492750</v>
      </c>
      <c r="S6292" s="7">
        <f ca="1">IF(CPS!$N6289="SIN INICIO",0,IF((((TODAY()-N6292)*100%)/(O6292-N6292))&gt;=100%,"100%",(((TODAY()-N6292)*100%)/(O6292-N6292))))</f>
        <v>0.35353535353535354</v>
      </c>
      <c r="T6292" s="8">
        <f>Q6292-R6292</f>
        <v>23507250</v>
      </c>
      <c r="U6292" t="s">
        <v>20111</v>
      </c>
    </row>
    <row r="6293" spans="1:23" x14ac:dyDescent="0.25">
      <c r="A6293">
        <v>2025</v>
      </c>
      <c r="B6293" t="s">
        <v>19087</v>
      </c>
      <c r="C6293" t="s">
        <v>22</v>
      </c>
      <c r="D6293" t="s">
        <v>23</v>
      </c>
      <c r="E6293" t="s">
        <v>121</v>
      </c>
      <c r="F6293" t="s">
        <v>9188</v>
      </c>
      <c r="G6293" s="16">
        <v>36307304</v>
      </c>
      <c r="H6293" t="s">
        <v>10341</v>
      </c>
      <c r="I6293" t="s">
        <v>1800</v>
      </c>
      <c r="J6293" s="5">
        <v>24900000</v>
      </c>
      <c r="K6293" s="3">
        <f>J6293</f>
        <v>24900000</v>
      </c>
      <c r="L6293" s="5" t="s">
        <v>20305</v>
      </c>
      <c r="M6293" s="2">
        <v>45821</v>
      </c>
      <c r="N6293" s="2">
        <v>45825</v>
      </c>
      <c r="O6293" s="2">
        <v>45991</v>
      </c>
      <c r="P6293" s="3"/>
      <c r="Q6293" s="3">
        <v>24900000</v>
      </c>
      <c r="R6293" s="13">
        <v>16323334</v>
      </c>
      <c r="S6293" s="7">
        <f ca="1">IF(CPS!$N6290="SIN INICIO",0,IF((((TODAY()-N6293)*100%)/(O6293-N6293))&gt;=100%,"100%",(((TODAY()-N6293)*100%)/(O6293-N6293))))</f>
        <v>0.41566265060240964</v>
      </c>
      <c r="T6293" s="8">
        <f>Q6293-R6293</f>
        <v>8576666</v>
      </c>
      <c r="U6293" t="s">
        <v>20112</v>
      </c>
    </row>
    <row r="6294" spans="1:23" x14ac:dyDescent="0.25">
      <c r="A6294">
        <v>2025</v>
      </c>
      <c r="B6294" t="s">
        <v>19088</v>
      </c>
      <c r="C6294" t="s">
        <v>22</v>
      </c>
      <c r="D6294" t="s">
        <v>23</v>
      </c>
      <c r="E6294" t="s">
        <v>24</v>
      </c>
      <c r="F6294" t="s">
        <v>10201</v>
      </c>
      <c r="G6294" s="16">
        <v>1028024995</v>
      </c>
      <c r="H6294" t="s">
        <v>1817</v>
      </c>
      <c r="I6294" t="s">
        <v>1800</v>
      </c>
      <c r="J6294" s="5">
        <v>50820000</v>
      </c>
      <c r="K6294" s="3">
        <f>J6294</f>
        <v>50820000</v>
      </c>
      <c r="L6294" s="5" t="s">
        <v>20305</v>
      </c>
      <c r="M6294" s="2">
        <v>45821</v>
      </c>
      <c r="N6294" s="2">
        <v>45824</v>
      </c>
      <c r="O6294" s="2">
        <v>45991</v>
      </c>
      <c r="P6294" s="3"/>
      <c r="Q6294" s="3">
        <v>50820000</v>
      </c>
      <c r="R6294" s="13">
        <v>32468333</v>
      </c>
      <c r="S6294" s="7">
        <f ca="1">IF(CPS!$N6291="SIN INICIO",0,IF((((TODAY()-N6294)*100%)/(O6294-N6294))&gt;=100%,"100%",(((TODAY()-N6294)*100%)/(O6294-N6294))))</f>
        <v>0.41916167664670656</v>
      </c>
      <c r="T6294" s="8">
        <f>Q6294-R6294</f>
        <v>18351667</v>
      </c>
      <c r="U6294" t="s">
        <v>20113</v>
      </c>
    </row>
    <row r="6295" spans="1:23" x14ac:dyDescent="0.25">
      <c r="A6295">
        <v>2025</v>
      </c>
      <c r="B6295" t="s">
        <v>19089</v>
      </c>
      <c r="C6295" t="s">
        <v>22</v>
      </c>
      <c r="D6295" t="s">
        <v>23</v>
      </c>
      <c r="E6295" t="s">
        <v>24</v>
      </c>
      <c r="F6295" t="s">
        <v>19337</v>
      </c>
      <c r="G6295" s="16">
        <v>1032439069</v>
      </c>
      <c r="H6295" t="s">
        <v>18916</v>
      </c>
      <c r="I6295" t="s">
        <v>271</v>
      </c>
      <c r="J6295" s="5">
        <v>44918590</v>
      </c>
      <c r="K6295" s="3">
        <f>J6295</f>
        <v>44918590</v>
      </c>
      <c r="L6295" s="5" t="s">
        <v>20305</v>
      </c>
      <c r="M6295" s="2">
        <v>45821</v>
      </c>
      <c r="N6295" s="2">
        <v>45824</v>
      </c>
      <c r="O6295" s="2">
        <v>45961</v>
      </c>
      <c r="P6295" s="3"/>
      <c r="Q6295" s="3">
        <v>44918590</v>
      </c>
      <c r="R6295" s="13">
        <v>0</v>
      </c>
      <c r="S6295" s="7">
        <f ca="1">IF(CPS!$N6292="SIN INICIO",0,IF((((TODAY()-N6295)*100%)/(O6295-N6295))&gt;=100%,"100%",(((TODAY()-N6295)*100%)/(O6295-N6295))))</f>
        <v>0.51094890510948909</v>
      </c>
      <c r="T6295" s="8">
        <f>Q6295-R6295</f>
        <v>44918590</v>
      </c>
      <c r="U6295" t="s">
        <v>20114</v>
      </c>
      <c r="V6295">
        <v>1032439069</v>
      </c>
      <c r="W6295" t="b">
        <f>V6295=Tabla1[[#This Row],[ID CONTRATISTA]]</f>
        <v>1</v>
      </c>
    </row>
    <row r="6296" spans="1:23" x14ac:dyDescent="0.25">
      <c r="A6296">
        <v>2025</v>
      </c>
      <c r="B6296" t="s">
        <v>19090</v>
      </c>
      <c r="C6296" t="s">
        <v>22</v>
      </c>
      <c r="D6296" t="s">
        <v>23</v>
      </c>
      <c r="E6296" t="s">
        <v>24</v>
      </c>
      <c r="F6296" t="s">
        <v>19338</v>
      </c>
      <c r="G6296" s="16">
        <v>1121926886</v>
      </c>
      <c r="H6296" t="s">
        <v>19408</v>
      </c>
      <c r="I6296" t="s">
        <v>2476</v>
      </c>
      <c r="J6296" s="5">
        <v>41921600</v>
      </c>
      <c r="K6296" s="3">
        <f>J6296</f>
        <v>41921600</v>
      </c>
      <c r="L6296" s="5" t="s">
        <v>20305</v>
      </c>
      <c r="M6296" s="2">
        <v>45825</v>
      </c>
      <c r="N6296" s="2">
        <v>45826</v>
      </c>
      <c r="O6296" s="2">
        <v>45961</v>
      </c>
      <c r="P6296" s="3"/>
      <c r="Q6296" s="3">
        <v>41921600</v>
      </c>
      <c r="R6296" s="13">
        <v>0</v>
      </c>
      <c r="S6296" s="7">
        <f ca="1">IF(CPS!$N6293="SIN INICIO",0,IF((((TODAY()-N6296)*100%)/(O6296-N6296))&gt;=100%,"100%",(((TODAY()-N6296)*100%)/(O6296-N6296))))</f>
        <v>0.50370370370370365</v>
      </c>
      <c r="T6296" s="8">
        <f>Q6296-R6296</f>
        <v>41921600</v>
      </c>
      <c r="U6296" t="s">
        <v>20115</v>
      </c>
      <c r="V6296">
        <v>1121926886</v>
      </c>
      <c r="W6296" t="b">
        <f>V6296=Tabla1[[#This Row],[ID CONTRATISTA]]</f>
        <v>1</v>
      </c>
    </row>
    <row r="6297" spans="1:23" x14ac:dyDescent="0.25">
      <c r="A6297">
        <v>2025</v>
      </c>
      <c r="B6297" t="s">
        <v>19091</v>
      </c>
      <c r="C6297" t="s">
        <v>22</v>
      </c>
      <c r="D6297" t="s">
        <v>23</v>
      </c>
      <c r="E6297" t="s">
        <v>24</v>
      </c>
      <c r="F6297" t="s">
        <v>8820</v>
      </c>
      <c r="G6297" s="16">
        <v>1022416240</v>
      </c>
      <c r="H6297" t="s">
        <v>1817</v>
      </c>
      <c r="I6297" t="s">
        <v>1800</v>
      </c>
      <c r="J6297" s="5">
        <v>37200000</v>
      </c>
      <c r="K6297" s="3">
        <f>J6297</f>
        <v>37200000</v>
      </c>
      <c r="L6297" s="5" t="s">
        <v>20305</v>
      </c>
      <c r="M6297" s="2">
        <v>45821</v>
      </c>
      <c r="N6297" s="2">
        <v>45824</v>
      </c>
      <c r="O6297" s="2">
        <v>45991</v>
      </c>
      <c r="P6297" s="3"/>
      <c r="Q6297" s="3">
        <v>37200000</v>
      </c>
      <c r="R6297" s="13">
        <v>25213333</v>
      </c>
      <c r="S6297" s="7">
        <f ca="1">IF(CPS!$N6294="SIN INICIO",0,IF((((TODAY()-N6297)*100%)/(O6297-N6297))&gt;=100%,"100%",(((TODAY()-N6297)*100%)/(O6297-N6297))))</f>
        <v>0.41916167664670656</v>
      </c>
      <c r="T6297" s="8">
        <f>Q6297-R6297</f>
        <v>11986667</v>
      </c>
      <c r="U6297" t="s">
        <v>20116</v>
      </c>
    </row>
    <row r="6298" spans="1:23" x14ac:dyDescent="0.25">
      <c r="A6298">
        <v>2025</v>
      </c>
      <c r="B6298" t="s">
        <v>19092</v>
      </c>
      <c r="C6298" t="s">
        <v>22</v>
      </c>
      <c r="D6298" t="s">
        <v>23</v>
      </c>
      <c r="E6298" t="s">
        <v>121</v>
      </c>
      <c r="F6298" t="s">
        <v>10525</v>
      </c>
      <c r="G6298" s="16">
        <v>1004802863</v>
      </c>
      <c r="H6298" t="s">
        <v>19427</v>
      </c>
      <c r="I6298" t="s">
        <v>3403</v>
      </c>
      <c r="J6298" s="5">
        <v>3470882</v>
      </c>
      <c r="K6298" s="3">
        <f>J6298</f>
        <v>3470882</v>
      </c>
      <c r="L6298" s="5" t="s">
        <v>20305</v>
      </c>
      <c r="M6298" s="2">
        <v>45821</v>
      </c>
      <c r="N6298" s="2">
        <v>45824</v>
      </c>
      <c r="O6298" s="2">
        <v>45869</v>
      </c>
      <c r="P6298" s="3"/>
      <c r="Q6298" s="3">
        <v>3470882</v>
      </c>
      <c r="R6298" s="13">
        <v>6710372</v>
      </c>
      <c r="S6298" s="7" t="str">
        <f ca="1">IF(CPS!$N6295="SIN INICIO",0,IF((((TODAY()-N6298)*100%)/(O6298-N6298))&gt;=100%,"100%",(((TODAY()-N6298)*100%)/(O6298-N6298))))</f>
        <v>100%</v>
      </c>
      <c r="T6298" s="8">
        <f>Q6298-R6298</f>
        <v>-3239490</v>
      </c>
      <c r="U6298" t="s">
        <v>20117</v>
      </c>
    </row>
    <row r="6299" spans="1:23" x14ac:dyDescent="0.25">
      <c r="A6299">
        <v>2025</v>
      </c>
      <c r="B6299" t="s">
        <v>19093</v>
      </c>
      <c r="C6299" t="s">
        <v>22</v>
      </c>
      <c r="D6299" t="s">
        <v>23</v>
      </c>
      <c r="E6299" t="s">
        <v>24</v>
      </c>
      <c r="F6299" t="s">
        <v>19339</v>
      </c>
      <c r="G6299" s="16">
        <v>53124411</v>
      </c>
      <c r="H6299" t="s">
        <v>18916</v>
      </c>
      <c r="I6299" t="s">
        <v>271</v>
      </c>
      <c r="J6299" s="5">
        <v>44918590</v>
      </c>
      <c r="K6299" s="3">
        <f>J6299</f>
        <v>44918590</v>
      </c>
      <c r="L6299" s="5" t="s">
        <v>20305</v>
      </c>
      <c r="M6299" s="2">
        <v>45828</v>
      </c>
      <c r="N6299" s="2">
        <v>45832</v>
      </c>
      <c r="O6299" s="2">
        <v>45961</v>
      </c>
      <c r="P6299" s="3"/>
      <c r="Q6299" s="3">
        <v>44918590</v>
      </c>
      <c r="R6299" s="13">
        <v>0</v>
      </c>
      <c r="S6299" s="7">
        <f ca="1">IF(CPS!$N6296="SIN INICIO",0,IF((((TODAY()-N6299)*100%)/(O6299-N6299))&gt;=100%,"100%",(((TODAY()-N6299)*100%)/(O6299-N6299))))</f>
        <v>0.48062015503875971</v>
      </c>
      <c r="T6299" s="8">
        <f>Q6299-R6299</f>
        <v>44918590</v>
      </c>
      <c r="U6299" t="s">
        <v>20118</v>
      </c>
      <c r="V6299">
        <v>53124411</v>
      </c>
      <c r="W6299" t="b">
        <f>V6299=Tabla1[[#This Row],[ID CONTRATISTA]]</f>
        <v>1</v>
      </c>
    </row>
    <row r="6300" spans="1:23" x14ac:dyDescent="0.25">
      <c r="A6300">
        <v>2025</v>
      </c>
      <c r="B6300" t="s">
        <v>19094</v>
      </c>
      <c r="C6300" t="s">
        <v>22</v>
      </c>
      <c r="D6300" t="s">
        <v>23</v>
      </c>
      <c r="E6300" t="s">
        <v>24</v>
      </c>
      <c r="F6300" t="s">
        <v>19340</v>
      </c>
      <c r="G6300" s="16">
        <v>52051696</v>
      </c>
      <c r="H6300" t="s">
        <v>1937</v>
      </c>
      <c r="I6300" t="s">
        <v>1800</v>
      </c>
      <c r="J6300" s="5">
        <v>105000000</v>
      </c>
      <c r="K6300" s="3">
        <f>J6300</f>
        <v>105000000</v>
      </c>
      <c r="L6300" s="5" t="s">
        <v>20305</v>
      </c>
      <c r="M6300" s="2">
        <v>45824</v>
      </c>
      <c r="N6300" s="2">
        <v>45825</v>
      </c>
      <c r="O6300" s="2">
        <v>46022</v>
      </c>
      <c r="P6300" s="3"/>
      <c r="Q6300" s="3">
        <v>105000000</v>
      </c>
      <c r="R6300" s="13">
        <v>7000000</v>
      </c>
      <c r="S6300" s="7">
        <f ca="1">IF(CPS!$N6297="SIN INICIO",0,IF((((TODAY()-N6300)*100%)/(O6300-N6300))&gt;=100%,"100%",(((TODAY()-N6300)*100%)/(O6300-N6300))))</f>
        <v>0.35025380710659898</v>
      </c>
      <c r="T6300" s="8">
        <f>Q6300-R6300</f>
        <v>98000000</v>
      </c>
      <c r="U6300" t="s">
        <v>20119</v>
      </c>
    </row>
    <row r="6301" spans="1:23" x14ac:dyDescent="0.25">
      <c r="A6301">
        <v>2025</v>
      </c>
      <c r="B6301" t="s">
        <v>19095</v>
      </c>
      <c r="C6301" t="s">
        <v>22</v>
      </c>
      <c r="D6301" t="s">
        <v>23</v>
      </c>
      <c r="E6301" t="s">
        <v>121</v>
      </c>
      <c r="F6301" t="s">
        <v>9226</v>
      </c>
      <c r="G6301" s="16">
        <v>1151962110</v>
      </c>
      <c r="H6301" t="s">
        <v>2891</v>
      </c>
      <c r="I6301" t="s">
        <v>1800</v>
      </c>
      <c r="J6301" s="5">
        <v>24900000</v>
      </c>
      <c r="K6301" s="3">
        <f>J6301</f>
        <v>24900000</v>
      </c>
      <c r="L6301" s="5" t="s">
        <v>20305</v>
      </c>
      <c r="M6301" s="2">
        <v>45821</v>
      </c>
      <c r="N6301" s="2">
        <v>45825</v>
      </c>
      <c r="O6301" s="2">
        <v>45991</v>
      </c>
      <c r="P6301" s="3"/>
      <c r="Q6301" s="3">
        <v>24900000</v>
      </c>
      <c r="R6301" s="13">
        <v>16323334</v>
      </c>
      <c r="S6301" s="7">
        <f ca="1">IF(CPS!$N6298="SIN INICIO",0,IF((((TODAY()-N6301)*100%)/(O6301-N6301))&gt;=100%,"100%",(((TODAY()-N6301)*100%)/(O6301-N6301))))</f>
        <v>0.41566265060240964</v>
      </c>
      <c r="T6301" s="8">
        <f>Q6301-R6301</f>
        <v>8576666</v>
      </c>
      <c r="U6301" t="s">
        <v>20120</v>
      </c>
    </row>
    <row r="6302" spans="1:23" x14ac:dyDescent="0.25">
      <c r="A6302">
        <v>2025</v>
      </c>
      <c r="B6302" t="s">
        <v>19096</v>
      </c>
      <c r="C6302" t="s">
        <v>22</v>
      </c>
      <c r="D6302" t="s">
        <v>23</v>
      </c>
      <c r="E6302" t="s">
        <v>24</v>
      </c>
      <c r="F6302" t="s">
        <v>19341</v>
      </c>
      <c r="G6302" s="16">
        <v>78113783</v>
      </c>
      <c r="H6302" t="s">
        <v>15998</v>
      </c>
      <c r="I6302" t="s">
        <v>1895</v>
      </c>
      <c r="J6302" s="5">
        <v>25404952</v>
      </c>
      <c r="K6302" s="3">
        <f>J6302</f>
        <v>25404952</v>
      </c>
      <c r="L6302" s="5" t="s">
        <v>20305</v>
      </c>
      <c r="M6302" s="2">
        <v>45821</v>
      </c>
      <c r="N6302" s="2">
        <v>45825</v>
      </c>
      <c r="O6302" s="2">
        <v>45930</v>
      </c>
      <c r="P6302" s="3"/>
      <c r="Q6302" s="3">
        <v>25404952</v>
      </c>
      <c r="R6302" s="13">
        <v>0</v>
      </c>
      <c r="S6302" s="7">
        <f ca="1">IF(CPS!$N6299="SIN INICIO",0,IF((((TODAY()-N6302)*100%)/(O6302-N6302))&gt;=100%,"100%",(((TODAY()-N6302)*100%)/(O6302-N6302))))</f>
        <v>0.65714285714285714</v>
      </c>
      <c r="T6302" s="8">
        <f>Q6302-R6302</f>
        <v>25404952</v>
      </c>
      <c r="U6302" t="s">
        <v>20121</v>
      </c>
      <c r="V6302">
        <v>78113783</v>
      </c>
      <c r="W6302" t="b">
        <f>V6302=Tabla1[[#This Row],[ID CONTRATISTA]]</f>
        <v>1</v>
      </c>
    </row>
    <row r="6303" spans="1:23" x14ac:dyDescent="0.25">
      <c r="A6303">
        <v>2025</v>
      </c>
      <c r="B6303" t="s">
        <v>19097</v>
      </c>
      <c r="C6303" t="s">
        <v>22</v>
      </c>
      <c r="D6303" t="s">
        <v>23</v>
      </c>
      <c r="E6303" t="s">
        <v>24</v>
      </c>
      <c r="F6303" t="s">
        <v>9920</v>
      </c>
      <c r="G6303" s="16">
        <v>34331514</v>
      </c>
      <c r="H6303" t="s">
        <v>1937</v>
      </c>
      <c r="I6303" t="s">
        <v>1800</v>
      </c>
      <c r="J6303" s="5">
        <v>42350000</v>
      </c>
      <c r="K6303" s="3">
        <f>J6303</f>
        <v>42350000</v>
      </c>
      <c r="L6303" s="5" t="s">
        <v>20305</v>
      </c>
      <c r="M6303" s="2">
        <v>45821</v>
      </c>
      <c r="N6303" s="2">
        <v>45824</v>
      </c>
      <c r="O6303" s="2">
        <v>45961</v>
      </c>
      <c r="P6303" s="3"/>
      <c r="Q6303" s="3">
        <v>42350000</v>
      </c>
      <c r="R6303" s="13">
        <v>24901667</v>
      </c>
      <c r="S6303" s="7">
        <f ca="1">IF(CPS!$N6300="SIN INICIO",0,IF((((TODAY()-N6303)*100%)/(O6303-N6303))&gt;=100%,"100%",(((TODAY()-N6303)*100%)/(O6303-N6303))))</f>
        <v>0.51094890510948909</v>
      </c>
      <c r="T6303" s="8">
        <f>Q6303-R6303</f>
        <v>17448333</v>
      </c>
      <c r="U6303" t="s">
        <v>20122</v>
      </c>
    </row>
    <row r="6304" spans="1:23" x14ac:dyDescent="0.25">
      <c r="A6304">
        <v>2025</v>
      </c>
      <c r="B6304" t="s">
        <v>19098</v>
      </c>
      <c r="C6304" t="s">
        <v>22</v>
      </c>
      <c r="D6304" t="s">
        <v>23</v>
      </c>
      <c r="E6304" t="s">
        <v>24</v>
      </c>
      <c r="F6304" t="s">
        <v>19342</v>
      </c>
      <c r="G6304" s="16">
        <v>1098766132</v>
      </c>
      <c r="H6304" t="s">
        <v>15994</v>
      </c>
      <c r="I6304" t="s">
        <v>1895</v>
      </c>
      <c r="J6304" s="5">
        <v>25404952</v>
      </c>
      <c r="K6304" s="3">
        <f>J6304</f>
        <v>25404952</v>
      </c>
      <c r="L6304" s="5" t="s">
        <v>20305</v>
      </c>
      <c r="M6304" s="2">
        <v>45821</v>
      </c>
      <c r="N6304" s="2">
        <v>45824</v>
      </c>
      <c r="O6304" s="2">
        <v>45930</v>
      </c>
      <c r="P6304" s="3"/>
      <c r="Q6304" s="3">
        <v>25404952</v>
      </c>
      <c r="R6304" s="13">
        <v>0</v>
      </c>
      <c r="S6304" s="7">
        <f ca="1">IF(CPS!$N6301="SIN INICIO",0,IF((((TODAY()-N6304)*100%)/(O6304-N6304))&gt;=100%,"100%",(((TODAY()-N6304)*100%)/(O6304-N6304))))</f>
        <v>0.660377358490566</v>
      </c>
      <c r="T6304" s="8">
        <f>Q6304-R6304</f>
        <v>25404952</v>
      </c>
      <c r="U6304" t="s">
        <v>20123</v>
      </c>
      <c r="V6304">
        <v>1098766132</v>
      </c>
      <c r="W6304" t="b">
        <f>V6304=Tabla1[[#This Row],[ID CONTRATISTA]]</f>
        <v>1</v>
      </c>
    </row>
    <row r="6305" spans="1:23" x14ac:dyDescent="0.25">
      <c r="A6305">
        <v>2025</v>
      </c>
      <c r="B6305" t="s">
        <v>19099</v>
      </c>
      <c r="C6305" t="s">
        <v>22</v>
      </c>
      <c r="D6305" t="s">
        <v>23</v>
      </c>
      <c r="E6305" t="s">
        <v>24</v>
      </c>
      <c r="F6305" t="s">
        <v>8532</v>
      </c>
      <c r="G6305" s="16">
        <v>11077886</v>
      </c>
      <c r="H6305" t="s">
        <v>1937</v>
      </c>
      <c r="I6305" t="s">
        <v>1800</v>
      </c>
      <c r="J6305" s="5">
        <v>50820000</v>
      </c>
      <c r="K6305" s="3">
        <f>J6305</f>
        <v>50820000</v>
      </c>
      <c r="L6305" s="5" t="s">
        <v>20305</v>
      </c>
      <c r="M6305" s="2">
        <v>45821</v>
      </c>
      <c r="N6305" s="2">
        <v>45826</v>
      </c>
      <c r="O6305" s="2">
        <v>45991</v>
      </c>
      <c r="P6305" s="3"/>
      <c r="Q6305" s="3">
        <v>50820000</v>
      </c>
      <c r="R6305" s="13">
        <v>33880000</v>
      </c>
      <c r="S6305" s="7">
        <f ca="1">IF(CPS!$N6302="SIN INICIO",0,IF((((TODAY()-N6305)*100%)/(O6305-N6305))&gt;=100%,"100%",(((TODAY()-N6305)*100%)/(O6305-N6305))))</f>
        <v>0.41212121212121211</v>
      </c>
      <c r="T6305" s="8">
        <f>Q6305-R6305</f>
        <v>16940000</v>
      </c>
      <c r="U6305" t="s">
        <v>20124</v>
      </c>
    </row>
    <row r="6306" spans="1:23" x14ac:dyDescent="0.25">
      <c r="A6306">
        <v>2025</v>
      </c>
      <c r="B6306" t="s">
        <v>19100</v>
      </c>
      <c r="C6306" t="s">
        <v>22</v>
      </c>
      <c r="D6306" t="s">
        <v>23</v>
      </c>
      <c r="E6306" t="s">
        <v>24</v>
      </c>
      <c r="F6306" t="s">
        <v>19343</v>
      </c>
      <c r="G6306" s="16">
        <v>1065657972</v>
      </c>
      <c r="H6306" t="s">
        <v>2475</v>
      </c>
      <c r="I6306" t="s">
        <v>2476</v>
      </c>
      <c r="J6306" s="5">
        <v>58690240</v>
      </c>
      <c r="K6306" s="3">
        <f>J6306</f>
        <v>58690240</v>
      </c>
      <c r="L6306" s="5" t="s">
        <v>20305</v>
      </c>
      <c r="M6306" s="2">
        <v>45821</v>
      </c>
      <c r="N6306" s="2">
        <v>45821</v>
      </c>
      <c r="O6306" s="2">
        <v>46022</v>
      </c>
      <c r="P6306" s="3"/>
      <c r="Q6306" s="3">
        <v>58690240</v>
      </c>
      <c r="R6306" s="13">
        <v>5030592</v>
      </c>
      <c r="S6306" s="7">
        <f ca="1">IF(CPS!$N6303="SIN INICIO",0,IF((((TODAY()-N6306)*100%)/(O6306-N6306))&gt;=100%,"100%",(((TODAY()-N6306)*100%)/(O6306-N6306))))</f>
        <v>0.36318407960199006</v>
      </c>
      <c r="T6306" s="8">
        <f>Q6306-R6306</f>
        <v>53659648</v>
      </c>
      <c r="U6306" t="s">
        <v>20125</v>
      </c>
    </row>
    <row r="6307" spans="1:23" x14ac:dyDescent="0.25">
      <c r="A6307">
        <v>2025</v>
      </c>
      <c r="B6307" t="s">
        <v>19101</v>
      </c>
      <c r="C6307" t="s">
        <v>22</v>
      </c>
      <c r="D6307" t="s">
        <v>23</v>
      </c>
      <c r="E6307" t="s">
        <v>121</v>
      </c>
      <c r="F6307" t="s">
        <v>9995</v>
      </c>
      <c r="G6307" s="16">
        <v>5469410</v>
      </c>
      <c r="H6307" t="s">
        <v>18843</v>
      </c>
      <c r="I6307" t="s">
        <v>3403</v>
      </c>
      <c r="J6307" s="5">
        <v>4564294</v>
      </c>
      <c r="K6307" s="3">
        <f>J6307</f>
        <v>4564294</v>
      </c>
      <c r="L6307" s="5" t="s">
        <v>20305</v>
      </c>
      <c r="M6307" s="2">
        <v>45821</v>
      </c>
      <c r="N6307" s="2">
        <v>45824</v>
      </c>
      <c r="O6307" s="2">
        <v>45869</v>
      </c>
      <c r="P6307" s="3"/>
      <c r="Q6307" s="3">
        <v>4564294</v>
      </c>
      <c r="R6307" s="13">
        <v>8976445</v>
      </c>
      <c r="S6307" s="7" t="str">
        <f ca="1">IF(CPS!$N6304="SIN INICIO",0,IF((((TODAY()-N6307)*100%)/(O6307-N6307))&gt;=100%,"100%",(((TODAY()-N6307)*100%)/(O6307-N6307))))</f>
        <v>100%</v>
      </c>
      <c r="T6307" s="8">
        <f>Q6307-R6307</f>
        <v>-4412151</v>
      </c>
      <c r="U6307" t="s">
        <v>20126</v>
      </c>
    </row>
    <row r="6308" spans="1:23" x14ac:dyDescent="0.25">
      <c r="A6308">
        <v>2025</v>
      </c>
      <c r="B6308" t="s">
        <v>19102</v>
      </c>
      <c r="C6308" t="s">
        <v>22</v>
      </c>
      <c r="D6308" t="s">
        <v>23</v>
      </c>
      <c r="E6308" t="s">
        <v>24</v>
      </c>
      <c r="F6308" t="s">
        <v>19344</v>
      </c>
      <c r="G6308" s="16">
        <v>413552</v>
      </c>
      <c r="H6308" t="s">
        <v>1937</v>
      </c>
      <c r="I6308" t="s">
        <v>1800</v>
      </c>
      <c r="J6308" s="5">
        <v>77000000</v>
      </c>
      <c r="K6308" s="3">
        <f>J6308</f>
        <v>77000000</v>
      </c>
      <c r="L6308" s="5" t="s">
        <v>20305</v>
      </c>
      <c r="M6308" s="2">
        <v>45824</v>
      </c>
      <c r="N6308" s="2">
        <v>45826</v>
      </c>
      <c r="O6308" s="2">
        <v>46022</v>
      </c>
      <c r="P6308" s="3"/>
      <c r="Q6308" s="3">
        <v>77000000</v>
      </c>
      <c r="R6308" s="13">
        <v>4766667</v>
      </c>
      <c r="S6308" s="7">
        <f ca="1">IF(CPS!$N6305="SIN INICIO",0,IF((((TODAY()-N6308)*100%)/(O6308-N6308))&gt;=100%,"100%",(((TODAY()-N6308)*100%)/(O6308-N6308))))</f>
        <v>0.34693877551020408</v>
      </c>
      <c r="T6308" s="8">
        <f>Q6308-R6308</f>
        <v>72233333</v>
      </c>
      <c r="U6308" t="s">
        <v>20127</v>
      </c>
    </row>
    <row r="6309" spans="1:23" x14ac:dyDescent="0.25">
      <c r="A6309">
        <v>2025</v>
      </c>
      <c r="B6309" t="s">
        <v>19103</v>
      </c>
      <c r="C6309" t="s">
        <v>22</v>
      </c>
      <c r="D6309" t="s">
        <v>23</v>
      </c>
      <c r="E6309" t="s">
        <v>24</v>
      </c>
      <c r="F6309" t="s">
        <v>10397</v>
      </c>
      <c r="G6309" s="16">
        <v>16832903</v>
      </c>
      <c r="H6309" t="s">
        <v>1817</v>
      </c>
      <c r="I6309" t="s">
        <v>1800</v>
      </c>
      <c r="J6309" s="5">
        <v>50820000</v>
      </c>
      <c r="K6309" s="3">
        <f>J6309</f>
        <v>50820000</v>
      </c>
      <c r="L6309" s="5" t="s">
        <v>20305</v>
      </c>
      <c r="M6309" s="2">
        <v>45825</v>
      </c>
      <c r="N6309" s="2">
        <v>45826</v>
      </c>
      <c r="O6309" s="2">
        <v>45991</v>
      </c>
      <c r="P6309" s="3"/>
      <c r="Q6309" s="3">
        <v>50820000</v>
      </c>
      <c r="R6309" s="13">
        <v>24337000</v>
      </c>
      <c r="S6309" s="7">
        <f ca="1">IF(CPS!$N6306="SIN INICIO",0,IF((((TODAY()-N6309)*100%)/(O6309-N6309))&gt;=100%,"100%",(((TODAY()-N6309)*100%)/(O6309-N6309))))</f>
        <v>0.41212121212121211</v>
      </c>
      <c r="T6309" s="8">
        <f>Q6309-R6309</f>
        <v>26483000</v>
      </c>
      <c r="U6309" t="s">
        <v>20128</v>
      </c>
    </row>
    <row r="6310" spans="1:23" x14ac:dyDescent="0.25">
      <c r="A6310">
        <v>2025</v>
      </c>
      <c r="B6310" t="s">
        <v>19104</v>
      </c>
      <c r="C6310" t="s">
        <v>22</v>
      </c>
      <c r="D6310" t="s">
        <v>23</v>
      </c>
      <c r="E6310" t="s">
        <v>24</v>
      </c>
      <c r="F6310" t="s">
        <v>19345</v>
      </c>
      <c r="G6310" s="16">
        <v>1018462476</v>
      </c>
      <c r="H6310" t="s">
        <v>18838</v>
      </c>
      <c r="I6310" t="s">
        <v>3403</v>
      </c>
      <c r="J6310" s="5">
        <v>34388750</v>
      </c>
      <c r="K6310" s="3">
        <f>J6310</f>
        <v>34388750</v>
      </c>
      <c r="L6310" s="5" t="s">
        <v>20305</v>
      </c>
      <c r="M6310" s="2">
        <v>45821</v>
      </c>
      <c r="N6310" s="2">
        <v>45824</v>
      </c>
      <c r="O6310" s="2">
        <v>45961</v>
      </c>
      <c r="P6310" s="3"/>
      <c r="Q6310" s="3">
        <v>34388750</v>
      </c>
      <c r="R6310" s="13">
        <v>0</v>
      </c>
      <c r="S6310" s="7">
        <f ca="1">IF(CPS!$N6307="SIN INICIO",0,IF((((TODAY()-N6310)*100%)/(O6310-N6310))&gt;=100%,"100%",(((TODAY()-N6310)*100%)/(O6310-N6310))))</f>
        <v>0.51094890510948909</v>
      </c>
      <c r="T6310" s="8">
        <f>Q6310-R6310</f>
        <v>34388750</v>
      </c>
      <c r="U6310" t="s">
        <v>20129</v>
      </c>
      <c r="V6310">
        <v>1018462476</v>
      </c>
      <c r="W6310" t="b">
        <f>V6310=Tabla1[[#This Row],[ID CONTRATISTA]]</f>
        <v>1</v>
      </c>
    </row>
    <row r="6311" spans="1:23" x14ac:dyDescent="0.25">
      <c r="A6311">
        <v>2025</v>
      </c>
      <c r="B6311" t="s">
        <v>19105</v>
      </c>
      <c r="C6311" t="s">
        <v>22</v>
      </c>
      <c r="D6311" t="s">
        <v>23</v>
      </c>
      <c r="E6311" t="s">
        <v>24</v>
      </c>
      <c r="F6311" t="s">
        <v>19346</v>
      </c>
      <c r="G6311" s="16">
        <v>1121889389</v>
      </c>
      <c r="H6311" t="s">
        <v>19428</v>
      </c>
      <c r="I6311" t="s">
        <v>271</v>
      </c>
      <c r="J6311" s="5">
        <v>41921600</v>
      </c>
      <c r="K6311" s="3">
        <f>J6311</f>
        <v>41921600</v>
      </c>
      <c r="L6311" s="5" t="s">
        <v>20305</v>
      </c>
      <c r="M6311" s="2">
        <v>45824</v>
      </c>
      <c r="N6311" s="2">
        <v>45826</v>
      </c>
      <c r="O6311" s="2">
        <v>45961</v>
      </c>
      <c r="P6311" s="3"/>
      <c r="Q6311" s="3">
        <v>41921600</v>
      </c>
      <c r="R6311" s="13">
        <v>0</v>
      </c>
      <c r="S6311" s="7">
        <f ca="1">IF(CPS!$N6308="SIN INICIO",0,IF((((TODAY()-N6311)*100%)/(O6311-N6311))&gt;=100%,"100%",(((TODAY()-N6311)*100%)/(O6311-N6311))))</f>
        <v>0.50370370370370365</v>
      </c>
      <c r="T6311" s="8">
        <f>Q6311-R6311</f>
        <v>41921600</v>
      </c>
      <c r="U6311" t="s">
        <v>20130</v>
      </c>
      <c r="V6311">
        <v>1121889389</v>
      </c>
      <c r="W6311" t="b">
        <f>V6311=Tabla1[[#This Row],[ID CONTRATISTA]]</f>
        <v>1</v>
      </c>
    </row>
    <row r="6312" spans="1:23" x14ac:dyDescent="0.25">
      <c r="A6312">
        <v>2025</v>
      </c>
      <c r="B6312" t="s">
        <v>19106</v>
      </c>
      <c r="C6312" t="s">
        <v>22</v>
      </c>
      <c r="D6312" t="s">
        <v>23</v>
      </c>
      <c r="E6312" t="s">
        <v>24</v>
      </c>
      <c r="F6312" t="s">
        <v>9470</v>
      </c>
      <c r="G6312" s="16">
        <v>1026286784</v>
      </c>
      <c r="H6312" t="s">
        <v>1937</v>
      </c>
      <c r="I6312" t="s">
        <v>1800</v>
      </c>
      <c r="J6312" s="5">
        <v>37200000</v>
      </c>
      <c r="K6312" s="3">
        <f>J6312</f>
        <v>37200000</v>
      </c>
      <c r="L6312" s="5" t="s">
        <v>20305</v>
      </c>
      <c r="M6312" s="2">
        <v>45824</v>
      </c>
      <c r="N6312" s="2">
        <v>45825</v>
      </c>
      <c r="O6312" s="2">
        <v>45991</v>
      </c>
      <c r="P6312" s="3"/>
      <c r="Q6312" s="3">
        <v>37200000</v>
      </c>
      <c r="R6312" s="13">
        <v>24180000</v>
      </c>
      <c r="S6312" s="7">
        <f ca="1">IF(CPS!$N6309="SIN INICIO",0,IF((((TODAY()-N6312)*100%)/(O6312-N6312))&gt;=100%,"100%",(((TODAY()-N6312)*100%)/(O6312-N6312))))</f>
        <v>0.41566265060240964</v>
      </c>
      <c r="T6312" s="8">
        <f>Q6312-R6312</f>
        <v>13020000</v>
      </c>
      <c r="U6312" t="s">
        <v>20131</v>
      </c>
    </row>
    <row r="6313" spans="1:23" x14ac:dyDescent="0.25">
      <c r="A6313">
        <v>2025</v>
      </c>
      <c r="B6313" t="s">
        <v>19107</v>
      </c>
      <c r="C6313" t="s">
        <v>22</v>
      </c>
      <c r="D6313" t="s">
        <v>23</v>
      </c>
      <c r="E6313" t="s">
        <v>24</v>
      </c>
      <c r="F6313" t="s">
        <v>19347</v>
      </c>
      <c r="G6313" s="16">
        <v>37708208</v>
      </c>
      <c r="H6313" t="s">
        <v>19429</v>
      </c>
      <c r="I6313" t="s">
        <v>3403</v>
      </c>
      <c r="J6313" s="5">
        <v>62781250</v>
      </c>
      <c r="K6313" s="3">
        <f>J6313</f>
        <v>62781250</v>
      </c>
      <c r="L6313" s="5" t="s">
        <v>20305</v>
      </c>
      <c r="M6313" s="2">
        <v>45824</v>
      </c>
      <c r="N6313" s="2">
        <v>45825</v>
      </c>
      <c r="O6313" s="2">
        <v>46022</v>
      </c>
      <c r="P6313" s="3"/>
      <c r="Q6313" s="3">
        <v>62781250</v>
      </c>
      <c r="R6313" s="13">
        <v>4185417</v>
      </c>
      <c r="S6313" s="7">
        <f ca="1">IF(CPS!$N6310="SIN INICIO",0,IF((((TODAY()-N6313)*100%)/(O6313-N6313))&gt;=100%,"100%",(((TODAY()-N6313)*100%)/(O6313-N6313))))</f>
        <v>0.35025380710659898</v>
      </c>
      <c r="T6313" s="8">
        <f>Q6313-R6313</f>
        <v>58595833</v>
      </c>
      <c r="U6313" t="s">
        <v>20132</v>
      </c>
    </row>
    <row r="6314" spans="1:23" x14ac:dyDescent="0.25">
      <c r="A6314">
        <v>2025</v>
      </c>
      <c r="B6314" t="s">
        <v>19108</v>
      </c>
      <c r="C6314" t="s">
        <v>22</v>
      </c>
      <c r="D6314" t="s">
        <v>23</v>
      </c>
      <c r="E6314" t="s">
        <v>24</v>
      </c>
      <c r="F6314" t="s">
        <v>9929</v>
      </c>
      <c r="G6314" s="16">
        <v>32755189</v>
      </c>
      <c r="H6314" t="s">
        <v>1817</v>
      </c>
      <c r="I6314" t="s">
        <v>1800</v>
      </c>
      <c r="J6314" s="5">
        <v>59290000</v>
      </c>
      <c r="K6314" s="3">
        <f>J6314</f>
        <v>59290000</v>
      </c>
      <c r="L6314" s="5" t="s">
        <v>20305</v>
      </c>
      <c r="M6314" s="2">
        <v>45825</v>
      </c>
      <c r="N6314" s="2">
        <v>45826</v>
      </c>
      <c r="O6314" s="2">
        <v>46022</v>
      </c>
      <c r="P6314" s="3"/>
      <c r="Q6314" s="3">
        <v>59290000</v>
      </c>
      <c r="R6314" s="13">
        <v>32468333</v>
      </c>
      <c r="S6314" s="7">
        <f ca="1">IF(CPS!$N6311="SIN INICIO",0,IF((((TODAY()-N6314)*100%)/(O6314-N6314))&gt;=100%,"100%",(((TODAY()-N6314)*100%)/(O6314-N6314))))</f>
        <v>0.34693877551020408</v>
      </c>
      <c r="T6314" s="8">
        <f>Q6314-R6314</f>
        <v>26821667</v>
      </c>
      <c r="U6314" t="s">
        <v>20133</v>
      </c>
    </row>
    <row r="6315" spans="1:23" x14ac:dyDescent="0.25">
      <c r="A6315">
        <v>2025</v>
      </c>
      <c r="B6315" t="s">
        <v>19109</v>
      </c>
      <c r="C6315" t="s">
        <v>22</v>
      </c>
      <c r="D6315" t="s">
        <v>23</v>
      </c>
      <c r="E6315" t="s">
        <v>121</v>
      </c>
      <c r="F6315" t="s">
        <v>10299</v>
      </c>
      <c r="G6315" s="16">
        <v>55309094</v>
      </c>
      <c r="H6315" t="s">
        <v>1821</v>
      </c>
      <c r="I6315" t="s">
        <v>1800</v>
      </c>
      <c r="J6315" s="5">
        <v>29050000</v>
      </c>
      <c r="K6315" s="3">
        <f>J6315</f>
        <v>29050000</v>
      </c>
      <c r="L6315" s="5" t="s">
        <v>20305</v>
      </c>
      <c r="M6315" s="2">
        <v>45825</v>
      </c>
      <c r="N6315" s="2">
        <v>45827</v>
      </c>
      <c r="O6315" s="2">
        <v>46022</v>
      </c>
      <c r="P6315" s="3"/>
      <c r="Q6315" s="3">
        <v>29050000</v>
      </c>
      <c r="R6315" s="13">
        <v>15078333</v>
      </c>
      <c r="S6315" s="7">
        <f ca="1">IF(CPS!$N6312="SIN INICIO",0,IF((((TODAY()-N6315)*100%)/(O6315-N6315))&gt;=100%,"100%",(((TODAY()-N6315)*100%)/(O6315-N6315))))</f>
        <v>0.34358974358974359</v>
      </c>
      <c r="T6315" s="8">
        <f>Q6315-R6315</f>
        <v>13971667</v>
      </c>
      <c r="U6315" t="s">
        <v>20134</v>
      </c>
    </row>
    <row r="6316" spans="1:23" x14ac:dyDescent="0.25">
      <c r="A6316">
        <v>2025</v>
      </c>
      <c r="B6316" t="s">
        <v>19110</v>
      </c>
      <c r="C6316" t="s">
        <v>22</v>
      </c>
      <c r="D6316" t="s">
        <v>23</v>
      </c>
      <c r="E6316" t="s">
        <v>24</v>
      </c>
      <c r="F6316" t="s">
        <v>19348</v>
      </c>
      <c r="G6316" s="16">
        <v>1033733392</v>
      </c>
      <c r="H6316" t="s">
        <v>18838</v>
      </c>
      <c r="I6316" t="s">
        <v>3403</v>
      </c>
      <c r="J6316" s="5">
        <v>34388750</v>
      </c>
      <c r="K6316" s="3">
        <f>J6316</f>
        <v>34388750</v>
      </c>
      <c r="L6316" s="5" t="s">
        <v>20305</v>
      </c>
      <c r="M6316" s="2">
        <v>45824</v>
      </c>
      <c r="N6316" s="2">
        <v>45825</v>
      </c>
      <c r="O6316" s="2">
        <v>46022</v>
      </c>
      <c r="P6316" s="3">
        <v>13755500</v>
      </c>
      <c r="Q6316" s="3">
        <v>48144250</v>
      </c>
      <c r="R6316" s="13">
        <v>3209617</v>
      </c>
      <c r="S6316" s="7">
        <f ca="1">IF(CPS!$N6313="SIN INICIO",0,IF((((TODAY()-N6316)*100%)/(O6316-N6316))&gt;=100%,"100%",(((TODAY()-N6316)*100%)/(O6316-N6316))))</f>
        <v>0.35025380710659898</v>
      </c>
      <c r="T6316" s="8">
        <f>Q6316-R6316</f>
        <v>44934633</v>
      </c>
      <c r="U6316" t="s">
        <v>20135</v>
      </c>
    </row>
    <row r="6317" spans="1:23" x14ac:dyDescent="0.25">
      <c r="A6317">
        <v>2025</v>
      </c>
      <c r="B6317" t="s">
        <v>19111</v>
      </c>
      <c r="C6317" t="s">
        <v>22</v>
      </c>
      <c r="D6317" t="s">
        <v>23</v>
      </c>
      <c r="E6317" t="s">
        <v>24</v>
      </c>
      <c r="F6317" t="s">
        <v>10258</v>
      </c>
      <c r="G6317" s="16">
        <v>1093917075</v>
      </c>
      <c r="H6317" t="s">
        <v>18855</v>
      </c>
      <c r="I6317" t="s">
        <v>3403</v>
      </c>
      <c r="J6317" s="5">
        <v>9553000</v>
      </c>
      <c r="K6317" s="3">
        <f>J6317</f>
        <v>9553000</v>
      </c>
      <c r="L6317" s="5" t="s">
        <v>20305</v>
      </c>
      <c r="M6317" s="2">
        <v>45821</v>
      </c>
      <c r="N6317" s="2">
        <v>45822</v>
      </c>
      <c r="O6317" s="2">
        <v>45869</v>
      </c>
      <c r="P6317" s="3"/>
      <c r="Q6317" s="3">
        <v>9553000</v>
      </c>
      <c r="R6317" s="13">
        <v>18980716</v>
      </c>
      <c r="S6317" s="7" t="str">
        <f ca="1">IF(CPS!$N6314="SIN INICIO",0,IF((((TODAY()-N6317)*100%)/(O6317-N6317))&gt;=100%,"100%",(((TODAY()-N6317)*100%)/(O6317-N6317))))</f>
        <v>100%</v>
      </c>
      <c r="T6317" s="8">
        <f>Q6317-R6317</f>
        <v>-9427716</v>
      </c>
      <c r="U6317" t="s">
        <v>20136</v>
      </c>
    </row>
    <row r="6318" spans="1:23" x14ac:dyDescent="0.25">
      <c r="A6318">
        <v>2025</v>
      </c>
      <c r="B6318" t="s">
        <v>19112</v>
      </c>
      <c r="C6318" t="s">
        <v>22</v>
      </c>
      <c r="D6318" t="s">
        <v>23</v>
      </c>
      <c r="E6318" t="s">
        <v>24</v>
      </c>
      <c r="F6318" t="s">
        <v>19349</v>
      </c>
      <c r="G6318" s="16">
        <v>1102843777</v>
      </c>
      <c r="H6318" t="s">
        <v>1937</v>
      </c>
      <c r="I6318" t="s">
        <v>1800</v>
      </c>
      <c r="J6318" s="5">
        <v>42350000</v>
      </c>
      <c r="K6318" s="3">
        <f>J6318</f>
        <v>42350000</v>
      </c>
      <c r="L6318" s="5" t="s">
        <v>20305</v>
      </c>
      <c r="M6318" s="2">
        <v>45821</v>
      </c>
      <c r="N6318" s="2">
        <v>45824</v>
      </c>
      <c r="O6318" s="2">
        <v>45961</v>
      </c>
      <c r="P6318" s="3"/>
      <c r="Q6318" s="3">
        <v>42350000</v>
      </c>
      <c r="R6318" s="13">
        <v>4235000</v>
      </c>
      <c r="S6318" s="7">
        <f ca="1">IF(CPS!$N6315="SIN INICIO",0,IF((((TODAY()-N6318)*100%)/(O6318-N6318))&gt;=100%,"100%",(((TODAY()-N6318)*100%)/(O6318-N6318))))</f>
        <v>0.51094890510948909</v>
      </c>
      <c r="T6318" s="8">
        <f>Q6318-R6318</f>
        <v>38115000</v>
      </c>
      <c r="U6318" t="s">
        <v>20137</v>
      </c>
    </row>
    <row r="6319" spans="1:23" x14ac:dyDescent="0.25">
      <c r="A6319">
        <v>2025</v>
      </c>
      <c r="B6319" t="s">
        <v>19113</v>
      </c>
      <c r="C6319" t="s">
        <v>22</v>
      </c>
      <c r="D6319" t="s">
        <v>23</v>
      </c>
      <c r="E6319" t="s">
        <v>24</v>
      </c>
      <c r="F6319" t="s">
        <v>11360</v>
      </c>
      <c r="G6319" s="16">
        <v>1085309710</v>
      </c>
      <c r="H6319" t="s">
        <v>1937</v>
      </c>
      <c r="I6319" t="s">
        <v>1800</v>
      </c>
      <c r="J6319" s="5">
        <v>59290000</v>
      </c>
      <c r="K6319" s="3">
        <f>J6319</f>
        <v>59290000</v>
      </c>
      <c r="L6319" s="5" t="s">
        <v>20305</v>
      </c>
      <c r="M6319" s="2">
        <v>45821</v>
      </c>
      <c r="N6319" s="2">
        <v>45826</v>
      </c>
      <c r="O6319" s="2">
        <v>46022</v>
      </c>
      <c r="P6319" s="3"/>
      <c r="Q6319" s="3">
        <v>59290000</v>
      </c>
      <c r="R6319" s="13">
        <v>29927333</v>
      </c>
      <c r="S6319" s="7">
        <f ca="1">IF(CPS!$N6316="SIN INICIO",0,IF((((TODAY()-N6319)*100%)/(O6319-N6319))&gt;=100%,"100%",(((TODAY()-N6319)*100%)/(O6319-N6319))))</f>
        <v>0.34693877551020408</v>
      </c>
      <c r="T6319" s="8">
        <f>Q6319-R6319</f>
        <v>29362667</v>
      </c>
      <c r="U6319" t="s">
        <v>20138</v>
      </c>
    </row>
    <row r="6320" spans="1:23" x14ac:dyDescent="0.25">
      <c r="A6320">
        <v>2025</v>
      </c>
      <c r="B6320" t="s">
        <v>19114</v>
      </c>
      <c r="C6320" t="s">
        <v>22</v>
      </c>
      <c r="D6320" t="s">
        <v>23</v>
      </c>
      <c r="E6320" t="s">
        <v>24</v>
      </c>
      <c r="F6320" t="s">
        <v>19350</v>
      </c>
      <c r="G6320" s="16">
        <v>34606798</v>
      </c>
      <c r="H6320" t="s">
        <v>15994</v>
      </c>
      <c r="I6320" t="s">
        <v>1895</v>
      </c>
      <c r="J6320" s="5">
        <v>44458666</v>
      </c>
      <c r="K6320" s="3">
        <f>J6320</f>
        <v>44458666</v>
      </c>
      <c r="L6320" s="5" t="s">
        <v>20305</v>
      </c>
      <c r="M6320" s="2">
        <v>45824</v>
      </c>
      <c r="N6320" s="2">
        <v>45826</v>
      </c>
      <c r="O6320" s="2">
        <v>46022</v>
      </c>
      <c r="P6320" s="3"/>
      <c r="Q6320" s="3">
        <v>44458666</v>
      </c>
      <c r="R6320" s="13">
        <v>0</v>
      </c>
      <c r="S6320" s="7">
        <f ca="1">IF(CPS!$N6317="SIN INICIO",0,IF((((TODAY()-N6320)*100%)/(O6320-N6320))&gt;=100%,"100%",(((TODAY()-N6320)*100%)/(O6320-N6320))))</f>
        <v>0.34693877551020408</v>
      </c>
      <c r="T6320" s="8">
        <f>Q6320-R6320</f>
        <v>44458666</v>
      </c>
      <c r="U6320" t="s">
        <v>20139</v>
      </c>
      <c r="V6320">
        <v>34606798</v>
      </c>
      <c r="W6320" t="b">
        <f>V6320=Tabla1[[#This Row],[ID CONTRATISTA]]</f>
        <v>1</v>
      </c>
    </row>
    <row r="6321" spans="1:23" x14ac:dyDescent="0.25">
      <c r="A6321">
        <v>2025</v>
      </c>
      <c r="B6321" t="s">
        <v>19115</v>
      </c>
      <c r="C6321" t="s">
        <v>22</v>
      </c>
      <c r="D6321" t="s">
        <v>23</v>
      </c>
      <c r="E6321" t="s">
        <v>24</v>
      </c>
      <c r="F6321" t="s">
        <v>19351</v>
      </c>
      <c r="G6321" s="16">
        <v>1065651052</v>
      </c>
      <c r="H6321" t="s">
        <v>2475</v>
      </c>
      <c r="I6321" t="s">
        <v>2476</v>
      </c>
      <c r="J6321" s="5">
        <v>41921600</v>
      </c>
      <c r="K6321" s="3">
        <f>J6321</f>
        <v>41921600</v>
      </c>
      <c r="L6321" s="5" t="s">
        <v>20305</v>
      </c>
      <c r="M6321" s="2">
        <v>45825</v>
      </c>
      <c r="N6321" s="2">
        <v>45827</v>
      </c>
      <c r="O6321" s="2">
        <v>45961</v>
      </c>
      <c r="P6321" s="3"/>
      <c r="Q6321" s="3">
        <v>41921600</v>
      </c>
      <c r="R6321" s="13">
        <v>3353728</v>
      </c>
      <c r="S6321" s="7">
        <f ca="1">IF(CPS!$N6318="SIN INICIO",0,IF((((TODAY()-N6321)*100%)/(O6321-N6321))&gt;=100%,"100%",(((TODAY()-N6321)*100%)/(O6321-N6321))))</f>
        <v>0.5</v>
      </c>
      <c r="T6321" s="8">
        <f>Q6321-R6321</f>
        <v>38567872</v>
      </c>
      <c r="U6321" t="s">
        <v>20140</v>
      </c>
    </row>
    <row r="6322" spans="1:23" x14ac:dyDescent="0.25">
      <c r="A6322">
        <v>2025</v>
      </c>
      <c r="B6322" t="s">
        <v>19116</v>
      </c>
      <c r="C6322" t="s">
        <v>22</v>
      </c>
      <c r="D6322" t="s">
        <v>23</v>
      </c>
      <c r="E6322" t="s">
        <v>24</v>
      </c>
      <c r="F6322" t="s">
        <v>19352</v>
      </c>
      <c r="G6322" s="16">
        <v>1098684243</v>
      </c>
      <c r="H6322" t="s">
        <v>558</v>
      </c>
      <c r="I6322" t="s">
        <v>538</v>
      </c>
      <c r="J6322" s="5">
        <v>48613950</v>
      </c>
      <c r="K6322" s="3">
        <f>J6322</f>
        <v>48613950</v>
      </c>
      <c r="L6322" s="5" t="s">
        <v>20305</v>
      </c>
      <c r="M6322" s="2">
        <v>45824</v>
      </c>
      <c r="N6322" s="2">
        <v>45825</v>
      </c>
      <c r="O6322" s="2">
        <v>46022</v>
      </c>
      <c r="P6322" s="3"/>
      <c r="Q6322" s="3">
        <v>48613950</v>
      </c>
      <c r="R6322" s="13">
        <v>3240930</v>
      </c>
      <c r="S6322" s="7">
        <f ca="1">IF(CPS!$N6319="SIN INICIO",0,IF((((TODAY()-N6322)*100%)/(O6322-N6322))&gt;=100%,"100%",(((TODAY()-N6322)*100%)/(O6322-N6322))))</f>
        <v>0.35025380710659898</v>
      </c>
      <c r="T6322" s="8">
        <f>Q6322-R6322</f>
        <v>45373020</v>
      </c>
      <c r="U6322" t="s">
        <v>20141</v>
      </c>
    </row>
    <row r="6323" spans="1:23" x14ac:dyDescent="0.25">
      <c r="A6323">
        <v>2025</v>
      </c>
      <c r="B6323" t="s">
        <v>19117</v>
      </c>
      <c r="C6323" t="s">
        <v>22</v>
      </c>
      <c r="D6323" t="s">
        <v>23</v>
      </c>
      <c r="E6323" t="s">
        <v>24</v>
      </c>
      <c r="F6323" t="s">
        <v>19353</v>
      </c>
      <c r="G6323" s="16">
        <v>1026286274</v>
      </c>
      <c r="H6323" t="s">
        <v>558</v>
      </c>
      <c r="I6323" t="s">
        <v>538</v>
      </c>
      <c r="J6323" s="5">
        <v>48613950</v>
      </c>
      <c r="K6323" s="3">
        <f>J6323</f>
        <v>48613950</v>
      </c>
      <c r="L6323" s="5" t="s">
        <v>20305</v>
      </c>
      <c r="M6323" s="2">
        <v>45826</v>
      </c>
      <c r="N6323" s="2">
        <v>45827</v>
      </c>
      <c r="O6323" s="2">
        <v>46022</v>
      </c>
      <c r="P6323" s="3"/>
      <c r="Q6323" s="3">
        <v>48613950</v>
      </c>
      <c r="R6323" s="13">
        <v>2777940</v>
      </c>
      <c r="S6323" s="7">
        <f ca="1">IF(CPS!$N6320="SIN INICIO",0,IF((((TODAY()-N6323)*100%)/(O6323-N6323))&gt;=100%,"100%",(((TODAY()-N6323)*100%)/(O6323-N6323))))</f>
        <v>0.34358974358974359</v>
      </c>
      <c r="T6323" s="8">
        <f>Q6323-R6323</f>
        <v>45836010</v>
      </c>
      <c r="U6323" t="s">
        <v>20142</v>
      </c>
    </row>
    <row r="6324" spans="1:23" x14ac:dyDescent="0.25">
      <c r="A6324">
        <v>2025</v>
      </c>
      <c r="B6324" t="s">
        <v>19118</v>
      </c>
      <c r="C6324" t="s">
        <v>22</v>
      </c>
      <c r="D6324" t="s">
        <v>23</v>
      </c>
      <c r="E6324" t="s">
        <v>121</v>
      </c>
      <c r="F6324" t="s">
        <v>10606</v>
      </c>
      <c r="G6324" s="16">
        <v>1007357432</v>
      </c>
      <c r="H6324" t="s">
        <v>18843</v>
      </c>
      <c r="I6324" t="s">
        <v>3403</v>
      </c>
      <c r="J6324" s="5">
        <v>3470882</v>
      </c>
      <c r="K6324" s="3">
        <f>J6324</f>
        <v>3470882</v>
      </c>
      <c r="L6324" s="5" t="s">
        <v>20305</v>
      </c>
      <c r="M6324" s="2">
        <v>45824</v>
      </c>
      <c r="N6324" s="2">
        <v>45825</v>
      </c>
      <c r="O6324" s="2">
        <v>45869</v>
      </c>
      <c r="P6324" s="3"/>
      <c r="Q6324" s="3">
        <v>3470882</v>
      </c>
      <c r="R6324" s="13">
        <v>6594675</v>
      </c>
      <c r="S6324" s="7" t="str">
        <f ca="1">IF(CPS!$N6321="SIN INICIO",0,IF((((TODAY()-N6324)*100%)/(O6324-N6324))&gt;=100%,"100%",(((TODAY()-N6324)*100%)/(O6324-N6324))))</f>
        <v>100%</v>
      </c>
      <c r="T6324" s="8">
        <f>Q6324-R6324</f>
        <v>-3123793</v>
      </c>
      <c r="U6324" t="s">
        <v>20143</v>
      </c>
    </row>
    <row r="6325" spans="1:23" x14ac:dyDescent="0.25">
      <c r="A6325">
        <v>2025</v>
      </c>
      <c r="B6325" t="s">
        <v>19119</v>
      </c>
      <c r="C6325" t="s">
        <v>22</v>
      </c>
      <c r="D6325" t="s">
        <v>23</v>
      </c>
      <c r="E6325" t="s">
        <v>24</v>
      </c>
      <c r="F6325" t="s">
        <v>19354</v>
      </c>
      <c r="G6325" s="16">
        <v>1106782459</v>
      </c>
      <c r="H6325" t="s">
        <v>15994</v>
      </c>
      <c r="I6325" t="s">
        <v>1895</v>
      </c>
      <c r="J6325" s="5">
        <v>44458666</v>
      </c>
      <c r="K6325" s="3">
        <f>J6325</f>
        <v>44458666</v>
      </c>
      <c r="L6325" s="5" t="s">
        <v>20305</v>
      </c>
      <c r="M6325" s="2">
        <v>45826</v>
      </c>
      <c r="N6325" s="2">
        <v>45828</v>
      </c>
      <c r="O6325" s="2">
        <v>46022</v>
      </c>
      <c r="P6325" s="3"/>
      <c r="Q6325" s="3">
        <v>44458666</v>
      </c>
      <c r="R6325" s="13">
        <v>2328787</v>
      </c>
      <c r="S6325" s="7">
        <f ca="1">IF(CPS!$N6322="SIN INICIO",0,IF((((TODAY()-N6325)*100%)/(O6325-N6325))&gt;=100%,"100%",(((TODAY()-N6325)*100%)/(O6325-N6325))))</f>
        <v>0.34020618556701032</v>
      </c>
      <c r="T6325" s="8">
        <f>Q6325-R6325</f>
        <v>42129879</v>
      </c>
      <c r="U6325" t="s">
        <v>20144</v>
      </c>
    </row>
    <row r="6326" spans="1:23" x14ac:dyDescent="0.25">
      <c r="A6326">
        <v>2025</v>
      </c>
      <c r="B6326" t="s">
        <v>19120</v>
      </c>
      <c r="C6326" t="s">
        <v>22</v>
      </c>
      <c r="D6326" t="s">
        <v>23</v>
      </c>
      <c r="E6326" t="s">
        <v>121</v>
      </c>
      <c r="F6326" t="s">
        <v>19355</v>
      </c>
      <c r="G6326" s="16">
        <v>1000929644</v>
      </c>
      <c r="H6326" t="s">
        <v>19430</v>
      </c>
      <c r="I6326" t="s">
        <v>271</v>
      </c>
      <c r="J6326" s="5">
        <v>23933490</v>
      </c>
      <c r="K6326" s="3">
        <f>J6326</f>
        <v>23933490</v>
      </c>
      <c r="L6326" s="5" t="s">
        <v>20305</v>
      </c>
      <c r="M6326" s="2">
        <v>45833</v>
      </c>
      <c r="N6326" s="2">
        <v>45834</v>
      </c>
      <c r="O6326" s="2">
        <v>46022</v>
      </c>
      <c r="P6326" s="3">
        <v>9573396</v>
      </c>
      <c r="Q6326" s="3">
        <v>33506886</v>
      </c>
      <c r="R6326" s="13">
        <v>797783</v>
      </c>
      <c r="S6326" s="7">
        <f ca="1">IF(CPS!$N6323="SIN INICIO",0,IF((((TODAY()-N6326)*100%)/(O6326-N6326))&gt;=100%,"100%",(((TODAY()-N6326)*100%)/(O6326-N6326))))</f>
        <v>0.31914893617021278</v>
      </c>
      <c r="T6326" s="8">
        <f>Q6326-R6326</f>
        <v>32709103</v>
      </c>
      <c r="U6326" t="s">
        <v>20145</v>
      </c>
    </row>
    <row r="6327" spans="1:23" x14ac:dyDescent="0.25">
      <c r="A6327">
        <v>2025</v>
      </c>
      <c r="B6327" t="s">
        <v>19121</v>
      </c>
      <c r="C6327" t="s">
        <v>22</v>
      </c>
      <c r="D6327" t="s">
        <v>23</v>
      </c>
      <c r="E6327" t="s">
        <v>24</v>
      </c>
      <c r="F6327" t="s">
        <v>3531</v>
      </c>
      <c r="G6327" s="16">
        <v>1065618555</v>
      </c>
      <c r="H6327" t="s">
        <v>19431</v>
      </c>
      <c r="I6327" t="s">
        <v>3403</v>
      </c>
      <c r="J6327" s="5">
        <v>62781250</v>
      </c>
      <c r="K6327" s="3">
        <f>J6327</f>
        <v>62781250</v>
      </c>
      <c r="L6327" s="5" t="s">
        <v>20305</v>
      </c>
      <c r="M6327" s="2">
        <v>45826</v>
      </c>
      <c r="N6327" s="2">
        <v>45827</v>
      </c>
      <c r="O6327" s="2">
        <v>46022</v>
      </c>
      <c r="P6327" s="3"/>
      <c r="Q6327" s="3">
        <v>62781250</v>
      </c>
      <c r="R6327" s="13">
        <v>55087500</v>
      </c>
      <c r="S6327" s="7">
        <f ca="1">IF(CPS!$N6324="SIN INICIO",0,IF((((TODAY()-N6327)*100%)/(O6327-N6327))&gt;=100%,"100%",(((TODAY()-N6327)*100%)/(O6327-N6327))))</f>
        <v>0.34358974358974359</v>
      </c>
      <c r="T6327" s="8">
        <f>Q6327-R6327</f>
        <v>7693750</v>
      </c>
      <c r="U6327" t="s">
        <v>20146</v>
      </c>
    </row>
    <row r="6328" spans="1:23" x14ac:dyDescent="0.25">
      <c r="A6328">
        <v>2025</v>
      </c>
      <c r="B6328" t="s">
        <v>19122</v>
      </c>
      <c r="C6328" t="s">
        <v>22</v>
      </c>
      <c r="D6328" t="s">
        <v>23</v>
      </c>
      <c r="E6328" t="s">
        <v>24</v>
      </c>
      <c r="F6328" t="s">
        <v>19356</v>
      </c>
      <c r="G6328" s="16">
        <v>1072430708</v>
      </c>
      <c r="H6328" t="s">
        <v>18838</v>
      </c>
      <c r="I6328" t="s">
        <v>3403</v>
      </c>
      <c r="J6328" s="5">
        <v>34388750</v>
      </c>
      <c r="K6328" s="3">
        <f>J6328</f>
        <v>34388750</v>
      </c>
      <c r="L6328" s="5" t="s">
        <v>20305</v>
      </c>
      <c r="M6328" s="2">
        <v>45825</v>
      </c>
      <c r="N6328" s="2">
        <v>45826</v>
      </c>
      <c r="O6328" s="2">
        <v>46022</v>
      </c>
      <c r="P6328" s="3">
        <v>13755500</v>
      </c>
      <c r="Q6328" s="3">
        <v>48144250</v>
      </c>
      <c r="R6328" s="13">
        <v>2980358</v>
      </c>
      <c r="S6328" s="7">
        <f ca="1">IF(CPS!$N6325="SIN INICIO",0,IF((((TODAY()-N6328)*100%)/(O6328-N6328))&gt;=100%,"100%",(((TODAY()-N6328)*100%)/(O6328-N6328))))</f>
        <v>0.34693877551020408</v>
      </c>
      <c r="T6328" s="8">
        <f>Q6328-R6328</f>
        <v>45163892</v>
      </c>
      <c r="U6328" t="s">
        <v>20147</v>
      </c>
    </row>
    <row r="6329" spans="1:23" x14ac:dyDescent="0.25">
      <c r="A6329">
        <v>2025</v>
      </c>
      <c r="B6329" t="s">
        <v>19123</v>
      </c>
      <c r="C6329" t="s">
        <v>22</v>
      </c>
      <c r="D6329" t="s">
        <v>23</v>
      </c>
      <c r="E6329" t="s">
        <v>24</v>
      </c>
      <c r="F6329" t="s">
        <v>19357</v>
      </c>
      <c r="G6329" s="16">
        <v>40436615</v>
      </c>
      <c r="H6329" t="s">
        <v>615</v>
      </c>
      <c r="I6329" t="s">
        <v>538</v>
      </c>
      <c r="J6329" s="5">
        <v>52500000</v>
      </c>
      <c r="K6329" s="3">
        <f>J6329</f>
        <v>52500000</v>
      </c>
      <c r="L6329" s="5" t="s">
        <v>20305</v>
      </c>
      <c r="M6329" s="2">
        <v>45824</v>
      </c>
      <c r="N6329" s="2">
        <v>45826</v>
      </c>
      <c r="O6329" s="2">
        <v>46022</v>
      </c>
      <c r="P6329" s="3"/>
      <c r="Q6329" s="3">
        <v>52500000</v>
      </c>
      <c r="R6329" s="13">
        <v>3250000</v>
      </c>
      <c r="S6329" s="7">
        <f ca="1">IF(CPS!$N6326="SIN INICIO",0,IF((((TODAY()-N6329)*100%)/(O6329-N6329))&gt;=100%,"100%",(((TODAY()-N6329)*100%)/(O6329-N6329))))</f>
        <v>0.34693877551020408</v>
      </c>
      <c r="T6329" s="8">
        <f>Q6329-R6329</f>
        <v>49250000</v>
      </c>
      <c r="U6329" t="s">
        <v>20310</v>
      </c>
    </row>
    <row r="6330" spans="1:23" x14ac:dyDescent="0.25">
      <c r="A6330">
        <v>2025</v>
      </c>
      <c r="B6330" t="s">
        <v>19124</v>
      </c>
      <c r="C6330" t="s">
        <v>22</v>
      </c>
      <c r="D6330" t="s">
        <v>23</v>
      </c>
      <c r="E6330" t="s">
        <v>121</v>
      </c>
      <c r="F6330" t="s">
        <v>19358</v>
      </c>
      <c r="G6330" s="16">
        <v>96191834</v>
      </c>
      <c r="H6330" t="s">
        <v>19432</v>
      </c>
      <c r="I6330" t="s">
        <v>1895</v>
      </c>
      <c r="J6330" s="5">
        <v>18679796</v>
      </c>
      <c r="K6330" s="3">
        <f>J6330</f>
        <v>18679796</v>
      </c>
      <c r="L6330" s="5" t="s">
        <v>20305</v>
      </c>
      <c r="M6330" s="2">
        <v>45824</v>
      </c>
      <c r="N6330" s="2">
        <v>45825</v>
      </c>
      <c r="O6330" s="2">
        <v>45930</v>
      </c>
      <c r="P6330" s="3"/>
      <c r="Q6330" s="3">
        <v>18679796</v>
      </c>
      <c r="R6330" s="13">
        <v>2179310</v>
      </c>
      <c r="S6330" s="7">
        <f ca="1">IF(CPS!$N6327="SIN INICIO",0,IF((((TODAY()-N6330)*100%)/(O6330-N6330))&gt;=100%,"100%",(((TODAY()-N6330)*100%)/(O6330-N6330))))</f>
        <v>0.65714285714285714</v>
      </c>
      <c r="T6330" s="8">
        <f>Q6330-R6330</f>
        <v>16500486</v>
      </c>
      <c r="U6330" t="s">
        <v>20148</v>
      </c>
    </row>
    <row r="6331" spans="1:23" x14ac:dyDescent="0.25">
      <c r="A6331">
        <v>2025</v>
      </c>
      <c r="B6331" t="s">
        <v>19125</v>
      </c>
      <c r="C6331" t="s">
        <v>22</v>
      </c>
      <c r="D6331" t="s">
        <v>23</v>
      </c>
      <c r="E6331" t="s">
        <v>121</v>
      </c>
      <c r="F6331" t="s">
        <v>19359</v>
      </c>
      <c r="G6331" s="16">
        <v>1094897886</v>
      </c>
      <c r="H6331" t="s">
        <v>14957</v>
      </c>
      <c r="I6331" t="s">
        <v>3403</v>
      </c>
      <c r="J6331" s="5">
        <v>23818950</v>
      </c>
      <c r="K6331" s="3">
        <f>J6331</f>
        <v>23818950</v>
      </c>
      <c r="L6331" s="5" t="s">
        <v>20305</v>
      </c>
      <c r="M6331" s="2">
        <v>45826</v>
      </c>
      <c r="N6331" s="2">
        <v>45827</v>
      </c>
      <c r="O6331" s="2">
        <v>45991</v>
      </c>
      <c r="P6331" s="3"/>
      <c r="Q6331" s="3">
        <v>23818950</v>
      </c>
      <c r="R6331" s="13">
        <v>0</v>
      </c>
      <c r="S6331" s="7">
        <f ca="1">IF(CPS!$N6328="SIN INICIO",0,IF((((TODAY()-N6331)*100%)/(O6331-N6331))&gt;=100%,"100%",(((TODAY()-N6331)*100%)/(O6331-N6331))))</f>
        <v>0.40853658536585363</v>
      </c>
      <c r="T6331" s="8">
        <f>Q6331-R6331</f>
        <v>23818950</v>
      </c>
      <c r="U6331" t="s">
        <v>20149</v>
      </c>
      <c r="V6331">
        <v>1094897886</v>
      </c>
      <c r="W6331" t="b">
        <f>V6331=Tabla1[[#This Row],[ID CONTRATISTA]]</f>
        <v>1</v>
      </c>
    </row>
    <row r="6332" spans="1:23" x14ac:dyDescent="0.25">
      <c r="A6332">
        <v>2025</v>
      </c>
      <c r="B6332" t="s">
        <v>19126</v>
      </c>
      <c r="C6332" t="s">
        <v>22</v>
      </c>
      <c r="D6332" t="s">
        <v>23</v>
      </c>
      <c r="E6332" t="s">
        <v>24</v>
      </c>
      <c r="F6332" t="s">
        <v>19360</v>
      </c>
      <c r="G6332" s="16">
        <v>1110460958</v>
      </c>
      <c r="H6332" t="s">
        <v>18855</v>
      </c>
      <c r="I6332" t="s">
        <v>3403</v>
      </c>
      <c r="J6332" s="5">
        <v>34388750</v>
      </c>
      <c r="K6332" s="3">
        <f>J6332</f>
        <v>34388750</v>
      </c>
      <c r="L6332" s="5" t="s">
        <v>20305</v>
      </c>
      <c r="M6332" s="2">
        <v>45825</v>
      </c>
      <c r="N6332" s="2">
        <v>45826</v>
      </c>
      <c r="O6332" s="2">
        <v>46022</v>
      </c>
      <c r="P6332" s="3">
        <v>13755500</v>
      </c>
      <c r="Q6332" s="3">
        <v>48144250</v>
      </c>
      <c r="R6332" s="13">
        <v>2980358</v>
      </c>
      <c r="S6332" s="7">
        <f ca="1">IF(CPS!$N6329="SIN INICIO",0,IF((((TODAY()-N6332)*100%)/(O6332-N6332))&gt;=100%,"100%",(((TODAY()-N6332)*100%)/(O6332-N6332))))</f>
        <v>0.34693877551020408</v>
      </c>
      <c r="T6332" s="8">
        <f>Q6332-R6332</f>
        <v>45163892</v>
      </c>
      <c r="U6332" t="s">
        <v>20150</v>
      </c>
    </row>
    <row r="6333" spans="1:23" x14ac:dyDescent="0.25">
      <c r="A6333">
        <v>2025</v>
      </c>
      <c r="B6333" t="s">
        <v>19127</v>
      </c>
      <c r="C6333" t="s">
        <v>22</v>
      </c>
      <c r="D6333" t="s">
        <v>23</v>
      </c>
      <c r="E6333" t="s">
        <v>24</v>
      </c>
      <c r="F6333" t="s">
        <v>9807</v>
      </c>
      <c r="G6333" s="16">
        <v>1004997645</v>
      </c>
      <c r="H6333" t="s">
        <v>19433</v>
      </c>
      <c r="I6333" t="s">
        <v>3403</v>
      </c>
      <c r="J6333" s="5">
        <v>9553000</v>
      </c>
      <c r="K6333" s="3">
        <f>J6333</f>
        <v>9553000</v>
      </c>
      <c r="L6333" s="5" t="s">
        <v>20305</v>
      </c>
      <c r="M6333" s="2">
        <v>45825</v>
      </c>
      <c r="N6333" s="2">
        <v>45826</v>
      </c>
      <c r="O6333" s="2">
        <v>45869</v>
      </c>
      <c r="P6333" s="3"/>
      <c r="Q6333" s="3">
        <v>9553000</v>
      </c>
      <c r="R6333" s="13">
        <v>18662283</v>
      </c>
      <c r="S6333" s="7" t="str">
        <f ca="1">IF(CPS!$N6330="SIN INICIO",0,IF((((TODAY()-N6333)*100%)/(O6333-N6333))&gt;=100%,"100%",(((TODAY()-N6333)*100%)/(O6333-N6333))))</f>
        <v>100%</v>
      </c>
      <c r="T6333" s="8">
        <f>Q6333-R6333</f>
        <v>-9109283</v>
      </c>
      <c r="U6333" t="s">
        <v>20151</v>
      </c>
    </row>
    <row r="6334" spans="1:23" x14ac:dyDescent="0.25">
      <c r="A6334">
        <v>2025</v>
      </c>
      <c r="B6334" t="s">
        <v>19128</v>
      </c>
      <c r="C6334" t="s">
        <v>22</v>
      </c>
      <c r="D6334" t="s">
        <v>23</v>
      </c>
      <c r="E6334" t="s">
        <v>24</v>
      </c>
      <c r="F6334" t="s">
        <v>10744</v>
      </c>
      <c r="G6334" s="16">
        <v>1061218786</v>
      </c>
      <c r="H6334" t="s">
        <v>3594</v>
      </c>
      <c r="I6334" t="s">
        <v>1800</v>
      </c>
      <c r="J6334" s="5">
        <v>50820000</v>
      </c>
      <c r="K6334" s="3">
        <f>J6334</f>
        <v>50820000</v>
      </c>
      <c r="L6334" s="5" t="s">
        <v>20305</v>
      </c>
      <c r="M6334" s="2">
        <v>45825</v>
      </c>
      <c r="N6334" s="2">
        <v>45826</v>
      </c>
      <c r="O6334" s="2">
        <v>45991</v>
      </c>
      <c r="P6334" s="3"/>
      <c r="Q6334" s="3">
        <v>50820000</v>
      </c>
      <c r="R6334" s="13">
        <v>31056666</v>
      </c>
      <c r="S6334" s="7">
        <f ca="1">IF(CPS!$N6331="SIN INICIO",0,IF((((TODAY()-N6334)*100%)/(O6334-N6334))&gt;=100%,"100%",(((TODAY()-N6334)*100%)/(O6334-N6334))))</f>
        <v>0.41212121212121211</v>
      </c>
      <c r="T6334" s="8">
        <f>Q6334-R6334</f>
        <v>19763334</v>
      </c>
      <c r="U6334" t="s">
        <v>20152</v>
      </c>
    </row>
    <row r="6335" spans="1:23" x14ac:dyDescent="0.25">
      <c r="A6335">
        <v>2025</v>
      </c>
      <c r="B6335" t="s">
        <v>19129</v>
      </c>
      <c r="C6335" t="s">
        <v>22</v>
      </c>
      <c r="D6335" t="s">
        <v>23</v>
      </c>
      <c r="E6335" t="s">
        <v>24</v>
      </c>
      <c r="F6335" t="s">
        <v>8299</v>
      </c>
      <c r="G6335" s="16">
        <v>1144041989</v>
      </c>
      <c r="H6335" t="s">
        <v>3594</v>
      </c>
      <c r="I6335" t="s">
        <v>1800</v>
      </c>
      <c r="J6335" s="5">
        <v>50820000</v>
      </c>
      <c r="K6335" s="3">
        <f>J6335</f>
        <v>50820000</v>
      </c>
      <c r="L6335" s="5" t="s">
        <v>20305</v>
      </c>
      <c r="M6335" s="2">
        <v>45825</v>
      </c>
      <c r="N6335" s="2">
        <v>45826</v>
      </c>
      <c r="O6335" s="2">
        <v>45991</v>
      </c>
      <c r="P6335" s="3"/>
      <c r="Q6335" s="3">
        <v>50820000</v>
      </c>
      <c r="R6335" s="13">
        <v>32750666</v>
      </c>
      <c r="S6335" s="7">
        <f ca="1">IF(CPS!$N6332="SIN INICIO",0,IF((((TODAY()-N6335)*100%)/(O6335-N6335))&gt;=100%,"100%",(((TODAY()-N6335)*100%)/(O6335-N6335))))</f>
        <v>0.41212121212121211</v>
      </c>
      <c r="T6335" s="8">
        <f>Q6335-R6335</f>
        <v>18069334</v>
      </c>
      <c r="U6335" t="s">
        <v>20153</v>
      </c>
    </row>
    <row r="6336" spans="1:23" x14ac:dyDescent="0.25">
      <c r="A6336">
        <v>2025</v>
      </c>
      <c r="B6336" t="s">
        <v>19130</v>
      </c>
      <c r="C6336" t="s">
        <v>22</v>
      </c>
      <c r="D6336" t="s">
        <v>23</v>
      </c>
      <c r="E6336" t="s">
        <v>24</v>
      </c>
      <c r="F6336" t="s">
        <v>10893</v>
      </c>
      <c r="G6336" s="16">
        <v>53084543</v>
      </c>
      <c r="H6336" t="s">
        <v>15998</v>
      </c>
      <c r="I6336" t="s">
        <v>1895</v>
      </c>
      <c r="J6336" s="5">
        <v>44458666</v>
      </c>
      <c r="K6336" s="3">
        <f>J6336</f>
        <v>44458666</v>
      </c>
      <c r="L6336" s="5" t="s">
        <v>20305</v>
      </c>
      <c r="M6336" s="2">
        <v>45826</v>
      </c>
      <c r="N6336" s="2">
        <v>45832</v>
      </c>
      <c r="O6336" s="2">
        <v>46022</v>
      </c>
      <c r="P6336" s="3"/>
      <c r="Q6336" s="3">
        <v>44458666</v>
      </c>
      <c r="R6336" s="13">
        <v>0</v>
      </c>
      <c r="S6336" s="7">
        <f ca="1">IF(CPS!$N6333="SIN INICIO",0,IF((((TODAY()-N6336)*100%)/(O6336-N6336))&gt;=100%,"100%",(((TODAY()-N6336)*100%)/(O6336-N6336))))</f>
        <v>0.32631578947368423</v>
      </c>
      <c r="T6336" s="8">
        <f>Q6336-R6336</f>
        <v>44458666</v>
      </c>
      <c r="U6336" t="s">
        <v>20154</v>
      </c>
      <c r="V6336">
        <v>53084543</v>
      </c>
      <c r="W6336" t="b">
        <f>V6336=Tabla1[[#This Row],[ID CONTRATISTA]]</f>
        <v>1</v>
      </c>
    </row>
    <row r="6337" spans="1:23" x14ac:dyDescent="0.25">
      <c r="A6337">
        <v>2025</v>
      </c>
      <c r="B6337" t="s">
        <v>19131</v>
      </c>
      <c r="C6337" t="s">
        <v>22</v>
      </c>
      <c r="D6337" t="s">
        <v>23</v>
      </c>
      <c r="E6337" t="s">
        <v>24</v>
      </c>
      <c r="F6337" t="s">
        <v>19361</v>
      </c>
      <c r="G6337" s="16">
        <v>1121826358</v>
      </c>
      <c r="H6337" t="s">
        <v>86</v>
      </c>
      <c r="I6337" t="s">
        <v>87</v>
      </c>
      <c r="J6337" s="5">
        <v>24000000</v>
      </c>
      <c r="K6337" s="3">
        <f>J6337</f>
        <v>24000000</v>
      </c>
      <c r="L6337" s="5" t="s">
        <v>20305</v>
      </c>
      <c r="M6337" s="2">
        <v>45826</v>
      </c>
      <c r="N6337" s="2">
        <v>45827</v>
      </c>
      <c r="O6337" s="2">
        <v>45900</v>
      </c>
      <c r="P6337" s="3"/>
      <c r="Q6337" s="3">
        <v>24000000</v>
      </c>
      <c r="R6337" s="13">
        <v>3200000</v>
      </c>
      <c r="S6337" s="7">
        <f ca="1">IF(CPS!$N6334="SIN INICIO",0,IF((((TODAY()-N6337)*100%)/(O6337-N6337))&gt;=100%,"100%",(((TODAY()-N6337)*100%)/(O6337-N6337))))</f>
        <v>0.9178082191780822</v>
      </c>
      <c r="T6337" s="8">
        <f>Q6337-R6337</f>
        <v>20800000</v>
      </c>
      <c r="U6337" t="s">
        <v>20155</v>
      </c>
    </row>
    <row r="6338" spans="1:23" x14ac:dyDescent="0.25">
      <c r="A6338">
        <v>2025</v>
      </c>
      <c r="B6338" t="s">
        <v>19132</v>
      </c>
      <c r="C6338" t="s">
        <v>22</v>
      </c>
      <c r="D6338" t="s">
        <v>23</v>
      </c>
      <c r="E6338" t="s">
        <v>121</v>
      </c>
      <c r="F6338" t="s">
        <v>8814</v>
      </c>
      <c r="G6338" s="16">
        <v>1090481637</v>
      </c>
      <c r="H6338" t="s">
        <v>18843</v>
      </c>
      <c r="I6338" t="s">
        <v>3403</v>
      </c>
      <c r="J6338" s="5">
        <v>10045000</v>
      </c>
      <c r="K6338" s="3">
        <f>J6338</f>
        <v>10045000</v>
      </c>
      <c r="L6338" s="5" t="s">
        <v>20305</v>
      </c>
      <c r="M6338" s="2">
        <v>45825</v>
      </c>
      <c r="N6338" s="2">
        <v>45826</v>
      </c>
      <c r="O6338" s="2">
        <v>45869</v>
      </c>
      <c r="P6338" s="3"/>
      <c r="Q6338" s="3">
        <v>10045000</v>
      </c>
      <c r="R6338" s="13">
        <v>20090000</v>
      </c>
      <c r="S6338" s="7" t="str">
        <f ca="1">IF(CPS!$N6335="SIN INICIO",0,IF((((TODAY()-N6338)*100%)/(O6338-N6338))&gt;=100%,"100%",(((TODAY()-N6338)*100%)/(O6338-N6338))))</f>
        <v>100%</v>
      </c>
      <c r="T6338" s="8">
        <f>Q6338-R6338</f>
        <v>-10045000</v>
      </c>
      <c r="U6338" t="s">
        <v>20156</v>
      </c>
    </row>
    <row r="6339" spans="1:23" x14ac:dyDescent="0.25">
      <c r="A6339">
        <v>2025</v>
      </c>
      <c r="B6339" t="s">
        <v>19133</v>
      </c>
      <c r="C6339" t="s">
        <v>22</v>
      </c>
      <c r="D6339" t="s">
        <v>23</v>
      </c>
      <c r="E6339" t="s">
        <v>24</v>
      </c>
      <c r="F6339" t="s">
        <v>8716</v>
      </c>
      <c r="G6339" s="16">
        <v>1063808832</v>
      </c>
      <c r="H6339" t="s">
        <v>1817</v>
      </c>
      <c r="I6339" t="s">
        <v>1800</v>
      </c>
      <c r="J6339" s="5">
        <v>50820000</v>
      </c>
      <c r="K6339" s="3">
        <f>J6339</f>
        <v>50820000</v>
      </c>
      <c r="L6339" s="5" t="s">
        <v>20305</v>
      </c>
      <c r="M6339" s="2">
        <v>45825</v>
      </c>
      <c r="N6339" s="2">
        <v>45826</v>
      </c>
      <c r="O6339" s="2">
        <v>45991</v>
      </c>
      <c r="P6339" s="3"/>
      <c r="Q6339" s="3">
        <v>50820000</v>
      </c>
      <c r="R6339" s="13">
        <v>30774333</v>
      </c>
      <c r="S6339" s="7">
        <f ca="1">IF(CPS!$N6336="SIN INICIO",0,IF((((TODAY()-N6339)*100%)/(O6339-N6339))&gt;=100%,"100%",(((TODAY()-N6339)*100%)/(O6339-N6339))))</f>
        <v>0.41212121212121211</v>
      </c>
      <c r="T6339" s="8">
        <f>Q6339-R6339</f>
        <v>20045667</v>
      </c>
      <c r="U6339" t="s">
        <v>20157</v>
      </c>
    </row>
    <row r="6340" spans="1:23" x14ac:dyDescent="0.25">
      <c r="A6340">
        <v>2025</v>
      </c>
      <c r="B6340" t="s">
        <v>19134</v>
      </c>
      <c r="C6340" t="s">
        <v>22</v>
      </c>
      <c r="D6340" t="s">
        <v>23</v>
      </c>
      <c r="E6340" t="s">
        <v>24</v>
      </c>
      <c r="F6340" t="s">
        <v>3378</v>
      </c>
      <c r="G6340" s="16">
        <v>1110525696</v>
      </c>
      <c r="H6340" t="s">
        <v>772</v>
      </c>
      <c r="I6340" t="s">
        <v>649</v>
      </c>
      <c r="J6340" s="5">
        <v>80500000</v>
      </c>
      <c r="K6340" s="3">
        <f>J6340</f>
        <v>80500000</v>
      </c>
      <c r="L6340" s="5" t="s">
        <v>20305</v>
      </c>
      <c r="M6340" s="2">
        <v>45827</v>
      </c>
      <c r="N6340" s="2">
        <v>45828</v>
      </c>
      <c r="O6340" s="2">
        <v>46022</v>
      </c>
      <c r="P6340" s="3"/>
      <c r="Q6340" s="3">
        <v>80500000</v>
      </c>
      <c r="R6340" s="13">
        <v>51883333</v>
      </c>
      <c r="S6340" s="7">
        <f ca="1">IF(CPS!$N6337="SIN INICIO",0,IF((((TODAY()-N6340)*100%)/(O6340-N6340))&gt;=100%,"100%",(((TODAY()-N6340)*100%)/(O6340-N6340))))</f>
        <v>0.34020618556701032</v>
      </c>
      <c r="T6340" s="8">
        <f>Q6340-R6340</f>
        <v>28616667</v>
      </c>
      <c r="U6340" t="s">
        <v>20158</v>
      </c>
    </row>
    <row r="6341" spans="1:23" x14ac:dyDescent="0.25">
      <c r="A6341">
        <v>2025</v>
      </c>
      <c r="B6341" t="s">
        <v>19135</v>
      </c>
      <c r="C6341" t="s">
        <v>22</v>
      </c>
      <c r="D6341" t="s">
        <v>23</v>
      </c>
      <c r="E6341" t="s">
        <v>24</v>
      </c>
      <c r="F6341" t="s">
        <v>14836</v>
      </c>
      <c r="G6341" s="16">
        <v>10166186</v>
      </c>
      <c r="H6341" t="s">
        <v>15983</v>
      </c>
      <c r="I6341" t="s">
        <v>1895</v>
      </c>
      <c r="J6341" s="5">
        <v>62886026</v>
      </c>
      <c r="K6341" s="3">
        <f>J6341</f>
        <v>62886026</v>
      </c>
      <c r="L6341" s="5" t="s">
        <v>20305</v>
      </c>
      <c r="M6341" s="2">
        <v>45826</v>
      </c>
      <c r="N6341" s="2">
        <v>45827</v>
      </c>
      <c r="O6341" s="2">
        <v>46022</v>
      </c>
      <c r="P6341" s="3"/>
      <c r="Q6341" s="3">
        <v>62886026</v>
      </c>
      <c r="R6341" s="13">
        <v>13337600</v>
      </c>
      <c r="S6341" s="7">
        <f ca="1">IF(CPS!$N6338="SIN INICIO",0,IF((((TODAY()-N6341)*100%)/(O6341-N6341))&gt;=100%,"100%",(((TODAY()-N6341)*100%)/(O6341-N6341))))</f>
        <v>0.34358974358974359</v>
      </c>
      <c r="T6341" s="8">
        <f>Q6341-R6341</f>
        <v>49548426</v>
      </c>
      <c r="U6341" t="s">
        <v>20159</v>
      </c>
    </row>
    <row r="6342" spans="1:23" x14ac:dyDescent="0.25">
      <c r="A6342">
        <v>2025</v>
      </c>
      <c r="B6342" t="s">
        <v>19136</v>
      </c>
      <c r="C6342" t="s">
        <v>22</v>
      </c>
      <c r="D6342" t="s">
        <v>23</v>
      </c>
      <c r="E6342" t="s">
        <v>24</v>
      </c>
      <c r="F6342" t="s">
        <v>19362</v>
      </c>
      <c r="G6342" s="16">
        <v>1121875117</v>
      </c>
      <c r="H6342" t="s">
        <v>19434</v>
      </c>
      <c r="I6342" t="s">
        <v>271</v>
      </c>
      <c r="J6342" s="5">
        <v>27511335</v>
      </c>
      <c r="K6342" s="3">
        <f>J6342</f>
        <v>27511335</v>
      </c>
      <c r="L6342" s="5" t="s">
        <v>20305</v>
      </c>
      <c r="M6342" s="2">
        <v>45825</v>
      </c>
      <c r="N6342" s="2">
        <v>45826</v>
      </c>
      <c r="O6342" s="2">
        <v>46022</v>
      </c>
      <c r="P6342" s="3">
        <v>11004534</v>
      </c>
      <c r="Q6342" s="3">
        <v>35397918</v>
      </c>
      <c r="R6342" s="13">
        <v>0</v>
      </c>
      <c r="S6342" s="7">
        <f ca="1">IF(CPS!$N6339="SIN INICIO",0,IF((((TODAY()-N6342)*100%)/(O6342-N6342))&gt;=100%,"100%",(((TODAY()-N6342)*100%)/(O6342-N6342))))</f>
        <v>0.34693877551020408</v>
      </c>
      <c r="T6342" s="8">
        <f>Q6342-R6342</f>
        <v>35397918</v>
      </c>
      <c r="U6342" t="s">
        <v>20160</v>
      </c>
      <c r="V6342">
        <v>1121875117</v>
      </c>
      <c r="W6342" t="b">
        <f>V6342=Tabla1[[#This Row],[ID CONTRATISTA]]</f>
        <v>1</v>
      </c>
    </row>
    <row r="6343" spans="1:23" x14ac:dyDescent="0.25">
      <c r="A6343">
        <v>2025</v>
      </c>
      <c r="B6343" t="s">
        <v>19137</v>
      </c>
      <c r="C6343" t="s">
        <v>22</v>
      </c>
      <c r="D6343" t="s">
        <v>23</v>
      </c>
      <c r="E6343" t="s">
        <v>24</v>
      </c>
      <c r="F6343" t="s">
        <v>19363</v>
      </c>
      <c r="G6343" s="16">
        <v>1121939866</v>
      </c>
      <c r="H6343" t="s">
        <v>19435</v>
      </c>
      <c r="I6343" t="s">
        <v>271</v>
      </c>
      <c r="J6343" s="5">
        <v>29440980</v>
      </c>
      <c r="K6343" s="3">
        <f>J6343</f>
        <v>29440980</v>
      </c>
      <c r="L6343" s="5" t="s">
        <v>20305</v>
      </c>
      <c r="M6343" s="2">
        <v>45832</v>
      </c>
      <c r="N6343" s="2">
        <v>45834</v>
      </c>
      <c r="O6343" s="2">
        <v>45961</v>
      </c>
      <c r="P6343" s="3"/>
      <c r="Q6343" s="3">
        <v>29440980</v>
      </c>
      <c r="R6343" s="13">
        <v>0</v>
      </c>
      <c r="S6343" s="7">
        <f ca="1">IF(CPS!$N6340="SIN INICIO",0,IF((((TODAY()-N6343)*100%)/(O6343-N6343))&gt;=100%,"100%",(((TODAY()-N6343)*100%)/(O6343-N6343))))</f>
        <v>0.47244094488188976</v>
      </c>
      <c r="T6343" s="8">
        <f>Q6343-R6343</f>
        <v>29440980</v>
      </c>
      <c r="U6343" t="s">
        <v>20161</v>
      </c>
      <c r="V6343">
        <v>1121939866</v>
      </c>
      <c r="W6343" t="b">
        <f>V6343=Tabla1[[#This Row],[ID CONTRATISTA]]</f>
        <v>1</v>
      </c>
    </row>
    <row r="6344" spans="1:23" x14ac:dyDescent="0.25">
      <c r="A6344">
        <v>2025</v>
      </c>
      <c r="B6344" t="s">
        <v>19138</v>
      </c>
      <c r="C6344" t="s">
        <v>22</v>
      </c>
      <c r="D6344" t="s">
        <v>23</v>
      </c>
      <c r="E6344" t="s">
        <v>24</v>
      </c>
      <c r="F6344" t="s">
        <v>19364</v>
      </c>
      <c r="G6344" s="16">
        <v>1007536488</v>
      </c>
      <c r="H6344" t="s">
        <v>19406</v>
      </c>
      <c r="I6344" t="s">
        <v>271</v>
      </c>
      <c r="J6344" s="5">
        <v>35093580</v>
      </c>
      <c r="K6344" s="3">
        <f>J6344</f>
        <v>35093580</v>
      </c>
      <c r="L6344" s="5" t="s">
        <v>20305</v>
      </c>
      <c r="M6344" s="2">
        <v>45826</v>
      </c>
      <c r="N6344" s="2">
        <v>45833</v>
      </c>
      <c r="O6344" s="2">
        <v>45961</v>
      </c>
      <c r="P6344" s="3"/>
      <c r="Q6344" s="3">
        <v>35093580</v>
      </c>
      <c r="R6344" s="13">
        <v>1403743</v>
      </c>
      <c r="S6344" s="7">
        <f ca="1">IF(CPS!$N6341="SIN INICIO",0,IF((((TODAY()-N6344)*100%)/(O6344-N6344))&gt;=100%,"100%",(((TODAY()-N6344)*100%)/(O6344-N6344))))</f>
        <v>0.4765625</v>
      </c>
      <c r="T6344" s="8">
        <f>Q6344-R6344</f>
        <v>33689837</v>
      </c>
      <c r="U6344" t="s">
        <v>20162</v>
      </c>
    </row>
    <row r="6345" spans="1:23" x14ac:dyDescent="0.25">
      <c r="A6345">
        <v>2025</v>
      </c>
      <c r="B6345" t="s">
        <v>19139</v>
      </c>
      <c r="C6345" t="s">
        <v>22</v>
      </c>
      <c r="D6345" t="s">
        <v>23</v>
      </c>
      <c r="E6345" t="s">
        <v>24</v>
      </c>
      <c r="F6345" t="s">
        <v>19365</v>
      </c>
      <c r="G6345" s="16">
        <v>1121859777</v>
      </c>
      <c r="H6345" t="s">
        <v>586</v>
      </c>
      <c r="I6345" t="s">
        <v>538</v>
      </c>
      <c r="J6345" s="5">
        <v>52500000</v>
      </c>
      <c r="K6345" s="3">
        <f>J6345</f>
        <v>52500000</v>
      </c>
      <c r="L6345" s="5" t="s">
        <v>20305</v>
      </c>
      <c r="M6345" s="2">
        <v>45826</v>
      </c>
      <c r="N6345" s="2">
        <v>45827</v>
      </c>
      <c r="O6345" s="2">
        <v>45961</v>
      </c>
      <c r="P6345" s="3"/>
      <c r="Q6345" s="3">
        <v>52500000</v>
      </c>
      <c r="R6345" s="13">
        <v>3000000</v>
      </c>
      <c r="S6345" s="7">
        <f ca="1">IF(CPS!$N6342="SIN INICIO",0,IF((((TODAY()-N6345)*100%)/(O6345-N6345))&gt;=100%,"100%",(((TODAY()-N6345)*100%)/(O6345-N6345))))</f>
        <v>0.5</v>
      </c>
      <c r="T6345" s="8">
        <f>Q6345-R6345</f>
        <v>49500000</v>
      </c>
      <c r="U6345" t="s">
        <v>20163</v>
      </c>
    </row>
    <row r="6346" spans="1:23" x14ac:dyDescent="0.25">
      <c r="A6346">
        <v>2025</v>
      </c>
      <c r="B6346" t="s">
        <v>19140</v>
      </c>
      <c r="C6346" t="s">
        <v>22</v>
      </c>
      <c r="D6346" t="s">
        <v>23</v>
      </c>
      <c r="E6346" t="s">
        <v>24</v>
      </c>
      <c r="F6346" t="s">
        <v>19366</v>
      </c>
      <c r="G6346" s="16">
        <v>22657542</v>
      </c>
      <c r="H6346" t="s">
        <v>1315</v>
      </c>
      <c r="I6346" t="s">
        <v>271</v>
      </c>
      <c r="J6346" s="5">
        <v>77000000</v>
      </c>
      <c r="K6346" s="3">
        <f>J6346</f>
        <v>77000000</v>
      </c>
      <c r="L6346" s="5" t="s">
        <v>20305</v>
      </c>
      <c r="M6346" s="2">
        <v>45826</v>
      </c>
      <c r="N6346" s="2">
        <v>45827</v>
      </c>
      <c r="O6346" s="2">
        <v>46022</v>
      </c>
      <c r="P6346" s="3"/>
      <c r="Q6346" s="3">
        <v>77000000</v>
      </c>
      <c r="R6346" s="13">
        <v>0</v>
      </c>
      <c r="S6346" s="7">
        <f ca="1">IF(CPS!$N6343="SIN INICIO",0,IF((((TODAY()-N6346)*100%)/(O6346-N6346))&gt;=100%,"100%",(((TODAY()-N6346)*100%)/(O6346-N6346))))</f>
        <v>0.34358974358974359</v>
      </c>
      <c r="T6346" s="8">
        <f>Q6346-R6346</f>
        <v>77000000</v>
      </c>
      <c r="U6346" t="s">
        <v>20164</v>
      </c>
      <c r="V6346">
        <v>22657542</v>
      </c>
      <c r="W6346" t="b">
        <f>V6346=Tabla1[[#This Row],[ID CONTRATISTA]]</f>
        <v>1</v>
      </c>
    </row>
    <row r="6347" spans="1:23" x14ac:dyDescent="0.25">
      <c r="A6347">
        <v>2025</v>
      </c>
      <c r="B6347" t="s">
        <v>19141</v>
      </c>
      <c r="C6347" t="s">
        <v>22</v>
      </c>
      <c r="D6347" t="s">
        <v>23</v>
      </c>
      <c r="E6347" t="s">
        <v>121</v>
      </c>
      <c r="F6347" t="s">
        <v>19367</v>
      </c>
      <c r="G6347" s="16">
        <v>1000968838</v>
      </c>
      <c r="H6347" t="s">
        <v>19436</v>
      </c>
      <c r="I6347" t="s">
        <v>2476</v>
      </c>
      <c r="J6347" s="5">
        <v>33506886</v>
      </c>
      <c r="K6347" s="3">
        <f>J6347</f>
        <v>33506886</v>
      </c>
      <c r="L6347" s="5" t="s">
        <v>20305</v>
      </c>
      <c r="M6347" s="2">
        <v>45826</v>
      </c>
      <c r="N6347" s="2">
        <v>45827</v>
      </c>
      <c r="O6347" s="2">
        <v>46022</v>
      </c>
      <c r="P6347" s="3"/>
      <c r="Q6347" s="3">
        <v>33506886</v>
      </c>
      <c r="R6347" s="13">
        <v>1914679</v>
      </c>
      <c r="S6347" s="7">
        <f ca="1">IF(CPS!$N6345="SIN INICIO",0,IF((((TODAY()-N6347)*100%)/(O6347-N6347))&gt;=100%,"100%",(((TODAY()-N6347)*100%)/(O6347-N6347))))</f>
        <v>0.34358974358974359</v>
      </c>
      <c r="T6347" s="8">
        <f>Q6347-R6347</f>
        <v>31592207</v>
      </c>
      <c r="U6347" t="s">
        <v>20165</v>
      </c>
    </row>
    <row r="6348" spans="1:23" x14ac:dyDescent="0.25">
      <c r="A6348">
        <v>2025</v>
      </c>
      <c r="B6348" t="s">
        <v>19142</v>
      </c>
      <c r="C6348" t="s">
        <v>22</v>
      </c>
      <c r="D6348" t="s">
        <v>23</v>
      </c>
      <c r="E6348" t="s">
        <v>24</v>
      </c>
      <c r="F6348" t="s">
        <v>3981</v>
      </c>
      <c r="G6348" s="16">
        <v>73180190</v>
      </c>
      <c r="H6348" t="s">
        <v>19437</v>
      </c>
      <c r="I6348" t="s">
        <v>649</v>
      </c>
      <c r="J6348" s="5">
        <v>54600000</v>
      </c>
      <c r="K6348" s="3">
        <f>J6348</f>
        <v>54600000</v>
      </c>
      <c r="L6348" s="5" t="s">
        <v>20305</v>
      </c>
      <c r="M6348" s="2">
        <v>45826</v>
      </c>
      <c r="N6348" s="2">
        <v>45839</v>
      </c>
      <c r="O6348" s="2">
        <v>46022</v>
      </c>
      <c r="P6348" s="3"/>
      <c r="Q6348" s="3">
        <v>54600000</v>
      </c>
      <c r="R6348" s="13">
        <v>46713333</v>
      </c>
      <c r="S6348" s="7">
        <f ca="1">IF(CPS!$N6346="SIN INICIO",0,IF((((TODAY()-N6348)*100%)/(O6348-N6348))&gt;=100%,"100%",(((TODAY()-N6348)*100%)/(O6348-N6348))))</f>
        <v>0.30054644808743169</v>
      </c>
      <c r="T6348" s="8">
        <f>Q6348-R6348</f>
        <v>7886667</v>
      </c>
      <c r="U6348" t="s">
        <v>20166</v>
      </c>
    </row>
    <row r="6349" spans="1:23" x14ac:dyDescent="0.25">
      <c r="A6349">
        <v>2025</v>
      </c>
      <c r="B6349" t="s">
        <v>19143</v>
      </c>
      <c r="C6349" t="s">
        <v>22</v>
      </c>
      <c r="D6349" t="s">
        <v>23</v>
      </c>
      <c r="E6349" t="s">
        <v>121</v>
      </c>
      <c r="F6349" t="s">
        <v>19368</v>
      </c>
      <c r="G6349" s="16">
        <v>1101754607</v>
      </c>
      <c r="H6349" t="s">
        <v>13587</v>
      </c>
      <c r="I6349" t="s">
        <v>1895</v>
      </c>
      <c r="J6349" s="5">
        <v>32689643</v>
      </c>
      <c r="K6349" s="3">
        <f>J6349</f>
        <v>32689643</v>
      </c>
      <c r="L6349" s="5" t="s">
        <v>20305</v>
      </c>
      <c r="M6349" s="2">
        <v>45826</v>
      </c>
      <c r="N6349" s="2">
        <v>45827</v>
      </c>
      <c r="O6349" s="2">
        <v>46022</v>
      </c>
      <c r="P6349" s="3"/>
      <c r="Q6349" s="3">
        <v>32689643</v>
      </c>
      <c r="R6349" s="13">
        <v>1867980</v>
      </c>
      <c r="S6349" s="7">
        <f ca="1">IF(CPS!$N6347="SIN INICIO",0,IF((((TODAY()-N6349)*100%)/(O6349-N6349))&gt;=100%,"100%",(((TODAY()-N6349)*100%)/(O6349-N6349))))</f>
        <v>0.34358974358974359</v>
      </c>
      <c r="T6349" s="8">
        <f>Q6349-R6349</f>
        <v>30821663</v>
      </c>
      <c r="U6349" t="s">
        <v>20167</v>
      </c>
    </row>
    <row r="6350" spans="1:23" x14ac:dyDescent="0.25">
      <c r="A6350">
        <v>2025</v>
      </c>
      <c r="B6350" t="s">
        <v>19144</v>
      </c>
      <c r="C6350" t="s">
        <v>22</v>
      </c>
      <c r="D6350" t="s">
        <v>23</v>
      </c>
      <c r="E6350" t="s">
        <v>24</v>
      </c>
      <c r="F6350" t="s">
        <v>19369</v>
      </c>
      <c r="G6350" s="16">
        <v>1086921875</v>
      </c>
      <c r="H6350" t="s">
        <v>1924</v>
      </c>
      <c r="I6350" t="s">
        <v>1895</v>
      </c>
      <c r="J6350" s="5">
        <v>40212067</v>
      </c>
      <c r="K6350" s="3">
        <f>J6350</f>
        <v>40212067</v>
      </c>
      <c r="L6350" s="5" t="s">
        <v>20305</v>
      </c>
      <c r="M6350" s="2">
        <v>45832</v>
      </c>
      <c r="N6350" s="2">
        <v>45833</v>
      </c>
      <c r="O6350" s="2">
        <v>46022</v>
      </c>
      <c r="P6350" s="3"/>
      <c r="Q6350" s="3">
        <v>40212067</v>
      </c>
      <c r="R6350" s="13">
        <v>0</v>
      </c>
      <c r="S6350" s="7">
        <f ca="1">IF(CPS!$N6348="SIN INICIO",0,IF((((TODAY()-N6350)*100%)/(O6350-N6350))&gt;=100%,"100%",(((TODAY()-N6350)*100%)/(O6350-N6350))))</f>
        <v>0.32275132275132273</v>
      </c>
      <c r="T6350" s="8">
        <f>Q6350-R6350</f>
        <v>40212067</v>
      </c>
      <c r="U6350" t="s">
        <v>20168</v>
      </c>
      <c r="V6350">
        <v>1086921875</v>
      </c>
      <c r="W6350" t="b">
        <f>V6350=Tabla1[[#This Row],[ID CONTRATISTA]]</f>
        <v>1</v>
      </c>
    </row>
    <row r="6351" spans="1:23" x14ac:dyDescent="0.25">
      <c r="A6351">
        <v>2025</v>
      </c>
      <c r="B6351" t="s">
        <v>19145</v>
      </c>
      <c r="C6351" t="s">
        <v>22</v>
      </c>
      <c r="D6351" t="s">
        <v>23</v>
      </c>
      <c r="E6351" t="s">
        <v>24</v>
      </c>
      <c r="F6351" t="s">
        <v>19370</v>
      </c>
      <c r="G6351" s="16">
        <v>34563103</v>
      </c>
      <c r="H6351" t="s">
        <v>15998</v>
      </c>
      <c r="I6351" t="s">
        <v>1895</v>
      </c>
      <c r="J6351" s="5">
        <v>40212067</v>
      </c>
      <c r="K6351" s="3">
        <f>J6351</f>
        <v>40212067</v>
      </c>
      <c r="L6351" s="5" t="s">
        <v>20305</v>
      </c>
      <c r="M6351" s="2">
        <v>45826</v>
      </c>
      <c r="N6351" s="2">
        <v>45827</v>
      </c>
      <c r="O6351" s="2">
        <v>46022</v>
      </c>
      <c r="P6351" s="3"/>
      <c r="Q6351" s="3">
        <v>40212067</v>
      </c>
      <c r="R6351" s="13">
        <v>2297832</v>
      </c>
      <c r="S6351" s="7">
        <f ca="1">IF(CPS!$N6349="SIN INICIO",0,IF((((TODAY()-N6351)*100%)/(O6351-N6351))&gt;=100%,"100%",(((TODAY()-N6351)*100%)/(O6351-N6351))))</f>
        <v>0.34358974358974359</v>
      </c>
      <c r="T6351" s="8">
        <f>Q6351-R6351</f>
        <v>37914235</v>
      </c>
      <c r="U6351" t="s">
        <v>20169</v>
      </c>
    </row>
    <row r="6352" spans="1:23" x14ac:dyDescent="0.25">
      <c r="A6352">
        <v>2025</v>
      </c>
      <c r="B6352" t="s">
        <v>19146</v>
      </c>
      <c r="C6352" t="s">
        <v>22</v>
      </c>
      <c r="D6352" t="s">
        <v>23</v>
      </c>
      <c r="E6352" t="s">
        <v>24</v>
      </c>
      <c r="F6352" t="s">
        <v>19371</v>
      </c>
      <c r="G6352" s="16">
        <v>1087197824</v>
      </c>
      <c r="H6352" t="s">
        <v>19438</v>
      </c>
      <c r="I6352" t="s">
        <v>1895</v>
      </c>
      <c r="J6352" s="5">
        <v>25404952</v>
      </c>
      <c r="K6352" s="3">
        <f>J6352</f>
        <v>25404952</v>
      </c>
      <c r="L6352" s="5" t="s">
        <v>20305</v>
      </c>
      <c r="M6352" s="2">
        <v>45826</v>
      </c>
      <c r="N6352" s="2">
        <v>45827</v>
      </c>
      <c r="O6352" s="2">
        <v>45961</v>
      </c>
      <c r="P6352" s="3"/>
      <c r="Q6352" s="3">
        <v>25404952</v>
      </c>
      <c r="R6352" s="13">
        <v>0</v>
      </c>
      <c r="S6352" s="7">
        <f ca="1">IF(CPS!$N6350="SIN INICIO",0,IF((((TODAY()-N6352)*100%)/(O6352-N6352))&gt;=100%,"100%",(((TODAY()-N6352)*100%)/(O6352-N6352))))</f>
        <v>0.5</v>
      </c>
      <c r="T6352" s="8">
        <f>Q6352-R6352</f>
        <v>25404952</v>
      </c>
      <c r="U6352" t="s">
        <v>20170</v>
      </c>
      <c r="V6352">
        <v>1087197824</v>
      </c>
      <c r="W6352" t="b">
        <f>V6352=Tabla1[[#This Row],[ID CONTRATISTA]]</f>
        <v>1</v>
      </c>
    </row>
    <row r="6353" spans="1:23" x14ac:dyDescent="0.25">
      <c r="A6353">
        <v>2025</v>
      </c>
      <c r="B6353" t="s">
        <v>19147</v>
      </c>
      <c r="C6353" t="s">
        <v>22</v>
      </c>
      <c r="D6353" t="s">
        <v>23</v>
      </c>
      <c r="E6353" t="s">
        <v>24</v>
      </c>
      <c r="F6353" t="s">
        <v>19372</v>
      </c>
      <c r="G6353" s="16">
        <v>80187578</v>
      </c>
      <c r="H6353" t="s">
        <v>19439</v>
      </c>
      <c r="I6353" t="s">
        <v>271</v>
      </c>
      <c r="J6353" s="5">
        <v>36912185</v>
      </c>
      <c r="K6353" s="3">
        <f>J6353</f>
        <v>36912185</v>
      </c>
      <c r="L6353" s="5" t="s">
        <v>20305</v>
      </c>
      <c r="M6353" s="2">
        <v>45826</v>
      </c>
      <c r="N6353" s="2">
        <v>45827</v>
      </c>
      <c r="O6353" s="2">
        <v>45961</v>
      </c>
      <c r="P6353" s="3"/>
      <c r="Q6353" s="3">
        <v>36912185</v>
      </c>
      <c r="R6353" s="13">
        <v>0</v>
      </c>
      <c r="S6353" s="7">
        <f ca="1">IF(CPS!$N6351="SIN INICIO",0,IF((((TODAY()-N6353)*100%)/(O6353-N6353))&gt;=100%,"100%",(((TODAY()-N6353)*100%)/(O6353-N6353))))</f>
        <v>0.5</v>
      </c>
      <c r="T6353" s="8">
        <f>Q6353-R6353</f>
        <v>36912185</v>
      </c>
      <c r="U6353" t="s">
        <v>20171</v>
      </c>
      <c r="V6353">
        <v>80187578</v>
      </c>
      <c r="W6353" t="b">
        <f>V6353=Tabla1[[#This Row],[ID CONTRATISTA]]</f>
        <v>1</v>
      </c>
    </row>
    <row r="6354" spans="1:23" x14ac:dyDescent="0.25">
      <c r="A6354">
        <v>2025</v>
      </c>
      <c r="B6354" t="s">
        <v>19148</v>
      </c>
      <c r="C6354" t="s">
        <v>22</v>
      </c>
      <c r="D6354" t="s">
        <v>23</v>
      </c>
      <c r="E6354" t="s">
        <v>24</v>
      </c>
      <c r="F6354" t="s">
        <v>19373</v>
      </c>
      <c r="G6354" s="16">
        <v>1054544583</v>
      </c>
      <c r="H6354" t="s">
        <v>19440</v>
      </c>
      <c r="I6354" t="s">
        <v>271</v>
      </c>
      <c r="J6354" s="5">
        <v>44918590</v>
      </c>
      <c r="K6354" s="3">
        <f>J6354</f>
        <v>44918590</v>
      </c>
      <c r="L6354" s="5" t="s">
        <v>20305</v>
      </c>
      <c r="M6354" s="2">
        <v>45827</v>
      </c>
      <c r="N6354" s="2">
        <v>45828</v>
      </c>
      <c r="O6354" s="2">
        <v>45961</v>
      </c>
      <c r="P6354" s="3"/>
      <c r="Q6354" s="3">
        <v>44918590</v>
      </c>
      <c r="R6354" s="13">
        <v>0</v>
      </c>
      <c r="S6354" s="7">
        <f ca="1">IF(CPS!$N6352="SIN INICIO",0,IF((((TODAY()-N6354)*100%)/(O6354-N6354))&gt;=100%,"100%",(((TODAY()-N6354)*100%)/(O6354-N6354))))</f>
        <v>0.49624060150375937</v>
      </c>
      <c r="T6354" s="8">
        <f>Q6354-R6354</f>
        <v>44918590</v>
      </c>
      <c r="U6354" t="s">
        <v>20172</v>
      </c>
      <c r="V6354">
        <v>1054544583</v>
      </c>
      <c r="W6354" t="b">
        <f>V6354=Tabla1[[#This Row],[ID CONTRATISTA]]</f>
        <v>1</v>
      </c>
    </row>
    <row r="6355" spans="1:23" x14ac:dyDescent="0.25">
      <c r="A6355">
        <v>2025</v>
      </c>
      <c r="B6355" t="s">
        <v>19149</v>
      </c>
      <c r="C6355" t="s">
        <v>22</v>
      </c>
      <c r="D6355" t="s">
        <v>23</v>
      </c>
      <c r="E6355" t="s">
        <v>24</v>
      </c>
      <c r="F6355" t="s">
        <v>19374</v>
      </c>
      <c r="G6355" s="16">
        <v>1072921734</v>
      </c>
      <c r="H6355" t="s">
        <v>19441</v>
      </c>
      <c r="I6355" t="s">
        <v>271</v>
      </c>
      <c r="J6355" s="5">
        <v>40000000</v>
      </c>
      <c r="K6355" s="3">
        <f>J6355</f>
        <v>40000000</v>
      </c>
      <c r="L6355" s="5" t="s">
        <v>20305</v>
      </c>
      <c r="M6355" s="2">
        <v>45826</v>
      </c>
      <c r="N6355" s="2">
        <v>45832</v>
      </c>
      <c r="O6355" s="2">
        <v>45961</v>
      </c>
      <c r="P6355" s="3"/>
      <c r="Q6355" s="3">
        <v>40000000</v>
      </c>
      <c r="R6355" s="13">
        <v>0</v>
      </c>
      <c r="S6355" s="7">
        <f ca="1">IF(CPS!$N6353="SIN INICIO",0,IF((((TODAY()-N6355)*100%)/(O6355-N6355))&gt;=100%,"100%",(((TODAY()-N6355)*100%)/(O6355-N6355))))</f>
        <v>0.48062015503875971</v>
      </c>
      <c r="T6355" s="8">
        <f>Q6355-R6355</f>
        <v>40000000</v>
      </c>
      <c r="U6355" t="s">
        <v>20173</v>
      </c>
      <c r="V6355">
        <v>1072921734</v>
      </c>
      <c r="W6355" t="b">
        <f>V6355=Tabla1[[#This Row],[ID CONTRATISTA]]</f>
        <v>1</v>
      </c>
    </row>
    <row r="6356" spans="1:23" x14ac:dyDescent="0.25">
      <c r="A6356">
        <v>2025</v>
      </c>
      <c r="B6356" t="s">
        <v>19150</v>
      </c>
      <c r="C6356" t="s">
        <v>22</v>
      </c>
      <c r="D6356" t="s">
        <v>23</v>
      </c>
      <c r="E6356" t="s">
        <v>24</v>
      </c>
      <c r="F6356" t="s">
        <v>3287</v>
      </c>
      <c r="G6356" s="16">
        <v>1030584495</v>
      </c>
      <c r="H6356" t="s">
        <v>18894</v>
      </c>
      <c r="I6356" t="s">
        <v>649</v>
      </c>
      <c r="J6356" s="5">
        <v>41100000</v>
      </c>
      <c r="K6356" s="3">
        <f>J6356</f>
        <v>41100000</v>
      </c>
      <c r="L6356" s="5" t="s">
        <v>20305</v>
      </c>
      <c r="M6356" s="2">
        <v>45832</v>
      </c>
      <c r="N6356" s="2">
        <v>45839</v>
      </c>
      <c r="O6356" s="2">
        <v>46022</v>
      </c>
      <c r="P6356" s="3"/>
      <c r="Q6356" s="3">
        <v>41100000</v>
      </c>
      <c r="R6356" s="13">
        <v>36305000</v>
      </c>
      <c r="S6356" s="7">
        <f ca="1">IF(CPS!$N6354="SIN INICIO",0,IF((((TODAY()-N6356)*100%)/(O6356-N6356))&gt;=100%,"100%",(((TODAY()-N6356)*100%)/(O6356-N6356))))</f>
        <v>0.30054644808743169</v>
      </c>
      <c r="T6356" s="8">
        <f>Q6356-R6356</f>
        <v>4795000</v>
      </c>
      <c r="U6356" t="s">
        <v>20174</v>
      </c>
    </row>
    <row r="6357" spans="1:23" x14ac:dyDescent="0.25">
      <c r="A6357">
        <v>2025</v>
      </c>
      <c r="B6357" t="s">
        <v>19151</v>
      </c>
      <c r="C6357" t="s">
        <v>22</v>
      </c>
      <c r="D6357" t="s">
        <v>23</v>
      </c>
      <c r="E6357" t="s">
        <v>24</v>
      </c>
      <c r="F6357" t="s">
        <v>19375</v>
      </c>
      <c r="G6357" s="16">
        <v>1075260750</v>
      </c>
      <c r="H6357" t="s">
        <v>19434</v>
      </c>
      <c r="I6357" t="s">
        <v>271</v>
      </c>
      <c r="J6357" s="5">
        <v>40000000</v>
      </c>
      <c r="K6357" s="3">
        <f>J6357</f>
        <v>40000000</v>
      </c>
      <c r="L6357" s="5" t="s">
        <v>20305</v>
      </c>
      <c r="M6357" s="2">
        <v>45826</v>
      </c>
      <c r="N6357" s="2">
        <v>45827</v>
      </c>
      <c r="O6357" s="2">
        <v>45961</v>
      </c>
      <c r="P6357" s="3"/>
      <c r="Q6357" s="3">
        <v>40000000</v>
      </c>
      <c r="R6357" s="13">
        <v>3200000</v>
      </c>
      <c r="S6357" s="7">
        <f ca="1">IF(CPS!$N6355="SIN INICIO",0,IF((((TODAY()-N6357)*100%)/(O6357-N6357))&gt;=100%,"100%",(((TODAY()-N6357)*100%)/(O6357-N6357))))</f>
        <v>0.5</v>
      </c>
      <c r="T6357" s="8">
        <f>Q6357-R6357</f>
        <v>36800000</v>
      </c>
      <c r="U6357" t="s">
        <v>20175</v>
      </c>
    </row>
    <row r="6358" spans="1:23" x14ac:dyDescent="0.25">
      <c r="A6358">
        <v>2025</v>
      </c>
      <c r="B6358" t="s">
        <v>19152</v>
      </c>
      <c r="C6358" t="s">
        <v>22</v>
      </c>
      <c r="D6358" t="s">
        <v>23</v>
      </c>
      <c r="E6358" t="s">
        <v>24</v>
      </c>
      <c r="F6358" t="s">
        <v>4560</v>
      </c>
      <c r="G6358" s="16">
        <v>35262367</v>
      </c>
      <c r="H6358" t="s">
        <v>2475</v>
      </c>
      <c r="I6358" t="s">
        <v>2476</v>
      </c>
      <c r="J6358" s="5">
        <v>51000000</v>
      </c>
      <c r="K6358" s="3">
        <f>J6358</f>
        <v>51000000</v>
      </c>
      <c r="L6358" s="5" t="s">
        <v>20305</v>
      </c>
      <c r="M6358" s="2">
        <v>45834</v>
      </c>
      <c r="N6358" s="2">
        <v>45845</v>
      </c>
      <c r="O6358" s="2">
        <v>46022</v>
      </c>
      <c r="P6358" s="3"/>
      <c r="Q6358" s="3">
        <v>51000000</v>
      </c>
      <c r="R6358" s="13">
        <v>43066667</v>
      </c>
      <c r="S6358" s="7">
        <f ca="1">IF(CPS!$N6356="SIN INICIO",0,IF((((TODAY()-N6358)*100%)/(O6358-N6358))&gt;=100%,"100%",(((TODAY()-N6358)*100%)/(O6358-N6358))))</f>
        <v>0.2768361581920904</v>
      </c>
      <c r="T6358" s="8">
        <f>Q6358-R6358</f>
        <v>7933333</v>
      </c>
      <c r="U6358" t="s">
        <v>20176</v>
      </c>
    </row>
    <row r="6359" spans="1:23" x14ac:dyDescent="0.25">
      <c r="A6359">
        <v>2025</v>
      </c>
      <c r="B6359" t="s">
        <v>19153</v>
      </c>
      <c r="C6359" t="s">
        <v>22</v>
      </c>
      <c r="D6359" t="s">
        <v>23</v>
      </c>
      <c r="E6359" t="s">
        <v>24</v>
      </c>
      <c r="F6359" t="s">
        <v>9648</v>
      </c>
      <c r="G6359" s="16">
        <v>1016064218</v>
      </c>
      <c r="H6359" t="s">
        <v>1252</v>
      </c>
      <c r="I6359" t="s">
        <v>649</v>
      </c>
      <c r="J6359" s="5">
        <v>54600000</v>
      </c>
      <c r="K6359" s="3">
        <f>J6359</f>
        <v>54600000</v>
      </c>
      <c r="L6359" s="5" t="s">
        <v>20305</v>
      </c>
      <c r="M6359" s="2">
        <v>45826</v>
      </c>
      <c r="N6359" s="2">
        <v>45839</v>
      </c>
      <c r="O6359" s="2">
        <v>46022</v>
      </c>
      <c r="P6359" s="3"/>
      <c r="Q6359" s="3">
        <v>54600000</v>
      </c>
      <c r="R6359" s="13">
        <v>39736667</v>
      </c>
      <c r="S6359" s="7">
        <f ca="1">IF(CPS!$N6357="SIN INICIO",0,IF((((TODAY()-N6359)*100%)/(O6359-N6359))&gt;=100%,"100%",(((TODAY()-N6359)*100%)/(O6359-N6359))))</f>
        <v>0.30054644808743169</v>
      </c>
      <c r="T6359" s="8">
        <f>Q6359-R6359</f>
        <v>14863333</v>
      </c>
      <c r="U6359" t="s">
        <v>20177</v>
      </c>
    </row>
    <row r="6360" spans="1:23" x14ac:dyDescent="0.25">
      <c r="A6360">
        <v>2025</v>
      </c>
      <c r="B6360" t="s">
        <v>19154</v>
      </c>
      <c r="C6360" t="s">
        <v>22</v>
      </c>
      <c r="D6360" t="s">
        <v>23</v>
      </c>
      <c r="E6360" t="s">
        <v>24</v>
      </c>
      <c r="F6360" t="s">
        <v>19376</v>
      </c>
      <c r="G6360" s="16">
        <v>17422657</v>
      </c>
      <c r="H6360" t="s">
        <v>2475</v>
      </c>
      <c r="I6360" t="s">
        <v>2476</v>
      </c>
      <c r="J6360" s="5">
        <v>49131012</v>
      </c>
      <c r="K6360" s="3">
        <f>J6360</f>
        <v>49131012</v>
      </c>
      <c r="L6360" s="5" t="s">
        <v>20305</v>
      </c>
      <c r="M6360" s="2">
        <v>45828</v>
      </c>
      <c r="N6360" s="2">
        <v>45832</v>
      </c>
      <c r="O6360" s="2">
        <v>46022</v>
      </c>
      <c r="P6360" s="3"/>
      <c r="Q6360" s="3">
        <v>49131012</v>
      </c>
      <c r="R6360" s="13">
        <v>1637700</v>
      </c>
      <c r="S6360" s="7">
        <f ca="1">IF(CPS!$N6358="SIN INICIO",0,IF((((TODAY()-N6360)*100%)/(O6360-N6360))&gt;=100%,"100%",(((TODAY()-N6360)*100%)/(O6360-N6360))))</f>
        <v>0.32631578947368423</v>
      </c>
      <c r="T6360" s="8">
        <f>Q6360-R6360</f>
        <v>47493312</v>
      </c>
      <c r="U6360" t="s">
        <v>20178</v>
      </c>
    </row>
    <row r="6361" spans="1:23" x14ac:dyDescent="0.25">
      <c r="A6361">
        <v>2025</v>
      </c>
      <c r="B6361" t="s">
        <v>19156</v>
      </c>
      <c r="C6361" t="s">
        <v>22</v>
      </c>
      <c r="D6361" t="s">
        <v>23</v>
      </c>
      <c r="E6361" t="s">
        <v>24</v>
      </c>
      <c r="F6361" t="s">
        <v>6883</v>
      </c>
      <c r="G6361" s="16">
        <v>1072705369</v>
      </c>
      <c r="H6361" t="s">
        <v>1016</v>
      </c>
      <c r="I6361" t="s">
        <v>649</v>
      </c>
      <c r="J6361" s="5">
        <v>54600000</v>
      </c>
      <c r="K6361" s="3">
        <f>J6361</f>
        <v>54600000</v>
      </c>
      <c r="L6361" s="5" t="s">
        <v>20305</v>
      </c>
      <c r="M6361" s="2">
        <v>45833</v>
      </c>
      <c r="N6361" s="2">
        <v>45839</v>
      </c>
      <c r="O6361" s="2">
        <v>46022</v>
      </c>
      <c r="P6361" s="3"/>
      <c r="Q6361" s="3">
        <v>54600000</v>
      </c>
      <c r="R6361" s="13">
        <v>42466667</v>
      </c>
      <c r="S6361" s="7">
        <f ca="1">IF(CPS!$N6360="SIN INICIO",0,IF((((TODAY()-N6361)*100%)/(O6361-N6361))&gt;=100%,"100%",(((TODAY()-N6361)*100%)/(O6361-N6361))))</f>
        <v>0.30054644808743169</v>
      </c>
      <c r="T6361" s="8">
        <f>Q6361-R6361</f>
        <v>12133333</v>
      </c>
      <c r="U6361" t="s">
        <v>20180</v>
      </c>
    </row>
    <row r="6362" spans="1:23" x14ac:dyDescent="0.25">
      <c r="A6362">
        <v>2025</v>
      </c>
      <c r="B6362" t="s">
        <v>19157</v>
      </c>
      <c r="C6362" t="s">
        <v>22</v>
      </c>
      <c r="D6362" t="s">
        <v>23</v>
      </c>
      <c r="E6362" t="s">
        <v>24</v>
      </c>
      <c r="F6362" t="s">
        <v>3760</v>
      </c>
      <c r="G6362" s="16">
        <v>1072704360</v>
      </c>
      <c r="H6362" t="s">
        <v>648</v>
      </c>
      <c r="I6362" t="s">
        <v>649</v>
      </c>
      <c r="J6362" s="5">
        <v>55000000</v>
      </c>
      <c r="K6362" s="3">
        <f>J6362</f>
        <v>55000000</v>
      </c>
      <c r="L6362" s="5" t="s">
        <v>20305</v>
      </c>
      <c r="M6362" s="2">
        <v>45827</v>
      </c>
      <c r="N6362" s="2">
        <v>45828</v>
      </c>
      <c r="O6362" s="2">
        <v>45961</v>
      </c>
      <c r="P6362" s="3"/>
      <c r="Q6362" s="3">
        <v>55000000</v>
      </c>
      <c r="R6362" s="13">
        <v>45589999</v>
      </c>
      <c r="S6362" s="7">
        <f ca="1">IF(CPS!$N6361="SIN INICIO",0,IF((((TODAY()-N6362)*100%)/(O6362-N6362))&gt;=100%,"100%",(((TODAY()-N6362)*100%)/(O6362-N6362))))</f>
        <v>0.49624060150375937</v>
      </c>
      <c r="T6362" s="8">
        <f>Q6362-R6362</f>
        <v>9410001</v>
      </c>
      <c r="U6362" t="s">
        <v>20181</v>
      </c>
    </row>
    <row r="6363" spans="1:23" x14ac:dyDescent="0.25">
      <c r="A6363">
        <v>2025</v>
      </c>
      <c r="B6363" t="s">
        <v>19158</v>
      </c>
      <c r="C6363" t="s">
        <v>22</v>
      </c>
      <c r="D6363" t="s">
        <v>23</v>
      </c>
      <c r="E6363" t="s">
        <v>24</v>
      </c>
      <c r="F6363" t="s">
        <v>737</v>
      </c>
      <c r="G6363" s="16">
        <v>1010218593</v>
      </c>
      <c r="H6363" t="s">
        <v>1748</v>
      </c>
      <c r="I6363" t="s">
        <v>649</v>
      </c>
      <c r="J6363" s="5">
        <v>54600000</v>
      </c>
      <c r="K6363" s="3">
        <f>J6363</f>
        <v>54600000</v>
      </c>
      <c r="L6363" s="5" t="s">
        <v>20305</v>
      </c>
      <c r="M6363" s="2">
        <v>45834</v>
      </c>
      <c r="N6363" s="2">
        <v>45839</v>
      </c>
      <c r="O6363" s="2">
        <v>46022</v>
      </c>
      <c r="P6363" s="3"/>
      <c r="Q6363" s="3">
        <v>54600000</v>
      </c>
      <c r="R6363" s="13">
        <v>50960000</v>
      </c>
      <c r="S6363" s="7">
        <f ca="1">IF(CPS!$N6362="SIN INICIO",0,IF((((TODAY()-N6363)*100%)/(O6363-N6363))&gt;=100%,"100%",(((TODAY()-N6363)*100%)/(O6363-N6363))))</f>
        <v>0.30054644808743169</v>
      </c>
      <c r="T6363" s="8">
        <f>Q6363-R6363</f>
        <v>3640000</v>
      </c>
      <c r="U6363" t="s">
        <v>20182</v>
      </c>
    </row>
    <row r="6364" spans="1:23" x14ac:dyDescent="0.25">
      <c r="A6364">
        <v>2025</v>
      </c>
      <c r="B6364" t="s">
        <v>19159</v>
      </c>
      <c r="C6364" t="s">
        <v>22</v>
      </c>
      <c r="D6364" t="s">
        <v>23</v>
      </c>
      <c r="E6364" t="s">
        <v>24</v>
      </c>
      <c r="F6364" t="s">
        <v>19377</v>
      </c>
      <c r="G6364" s="16">
        <v>1054683071</v>
      </c>
      <c r="H6364" t="s">
        <v>19443</v>
      </c>
      <c r="I6364" t="s">
        <v>1895</v>
      </c>
      <c r="J6364" s="5">
        <v>21472260</v>
      </c>
      <c r="K6364" s="3">
        <f>J6364</f>
        <v>21472260</v>
      </c>
      <c r="L6364" s="5" t="s">
        <v>20305</v>
      </c>
      <c r="M6364" s="2">
        <v>45827</v>
      </c>
      <c r="N6364" s="2">
        <v>45829</v>
      </c>
      <c r="O6364" s="2">
        <v>45930</v>
      </c>
      <c r="P6364" s="3"/>
      <c r="Q6364" s="3">
        <v>21472260</v>
      </c>
      <c r="R6364" s="13">
        <v>0</v>
      </c>
      <c r="S6364" s="7">
        <f ca="1">IF(CPS!$N6363="SIN INICIO",0,IF((((TODAY()-N6364)*100%)/(O6364-N6364))&gt;=100%,"100%",(((TODAY()-N6364)*100%)/(O6364-N6364))))</f>
        <v>0.64356435643564358</v>
      </c>
      <c r="T6364" s="8">
        <f>Q6364-R6364</f>
        <v>21472260</v>
      </c>
      <c r="U6364" t="s">
        <v>20183</v>
      </c>
      <c r="V6364">
        <v>1054683071</v>
      </c>
      <c r="W6364" t="b">
        <f>V6364=Tabla1[[#This Row],[ID CONTRATISTA]]</f>
        <v>1</v>
      </c>
    </row>
    <row r="6365" spans="1:23" x14ac:dyDescent="0.25">
      <c r="A6365">
        <v>2025</v>
      </c>
      <c r="B6365" t="s">
        <v>19160</v>
      </c>
      <c r="C6365" t="s">
        <v>22</v>
      </c>
      <c r="D6365" t="s">
        <v>23</v>
      </c>
      <c r="E6365" t="s">
        <v>24</v>
      </c>
      <c r="F6365" t="s">
        <v>19378</v>
      </c>
      <c r="G6365" s="16">
        <v>1098769290</v>
      </c>
      <c r="H6365" t="s">
        <v>1238</v>
      </c>
      <c r="I6365" t="s">
        <v>887</v>
      </c>
      <c r="J6365" s="5">
        <v>23552784</v>
      </c>
      <c r="K6365" s="3">
        <f>J6365</f>
        <v>23552784</v>
      </c>
      <c r="L6365" s="5" t="s">
        <v>20305</v>
      </c>
      <c r="M6365" s="2">
        <v>45828</v>
      </c>
      <c r="N6365" s="2">
        <v>45832</v>
      </c>
      <c r="O6365" s="2">
        <v>45930</v>
      </c>
      <c r="P6365" s="3"/>
      <c r="Q6365" s="3">
        <v>23552784</v>
      </c>
      <c r="R6365" s="13">
        <v>1373912</v>
      </c>
      <c r="S6365" s="7">
        <f ca="1">IF(CPS!$N6364="SIN INICIO",0,IF((((TODAY()-N6365)*100%)/(O6365-N6365))&gt;=100%,"100%",(((TODAY()-N6365)*100%)/(O6365-N6365))))</f>
        <v>0.63265306122448983</v>
      </c>
      <c r="T6365" s="8">
        <f>Q6365-R6365</f>
        <v>22178872</v>
      </c>
      <c r="U6365" t="s">
        <v>20184</v>
      </c>
    </row>
    <row r="6366" spans="1:23" x14ac:dyDescent="0.25">
      <c r="A6366">
        <v>2025</v>
      </c>
      <c r="B6366" t="s">
        <v>19161</v>
      </c>
      <c r="C6366" t="s">
        <v>22</v>
      </c>
      <c r="D6366" t="s">
        <v>23</v>
      </c>
      <c r="E6366" t="s">
        <v>24</v>
      </c>
      <c r="F6366" t="s">
        <v>11047</v>
      </c>
      <c r="G6366" s="16">
        <v>1065640268</v>
      </c>
      <c r="H6366" t="s">
        <v>1817</v>
      </c>
      <c r="I6366" t="s">
        <v>1800</v>
      </c>
      <c r="J6366" s="5">
        <v>50820000</v>
      </c>
      <c r="K6366" s="3">
        <f>J6366</f>
        <v>50820000</v>
      </c>
      <c r="L6366" s="5" t="s">
        <v>20305</v>
      </c>
      <c r="M6366" s="2">
        <v>45828</v>
      </c>
      <c r="N6366" s="2">
        <v>45829</v>
      </c>
      <c r="O6366" s="2">
        <v>45991</v>
      </c>
      <c r="P6366" s="3"/>
      <c r="Q6366" s="3">
        <v>50820000</v>
      </c>
      <c r="R6366" s="13">
        <v>29080333</v>
      </c>
      <c r="S6366" s="7">
        <f ca="1">IF(CPS!$N6365="SIN INICIO",0,IF((((TODAY()-N6366)*100%)/(O6366-N6366))&gt;=100%,"100%",(((TODAY()-N6366)*100%)/(O6366-N6366))))</f>
        <v>0.40123456790123457</v>
      </c>
      <c r="T6366" s="8">
        <f>Q6366-R6366</f>
        <v>21739667</v>
      </c>
      <c r="U6366" t="s">
        <v>20185</v>
      </c>
    </row>
    <row r="6367" spans="1:23" x14ac:dyDescent="0.25">
      <c r="A6367">
        <v>2025</v>
      </c>
      <c r="B6367" t="s">
        <v>19162</v>
      </c>
      <c r="C6367" t="s">
        <v>22</v>
      </c>
      <c r="D6367" t="s">
        <v>23</v>
      </c>
      <c r="E6367" t="s">
        <v>121</v>
      </c>
      <c r="F6367" t="s">
        <v>11100</v>
      </c>
      <c r="G6367" s="16">
        <v>1005042509</v>
      </c>
      <c r="H6367" t="s">
        <v>19444</v>
      </c>
      <c r="I6367" t="s">
        <v>2476</v>
      </c>
      <c r="J6367" s="5">
        <v>23933490</v>
      </c>
      <c r="K6367" s="3">
        <f>J6367</f>
        <v>23933490</v>
      </c>
      <c r="L6367" s="5" t="s">
        <v>20305</v>
      </c>
      <c r="M6367" s="2">
        <v>45832</v>
      </c>
      <c r="N6367" s="2">
        <v>45834</v>
      </c>
      <c r="O6367" s="2">
        <v>45961</v>
      </c>
      <c r="P6367" s="3"/>
      <c r="Q6367" s="3">
        <v>23933490</v>
      </c>
      <c r="R6367" s="13">
        <v>10958720</v>
      </c>
      <c r="S6367" s="7">
        <f ca="1">IF(CPS!$N6366="SIN INICIO",0,IF((((TODAY()-N6367)*100%)/(O6367-N6367))&gt;=100%,"100%",(((TODAY()-N6367)*100%)/(O6367-N6367))))</f>
        <v>0.47244094488188976</v>
      </c>
      <c r="T6367" s="8">
        <f>Q6367-R6367</f>
        <v>12974770</v>
      </c>
      <c r="U6367" t="s">
        <v>20186</v>
      </c>
    </row>
    <row r="6368" spans="1:23" x14ac:dyDescent="0.25">
      <c r="A6368">
        <v>2025</v>
      </c>
      <c r="B6368" t="s">
        <v>19165</v>
      </c>
      <c r="C6368" t="s">
        <v>22</v>
      </c>
      <c r="D6368" t="s">
        <v>23</v>
      </c>
      <c r="E6368" t="s">
        <v>24</v>
      </c>
      <c r="F6368" t="s">
        <v>7335</v>
      </c>
      <c r="G6368" s="16">
        <v>1023006728</v>
      </c>
      <c r="H6368" t="s">
        <v>17417</v>
      </c>
      <c r="I6368" t="s">
        <v>649</v>
      </c>
      <c r="J6368" s="5">
        <v>54600000</v>
      </c>
      <c r="K6368" s="3">
        <f>J6368</f>
        <v>54600000</v>
      </c>
      <c r="L6368" s="5" t="s">
        <v>20305</v>
      </c>
      <c r="M6368" s="2">
        <v>45834</v>
      </c>
      <c r="N6368" s="2">
        <v>45839</v>
      </c>
      <c r="O6368" s="2">
        <v>46022</v>
      </c>
      <c r="P6368" s="3"/>
      <c r="Q6368" s="3">
        <v>54600000</v>
      </c>
      <c r="R6368" s="13">
        <v>41860000</v>
      </c>
      <c r="S6368" s="7">
        <f ca="1">IF(CPS!$N6372="SIN INICIO",0,IF((((TODAY()-N6368)*100%)/(O6368-N6368))&gt;=100%,"100%",(((TODAY()-N6368)*100%)/(O6368-N6368))))</f>
        <v>0.30054644808743169</v>
      </c>
      <c r="T6368" s="8">
        <f>Q6368-R6368</f>
        <v>12740000</v>
      </c>
      <c r="U6368" t="s">
        <v>20189</v>
      </c>
    </row>
    <row r="6369" spans="1:23" x14ac:dyDescent="0.25">
      <c r="A6369">
        <v>2025</v>
      </c>
      <c r="B6369" t="s">
        <v>19166</v>
      </c>
      <c r="C6369" t="s">
        <v>22</v>
      </c>
      <c r="D6369" t="s">
        <v>23</v>
      </c>
      <c r="E6369" t="s">
        <v>121</v>
      </c>
      <c r="F6369" t="s">
        <v>19381</v>
      </c>
      <c r="G6369" s="16">
        <v>86069877</v>
      </c>
      <c r="H6369" t="s">
        <v>4112</v>
      </c>
      <c r="I6369" t="s">
        <v>3403</v>
      </c>
      <c r="J6369" s="5">
        <v>19849125</v>
      </c>
      <c r="K6369" s="3">
        <f>J6369</f>
        <v>19849125</v>
      </c>
      <c r="L6369" s="5" t="s">
        <v>20305</v>
      </c>
      <c r="M6369" s="2">
        <v>45832</v>
      </c>
      <c r="N6369" s="2">
        <v>45833</v>
      </c>
      <c r="O6369" s="2">
        <v>45869</v>
      </c>
      <c r="P6369" s="3"/>
      <c r="Q6369" s="3">
        <v>19849125</v>
      </c>
      <c r="R6369" s="13">
        <v>926293</v>
      </c>
      <c r="S6369" s="7" t="str">
        <f ca="1">IF(CPS!$N6373="SIN INICIO",0,IF((((TODAY()-N6369)*100%)/(O6369-N6369))&gt;=100%,"100%",(((TODAY()-N6369)*100%)/(O6369-N6369))))</f>
        <v>100%</v>
      </c>
      <c r="T6369" s="8">
        <f>Q6369-R6369</f>
        <v>18922832</v>
      </c>
      <c r="U6369" t="s">
        <v>20190</v>
      </c>
    </row>
    <row r="6370" spans="1:23" x14ac:dyDescent="0.25">
      <c r="A6370">
        <v>2025</v>
      </c>
      <c r="B6370" t="s">
        <v>19167</v>
      </c>
      <c r="C6370" t="s">
        <v>22</v>
      </c>
      <c r="D6370" t="s">
        <v>23</v>
      </c>
      <c r="E6370" t="s">
        <v>24</v>
      </c>
      <c r="F6370" t="s">
        <v>5289</v>
      </c>
      <c r="G6370" s="16">
        <v>1234788875</v>
      </c>
      <c r="H6370" t="s">
        <v>2475</v>
      </c>
      <c r="I6370" t="s">
        <v>2476</v>
      </c>
      <c r="J6370" s="5">
        <v>39060114</v>
      </c>
      <c r="K6370" s="3">
        <f>J6370</f>
        <v>39060114</v>
      </c>
      <c r="L6370" s="5" t="s">
        <v>20305</v>
      </c>
      <c r="M6370" s="2">
        <v>45834</v>
      </c>
      <c r="N6370" s="2">
        <v>45840</v>
      </c>
      <c r="O6370" s="2">
        <v>46022</v>
      </c>
      <c r="P6370" s="3"/>
      <c r="Q6370" s="3">
        <v>39060114</v>
      </c>
      <c r="R6370" s="13">
        <v>32767096</v>
      </c>
      <c r="S6370" s="7">
        <f ca="1">IF(CPS!$N6374="SIN INICIO",0,IF((((TODAY()-N6370)*100%)/(O6370-N6370))&gt;=100%,"100%",(((TODAY()-N6370)*100%)/(O6370-N6370))))</f>
        <v>0.2967032967032967</v>
      </c>
      <c r="T6370" s="8">
        <f>Q6370-R6370</f>
        <v>6293018</v>
      </c>
      <c r="U6370" t="s">
        <v>20191</v>
      </c>
    </row>
    <row r="6371" spans="1:23" x14ac:dyDescent="0.25">
      <c r="A6371">
        <v>2025</v>
      </c>
      <c r="B6371" t="s">
        <v>19168</v>
      </c>
      <c r="C6371" t="s">
        <v>22</v>
      </c>
      <c r="D6371" t="s">
        <v>23</v>
      </c>
      <c r="E6371" t="s">
        <v>24</v>
      </c>
      <c r="F6371" t="s">
        <v>19382</v>
      </c>
      <c r="G6371" s="16">
        <v>40328678</v>
      </c>
      <c r="H6371" t="s">
        <v>19440</v>
      </c>
      <c r="I6371" t="s">
        <v>271</v>
      </c>
      <c r="J6371" s="5">
        <v>44918590</v>
      </c>
      <c r="K6371" s="3">
        <f>J6371</f>
        <v>44918590</v>
      </c>
      <c r="L6371" s="5" t="s">
        <v>20305</v>
      </c>
      <c r="M6371" s="2">
        <v>45832</v>
      </c>
      <c r="N6371" s="2">
        <v>45834</v>
      </c>
      <c r="O6371" s="2">
        <v>45961</v>
      </c>
      <c r="P6371" s="3"/>
      <c r="Q6371" s="3">
        <v>44918590</v>
      </c>
      <c r="R6371" s="13">
        <v>0</v>
      </c>
      <c r="S6371" s="7">
        <f ca="1">IF(CPS!$N6375="SIN INICIO",0,IF((((TODAY()-N6371)*100%)/(O6371-N6371))&gt;=100%,"100%",(((TODAY()-N6371)*100%)/(O6371-N6371))))</f>
        <v>0.47244094488188976</v>
      </c>
      <c r="T6371" s="8">
        <f>Q6371-R6371</f>
        <v>44918590</v>
      </c>
      <c r="U6371" t="s">
        <v>20192</v>
      </c>
      <c r="V6371">
        <v>40328678</v>
      </c>
      <c r="W6371" t="b">
        <f>V6371=Tabla1[[#This Row],[ID CONTRATISTA]]</f>
        <v>1</v>
      </c>
    </row>
    <row r="6372" spans="1:23" x14ac:dyDescent="0.25">
      <c r="A6372">
        <v>2025</v>
      </c>
      <c r="B6372" t="s">
        <v>19169</v>
      </c>
      <c r="C6372" t="s">
        <v>22</v>
      </c>
      <c r="D6372" t="s">
        <v>23</v>
      </c>
      <c r="E6372" t="s">
        <v>24</v>
      </c>
      <c r="F6372" t="s">
        <v>4263</v>
      </c>
      <c r="G6372" s="16">
        <v>51981831</v>
      </c>
      <c r="H6372" t="s">
        <v>2475</v>
      </c>
      <c r="I6372" t="s">
        <v>2476</v>
      </c>
      <c r="J6372" s="5">
        <v>42112296</v>
      </c>
      <c r="K6372" s="3">
        <f>J6372</f>
        <v>42112296</v>
      </c>
      <c r="L6372" s="5" t="s">
        <v>20305</v>
      </c>
      <c r="M6372" s="2">
        <v>45834</v>
      </c>
      <c r="N6372" s="2">
        <v>45839</v>
      </c>
      <c r="O6372" s="2">
        <v>46022</v>
      </c>
      <c r="P6372" s="3"/>
      <c r="Q6372" s="3">
        <v>42112296</v>
      </c>
      <c r="R6372" s="13">
        <v>36029409</v>
      </c>
      <c r="S6372" s="7">
        <f ca="1">IF(CPS!$N6376="SIN INICIO",0,IF((((TODAY()-N6372)*100%)/(O6372-N6372))&gt;=100%,"100%",(((TODAY()-N6372)*100%)/(O6372-N6372))))</f>
        <v>0.30054644808743169</v>
      </c>
      <c r="T6372" s="8">
        <f>Q6372-R6372</f>
        <v>6082887</v>
      </c>
      <c r="U6372" t="s">
        <v>20193</v>
      </c>
    </row>
    <row r="6373" spans="1:23" x14ac:dyDescent="0.25">
      <c r="A6373">
        <v>2025</v>
      </c>
      <c r="B6373" t="s">
        <v>19170</v>
      </c>
      <c r="C6373" t="s">
        <v>22</v>
      </c>
      <c r="D6373" t="s">
        <v>23</v>
      </c>
      <c r="E6373" t="s">
        <v>24</v>
      </c>
      <c r="F6373" t="s">
        <v>5278</v>
      </c>
      <c r="G6373" s="16">
        <v>1118808537</v>
      </c>
      <c r="H6373" t="s">
        <v>3272</v>
      </c>
      <c r="I6373" t="s">
        <v>2476</v>
      </c>
      <c r="J6373" s="5">
        <v>51000000</v>
      </c>
      <c r="K6373" s="3">
        <f>J6373</f>
        <v>51000000</v>
      </c>
      <c r="L6373" s="5" t="s">
        <v>20305</v>
      </c>
      <c r="M6373" s="2">
        <v>45833</v>
      </c>
      <c r="N6373" s="2">
        <v>45839</v>
      </c>
      <c r="O6373" s="2">
        <v>46022</v>
      </c>
      <c r="P6373" s="3"/>
      <c r="Q6373" s="3">
        <v>51000000</v>
      </c>
      <c r="R6373" s="13">
        <v>41083333</v>
      </c>
      <c r="S6373" s="7">
        <f ca="1">IF(CPS!$N6377="SIN INICIO",0,IF((((TODAY()-N6373)*100%)/(O6373-N6373))&gt;=100%,"100%",(((TODAY()-N6373)*100%)/(O6373-N6373))))</f>
        <v>0.30054644808743169</v>
      </c>
      <c r="T6373" s="8">
        <f>Q6373-R6373</f>
        <v>9916667</v>
      </c>
      <c r="U6373" t="s">
        <v>20194</v>
      </c>
    </row>
    <row r="6374" spans="1:23" x14ac:dyDescent="0.25">
      <c r="A6374">
        <v>2025</v>
      </c>
      <c r="B6374" t="s">
        <v>19171</v>
      </c>
      <c r="C6374" t="s">
        <v>22</v>
      </c>
      <c r="D6374" t="s">
        <v>23</v>
      </c>
      <c r="E6374" t="s">
        <v>121</v>
      </c>
      <c r="F6374" t="s">
        <v>4325</v>
      </c>
      <c r="G6374" s="16">
        <v>86069340</v>
      </c>
      <c r="H6374" t="s">
        <v>2027</v>
      </c>
      <c r="I6374" t="s">
        <v>337</v>
      </c>
      <c r="J6374" s="5">
        <v>27960000</v>
      </c>
      <c r="K6374" s="3">
        <f>J6374</f>
        <v>27960000</v>
      </c>
      <c r="L6374" s="5" t="s">
        <v>20305</v>
      </c>
      <c r="M6374" s="2">
        <v>45834</v>
      </c>
      <c r="N6374" s="2">
        <v>45842</v>
      </c>
      <c r="O6374" s="2">
        <v>46022</v>
      </c>
      <c r="P6374" s="3"/>
      <c r="Q6374" s="3">
        <v>27960000</v>
      </c>
      <c r="R6374" s="13">
        <v>23610667</v>
      </c>
      <c r="S6374" s="7">
        <f ca="1">IF(CPS!$N6378="SIN INICIO",0,IF((((TODAY()-N6374)*100%)/(O6374-N6374))&gt;=100%,"100%",(((TODAY()-N6374)*100%)/(O6374-N6374))))</f>
        <v>0.28888888888888886</v>
      </c>
      <c r="T6374" s="8">
        <f>Q6374-R6374</f>
        <v>4349333</v>
      </c>
      <c r="U6374" t="s">
        <v>20195</v>
      </c>
    </row>
    <row r="6375" spans="1:23" x14ac:dyDescent="0.25">
      <c r="A6375">
        <v>2025</v>
      </c>
      <c r="B6375" t="s">
        <v>19172</v>
      </c>
      <c r="C6375" t="s">
        <v>22</v>
      </c>
      <c r="D6375" t="s">
        <v>23</v>
      </c>
      <c r="E6375" t="s">
        <v>24</v>
      </c>
      <c r="F6375" t="s">
        <v>19383</v>
      </c>
      <c r="G6375" s="16">
        <v>1122136500</v>
      </c>
      <c r="H6375" t="s">
        <v>3542</v>
      </c>
      <c r="I6375" t="s">
        <v>3403</v>
      </c>
      <c r="J6375" s="5">
        <v>41266500</v>
      </c>
      <c r="K6375" s="3">
        <f>J6375</f>
        <v>41266500</v>
      </c>
      <c r="L6375" s="5" t="s">
        <v>20305</v>
      </c>
      <c r="M6375" s="2">
        <v>45832</v>
      </c>
      <c r="N6375" s="2">
        <v>45834</v>
      </c>
      <c r="O6375" s="2">
        <v>45991</v>
      </c>
      <c r="P6375" s="3"/>
      <c r="Q6375" s="3">
        <v>41266500</v>
      </c>
      <c r="R6375" s="13">
        <v>0</v>
      </c>
      <c r="S6375" s="7">
        <f ca="1">IF(CPS!$N6379="SIN INICIO",0,IF((((TODAY()-N6375)*100%)/(O6375-N6375))&gt;=100%,"100%",(((TODAY()-N6375)*100%)/(O6375-N6375))))</f>
        <v>0.38216560509554143</v>
      </c>
      <c r="T6375" s="8">
        <f>Q6375-R6375</f>
        <v>41266500</v>
      </c>
      <c r="U6375" t="s">
        <v>20196</v>
      </c>
      <c r="V6375">
        <v>1122136500</v>
      </c>
      <c r="W6375" t="b">
        <f>V6375=Tabla1[[#This Row],[ID CONTRATISTA]]</f>
        <v>1</v>
      </c>
    </row>
    <row r="6376" spans="1:23" x14ac:dyDescent="0.25">
      <c r="A6376">
        <v>2025</v>
      </c>
      <c r="B6376" t="s">
        <v>19173</v>
      </c>
      <c r="C6376" t="s">
        <v>22</v>
      </c>
      <c r="D6376" t="s">
        <v>23</v>
      </c>
      <c r="E6376" t="s">
        <v>24</v>
      </c>
      <c r="F6376" t="s">
        <v>19384</v>
      </c>
      <c r="G6376" s="16">
        <v>59815764</v>
      </c>
      <c r="H6376" t="s">
        <v>1924</v>
      </c>
      <c r="I6376" t="s">
        <v>1895</v>
      </c>
      <c r="J6376" s="5">
        <v>44458666</v>
      </c>
      <c r="K6376" s="3">
        <f>J6376</f>
        <v>44458666</v>
      </c>
      <c r="L6376" s="5" t="s">
        <v>20305</v>
      </c>
      <c r="M6376" s="2">
        <v>45832</v>
      </c>
      <c r="N6376" s="2">
        <v>45834</v>
      </c>
      <c r="O6376" s="2">
        <v>46022</v>
      </c>
      <c r="P6376" s="3"/>
      <c r="Q6376" s="3">
        <v>44458666</v>
      </c>
      <c r="R6376" s="13">
        <v>0</v>
      </c>
      <c r="S6376" s="7">
        <f ca="1">IF(CPS!$N6380="SIN INICIO",0,IF((((TODAY()-N6376)*100%)/(O6376-N6376))&gt;=100%,"100%",(((TODAY()-N6376)*100%)/(O6376-N6376))))</f>
        <v>0.31914893617021278</v>
      </c>
      <c r="T6376" s="8">
        <f>Q6376-R6376</f>
        <v>44458666</v>
      </c>
      <c r="U6376" t="s">
        <v>20197</v>
      </c>
      <c r="V6376">
        <v>59815764</v>
      </c>
      <c r="W6376" t="b">
        <f>V6376=Tabla1[[#This Row],[ID CONTRATISTA]]</f>
        <v>1</v>
      </c>
    </row>
    <row r="6377" spans="1:23" x14ac:dyDescent="0.25">
      <c r="A6377">
        <v>2025</v>
      </c>
      <c r="B6377" t="s">
        <v>19174</v>
      </c>
      <c r="C6377" t="s">
        <v>22</v>
      </c>
      <c r="D6377" t="s">
        <v>23</v>
      </c>
      <c r="E6377" t="s">
        <v>24</v>
      </c>
      <c r="F6377" t="s">
        <v>19385</v>
      </c>
      <c r="G6377" s="16">
        <v>13854211</v>
      </c>
      <c r="H6377" t="s">
        <v>15994</v>
      </c>
      <c r="I6377" t="s">
        <v>1895</v>
      </c>
      <c r="J6377" s="5">
        <v>25404952</v>
      </c>
      <c r="K6377" s="3">
        <f>J6377</f>
        <v>25404952</v>
      </c>
      <c r="L6377" s="5" t="s">
        <v>20305</v>
      </c>
      <c r="M6377" s="2">
        <v>45833</v>
      </c>
      <c r="N6377" s="2">
        <v>45834</v>
      </c>
      <c r="O6377" s="2">
        <v>45930</v>
      </c>
      <c r="P6377" s="3"/>
      <c r="Q6377" s="3">
        <v>25404952</v>
      </c>
      <c r="R6377" s="13">
        <v>0</v>
      </c>
      <c r="S6377" s="7">
        <f ca="1">IF(CPS!$N6381="SIN INICIO",0,IF((((TODAY()-N6377)*100%)/(O6377-N6377))&gt;=100%,"100%",(((TODAY()-N6377)*100%)/(O6377-N6377))))</f>
        <v>0.625</v>
      </c>
      <c r="T6377" s="8">
        <f>Q6377-R6377</f>
        <v>25404952</v>
      </c>
      <c r="U6377" t="s">
        <v>20198</v>
      </c>
      <c r="V6377">
        <v>13854211</v>
      </c>
      <c r="W6377" t="b">
        <f>V6377=Tabla1[[#This Row],[ID CONTRATISTA]]</f>
        <v>1</v>
      </c>
    </row>
    <row r="6378" spans="1:23" x14ac:dyDescent="0.25">
      <c r="A6378">
        <v>2025</v>
      </c>
      <c r="B6378" t="s">
        <v>19175</v>
      </c>
      <c r="C6378" t="s">
        <v>22</v>
      </c>
      <c r="D6378" t="s">
        <v>23</v>
      </c>
      <c r="E6378" t="s">
        <v>24</v>
      </c>
      <c r="F6378" t="s">
        <v>19386</v>
      </c>
      <c r="G6378" s="16">
        <v>65824016</v>
      </c>
      <c r="H6378" t="s">
        <v>18916</v>
      </c>
      <c r="I6378" t="s">
        <v>271</v>
      </c>
      <c r="J6378" s="5">
        <v>44918590</v>
      </c>
      <c r="K6378" s="3">
        <f>J6378</f>
        <v>44918590</v>
      </c>
      <c r="L6378" s="5" t="s">
        <v>20305</v>
      </c>
      <c r="M6378" s="2">
        <v>45833</v>
      </c>
      <c r="N6378" s="2">
        <v>45835</v>
      </c>
      <c r="O6378" s="2">
        <v>45961</v>
      </c>
      <c r="P6378" s="3"/>
      <c r="Q6378" s="3">
        <v>44918590</v>
      </c>
      <c r="R6378" s="13">
        <v>0</v>
      </c>
      <c r="S6378" s="7">
        <f ca="1">IF(CPS!$N6382="SIN INICIO",0,IF((((TODAY()-N6378)*100%)/(O6378-N6378))&gt;=100%,"100%",(((TODAY()-N6378)*100%)/(O6378-N6378))))</f>
        <v>0.46825396825396826</v>
      </c>
      <c r="T6378" s="8">
        <f>Q6378-R6378</f>
        <v>44918590</v>
      </c>
      <c r="U6378" t="s">
        <v>20199</v>
      </c>
      <c r="V6378">
        <v>65824016</v>
      </c>
      <c r="W6378" t="b">
        <f>V6378=Tabla1[[#This Row],[ID CONTRATISTA]]</f>
        <v>1</v>
      </c>
    </row>
    <row r="6379" spans="1:23" x14ac:dyDescent="0.25">
      <c r="A6379">
        <v>2025</v>
      </c>
      <c r="B6379" t="s">
        <v>19176</v>
      </c>
      <c r="C6379" t="s">
        <v>22</v>
      </c>
      <c r="D6379" t="s">
        <v>23</v>
      </c>
      <c r="E6379" t="s">
        <v>121</v>
      </c>
      <c r="F6379" t="s">
        <v>19387</v>
      </c>
      <c r="G6379" s="16">
        <v>1192773308</v>
      </c>
      <c r="H6379" t="s">
        <v>2524</v>
      </c>
      <c r="I6379" t="s">
        <v>887</v>
      </c>
      <c r="J6379" s="5">
        <v>19146792</v>
      </c>
      <c r="K6379" s="3">
        <f>J6379</f>
        <v>19146792</v>
      </c>
      <c r="L6379" s="5" t="s">
        <v>20305</v>
      </c>
      <c r="M6379" s="2">
        <v>45835</v>
      </c>
      <c r="N6379" s="2">
        <v>45841</v>
      </c>
      <c r="O6379" s="2">
        <v>45930</v>
      </c>
      <c r="P6379" s="3"/>
      <c r="Q6379" s="3">
        <v>19146792</v>
      </c>
      <c r="R6379" s="15"/>
      <c r="S6379" s="7">
        <f ca="1">IF(CPS!$N6383="SIN INICIO",0,IF((((TODAY()-N6379)*100%)/(O6379-N6379))&gt;=100%,"100%",(((TODAY()-N6379)*100%)/(O6379-N6379))))</f>
        <v>0.5955056179775281</v>
      </c>
      <c r="T6379" s="8">
        <f>Q6379-R6379</f>
        <v>19146792</v>
      </c>
      <c r="U6379" t="s">
        <v>20200</v>
      </c>
    </row>
    <row r="6380" spans="1:23" x14ac:dyDescent="0.25">
      <c r="A6380">
        <v>2025</v>
      </c>
      <c r="B6380" t="s">
        <v>19177</v>
      </c>
      <c r="C6380" t="s">
        <v>22</v>
      </c>
      <c r="D6380" t="s">
        <v>23</v>
      </c>
      <c r="E6380" t="s">
        <v>24</v>
      </c>
      <c r="F6380" t="s">
        <v>19388</v>
      </c>
      <c r="G6380" s="16">
        <v>1018436890</v>
      </c>
      <c r="H6380" t="s">
        <v>19447</v>
      </c>
      <c r="I6380" t="s">
        <v>3403</v>
      </c>
      <c r="J6380" s="5">
        <v>53812500</v>
      </c>
      <c r="K6380" s="3">
        <f>J6380</f>
        <v>53812500</v>
      </c>
      <c r="L6380" s="5" t="s">
        <v>20305</v>
      </c>
      <c r="M6380" s="2">
        <v>45835</v>
      </c>
      <c r="N6380" s="2">
        <v>45840</v>
      </c>
      <c r="O6380" s="2">
        <v>45991</v>
      </c>
      <c r="P6380" s="3"/>
      <c r="Q6380" s="3">
        <v>53812500</v>
      </c>
      <c r="R6380" s="15"/>
      <c r="S6380" s="7">
        <f ca="1">IF(CPS!$N6385="SIN INICIO",0,IF((((TODAY()-N6380)*100%)/(O6380-N6380))&gt;=100%,"100%",(((TODAY()-N6380)*100%)/(O6380-N6380))))</f>
        <v>0.35761589403973509</v>
      </c>
      <c r="T6380" s="8">
        <f>Q6380-R6380</f>
        <v>53812500</v>
      </c>
      <c r="U6380" t="s">
        <v>20201</v>
      </c>
    </row>
    <row r="6381" spans="1:23" x14ac:dyDescent="0.25">
      <c r="A6381">
        <v>2025</v>
      </c>
      <c r="B6381" t="s">
        <v>19178</v>
      </c>
      <c r="C6381" t="s">
        <v>22</v>
      </c>
      <c r="D6381" t="s">
        <v>23</v>
      </c>
      <c r="E6381" t="s">
        <v>24</v>
      </c>
      <c r="F6381" t="s">
        <v>19389</v>
      </c>
      <c r="G6381" s="16">
        <v>1144087107</v>
      </c>
      <c r="H6381" t="s">
        <v>19448</v>
      </c>
      <c r="I6381" t="s">
        <v>271</v>
      </c>
      <c r="J6381" s="5">
        <v>40000000</v>
      </c>
      <c r="K6381" s="3">
        <f>J6381</f>
        <v>40000000</v>
      </c>
      <c r="L6381" s="5" t="s">
        <v>20305</v>
      </c>
      <c r="M6381" s="2">
        <v>45833</v>
      </c>
      <c r="N6381" s="2">
        <v>45834</v>
      </c>
      <c r="O6381" s="2">
        <v>45961</v>
      </c>
      <c r="P6381" s="3"/>
      <c r="Q6381" s="3">
        <v>40000000</v>
      </c>
      <c r="R6381" s="13">
        <v>0</v>
      </c>
      <c r="S6381" s="7">
        <f ca="1">IF(CPS!$N6386="SIN INICIO",0,IF((((TODAY()-N6381)*100%)/(O6381-N6381))&gt;=100%,"100%",(((TODAY()-N6381)*100%)/(O6381-N6381))))</f>
        <v>0.47244094488188976</v>
      </c>
      <c r="T6381" s="8">
        <f>Q6381-R6381</f>
        <v>40000000</v>
      </c>
      <c r="U6381" t="s">
        <v>20202</v>
      </c>
      <c r="V6381">
        <v>1144087107</v>
      </c>
      <c r="W6381" t="b">
        <f>V6381=Tabla1[[#This Row],[ID CONTRATISTA]]</f>
        <v>1</v>
      </c>
    </row>
    <row r="6382" spans="1:23" x14ac:dyDescent="0.25">
      <c r="A6382">
        <v>2025</v>
      </c>
      <c r="B6382" t="s">
        <v>19179</v>
      </c>
      <c r="C6382" t="s">
        <v>22</v>
      </c>
      <c r="D6382" t="s">
        <v>23</v>
      </c>
      <c r="E6382" t="s">
        <v>24</v>
      </c>
      <c r="F6382" t="s">
        <v>11991</v>
      </c>
      <c r="G6382" s="16">
        <v>1063151752</v>
      </c>
      <c r="H6382" t="s">
        <v>3601</v>
      </c>
      <c r="I6382" t="s">
        <v>1800</v>
      </c>
      <c r="J6382" s="5">
        <v>50820000</v>
      </c>
      <c r="K6382" s="3">
        <f>J6382</f>
        <v>50820000</v>
      </c>
      <c r="L6382" s="5" t="s">
        <v>20305</v>
      </c>
      <c r="M6382" s="2">
        <v>45834</v>
      </c>
      <c r="N6382" s="2">
        <v>45842</v>
      </c>
      <c r="O6382" s="2">
        <v>46022</v>
      </c>
      <c r="P6382" s="3"/>
      <c r="Q6382" s="3">
        <v>50820000</v>
      </c>
      <c r="R6382" s="13">
        <v>23973333</v>
      </c>
      <c r="S6382" s="7">
        <f ca="1">IF(CPS!$N6387="SIN INICIO",0,IF((((TODAY()-N6382)*100%)/(O6382-N6382))&gt;=100%,"100%",(((TODAY()-N6382)*100%)/(O6382-N6382))))</f>
        <v>0.28888888888888886</v>
      </c>
      <c r="T6382" s="8">
        <f>Q6382-R6382</f>
        <v>26846667</v>
      </c>
      <c r="U6382" t="s">
        <v>20203</v>
      </c>
    </row>
    <row r="6383" spans="1:23" x14ac:dyDescent="0.25">
      <c r="A6383">
        <v>2025</v>
      </c>
      <c r="B6383" t="s">
        <v>19180</v>
      </c>
      <c r="C6383" t="s">
        <v>22</v>
      </c>
      <c r="D6383" t="s">
        <v>23</v>
      </c>
      <c r="E6383" t="s">
        <v>24</v>
      </c>
      <c r="F6383" t="s">
        <v>19390</v>
      </c>
      <c r="G6383" s="16">
        <v>1049630317</v>
      </c>
      <c r="H6383" t="s">
        <v>19449</v>
      </c>
      <c r="I6383" t="s">
        <v>1895</v>
      </c>
      <c r="J6383" s="5">
        <v>44458666</v>
      </c>
      <c r="K6383" s="3">
        <f>J6383</f>
        <v>44458666</v>
      </c>
      <c r="L6383" s="5" t="s">
        <v>20305</v>
      </c>
      <c r="M6383" s="2">
        <v>45833</v>
      </c>
      <c r="N6383" s="2">
        <v>45834</v>
      </c>
      <c r="O6383" s="2">
        <v>46022</v>
      </c>
      <c r="P6383" s="3"/>
      <c r="Q6383" s="3">
        <v>44458666</v>
      </c>
      <c r="R6383" s="13">
        <v>0</v>
      </c>
      <c r="S6383" s="7">
        <f ca="1">IF(CPS!$N6388="SIN INICIO",0,IF((((TODAY()-N6383)*100%)/(O6383-N6383))&gt;=100%,"100%",(((TODAY()-N6383)*100%)/(O6383-N6383))))</f>
        <v>0.31914893617021278</v>
      </c>
      <c r="T6383" s="8">
        <f>Q6383-R6383</f>
        <v>44458666</v>
      </c>
      <c r="U6383" t="s">
        <v>20204</v>
      </c>
      <c r="V6383">
        <v>1049630317</v>
      </c>
      <c r="W6383" t="b">
        <f>V6383=Tabla1[[#This Row],[ID CONTRATISTA]]</f>
        <v>1</v>
      </c>
    </row>
    <row r="6384" spans="1:23" x14ac:dyDescent="0.25">
      <c r="A6384">
        <v>2025</v>
      </c>
      <c r="B6384" t="s">
        <v>19181</v>
      </c>
      <c r="C6384" t="s">
        <v>22</v>
      </c>
      <c r="D6384" t="s">
        <v>23</v>
      </c>
      <c r="E6384" t="s">
        <v>24</v>
      </c>
      <c r="F6384" t="s">
        <v>19391</v>
      </c>
      <c r="G6384" s="16">
        <v>1085300386</v>
      </c>
      <c r="H6384" t="s">
        <v>1924</v>
      </c>
      <c r="I6384" t="s">
        <v>1895</v>
      </c>
      <c r="J6384" s="5">
        <v>44458666</v>
      </c>
      <c r="K6384" s="3">
        <f>J6384</f>
        <v>44458666</v>
      </c>
      <c r="L6384" s="5" t="s">
        <v>20305</v>
      </c>
      <c r="M6384" s="2">
        <v>45833</v>
      </c>
      <c r="N6384" s="2">
        <v>45834</v>
      </c>
      <c r="O6384" s="2">
        <v>46022</v>
      </c>
      <c r="P6384" s="3"/>
      <c r="Q6384" s="3">
        <v>44458666</v>
      </c>
      <c r="R6384" s="13">
        <v>0</v>
      </c>
      <c r="S6384" s="7">
        <f ca="1">IF(CPS!$N6389="SIN INICIO",0,IF((((TODAY()-N6384)*100%)/(O6384-N6384))&gt;=100%,"100%",(((TODAY()-N6384)*100%)/(O6384-N6384))))</f>
        <v>0.31914893617021278</v>
      </c>
      <c r="T6384" s="8">
        <f>Q6384-R6384</f>
        <v>44458666</v>
      </c>
      <c r="U6384" t="s">
        <v>20205</v>
      </c>
      <c r="V6384">
        <v>1085300386</v>
      </c>
      <c r="W6384" t="b">
        <f>V6384=Tabla1[[#This Row],[ID CONTRATISTA]]</f>
        <v>1</v>
      </c>
    </row>
    <row r="6385" spans="1:23" x14ac:dyDescent="0.25">
      <c r="A6385">
        <v>2025</v>
      </c>
      <c r="B6385" t="s">
        <v>19182</v>
      </c>
      <c r="C6385" t="s">
        <v>22</v>
      </c>
      <c r="D6385" t="s">
        <v>23</v>
      </c>
      <c r="E6385" t="s">
        <v>24</v>
      </c>
      <c r="F6385" t="s">
        <v>9313</v>
      </c>
      <c r="G6385" s="16">
        <v>40879985</v>
      </c>
      <c r="H6385" t="s">
        <v>2218</v>
      </c>
      <c r="I6385" t="s">
        <v>1800</v>
      </c>
      <c r="J6385" s="5">
        <v>50820000</v>
      </c>
      <c r="K6385" s="3">
        <f>J6385</f>
        <v>50820000</v>
      </c>
      <c r="L6385" s="5" t="s">
        <v>20305</v>
      </c>
      <c r="M6385" s="2">
        <v>45833</v>
      </c>
      <c r="N6385" s="2">
        <v>45846</v>
      </c>
      <c r="O6385" s="2">
        <v>45991</v>
      </c>
      <c r="P6385" s="3"/>
      <c r="Q6385" s="3">
        <v>50820000</v>
      </c>
      <c r="R6385" s="13">
        <v>28515667</v>
      </c>
      <c r="S6385" s="7">
        <f ca="1">IF(CPS!$N6390="SIN INICIO",0,IF((((TODAY()-N6385)*100%)/(O6385-N6385))&gt;=100%,"100%",(((TODAY()-N6385)*100%)/(O6385-N6385))))</f>
        <v>0.33103448275862069</v>
      </c>
      <c r="T6385" s="8">
        <f>Q6385-R6385</f>
        <v>22304333</v>
      </c>
      <c r="U6385" t="s">
        <v>20206</v>
      </c>
    </row>
    <row r="6386" spans="1:23" x14ac:dyDescent="0.25">
      <c r="A6386">
        <v>2025</v>
      </c>
      <c r="B6386" t="s">
        <v>19183</v>
      </c>
      <c r="C6386" t="s">
        <v>22</v>
      </c>
      <c r="D6386" t="s">
        <v>23</v>
      </c>
      <c r="E6386" t="s">
        <v>24</v>
      </c>
      <c r="F6386" t="s">
        <v>2894</v>
      </c>
      <c r="G6386" s="16">
        <v>34318324</v>
      </c>
      <c r="H6386" t="s">
        <v>1817</v>
      </c>
      <c r="I6386" t="s">
        <v>1800</v>
      </c>
      <c r="J6386" s="5">
        <v>8470000</v>
      </c>
      <c r="K6386" s="3">
        <f>J6386</f>
        <v>8470000</v>
      </c>
      <c r="L6386" s="5" t="s">
        <v>20305</v>
      </c>
      <c r="M6386" s="2">
        <v>45833</v>
      </c>
      <c r="N6386" s="2">
        <v>45834</v>
      </c>
      <c r="O6386" s="2">
        <v>45807</v>
      </c>
      <c r="P6386" s="3"/>
      <c r="Q6386" s="3">
        <v>8470000</v>
      </c>
      <c r="R6386" s="13">
        <v>42350000</v>
      </c>
      <c r="S6386" s="7">
        <f ca="1">IF(CPS!$N6391="SIN INICIO",0,IF((((TODAY()-N6386)*100%)/(O6386-N6386))&gt;=100%,"100%",(((TODAY()-N6386)*100%)/(O6386-N6386))))</f>
        <v>-2.2222222222222223</v>
      </c>
      <c r="T6386" s="8">
        <f>Q6386-R6386</f>
        <v>-33880000</v>
      </c>
      <c r="U6386" t="s">
        <v>20207</v>
      </c>
    </row>
    <row r="6387" spans="1:23" x14ac:dyDescent="0.25">
      <c r="A6387">
        <v>2025</v>
      </c>
      <c r="B6387" t="s">
        <v>19184</v>
      </c>
      <c r="C6387" t="s">
        <v>22</v>
      </c>
      <c r="D6387" t="s">
        <v>23</v>
      </c>
      <c r="E6387" t="s">
        <v>24</v>
      </c>
      <c r="F6387" t="s">
        <v>4390</v>
      </c>
      <c r="G6387" s="16">
        <v>79644654</v>
      </c>
      <c r="H6387" t="s">
        <v>772</v>
      </c>
      <c r="I6387" t="s">
        <v>649</v>
      </c>
      <c r="J6387" s="5">
        <v>54600000</v>
      </c>
      <c r="K6387" s="3">
        <f>J6387</f>
        <v>54600000</v>
      </c>
      <c r="L6387" s="5" t="s">
        <v>20305</v>
      </c>
      <c r="M6387" s="2">
        <v>45833</v>
      </c>
      <c r="N6387" s="2">
        <v>45842</v>
      </c>
      <c r="O6387" s="2">
        <v>46022</v>
      </c>
      <c r="P6387" s="3"/>
      <c r="Q6387" s="3">
        <v>54600000</v>
      </c>
      <c r="R6387" s="13">
        <v>46106667</v>
      </c>
      <c r="S6387" s="7">
        <f ca="1">IF(CPS!$N6392="SIN INICIO",0,IF((((TODAY()-N6387)*100%)/(O6387-N6387))&gt;=100%,"100%",(((TODAY()-N6387)*100%)/(O6387-N6387))))</f>
        <v>0.28888888888888886</v>
      </c>
      <c r="T6387" s="8">
        <f>Q6387-R6387</f>
        <v>8493333</v>
      </c>
      <c r="U6387" t="s">
        <v>20208</v>
      </c>
    </row>
    <row r="6388" spans="1:23" x14ac:dyDescent="0.25">
      <c r="A6388">
        <v>2025</v>
      </c>
      <c r="B6388" t="s">
        <v>19185</v>
      </c>
      <c r="C6388" t="s">
        <v>22</v>
      </c>
      <c r="D6388" t="s">
        <v>23</v>
      </c>
      <c r="E6388" t="s">
        <v>24</v>
      </c>
      <c r="F6388" t="s">
        <v>6234</v>
      </c>
      <c r="G6388" s="16">
        <v>30983209</v>
      </c>
      <c r="H6388" t="s">
        <v>2475</v>
      </c>
      <c r="I6388" t="s">
        <v>2476</v>
      </c>
      <c r="J6388" s="5">
        <v>42112296</v>
      </c>
      <c r="K6388" s="3">
        <f>J6388</f>
        <v>42112296</v>
      </c>
      <c r="L6388" s="5" t="s">
        <v>20305</v>
      </c>
      <c r="M6388" s="2">
        <v>45833</v>
      </c>
      <c r="N6388" s="2">
        <v>45839</v>
      </c>
      <c r="O6388" s="2">
        <v>46022</v>
      </c>
      <c r="P6388" s="3"/>
      <c r="Q6388" s="3">
        <v>42112296</v>
      </c>
      <c r="R6388" s="13">
        <v>32987965</v>
      </c>
      <c r="S6388" s="7">
        <f ca="1">IF(CPS!$N6393="SIN INICIO",0,IF((((TODAY()-N6388)*100%)/(O6388-N6388))&gt;=100%,"100%",(((TODAY()-N6388)*100%)/(O6388-N6388))))</f>
        <v>0.30054644808743169</v>
      </c>
      <c r="T6388" s="8">
        <f>Q6388-R6388</f>
        <v>9124331</v>
      </c>
      <c r="U6388" t="s">
        <v>20209</v>
      </c>
    </row>
    <row r="6389" spans="1:23" x14ac:dyDescent="0.25">
      <c r="A6389">
        <v>2025</v>
      </c>
      <c r="B6389" t="s">
        <v>19186</v>
      </c>
      <c r="C6389" t="s">
        <v>22</v>
      </c>
      <c r="D6389" t="s">
        <v>23</v>
      </c>
      <c r="E6389" t="s">
        <v>24</v>
      </c>
      <c r="F6389" t="s">
        <v>19392</v>
      </c>
      <c r="G6389" s="16">
        <v>14471989</v>
      </c>
      <c r="H6389" t="s">
        <v>15994</v>
      </c>
      <c r="I6389" t="s">
        <v>1895</v>
      </c>
      <c r="J6389" s="5">
        <v>19044436</v>
      </c>
      <c r="K6389" s="3">
        <f>J6389</f>
        <v>19044436</v>
      </c>
      <c r="L6389" s="5" t="s">
        <v>20305</v>
      </c>
      <c r="M6389" s="2">
        <v>45834</v>
      </c>
      <c r="N6389" s="2">
        <v>45835</v>
      </c>
      <c r="O6389" s="2">
        <v>45930</v>
      </c>
      <c r="P6389" s="3"/>
      <c r="Q6389" s="3">
        <v>19044436</v>
      </c>
      <c r="R6389" s="13">
        <v>0</v>
      </c>
      <c r="S6389" s="7">
        <f ca="1">IF(CPS!$N6394="SIN INICIO",0,IF((((TODAY()-N6389)*100%)/(O6389-N6389))&gt;=100%,"100%",(((TODAY()-N6389)*100%)/(O6389-N6389))))</f>
        <v>0.62105263157894741</v>
      </c>
      <c r="T6389" s="8">
        <f>Q6389-R6389</f>
        <v>19044436</v>
      </c>
      <c r="U6389" t="s">
        <v>20210</v>
      </c>
      <c r="V6389">
        <v>14471989</v>
      </c>
      <c r="W6389" t="b">
        <f>V6389=Tabla1[[#This Row],[ID CONTRATISTA]]</f>
        <v>1</v>
      </c>
    </row>
    <row r="6390" spans="1:23" x14ac:dyDescent="0.25">
      <c r="A6390">
        <v>2025</v>
      </c>
      <c r="B6390" t="s">
        <v>19187</v>
      </c>
      <c r="C6390" t="s">
        <v>22</v>
      </c>
      <c r="D6390" t="s">
        <v>23</v>
      </c>
      <c r="E6390" t="s">
        <v>24</v>
      </c>
      <c r="F6390" t="s">
        <v>7391</v>
      </c>
      <c r="G6390" s="16">
        <v>8436816</v>
      </c>
      <c r="H6390" t="s">
        <v>8200</v>
      </c>
      <c r="I6390" t="s">
        <v>649</v>
      </c>
      <c r="J6390" s="5">
        <v>63000000</v>
      </c>
      <c r="K6390" s="3">
        <f>J6390</f>
        <v>63000000</v>
      </c>
      <c r="L6390" s="5" t="s">
        <v>20305</v>
      </c>
      <c r="M6390" s="2">
        <v>45834</v>
      </c>
      <c r="N6390" s="2">
        <v>45842</v>
      </c>
      <c r="O6390" s="2">
        <v>46022</v>
      </c>
      <c r="P6390" s="3"/>
      <c r="Q6390" s="3">
        <v>63000000</v>
      </c>
      <c r="R6390" s="13">
        <v>60352000</v>
      </c>
      <c r="S6390" s="7">
        <f ca="1">IF(CPS!$N6395="SIN INICIO",0,IF((((TODAY()-N6390)*100%)/(O6390-N6390))&gt;=100%,"100%",(((TODAY()-N6390)*100%)/(O6390-N6390))))</f>
        <v>0.28888888888888886</v>
      </c>
      <c r="T6390" s="8">
        <f>Q6390-R6390</f>
        <v>2648000</v>
      </c>
      <c r="U6390" t="s">
        <v>20211</v>
      </c>
    </row>
    <row r="6391" spans="1:23" x14ac:dyDescent="0.25">
      <c r="A6391">
        <v>2025</v>
      </c>
      <c r="B6391" t="s">
        <v>19188</v>
      </c>
      <c r="C6391" t="s">
        <v>22</v>
      </c>
      <c r="D6391" t="s">
        <v>23</v>
      </c>
      <c r="E6391" t="s">
        <v>24</v>
      </c>
      <c r="F6391" t="s">
        <v>8404</v>
      </c>
      <c r="G6391" s="16">
        <v>1013652823</v>
      </c>
      <c r="H6391" t="s">
        <v>1817</v>
      </c>
      <c r="I6391" t="s">
        <v>1800</v>
      </c>
      <c r="J6391" s="5">
        <v>37200000</v>
      </c>
      <c r="K6391" s="3">
        <f>J6391</f>
        <v>37200000</v>
      </c>
      <c r="L6391" s="5" t="s">
        <v>20305</v>
      </c>
      <c r="M6391" s="2">
        <v>45833</v>
      </c>
      <c r="N6391" s="2">
        <v>45834</v>
      </c>
      <c r="O6391" s="2">
        <v>45991</v>
      </c>
      <c r="P6391" s="3"/>
      <c r="Q6391" s="3">
        <v>37200000</v>
      </c>
      <c r="R6391" s="13">
        <v>26246666</v>
      </c>
      <c r="S6391" s="7">
        <f ca="1">IF(CPS!$N6397="SIN INICIO",0,IF((((TODAY()-N6391)*100%)/(O6391-N6391))&gt;=100%,"100%",(((TODAY()-N6391)*100%)/(O6391-N6391))))</f>
        <v>0.38216560509554143</v>
      </c>
      <c r="T6391" s="8">
        <f>Q6391-R6391</f>
        <v>10953334</v>
      </c>
      <c r="U6391" t="s">
        <v>20212</v>
      </c>
    </row>
    <row r="6392" spans="1:23" x14ac:dyDescent="0.25">
      <c r="A6392">
        <v>2025</v>
      </c>
      <c r="B6392" t="s">
        <v>19189</v>
      </c>
      <c r="C6392" t="s">
        <v>22</v>
      </c>
      <c r="D6392" t="s">
        <v>23</v>
      </c>
      <c r="E6392" t="s">
        <v>121</v>
      </c>
      <c r="F6392" t="s">
        <v>4387</v>
      </c>
      <c r="G6392" s="16">
        <v>1048849243</v>
      </c>
      <c r="H6392" t="s">
        <v>19450</v>
      </c>
      <c r="I6392" t="s">
        <v>3403</v>
      </c>
      <c r="J6392" s="5">
        <v>19849125</v>
      </c>
      <c r="K6392" s="3">
        <f>J6392</f>
        <v>19849125</v>
      </c>
      <c r="L6392" s="5" t="s">
        <v>20305</v>
      </c>
      <c r="M6392" s="2">
        <v>45833</v>
      </c>
      <c r="N6392" s="2">
        <v>45834</v>
      </c>
      <c r="O6392" s="2">
        <v>45961</v>
      </c>
      <c r="P6392" s="3"/>
      <c r="Q6392" s="3">
        <v>19849125</v>
      </c>
      <c r="R6392" s="13">
        <v>16435076</v>
      </c>
      <c r="S6392" s="7">
        <f ca="1">IF(CPS!$N6398="SIN INICIO",0,IF((((TODAY()-N6392)*100%)/(O6392-N6392))&gt;=100%,"100%",(((TODAY()-N6392)*100%)/(O6392-N6392))))</f>
        <v>0.47244094488188976</v>
      </c>
      <c r="T6392" s="8">
        <f>Q6392-R6392</f>
        <v>3414049</v>
      </c>
      <c r="U6392" t="s">
        <v>20213</v>
      </c>
    </row>
    <row r="6393" spans="1:23" x14ac:dyDescent="0.25">
      <c r="A6393">
        <v>2025</v>
      </c>
      <c r="B6393" t="s">
        <v>19190</v>
      </c>
      <c r="C6393" t="s">
        <v>22</v>
      </c>
      <c r="D6393" t="s">
        <v>23</v>
      </c>
      <c r="E6393" t="s">
        <v>24</v>
      </c>
      <c r="F6393" t="s">
        <v>19393</v>
      </c>
      <c r="G6393" s="16">
        <v>52546387</v>
      </c>
      <c r="H6393" t="s">
        <v>19406</v>
      </c>
      <c r="I6393" t="s">
        <v>271</v>
      </c>
      <c r="J6393" s="5">
        <v>35000000</v>
      </c>
      <c r="K6393" s="3">
        <f>J6393</f>
        <v>35000000</v>
      </c>
      <c r="L6393" s="5" t="s">
        <v>20305</v>
      </c>
      <c r="M6393" s="2">
        <v>45833</v>
      </c>
      <c r="N6393" s="2">
        <v>45834</v>
      </c>
      <c r="O6393" s="2">
        <v>45961</v>
      </c>
      <c r="P6393" s="3"/>
      <c r="Q6393" s="3">
        <v>35000000</v>
      </c>
      <c r="R6393" s="13">
        <v>0</v>
      </c>
      <c r="S6393" s="7">
        <f ca="1">IF(CPS!$N6399="SIN INICIO",0,IF((((TODAY()-N6393)*100%)/(O6393-N6393))&gt;=100%,"100%",(((TODAY()-N6393)*100%)/(O6393-N6393))))</f>
        <v>0.47244094488188976</v>
      </c>
      <c r="T6393" s="8">
        <f>Q6393-R6393</f>
        <v>35000000</v>
      </c>
      <c r="U6393" t="s">
        <v>20214</v>
      </c>
      <c r="V6393">
        <v>52546387</v>
      </c>
      <c r="W6393" t="b">
        <f>V6393=Tabla1[[#This Row],[ID CONTRATISTA]]</f>
        <v>1</v>
      </c>
    </row>
    <row r="6394" spans="1:23" x14ac:dyDescent="0.25">
      <c r="A6394">
        <v>2025</v>
      </c>
      <c r="B6394" t="s">
        <v>19191</v>
      </c>
      <c r="C6394" t="s">
        <v>22</v>
      </c>
      <c r="D6394" t="s">
        <v>23</v>
      </c>
      <c r="E6394" t="s">
        <v>24</v>
      </c>
      <c r="F6394" t="s">
        <v>7413</v>
      </c>
      <c r="G6394" s="16">
        <v>1128392806</v>
      </c>
      <c r="H6394" t="s">
        <v>19451</v>
      </c>
      <c r="I6394" t="s">
        <v>1895</v>
      </c>
      <c r="J6394" s="5">
        <v>56700000</v>
      </c>
      <c r="K6394" s="3">
        <f>J6394</f>
        <v>56700000</v>
      </c>
      <c r="L6394" s="5" t="s">
        <v>20305</v>
      </c>
      <c r="M6394" s="2">
        <v>45834</v>
      </c>
      <c r="N6394" s="2">
        <v>45849</v>
      </c>
      <c r="O6394" s="2">
        <v>46022</v>
      </c>
      <c r="P6394" s="3"/>
      <c r="Q6394" s="3">
        <v>56700000</v>
      </c>
      <c r="R6394" s="13">
        <v>33611097</v>
      </c>
      <c r="S6394" s="7">
        <f ca="1">IF(CPS!$N6400="SIN INICIO",0,IF((((TODAY()-N6394)*100%)/(O6394-N6394))&gt;=100%,"100%",(((TODAY()-N6394)*100%)/(O6394-N6394))))</f>
        <v>0.26011560693641617</v>
      </c>
      <c r="T6394" s="8">
        <f>Q6394-R6394</f>
        <v>23088903</v>
      </c>
      <c r="U6394" t="s">
        <v>20215</v>
      </c>
    </row>
    <row r="6395" spans="1:23" x14ac:dyDescent="0.25">
      <c r="A6395">
        <v>2025</v>
      </c>
      <c r="B6395" t="s">
        <v>19192</v>
      </c>
      <c r="C6395" t="s">
        <v>22</v>
      </c>
      <c r="D6395" t="s">
        <v>23</v>
      </c>
      <c r="E6395" t="s">
        <v>24</v>
      </c>
      <c r="F6395" t="s">
        <v>3105</v>
      </c>
      <c r="G6395" s="16">
        <v>1101461978</v>
      </c>
      <c r="H6395" t="s">
        <v>2133</v>
      </c>
      <c r="I6395" t="s">
        <v>788</v>
      </c>
      <c r="J6395" s="5">
        <v>27600000</v>
      </c>
      <c r="K6395" s="3">
        <f>J6395</f>
        <v>27600000</v>
      </c>
      <c r="L6395" s="5" t="s">
        <v>20305</v>
      </c>
      <c r="M6395" s="2">
        <v>45833</v>
      </c>
      <c r="N6395" s="2">
        <v>45839</v>
      </c>
      <c r="O6395" s="2">
        <v>46022</v>
      </c>
      <c r="P6395" s="3"/>
      <c r="Q6395" s="3">
        <v>27600000</v>
      </c>
      <c r="R6395" s="13">
        <v>24533333</v>
      </c>
      <c r="S6395" s="7">
        <f ca="1">IF(CPS!$N6401="SIN INICIO",0,IF((((TODAY()-N6395)*100%)/(O6395-N6395))&gt;=100%,"100%",(((TODAY()-N6395)*100%)/(O6395-N6395))))</f>
        <v>0.30054644808743169</v>
      </c>
      <c r="T6395" s="8">
        <f>Q6395-R6395</f>
        <v>3066667</v>
      </c>
      <c r="U6395" t="s">
        <v>20216</v>
      </c>
    </row>
    <row r="6396" spans="1:23" x14ac:dyDescent="0.25">
      <c r="A6396">
        <v>2025</v>
      </c>
      <c r="B6396" t="s">
        <v>19193</v>
      </c>
      <c r="C6396" t="s">
        <v>22</v>
      </c>
      <c r="D6396" t="s">
        <v>23</v>
      </c>
      <c r="E6396" t="s">
        <v>24</v>
      </c>
      <c r="F6396" t="s">
        <v>5616</v>
      </c>
      <c r="G6396" s="16">
        <v>1075668167</v>
      </c>
      <c r="H6396" t="s">
        <v>281</v>
      </c>
      <c r="I6396" t="s">
        <v>271</v>
      </c>
      <c r="J6396" s="5">
        <v>18200000</v>
      </c>
      <c r="K6396" s="3">
        <f>J6396</f>
        <v>18200000</v>
      </c>
      <c r="L6396" s="5" t="s">
        <v>20305</v>
      </c>
      <c r="M6396" s="2">
        <v>45833</v>
      </c>
      <c r="N6396" s="2">
        <v>45845</v>
      </c>
      <c r="O6396" s="2">
        <v>45900</v>
      </c>
      <c r="P6396" s="3"/>
      <c r="Q6396" s="3">
        <v>18200000</v>
      </c>
      <c r="R6396" s="13">
        <v>41556666</v>
      </c>
      <c r="S6396" s="7">
        <f ca="1">IF(CPS!$N6402="SIN INICIO",0,IF((((TODAY()-N6396)*100%)/(O6396-N6396))&gt;=100%,"100%",(((TODAY()-N6396)*100%)/(O6396-N6396))))</f>
        <v>0.89090909090909087</v>
      </c>
      <c r="T6396" s="8">
        <f>Q6396-R6396</f>
        <v>-23356666</v>
      </c>
      <c r="U6396" t="s">
        <v>20217</v>
      </c>
    </row>
    <row r="6397" spans="1:23" x14ac:dyDescent="0.25">
      <c r="A6397">
        <v>2025</v>
      </c>
      <c r="B6397" t="s">
        <v>19194</v>
      </c>
      <c r="C6397" t="s">
        <v>22</v>
      </c>
      <c r="D6397" t="s">
        <v>23</v>
      </c>
      <c r="E6397" t="s">
        <v>24</v>
      </c>
      <c r="F6397" t="s">
        <v>19394</v>
      </c>
      <c r="G6397" s="16">
        <v>39659611</v>
      </c>
      <c r="H6397" t="s">
        <v>6447</v>
      </c>
      <c r="I6397" t="s">
        <v>271</v>
      </c>
      <c r="J6397" s="5">
        <v>52500000</v>
      </c>
      <c r="K6397" s="3">
        <f>J6397</f>
        <v>52500000</v>
      </c>
      <c r="L6397" s="5" t="s">
        <v>20305</v>
      </c>
      <c r="M6397" s="2">
        <v>45833</v>
      </c>
      <c r="N6397" s="2">
        <v>45834</v>
      </c>
      <c r="O6397" s="2">
        <v>46022</v>
      </c>
      <c r="P6397" s="3"/>
      <c r="Q6397" s="3">
        <v>52500000</v>
      </c>
      <c r="R6397" s="13">
        <v>0</v>
      </c>
      <c r="S6397" s="7">
        <f ca="1">IF(CPS!$N6403="SIN INICIO",0,IF((((TODAY()-N6397)*100%)/(O6397-N6397))&gt;=100%,"100%",(((TODAY()-N6397)*100%)/(O6397-N6397))))</f>
        <v>0.31914893617021278</v>
      </c>
      <c r="T6397" s="8">
        <f>Q6397-R6397</f>
        <v>52500000</v>
      </c>
      <c r="U6397" t="s">
        <v>20218</v>
      </c>
      <c r="V6397">
        <v>39659611</v>
      </c>
      <c r="W6397" t="b">
        <f>V6397=Tabla1[[#This Row],[ID CONTRATISTA]]</f>
        <v>1</v>
      </c>
    </row>
    <row r="6398" spans="1:23" x14ac:dyDescent="0.25">
      <c r="A6398">
        <v>2025</v>
      </c>
      <c r="B6398" t="s">
        <v>19195</v>
      </c>
      <c r="C6398" t="s">
        <v>22</v>
      </c>
      <c r="D6398" t="s">
        <v>23</v>
      </c>
      <c r="E6398" t="s">
        <v>24</v>
      </c>
      <c r="F6398" t="s">
        <v>2839</v>
      </c>
      <c r="G6398" s="16">
        <v>52841448</v>
      </c>
      <c r="H6398" t="s">
        <v>19452</v>
      </c>
      <c r="I6398" t="s">
        <v>649</v>
      </c>
      <c r="J6398" s="5">
        <v>49800000</v>
      </c>
      <c r="K6398" s="3">
        <f>J6398</f>
        <v>49800000</v>
      </c>
      <c r="L6398" s="5" t="s">
        <v>20305</v>
      </c>
      <c r="M6398" s="2">
        <v>45834</v>
      </c>
      <c r="N6398" s="2">
        <v>45839</v>
      </c>
      <c r="O6398" s="2">
        <v>46022</v>
      </c>
      <c r="P6398" s="3"/>
      <c r="Q6398" s="3">
        <v>49800000</v>
      </c>
      <c r="R6398" s="13">
        <v>44266667</v>
      </c>
      <c r="S6398" s="7">
        <f ca="1">IF(CPS!$N6404="SIN INICIO",0,IF((((TODAY()-N6398)*100%)/(O6398-N6398))&gt;=100%,"100%",(((TODAY()-N6398)*100%)/(O6398-N6398))))</f>
        <v>0.30054644808743169</v>
      </c>
      <c r="T6398" s="8">
        <f>Q6398-R6398</f>
        <v>5533333</v>
      </c>
      <c r="U6398" t="s">
        <v>20219</v>
      </c>
    </row>
    <row r="6399" spans="1:23" x14ac:dyDescent="0.25">
      <c r="A6399">
        <v>2025</v>
      </c>
      <c r="B6399" t="s">
        <v>19196</v>
      </c>
      <c r="C6399" t="s">
        <v>22</v>
      </c>
      <c r="D6399" t="s">
        <v>23</v>
      </c>
      <c r="E6399" t="s">
        <v>24</v>
      </c>
      <c r="F6399" t="s">
        <v>19395</v>
      </c>
      <c r="G6399" s="16">
        <v>73566292</v>
      </c>
      <c r="H6399" t="s">
        <v>1937</v>
      </c>
      <c r="I6399" t="s">
        <v>1800</v>
      </c>
      <c r="J6399" s="5">
        <v>59290000</v>
      </c>
      <c r="K6399" s="3">
        <f>J6399</f>
        <v>59290000</v>
      </c>
      <c r="L6399" s="5" t="s">
        <v>20305</v>
      </c>
      <c r="M6399" s="2">
        <v>45834</v>
      </c>
      <c r="N6399" s="2">
        <v>45835</v>
      </c>
      <c r="O6399" s="2">
        <v>46022</v>
      </c>
      <c r="P6399" s="3"/>
      <c r="Q6399" s="3">
        <v>59290000</v>
      </c>
      <c r="R6399" s="13">
        <v>1129333</v>
      </c>
      <c r="S6399" s="7">
        <f ca="1">IF(CPS!$N6405="SIN INICIO",0,IF((((TODAY()-N6399)*100%)/(O6399-N6399))&gt;=100%,"100%",(((TODAY()-N6399)*100%)/(O6399-N6399))))</f>
        <v>0.31550802139037432</v>
      </c>
      <c r="T6399" s="8">
        <f>Q6399-R6399</f>
        <v>58160667</v>
      </c>
      <c r="U6399" t="s">
        <v>20220</v>
      </c>
    </row>
    <row r="6400" spans="1:23" x14ac:dyDescent="0.25">
      <c r="A6400">
        <v>2025</v>
      </c>
      <c r="B6400" t="s">
        <v>19197</v>
      </c>
      <c r="C6400" t="s">
        <v>22</v>
      </c>
      <c r="D6400" t="s">
        <v>23</v>
      </c>
      <c r="E6400" t="s">
        <v>24</v>
      </c>
      <c r="F6400" t="s">
        <v>4404</v>
      </c>
      <c r="G6400" s="16">
        <v>1130682126</v>
      </c>
      <c r="H6400" t="s">
        <v>19453</v>
      </c>
      <c r="I6400" t="s">
        <v>649</v>
      </c>
      <c r="J6400" s="5">
        <v>54600000</v>
      </c>
      <c r="K6400" s="3">
        <f>J6400</f>
        <v>54600000</v>
      </c>
      <c r="L6400" s="5" t="s">
        <v>20305</v>
      </c>
      <c r="M6400" s="2">
        <v>45834</v>
      </c>
      <c r="N6400" s="2">
        <v>45842</v>
      </c>
      <c r="O6400" s="2">
        <v>46022</v>
      </c>
      <c r="P6400" s="3"/>
      <c r="Q6400" s="3">
        <v>54600000</v>
      </c>
      <c r="R6400" s="13">
        <v>46410000</v>
      </c>
      <c r="S6400" s="7">
        <f ca="1">IF(CPS!$N6406="SIN INICIO",0,IF((((TODAY()-N6400)*100%)/(O6400-N6400))&gt;=100%,"100%",(((TODAY()-N6400)*100%)/(O6400-N6400))))</f>
        <v>0.28888888888888886</v>
      </c>
      <c r="T6400" s="8">
        <f>Q6400-R6400</f>
        <v>8190000</v>
      </c>
      <c r="U6400" t="s">
        <v>20221</v>
      </c>
    </row>
    <row r="6401" spans="1:21" x14ac:dyDescent="0.25">
      <c r="A6401">
        <v>2025</v>
      </c>
      <c r="B6401" t="s">
        <v>19198</v>
      </c>
      <c r="C6401" t="s">
        <v>22</v>
      </c>
      <c r="D6401" t="s">
        <v>23</v>
      </c>
      <c r="E6401" t="s">
        <v>121</v>
      </c>
      <c r="F6401" t="s">
        <v>3259</v>
      </c>
      <c r="G6401" s="16">
        <v>1015436493</v>
      </c>
      <c r="H6401" t="s">
        <v>19454</v>
      </c>
      <c r="I6401" t="s">
        <v>788</v>
      </c>
      <c r="J6401" s="5">
        <v>7960000</v>
      </c>
      <c r="K6401" s="3">
        <f>J6401</f>
        <v>7960000</v>
      </c>
      <c r="L6401" s="5" t="s">
        <v>20305</v>
      </c>
      <c r="M6401" s="2">
        <v>45835</v>
      </c>
      <c r="N6401" s="2">
        <v>45839</v>
      </c>
      <c r="O6401" s="2">
        <v>46022</v>
      </c>
      <c r="P6401" s="3"/>
      <c r="Q6401" s="3">
        <v>7960000</v>
      </c>
      <c r="R6401" s="13">
        <v>23921333</v>
      </c>
      <c r="S6401" s="7">
        <f ca="1">IF(CPS!$N6407="SIN INICIO",0,IF((((TODAY()-N6401)*100%)/(O6401-N6401))&gt;=100%,"100%",(((TODAY()-N6401)*100%)/(O6401-N6401))))</f>
        <v>0.30054644808743169</v>
      </c>
      <c r="T6401" s="8">
        <f>Q6401-R6401</f>
        <v>-15961333</v>
      </c>
      <c r="U6401" t="s">
        <v>20222</v>
      </c>
    </row>
    <row r="6402" spans="1:21" x14ac:dyDescent="0.25">
      <c r="A6402">
        <v>2025</v>
      </c>
      <c r="B6402" t="s">
        <v>19199</v>
      </c>
      <c r="C6402" t="s">
        <v>22</v>
      </c>
      <c r="D6402" t="s">
        <v>23</v>
      </c>
      <c r="E6402" t="s">
        <v>24</v>
      </c>
      <c r="F6402" t="s">
        <v>19396</v>
      </c>
      <c r="G6402" s="16">
        <v>1006875444</v>
      </c>
      <c r="H6402" t="s">
        <v>19455</v>
      </c>
      <c r="I6402" t="s">
        <v>2476</v>
      </c>
      <c r="J6402" s="5">
        <v>34160959</v>
      </c>
      <c r="K6402" s="3">
        <f>J6402</f>
        <v>34160959</v>
      </c>
      <c r="L6402" s="5" t="s">
        <v>20305</v>
      </c>
      <c r="M6402" s="2">
        <v>45834</v>
      </c>
      <c r="N6402" s="2">
        <v>45835</v>
      </c>
      <c r="O6402" s="2">
        <v>46022</v>
      </c>
      <c r="P6402" s="3"/>
      <c r="Q6402" s="3">
        <v>34160959</v>
      </c>
      <c r="R6402" s="13">
        <v>650685</v>
      </c>
      <c r="S6402" s="7">
        <f ca="1">IF(CPS!$N6409="SIN INICIO",0,IF((((TODAY()-N6402)*100%)/(O6402-N6402))&gt;=100%,"100%",(((TODAY()-N6402)*100%)/(O6402-N6402))))</f>
        <v>0.31550802139037432</v>
      </c>
      <c r="T6402" s="8">
        <f>Q6402-R6402</f>
        <v>33510274</v>
      </c>
      <c r="U6402" t="s">
        <v>20223</v>
      </c>
    </row>
    <row r="6403" spans="1:21" x14ac:dyDescent="0.25">
      <c r="A6403">
        <v>2025</v>
      </c>
      <c r="B6403" t="s">
        <v>19200</v>
      </c>
      <c r="C6403" t="s">
        <v>22</v>
      </c>
      <c r="D6403" t="s">
        <v>23</v>
      </c>
      <c r="E6403" t="s">
        <v>24</v>
      </c>
      <c r="F6403" t="s">
        <v>19397</v>
      </c>
      <c r="G6403" s="16">
        <v>1020716420</v>
      </c>
      <c r="H6403" t="s">
        <v>1817</v>
      </c>
      <c r="I6403" t="s">
        <v>1800</v>
      </c>
      <c r="J6403" s="5">
        <v>50820000</v>
      </c>
      <c r="K6403" s="3">
        <f>J6403</f>
        <v>50820000</v>
      </c>
      <c r="L6403" s="5" t="s">
        <v>20305</v>
      </c>
      <c r="M6403" s="2">
        <v>45834</v>
      </c>
      <c r="N6403" s="2">
        <v>45835</v>
      </c>
      <c r="O6403" s="2">
        <v>45991</v>
      </c>
      <c r="P6403" s="3"/>
      <c r="Q6403" s="3">
        <v>50820000</v>
      </c>
      <c r="R6403" s="13">
        <v>1129333</v>
      </c>
      <c r="S6403" s="7">
        <f ca="1">IF(CPS!$N6410="SIN INICIO",0,IF((((TODAY()-N6403)*100%)/(O6403-N6403))&gt;=100%,"100%",(((TODAY()-N6403)*100%)/(O6403-N6403))))</f>
        <v>0.37820512820512819</v>
      </c>
      <c r="T6403" s="8">
        <f>Q6403-R6403</f>
        <v>49690667</v>
      </c>
      <c r="U6403" t="s">
        <v>20224</v>
      </c>
    </row>
    <row r="6404" spans="1:21" x14ac:dyDescent="0.25">
      <c r="A6404">
        <v>2025</v>
      </c>
      <c r="B6404" t="s">
        <v>19201</v>
      </c>
      <c r="C6404" t="s">
        <v>22</v>
      </c>
      <c r="D6404" t="s">
        <v>23</v>
      </c>
      <c r="E6404" t="s">
        <v>24</v>
      </c>
      <c r="F6404" t="s">
        <v>6822</v>
      </c>
      <c r="G6404" s="16">
        <v>80016362</v>
      </c>
      <c r="H6404" t="s">
        <v>1807</v>
      </c>
      <c r="I6404" t="s">
        <v>649</v>
      </c>
      <c r="J6404" s="5">
        <v>54600000</v>
      </c>
      <c r="K6404" s="3">
        <f>J6404</f>
        <v>54600000</v>
      </c>
      <c r="L6404" s="5" t="s">
        <v>20305</v>
      </c>
      <c r="M6404" s="2">
        <v>45834</v>
      </c>
      <c r="N6404" s="2">
        <v>45840</v>
      </c>
      <c r="O6404" s="2">
        <v>46022</v>
      </c>
      <c r="P6404" s="3"/>
      <c r="Q6404" s="3">
        <v>54600000</v>
      </c>
      <c r="R6404" s="13">
        <v>42770000</v>
      </c>
      <c r="S6404" s="7">
        <f ca="1">IF(CPS!$N6411="SIN INICIO",0,IF((((TODAY()-N6404)*100%)/(O6404-N6404))&gt;=100%,"100%",(((TODAY()-N6404)*100%)/(O6404-N6404))))</f>
        <v>0.2967032967032967</v>
      </c>
      <c r="T6404" s="8">
        <f>Q6404-R6404</f>
        <v>11830000</v>
      </c>
      <c r="U6404" t="s">
        <v>20225</v>
      </c>
    </row>
    <row r="6405" spans="1:21" x14ac:dyDescent="0.25">
      <c r="A6405">
        <v>2025</v>
      </c>
      <c r="B6405" t="s">
        <v>19202</v>
      </c>
      <c r="C6405" t="s">
        <v>22</v>
      </c>
      <c r="D6405" t="s">
        <v>23</v>
      </c>
      <c r="E6405" t="s">
        <v>121</v>
      </c>
      <c r="F6405" t="s">
        <v>4986</v>
      </c>
      <c r="G6405" s="16">
        <v>1014234013</v>
      </c>
      <c r="H6405" t="s">
        <v>19456</v>
      </c>
      <c r="I6405" t="s">
        <v>649</v>
      </c>
      <c r="J6405" s="5">
        <v>27000000</v>
      </c>
      <c r="K6405" s="3">
        <f>J6405</f>
        <v>27000000</v>
      </c>
      <c r="L6405" s="5" t="s">
        <v>20305</v>
      </c>
      <c r="M6405" s="2">
        <v>45834</v>
      </c>
      <c r="N6405" s="2">
        <v>45845</v>
      </c>
      <c r="O6405" s="2">
        <v>46022</v>
      </c>
      <c r="P6405" s="3"/>
      <c r="Q6405" s="3">
        <v>27000000</v>
      </c>
      <c r="R6405" s="13">
        <v>22650000</v>
      </c>
      <c r="S6405" s="7">
        <f ca="1">IF(CPS!$N6413="SIN INICIO",0,IF((((TODAY()-N6405)*100%)/(O6405-N6405))&gt;=100%,"100%",(((TODAY()-N6405)*100%)/(O6405-N6405))))</f>
        <v>0.2768361581920904</v>
      </c>
      <c r="T6405" s="8">
        <f>Q6405-R6405</f>
        <v>4350000</v>
      </c>
      <c r="U6405" t="s">
        <v>20226</v>
      </c>
    </row>
    <row r="6406" spans="1:21" x14ac:dyDescent="0.25">
      <c r="A6406">
        <v>2025</v>
      </c>
      <c r="B6406" t="s">
        <v>19203</v>
      </c>
      <c r="C6406" t="s">
        <v>22</v>
      </c>
      <c r="D6406" t="s">
        <v>23</v>
      </c>
      <c r="E6406" t="s">
        <v>121</v>
      </c>
      <c r="F6406" t="s">
        <v>19398</v>
      </c>
      <c r="G6406" s="16">
        <v>1098722810</v>
      </c>
      <c r="H6406" t="s">
        <v>19430</v>
      </c>
      <c r="I6406" t="s">
        <v>271</v>
      </c>
      <c r="J6406" s="5">
        <v>19146792</v>
      </c>
      <c r="K6406" s="3">
        <f>J6406</f>
        <v>19146792</v>
      </c>
      <c r="L6406" s="5" t="s">
        <v>20305</v>
      </c>
      <c r="M6406" s="2">
        <v>45834</v>
      </c>
      <c r="N6406" s="2">
        <v>45840</v>
      </c>
      <c r="O6406" s="2">
        <v>45961</v>
      </c>
      <c r="P6406" s="3"/>
      <c r="Q6406" s="3">
        <v>19146792</v>
      </c>
      <c r="R6406" s="15"/>
      <c r="S6406" s="7">
        <f ca="1">IF(CPS!$N6414="SIN INICIO",0,IF((((TODAY()-N6406)*100%)/(O6406-N6406))&gt;=100%,"100%",(((TODAY()-N6406)*100%)/(O6406-N6406))))</f>
        <v>0.4462809917355372</v>
      </c>
      <c r="T6406" s="8">
        <f>Q6406-R6406</f>
        <v>19146792</v>
      </c>
      <c r="U6406" t="s">
        <v>20227</v>
      </c>
    </row>
    <row r="6407" spans="1:21" x14ac:dyDescent="0.25">
      <c r="A6407">
        <v>2025</v>
      </c>
      <c r="B6407" t="s">
        <v>19204</v>
      </c>
      <c r="C6407" t="s">
        <v>22</v>
      </c>
      <c r="D6407" t="s">
        <v>23</v>
      </c>
      <c r="E6407" t="s">
        <v>24</v>
      </c>
      <c r="F6407" t="s">
        <v>19399</v>
      </c>
      <c r="G6407" s="16">
        <v>1016104029</v>
      </c>
      <c r="H6407" t="s">
        <v>18916</v>
      </c>
      <c r="I6407" t="s">
        <v>271</v>
      </c>
      <c r="J6407" s="5">
        <v>23552784</v>
      </c>
      <c r="K6407" s="3">
        <f>J6407</f>
        <v>23552784</v>
      </c>
      <c r="L6407" s="5" t="s">
        <v>20305</v>
      </c>
      <c r="M6407" s="2">
        <v>45835</v>
      </c>
      <c r="N6407" s="2">
        <v>45839</v>
      </c>
      <c r="O6407" s="2">
        <v>45961</v>
      </c>
      <c r="P6407" s="3"/>
      <c r="Q6407" s="3">
        <v>23552784</v>
      </c>
      <c r="R6407" s="15"/>
      <c r="S6407" s="7">
        <f ca="1">IF(CPS!$N6416="SIN INICIO",0,IF((((TODAY()-N6407)*100%)/(O6407-N6407))&gt;=100%,"100%",(((TODAY()-N6407)*100%)/(O6407-N6407))))</f>
        <v>0.45081967213114754</v>
      </c>
      <c r="T6407" s="8">
        <f>Q6407-R6407</f>
        <v>23552784</v>
      </c>
      <c r="U6407" t="s">
        <v>20228</v>
      </c>
    </row>
    <row r="6408" spans="1:21" x14ac:dyDescent="0.25">
      <c r="A6408">
        <v>2025</v>
      </c>
      <c r="B6408" t="s">
        <v>19205</v>
      </c>
      <c r="C6408" t="s">
        <v>22</v>
      </c>
      <c r="D6408" t="s">
        <v>23</v>
      </c>
      <c r="E6408" t="s">
        <v>121</v>
      </c>
      <c r="F6408" t="s">
        <v>3568</v>
      </c>
      <c r="G6408" s="16">
        <v>1000252948</v>
      </c>
      <c r="H6408" t="s">
        <v>5141</v>
      </c>
      <c r="I6408" t="s">
        <v>337</v>
      </c>
      <c r="J6408" s="5">
        <v>25500000</v>
      </c>
      <c r="K6408" s="3">
        <f>J6408</f>
        <v>25500000</v>
      </c>
      <c r="L6408" s="5" t="s">
        <v>20305</v>
      </c>
      <c r="M6408" s="2">
        <v>45835</v>
      </c>
      <c r="N6408" s="2">
        <v>45839</v>
      </c>
      <c r="O6408" s="2">
        <v>46022</v>
      </c>
      <c r="P6408" s="3"/>
      <c r="Q6408" s="3">
        <v>25500000</v>
      </c>
      <c r="R6408" s="13">
        <v>21226400</v>
      </c>
      <c r="S6408" s="7">
        <f ca="1">IF(CPS!$N6417="SIN INICIO",0,IF((((TODAY()-N6408)*100%)/(O6408-N6408))&gt;=100%,"100%",(((TODAY()-N6408)*100%)/(O6408-N6408))))</f>
        <v>0.30054644808743169</v>
      </c>
      <c r="T6408" s="8">
        <f>Q6408-R6408</f>
        <v>4273600</v>
      </c>
      <c r="U6408" t="s">
        <v>20229</v>
      </c>
    </row>
    <row r="6409" spans="1:21" x14ac:dyDescent="0.25">
      <c r="A6409">
        <v>2025</v>
      </c>
      <c r="B6409" t="s">
        <v>19206</v>
      </c>
      <c r="C6409" t="s">
        <v>22</v>
      </c>
      <c r="D6409" t="s">
        <v>23</v>
      </c>
      <c r="E6409" t="s">
        <v>24</v>
      </c>
      <c r="F6409" t="s">
        <v>19400</v>
      </c>
      <c r="G6409" s="16">
        <v>1045742013</v>
      </c>
      <c r="H6409" t="s">
        <v>3601</v>
      </c>
      <c r="I6409" t="s">
        <v>1800</v>
      </c>
      <c r="J6409" s="5">
        <v>50820000</v>
      </c>
      <c r="K6409" s="3">
        <f>J6409</f>
        <v>50820000</v>
      </c>
      <c r="L6409" s="5" t="s">
        <v>20305</v>
      </c>
      <c r="M6409" s="2">
        <v>45835</v>
      </c>
      <c r="N6409" s="2">
        <v>45839</v>
      </c>
      <c r="O6409" s="2">
        <v>46022</v>
      </c>
      <c r="P6409" s="3"/>
      <c r="Q6409" s="3">
        <v>50820000</v>
      </c>
      <c r="R6409" s="15"/>
      <c r="S6409" s="7">
        <f ca="1">IF(CPS!$N6419="SIN INICIO",0,IF((((TODAY()-N6409)*100%)/(O6409-N6409))&gt;=100%,"100%",(((TODAY()-N6409)*100%)/(O6409-N6409))))</f>
        <v>0.30054644808743169</v>
      </c>
      <c r="T6409" s="8">
        <f>Q6409-R6409</f>
        <v>50820000</v>
      </c>
      <c r="U6409" t="s">
        <v>20230</v>
      </c>
    </row>
    <row r="6410" spans="1:21" x14ac:dyDescent="0.25">
      <c r="A6410">
        <v>2025</v>
      </c>
      <c r="B6410" t="s">
        <v>19207</v>
      </c>
      <c r="C6410" t="s">
        <v>22</v>
      </c>
      <c r="D6410" t="s">
        <v>23</v>
      </c>
      <c r="E6410" t="s">
        <v>24</v>
      </c>
      <c r="F6410" t="s">
        <v>19401</v>
      </c>
      <c r="G6410" s="16">
        <v>1103101441</v>
      </c>
      <c r="H6410" t="s">
        <v>19457</v>
      </c>
      <c r="I6410" t="s">
        <v>1800</v>
      </c>
      <c r="J6410" s="5">
        <v>33880000</v>
      </c>
      <c r="K6410" s="3">
        <f>J6410</f>
        <v>33880000</v>
      </c>
      <c r="L6410" s="5" t="s">
        <v>20305</v>
      </c>
      <c r="M6410" s="2">
        <v>45834</v>
      </c>
      <c r="N6410" s="2">
        <v>45839</v>
      </c>
      <c r="O6410" s="2">
        <v>45961</v>
      </c>
      <c r="P6410" s="3"/>
      <c r="Q6410" s="3">
        <v>33880000</v>
      </c>
      <c r="R6410" s="15"/>
      <c r="S6410" s="7">
        <f ca="1">IF(CPS!$N6420="SIN INICIO",0,IF((((TODAY()-N6410)*100%)/(O6410-N6410))&gt;=100%,"100%",(((TODAY()-N6410)*100%)/(O6410-N6410))))</f>
        <v>0.45081967213114754</v>
      </c>
      <c r="T6410" s="8">
        <f>Q6410-R6410</f>
        <v>33880000</v>
      </c>
      <c r="U6410" t="s">
        <v>20231</v>
      </c>
    </row>
    <row r="6411" spans="1:21" x14ac:dyDescent="0.25">
      <c r="A6411">
        <v>2025</v>
      </c>
      <c r="B6411" t="s">
        <v>19208</v>
      </c>
      <c r="C6411" t="s">
        <v>22</v>
      </c>
      <c r="D6411" t="s">
        <v>23</v>
      </c>
      <c r="E6411" t="s">
        <v>24</v>
      </c>
      <c r="F6411" t="s">
        <v>15088</v>
      </c>
      <c r="G6411" s="16">
        <v>1049608880</v>
      </c>
      <c r="H6411" t="s">
        <v>6042</v>
      </c>
      <c r="I6411" t="s">
        <v>1800</v>
      </c>
      <c r="J6411" s="5">
        <v>50820000</v>
      </c>
      <c r="K6411" s="3">
        <f>J6411</f>
        <v>50820000</v>
      </c>
      <c r="L6411" s="5" t="s">
        <v>20305</v>
      </c>
      <c r="M6411" s="2">
        <v>45835</v>
      </c>
      <c r="N6411" s="2">
        <v>45836</v>
      </c>
      <c r="O6411" s="2">
        <v>46022</v>
      </c>
      <c r="P6411" s="3"/>
      <c r="Q6411" s="3">
        <v>50820000</v>
      </c>
      <c r="R6411" s="13">
        <v>25410000</v>
      </c>
      <c r="S6411" s="7">
        <f ca="1">IF(CPS!$N6421="SIN INICIO",0,IF((((TODAY()-N6411)*100%)/(O6411-N6411))&gt;=100%,"100%",(((TODAY()-N6411)*100%)/(O6411-N6411))))</f>
        <v>0.31182795698924731</v>
      </c>
      <c r="T6411" s="8">
        <f>Q6411-R6411</f>
        <v>25410000</v>
      </c>
      <c r="U6411" t="s">
        <v>20232</v>
      </c>
    </row>
    <row r="6412" spans="1:21" x14ac:dyDescent="0.25">
      <c r="A6412">
        <v>2025</v>
      </c>
      <c r="B6412" t="s">
        <v>19209</v>
      </c>
      <c r="C6412" t="s">
        <v>22</v>
      </c>
      <c r="D6412" t="s">
        <v>23</v>
      </c>
      <c r="E6412" t="s">
        <v>24</v>
      </c>
      <c r="F6412" t="s">
        <v>25</v>
      </c>
      <c r="G6412" s="16">
        <v>1057586427</v>
      </c>
      <c r="H6412" t="s">
        <v>26</v>
      </c>
      <c r="I6412" t="s">
        <v>27</v>
      </c>
      <c r="J6412" s="5">
        <v>58904280</v>
      </c>
      <c r="K6412" s="3">
        <f>J6412</f>
        <v>58904280</v>
      </c>
      <c r="L6412" s="5" t="s">
        <v>20305</v>
      </c>
      <c r="M6412" s="2">
        <v>45834</v>
      </c>
      <c r="N6412" s="2">
        <v>45840</v>
      </c>
      <c r="O6412" s="2">
        <v>46022</v>
      </c>
      <c r="P6412" s="3"/>
      <c r="Q6412" s="3">
        <v>58904280</v>
      </c>
      <c r="R6412" s="13">
        <v>56940804</v>
      </c>
      <c r="S6412" s="7">
        <f ca="1">IF(CPS!$N6423="SIN INICIO",0,IF((((TODAY()-N6412)*100%)/(O6412-N6412))&gt;=100%,"100%",(((TODAY()-N6412)*100%)/(O6412-N6412))))</f>
        <v>0.2967032967032967</v>
      </c>
      <c r="T6412" s="8">
        <f>Q6412-R6412</f>
        <v>1963476</v>
      </c>
      <c r="U6412" t="s">
        <v>20233</v>
      </c>
    </row>
    <row r="6413" spans="1:21" x14ac:dyDescent="0.25">
      <c r="A6413">
        <v>2025</v>
      </c>
      <c r="B6413" t="s">
        <v>19210</v>
      </c>
      <c r="C6413" t="s">
        <v>22</v>
      </c>
      <c r="D6413" t="s">
        <v>23</v>
      </c>
      <c r="E6413" t="s">
        <v>24</v>
      </c>
      <c r="F6413" t="s">
        <v>30</v>
      </c>
      <c r="G6413" s="16">
        <v>25113080</v>
      </c>
      <c r="H6413" t="s">
        <v>26</v>
      </c>
      <c r="I6413" t="s">
        <v>27</v>
      </c>
      <c r="J6413" s="5">
        <v>69736824</v>
      </c>
      <c r="K6413" s="3">
        <f>J6413</f>
        <v>69736824</v>
      </c>
      <c r="L6413" s="5" t="s">
        <v>20305</v>
      </c>
      <c r="M6413" s="2">
        <v>45834</v>
      </c>
      <c r="N6413" s="2">
        <v>45839</v>
      </c>
      <c r="O6413" s="2">
        <v>46022</v>
      </c>
      <c r="P6413" s="3"/>
      <c r="Q6413" s="3">
        <v>69736824</v>
      </c>
      <c r="R6413" s="13">
        <v>67412263</v>
      </c>
      <c r="S6413" s="7">
        <f ca="1">IF(CPS!$N6424="SIN INICIO",0,IF((((TODAY()-N6413)*100%)/(O6413-N6413))&gt;=100%,"100%",(((TODAY()-N6413)*100%)/(O6413-N6413))))</f>
        <v>0.30054644808743169</v>
      </c>
      <c r="T6413" s="8">
        <f>Q6413-R6413</f>
        <v>2324561</v>
      </c>
      <c r="U6413" t="s">
        <v>20234</v>
      </c>
    </row>
    <row r="6414" spans="1:21" x14ac:dyDescent="0.25">
      <c r="A6414">
        <v>2025</v>
      </c>
      <c r="B6414" t="s">
        <v>19211</v>
      </c>
      <c r="C6414" t="s">
        <v>22</v>
      </c>
      <c r="D6414" t="s">
        <v>23</v>
      </c>
      <c r="E6414" t="s">
        <v>24</v>
      </c>
      <c r="F6414" t="s">
        <v>36</v>
      </c>
      <c r="G6414" s="16">
        <v>1015456423</v>
      </c>
      <c r="H6414" t="s">
        <v>26</v>
      </c>
      <c r="I6414" t="s">
        <v>27</v>
      </c>
      <c r="J6414" s="5">
        <v>57190596</v>
      </c>
      <c r="K6414" s="3">
        <f>J6414</f>
        <v>57190596</v>
      </c>
      <c r="L6414" s="5" t="s">
        <v>20305</v>
      </c>
      <c r="M6414" s="2">
        <v>45835</v>
      </c>
      <c r="N6414" s="2">
        <v>45840</v>
      </c>
      <c r="O6414" s="2">
        <v>46022</v>
      </c>
      <c r="P6414" s="3"/>
      <c r="Q6414" s="3">
        <v>57190596</v>
      </c>
      <c r="R6414" s="13">
        <v>54966517</v>
      </c>
      <c r="S6414" s="7">
        <f ca="1">IF(CPS!$N6425="SIN INICIO",0,IF((((TODAY()-N6414)*100%)/(O6414-N6414))&gt;=100%,"100%",(((TODAY()-N6414)*100%)/(O6414-N6414))))</f>
        <v>0.2967032967032967</v>
      </c>
      <c r="T6414" s="8">
        <f>Q6414-R6414</f>
        <v>2224079</v>
      </c>
      <c r="U6414" t="s">
        <v>20235</v>
      </c>
    </row>
    <row r="6415" spans="1:21" x14ac:dyDescent="0.25">
      <c r="A6415">
        <v>2025</v>
      </c>
      <c r="B6415" t="s">
        <v>19212</v>
      </c>
      <c r="C6415" t="s">
        <v>22</v>
      </c>
      <c r="D6415" t="s">
        <v>23</v>
      </c>
      <c r="E6415" t="s">
        <v>24</v>
      </c>
      <c r="F6415" t="s">
        <v>42</v>
      </c>
      <c r="G6415" s="16">
        <v>1095789923</v>
      </c>
      <c r="H6415" t="s">
        <v>26</v>
      </c>
      <c r="I6415" t="s">
        <v>27</v>
      </c>
      <c r="J6415" s="5">
        <v>53941656</v>
      </c>
      <c r="K6415" s="3">
        <f>J6415</f>
        <v>53941656</v>
      </c>
      <c r="L6415" s="5" t="s">
        <v>20305</v>
      </c>
      <c r="M6415" s="2">
        <v>45835</v>
      </c>
      <c r="N6415" s="2">
        <v>45839</v>
      </c>
      <c r="O6415" s="2">
        <v>46022</v>
      </c>
      <c r="P6415" s="3"/>
      <c r="Q6415" s="3">
        <v>53941656</v>
      </c>
      <c r="R6415" s="13">
        <v>51843925</v>
      </c>
      <c r="S6415" s="7">
        <f ca="1">IF(CPS!$N6426="SIN INICIO",0,IF((((TODAY()-N6415)*100%)/(O6415-N6415))&gt;=100%,"100%",(((TODAY()-N6415)*100%)/(O6415-N6415))))</f>
        <v>0.30054644808743169</v>
      </c>
      <c r="T6415" s="8">
        <f>Q6415-R6415</f>
        <v>2097731</v>
      </c>
      <c r="U6415" t="s">
        <v>20236</v>
      </c>
    </row>
    <row r="6416" spans="1:21" x14ac:dyDescent="0.25">
      <c r="A6416">
        <v>2025</v>
      </c>
      <c r="B6416" t="s">
        <v>19213</v>
      </c>
      <c r="C6416" t="s">
        <v>22</v>
      </c>
      <c r="D6416" t="s">
        <v>23</v>
      </c>
      <c r="E6416" t="s">
        <v>24</v>
      </c>
      <c r="F6416" t="s">
        <v>45</v>
      </c>
      <c r="G6416" s="16">
        <v>1000805751</v>
      </c>
      <c r="H6416" t="s">
        <v>26</v>
      </c>
      <c r="I6416" t="s">
        <v>27</v>
      </c>
      <c r="J6416" s="5">
        <v>35328000</v>
      </c>
      <c r="K6416" s="3">
        <f>J6416</f>
        <v>35328000</v>
      </c>
      <c r="L6416" s="5" t="s">
        <v>20305</v>
      </c>
      <c r="M6416" s="2">
        <v>45834</v>
      </c>
      <c r="N6416" s="2">
        <v>45839</v>
      </c>
      <c r="O6416" s="2">
        <v>46022</v>
      </c>
      <c r="P6416" s="3"/>
      <c r="Q6416" s="3">
        <v>35328000</v>
      </c>
      <c r="R6416" s="13">
        <v>34150400</v>
      </c>
      <c r="S6416" s="7">
        <f ca="1">IF(CPS!$N6427="SIN INICIO",0,IF((((TODAY()-N6416)*100%)/(O6416-N6416))&gt;=100%,"100%",(((TODAY()-N6416)*100%)/(O6416-N6416))))</f>
        <v>0.30054644808743169</v>
      </c>
      <c r="T6416" s="8">
        <f>Q6416-R6416</f>
        <v>1177600</v>
      </c>
      <c r="U6416" t="s">
        <v>20237</v>
      </c>
    </row>
    <row r="6417" spans="1:21" x14ac:dyDescent="0.25">
      <c r="A6417">
        <v>2025</v>
      </c>
      <c r="B6417" t="s">
        <v>19214</v>
      </c>
      <c r="C6417" t="s">
        <v>22</v>
      </c>
      <c r="D6417" t="s">
        <v>23</v>
      </c>
      <c r="E6417" t="s">
        <v>24</v>
      </c>
      <c r="F6417" t="s">
        <v>60</v>
      </c>
      <c r="G6417" s="16">
        <v>40334575</v>
      </c>
      <c r="H6417" t="s">
        <v>26</v>
      </c>
      <c r="I6417" t="s">
        <v>27</v>
      </c>
      <c r="J6417" s="5">
        <v>76875000</v>
      </c>
      <c r="K6417" s="3">
        <f>J6417</f>
        <v>76875000</v>
      </c>
      <c r="L6417" s="5" t="s">
        <v>20305</v>
      </c>
      <c r="M6417" s="2">
        <v>45835</v>
      </c>
      <c r="N6417" s="2">
        <v>45840</v>
      </c>
      <c r="O6417" s="2">
        <v>46022</v>
      </c>
      <c r="P6417" s="3"/>
      <c r="Q6417" s="3">
        <v>76875000</v>
      </c>
      <c r="R6417" s="13">
        <v>73885417</v>
      </c>
      <c r="S6417" s="7">
        <f ca="1">IF(CPS!$N6428="SIN INICIO",0,IF((((TODAY()-N6417)*100%)/(O6417-N6417))&gt;=100%,"100%",(((TODAY()-N6417)*100%)/(O6417-N6417))))</f>
        <v>0.2967032967032967</v>
      </c>
      <c r="T6417" s="8">
        <f>Q6417-R6417</f>
        <v>2989583</v>
      </c>
      <c r="U6417" t="s">
        <v>20238</v>
      </c>
    </row>
    <row r="6418" spans="1:21" x14ac:dyDescent="0.25">
      <c r="A6418">
        <v>2025</v>
      </c>
      <c r="B6418" t="s">
        <v>19215</v>
      </c>
      <c r="C6418" t="s">
        <v>22</v>
      </c>
      <c r="D6418" t="s">
        <v>23</v>
      </c>
      <c r="E6418" t="s">
        <v>24</v>
      </c>
      <c r="F6418" t="s">
        <v>66</v>
      </c>
      <c r="G6418" s="16">
        <v>1121937713</v>
      </c>
      <c r="H6418" t="s">
        <v>26</v>
      </c>
      <c r="I6418" t="s">
        <v>27</v>
      </c>
      <c r="J6418" s="5">
        <v>69736824</v>
      </c>
      <c r="K6418" s="3">
        <f>J6418</f>
        <v>69736824</v>
      </c>
      <c r="L6418" s="5" t="s">
        <v>20305</v>
      </c>
      <c r="M6418" s="2">
        <v>45835</v>
      </c>
      <c r="N6418" s="2">
        <v>45839</v>
      </c>
      <c r="O6418" s="2">
        <v>46022</v>
      </c>
      <c r="P6418" s="3"/>
      <c r="Q6418" s="3">
        <v>69736824</v>
      </c>
      <c r="R6418" s="13">
        <v>67024836</v>
      </c>
      <c r="S6418" s="7">
        <f ca="1">IF(CPS!$N6429="SIN INICIO",0,IF((((TODAY()-N6418)*100%)/(O6418-N6418))&gt;=100%,"100%",(((TODAY()-N6418)*100%)/(O6418-N6418))))</f>
        <v>0.30054644808743169</v>
      </c>
      <c r="T6418" s="8">
        <f>Q6418-R6418</f>
        <v>2711988</v>
      </c>
      <c r="U6418" t="s">
        <v>20239</v>
      </c>
    </row>
    <row r="6419" spans="1:21" x14ac:dyDescent="0.25">
      <c r="A6419">
        <v>2025</v>
      </c>
      <c r="B6419" t="s">
        <v>19216</v>
      </c>
      <c r="C6419" t="s">
        <v>22</v>
      </c>
      <c r="D6419" t="s">
        <v>23</v>
      </c>
      <c r="E6419" t="s">
        <v>24</v>
      </c>
      <c r="F6419" t="s">
        <v>70</v>
      </c>
      <c r="G6419" s="16">
        <v>1121846974</v>
      </c>
      <c r="H6419" t="s">
        <v>26</v>
      </c>
      <c r="I6419" t="s">
        <v>27</v>
      </c>
      <c r="J6419" s="5">
        <v>76875000</v>
      </c>
      <c r="K6419" s="3">
        <f>J6419</f>
        <v>76875000</v>
      </c>
      <c r="L6419" s="5" t="s">
        <v>20305</v>
      </c>
      <c r="M6419" s="2">
        <v>45835</v>
      </c>
      <c r="N6419" s="2">
        <v>45839</v>
      </c>
      <c r="O6419" s="2">
        <v>46022</v>
      </c>
      <c r="P6419" s="3"/>
      <c r="Q6419" s="3">
        <v>76875000</v>
      </c>
      <c r="R6419" s="13">
        <v>73885417</v>
      </c>
      <c r="S6419" s="7">
        <f ca="1">IF(CPS!$N6430="SIN INICIO",0,IF((((TODAY()-N6419)*100%)/(O6419-N6419))&gt;=100%,"100%",(((TODAY()-N6419)*100%)/(O6419-N6419))))</f>
        <v>0.30054644808743169</v>
      </c>
      <c r="T6419" s="8">
        <f>Q6419-R6419</f>
        <v>2989583</v>
      </c>
      <c r="U6419" t="s">
        <v>20240</v>
      </c>
    </row>
    <row r="6420" spans="1:21" x14ac:dyDescent="0.25">
      <c r="A6420">
        <v>2025</v>
      </c>
      <c r="B6420" t="s">
        <v>19217</v>
      </c>
      <c r="C6420" t="s">
        <v>22</v>
      </c>
      <c r="D6420" t="s">
        <v>23</v>
      </c>
      <c r="E6420" t="s">
        <v>24</v>
      </c>
      <c r="F6420" t="s">
        <v>74</v>
      </c>
      <c r="G6420" s="16">
        <v>1121954186</v>
      </c>
      <c r="H6420" t="s">
        <v>26</v>
      </c>
      <c r="I6420" t="s">
        <v>27</v>
      </c>
      <c r="J6420" s="5">
        <v>57190596</v>
      </c>
      <c r="K6420" s="3">
        <f>J6420</f>
        <v>57190596</v>
      </c>
      <c r="L6420" s="5" t="s">
        <v>20305</v>
      </c>
      <c r="M6420" s="2">
        <v>45835</v>
      </c>
      <c r="N6420" s="2">
        <v>45839</v>
      </c>
      <c r="O6420" s="2">
        <v>46022</v>
      </c>
      <c r="P6420" s="3"/>
      <c r="Q6420" s="3">
        <v>57190596</v>
      </c>
      <c r="R6420" s="13">
        <v>54966517</v>
      </c>
      <c r="S6420" s="7">
        <f ca="1">IF(CPS!$N6431="SIN INICIO",0,IF((((TODAY()-N6420)*100%)/(O6420-N6420))&gt;=100%,"100%",(((TODAY()-N6420)*100%)/(O6420-N6420))))</f>
        <v>0.30054644808743169</v>
      </c>
      <c r="T6420" s="8">
        <f>Q6420-R6420</f>
        <v>2224079</v>
      </c>
      <c r="U6420" t="s">
        <v>20241</v>
      </c>
    </row>
    <row r="6421" spans="1:21" x14ac:dyDescent="0.25">
      <c r="A6421">
        <v>2025</v>
      </c>
      <c r="B6421" t="s">
        <v>19218</v>
      </c>
      <c r="C6421" t="s">
        <v>22</v>
      </c>
      <c r="D6421" t="s">
        <v>23</v>
      </c>
      <c r="E6421" t="s">
        <v>24</v>
      </c>
      <c r="F6421" t="s">
        <v>78</v>
      </c>
      <c r="G6421" s="16">
        <v>1002377459</v>
      </c>
      <c r="H6421" t="s">
        <v>26</v>
      </c>
      <c r="I6421" t="s">
        <v>27</v>
      </c>
      <c r="J6421" s="5">
        <v>32994738</v>
      </c>
      <c r="K6421" s="3">
        <f>J6421</f>
        <v>32994738</v>
      </c>
      <c r="L6421" s="5" t="s">
        <v>20305</v>
      </c>
      <c r="M6421" s="2">
        <v>45835</v>
      </c>
      <c r="N6421" s="2">
        <v>45839</v>
      </c>
      <c r="O6421" s="2">
        <v>46022</v>
      </c>
      <c r="P6421" s="3"/>
      <c r="Q6421" s="3">
        <v>32994738</v>
      </c>
      <c r="R6421" s="13">
        <v>31711609</v>
      </c>
      <c r="S6421" s="7">
        <f ca="1">IF(CPS!$N6432="SIN INICIO",0,IF((((TODAY()-N6421)*100%)/(O6421-N6421))&gt;=100%,"100%",(((TODAY()-N6421)*100%)/(O6421-N6421))))</f>
        <v>0.30054644808743169</v>
      </c>
      <c r="T6421" s="8">
        <f>Q6421-R6421</f>
        <v>1283129</v>
      </c>
      <c r="U6421" t="s">
        <v>20242</v>
      </c>
    </row>
    <row r="6422" spans="1:21" x14ac:dyDescent="0.25">
      <c r="A6422">
        <v>2025</v>
      </c>
      <c r="B6422" t="s">
        <v>19219</v>
      </c>
      <c r="C6422" t="s">
        <v>22</v>
      </c>
      <c r="D6422" t="s">
        <v>23</v>
      </c>
      <c r="E6422" t="s">
        <v>24</v>
      </c>
      <c r="F6422" t="s">
        <v>90</v>
      </c>
      <c r="G6422" s="16">
        <v>46457991</v>
      </c>
      <c r="H6422" t="s">
        <v>26</v>
      </c>
      <c r="I6422" t="s">
        <v>27</v>
      </c>
      <c r="J6422" s="5">
        <v>57190596</v>
      </c>
      <c r="K6422" s="3">
        <f>J6422</f>
        <v>57190596</v>
      </c>
      <c r="L6422" s="5" t="s">
        <v>20305</v>
      </c>
      <c r="M6422" s="2">
        <v>45835</v>
      </c>
      <c r="N6422" s="2">
        <v>45839</v>
      </c>
      <c r="O6422" s="2">
        <v>46022</v>
      </c>
      <c r="P6422" s="3"/>
      <c r="Q6422" s="3">
        <v>57190596</v>
      </c>
      <c r="R6422" s="13">
        <v>54966517</v>
      </c>
      <c r="S6422" s="7">
        <f ca="1">IF(CPS!$N6433="SIN INICIO",0,IF((((TODAY()-N6422)*100%)/(O6422-N6422))&gt;=100%,"100%",(((TODAY()-N6422)*100%)/(O6422-N6422))))</f>
        <v>0.30054644808743169</v>
      </c>
      <c r="T6422" s="8">
        <f>Q6422-R6422</f>
        <v>2224079</v>
      </c>
      <c r="U6422" t="s">
        <v>20243</v>
      </c>
    </row>
    <row r="6423" spans="1:21" x14ac:dyDescent="0.25">
      <c r="A6423">
        <v>2025</v>
      </c>
      <c r="B6423" t="s">
        <v>19220</v>
      </c>
      <c r="C6423" t="s">
        <v>22</v>
      </c>
      <c r="D6423" t="s">
        <v>23</v>
      </c>
      <c r="E6423" t="s">
        <v>24</v>
      </c>
      <c r="F6423" t="s">
        <v>93</v>
      </c>
      <c r="G6423" s="16">
        <v>1121948585</v>
      </c>
      <c r="H6423" t="s">
        <v>26</v>
      </c>
      <c r="I6423" t="s">
        <v>27</v>
      </c>
      <c r="J6423" s="5">
        <v>43665000</v>
      </c>
      <c r="K6423" s="3">
        <f>J6423</f>
        <v>43665000</v>
      </c>
      <c r="L6423" s="5" t="s">
        <v>20305</v>
      </c>
      <c r="M6423" s="2">
        <v>45835</v>
      </c>
      <c r="N6423" s="2">
        <v>45839</v>
      </c>
      <c r="O6423" s="2">
        <v>46022</v>
      </c>
      <c r="P6423" s="3"/>
      <c r="Q6423" s="3">
        <v>43665000</v>
      </c>
      <c r="R6423" s="13">
        <v>43665000</v>
      </c>
      <c r="S6423" s="7">
        <f ca="1">IF(CPS!$N6434="SIN INICIO",0,IF((((TODAY()-N6423)*100%)/(O6423-N6423))&gt;=100%,"100%",(((TODAY()-N6423)*100%)/(O6423-N6423))))</f>
        <v>0.30054644808743169</v>
      </c>
      <c r="T6423" s="8">
        <f>Q6423-R6423</f>
        <v>0</v>
      </c>
      <c r="U6423" t="s">
        <v>20244</v>
      </c>
    </row>
    <row r="6424" spans="1:21" x14ac:dyDescent="0.25">
      <c r="A6424">
        <v>2025</v>
      </c>
      <c r="B6424" t="s">
        <v>19221</v>
      </c>
      <c r="C6424" t="s">
        <v>22</v>
      </c>
      <c r="D6424" t="s">
        <v>23</v>
      </c>
      <c r="E6424" t="s">
        <v>24</v>
      </c>
      <c r="F6424" t="s">
        <v>96</v>
      </c>
      <c r="G6424" s="16">
        <v>1026560208</v>
      </c>
      <c r="H6424" t="s">
        <v>26</v>
      </c>
      <c r="I6424" t="s">
        <v>27</v>
      </c>
      <c r="J6424" s="5">
        <v>57190596</v>
      </c>
      <c r="K6424" s="3">
        <f>J6424</f>
        <v>57190596</v>
      </c>
      <c r="L6424" s="5" t="s">
        <v>20305</v>
      </c>
      <c r="M6424" s="2">
        <v>45835</v>
      </c>
      <c r="N6424" s="2">
        <v>45839</v>
      </c>
      <c r="O6424" s="2">
        <v>46022</v>
      </c>
      <c r="P6424" s="3"/>
      <c r="Q6424" s="3">
        <v>57190596</v>
      </c>
      <c r="R6424" s="13">
        <v>54966517</v>
      </c>
      <c r="S6424" s="7">
        <f ca="1">IF(CPS!$N6435="SIN INICIO",0,IF((((TODAY()-N6424)*100%)/(O6424-N6424))&gt;=100%,"100%",(((TODAY()-N6424)*100%)/(O6424-N6424))))</f>
        <v>0.30054644808743169</v>
      </c>
      <c r="T6424" s="8">
        <f>Q6424-R6424</f>
        <v>2224079</v>
      </c>
      <c r="U6424" t="s">
        <v>20245</v>
      </c>
    </row>
    <row r="6425" spans="1:21" x14ac:dyDescent="0.25">
      <c r="A6425">
        <v>2025</v>
      </c>
      <c r="B6425" t="s">
        <v>19222</v>
      </c>
      <c r="C6425" t="s">
        <v>22</v>
      </c>
      <c r="D6425" t="s">
        <v>23</v>
      </c>
      <c r="E6425" t="s">
        <v>24</v>
      </c>
      <c r="F6425" t="s">
        <v>102</v>
      </c>
      <c r="G6425" s="16">
        <v>51970911</v>
      </c>
      <c r="H6425" t="s">
        <v>26</v>
      </c>
      <c r="I6425" t="s">
        <v>27</v>
      </c>
      <c r="J6425" s="5">
        <v>57190596</v>
      </c>
      <c r="K6425" s="3">
        <f>J6425</f>
        <v>57190596</v>
      </c>
      <c r="L6425" s="5" t="s">
        <v>20305</v>
      </c>
      <c r="M6425" s="2">
        <v>45835</v>
      </c>
      <c r="N6425" s="2">
        <v>45839</v>
      </c>
      <c r="O6425" s="2">
        <v>46022</v>
      </c>
      <c r="P6425" s="3"/>
      <c r="Q6425" s="3">
        <v>57190596</v>
      </c>
      <c r="R6425" s="13">
        <v>54966517</v>
      </c>
      <c r="S6425" s="7">
        <f ca="1">IF(CPS!$N6436="SIN INICIO",0,IF((((TODAY()-N6425)*100%)/(O6425-N6425))&gt;=100%,"100%",(((TODAY()-N6425)*100%)/(O6425-N6425))))</f>
        <v>0.30054644808743169</v>
      </c>
      <c r="T6425" s="8">
        <f>Q6425-R6425</f>
        <v>2224079</v>
      </c>
      <c r="U6425" t="s">
        <v>20246</v>
      </c>
    </row>
    <row r="6426" spans="1:21" x14ac:dyDescent="0.25">
      <c r="A6426">
        <v>2025</v>
      </c>
      <c r="B6426" t="s">
        <v>19223</v>
      </c>
      <c r="C6426" t="s">
        <v>22</v>
      </c>
      <c r="D6426" t="s">
        <v>23</v>
      </c>
      <c r="E6426" t="s">
        <v>24</v>
      </c>
      <c r="F6426" t="s">
        <v>105</v>
      </c>
      <c r="G6426" s="16">
        <v>73203715</v>
      </c>
      <c r="H6426" t="s">
        <v>26</v>
      </c>
      <c r="I6426" t="s">
        <v>27</v>
      </c>
      <c r="J6426" s="5">
        <v>57190596</v>
      </c>
      <c r="K6426" s="3">
        <f>J6426</f>
        <v>57190596</v>
      </c>
      <c r="L6426" s="5" t="s">
        <v>20305</v>
      </c>
      <c r="M6426" s="2">
        <v>45835</v>
      </c>
      <c r="N6426" s="2">
        <v>45839</v>
      </c>
      <c r="O6426" s="2">
        <v>46022</v>
      </c>
      <c r="P6426" s="3"/>
      <c r="Q6426" s="3">
        <v>57190596</v>
      </c>
      <c r="R6426" s="13">
        <v>54966517</v>
      </c>
      <c r="S6426" s="7">
        <f ca="1">IF(CPS!$N6437="SIN INICIO",0,IF((((TODAY()-N6426)*100%)/(O6426-N6426))&gt;=100%,"100%",(((TODAY()-N6426)*100%)/(O6426-N6426))))</f>
        <v>0.30054644808743169</v>
      </c>
      <c r="T6426" s="8">
        <f>Q6426-R6426</f>
        <v>2224079</v>
      </c>
      <c r="U6426" t="s">
        <v>20247</v>
      </c>
    </row>
    <row r="6427" spans="1:21" x14ac:dyDescent="0.25">
      <c r="A6427">
        <v>2025</v>
      </c>
      <c r="B6427" t="s">
        <v>19224</v>
      </c>
      <c r="C6427" t="s">
        <v>22</v>
      </c>
      <c r="D6427" t="s">
        <v>23</v>
      </c>
      <c r="E6427" t="s">
        <v>24</v>
      </c>
      <c r="F6427" t="s">
        <v>108</v>
      </c>
      <c r="G6427" s="16">
        <v>36752142</v>
      </c>
      <c r="H6427" t="s">
        <v>26</v>
      </c>
      <c r="I6427" t="s">
        <v>27</v>
      </c>
      <c r="J6427" s="5">
        <v>57190596</v>
      </c>
      <c r="K6427" s="3">
        <f>J6427</f>
        <v>57190596</v>
      </c>
      <c r="L6427" s="5" t="s">
        <v>20305</v>
      </c>
      <c r="M6427" s="2">
        <v>45835</v>
      </c>
      <c r="N6427" s="2">
        <v>45839</v>
      </c>
      <c r="O6427" s="2">
        <v>46022</v>
      </c>
      <c r="P6427" s="3"/>
      <c r="Q6427" s="3">
        <v>57190596</v>
      </c>
      <c r="R6427" s="13">
        <v>54648792</v>
      </c>
      <c r="S6427" s="7">
        <f ca="1">IF(CPS!$N6438="SIN INICIO",0,IF((((TODAY()-N6427)*100%)/(O6427-N6427))&gt;=100%,"100%",(((TODAY()-N6427)*100%)/(O6427-N6427))))</f>
        <v>0.30054644808743169</v>
      </c>
      <c r="T6427" s="8">
        <f>Q6427-R6427</f>
        <v>2541804</v>
      </c>
      <c r="U6427" t="s">
        <v>20248</v>
      </c>
    </row>
    <row r="6428" spans="1:21" x14ac:dyDescent="0.25">
      <c r="A6428">
        <v>2025</v>
      </c>
      <c r="B6428" t="s">
        <v>19225</v>
      </c>
      <c r="C6428" t="s">
        <v>22</v>
      </c>
      <c r="D6428" t="s">
        <v>23</v>
      </c>
      <c r="E6428" t="s">
        <v>24</v>
      </c>
      <c r="F6428" t="s">
        <v>114</v>
      </c>
      <c r="G6428" s="16">
        <v>1121917914</v>
      </c>
      <c r="H6428" t="s">
        <v>67</v>
      </c>
      <c r="I6428" t="s">
        <v>27</v>
      </c>
      <c r="J6428" s="5">
        <v>57190596</v>
      </c>
      <c r="K6428" s="3">
        <f>J6428</f>
        <v>57190596</v>
      </c>
      <c r="L6428" s="5" t="s">
        <v>20305</v>
      </c>
      <c r="M6428" s="2">
        <v>45835</v>
      </c>
      <c r="N6428" s="2">
        <v>45839</v>
      </c>
      <c r="O6428" s="2">
        <v>46022</v>
      </c>
      <c r="P6428" s="3"/>
      <c r="Q6428" s="3">
        <v>57190596</v>
      </c>
      <c r="R6428" s="13">
        <v>54648792</v>
      </c>
      <c r="S6428" s="7">
        <f ca="1">IF(CPS!$N6439="SIN INICIO",0,IF((((TODAY()-N6428)*100%)/(O6428-N6428))&gt;=100%,"100%",(((TODAY()-N6428)*100%)/(O6428-N6428))))</f>
        <v>0.30054644808743169</v>
      </c>
      <c r="T6428" s="8">
        <f>Q6428-R6428</f>
        <v>2541804</v>
      </c>
      <c r="U6428" t="s">
        <v>20249</v>
      </c>
    </row>
    <row r="6429" spans="1:21" x14ac:dyDescent="0.25">
      <c r="A6429">
        <v>2025</v>
      </c>
      <c r="B6429" t="s">
        <v>19226</v>
      </c>
      <c r="C6429" t="s">
        <v>22</v>
      </c>
      <c r="D6429" t="s">
        <v>23</v>
      </c>
      <c r="E6429" t="s">
        <v>24</v>
      </c>
      <c r="F6429" t="s">
        <v>130</v>
      </c>
      <c r="G6429" s="16">
        <v>1121831990</v>
      </c>
      <c r="H6429" t="s">
        <v>26</v>
      </c>
      <c r="I6429" t="s">
        <v>27</v>
      </c>
      <c r="J6429" s="5">
        <v>72000000</v>
      </c>
      <c r="K6429" s="3">
        <f>J6429</f>
        <v>72000000</v>
      </c>
      <c r="L6429" s="5" t="s">
        <v>20305</v>
      </c>
      <c r="M6429" s="2">
        <v>45835</v>
      </c>
      <c r="N6429" s="2">
        <v>45839</v>
      </c>
      <c r="O6429" s="2">
        <v>46022</v>
      </c>
      <c r="P6429" s="3"/>
      <c r="Q6429" s="3">
        <v>72000000</v>
      </c>
      <c r="R6429" s="13">
        <v>68800000</v>
      </c>
      <c r="S6429" s="7">
        <f ca="1">IF(CPS!$N6440="SIN INICIO",0,IF((((TODAY()-N6429)*100%)/(O6429-N6429))&gt;=100%,"100%",(((TODAY()-N6429)*100%)/(O6429-N6429))))</f>
        <v>0.30054644808743169</v>
      </c>
      <c r="T6429" s="8">
        <f>Q6429-R6429</f>
        <v>3200000</v>
      </c>
      <c r="U6429" t="s">
        <v>20250</v>
      </c>
    </row>
    <row r="6430" spans="1:21" x14ac:dyDescent="0.25">
      <c r="A6430">
        <v>2025</v>
      </c>
      <c r="B6430" t="s">
        <v>19227</v>
      </c>
      <c r="C6430" t="s">
        <v>22</v>
      </c>
      <c r="D6430" t="s">
        <v>23</v>
      </c>
      <c r="E6430" t="s">
        <v>24</v>
      </c>
      <c r="F6430" t="s">
        <v>150</v>
      </c>
      <c r="G6430" s="16">
        <v>1121960833</v>
      </c>
      <c r="H6430" t="s">
        <v>26</v>
      </c>
      <c r="I6430" t="s">
        <v>27</v>
      </c>
      <c r="J6430" s="5">
        <v>61938066</v>
      </c>
      <c r="K6430" s="3">
        <f>J6430</f>
        <v>61938066</v>
      </c>
      <c r="L6430" s="5" t="s">
        <v>20305</v>
      </c>
      <c r="M6430" s="2">
        <v>45835</v>
      </c>
      <c r="N6430" s="2">
        <v>45839</v>
      </c>
      <c r="O6430" s="2">
        <v>46022</v>
      </c>
      <c r="P6430" s="3"/>
      <c r="Q6430" s="3">
        <v>61938066</v>
      </c>
      <c r="R6430" s="13">
        <v>59529363</v>
      </c>
      <c r="S6430" s="7">
        <f ca="1">IF(CPS!$N6441="SIN INICIO",0,IF((((TODAY()-N6430)*100%)/(O6430-N6430))&gt;=100%,"100%",(((TODAY()-N6430)*100%)/(O6430-N6430))))</f>
        <v>0.30054644808743169</v>
      </c>
      <c r="T6430" s="8">
        <f>Q6430-R6430</f>
        <v>2408703</v>
      </c>
      <c r="U6430" t="s">
        <v>20251</v>
      </c>
    </row>
    <row r="6431" spans="1:21" x14ac:dyDescent="0.25">
      <c r="A6431">
        <v>2025</v>
      </c>
      <c r="B6431" t="s">
        <v>19228</v>
      </c>
      <c r="C6431" t="s">
        <v>22</v>
      </c>
      <c r="D6431" t="s">
        <v>23</v>
      </c>
      <c r="E6431" t="s">
        <v>24</v>
      </c>
      <c r="F6431" t="s">
        <v>161</v>
      </c>
      <c r="G6431" s="16">
        <v>1022420596</v>
      </c>
      <c r="H6431" t="s">
        <v>26</v>
      </c>
      <c r="I6431" t="s">
        <v>27</v>
      </c>
      <c r="J6431" s="5">
        <v>57190596</v>
      </c>
      <c r="K6431" s="3">
        <f>J6431</f>
        <v>57190596</v>
      </c>
      <c r="L6431" s="5" t="s">
        <v>20305</v>
      </c>
      <c r="M6431" s="2">
        <v>45834</v>
      </c>
      <c r="N6431" s="2">
        <v>45839</v>
      </c>
      <c r="O6431" s="2">
        <v>46022</v>
      </c>
      <c r="P6431" s="3"/>
      <c r="Q6431" s="3">
        <v>57190596</v>
      </c>
      <c r="R6431" s="13">
        <v>54648792</v>
      </c>
      <c r="S6431" s="7">
        <f ca="1">IF(CPS!$N6442="SIN INICIO",0,IF((((TODAY()-N6431)*100%)/(O6431-N6431))&gt;=100%,"100%",(((TODAY()-N6431)*100%)/(O6431-N6431))))</f>
        <v>0.30054644808743169</v>
      </c>
      <c r="T6431" s="8">
        <f>Q6431-R6431</f>
        <v>2541804</v>
      </c>
      <c r="U6431" t="s">
        <v>20252</v>
      </c>
    </row>
    <row r="6432" spans="1:21" x14ac:dyDescent="0.25">
      <c r="A6432">
        <v>2025</v>
      </c>
      <c r="B6432" t="s">
        <v>19229</v>
      </c>
      <c r="C6432" t="s">
        <v>22</v>
      </c>
      <c r="D6432" t="s">
        <v>23</v>
      </c>
      <c r="E6432" t="s">
        <v>24</v>
      </c>
      <c r="F6432" t="s">
        <v>170</v>
      </c>
      <c r="G6432" s="16">
        <v>1121961732</v>
      </c>
      <c r="H6432" t="s">
        <v>26</v>
      </c>
      <c r="I6432" t="s">
        <v>27</v>
      </c>
      <c r="J6432" s="5">
        <v>57190596</v>
      </c>
      <c r="K6432" s="3">
        <f>J6432</f>
        <v>57190596</v>
      </c>
      <c r="L6432" s="5" t="s">
        <v>20305</v>
      </c>
      <c r="M6432" s="2">
        <v>45835</v>
      </c>
      <c r="N6432" s="2">
        <v>45839</v>
      </c>
      <c r="O6432" s="2">
        <v>46022</v>
      </c>
      <c r="P6432" s="3"/>
      <c r="Q6432" s="3">
        <v>57190596</v>
      </c>
      <c r="R6432" s="13">
        <v>54648792</v>
      </c>
      <c r="S6432" s="7">
        <f ca="1">IF(CPS!$N6443="SIN INICIO",0,IF((((TODAY()-N6432)*100%)/(O6432-N6432))&gt;=100%,"100%",(((TODAY()-N6432)*100%)/(O6432-N6432))))</f>
        <v>0.30054644808743169</v>
      </c>
      <c r="T6432" s="8">
        <f>Q6432-R6432</f>
        <v>2541804</v>
      </c>
      <c r="U6432" t="s">
        <v>20253</v>
      </c>
    </row>
    <row r="6433" spans="1:21" x14ac:dyDescent="0.25">
      <c r="A6433">
        <v>2025</v>
      </c>
      <c r="B6433" t="s">
        <v>19230</v>
      </c>
      <c r="C6433" t="s">
        <v>22</v>
      </c>
      <c r="D6433" t="s">
        <v>23</v>
      </c>
      <c r="E6433" t="s">
        <v>24</v>
      </c>
      <c r="F6433" t="s">
        <v>188</v>
      </c>
      <c r="G6433" s="16">
        <v>1121954762</v>
      </c>
      <c r="H6433" t="s">
        <v>26</v>
      </c>
      <c r="I6433" t="s">
        <v>27</v>
      </c>
      <c r="J6433" s="5">
        <v>33013602</v>
      </c>
      <c r="K6433" s="3">
        <f>J6433</f>
        <v>33013602</v>
      </c>
      <c r="L6433" s="5" t="s">
        <v>20305</v>
      </c>
      <c r="M6433" s="2">
        <v>45835</v>
      </c>
      <c r="N6433" s="2">
        <v>45839</v>
      </c>
      <c r="O6433" s="2">
        <v>46022</v>
      </c>
      <c r="P6433" s="3"/>
      <c r="Q6433" s="3">
        <v>33013602</v>
      </c>
      <c r="R6433" s="13">
        <v>31546331</v>
      </c>
      <c r="S6433" s="7">
        <f ca="1">IF(CPS!$N6446="SIN INICIO",0,IF((((TODAY()-N6433)*100%)/(O6433-N6433))&gt;=100%,"100%",(((TODAY()-N6433)*100%)/(O6433-N6433))))</f>
        <v>0.30054644808743169</v>
      </c>
      <c r="T6433" s="8">
        <f>Q6433-R6433</f>
        <v>1467271</v>
      </c>
      <c r="U6433" t="s">
        <v>20254</v>
      </c>
    </row>
    <row r="6434" spans="1:21" x14ac:dyDescent="0.25">
      <c r="A6434">
        <v>2025</v>
      </c>
      <c r="B6434" t="s">
        <v>19231</v>
      </c>
      <c r="C6434" t="s">
        <v>22</v>
      </c>
      <c r="D6434" t="s">
        <v>23</v>
      </c>
      <c r="E6434" t="s">
        <v>24</v>
      </c>
      <c r="F6434" t="s">
        <v>198</v>
      </c>
      <c r="G6434" s="16">
        <v>1013625403</v>
      </c>
      <c r="H6434" t="s">
        <v>26</v>
      </c>
      <c r="I6434" t="s">
        <v>27</v>
      </c>
      <c r="J6434" s="5">
        <v>69736824</v>
      </c>
      <c r="K6434" s="3">
        <f>J6434</f>
        <v>69736824</v>
      </c>
      <c r="L6434" s="5" t="s">
        <v>20305</v>
      </c>
      <c r="M6434" s="2">
        <v>45835</v>
      </c>
      <c r="N6434" s="2">
        <v>45839</v>
      </c>
      <c r="O6434" s="2">
        <v>46022</v>
      </c>
      <c r="P6434" s="3"/>
      <c r="Q6434" s="3">
        <v>69736824</v>
      </c>
      <c r="R6434" s="13">
        <v>66637410</v>
      </c>
      <c r="S6434" s="7">
        <f ca="1">IF(CPS!$N6447="SIN INICIO",0,IF((((TODAY()-N6434)*100%)/(O6434-N6434))&gt;=100%,"100%",(((TODAY()-N6434)*100%)/(O6434-N6434))))</f>
        <v>0.30054644808743169</v>
      </c>
      <c r="T6434" s="8">
        <f>Q6434-R6434</f>
        <v>3099414</v>
      </c>
      <c r="U6434" t="s">
        <v>20255</v>
      </c>
    </row>
    <row r="6435" spans="1:21" x14ac:dyDescent="0.25">
      <c r="A6435">
        <v>2025</v>
      </c>
      <c r="B6435" t="s">
        <v>19232</v>
      </c>
      <c r="C6435" t="s">
        <v>22</v>
      </c>
      <c r="D6435" t="s">
        <v>23</v>
      </c>
      <c r="E6435" t="s">
        <v>24</v>
      </c>
      <c r="F6435" t="s">
        <v>212</v>
      </c>
      <c r="G6435" s="16">
        <v>1066728364</v>
      </c>
      <c r="H6435" t="s">
        <v>26</v>
      </c>
      <c r="I6435" t="s">
        <v>27</v>
      </c>
      <c r="J6435" s="5">
        <v>50676000</v>
      </c>
      <c r="K6435" s="3">
        <f>J6435</f>
        <v>50676000</v>
      </c>
      <c r="L6435" s="5" t="s">
        <v>20305</v>
      </c>
      <c r="M6435" s="2">
        <v>45835</v>
      </c>
      <c r="N6435" s="2">
        <v>45839</v>
      </c>
      <c r="O6435" s="2">
        <v>46022</v>
      </c>
      <c r="P6435" s="3"/>
      <c r="Q6435" s="3">
        <v>50676000</v>
      </c>
      <c r="R6435" s="13">
        <v>48423733</v>
      </c>
      <c r="S6435" s="7">
        <f ca="1">IF(CPS!$N6448="SIN INICIO",0,IF((((TODAY()-N6435)*100%)/(O6435-N6435))&gt;=100%,"100%",(((TODAY()-N6435)*100%)/(O6435-N6435))))</f>
        <v>0.30054644808743169</v>
      </c>
      <c r="T6435" s="8">
        <f>Q6435-R6435</f>
        <v>2252267</v>
      </c>
      <c r="U6435" t="s">
        <v>20256</v>
      </c>
    </row>
    <row r="6436" spans="1:21" x14ac:dyDescent="0.25">
      <c r="A6436">
        <v>2025</v>
      </c>
      <c r="B6436" t="s">
        <v>19233</v>
      </c>
      <c r="C6436" t="s">
        <v>22</v>
      </c>
      <c r="D6436" t="s">
        <v>23</v>
      </c>
      <c r="E6436" t="s">
        <v>24</v>
      </c>
      <c r="F6436" t="s">
        <v>219</v>
      </c>
      <c r="G6436" s="16">
        <v>1073814239</v>
      </c>
      <c r="H6436" t="s">
        <v>26</v>
      </c>
      <c r="I6436" t="s">
        <v>27</v>
      </c>
      <c r="J6436" s="5">
        <v>92250000</v>
      </c>
      <c r="K6436" s="3">
        <f>J6436</f>
        <v>92250000</v>
      </c>
      <c r="L6436" s="5" t="s">
        <v>20305</v>
      </c>
      <c r="M6436" s="2">
        <v>45835</v>
      </c>
      <c r="N6436" s="2">
        <v>45839</v>
      </c>
      <c r="O6436" s="2">
        <v>46022</v>
      </c>
      <c r="P6436" s="3"/>
      <c r="Q6436" s="3">
        <v>92250000</v>
      </c>
      <c r="R6436" s="13">
        <v>88150000</v>
      </c>
      <c r="S6436" s="7">
        <f ca="1">IF(CPS!$N6449="SIN INICIO",0,IF((((TODAY()-N6436)*100%)/(O6436-N6436))&gt;=100%,"100%",(((TODAY()-N6436)*100%)/(O6436-N6436))))</f>
        <v>0.30054644808743169</v>
      </c>
      <c r="T6436" s="8">
        <f>Q6436-R6436</f>
        <v>4100000</v>
      </c>
      <c r="U6436" t="s">
        <v>20257</v>
      </c>
    </row>
    <row r="6437" spans="1:21" x14ac:dyDescent="0.25">
      <c r="A6437">
        <v>2025</v>
      </c>
      <c r="B6437" t="s">
        <v>19234</v>
      </c>
      <c r="C6437" t="s">
        <v>22</v>
      </c>
      <c r="D6437" t="s">
        <v>23</v>
      </c>
      <c r="E6437" t="s">
        <v>121</v>
      </c>
      <c r="F6437" t="s">
        <v>265</v>
      </c>
      <c r="G6437" s="16">
        <v>1026594850</v>
      </c>
      <c r="H6437" t="s">
        <v>17531</v>
      </c>
      <c r="I6437" t="s">
        <v>27</v>
      </c>
      <c r="J6437" s="5">
        <v>24337356</v>
      </c>
      <c r="K6437" s="3">
        <f>J6437</f>
        <v>24337356</v>
      </c>
      <c r="L6437" s="5" t="s">
        <v>20305</v>
      </c>
      <c r="M6437" s="2">
        <v>45835</v>
      </c>
      <c r="N6437" s="2">
        <v>45839</v>
      </c>
      <c r="O6437" s="2">
        <v>46022</v>
      </c>
      <c r="P6437" s="3"/>
      <c r="Q6437" s="3">
        <v>24337356</v>
      </c>
      <c r="R6437" s="13">
        <v>23120488</v>
      </c>
      <c r="S6437" s="7">
        <f ca="1">IF(CPS!$N6454="SIN INICIO",0,IF((((TODAY()-N6437)*100%)/(O6437-N6437))&gt;=100%,"100%",(((TODAY()-N6437)*100%)/(O6437-N6437))))</f>
        <v>0.30054644808743169</v>
      </c>
      <c r="T6437" s="8">
        <f>Q6437-R6437</f>
        <v>1216868</v>
      </c>
      <c r="U6437" t="s">
        <v>20258</v>
      </c>
    </row>
    <row r="6438" spans="1:21" x14ac:dyDescent="0.25">
      <c r="A6438">
        <v>2025</v>
      </c>
      <c r="B6438" t="s">
        <v>19235</v>
      </c>
      <c r="C6438" t="s">
        <v>22</v>
      </c>
      <c r="D6438" t="s">
        <v>23</v>
      </c>
      <c r="E6438" t="s">
        <v>121</v>
      </c>
      <c r="F6438" t="s">
        <v>122</v>
      </c>
      <c r="G6438" s="16">
        <v>1122919958</v>
      </c>
      <c r="H6438" t="s">
        <v>17531</v>
      </c>
      <c r="I6438" t="s">
        <v>27</v>
      </c>
      <c r="J6438" s="5">
        <v>25550646</v>
      </c>
      <c r="K6438" s="3">
        <f>J6438</f>
        <v>25550646</v>
      </c>
      <c r="L6438" s="5" t="s">
        <v>20305</v>
      </c>
      <c r="M6438" s="2">
        <v>45835</v>
      </c>
      <c r="N6438" s="2">
        <v>45839</v>
      </c>
      <c r="O6438" s="2">
        <v>46022</v>
      </c>
      <c r="P6438" s="3"/>
      <c r="Q6438" s="3">
        <v>25550646</v>
      </c>
      <c r="R6438" s="13">
        <v>24557010</v>
      </c>
      <c r="S6438" s="7">
        <f ca="1">IF(CPS!$N6455="SIN INICIO",0,IF((((TODAY()-N6438)*100%)/(O6438-N6438))&gt;=100%,"100%",(((TODAY()-N6438)*100%)/(O6438-N6438))))</f>
        <v>0.30054644808743169</v>
      </c>
      <c r="T6438" s="8">
        <f>Q6438-R6438</f>
        <v>993636</v>
      </c>
      <c r="U6438" t="s">
        <v>20259</v>
      </c>
    </row>
    <row r="6439" spans="1:21" x14ac:dyDescent="0.25">
      <c r="A6439">
        <v>2025</v>
      </c>
      <c r="B6439" t="s">
        <v>19236</v>
      </c>
      <c r="C6439" t="s">
        <v>22</v>
      </c>
      <c r="D6439" t="s">
        <v>23</v>
      </c>
      <c r="E6439" t="s">
        <v>121</v>
      </c>
      <c r="F6439" t="s">
        <v>126</v>
      </c>
      <c r="G6439" s="16">
        <v>53125540</v>
      </c>
      <c r="H6439" t="s">
        <v>17531</v>
      </c>
      <c r="I6439" t="s">
        <v>27</v>
      </c>
      <c r="J6439" s="5">
        <v>22734048</v>
      </c>
      <c r="K6439" s="3">
        <f>J6439</f>
        <v>22734048</v>
      </c>
      <c r="L6439" s="5" t="s">
        <v>20305</v>
      </c>
      <c r="M6439" s="2">
        <v>45835</v>
      </c>
      <c r="N6439" s="2">
        <v>45839</v>
      </c>
      <c r="O6439" s="2">
        <v>46022</v>
      </c>
      <c r="P6439" s="3"/>
      <c r="Q6439" s="3">
        <v>22734048</v>
      </c>
      <c r="R6439" s="13">
        <v>21849946</v>
      </c>
      <c r="S6439" s="7">
        <f ca="1">IF(CPS!$N6456="SIN INICIO",0,IF((((TODAY()-N6439)*100%)/(O6439-N6439))&gt;=100%,"100%",(((TODAY()-N6439)*100%)/(O6439-N6439))))</f>
        <v>0.30054644808743169</v>
      </c>
      <c r="T6439" s="8">
        <f>Q6439-R6439</f>
        <v>884102</v>
      </c>
      <c r="U6439" t="s">
        <v>20260</v>
      </c>
    </row>
    <row r="6440" spans="1:21" x14ac:dyDescent="0.25">
      <c r="A6440">
        <v>2025</v>
      </c>
      <c r="B6440" t="s">
        <v>19237</v>
      </c>
      <c r="C6440" t="s">
        <v>22</v>
      </c>
      <c r="D6440" t="s">
        <v>23</v>
      </c>
      <c r="E6440" t="s">
        <v>121</v>
      </c>
      <c r="F6440" t="s">
        <v>140</v>
      </c>
      <c r="G6440" s="16">
        <v>52825518</v>
      </c>
      <c r="H6440" t="s">
        <v>17531</v>
      </c>
      <c r="I6440" t="s">
        <v>27</v>
      </c>
      <c r="J6440" s="5">
        <v>28720182</v>
      </c>
      <c r="K6440" s="3">
        <f>J6440</f>
        <v>28720182</v>
      </c>
      <c r="L6440" s="5" t="s">
        <v>20305</v>
      </c>
      <c r="M6440" s="2">
        <v>45835</v>
      </c>
      <c r="N6440" s="2">
        <v>45839</v>
      </c>
      <c r="O6440" s="2">
        <v>46022</v>
      </c>
      <c r="P6440" s="3"/>
      <c r="Q6440" s="3">
        <v>28720182</v>
      </c>
      <c r="R6440" s="13">
        <v>27443729</v>
      </c>
      <c r="S6440" s="7">
        <f ca="1">IF(CPS!$N6457="SIN INICIO",0,IF((((TODAY()-N6440)*100%)/(O6440-N6440))&gt;=100%,"100%",(((TODAY()-N6440)*100%)/(O6440-N6440))))</f>
        <v>0.30054644808743169</v>
      </c>
      <c r="T6440" s="8">
        <f>Q6440-R6440</f>
        <v>1276453</v>
      </c>
      <c r="U6440" t="s">
        <v>20261</v>
      </c>
    </row>
    <row r="6441" spans="1:21" x14ac:dyDescent="0.25">
      <c r="A6441">
        <v>2025</v>
      </c>
      <c r="B6441" t="s">
        <v>19238</v>
      </c>
      <c r="C6441" t="s">
        <v>22</v>
      </c>
      <c r="D6441" t="s">
        <v>23</v>
      </c>
      <c r="E6441" t="s">
        <v>121</v>
      </c>
      <c r="F6441" t="s">
        <v>208</v>
      </c>
      <c r="G6441" s="16">
        <v>52308855</v>
      </c>
      <c r="H6441" t="s">
        <v>17531</v>
      </c>
      <c r="I6441" t="s">
        <v>27</v>
      </c>
      <c r="J6441" s="5">
        <v>24600000</v>
      </c>
      <c r="K6441" s="3">
        <f>J6441</f>
        <v>24600000</v>
      </c>
      <c r="L6441" s="5" t="s">
        <v>20305</v>
      </c>
      <c r="M6441" s="2">
        <v>45835</v>
      </c>
      <c r="N6441" s="2">
        <v>45839</v>
      </c>
      <c r="O6441" s="2">
        <v>46022</v>
      </c>
      <c r="P6441" s="3"/>
      <c r="Q6441" s="3">
        <v>24600000</v>
      </c>
      <c r="R6441" s="13">
        <v>23506667</v>
      </c>
      <c r="S6441" s="7">
        <f ca="1">IF(CPS!$N6458="SIN INICIO",0,IF((((TODAY()-N6441)*100%)/(O6441-N6441))&gt;=100%,"100%",(((TODAY()-N6441)*100%)/(O6441-N6441))))</f>
        <v>0.30054644808743169</v>
      </c>
      <c r="T6441" s="8">
        <f>Q6441-R6441</f>
        <v>1093333</v>
      </c>
      <c r="U6441" t="s">
        <v>20262</v>
      </c>
    </row>
    <row r="6442" spans="1:21" x14ac:dyDescent="0.25">
      <c r="A6442">
        <v>2025</v>
      </c>
      <c r="B6442" t="s">
        <v>19239</v>
      </c>
      <c r="C6442" t="s">
        <v>22</v>
      </c>
      <c r="D6442" t="s">
        <v>23</v>
      </c>
      <c r="E6442" t="s">
        <v>121</v>
      </c>
      <c r="F6442" t="s">
        <v>225</v>
      </c>
      <c r="G6442" s="16">
        <v>1022423687</v>
      </c>
      <c r="H6442" t="s">
        <v>17531</v>
      </c>
      <c r="I6442" t="s">
        <v>27</v>
      </c>
      <c r="J6442">
        <v>24600000</v>
      </c>
      <c r="K6442" s="3">
        <f>J6442</f>
        <v>24600000</v>
      </c>
      <c r="L6442" t="s">
        <v>20305</v>
      </c>
      <c r="M6442" s="2">
        <v>45835</v>
      </c>
      <c r="N6442" s="2">
        <v>45839</v>
      </c>
      <c r="O6442" s="2">
        <v>46022</v>
      </c>
      <c r="P6442" s="3"/>
      <c r="Q6442" s="3">
        <v>24600000</v>
      </c>
      <c r="R6442" s="13">
        <v>23370000</v>
      </c>
      <c r="S6442" s="7">
        <f ca="1">IF(CPS!$N6459="SIN INICIO",0,IF((((TODAY()-N6442)*100%)/(O6442-N6442))&gt;=100%,"100%",(((TODAY()-N6442)*100%)/(O6442-N6442))))</f>
        <v>0.30054644808743169</v>
      </c>
      <c r="T6442" s="8">
        <f>Q6442-R6442</f>
        <v>1230000</v>
      </c>
      <c r="U6442" t="s">
        <v>20263</v>
      </c>
    </row>
    <row r="6443" spans="1:21" x14ac:dyDescent="0.25">
      <c r="A6443">
        <v>2025</v>
      </c>
      <c r="B6443" t="s">
        <v>19240</v>
      </c>
      <c r="C6443" t="s">
        <v>22</v>
      </c>
      <c r="D6443" t="s">
        <v>23</v>
      </c>
      <c r="E6443" t="s">
        <v>121</v>
      </c>
      <c r="F6443" t="s">
        <v>238</v>
      </c>
      <c r="G6443" s="16">
        <v>51953927</v>
      </c>
      <c r="H6443" t="s">
        <v>17531</v>
      </c>
      <c r="I6443" t="s">
        <v>27</v>
      </c>
      <c r="J6443">
        <v>22734048</v>
      </c>
      <c r="K6443" s="3">
        <f>J6443</f>
        <v>22734048</v>
      </c>
      <c r="L6443" t="s">
        <v>20305</v>
      </c>
      <c r="M6443" s="2">
        <v>45835</v>
      </c>
      <c r="N6443" s="2">
        <v>45839</v>
      </c>
      <c r="O6443" s="2">
        <v>46022</v>
      </c>
      <c r="P6443" s="3"/>
      <c r="Q6443" s="3">
        <v>22734048</v>
      </c>
      <c r="R6443" s="13">
        <v>21597346</v>
      </c>
      <c r="S6443" s="7">
        <f ca="1">IF(CPS!$N6460="SIN INICIO",0,IF((((TODAY()-N6443)*100%)/(O6443-N6443))&gt;=100%,"100%",(((TODAY()-N6443)*100%)/(O6443-N6443))))</f>
        <v>0.30054644808743169</v>
      </c>
      <c r="T6443" s="8">
        <f>Q6443-R6443</f>
        <v>1136702</v>
      </c>
      <c r="U6443" t="s">
        <v>20264</v>
      </c>
    </row>
    <row r="6444" spans="1:21" x14ac:dyDescent="0.25">
      <c r="A6444">
        <v>2025</v>
      </c>
      <c r="B6444" t="s">
        <v>19241</v>
      </c>
      <c r="C6444" t="s">
        <v>22</v>
      </c>
      <c r="D6444" t="s">
        <v>23</v>
      </c>
      <c r="E6444" t="s">
        <v>121</v>
      </c>
      <c r="F6444" t="s">
        <v>246</v>
      </c>
      <c r="G6444" s="16">
        <v>1014205989</v>
      </c>
      <c r="H6444" t="s">
        <v>17531</v>
      </c>
      <c r="I6444" t="s">
        <v>27</v>
      </c>
      <c r="J6444">
        <v>24600000</v>
      </c>
      <c r="K6444" s="3">
        <f>J6444</f>
        <v>24600000</v>
      </c>
      <c r="L6444" t="s">
        <v>20305</v>
      </c>
      <c r="M6444" s="2">
        <v>45835</v>
      </c>
      <c r="N6444" s="2">
        <v>45839</v>
      </c>
      <c r="O6444" s="2">
        <v>46022</v>
      </c>
      <c r="P6444" s="3"/>
      <c r="Q6444" s="3">
        <v>24600000</v>
      </c>
      <c r="R6444" s="13">
        <v>23370000</v>
      </c>
      <c r="S6444" s="7">
        <f ca="1">IF(CPS!$N6461="SIN INICIO",0,IF((((TODAY()-N6444)*100%)/(O6444-N6444))&gt;=100%,"100%",(((TODAY()-N6444)*100%)/(O6444-N6444))))</f>
        <v>0.30054644808743169</v>
      </c>
      <c r="T6444" s="8">
        <f>Q6444-R6444</f>
        <v>1230000</v>
      </c>
      <c r="U6444" t="s">
        <v>20265</v>
      </c>
    </row>
    <row r="6445" spans="1:21" x14ac:dyDescent="0.25">
      <c r="A6445">
        <v>2025</v>
      </c>
      <c r="B6445" t="s">
        <v>19242</v>
      </c>
      <c r="C6445" t="s">
        <v>22</v>
      </c>
      <c r="D6445" t="s">
        <v>23</v>
      </c>
      <c r="E6445" t="s">
        <v>121</v>
      </c>
      <c r="F6445" t="s">
        <v>249</v>
      </c>
      <c r="G6445" s="16">
        <v>79652868</v>
      </c>
      <c r="H6445" t="s">
        <v>17531</v>
      </c>
      <c r="I6445" t="s">
        <v>27</v>
      </c>
      <c r="J6445">
        <v>24600000</v>
      </c>
      <c r="K6445" s="3">
        <f>J6445</f>
        <v>24600000</v>
      </c>
      <c r="L6445" t="s">
        <v>20305</v>
      </c>
      <c r="M6445" s="2">
        <v>45835</v>
      </c>
      <c r="N6445" s="2">
        <v>45839</v>
      </c>
      <c r="O6445" s="2">
        <v>46022</v>
      </c>
      <c r="P6445" s="3"/>
      <c r="Q6445" s="3">
        <v>24600000</v>
      </c>
      <c r="R6445" s="13">
        <v>23370000</v>
      </c>
      <c r="S6445" s="7" t="e">
        <f ca="1">IF(CPS!#REF!="SIN INICIO",0,IF((((TODAY()-N6445)*100%)/(O6445-N6445))&gt;=100%,"100%",(((TODAY()-N6445)*100%)/(O6445-N6445))))</f>
        <v>#REF!</v>
      </c>
      <c r="T6445" s="8">
        <f>Q6445-R6445</f>
        <v>1230000</v>
      </c>
      <c r="U6445" t="s">
        <v>20266</v>
      </c>
    </row>
    <row r="6446" spans="1:21" x14ac:dyDescent="0.25">
      <c r="A6446">
        <v>2025</v>
      </c>
      <c r="B6446" t="s">
        <v>19243</v>
      </c>
      <c r="C6446" t="s">
        <v>22</v>
      </c>
      <c r="D6446" t="s">
        <v>23</v>
      </c>
      <c r="E6446" t="s">
        <v>121</v>
      </c>
      <c r="F6446" t="s">
        <v>313</v>
      </c>
      <c r="G6446" s="16">
        <v>80241676</v>
      </c>
      <c r="H6446" t="s">
        <v>17531</v>
      </c>
      <c r="I6446" t="s">
        <v>27</v>
      </c>
      <c r="J6446">
        <v>24600000</v>
      </c>
      <c r="K6446" s="3">
        <f>J6446</f>
        <v>24600000</v>
      </c>
      <c r="L6446" t="s">
        <v>20305</v>
      </c>
      <c r="M6446" s="2">
        <v>45835</v>
      </c>
      <c r="N6446" s="2">
        <v>45839</v>
      </c>
      <c r="O6446" s="2">
        <v>46022</v>
      </c>
      <c r="P6446" s="3"/>
      <c r="Q6446" s="3">
        <v>24600000</v>
      </c>
      <c r="R6446" s="13">
        <v>23370000</v>
      </c>
      <c r="S6446" s="7" t="e">
        <f ca="1">IF(CPS!#REF!="SIN INICIO",0,IF((((TODAY()-N6446)*100%)/(O6446-N6446))&gt;=100%,"100%",(((TODAY()-N6446)*100%)/(O6446-N6446))))</f>
        <v>#REF!</v>
      </c>
      <c r="T6446" s="8">
        <f>Q6446-R6446</f>
        <v>1230000</v>
      </c>
      <c r="U6446" t="s">
        <v>20267</v>
      </c>
    </row>
    <row r="6447" spans="1:21" x14ac:dyDescent="0.25">
      <c r="A6447">
        <v>2025</v>
      </c>
      <c r="B6447" t="s">
        <v>19244</v>
      </c>
      <c r="C6447" t="s">
        <v>22</v>
      </c>
      <c r="D6447" t="s">
        <v>23</v>
      </c>
      <c r="E6447" t="s">
        <v>24</v>
      </c>
      <c r="F6447" t="s">
        <v>10839</v>
      </c>
      <c r="G6447" s="16">
        <v>1060238047</v>
      </c>
      <c r="H6447" t="s">
        <v>13825</v>
      </c>
      <c r="I6447" t="s">
        <v>660</v>
      </c>
      <c r="J6447">
        <v>28566000</v>
      </c>
      <c r="K6447" s="3">
        <f>J6447</f>
        <v>28566000</v>
      </c>
      <c r="L6447" t="s">
        <v>20305</v>
      </c>
      <c r="M6447" s="2">
        <v>45835</v>
      </c>
      <c r="N6447" s="2">
        <v>45840</v>
      </c>
      <c r="O6447" s="2">
        <v>46022</v>
      </c>
      <c r="P6447" s="3"/>
      <c r="Q6447" s="3">
        <v>28566000</v>
      </c>
      <c r="R6447" s="13">
        <v>19996200</v>
      </c>
      <c r="S6447" s="7" t="e">
        <f ca="1">IF(CPS!#REF!="SIN INICIO",0,IF((((TODAY()-N6447)*100%)/(O6447-N6447))&gt;=100%,"100%",(((TODAY()-N6447)*100%)/(O6447-N6447))))</f>
        <v>#REF!</v>
      </c>
      <c r="T6447" s="8">
        <f>Q6447-R6447</f>
        <v>8569800</v>
      </c>
      <c r="U6447" t="s">
        <v>20268</v>
      </c>
    </row>
    <row r="6448" spans="1:21" x14ac:dyDescent="0.25">
      <c r="A6448">
        <v>2025</v>
      </c>
      <c r="B6448" t="s">
        <v>19245</v>
      </c>
      <c r="C6448" t="s">
        <v>22</v>
      </c>
      <c r="D6448" t="s">
        <v>23</v>
      </c>
      <c r="E6448" t="s">
        <v>121</v>
      </c>
      <c r="F6448" t="s">
        <v>19402</v>
      </c>
      <c r="G6448" s="16">
        <v>89006856</v>
      </c>
      <c r="H6448" t="s">
        <v>16126</v>
      </c>
      <c r="I6448" t="s">
        <v>1895</v>
      </c>
      <c r="J6448">
        <v>28720188</v>
      </c>
      <c r="K6448" s="3">
        <f>J6448</f>
        <v>28720188</v>
      </c>
      <c r="L6448" t="s">
        <v>20305</v>
      </c>
      <c r="M6448" s="2">
        <v>45835</v>
      </c>
      <c r="N6448" s="2">
        <v>45839</v>
      </c>
      <c r="O6448" s="2">
        <v>46022</v>
      </c>
      <c r="P6448" s="3"/>
      <c r="Q6448" s="3">
        <v>28720188</v>
      </c>
      <c r="R6448" s="15"/>
      <c r="S6448" s="7" t="e">
        <f ca="1">IF(CPS!#REF!="SIN INICIO",0,IF((((TODAY()-N6448)*100%)/(O6448-N6448))&gt;=100%,"100%",(((TODAY()-N6448)*100%)/(O6448-N6448))))</f>
        <v>#REF!</v>
      </c>
      <c r="T6448" s="8">
        <f>Q6448-R6448</f>
        <v>28720188</v>
      </c>
      <c r="U6448" t="s">
        <v>20269</v>
      </c>
    </row>
    <row r="6449" spans="1:21" x14ac:dyDescent="0.25">
      <c r="A6449">
        <v>2025</v>
      </c>
      <c r="B6449" t="s">
        <v>19246</v>
      </c>
      <c r="C6449" t="s">
        <v>22</v>
      </c>
      <c r="D6449" t="s">
        <v>23</v>
      </c>
      <c r="E6449" t="s">
        <v>24</v>
      </c>
      <c r="F6449" t="s">
        <v>19403</v>
      </c>
      <c r="G6449" s="16">
        <v>1044420726</v>
      </c>
      <c r="H6449" t="s">
        <v>1817</v>
      </c>
      <c r="I6449" t="s">
        <v>1800</v>
      </c>
      <c r="J6449">
        <v>50820000</v>
      </c>
      <c r="K6449" s="3">
        <f>J6449</f>
        <v>50820000</v>
      </c>
      <c r="L6449" t="s">
        <v>20305</v>
      </c>
      <c r="M6449" s="2">
        <v>45835</v>
      </c>
      <c r="N6449" s="2">
        <v>45839</v>
      </c>
      <c r="O6449" s="2">
        <v>46022</v>
      </c>
      <c r="P6449" s="3"/>
      <c r="Q6449" s="3">
        <v>50820000</v>
      </c>
      <c r="R6449" s="15"/>
      <c r="S6449" s="7" t="e">
        <f ca="1">IF(CPS!#REF!="SIN INICIO",0,IF((((TODAY()-N6449)*100%)/(O6449-N6449))&gt;=100%,"100%",(((TODAY()-N6449)*100%)/(O6449-N6449))))</f>
        <v>#REF!</v>
      </c>
      <c r="T6449" s="8">
        <f>Q6449-R6449</f>
        <v>50820000</v>
      </c>
      <c r="U6449" t="s">
        <v>20270</v>
      </c>
    </row>
    <row r="6450" spans="1:21" x14ac:dyDescent="0.25">
      <c r="A6450">
        <v>2025</v>
      </c>
      <c r="B6450" t="s">
        <v>19247</v>
      </c>
      <c r="C6450" t="s">
        <v>22</v>
      </c>
      <c r="D6450" t="s">
        <v>23</v>
      </c>
      <c r="E6450" t="s">
        <v>24</v>
      </c>
      <c r="F6450" t="s">
        <v>82</v>
      </c>
      <c r="G6450" s="16">
        <v>1140819917</v>
      </c>
      <c r="H6450" t="s">
        <v>19458</v>
      </c>
      <c r="I6450" t="s">
        <v>271</v>
      </c>
      <c r="J6450">
        <v>64575000</v>
      </c>
      <c r="K6450" s="3">
        <f>J6450</f>
        <v>64575000</v>
      </c>
      <c r="L6450" t="s">
        <v>20305</v>
      </c>
      <c r="M6450" s="2">
        <v>45835</v>
      </c>
      <c r="N6450" s="2">
        <v>45839</v>
      </c>
      <c r="O6450" s="2">
        <v>46022</v>
      </c>
      <c r="P6450" s="3"/>
      <c r="Q6450" s="3">
        <v>64575000</v>
      </c>
      <c r="R6450" s="13">
        <v>62063750</v>
      </c>
      <c r="S6450" s="7" t="e">
        <f ca="1">IF(CPS!#REF!="SIN INICIO",0,IF((((TODAY()-N6450)*100%)/(O6450-N6450))&gt;=100%,"100%",(((TODAY()-N6450)*100%)/(O6450-N6450))))</f>
        <v>#REF!</v>
      </c>
      <c r="T6450" s="8">
        <f>Q6450-R6450</f>
        <v>2511250</v>
      </c>
      <c r="U6450" t="s">
        <v>20271</v>
      </c>
    </row>
    <row r="6451" spans="1:21" x14ac:dyDescent="0.25">
      <c r="A6451">
        <v>2025</v>
      </c>
      <c r="B6451" t="s">
        <v>19248</v>
      </c>
      <c r="C6451" t="s">
        <v>22</v>
      </c>
      <c r="D6451" t="s">
        <v>23</v>
      </c>
      <c r="E6451" t="s">
        <v>24</v>
      </c>
      <c r="F6451" t="s">
        <v>33</v>
      </c>
      <c r="G6451" s="16">
        <v>1023931782</v>
      </c>
      <c r="H6451" t="s">
        <v>19458</v>
      </c>
      <c r="I6451" t="s">
        <v>271</v>
      </c>
      <c r="J6451">
        <v>57190596</v>
      </c>
      <c r="K6451" s="3">
        <f>J6451</f>
        <v>57190596</v>
      </c>
      <c r="L6451" t="s">
        <v>20305</v>
      </c>
      <c r="M6451" s="2">
        <v>45835</v>
      </c>
      <c r="N6451" s="2">
        <v>45839</v>
      </c>
      <c r="O6451" s="2">
        <v>46022</v>
      </c>
      <c r="P6451" s="3"/>
      <c r="Q6451" s="3">
        <v>57190596</v>
      </c>
      <c r="R6451" s="13">
        <v>54648792</v>
      </c>
      <c r="S6451" s="7" t="e">
        <f ca="1">IF(CPS!#REF!="SIN INICIO",0,IF((((TODAY()-N6451)*100%)/(O6451-N6451))&gt;=100%,"100%",(((TODAY()-N6451)*100%)/(O6451-N6451))))</f>
        <v>#REF!</v>
      </c>
      <c r="T6451" s="8">
        <f>Q6451-R6451</f>
        <v>2541804</v>
      </c>
      <c r="U6451" t="s">
        <v>20272</v>
      </c>
    </row>
    <row r="6452" spans="1:21" x14ac:dyDescent="0.25">
      <c r="A6452">
        <v>2025</v>
      </c>
      <c r="B6452" t="s">
        <v>19249</v>
      </c>
      <c r="C6452" t="s">
        <v>22</v>
      </c>
      <c r="D6452" t="s">
        <v>23</v>
      </c>
      <c r="E6452" t="s">
        <v>24</v>
      </c>
      <c r="F6452" t="s">
        <v>117</v>
      </c>
      <c r="G6452" s="16">
        <v>40217149</v>
      </c>
      <c r="H6452" t="s">
        <v>19458</v>
      </c>
      <c r="I6452" t="s">
        <v>271</v>
      </c>
      <c r="J6452">
        <v>57190596</v>
      </c>
      <c r="K6452" s="3">
        <f>J6452</f>
        <v>57190596</v>
      </c>
      <c r="L6452" t="s">
        <v>20305</v>
      </c>
      <c r="M6452" s="2">
        <v>45835</v>
      </c>
      <c r="N6452" s="2">
        <v>45839</v>
      </c>
      <c r="O6452" s="2">
        <v>46022</v>
      </c>
      <c r="P6452" s="3"/>
      <c r="Q6452" s="3">
        <v>57190596</v>
      </c>
      <c r="R6452" s="13">
        <v>54966517</v>
      </c>
      <c r="S6452" s="7" t="e">
        <f ca="1">IF(CPS!#REF!="SIN INICIO",0,IF((((TODAY()-N6452)*100%)/(O6452-N6452))&gt;=100%,"100%",(((TODAY()-N6452)*100%)/(O6452-N6452))))</f>
        <v>#REF!</v>
      </c>
      <c r="T6452" s="8">
        <f>Q6452-R6452</f>
        <v>2224079</v>
      </c>
      <c r="U6452" t="s">
        <v>20273</v>
      </c>
    </row>
    <row r="6453" spans="1:21" x14ac:dyDescent="0.25">
      <c r="A6453">
        <v>2025</v>
      </c>
      <c r="B6453" t="s">
        <v>19250</v>
      </c>
      <c r="C6453" t="s">
        <v>22</v>
      </c>
      <c r="D6453" t="s">
        <v>23</v>
      </c>
      <c r="E6453" t="s">
        <v>24</v>
      </c>
      <c r="F6453" t="s">
        <v>222</v>
      </c>
      <c r="G6453" s="16">
        <v>1121332949</v>
      </c>
      <c r="H6453" t="s">
        <v>19458</v>
      </c>
      <c r="I6453" t="s">
        <v>271</v>
      </c>
      <c r="J6453">
        <v>57190596</v>
      </c>
      <c r="K6453" s="3">
        <f>J6453</f>
        <v>57190596</v>
      </c>
      <c r="L6453" t="s">
        <v>20305</v>
      </c>
      <c r="M6453" s="2">
        <v>45835</v>
      </c>
      <c r="N6453" s="2">
        <v>45839</v>
      </c>
      <c r="O6453" s="2">
        <v>46022</v>
      </c>
      <c r="P6453" s="3"/>
      <c r="Q6453" s="3">
        <v>57190596</v>
      </c>
      <c r="R6453" s="13">
        <v>54648792</v>
      </c>
      <c r="S6453" s="7" t="e">
        <f ca="1">IF(CPS!#REF!="SIN INICIO",0,IF((((TODAY()-N6453)*100%)/(O6453-N6453))&gt;=100%,"100%",(((TODAY()-N6453)*100%)/(O6453-N6453))))</f>
        <v>#REF!</v>
      </c>
      <c r="T6453" s="8">
        <f>Q6453-R6453</f>
        <v>2541804</v>
      </c>
      <c r="U6453" t="s">
        <v>20274</v>
      </c>
    </row>
    <row r="6454" spans="1:21" x14ac:dyDescent="0.25">
      <c r="A6454">
        <v>2025</v>
      </c>
      <c r="B6454" t="s">
        <v>19251</v>
      </c>
      <c r="C6454" t="s">
        <v>22</v>
      </c>
      <c r="D6454" t="s">
        <v>23</v>
      </c>
      <c r="E6454" t="s">
        <v>24</v>
      </c>
      <c r="F6454" t="s">
        <v>144</v>
      </c>
      <c r="G6454" s="16">
        <v>1026305098</v>
      </c>
      <c r="H6454" t="s">
        <v>19458</v>
      </c>
      <c r="I6454" t="s">
        <v>271</v>
      </c>
      <c r="J6454">
        <v>43665000</v>
      </c>
      <c r="K6454" s="3">
        <f>J6454</f>
        <v>43665000</v>
      </c>
      <c r="L6454" t="s">
        <v>20305</v>
      </c>
      <c r="M6454" s="2">
        <v>45835</v>
      </c>
      <c r="N6454" s="2">
        <v>45839</v>
      </c>
      <c r="O6454" s="2">
        <v>46022</v>
      </c>
      <c r="P6454" s="3"/>
      <c r="Q6454" s="3">
        <v>43665000</v>
      </c>
      <c r="R6454" s="13">
        <v>41966917</v>
      </c>
      <c r="S6454" s="7" t="e">
        <f ca="1">IF(CPS!#REF!="SIN INICIO",0,IF((((TODAY()-N6454)*100%)/(O6454-N6454))&gt;=100%,"100%",(((TODAY()-N6454)*100%)/(O6454-N6454))))</f>
        <v>#REF!</v>
      </c>
      <c r="T6454" s="8">
        <f>Q6454-R6454</f>
        <v>1698083</v>
      </c>
      <c r="U6454" t="s">
        <v>20275</v>
      </c>
    </row>
    <row r="6455" spans="1:21" x14ac:dyDescent="0.25">
      <c r="A6455">
        <v>2025</v>
      </c>
      <c r="B6455" t="s">
        <v>19252</v>
      </c>
      <c r="C6455" t="s">
        <v>22</v>
      </c>
      <c r="D6455" t="s">
        <v>23</v>
      </c>
      <c r="E6455" t="s">
        <v>24</v>
      </c>
      <c r="F6455" t="s">
        <v>57</v>
      </c>
      <c r="G6455" s="16">
        <v>1026293047</v>
      </c>
      <c r="H6455" t="s">
        <v>19458</v>
      </c>
      <c r="I6455" t="s">
        <v>271</v>
      </c>
      <c r="J6455">
        <v>39975000</v>
      </c>
      <c r="K6455" s="3">
        <f>J6455</f>
        <v>39975000</v>
      </c>
      <c r="L6455" t="s">
        <v>20305</v>
      </c>
      <c r="M6455" s="2">
        <v>45835</v>
      </c>
      <c r="N6455" s="2">
        <v>45839</v>
      </c>
      <c r="O6455" s="2">
        <v>46022</v>
      </c>
      <c r="P6455" s="3"/>
      <c r="Q6455" s="3">
        <v>39975000</v>
      </c>
      <c r="R6455" s="13">
        <v>39975000</v>
      </c>
      <c r="S6455" s="7" t="e">
        <f ca="1">IF(CPS!#REF!="SIN INICIO",0,IF((((TODAY()-N6455)*100%)/(O6455-N6455))&gt;=100%,"100%",(((TODAY()-N6455)*100%)/(O6455-N6455))))</f>
        <v>#REF!</v>
      </c>
      <c r="T6455" s="8">
        <f>Q6455-R6455</f>
        <v>0</v>
      </c>
      <c r="U6455" t="s">
        <v>20276</v>
      </c>
    </row>
    <row r="6456" spans="1:21" x14ac:dyDescent="0.25">
      <c r="A6456">
        <v>2025</v>
      </c>
      <c r="B6456" t="s">
        <v>19253</v>
      </c>
      <c r="C6456" t="s">
        <v>22</v>
      </c>
      <c r="D6456" t="s">
        <v>23</v>
      </c>
      <c r="E6456" t="s">
        <v>24</v>
      </c>
      <c r="F6456" t="s">
        <v>137</v>
      </c>
      <c r="G6456" s="16">
        <v>3276474</v>
      </c>
      <c r="H6456" t="s">
        <v>19458</v>
      </c>
      <c r="I6456" t="s">
        <v>271</v>
      </c>
      <c r="J6456">
        <v>33013596</v>
      </c>
      <c r="K6456" s="3">
        <f>J6456</f>
        <v>33013596</v>
      </c>
      <c r="L6456" t="s">
        <v>20305</v>
      </c>
      <c r="M6456" s="2">
        <v>45835</v>
      </c>
      <c r="N6456" s="2">
        <v>45839</v>
      </c>
      <c r="O6456" s="2">
        <v>46022</v>
      </c>
      <c r="P6456" s="3"/>
      <c r="Q6456" s="3">
        <v>33013596</v>
      </c>
      <c r="R6456" s="13">
        <v>31729734</v>
      </c>
      <c r="S6456" s="7" t="e">
        <f ca="1">IF(CPS!#REF!="SIN INICIO",0,IF((((TODAY()-N6456)*100%)/(O6456-N6456))&gt;=100%,"100%",(((TODAY()-N6456)*100%)/(O6456-N6456))))</f>
        <v>#REF!</v>
      </c>
      <c r="T6456" s="8">
        <f>Q6456-R6456</f>
        <v>1283862</v>
      </c>
      <c r="U6456" t="s">
        <v>20277</v>
      </c>
    </row>
    <row r="6457" spans="1:21" x14ac:dyDescent="0.25">
      <c r="A6457">
        <v>2025</v>
      </c>
      <c r="B6457" t="s">
        <v>19254</v>
      </c>
      <c r="C6457" t="s">
        <v>22</v>
      </c>
      <c r="D6457" t="s">
        <v>23</v>
      </c>
      <c r="E6457" t="s">
        <v>24</v>
      </c>
      <c r="F6457" t="s">
        <v>4674</v>
      </c>
      <c r="G6457" s="16">
        <v>1018489833</v>
      </c>
      <c r="H6457" t="s">
        <v>19458</v>
      </c>
      <c r="I6457" t="s">
        <v>271</v>
      </c>
      <c r="J6457">
        <v>32994738</v>
      </c>
      <c r="K6457" s="3">
        <f>J6457</f>
        <v>32994738</v>
      </c>
      <c r="L6457" t="s">
        <v>20305</v>
      </c>
      <c r="M6457" s="2">
        <v>45835</v>
      </c>
      <c r="N6457" s="2">
        <v>45839</v>
      </c>
      <c r="O6457" s="2">
        <v>46022</v>
      </c>
      <c r="P6457" s="3"/>
      <c r="Q6457" s="3">
        <v>32994738</v>
      </c>
      <c r="R6457" s="13">
        <v>28045527</v>
      </c>
      <c r="S6457" s="7" t="e">
        <f ca="1">IF(CPS!#REF!="SIN INICIO",0,IF((((TODAY()-N6457)*100%)/(O6457-N6457))&gt;=100%,"100%",(((TODAY()-N6457)*100%)/(O6457-N6457))))</f>
        <v>#REF!</v>
      </c>
      <c r="T6457" s="8">
        <f>Q6457-R6457</f>
        <v>4949211</v>
      </c>
      <c r="U6457" t="s">
        <v>20278</v>
      </c>
    </row>
    <row r="6458" spans="1:21" x14ac:dyDescent="0.25">
      <c r="A6458">
        <v>2025</v>
      </c>
      <c r="B6458" t="s">
        <v>19255</v>
      </c>
      <c r="C6458" t="s">
        <v>22</v>
      </c>
      <c r="D6458" t="s">
        <v>23</v>
      </c>
      <c r="E6458" t="s">
        <v>24</v>
      </c>
      <c r="F6458" t="s">
        <v>185</v>
      </c>
      <c r="G6458" s="16">
        <v>52621687</v>
      </c>
      <c r="H6458" t="s">
        <v>19458</v>
      </c>
      <c r="I6458" t="s">
        <v>271</v>
      </c>
      <c r="J6458">
        <v>64575000</v>
      </c>
      <c r="K6458" s="3">
        <f>J6458</f>
        <v>64575000</v>
      </c>
      <c r="L6458" t="s">
        <v>20305</v>
      </c>
      <c r="M6458" s="2">
        <v>45835</v>
      </c>
      <c r="N6458" s="2">
        <v>45839</v>
      </c>
      <c r="O6458" s="2">
        <v>46022</v>
      </c>
      <c r="P6458" s="3"/>
      <c r="Q6458" s="3">
        <v>64575000</v>
      </c>
      <c r="R6458" s="13">
        <v>61705000</v>
      </c>
      <c r="S6458" s="7" t="e">
        <f ca="1">IF(CPS!#REF!="SIN INICIO",0,IF((((TODAY()-N6458)*100%)/(O6458-N6458))&gt;=100%,"100%",(((TODAY()-N6458)*100%)/(O6458-N6458))))</f>
        <v>#REF!</v>
      </c>
      <c r="T6458" s="8">
        <f>Q6458-R6458</f>
        <v>2870000</v>
      </c>
      <c r="U6458" t="s">
        <v>20279</v>
      </c>
    </row>
    <row r="6459" spans="1:21" x14ac:dyDescent="0.25">
      <c r="A6459">
        <v>2025</v>
      </c>
      <c r="B6459" t="s">
        <v>19256</v>
      </c>
      <c r="C6459" t="s">
        <v>22</v>
      </c>
      <c r="D6459" t="s">
        <v>23</v>
      </c>
      <c r="E6459" t="s">
        <v>24</v>
      </c>
      <c r="F6459" t="s">
        <v>191</v>
      </c>
      <c r="G6459" s="16">
        <v>79917320</v>
      </c>
      <c r="H6459" t="s">
        <v>19458</v>
      </c>
      <c r="I6459" t="s">
        <v>271</v>
      </c>
      <c r="J6459">
        <v>64575000</v>
      </c>
      <c r="K6459" s="3">
        <f>J6459</f>
        <v>64575000</v>
      </c>
      <c r="L6459" t="s">
        <v>20305</v>
      </c>
      <c r="M6459" s="2">
        <v>45835</v>
      </c>
      <c r="N6459" s="2">
        <v>45839</v>
      </c>
      <c r="O6459" s="2">
        <v>46022</v>
      </c>
      <c r="P6459" s="3"/>
      <c r="Q6459" s="3">
        <v>64575000</v>
      </c>
      <c r="R6459" s="13">
        <v>61705000</v>
      </c>
      <c r="S6459" s="7" t="e">
        <f ca="1">IF(CPS!#REF!="SIN INICIO",0,IF((((TODAY()-N6459)*100%)/(O6459-N6459))&gt;=100%,"100%",(((TODAY()-N6459)*100%)/(O6459-N6459))))</f>
        <v>#REF!</v>
      </c>
      <c r="T6459" s="8">
        <f>Q6459-R6459</f>
        <v>2870000</v>
      </c>
      <c r="U6459" t="s">
        <v>20280</v>
      </c>
    </row>
    <row r="6460" spans="1:21" x14ac:dyDescent="0.25">
      <c r="A6460">
        <v>2025</v>
      </c>
      <c r="B6460" t="s">
        <v>19257</v>
      </c>
      <c r="C6460" t="s">
        <v>22</v>
      </c>
      <c r="D6460" t="s">
        <v>23</v>
      </c>
      <c r="E6460" t="s">
        <v>24</v>
      </c>
      <c r="F6460" t="s">
        <v>39</v>
      </c>
      <c r="G6460" s="16">
        <v>9433921</v>
      </c>
      <c r="H6460" t="s">
        <v>19458</v>
      </c>
      <c r="I6460" t="s">
        <v>271</v>
      </c>
      <c r="J6460">
        <v>67800000</v>
      </c>
      <c r="K6460" s="3">
        <f>J6460</f>
        <v>67800000</v>
      </c>
      <c r="L6460" t="s">
        <v>20305</v>
      </c>
      <c r="M6460" s="2">
        <v>45835</v>
      </c>
      <c r="N6460" s="2">
        <v>45839</v>
      </c>
      <c r="O6460" s="2">
        <v>46022</v>
      </c>
      <c r="P6460" s="3"/>
      <c r="Q6460" s="3">
        <v>67800000</v>
      </c>
      <c r="R6460" s="13">
        <v>67800000</v>
      </c>
      <c r="S6460" s="7" t="e">
        <f ca="1">IF(CPS!#REF!="SIN INICIO",0,IF((((TODAY()-N6460)*100%)/(O6460-N6460))&gt;=100%,"100%",(((TODAY()-N6460)*100%)/(O6460-N6460))))</f>
        <v>#REF!</v>
      </c>
      <c r="T6460" s="8">
        <f>Q6460-R6460</f>
        <v>0</v>
      </c>
      <c r="U6460" t="s">
        <v>20281</v>
      </c>
    </row>
    <row r="6461" spans="1:21" x14ac:dyDescent="0.25">
      <c r="A6461">
        <v>2025</v>
      </c>
      <c r="B6461" t="s">
        <v>19258</v>
      </c>
      <c r="C6461" t="s">
        <v>22</v>
      </c>
      <c r="D6461" t="s">
        <v>23</v>
      </c>
      <c r="E6461" t="s">
        <v>24</v>
      </c>
      <c r="F6461" t="s">
        <v>54</v>
      </c>
      <c r="G6461" s="16">
        <v>26493719</v>
      </c>
      <c r="H6461" t="s">
        <v>19458</v>
      </c>
      <c r="I6461" t="s">
        <v>271</v>
      </c>
      <c r="J6461">
        <v>57190596</v>
      </c>
      <c r="K6461" s="3">
        <f>J6461</f>
        <v>57190596</v>
      </c>
      <c r="L6461" t="s">
        <v>20305</v>
      </c>
      <c r="M6461" s="2">
        <v>45835</v>
      </c>
      <c r="N6461" s="2">
        <v>45839</v>
      </c>
      <c r="O6461" s="2">
        <v>46022</v>
      </c>
      <c r="P6461" s="3"/>
      <c r="Q6461" s="3">
        <v>57190596</v>
      </c>
      <c r="R6461" s="13">
        <v>54966517</v>
      </c>
      <c r="S6461" s="7" t="e">
        <f ca="1">IF(CPS!#REF!="SIN INICIO",0,IF((((TODAY()-N6461)*100%)/(O6461-N6461))&gt;=100%,"100%",(((TODAY()-N6461)*100%)/(O6461-N6461))))</f>
        <v>#REF!</v>
      </c>
      <c r="T6461" s="8">
        <f>Q6461-R6461</f>
        <v>2224079</v>
      </c>
      <c r="U6461" t="s">
        <v>20298</v>
      </c>
    </row>
  </sheetData>
  <conditionalFormatting sqref="B1:B1048576">
    <cfRule type="duplicateValues" dxfId="0"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Andres Florez Garcia</dc:creator>
  <cp:keywords/>
  <dc:description/>
  <cp:lastModifiedBy>Jennifer Adriana Mejia Amaya</cp:lastModifiedBy>
  <cp:revision/>
  <dcterms:created xsi:type="dcterms:W3CDTF">2025-04-16T19:59:58Z</dcterms:created>
  <dcterms:modified xsi:type="dcterms:W3CDTF">2025-08-25T19:03:44Z</dcterms:modified>
  <cp:category/>
  <cp:contentStatus/>
</cp:coreProperties>
</file>